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aldo" sheetId="1" r:id="rId5"/>
    <sheet state="visible" name="01" sheetId="2" r:id="rId6"/>
    <sheet state="visible" name="02" sheetId="3" r:id="rId7"/>
    <sheet state="visible" name="03" sheetId="4" r:id="rId8"/>
    <sheet state="visible" name="04" sheetId="5" r:id="rId9"/>
    <sheet state="visible" name="05" sheetId="6" r:id="rId10"/>
    <sheet state="visible" name="06" sheetId="7" r:id="rId11"/>
    <sheet state="visible" name="07" sheetId="8" r:id="rId12"/>
    <sheet state="visible" name="08" sheetId="9" r:id="rId13"/>
    <sheet state="visible" name="09" sheetId="10" r:id="rId14"/>
    <sheet state="visible" name="10" sheetId="11" r:id="rId15"/>
    <sheet state="visible" name="11" sheetId="12" r:id="rId16"/>
    <sheet state="visible" name="12" sheetId="13" r:id="rId17"/>
    <sheet state="hidden" name="01 (2026)" sheetId="14" r:id="rId18"/>
    <sheet state="hidden" name="Daily Report" sheetId="15" r:id="rId19"/>
    <sheet state="hidden" name="06 old" sheetId="16" r:id="rId20"/>
    <sheet state="hidden" name="Copy of 06" sheetId="17" r:id="rId21"/>
    <sheet state="hidden" name="MEI" sheetId="18" r:id="rId22"/>
  </sheets>
  <definedNames>
    <definedName hidden="1" localSheetId="0" name="_xlnm._FilterDatabase">Saldo!$A$5:$AA$48</definedName>
    <definedName hidden="1" localSheetId="1" name="_xlnm._FilterDatabase">'01'!$A$4:$Y$722</definedName>
    <definedName hidden="1" localSheetId="2" name="_xlnm._FilterDatabase">'02'!$A$4:$Y$703</definedName>
    <definedName hidden="1" localSheetId="3" name="_xlnm._FilterDatabase">'03'!$A$4:$Y$620</definedName>
    <definedName hidden="1" localSheetId="5" name="_xlnm._FilterDatabase">'05'!$A$4:$Z$659</definedName>
    <definedName hidden="1" localSheetId="6" name="_xlnm._FilterDatabase">'06'!$A$4:$Z$633</definedName>
    <definedName hidden="1" localSheetId="7" name="_xlnm._FilterDatabase">'07'!$A$4:$Y$720</definedName>
    <definedName hidden="1" localSheetId="8" name="_xlnm._FilterDatabase">'08'!$A$4:$Y$595</definedName>
    <definedName hidden="1" localSheetId="9" name="_xlnm._FilterDatabase">'09'!$A$4:$Y$569</definedName>
    <definedName hidden="1" localSheetId="10" name="_xlnm._FilterDatabase">'10'!$A$4:$Y$560</definedName>
    <definedName hidden="1" localSheetId="11" name="_xlnm._FilterDatabase">'11'!$A$4:$Y$550</definedName>
    <definedName hidden="1" localSheetId="16" name="_xlnm._FilterDatabase">'Copy of 06'!$A$4:$U$210</definedName>
    <definedName hidden="1" localSheetId="17" name="_xlnm._FilterDatabase">MEI!$A$4:$U$356</definedName>
    <definedName hidden="1" localSheetId="7" name="Z_FD832933_AD45_4F17_8695_75C53C9E2DCD_.wvu.FilterData">'07'!$A$4:$Y$438</definedName>
    <definedName hidden="1" localSheetId="8" name="Z_FD832933_AD45_4F17_8695_75C53C9E2DCD_.wvu.FilterData">'08'!$A$4:$Y$462</definedName>
    <definedName hidden="1" localSheetId="9" name="Z_FD832933_AD45_4F17_8695_75C53C9E2DCD_.wvu.FilterData">'09'!$A$4:$Y$488</definedName>
    <definedName hidden="1" localSheetId="10" name="Z_FD832933_AD45_4F17_8695_75C53C9E2DCD_.wvu.FilterData">'10'!$A$4:$Y$475</definedName>
    <definedName hidden="1" localSheetId="11" name="Z_FD832933_AD45_4F17_8695_75C53C9E2DCD_.wvu.FilterData">'11'!$A$4:$Y$547</definedName>
    <definedName hidden="1" localSheetId="15" name="Z_FD832933_AD45_4F17_8695_75C53C9E2DCD_.wvu.FilterData">'06 old'!$A$5:$Z$491</definedName>
    <definedName hidden="1" localSheetId="3" name="Z_DCAB888D_4E10_45E5_89A3_A772FD1AA034_.wvu.FilterData">'03'!$A$4:$Y$534</definedName>
    <definedName hidden="1" localSheetId="2" name="Z_DCAB888D_4E10_45E5_89A3_A772FD1AA034_.wvu.FilterData">'02'!$A$4:$Y$375</definedName>
    <definedName hidden="1" localSheetId="1" name="Z_DCAB888D_4E10_45E5_89A3_A772FD1AA034_.wvu.FilterData">'01'!$A$4:$Y$259</definedName>
    <definedName hidden="1" localSheetId="4" name="Z_DCAB888D_4E10_45E5_89A3_A772FD1AA034_.wvu.FilterData">'04'!$A$4:$Y$202</definedName>
    <definedName hidden="1" localSheetId="5" name="Z_DCAB888D_4E10_45E5_89A3_A772FD1AA034_.wvu.FilterData">'05'!$A$4:$Z$212</definedName>
    <definedName hidden="1" localSheetId="7" name="Z_DCAB888D_4E10_45E5_89A3_A772FD1AA034_.wvu.FilterData">'07'!$A$4:$Y$206</definedName>
    <definedName hidden="1" localSheetId="8" name="Z_DCAB888D_4E10_45E5_89A3_A772FD1AA034_.wvu.FilterData">'08'!$A$4:$Y$221</definedName>
    <definedName hidden="1" localSheetId="6" name="Z_DCAB888D_4E10_45E5_89A3_A772FD1AA034_.wvu.FilterData">'06'!$A$4:$Z$151</definedName>
    <definedName hidden="1" localSheetId="9" name="Z_DCAB888D_4E10_45E5_89A3_A772FD1AA034_.wvu.FilterData">'09'!$A$4:$Y$244</definedName>
    <definedName hidden="1" localSheetId="10" name="Z_DCAB888D_4E10_45E5_89A3_A772FD1AA034_.wvu.FilterData">'10'!$A$4:$Y$259</definedName>
    <definedName hidden="1" localSheetId="11" name="Z_DCAB888D_4E10_45E5_89A3_A772FD1AA034_.wvu.FilterData">'11'!$A$4:$Y$547</definedName>
    <definedName hidden="1" localSheetId="17" name="Z_DCAB888D_4E10_45E5_89A3_A772FD1AA034_.wvu.FilterData">MEI!$A$4:$U$4</definedName>
    <definedName hidden="1" localSheetId="16" name="Z_DCAB888D_4E10_45E5_89A3_A772FD1AA034_.wvu.FilterData">'Copy of 06'!$A$4:$U$219</definedName>
    <definedName hidden="1" localSheetId="15" name="Z_DCAB888D_4E10_45E5_89A3_A772FD1AA034_.wvu.FilterData">'06 old'!$A$5:$Z$219</definedName>
    <definedName hidden="1" localSheetId="5" name="Z_746B1118_50B7_48B0_9159_399B7C55B8D9_.wvu.FilterData">'05'!$A$4:$Z$658</definedName>
    <definedName hidden="1" localSheetId="8" name="Z_746B1118_50B7_48B0_9159_399B7C55B8D9_.wvu.FilterData">'08'!$A$1:$Y$513</definedName>
    <definedName hidden="1" localSheetId="6" name="Z_746B1118_50B7_48B0_9159_399B7C55B8D9_.wvu.FilterData">'06'!$A$4:$Z$451</definedName>
    <definedName hidden="1" localSheetId="9" name="Z_746B1118_50B7_48B0_9159_399B7C55B8D9_.wvu.FilterData">'09'!$A$4:$Y$486</definedName>
    <definedName hidden="1" localSheetId="17" name="Z_746B1118_50B7_48B0_9159_399B7C55B8D9_.wvu.FilterData">MEI!$A$4:$U$356</definedName>
    <definedName hidden="1" localSheetId="15" name="Z_746B1118_50B7_48B0_9159_399B7C55B8D9_.wvu.FilterData">'06 old'!$A$5:$Z$491</definedName>
    <definedName hidden="1" localSheetId="15" name="Z_0C525892_C656_46EA_92B1_F0EB34BCC1D0_.wvu.FilterData">'06 old'!$A$5:$Z$491</definedName>
    <definedName hidden="1" localSheetId="3" name="Z_E2B027D3_1367_4101_BD45_89B305535741_.wvu.FilterData">'03'!$A$4:$Y$534</definedName>
    <definedName hidden="1" localSheetId="2" name="Z_E2B027D3_1367_4101_BD45_89B305535741_.wvu.FilterData">'02'!$A$4:$Y$498</definedName>
    <definedName hidden="1" localSheetId="1" name="Z_E2B027D3_1367_4101_BD45_89B305535741_.wvu.FilterData">'01'!$A$4:$Y$517</definedName>
    <definedName hidden="1" localSheetId="4" name="Z_E2B027D3_1367_4101_BD45_89B305535741_.wvu.FilterData">'04'!$A$4:$Y$202</definedName>
    <definedName hidden="1" localSheetId="5" name="Z_E2B027D3_1367_4101_BD45_89B305535741_.wvu.FilterData">'05'!$A$4:$Z$212</definedName>
    <definedName hidden="1" localSheetId="7" name="Z_E2B027D3_1367_4101_BD45_89B305535741_.wvu.FilterData">'07'!$A$4:$Y$206</definedName>
    <definedName hidden="1" localSheetId="8" name="Z_E2B027D3_1367_4101_BD45_89B305535741_.wvu.FilterData">'08'!$A$4:$Y$221</definedName>
    <definedName hidden="1" localSheetId="6" name="Z_E2B027D3_1367_4101_BD45_89B305535741_.wvu.FilterData">'06'!$A$4:$Z$151</definedName>
    <definedName hidden="1" localSheetId="9" name="Z_E2B027D3_1367_4101_BD45_89B305535741_.wvu.FilterData">'09'!$A$4:$Y$244</definedName>
    <definedName hidden="1" localSheetId="10" name="Z_E2B027D3_1367_4101_BD45_89B305535741_.wvu.FilterData">'10'!$A$4:$Y$259</definedName>
    <definedName hidden="1" localSheetId="11" name="Z_E2B027D3_1367_4101_BD45_89B305535741_.wvu.FilterData">'11'!$A$4:$Y$547</definedName>
    <definedName hidden="1" localSheetId="17" name="Z_E2B027D3_1367_4101_BD45_89B305535741_.wvu.FilterData">MEI!$A$4:$U$4</definedName>
    <definedName hidden="1" localSheetId="16" name="Z_E2B027D3_1367_4101_BD45_89B305535741_.wvu.FilterData">'Copy of 06'!$A$4:$U$219</definedName>
    <definedName hidden="1" localSheetId="15" name="Z_E2B027D3_1367_4101_BD45_89B305535741_.wvu.FilterData">'06 old'!$A$5:$Z$219</definedName>
    <definedName hidden="1" localSheetId="3" name="Z_1469BBC9_4F4B_444C_9848_33CA32D9C05C_.wvu.FilterData">'03'!$A$4:$Y$534</definedName>
    <definedName hidden="1" localSheetId="2" name="Z_1469BBC9_4F4B_444C_9848_33CA32D9C05C_.wvu.FilterData">'02'!$A$4:$Y$693</definedName>
    <definedName hidden="1" localSheetId="1" name="Z_1469BBC9_4F4B_444C_9848_33CA32D9C05C_.wvu.FilterData">'01'!$A$4:$Y$693</definedName>
    <definedName hidden="1" localSheetId="4" name="Z_1469BBC9_4F4B_444C_9848_33CA32D9C05C_.wvu.FilterData">'04'!$A$4:$Y$202</definedName>
    <definedName hidden="1" localSheetId="5" name="Z_1469BBC9_4F4B_444C_9848_33CA32D9C05C_.wvu.FilterData">'05'!$A$4:$Z$212</definedName>
    <definedName hidden="1" localSheetId="7" name="Z_1469BBC9_4F4B_444C_9848_33CA32D9C05C_.wvu.FilterData">'07'!$A$4:$Y$206</definedName>
    <definedName hidden="1" localSheetId="8" name="Z_1469BBC9_4F4B_444C_9848_33CA32D9C05C_.wvu.FilterData">'08'!$A$4:$Y$221</definedName>
    <definedName hidden="1" localSheetId="6" name="Z_1469BBC9_4F4B_444C_9848_33CA32D9C05C_.wvu.FilterData">'06'!$A$4:$Z$151</definedName>
    <definedName hidden="1" localSheetId="9" name="Z_1469BBC9_4F4B_444C_9848_33CA32D9C05C_.wvu.FilterData">'09'!$A$4:$Y$244</definedName>
    <definedName hidden="1" localSheetId="10" name="Z_1469BBC9_4F4B_444C_9848_33CA32D9C05C_.wvu.FilterData">'10'!$A$4:$Y$259</definedName>
    <definedName hidden="1" localSheetId="11" name="Z_1469BBC9_4F4B_444C_9848_33CA32D9C05C_.wvu.FilterData">'11'!$A$4:$Y$547</definedName>
    <definedName hidden="1" localSheetId="17" name="Z_1469BBC9_4F4B_444C_9848_33CA32D9C05C_.wvu.FilterData">MEI!$A$4:$U$4</definedName>
    <definedName hidden="1" localSheetId="16" name="Z_1469BBC9_4F4B_444C_9848_33CA32D9C05C_.wvu.FilterData">'Copy of 06'!$A$4:$U$219</definedName>
    <definedName hidden="1" localSheetId="15" name="Z_1469BBC9_4F4B_444C_9848_33CA32D9C05C_.wvu.FilterData">'06 old'!$A$5:$Z$219</definedName>
    <definedName hidden="1" localSheetId="1" name="Z_BDDFB2D4_20B5_475F_9860_4D4B6A8DBCAB_.wvu.FilterData">'01'!$A$4:$Y$601</definedName>
    <definedName hidden="1" localSheetId="10" name="Z_BDDFB2D4_20B5_475F_9860_4D4B6A8DBCAB_.wvu.FilterData">'10'!$A$4:$Y$475</definedName>
    <definedName hidden="1" localSheetId="15" name="Z_EC4EC39D_257A_498A_BB44_0A908E9C911A_.wvu.FilterData">'06 old'!$A$5:$Z$491</definedName>
  </definedNames>
  <calcPr/>
  <customWorkbookViews>
    <customWorkbookView activeSheetId="0" maximized="1" windowHeight="0" windowWidth="0" guid="{FD832933-AD45-4F17-8695-75C53C9E2DCD}" name="TINA"/>
    <customWorkbookView activeSheetId="0" maximized="1" windowHeight="0" windowWidth="0" guid="{DCAB888D-4E10-45E5-89A3-A772FD1AA034}" name="Filter 1"/>
    <customWorkbookView activeSheetId="0" maximized="1" windowHeight="0" windowWidth="0" guid="{746B1118-50B7-48B0-9159-399B7C55B8D9}" name="devi"/>
    <customWorkbookView activeSheetId="0" maximized="1" windowHeight="0" windowWidth="0" guid="{0C525892-C656-46EA-92B1-F0EB34BCC1D0}" name="Wilma"/>
    <customWorkbookView activeSheetId="0" maximized="1" windowHeight="0" windowWidth="0" guid="{E2B027D3-1367-4101-BD45-89B305535741}" name="Filter 2"/>
    <customWorkbookView activeSheetId="0" maximized="1" windowHeight="0" windowWidth="0" guid="{1469BBC9-4F4B-444C-9848-33CA32D9C05C}" name="putri"/>
    <customWorkbookView activeSheetId="0" maximized="1" windowHeight="0" windowWidth="0" guid="{BDDFB2D4-20B5-475F-9860-4D4B6A8DBCAB}" name="Filter 3"/>
    <customWorkbookView activeSheetId="0" maximized="1" windowHeight="0" windowWidth="0" guid="{EC4EC39D-257A-498A-BB44-0A908E9C911A}" name="YUNI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54">
      <text>
        <t xml:space="preserve">11 Januari 2025</t>
      </text>
    </comment>
    <comment authorId="0" ref="U212">
      <text>
        <t xml:space="preserve">Sudah Top Up lagi Dan Berlangganan Bisnis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12">
      <text>
        <t xml:space="preserve">transaksi gantung</t>
      </text>
    </comment>
    <comment authorId="0" ref="F573">
      <text>
        <t xml:space="preserve">akun kak wati </t>
      </text>
    </comment>
    <comment authorId="0" ref="U75">
      <text>
        <t xml:space="preserve">Sudah Top Up lagi Dan Berlangganan Bisnis</t>
      </text>
    </comment>
    <comment authorId="0" ref="O4">
      <text>
        <t xml:space="preserve">lihat di top up transaction  (BALANCE)</t>
      </text>
    </comment>
    <comment authorId="0" ref="P133">
      <text>
        <t xml:space="preserve">tf 1.298.000 dengan tanggal 26/12/2024</t>
      </text>
    </comment>
    <comment authorId="0" ref="P4">
      <text>
        <t xml:space="preserve">Lihat di bukti transfer  (PAYMENT PROFIL)</t>
      </text>
    </comment>
    <comment authorId="0" ref="U328">
      <text>
        <t xml:space="preserve">Top Up Lagi Di 2 Februari 25, Nasabah Baru Bisnis 6 Bulan</t>
      </text>
    </comment>
    <comment authorId="0" ref="S4">
      <text>
        <t xml:space="preserve">bukti tf di kurang fee
</t>
      </text>
    </comment>
    <comment authorId="0" ref="U454">
      <text>
        <t xml:space="preserve">Sudah Top Up lagi Dan Berlangganan Basic</t>
      </text>
    </comment>
    <comment authorId="0" ref="U192">
      <text>
        <t xml:space="preserve">transaksi gantung</t>
      </text>
    </comment>
    <comment authorId="0" ref="V413">
      <text>
        <t xml:space="preserve">sudah berlangganan dan aktivasi 6 bulan bisnis</t>
      </text>
    </comment>
    <comment authorId="0" ref="U444">
      <text>
        <t xml:space="preserve">transaksi gantung</t>
      </text>
    </comment>
    <comment authorId="0" ref="V58">
      <text>
        <t xml:space="preserve"> 12 Februari 2025</t>
      </text>
    </comment>
    <comment authorId="0" ref="U505">
      <text>
        <t xml:space="preserve">Belum Menggunakan Bonus</t>
      </text>
    </comment>
    <comment authorId="0" ref="P596">
      <text>
        <t xml:space="preserve">dikasih harga normal sama bapak.</t>
      </text>
    </comment>
    <comment authorId="0" ref="U536">
      <text>
        <t xml:space="preserve">sudah top up lagi dan berlangganan basic 12 bulan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36">
      <text>
        <t xml:space="preserve">Sudah Top Up Kembali Dan Berlangganan Bisnis 12 Bulan</t>
      </text>
    </comment>
    <comment authorId="0" ref="U19">
      <text>
        <t xml:space="preserve">Sudah Top Up Lagi dan Berlangganan Bisnis 1 Bulan 
</t>
      </text>
    </comment>
    <comment authorId="0" ref="U273">
      <text>
        <t xml:space="preserve">Transaksi Gantung</t>
      </text>
    </comment>
    <comment authorId="0" ref="U325">
      <text>
        <t xml:space="preserve">Sudah Top up Kembali dan Berlangganan 3 Bulan Basic
</t>
      </text>
    </comment>
    <comment authorId="0" ref="U581">
      <text>
        <t xml:space="preserve">masih ada sisa berlangganan dari bonus aplikasi sebelumnya jadi ini masuk ke berlangganan maret  </t>
      </text>
    </comment>
    <comment authorId="0" ref="T162">
      <text>
        <t xml:space="preserve">Program Take over</t>
      </text>
    </comment>
    <comment authorId="0" ref="U129">
      <text>
        <t xml:space="preserve">Sudah Top Up Lagi dan Berlangganan Basic  1 Bulan  31 Agustus 2025</t>
      </text>
    </comment>
    <comment authorId="0" ref="O538">
      <text>
        <t xml:space="preserve">Penjualan Building Rp.3.778.000-Rp1.250.00(Hp)-Rp231.000(Ptinter)-Rp45.000(Kertas 20 Roll) = Rp2.252.000</t>
      </text>
    </comment>
    <comment authorId="0" ref="P538">
      <text>
        <t xml:space="preserve">1handphone-2Printer-20Roll kertas</t>
      </text>
    </comment>
    <comment authorId="0" ref="U218">
      <text>
        <t xml:space="preserve">Transaksi Gantung</t>
      </text>
    </comment>
    <comment authorId="0" ref="U216">
      <text>
        <t xml:space="preserve">Sudah Top Up kembali Dan Berlangganan Bisnis 1 Bulan 
</t>
      </text>
    </comment>
    <comment authorId="0" ref="U144">
      <text>
        <t xml:space="preserve">Sudah Top Up Lagi Dan Berlangganan Basic 6  Bulan</t>
      </text>
    </comment>
    <comment authorId="0" ref="J4">
      <text>
        <t xml:space="preserve">DATE OF JOIN PER OUTLET</t>
      </text>
    </comment>
    <comment authorId="0" ref="U367">
      <text>
        <t xml:space="preserve">Sudah Top Up Kembali Dan Berlangganan 6 Bulan Bisnis
</t>
      </text>
    </comment>
    <comment authorId="0" ref="L4">
      <text>
        <t xml:space="preserve">Jika tanggal transfer sama bukti tidak sesuai (BARU DI ISI)</t>
      </text>
    </comment>
    <comment authorId="0" ref="L388">
      <text>
        <t xml:space="preserve">pindahkan ke bukti tf tgl 19 dan transaksi tgl 19 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  <comment authorId="0" ref="U543">
      <text>
        <t xml:space="preserve">Sudah Top Up Lagi Dan Berlangganan Bisnis 12  Bulan</t>
      </text>
    </comment>
    <comment authorId="0" ref="P120">
      <text>
        <t xml:space="preserve">+ Printer</t>
      </text>
    </comment>
    <comment authorId="0" ref="U349">
      <text>
        <t xml:space="preserve">Transaksi Gantung</t>
      </text>
    </comment>
    <comment authorId="0" ref="U27">
      <text>
        <t xml:space="preserve">Sudah Top Up Lagi dan Berlangganan Basic  6 Bulan </t>
      </text>
    </comment>
    <comment authorId="0" ref="U539">
      <text>
        <t xml:space="preserve">Transaksi Gantung</t>
      </text>
    </comment>
    <comment authorId="0" ref="U310">
      <text>
        <t xml:space="preserve">Sudah Top Up Kembali Dan Berlangganan 6 Bulan Basic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12">
      <text>
        <t xml:space="preserve">Sudah Top Up Lagi Dan Berlangganan Bisnis 6 Bulan 
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F414">
      <text>
        <t xml:space="preserve">April upgrade lafi ke 6 bulan bisnis)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140">
      <text>
        <t xml:space="preserve">Belum Berlangganan 
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U231">
      <text>
        <t xml:space="preserve">Sudah Top Up kembali Dan Berlangganan Bisnis 6 Bulan </t>
      </text>
    </comment>
    <comment authorId="0" ref="U615">
      <text>
        <t xml:space="preserve">masih ada sisa berlangganan dari bonus aplikasi sebelumnya jadi ini masuk ke berlangganan maret  </t>
      </text>
    </comment>
    <comment authorId="0" ref="S4">
      <text>
        <t xml:space="preserve">bukti tf di kurang fee
</t>
      </text>
    </comment>
    <comment authorId="0" ref="F279">
      <text>
        <t xml:space="preserve">Transaksi Gantung KG TEKNIK BATAM nasabah kak lidya belum daftar akun 
</t>
      </text>
    </comment>
    <comment authorId="0" ref="U485">
      <text>
        <t xml:space="preserve">TRANSAKSI GANTUNG</t>
      </text>
    </comment>
    <comment authorId="0" ref="P511">
      <text>
        <t xml:space="preserve">printer 399.000</t>
      </text>
    </comment>
    <comment authorId="0" ref="U195">
      <text>
        <t xml:space="preserve">Belum Berlangganan 
</t>
      </text>
    </comment>
    <comment authorId="0" ref="U31">
      <text>
        <t xml:space="preserve">Sudah Top Up lagi dan berlangganan Bisnis 3 Bulan
</t>
      </text>
    </comment>
    <comment authorId="0" ref="U279">
      <text>
        <t xml:space="preserve">Transaksi Gantung</t>
      </text>
    </comment>
    <comment authorId="0" ref="U278">
      <text>
        <t xml:space="preserve">Transaksi Gantung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42">
      <text>
        <t xml:space="preserve">transaksi gantung</t>
      </text>
    </comment>
    <comment authorId="0" ref="U177">
      <text>
        <t xml:space="preserve">Transaksi Gantung
</t>
      </text>
    </comment>
    <comment authorId="0" ref="U48">
      <text>
        <t xml:space="preserve">Sudah Top Up Dan Berlangganan Kembali 6 Bulan Bisnis
</t>
      </text>
    </comment>
    <comment authorId="0" ref="J4">
      <text>
        <t xml:space="preserve">DATE OF JOIN PER OUTLET</t>
      </text>
    </comment>
    <comment authorId="0" ref="U462">
      <text>
        <t xml:space="preserve">transaksi gantung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460">
      <text>
        <t xml:space="preserve">SUDAH TOP UP LAGI DAN BERLANGGANAN 12 BULAN BISNIS</t>
      </text>
    </comment>
    <comment authorId="0" ref="P198">
      <text>
        <t xml:space="preserve">1.599.000</t>
      </text>
    </comment>
    <comment authorId="0" ref="P294">
      <text>
        <t xml:space="preserve">1.599.000
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U585">
      <text>
        <t xml:space="preserve">top up lagi di bulan mei dan berlangganan 6 bulan basic</t>
      </text>
    </comment>
    <comment authorId="0" ref="U296">
      <text>
        <t xml:space="preserve">sudah top up lagi dan berlangganan</t>
      </text>
    </comment>
    <comment authorId="0" ref="S4">
      <text>
        <t xml:space="preserve">bukti tf di kurang fee
</t>
      </text>
    </comment>
    <comment authorId="0" ref="F242">
      <text>
        <t xml:space="preserve">15123 
LAUNDRY FRESCO SERDAM_2
PIC WATI
Nasabah masih sakit jadi belum bisa top up ulang</t>
      </text>
    </comment>
    <comment authorId="0" ref="F462">
      <text>
        <t xml:space="preserve">Tgl konfirmasi 05/05/25 (PIC Wati)
rencana akan berlangganan 6 bulan basic tapi masih prepare kios </t>
      </text>
    </comment>
    <comment authorId="0" ref="U411">
      <text>
        <t xml:space="preserve">SUDAH TOP UP LAGI DAN BERLANGGANAN 12 BULAN BISNIS</t>
      </text>
    </comment>
    <comment authorId="0" ref="F619">
      <text>
        <t xml:space="preserve">April upgrade lafi ke 6 bulan bisnis)</t>
      </text>
    </comment>
    <comment authorId="0" ref="P52">
      <text>
        <t xml:space="preserve">76000 KERTAS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77">
      <text>
        <t xml:space="preserve">sudah top up lagi dan berlangganan 1 bulan basic</t>
      </text>
    </comment>
    <comment authorId="0" ref="O558">
      <text>
        <t xml:space="preserve">aktivasi tgl 03/07 di akun yang baru 15617</t>
      </text>
    </comment>
    <comment authorId="0" ref="Q558">
      <text>
        <t xml:space="preserve">= 2.596.000+586.000+70.000</t>
      </text>
    </comment>
    <comment authorId="0" ref="G162">
      <text>
        <t xml:space="preserve">9934 Shoe Clean
PIC : Wati &amp; perusahaan</t>
      </text>
    </comment>
    <comment authorId="0" ref="V46">
      <text>
        <t xml:space="preserve">sudah top up lagi dan berlanggan bisnis 1 bulan</t>
      </text>
    </comment>
    <comment authorId="0" ref="Q265">
      <text>
        <t xml:space="preserve">19/06</t>
      </text>
    </comment>
    <comment authorId="0" ref="V360">
      <text>
        <t xml:space="preserve">SUDAH TOP UP LAGI DAN BERLANGGANAN 3 BULAN </t>
      </text>
    </comment>
    <comment authorId="0" ref="Z459">
      <text>
        <t xml:space="preserve">Outlet Baru</t>
      </text>
    </comment>
    <comment authorId="0" ref="Z265">
      <text>
        <t xml:space="preserve">Outlet Baru
</t>
      </text>
    </comment>
    <comment authorId="0" ref="P121">
      <text>
        <t xml:space="preserve">tf 1.599.000</t>
      </text>
    </comment>
    <comment authorId="0" ref="Q121">
      <text>
        <t xml:space="preserve">paket jagoan</t>
      </text>
    </comment>
    <comment authorId="0" ref="G559">
      <text>
        <t xml:space="preserve">15650 King Tuntas Laundry Coin
Paket jagoan (Bisnis) 1.599.000 + 54 Ribu (10 roll kertas termal)
PIC : Wati</t>
      </text>
    </comment>
    <comment authorId="0" ref="Q406">
      <text>
        <t xml:space="preserve">refund 16/06</t>
      </text>
    </comment>
    <comment authorId="0" ref="O563">
      <text>
        <t xml:space="preserve">aktivasi tgl 01/08 di akun baru 15617
</t>
      </text>
    </comment>
    <comment authorId="0" ref="G394">
      <text>
        <t xml:space="preserve">nama outlet ganti jadi Laundry-Ku
pic wati</t>
      </text>
    </comment>
    <comment authorId="0" ref="X443">
      <text>
        <t xml:space="preserve">1 (upgrade 12 )</t>
      </text>
    </comment>
    <comment authorId="0" ref="O559">
      <text>
        <t xml:space="preserve">aktivasi tgl 03/07 di akun yang baru 15617</t>
      </text>
    </comment>
    <comment authorId="0" ref="O394">
      <text>
        <t xml:space="preserve">Sudah top up tapi belum aktivasi</t>
      </text>
    </comment>
    <comment authorId="0" ref="G217">
      <text>
        <t xml:space="preserve">15178 Cuci Sendiri/Lause (Laundry Sendiri)
PIC : Maudy</t>
      </text>
    </comment>
    <comment authorId="0" ref="V324">
      <text>
        <t xml:space="preserve">sudah top up lagi dan berlangganan 12 bulan basic</t>
      </text>
    </comment>
    <comment authorId="0" ref="G44">
      <text>
        <t xml:space="preserve">Mitra KG Teknik batam tf dulu 
nasabahnya 15708 Irama londry, nanti akan menggunakan saldo ini 
pic lidya</t>
      </text>
    </comment>
    <comment authorId="0" ref="O564">
      <text>
        <t xml:space="preserve">aktivasi tgl 01/08 di akun baru 15617</t>
      </text>
    </comment>
    <comment authorId="0" ref="G519">
      <text>
        <t xml:space="preserve">11644 Panda laundry
PIC : Lydia
nasabah tidak ada respon</t>
      </text>
    </comment>
    <comment authorId="0" ref="Q106">
      <text>
        <t xml:space="preserve">Paket Jagoan 
1.599.000 
+ Printer 
+ Kertas 10 roll</t>
      </text>
    </comment>
    <comment authorId="0" ref="O98">
      <text>
        <t xml:space="preserve">Sudah top up tapi belum melakukan pembelian
sudah info pic Lidya, nasabah belum ada respon</t>
      </text>
    </comment>
    <comment authorId="0" ref="C437">
      <text>
        <t xml:space="preserve">kode owner 15532</t>
      </text>
    </comment>
    <comment authorId="0" ref="O511">
      <text>
        <t xml:space="preserve">Bonus aplikasi, Sudah top up tapi belum aktivasi</t>
      </text>
    </comment>
    <comment authorId="0" ref="O189">
      <text>
        <t xml:space="preserve">sudah top up belum aktivasi (melakukan pembelian)</t>
      </text>
    </comment>
    <comment authorId="0" ref="Z552">
      <text>
        <t xml:space="preserve">outlet baru</t>
      </text>
    </comment>
    <comment authorId="0" ref="L342">
      <text>
        <t xml:space="preserve">data hilang, di dashboard tgl 25/06
</t>
      </text>
    </comment>
    <comment authorId="0" ref="Q474">
      <text>
        <t xml:space="preserve">Refund 565.200 (5 Bulan)</t>
      </text>
    </comment>
    <comment authorId="0" ref="V185">
      <text>
        <t xml:space="preserve">Nasabah top up lagi dan berlangganan 6 bulan bisnis
</t>
      </text>
    </comment>
    <comment authorId="0" ref="G520">
      <text>
        <t xml:space="preserve">Belum buat akun 
owner : Nuzul Rahmat (Mitra Referal Zona Laundry Mamuju)
paket promo jagoan 1.599.000
PIC : Lydia</t>
      </text>
    </comment>
    <comment authorId="0" ref="O367">
      <text>
        <t xml:space="preserve">Sudah top up tapi belum aktivasi</t>
      </text>
    </comment>
    <comment authorId="0" ref="M235">
      <text>
        <t xml:space="preserve">tanggal terpotong
</t>
      </text>
    </comment>
    <comment authorId="0" ref="V404">
      <text>
        <t xml:space="preserve">Nasabah top up lagi dan berlangganan 3 bulan Bisnis</t>
      </text>
    </comment>
    <comment authorId="0" ref="O396">
      <text>
        <t xml:space="preserve">Sudah top up tapi belum aktivasi</t>
      </text>
    </comment>
    <comment authorId="0" ref="K4">
      <text>
        <t xml:space="preserve">DATE OF JOIN PER OUTLET</t>
      </text>
    </comment>
    <comment authorId="0" ref="M4">
      <text>
        <t xml:space="preserve">Jika tanggal transfer sama bukti tidak sesuai (BARU DI ISI)</t>
      </text>
    </comment>
    <comment authorId="0" ref="L483">
      <text>
        <t xml:space="preserve">data hilang jadi top up lagi tgl 07/07</t>
      </text>
    </comment>
    <comment authorId="0" ref="N4">
      <text>
        <t xml:space="preserve">di isi ketika nominal yang di top up berbeda dengan harga paket yang di ambil (KARENA MASIH ADA SISA SALDO SEBELUMNYA ATAU MEMBELI PAKET UNTUK BEBERAPA OUTLET)</t>
      </text>
    </comment>
    <comment authorId="0" ref="Z239">
      <text>
        <t xml:space="preserve">outlet baru
</t>
      </text>
    </comment>
    <comment authorId="0" ref="P4">
      <text>
        <t xml:space="preserve">lihat di top up transaction  (BALANCE)</t>
      </text>
    </comment>
    <comment authorId="0" ref="Q4">
      <text>
        <t xml:space="preserve">Lihat di bukti transfer  (PAYMENT PROFIL)</t>
      </text>
    </comment>
    <comment authorId="0" ref="O289">
      <text>
        <t xml:space="preserve">Sudah top up tapi belum melakukan pembelian (aktivasi)
</t>
      </text>
    </comment>
    <comment authorId="0" ref="T4">
      <text>
        <t xml:space="preserve">bukti tf di kurang fee
</t>
      </text>
    </comment>
    <comment authorId="0" ref="Q289">
      <text>
        <t xml:space="preserve">refund 16/06</t>
      </text>
    </comment>
    <comment authorId="0" ref="O479">
      <text>
        <t xml:space="preserve">data hilang di dashboard jadi 25/06</t>
      </text>
    </comment>
    <comment authorId="0" ref="Q91">
      <text>
        <t xml:space="preserve">Paket Jagoan 
1.599.000 - 301.000 (Printer)</t>
      </text>
    </comment>
    <comment authorId="0" ref="O409">
      <text>
        <t xml:space="preserve">Sudah Top up tapi belum aktivasi
</t>
      </text>
    </comment>
    <comment authorId="0" ref="G558">
      <text>
        <t xml:space="preserve">15650 King Tuntas Laundry Coin
Paket jagoan (Bisnis) 1.599.000 + 54 Ribu (10 roll kertas termal) 
PIC : Wati</t>
      </text>
    </comment>
    <comment authorId="0" ref="G108">
      <text>
        <t xml:space="preserve">12575
FRESCO LAUNDRY PARIS 2
pic perusahaan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54">
      <text>
        <t xml:space="preserve">data hilang di dashboard jadi 25/06</t>
      </text>
    </comment>
    <comment authorId="0" ref="A600">
      <text>
        <t xml:space="preserve">tgl 2 sudah di cek</t>
      </text>
    </comment>
    <comment authorId="0" ref="V42">
      <text>
        <t xml:space="preserve">nasabah top up 2 kali, top up lagi 210.000 dan berlangganan 1 tahun basic </t>
      </text>
    </comment>
    <comment authorId="0" ref="O418">
      <text>
        <t xml:space="preserve">input di Bulan Juli</t>
      </text>
    </comment>
    <comment authorId="0" ref="V327">
      <text>
        <t xml:space="preserve">aktivasi di tanggal 07/06/25</t>
      </text>
    </comment>
    <comment authorId="0" ref="O480">
      <text>
        <t xml:space="preserve">sudah top up tapi belum aktivasi
</t>
      </text>
    </comment>
    <comment authorId="0" ref="A497">
      <text>
        <t xml:space="preserve">Belum ada di Bukti TF
</t>
      </text>
    </comment>
    <comment authorId="0" ref="E51">
      <text>
        <t xml:space="preserve">Eka Febriana</t>
      </text>
    </comment>
    <comment authorId="0" ref="V228">
      <text>
        <t xml:space="preserve">Data di dashboar sudah hilang, aktivasi saldo aplikasi lagi di Agustus dan exp date di September</t>
      </text>
    </comment>
    <comment authorId="0" ref="C497">
      <text>
        <t xml:space="preserve">perlu upgrade paket </t>
      </text>
    </comment>
    <comment authorId="0" ref="O476">
      <text>
        <t xml:space="preserve">sudah top up tapi belum aktivasi
</t>
      </text>
    </comment>
    <comment authorId="0" ref="G51">
      <text>
        <t xml:space="preserve">9421 - rejeki loundry
status pending di mutasi ada 
sudah refund tgl 20/06
PIC : Perusahaan </t>
      </text>
    </comment>
    <comment authorId="0" ref="V418">
      <text>
        <t xml:space="preserve">top up lagi 10.000 tgl 14/07 dan berlangganan 1 Bulan Basic</t>
      </text>
    </comment>
    <comment authorId="0" ref="U381">
      <text>
        <t xml:space="preserve">sisa saldo langganan di akun 12415 -
Uncles Laundry, take over ke akun Martha Laundry</t>
      </text>
    </comment>
    <comment authorId="0" ref="V187">
      <text>
        <t xml:space="preserve">top up lagi 390.000 di tanggal 12/07 dan berlangganan 6 Bulan Basic</t>
      </text>
    </comment>
    <comment authorId="0" ref="O530">
      <text>
        <t xml:space="preserve">Sudah top up tapi belum aktivasi</t>
      </text>
    </comment>
    <comment authorId="0" ref="O303">
      <text>
        <t xml:space="preserve">sudah top up tapi belum aktivasi</t>
      </text>
    </comment>
    <comment authorId="0" ref="G514">
      <text>
        <t xml:space="preserve">15751 - ATIQA LAUNDRY
Status pending, 78.080
PIC: Wati</t>
      </text>
    </comment>
    <comment authorId="0" ref="Z113">
      <text>
        <t xml:space="preserve">Outlet Baru</t>
      </text>
    </comment>
    <comment authorId="0" ref="G382">
      <text>
        <t xml:space="preserve">8368 - Zelda Laundry
status expired di mutasi ada
Top up 78.021 
Pic Perusahaan</t>
      </text>
    </comment>
    <comment authorId="0" ref="G27">
      <text>
        <t xml:space="preserve">5499- Pesona Laundry (Referral perusahaan)
PIC : Novel</t>
      </text>
    </comment>
    <comment authorId="0" ref="G568">
      <text>
        <t xml:space="preserve">11644 Panda laundry
PIC : Lydia
nasabah tidak ada respon</t>
      </text>
    </comment>
    <comment authorId="0" ref="G118">
      <text>
        <t xml:space="preserve">12199 - laundry ibu ari
Midtrans 78.000 di dashboard data sudah hilang.
PIC:Lidya</t>
      </text>
    </comment>
    <comment authorId="0" ref="O308">
      <text>
        <t xml:space="preserve">sudah top up belum aktivasi</t>
      </text>
    </comment>
    <comment authorId="0" ref="G267">
      <text>
        <t xml:space="preserve">3002 - AzizahLaundry
78.095  Status Pending di mutasi ada
PIC: Novel</t>
      </text>
    </comment>
    <comment authorId="0" ref="U473">
      <text>
        <t xml:space="preserve">Bonus aplikasi dari transaksi paket 12 Bulan (998.000) tgl 03/06/24 baru di aktivasi tgl 26/06/25.</t>
      </text>
    </comment>
    <comment authorId="0" ref="O114">
      <text>
        <t xml:space="preserve">after case </t>
      </text>
    </comment>
    <comment authorId="0" ref="O81">
      <text>
        <t xml:space="preserve">refund</t>
      </text>
    </comment>
    <comment authorId="0" ref="P337">
      <text>
        <t xml:space="preserve">top up 2.596.000 tgl 30/05/2025
top up bonus tgl 25/06/2025</t>
      </text>
    </comment>
    <comment authorId="0" ref="Q81">
      <text>
        <t xml:space="preserve">Refund tanggal 02/07/2025
pembatalan langganan aplikasi karena case 12 juni</t>
      </text>
    </comment>
    <comment authorId="0" ref="A94">
      <text>
        <t xml:space="preserve">exp date tidak sesuai di monthly active dan data maudi</t>
      </text>
    </comment>
    <comment authorId="0" ref="M40">
      <text>
        <t xml:space="preserve">Bukti TF tidak ada, data di dashboard sudah hilang</t>
      </text>
    </comment>
    <comment authorId="0" ref="O296">
      <text>
        <t xml:space="preserve">04/07/25
</t>
      </text>
    </comment>
    <comment authorId="0" ref="G284">
      <text>
        <t xml:space="preserve">Top up 78.030 
376 - Techno Laundry
Status Pending, pic : perusahaan/Novel</t>
      </text>
    </comment>
    <comment authorId="0" ref="O515">
      <text>
        <t xml:space="preserve">sudah di top up belum aktivasi</t>
      </text>
    </comment>
    <comment authorId="0" ref="O193">
      <text>
        <t xml:space="preserve">data hilang belum aktivasi</t>
      </text>
    </comment>
    <comment authorId="0" ref="G569">
      <text>
        <t xml:space="preserve">owner : Nuzul Rahmat (Mitra Referal Zona Laundry Mamuju)
paket promo jagoan 1.599.000
PIC : Lydia</t>
      </text>
    </comment>
    <comment authorId="0" ref="L404">
      <text>
        <t xml:space="preserve">BESOK VALIDASI 
</t>
      </text>
    </comment>
    <comment authorId="0" ref="O214">
      <text>
        <t xml:space="preserve">aktivasi karna penyesuaian tanggal after case</t>
      </text>
    </comment>
    <comment authorId="0" ref="O532">
      <text>
        <t xml:space="preserve">Sudah top up tapi belum aktivasi</t>
      </text>
    </comment>
    <comment authorId="0" ref="O82">
      <text>
        <t xml:space="preserve">Sudah top up tapi belum aktivasi 
</t>
      </text>
    </comment>
    <comment authorId="0" ref="G169">
      <text>
        <t xml:space="preserve">13975- Almeera Laundry/
Data di Dashoard hilang di Mutasi ada
PIC : Lidya</t>
      </text>
    </comment>
    <comment authorId="0" ref="G297">
      <text>
        <t xml:space="preserve">11194 - D Clean Laundry/D Clean Laundry
status pending, data di dashboard sudah hilang, di mutasi ada 78.030
PIC : Wati
9421 rejeki loundry</t>
      </text>
    </comment>
    <comment authorId="0" ref="Q210">
      <text>
        <t xml:space="preserve">18/06</t>
      </text>
    </comment>
    <comment authorId="0" ref="B512">
      <text>
        <t xml:space="preserve">top up di 02/07 tapi struck tf tgl 30/06</t>
      </text>
    </comment>
    <comment authorId="0" ref="V371">
      <text>
        <t xml:space="preserve">aktivasi 26/06/25
penyesuaian membership 25/06/25
</t>
      </text>
    </comment>
    <comment authorId="0" ref="O524">
      <text>
        <t xml:space="preserve">sudah top up belum aktivasi (melakukan pembelian)</t>
      </text>
    </comment>
    <comment authorId="0" ref="G227">
      <text>
        <t xml:space="preserve">10620 - Radja Laundry
Data di dashboard sudah hilang
PIC:Wati</t>
      </text>
    </comment>
    <comment authorId="0" ref="K4">
      <text>
        <t xml:space="preserve">DATE OF JOIN PER OUTLET</t>
      </text>
    </comment>
    <comment authorId="0" ref="Q297">
      <text>
        <t xml:space="preserve">20/06/25</t>
      </text>
    </comment>
    <comment authorId="0" ref="W78">
      <text>
        <t xml:space="preserve">perlu di ubah karna tidak jadi langganan 2 tahun jadi 1 tahun saja (360 hari/bonus 1 bulan)
</t>
      </text>
    </comment>
    <comment authorId="0" ref="M4">
      <text>
        <t xml:space="preserve">Jika tanggal transfer sama bukti tidak sesuai (BARU DI ISI)</t>
      </text>
    </comment>
    <comment authorId="0" ref="N4">
      <text>
        <t xml:space="preserve">di isi ketika nominal yang di top up berbeda dengan harga paket yang di ambil (KARENA MASIH ADA SISA SALDO SEBELUMNYA ATAU MEMBELI PAKET UNTUK BEBERAPA OUTLET)</t>
      </text>
    </comment>
    <comment authorId="0" ref="G285">
      <text>
        <t xml:space="preserve">top up 100.000 
15555 - Aurel laundry
Nasabah Baru
Status Pending, pic wati</t>
      </text>
    </comment>
    <comment authorId="0" ref="P4">
      <text>
        <t xml:space="preserve">lihat di top up transaction  (BALANCE)</t>
      </text>
    </comment>
    <comment authorId="0" ref="Q4">
      <text>
        <t xml:space="preserve">Lihat di bukti transfer  (PAYMENT PROFIL)</t>
      </text>
    </comment>
    <comment authorId="0" ref="T4">
      <text>
        <t xml:space="preserve">bukti tf di kurang fee
</t>
      </text>
    </comment>
    <comment authorId="0" ref="V326">
      <text>
        <t xml:space="preserve">top up lagi dan aktivasi 1.298.000 (12 Bulan) di tanggal 26/07</t>
      </text>
    </comment>
    <comment authorId="0" ref="G211">
      <text>
        <t xml:space="preserve">12369 - SOFT LAUNDRY/SOFT LAUNDRY
nasabah baru tf 1.298.039 
trus minta refund tapi yang di refund nominalnya 1.298.000
jadi 39 sisa pendapatan </t>
      </text>
    </comment>
    <comment authorId="0" ref="Q153">
      <text>
        <t xml:space="preserve">16/06</t>
      </text>
    </comment>
    <comment authorId="0" ref="A294">
      <text>
        <t xml:space="preserve">Belum ada di Bukti TF</t>
      </text>
    </comment>
    <comment authorId="0" ref="Q211">
      <text>
        <t xml:space="preserve">=1.298.039-1.298.000 (refund)</t>
      </text>
    </comment>
    <comment authorId="0" ref="M302">
      <text>
        <t xml:space="preserve">sudah top up tapi belum aktivasi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10">
      <text>
        <t xml:space="preserve">ada di mutasi </t>
      </text>
    </comment>
    <comment authorId="0" ref="A538">
      <text>
        <t xml:space="preserve">sudah di cek</t>
      </text>
    </comment>
    <comment authorId="0" ref="U108">
      <text>
        <t xml:space="preserve">top up lagi 1.098.000 dan berlangganan 12 Bulan  bisnis</t>
      </text>
    </comment>
    <comment authorId="0" ref="T521">
      <text>
        <t xml:space="preserve">PIC Novel 
ada di rekapan file program Take Over</t>
      </text>
    </comment>
    <comment authorId="0" ref="F410">
      <text>
        <t xml:space="preserve">15924 - griya Tisha laundry
status pending/expired tapi uang masuk dan ada di laporan mutasi BRI
PIC : Novel</t>
      </text>
    </comment>
    <comment authorId="0" ref="A501">
      <text>
        <t xml:space="preserve">sudah di cek</t>
      </text>
    </comment>
    <comment authorId="0" ref="A340">
      <text>
        <t xml:space="preserve">sudah di cek</t>
      </text>
    </comment>
    <comment authorId="0" ref="V71">
      <text>
        <t xml:space="preserve">perlu di ubah karna tidak jadi langganan 2 tahun jadi 1 tahun saja (360 hari/bonus 1 bulan)
</t>
      </text>
    </comment>
    <comment authorId="0" ref="F150">
      <text>
        <t xml:space="preserve">7481 - Cozzy Laundry
Status pending, tapi nominal ada di mutasi BRI
PIC: Perusahaan/Novel</t>
      </text>
    </comment>
    <comment authorId="0" ref="U389">
      <text>
        <t xml:space="preserve">top up lagi 118.000 dan berlangganan 3 Bulan Bisnis</t>
      </text>
    </comment>
    <comment authorId="0" ref="A526">
      <text>
        <t xml:space="preserve">sudah cek sampai sini
</t>
      </text>
    </comment>
    <comment authorId="0" ref="A76">
      <text>
        <t xml:space="preserve">tgl 2 sudah di cek</t>
      </text>
    </comment>
    <comment authorId="0" ref="T575">
      <text>
        <t xml:space="preserve">kompensasi + Upgrade</t>
      </text>
    </comment>
    <comment authorId="0" ref="F625">
      <text>
        <t xml:space="preserve">15650 King Tuntas Laundry Coin
Paket jagoan (Bisnis) 1.599.000 + 54 Ribu (10 roll kertas termal)
PIC : Wati</t>
      </text>
    </comment>
    <comment authorId="0" ref="A233">
      <text>
        <t xml:space="preserve">sudah di cek</t>
      </text>
    </comment>
    <comment authorId="0" ref="P150">
      <text>
        <t xml:space="preserve">tidak ada bukti tf</t>
      </text>
    </comment>
    <comment authorId="0" ref="P596">
      <text>
        <t xml:space="preserve">1.298.000 + printer
</t>
      </text>
    </comment>
    <comment authorId="0" ref="A580">
      <text>
        <t xml:space="preserve">sudah di cek</t>
      </text>
    </comment>
    <comment authorId="0" ref="N625">
      <text>
        <t xml:space="preserve">aktivasi tgl 03/07 di akun yang baru 15617</t>
      </text>
    </comment>
    <comment authorId="0" ref="T534">
      <text>
        <t xml:space="preserve">Top Up by Bapak.</t>
      </text>
    </comment>
    <comment authorId="0" ref="U567">
      <text>
        <t xml:space="preserve">Top Up lagi 530.000 ditanggal 29/07 dan berlangganan 6 Bulan Bisnis
</t>
      </text>
    </comment>
    <comment authorId="0" ref="A192">
      <text>
        <t xml:space="preserve">sudah di cek</t>
      </text>
    </comment>
    <comment authorId="0" ref="U307">
      <text>
        <t xml:space="preserve">Top Up lagi tanggal 17 Agustus sebesar Rp 390.000 untuk berlangganan Paket 6 Bulan Basic
</t>
      </text>
    </comment>
    <comment authorId="0" ref="A477">
      <text>
        <t xml:space="preserve">sudah di cek</t>
      </text>
    </comment>
    <comment authorId="0" ref="N72">
      <text>
        <t xml:space="preserve">Sudah top up tapi belum aktivasi</t>
      </text>
    </comment>
    <comment authorId="0" ref="U237">
      <text>
        <t xml:space="preserve">top up lagi 10.054 dan berlangganan 1 bulan basic</t>
      </text>
    </comment>
    <comment authorId="0" ref="A568">
      <text>
        <t xml:space="preserve">sudah di cek</t>
      </text>
    </comment>
    <comment authorId="0" ref="A279">
      <text>
        <t xml:space="preserve">sudah di cek</t>
      </text>
    </comment>
    <comment authorId="0" ref="A246">
      <text>
        <t xml:space="preserve">sudah di cek
</t>
      </text>
    </comment>
    <comment authorId="0" ref="A597">
      <text>
        <t xml:space="preserve">sudah di cek</t>
      </text>
    </comment>
    <comment authorId="0" ref="A180">
      <text>
        <t xml:space="preserve">sudah cek</t>
      </text>
    </comment>
    <comment authorId="0" ref="U456">
      <text>
        <t xml:space="preserve">Kompensasi tapi tidak di aktivasi, top  up lagi 27.081 dan berlangganan 1 Bulan Bisnis</t>
      </text>
    </comment>
    <comment authorId="0" ref="Y192">
      <text>
        <t xml:space="preserve">trial 1 Bulan</t>
      </text>
    </comment>
    <comment authorId="0" ref="N370">
      <text>
        <t xml:space="preserve">Bonus aplikasi sudah top up tapi belum aktivasi</t>
      </text>
    </comment>
    <comment authorId="0" ref="N626">
      <text>
        <t xml:space="preserve">aktivasi tgl 01/08 di akun baru 15617
</t>
      </text>
    </comment>
    <comment authorId="0" ref="X411">
      <text>
        <t xml:space="preserve">downgrade</t>
      </text>
    </comment>
    <comment authorId="0" ref="U568">
      <text>
        <t xml:space="preserve">top up lagi 294.000 tgl 29/07 dan berlangganan 6 Bulan Bisnis</t>
      </text>
    </comment>
    <comment authorId="0" ref="U502">
      <text>
        <t xml:space="preserve">Top up lagi 20.000 dan upgrade 1 Bulan Bisnis</t>
      </text>
    </comment>
    <comment authorId="0" ref="N527">
      <text>
        <t xml:space="preserve">Sudah top up tapi belum aktivasi</t>
      </text>
    </comment>
    <comment authorId="0" ref="A610">
      <text>
        <t xml:space="preserve">sudah cek</t>
      </text>
    </comment>
    <comment authorId="0" ref="U469">
      <text>
        <t xml:space="preserve">top up lagi 118.083 dan berlangganan 6 Bulan Bisnis</t>
      </text>
    </comment>
    <comment authorId="0" ref="A284">
      <text>
        <t xml:space="preserve">sudah di cek</t>
      </text>
    </comment>
    <comment authorId="0" ref="A218">
      <text>
        <t xml:space="preserve">sudah di cek
</t>
      </text>
    </comment>
    <comment authorId="0" ref="V366">
      <text>
        <t xml:space="preserve">top up lagi 11.000 da aktivasi 129.000 (upgrade bisnis)</t>
      </text>
    </comment>
    <comment authorId="0" ref="C152">
      <text>
        <t xml:space="preserve">ada di input tgl 26/07 ini bonus aplikasi atau kompensasi ?
</t>
      </text>
    </comment>
    <comment authorId="0" ref="A148">
      <text>
        <t xml:space="preserve">sudah di cek</t>
      </text>
    </comment>
    <comment authorId="0" ref="X416">
      <text>
        <t xml:space="preserve">downgrade</t>
      </text>
    </comment>
    <comment authorId="0" ref="W511">
      <text>
        <t xml:space="preserve">nasabah 12 bulan basic sisa langganan 6 bulan, dan upgrade ke bisnis </t>
      </text>
    </comment>
    <comment authorId="0" ref="N148">
      <text>
        <t xml:space="preserve">04/07/25
</t>
      </text>
    </comment>
    <comment authorId="0" ref="N627">
      <text>
        <t xml:space="preserve">aktivasi tgl 01/08 di akun baru 15617</t>
      </text>
    </comment>
    <comment authorId="0" ref="T24">
      <text>
        <t xml:space="preserve">Bonus aplikasi atau kompensasi 
di data kompensasi ada - devi</t>
      </text>
    </comment>
    <comment authorId="0" ref="A545">
      <text>
        <t xml:space="preserve">sudah di cek</t>
      </text>
    </comment>
    <comment authorId="0" ref="N524">
      <text>
        <t xml:space="preserve">top up saja aktivasi di tgl 31/07</t>
      </text>
    </comment>
    <comment authorId="0" ref="U210">
      <text>
        <t xml:space="preserve">dapat kompensasi upgrade juga</t>
      </text>
    </comment>
    <comment authorId="0" ref="A318">
      <text>
        <t xml:space="preserve">sudah di cek</t>
      </text>
    </comment>
    <comment authorId="0" ref="F355">
      <text>
        <t xml:space="preserve">631 - MINI laundry
Status Pending, di mutasi BRI ada 
PIC : Perusahaan/Novel</t>
      </text>
    </comment>
    <comment authorId="0" ref="U16">
      <text>
        <t xml:space="preserve">top up lagi dan berlangganan 1 bulan basic</t>
      </text>
    </comment>
    <comment authorId="0" ref="A252">
      <text>
        <t xml:space="preserve">sudah di cek</t>
      </text>
    </comment>
    <comment authorId="0" ref="T495">
      <text>
        <t xml:space="preserve">kompensasi + Upgrade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A409">
      <text>
        <t xml:space="preserve">sudah di cek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524">
      <text>
        <t xml:space="preserve">top up lagi 40.000 di tgl 31/07 dan berlangganan 1 Bulan Bisnis</t>
      </text>
    </comment>
    <comment authorId="0" ref="T586">
      <text>
        <t xml:space="preserve">kompensasi + Upgrade</t>
      </text>
    </comment>
    <comment authorId="0" ref="O4">
      <text>
        <t xml:space="preserve">lihat di top up transaction  (BALANCE)</t>
      </text>
    </comment>
    <comment authorId="0" ref="A438">
      <text>
        <t xml:space="preserve">sudah di cek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  <comment authorId="0" ref="V37">
      <text>
        <t xml:space="preserve">menyesuaikan tanggal membership mengikuti dari masa aktif bulan Mei</t>
      </text>
    </comment>
    <comment authorId="0" ref="U260">
      <text>
        <t xml:space="preserve">top up lagi 390.000 tgl 14/07 dan berlangganan 6 Bulan Basic</t>
      </text>
    </comment>
    <comment authorId="0" ref="P62">
      <text>
        <t xml:space="preserve">paket Basic 1 Bulan + Kertas termal 10 roll harganya 35.000 (1 roll = 3.500)</t>
      </text>
    </comment>
    <comment authorId="0" ref="F624">
      <text>
        <t xml:space="preserve">15650 King Tuntas Laundry Coin
Paket jagoan (Bisnis) 1.599.000 + 54 Ribu (10 roll kertas termal) 
PIC : Wati</t>
      </text>
    </comment>
    <comment authorId="0" ref="A426">
      <text>
        <t xml:space="preserve">sudah di cek</t>
      </text>
    </comment>
    <comment authorId="0" ref="A393">
      <text>
        <t xml:space="preserve">sudah di cek</t>
      </text>
    </comment>
    <comment authorId="0" ref="A616">
      <text>
        <t xml:space="preserve">sudah di cek</t>
      </text>
    </comment>
    <comment authorId="0" ref="A166">
      <text>
        <t xml:space="preserve">tgl 04/07 sudah di cek
</t>
      </text>
    </comment>
    <comment authorId="0" ref="A261">
      <text>
        <t xml:space="preserve">sudah di cek</t>
      </text>
    </comment>
    <comment authorId="0" ref="N624">
      <text>
        <t xml:space="preserve">aktivasi tgl 03/07 di akun yang baru 15617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4">
      <text>
        <t xml:space="preserve">sudah di cek</t>
      </text>
    </comment>
    <comment authorId="0" ref="U17">
      <text>
        <t xml:space="preserve">gantung</t>
      </text>
    </comment>
    <comment authorId="0" ref="A381">
      <text>
        <t xml:space="preserve">Sudah di cek</t>
      </text>
    </comment>
    <comment authorId="0" ref="T525">
      <text>
        <t xml:space="preserve">Top Up by Bapak.</t>
      </text>
    </comment>
    <comment authorId="0" ref="N550">
      <text>
        <t xml:space="preserve">Sudah top up tapi belum aktivasi</t>
      </text>
    </comment>
    <comment authorId="0" ref="A88">
      <text>
        <t xml:space="preserve">sudah di cek</t>
      </text>
    </comment>
    <comment authorId="0" ref="A534">
      <text>
        <t xml:space="preserve">sudah di cek</t>
      </text>
    </comment>
    <comment authorId="0" ref="T199">
      <text>
        <t xml:space="preserve">ada di file kompensasi free 3 Bulan</t>
      </text>
    </comment>
    <comment authorId="0" ref="A435">
      <text>
        <t xml:space="preserve">sudah di cek</t>
      </text>
    </comment>
    <comment authorId="0" ref="P447">
      <text>
        <t xml:space="preserve">1.599.000 &gt; 1.298.000 + Printer</t>
      </text>
    </comment>
    <comment authorId="0" ref="C241">
      <text>
        <t xml:space="preserve">Outlet baru</t>
      </text>
    </comment>
    <comment authorId="0" ref="A365">
      <text>
        <t xml:space="preserve">sudah di cek</t>
      </text>
    </comment>
    <comment authorId="0" ref="U30">
      <text>
        <t xml:space="preserve">Upgrade 6 bulan 
</t>
      </text>
    </comment>
    <comment authorId="0" ref="A138">
      <text>
        <t xml:space="preserve">sudah di cek</t>
      </text>
    </comment>
    <comment authorId="0" ref="A522">
      <text>
        <t xml:space="preserve">sudah di cek</t>
      </text>
    </comment>
    <comment authorId="0" ref="A328">
      <text>
        <t xml:space="preserve">sudah di cek</t>
      </text>
    </comment>
    <comment authorId="0" ref="A39">
      <text>
        <t xml:space="preserve">sudah di cek</t>
      </text>
    </comment>
    <comment authorId="0" ref="A167">
      <text>
        <t xml:space="preserve">sudah di cek</t>
      </text>
    </comment>
    <comment authorId="0" ref="F204">
      <text>
        <t xml:space="preserve">10779 - ellaundry
tf 100.054 pending, ada di mutasi BRI
PIC : Perusahaan/Novel</t>
      </text>
    </comment>
    <comment authorId="0" ref="Y158">
      <text>
        <t xml:space="preserve">outlet baru</t>
      </text>
    </comment>
    <comment authorId="0" ref="U88">
      <text>
        <t xml:space="preserve">Top up lagi 134.096 di tanggal 07/08 dan berlangganan 3 Bulan Basic</t>
      </text>
    </comment>
    <comment authorId="0" ref="C518">
      <text>
        <t xml:space="preserve">Outlet baru</t>
      </text>
    </comment>
    <comment authorId="0" ref="M14">
      <text>
        <t xml:space="preserve">upgrade dari 1 Bulan Basic ke 1 Bulan Bisnis</t>
      </text>
    </comment>
    <comment authorId="0" ref="A254">
      <text>
        <t xml:space="preserve">sudah di cek</t>
      </text>
    </comment>
    <comment authorId="0" ref="A27">
      <text>
        <t xml:space="preserve">sudah di cek</t>
      </text>
    </comment>
    <comment authorId="0" ref="A283">
      <text>
        <t xml:space="preserve">sudah di cek</t>
      </text>
    </comment>
    <comment authorId="0" ref="Y241">
      <text>
        <t xml:space="preserve">Outlet Baru</t>
      </text>
    </comment>
    <comment authorId="0" ref="U204">
      <text>
        <t xml:space="preserve">gantung</t>
      </text>
    </comment>
    <comment authorId="0" ref="A151">
      <text>
        <t xml:space="preserve">sudah di cek
</t>
      </text>
    </comment>
    <comment authorId="0" ref="A279">
      <text>
        <t xml:space="preserve">sudah di cek</t>
      </text>
    </comment>
    <comment authorId="0" ref="A341">
      <text>
        <t xml:space="preserve">sudah di cek</t>
      </text>
    </comment>
    <comment authorId="0" ref="A498">
      <text>
        <t xml:space="preserve">Sudah di cek</t>
      </text>
    </comment>
    <comment authorId="0" ref="A465">
      <text>
        <t xml:space="preserve">sudah di cek
</t>
      </text>
    </comment>
    <comment authorId="0" ref="Y518">
      <text>
        <t xml:space="preserve">Outlet baru</t>
      </text>
    </comment>
    <comment authorId="0" ref="A267">
      <text>
        <t xml:space="preserve">sudah di cek</t>
      </text>
    </comment>
    <comment authorId="0" ref="U31">
      <text>
        <t xml:space="preserve">Upgrade 6 bulan 
</t>
      </text>
    </comment>
    <comment authorId="0" ref="U382">
      <text>
        <t xml:space="preserve">Top up lagi 10.000 ditanggal 23 Agustus 2025 untuk berlangganan 1 bulan Bisnis di tanggal 23 Agustus 2025
</t>
      </text>
    </comment>
    <comment authorId="0" ref="A457">
      <text>
        <t xml:space="preserve">sudah di cek</t>
      </text>
    </comment>
    <comment authorId="0" ref="A515">
      <text>
        <t xml:space="preserve">sudah di cek</t>
      </text>
    </comment>
    <comment authorId="0" ref="X568">
      <text>
        <t xml:space="preserve">downgrade</t>
      </text>
    </comment>
    <comment authorId="0" ref="U436">
      <text>
        <t xml:space="preserve">top up lagi 236.000 di tanggal 27/08/dan berlangganan 3 Bulan Bisnis</t>
      </text>
    </comment>
    <comment authorId="0" ref="U147">
      <text>
        <t xml:space="preserve">Top Up lagi pada tanggal 11 Agustus 2025 sebesar 388.045 untuk  berlangganan 6 Bulan Basic di tanggal 11 Agustus 2025</t>
      </text>
    </comment>
    <comment authorId="0" ref="A478">
      <text>
        <t xml:space="preserve">Sudah di cek</t>
      </text>
    </comment>
    <comment authorId="0" ref="A57">
      <text>
        <t xml:space="preserve">sudah di cek</t>
      </text>
    </comment>
    <comment authorId="0" ref="Y399">
      <text>
        <t xml:space="preserve">Outlet baru</t>
      </text>
    </comment>
    <comment authorId="0" ref="A243">
      <text>
        <t xml:space="preserve">sudah di cek</t>
      </text>
    </comment>
    <comment authorId="0" ref="F280">
      <text>
        <t xml:space="preserve">8992 - cucian alfath
80.076 pending, di mutasi BRI ada 
PIC : Wati</t>
      </text>
    </comment>
    <comment authorId="0" ref="T197">
      <text>
        <t xml:space="preserve">ada di file kompensasi free 3 Bulan</t>
      </text>
    </comment>
    <comment authorId="0" ref="A16">
      <text>
        <t xml:space="preserve">sudah di cek</t>
      </text>
    </comment>
    <comment authorId="0" ref="A400">
      <text>
        <t xml:space="preserve">sudah di cek</t>
      </text>
    </comment>
    <comment authorId="0" ref="U259">
      <text>
        <t xml:space="preserve">top up lagi 10.000 dan berlangganan 1 Bulan Basic</t>
      </text>
    </comment>
    <comment authorId="0" ref="A520">
      <text>
        <t xml:space="preserve">sudah di cek</t>
      </text>
    </comment>
    <comment authorId="0" ref="U280">
      <text>
        <t xml:space="preserve">gantung</t>
      </text>
    </comment>
    <comment authorId="0" ref="K557">
      <text>
        <t xml:space="preserve">BESOK VALIDASI 
</t>
      </text>
    </comment>
    <comment authorId="0" ref="A417">
      <text>
        <t xml:space="preserve">sudah di cek</t>
      </text>
    </comment>
    <comment authorId="0" ref="J4">
      <text>
        <t xml:space="preserve">DATE OF JOIN PER OUTLET</t>
      </text>
    </comment>
    <comment authorId="0" ref="A58">
      <text>
        <t xml:space="preserve">Date Top Up System tgl 7 Agu sedangkan di struck tgl 4 Agus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C58">
      <text>
        <t xml:space="preserve">Outlet baru</t>
      </text>
    </comment>
    <comment authorId="0" ref="O4">
      <text>
        <t xml:space="preserve">lihat di top up transaction  (BALANCE)</t>
      </text>
    </comment>
    <comment authorId="0" ref="A310">
      <text>
        <t xml:space="preserve">sudah di cek</t>
      </text>
    </comment>
    <comment authorId="0" ref="P4">
      <text>
        <t xml:space="preserve">Lihat di bukti transfer  (PAYMENT PROFIL)</t>
      </text>
    </comment>
    <comment authorId="0" ref="A372">
      <text>
        <t xml:space="preserve">sudah di cek</t>
      </text>
    </comment>
    <comment authorId="0" ref="T198">
      <text>
        <t xml:space="preserve">ada di file kompensasi free 3 Bulan</t>
      </text>
    </comment>
    <comment authorId="0" ref="S4">
      <text>
        <t xml:space="preserve">bukti tf di kurang fee
</t>
      </text>
    </comment>
    <comment authorId="0" ref="F17">
      <text>
        <t xml:space="preserve">2216 - Laudry kiloan
78.000 status pending di dashboard di mutasi ada
PIC : Perusahaan</t>
      </text>
    </comment>
    <comment authorId="0" ref="A203">
      <text>
        <t xml:space="preserve">sudah di cek</t>
      </text>
    </comment>
    <comment authorId="0" ref="Y355">
      <text>
        <t xml:space="preserve">Outlet Baru</t>
      </text>
    </comment>
    <comment authorId="0" ref="U29">
      <text>
        <t xml:space="preserve">Upgrade 6 bulan 
</t>
      </text>
    </comment>
    <comment authorId="0" ref="P343">
      <text>
        <t xml:space="preserve">Nasabah lama di beri bonus special potongan harga 98.000 (ACC Bapak)
PIC : Wati</t>
      </text>
    </comment>
    <comment authorId="0" ref="A360">
      <text>
        <t xml:space="preserve">sudah di cek</t>
      </text>
    </comment>
    <comment authorId="0" ref="A389">
      <text>
        <t xml:space="preserve">sudah di cek</t>
      </text>
    </comment>
    <comment authorId="0" ref="A451">
      <text>
        <t xml:space="preserve">sudah di cek</t>
      </text>
    </comment>
    <comment authorId="0" ref="Y58">
      <text>
        <t xml:space="preserve">Outlet Baru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74">
      <text>
        <t xml:space="preserve">sudah top up tapi belum aktivasi</t>
      </text>
    </comment>
    <comment authorId="0" ref="F449">
      <text>
        <t xml:space="preserve">16215 - mam'mih Loundry (Nasabah Baru)
Nasabah Baru melakukan TF sebesar 80.053 status pending karna tidak melampirkan bukti tf tapi uang masuk di mutasi
PIC : Wati</t>
      </text>
    </comment>
    <comment authorId="0" ref="A540">
      <text>
        <t xml:space="preserve">sudah di cek
</t>
      </text>
    </comment>
    <comment authorId="0" ref="U15">
      <text>
        <t xml:space="preserve">top up lagi dan berlangganan 6 Bulan Basic di tanggal 01/09</t>
      </text>
    </comment>
    <comment authorId="0" ref="N166">
      <text>
        <t xml:space="preserve">sudah top up tapi belum aktivasi
</t>
      </text>
    </comment>
    <comment authorId="0" ref="P168">
      <text>
        <t xml:space="preserve">1.599.000 &gt; 1.298.000 + Printer</t>
      </text>
    </comment>
    <comment authorId="0" ref="U108">
      <text>
        <t xml:space="preserve">Top Up lagi di tanggal 07 September sebesar Rp 498.020 untuk berlangganan Paket 6 Bulan Bisnis
</t>
      </text>
    </comment>
    <comment authorId="0" ref="A536">
      <text>
        <t xml:space="preserve">sudah di cek</t>
      </text>
    </comment>
    <comment authorId="0" ref="U331">
      <text>
        <t xml:space="preserve">Top Up lagi pada tanggal 21 September sebesar 
Rp 238.000 + Rp 530.000 untuk berlangganan 12 Bulan Bisnis</t>
      </text>
    </comment>
    <comment authorId="0" ref="U298">
      <text>
        <t xml:space="preserve">Top Up lagi pada tanggal 21 September sebesar 
Rp 238.000 + Rp 530.000 untuk berlangganan 12 Bulan Bisnis</t>
      </text>
    </comment>
    <comment authorId="0" ref="L449">
      <text>
        <t xml:space="preserve">Tidak ada Bukti TF di Dashboard</t>
      </text>
    </comment>
    <comment authorId="0" ref="U73">
      <text>
        <t xml:space="preserve">Top Up lagi tanggal 05 September 2025 sebesar Rp 234.000 untuk berlangganan 3 Bulan Bisnis
</t>
      </text>
    </comment>
    <comment authorId="0" ref="A400">
      <text>
        <t xml:space="preserve">sudah di cek</t>
      </text>
    </comment>
    <comment authorId="0" ref="A528">
      <text>
        <t xml:space="preserve">sudah di cek</t>
      </text>
    </comment>
    <comment authorId="0" ref="U65">
      <text>
        <t xml:space="preserve">udah berlangganan 1 bulan dan top up lagi berlangganan 1 tahun basic</t>
      </text>
    </comment>
    <comment authorId="0" ref="U129">
      <text>
        <t xml:space="preserve">top up lagi 150.000 dan berlangganan 6 Bulan Bisnis</t>
      </text>
    </comment>
    <comment authorId="0" ref="F402">
      <text>
        <t xml:space="preserve">16343 - Winner laundry
Top up status pending/expired
di mutasi BRI ada
Pic : Wati</t>
      </text>
    </comment>
    <comment authorId="0" ref="U449">
      <text>
        <t xml:space="preserve">gantung</t>
      </text>
    </comment>
    <comment authorId="0" ref="U288">
      <text>
        <t xml:space="preserve">Top Up lagi pada tanggal 19 September sebesar Rp 530.000 untuk berlangganan paket 6 Bulan Bisnis</t>
      </text>
    </comment>
    <comment authorId="0" ref="U478">
      <text>
        <t xml:space="preserve">Top lagi pada tanggal 30 September sebesar 73.013 untuk berlangganan paket 1 Bulan Basic</t>
      </text>
    </comment>
    <comment authorId="0" ref="P51">
      <text>
        <t xml:space="preserve">902.000 &gt; 468.000</t>
      </text>
    </comment>
    <comment authorId="0" ref="P402">
      <text>
        <t xml:space="preserve">tidak ada bukti tf</t>
      </text>
    </comment>
    <comment authorId="0" ref="U86">
      <text>
        <t xml:space="preserve">Top Up lagi tanggal 05 September sebesar Rp 1.168.200 untuk berlangganan 12 Bulan Bisnis</t>
      </text>
    </comment>
    <comment authorId="0" ref="U470">
      <text>
        <t xml:space="preserve">sudah top up lagi dan aktivasi tgl 29/09/25</t>
      </text>
    </comment>
    <comment authorId="0" ref="U402">
      <text>
        <t xml:space="preserve">Gantung</t>
      </text>
    </comment>
    <comment authorId="0" ref="F194">
      <text>
        <t xml:space="preserve">16251 - outlet : Laundry Kilat Point 1 (Nasabah Baru)
Nasabah Baru dan hanya melakukan Top Up sebesar 118.030 status pending
PIC : Lidya</t>
      </text>
    </comment>
    <comment authorId="0" ref="J4">
      <text>
        <t xml:space="preserve">DATE OF JOIN PER OUTLET</t>
      </text>
    </comment>
    <comment authorId="0" ref="U14">
      <text>
        <t xml:space="preserve">top up lagi dan berlangganan 6 Bulan Basic di tanggal 01/09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74">
      <text>
        <t xml:space="preserve">Top Up lagi tanggal 09 September 2025 sebesar Rp 1.180.000 untuk berlangganan 12 Bulan Bisnis
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P450">
      <text>
        <t xml:space="preserve">Belum ada di mutasi midtrans
Belum cair di bulan ini</t>
      </text>
    </comment>
    <comment authorId="0" ref="S4">
      <text>
        <t xml:space="preserve">bukti tf di kurang fee
</t>
      </text>
    </comment>
    <comment authorId="0" ref="U194">
      <text>
        <t xml:space="preserve">gantung</t>
      </text>
    </comment>
    <comment authorId="0" ref="U97">
      <text>
        <t xml:space="preserve">Top Up lagi tanggal 07 September sebesar Rp 530.000 untuk Berlangganan Paket 6 Bulan Bisnis</t>
      </text>
    </comment>
    <comment authorId="0" ref="U481">
      <text>
        <t xml:space="preserve">Top kembali tanggal 30 September sebesar Rp 10.000, untuk berlangganan 1 Bulan Basic</t>
      </text>
    </comment>
    <comment authorId="0" ref="P186">
      <text>
        <t xml:space="preserve">HARGA PROMO 9.9
1.298.000 + 219.999 Printer
</t>
      </text>
    </comment>
    <comment authorId="0" ref="U351">
      <text>
        <t xml:space="preserve">Top Up lagi tanggal 21 September sebesar Rp 530.000 untuk berlangganan 12 Bulan Bisnis</t>
      </text>
    </comment>
    <comment authorId="0" ref="N343">
      <text>
        <t xml:space="preserve">Top up saja</t>
      </text>
    </comment>
    <comment authorId="0" ref="U343">
      <text>
        <t xml:space="preserve">Top Up kembali tanggal 21 September sebesar Rp 528.024 dan berlangganan paket 6 Bulan Bisnis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6">
      <text>
        <t xml:space="preserve">Sudah top up belum aktivasi (bonus mitra)</t>
      </text>
    </comment>
    <comment authorId="0" ref="U203">
      <text>
        <t xml:space="preserve">Bonus Harga PromoSale10.10</t>
      </text>
    </comment>
    <comment authorId="0" ref="A22">
      <text>
        <t xml:space="preserve">sudah di cek</t>
      </text>
    </comment>
    <comment authorId="0" ref="U36">
      <text>
        <t xml:space="preserve">sudah top up lagi 70.000 dan berlangganan paket business</t>
      </text>
    </comment>
    <comment authorId="0" ref="U131">
      <text>
        <t xml:space="preserve">sudah top up lagi dan berlangganan 12 bulan bisnis</t>
      </text>
    </comment>
    <comment authorId="0" ref="O156">
      <text>
        <t xml:space="preserve">Nasabah yang aktivasi harga promo 10.10</t>
      </text>
    </comment>
    <comment authorId="0" ref="U257">
      <text>
        <t xml:space="preserve">sudah top up lagi dan berlangganan 6 bulan bisnis</t>
      </text>
    </comment>
    <comment authorId="0" ref="C460">
      <text>
        <t xml:space="preserve">Special Case, sudah Acc Bapak boleh new 1 Bulan tapi konsisten berlangganan tiap bulan</t>
      </text>
    </comment>
    <comment authorId="0" ref="A39">
      <text>
        <t xml:space="preserve">sudah di cek</t>
      </text>
    </comment>
    <comment authorId="0" ref="Y156">
      <text>
        <t xml:space="preserve">Outlet baru</t>
      </text>
    </comment>
    <comment authorId="0" ref="U309">
      <text>
        <t xml:space="preserve">sudah top up lagi dan berlangganan 6 bulan bisnis</t>
      </text>
    </comment>
    <comment authorId="0" ref="J4">
      <text>
        <t xml:space="preserve">DATE OF JOIN PER OUTLET</t>
      </text>
    </comment>
    <comment authorId="0" ref="A475">
      <text>
        <t xml:space="preserve">sudah di cek</t>
      </text>
    </comment>
    <comment authorId="0" ref="L4">
      <text>
        <t xml:space="preserve">Jika tanggal transfer sama bukti tidak sesuai (BARU DI ISI)</t>
      </text>
    </comment>
    <comment authorId="0" ref="U173">
      <text>
        <t xml:space="preserve">Harga promo 10.10 Paket Platinum Power Pack</t>
      </text>
    </comment>
    <comment authorId="0" ref="A473">
      <text>
        <t xml:space="preserve">sudah di cek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U202">
      <text>
        <t xml:space="preserve">Harga PromoSale10.10</t>
      </text>
    </comment>
    <comment authorId="0" ref="P4">
      <text>
        <t xml:space="preserve">Lihat di bukti transfer  (PAYMENT PROFIL)</t>
      </text>
    </comment>
    <comment authorId="0" ref="U361">
      <text>
        <t xml:space="preserve">sudah top up lagi dan berlangganan 9 bulan bisnis</t>
      </text>
    </comment>
    <comment authorId="0" ref="Y460">
      <text>
        <t xml:space="preserve">Special Case, sudah Acc Bapak boleh new 1 Bulan tapi konsisten berlangganan tiap bulan</t>
      </text>
    </comment>
    <comment authorId="0" ref="S4">
      <text>
        <t xml:space="preserve">bukti tf di kurang fee
</t>
      </text>
    </comment>
    <comment authorId="0" ref="U390">
      <text>
        <t xml:space="preserve">Top Up kembali tanggal 26 sebesar Rp 10.000 untuk berlangganan paket 1 bulan Basic</t>
      </text>
    </comment>
    <comment authorId="0" ref="U421">
      <text>
        <t xml:space="preserve">Top Up kembali pada tanggal 28 Oktober 2025 sebesar 25.000 untuk berlangganan 1 bulan bisnis
</t>
      </text>
    </comment>
    <comment authorId="0" ref="F83">
      <text>
        <t xml:space="preserve">7985 - laundry 
status pending, di mutasi BRI ada 
PIC Perusahaan/Maudi
U-BC</t>
      </text>
    </comment>
    <comment authorId="0" ref="M310">
      <text>
        <t xml:space="preserve">Harga Normal 6 Bulan Bisnis tanpa diskon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69">
      <text>
        <t xml:space="preserve">gantung</t>
      </text>
    </comment>
    <comment authorId="0" ref="U461">
      <text>
        <t xml:space="preserve">Harga Promosale11.11</t>
      </text>
    </comment>
    <comment authorId="0" ref="N550">
      <text>
        <t xml:space="preserve">sudah top up tapi belum aktivasi
</t>
      </text>
    </comment>
    <comment authorId="0" ref="U232">
      <text>
        <t xml:space="preserve">Harga Promosale11.11</t>
      </text>
    </comment>
    <comment authorId="0" ref="F24">
      <text>
        <t xml:space="preserve">4768 Mutiara Sentul Laundry/
(036) Perusahaan/Lidya/Ruth</t>
      </text>
    </comment>
    <comment authorId="0" ref="F375">
      <text>
        <t xml:space="preserve">8150 - Nyonya Laundry
Top Up sebesar 20.000, ada dimutasi BRI, status pending pada dashboard
PIC : Perusahaan - Atika</t>
      </text>
    </comment>
    <comment authorId="0" ref="U220">
      <text>
        <t xml:space="preserve">top up lagi 10k dan berlangganan business 1 Bulan</t>
      </text>
    </comment>
    <comment authorId="0" ref="U443">
      <text>
        <t xml:space="preserve">nasabah salah top up di akun karyawannya dan sudah di kembalikan ke akun yang aktif ini </t>
      </text>
    </comment>
    <comment authorId="0" ref="U24">
      <text>
        <t xml:space="preserve">gantung</t>
      </text>
    </comment>
    <comment authorId="0" ref="U375">
      <text>
        <t xml:space="preserve">gantung</t>
      </text>
    </comment>
    <comment authorId="0" ref="W82">
      <text>
        <t xml:space="preserve">Bonus dari Harga Promo Paket Bisnis Platinum
Promo langganan 1 Tahun 6 Bulan  + Bonus langganan 4 Bulan
Top up tanggal 04/10/25
</t>
      </text>
    </comment>
    <comment authorId="0" ref="J4">
      <text>
        <t xml:space="preserve">DATE OF JOIN PER OUTLET</t>
      </text>
    </comment>
    <comment authorId="0" ref="F223">
      <text>
        <t xml:space="preserve">13478 - Supermax Laundry Express
Top Up sebesar 118.031 status reject
PIC : Lidya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W72">
      <text>
        <t xml:space="preserve">Harga Promo Paket Bisnis Platinum
Promo langganan 1 Tahun 6 Bulan  + Bonus langganan 4 Bulan</t>
      </text>
    </comment>
    <comment authorId="0" ref="O64">
      <text>
        <t xml:space="preserve">1.699.000 &gt; 1.298.000 + printer</t>
      </text>
    </comment>
    <comment authorId="0" ref="S4">
      <text>
        <t xml:space="preserve">bukti tf di kurang fee
</t>
      </text>
    </comment>
    <comment authorId="0" ref="U256">
      <text>
        <t xml:space="preserve">belum aktivasi</t>
      </text>
    </comment>
    <comment authorId="0" ref="U223">
      <text>
        <t xml:space="preserve">gantung</t>
      </text>
    </comment>
    <comment authorId="0" ref="U382">
      <text>
        <t xml:space="preserve">Top Up lagi tanggal 25 November sebesar Rp 20.000 untuk berlangganan 1 Bulan Bisnis</t>
      </text>
    </comment>
    <comment authorId="0" ref="F269">
      <text>
        <t xml:space="preserve">5018 - Laundry Pawawois
Top Up sebesar 78.000, belum muncul di dashboard
PIC : (036) Perusahaan/Wati/Aqila</t>
      </text>
    </comment>
    <comment authorId="0" ref="T281">
      <text>
        <t xml:space="preserve">Bonus Clipper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77">
      <text>
        <t xml:space="preserve">gantung</t>
      </text>
    </comment>
    <comment authorId="0" ref="W374">
      <text>
        <t xml:space="preserve">Promo 1 tahun 6 bulan Bisnis + Gratis 4 Bulan
Promo Christmast Desember 2025
</t>
      </text>
    </comment>
    <comment authorId="0" ref="W401">
      <text>
        <t xml:space="preserve">Promo 1 tahun 6 bulan Bisnis + Gratis 4 Bulan
Harga Promo Christmast 2025</t>
      </text>
    </comment>
    <comment authorId="0" ref="N195">
      <text>
        <t xml:space="preserve">Top Up kembali pada tanggal 13 Desember 2025 sebesar Rp 10.000 untuk berlangganan Paket 1 bulan Basic</t>
      </text>
    </comment>
    <comment authorId="0" ref="U195">
      <text>
        <t xml:space="preserve">Top Up kembali pada tanggal 13 Desember 2025 sebesar Rp 10.000 untuk berlangganan Paket 1 bulan Basic</t>
      </text>
    </comment>
    <comment authorId="0" ref="U567">
      <text>
        <t xml:space="preserve">Harga Promosale11.11</t>
      </text>
    </comment>
    <comment authorId="0" ref="U307">
      <text>
        <t xml:space="preserve">belum aktivasi</t>
      </text>
    </comment>
    <comment authorId="0" ref="U241">
      <text>
        <t xml:space="preserve">Harga Normal</t>
      </text>
    </comment>
    <comment authorId="0" ref="J4">
      <text>
        <t xml:space="preserve">DATE OF JOIN PER OUTLET</t>
      </text>
    </comment>
    <comment authorId="0" ref="W400">
      <text>
        <t xml:space="preserve">Promo 1 tahun 6 bulan Bisnis + Gratis 4 Bulan
Harga Promo Christmast 2025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B374">
      <text>
        <t xml:space="preserve">by devi</t>
      </text>
    </comment>
    <comment authorId="0" ref="N128">
      <text>
        <t xml:space="preserve">Top Kembali pada tanggal 09 Desember 2025 sebesar Rp 1.182.500 untuk berlangganan 12 Bulan Bisnis</t>
      </text>
    </comment>
    <comment authorId="0" ref="S4">
      <text>
        <t xml:space="preserve">bukti tf di kurang fee
</t>
      </text>
    </comment>
    <comment authorId="0" ref="F277">
      <text>
        <t xml:space="preserve">5018 - Laundry Pawawois
Top Up sebesar 78.000, belum muncul di dashboard
PIC : (036) Perusahaan/Wati/Aqila</t>
      </text>
    </comment>
    <comment authorId="0" ref="W421">
      <text>
        <t xml:space="preserve">Promo New Member 1 tahun + Gratis 2 Bulan
Harga Promo Chrismast 2025
</t>
      </text>
    </comment>
    <comment authorId="0" ref="U128">
      <text>
        <t xml:space="preserve">top up lagi dan brlangganan business 12 bulan</t>
      </text>
    </comment>
    <comment authorId="0" ref="N120">
      <text>
        <t xml:space="preserve">Top Kembali pada tanggal 09 Desember 2025 sebesar Rp 10.075 untuk berlangganan 1 Bulan Basic</t>
      </text>
    </comment>
    <comment authorId="0" ref="U477">
      <text>
        <t xml:space="preserve">Nasabah aktivasi dengan cicilan</t>
      </text>
    </comment>
    <comment authorId="0" ref="C426">
      <text>
        <t xml:space="preserve">start ini, by wilma</t>
      </text>
    </comment>
    <comment authorId="0" ref="Q374">
      <text>
        <t xml:space="preserve">4 Bulan Bisnis</t>
      </text>
    </comment>
    <comment authorId="0" ref="U120">
      <text>
        <t xml:space="preserve">top up lagi dan brlangganan basic</t>
      </text>
    </comment>
    <comment authorId="0" ref="M271">
      <text>
        <t xml:space="preserve">Promo Platinum Smart 12.12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339">
      <text>
        <t xml:space="preserve">Gantung</t>
      </text>
    </comment>
    <comment authorId="0" ref="N102">
      <text>
        <t xml:space="preserve">Top Kembali pada tgl 6 Des sebesar Rp 577.000, untuk berlangganan 6 bulan Bisnis</t>
      </text>
    </comment>
    <comment authorId="0" ref="U395">
      <text>
        <t xml:space="preserve">Top kembali pada tanggal 21/01/26 sebesar Rp30.000 untuk berlangganan paket 1 bulan Pro</t>
      </text>
    </comment>
    <comment authorId="0" ref="U160">
      <text>
        <t xml:space="preserve">Nasabah Baru dengan cicilan ke-1</t>
      </text>
    </comment>
    <comment authorId="0" ref="U480">
      <text>
        <t xml:space="preserve">Nasabah aktivasi dengan cicilan</t>
      </text>
    </comment>
    <comment authorId="0" ref="U158">
      <text>
        <t xml:space="preserve">Nasabah Baru dengan cicilan ke-1</t>
      </text>
    </comment>
    <comment authorId="0" ref="O276">
      <text>
        <t xml:space="preserve">1.298.000 + Printer = 1.598.000</t>
      </text>
    </comment>
    <comment authorId="0" ref="U437">
      <text>
        <t xml:space="preserve">Gantung</t>
      </text>
    </comment>
    <comment authorId="0" ref="U148">
      <text>
        <t xml:space="preserve">Nasaba Baru dengan cicilan ke-2</t>
      </text>
    </comment>
    <comment authorId="0" ref="U307">
      <text>
        <t xml:space="preserve">Top Up kembali tanggal 16 Januari sebesar Rp10.000, untuk berlangganan paket 1 bulan</t>
      </text>
    </comment>
    <comment authorId="0" ref="U80">
      <text>
        <t xml:space="preserve">Nasabah Baru dengan cicilan ke-1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O295">
      <text>
        <t xml:space="preserve">1.298.000 + printer = 1.598.000</t>
      </text>
    </comment>
    <comment authorId="0" ref="U429">
      <text>
        <t xml:space="preserve">Top up kembali pada tanggal 23 Jan sebesar Rp70.000 untuk berlangganan paket 1 Bulan Basic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  <comment authorId="0" ref="U421">
      <text>
        <t xml:space="preserve">Gantung</t>
      </text>
    </comment>
    <comment authorId="0" ref="W37">
      <text>
        <t xml:space="preserve">*Promo Januari 2026*
Paket Payday Business 1 Year Deal + Gratis 2 Bulan</t>
      </text>
    </comment>
    <comment authorId="0" ref="F339">
      <text>
        <t xml:space="preserve">14131 - queen laundry
Top Up sebesar 1.107.000, belum muncul di dashboard
PIC : Wati</t>
      </text>
    </comment>
    <comment authorId="0" ref="N89">
      <text>
        <t xml:space="preserve">Top Kembali pada tanggal 5 Des 2025 Sebesar Rp 608.000 untuk berlangganan Paket 6 Bln Bisnis</t>
      </text>
    </comment>
    <comment authorId="0" ref="U159">
      <text>
        <t xml:space="preserve">Nasabah Baru dengan cicilan ke-1</t>
      </text>
    </comment>
    <comment authorId="0" ref="U380">
      <text>
        <t xml:space="preserve">Top up kembali pada tanggal 20 Jan 2026 sebesar Rp 30.000 untuk berlangganan paket 1 bulan Basic</t>
      </text>
    </comment>
    <comment authorId="0" ref="U153">
      <text>
        <t xml:space="preserve">Nasabah Baru dengan cicilan ke-3</t>
      </text>
    </comment>
    <comment authorId="0" ref="O339">
      <text>
        <t xml:space="preserve">708.000 + printer = 1.107.000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82">
      <text>
        <t xml:space="preserve">top up lagi 390.000 di tanggal 12/07 dan berlangganan 6 Bulan Basic</t>
      </text>
    </comment>
    <comment authorId="0" ref="O876">
      <text>
        <t xml:space="preserve">sudah top up belum aktivasi</t>
      </text>
    </comment>
    <comment authorId="0" ref="A794">
      <text>
        <t xml:space="preserve">Belum ada di Bukti TF</t>
      </text>
    </comment>
    <comment authorId="0" ref="O934">
      <text>
        <t xml:space="preserve">sudah top up tapi belum aktivasi
</t>
      </text>
    </comment>
    <comment authorId="0" ref="V876">
      <text>
        <t xml:space="preserve">top up lagi 10.000 tgl 14/07 dan berlangganan 1 Bulan Basic</t>
      </text>
    </comment>
    <comment authorId="0" ref="M290">
      <text>
        <t xml:space="preserve">sudah top up tapi belum aktivasi</t>
      </text>
    </comment>
    <comment authorId="0" ref="E538">
      <text>
        <t xml:space="preserve">Eka Febriana</t>
      </text>
    </comment>
    <comment authorId="0" ref="V843">
      <text>
        <t xml:space="preserve">aktivasi 26/06/25
penyesuaian membership 25/06/25
</t>
      </text>
    </comment>
    <comment authorId="0" ref="G538">
      <text>
        <t xml:space="preserve">Eka Febriana</t>
      </text>
    </comment>
    <comment authorId="0" ref="P323">
      <text>
        <t xml:space="preserve">top up 2.596.000 tgl 30/05/2025
top up bonus tgl 25/06/2025</t>
      </text>
    </comment>
    <comment authorId="0" ref="A365">
      <text>
        <t xml:space="preserve">Belum ada di Bukti TF</t>
      </text>
    </comment>
    <comment authorId="0" ref="V802">
      <text>
        <t xml:space="preserve">top up lagi dan aktivasi 1.298.000 (12 Bulan) di tanggal 26/07</t>
      </text>
    </comment>
    <comment authorId="0" ref="V670">
      <text>
        <t xml:space="preserve">top up lagi 390.000 di tanggal 12/07 dan berlangganan 6 Bulan Basic</t>
      </text>
    </comment>
    <comment authorId="0" ref="V315">
      <text>
        <t xml:space="preserve">aktivasi di tanggal 07/06/25</t>
      </text>
    </comment>
    <comment authorId="0" ref="A357">
      <text>
        <t xml:space="preserve">Belum ada di Bukti TF</t>
      </text>
    </comment>
    <comment authorId="0" ref="A258">
      <text>
        <t xml:space="preserve">lanjut cek bukti tf mulai tgl 14-30</t>
      </text>
    </comment>
    <comment authorId="0" ref="M778">
      <text>
        <t xml:space="preserve">sudah top up tapi belum aktivasi</t>
      </text>
    </comment>
    <comment authorId="0" ref="A93">
      <text>
        <t xml:space="preserve">exp date tidak sesuai di monthly active dan data maudi</t>
      </text>
    </comment>
    <comment authorId="0" ref="P811">
      <text>
        <t xml:space="preserve">top up 2.596.000 tgl 30/05/2025
top up bonus tgl 25/06/2025</t>
      </text>
    </comment>
    <comment authorId="0" ref="A283">
      <text>
        <t xml:space="preserve">Belum ada di Bukti TF</t>
      </text>
    </comment>
    <comment authorId="0" ref="O291">
      <text>
        <t xml:space="preserve">sudah top up tapi belum aktivasi</t>
      </text>
    </comment>
    <comment authorId="0" ref="A853">
      <text>
        <t xml:space="preserve">Belum ada di Bukti TF</t>
      </text>
    </comment>
    <comment authorId="0" ref="V803">
      <text>
        <t xml:space="preserve">aktivasi di tanggal 07/06/25</t>
      </text>
    </comment>
    <comment authorId="0" ref="A845">
      <text>
        <t xml:space="preserve">Belum ada di Bukti TF</t>
      </text>
    </comment>
    <comment authorId="0" ref="L374">
      <text>
        <t xml:space="preserve">BESOK VALIDASI 
</t>
      </text>
    </comment>
    <comment authorId="0" ref="A746">
      <text>
        <t xml:space="preserve">lanjut cek bukti tf mulai tgl 14-30</t>
      </text>
    </comment>
    <comment authorId="0" ref="A358">
      <text>
        <t xml:space="preserve">Belum ada di Bukti TF</t>
      </text>
    </comment>
    <comment authorId="0" ref="A581">
      <text>
        <t xml:space="preserve">exp date tidak sesuai di monthly active dan data maudi</t>
      </text>
    </comment>
    <comment authorId="0" ref="A771">
      <text>
        <t xml:space="preserve">Belum ada di Bukti TF</t>
      </text>
    </comment>
    <comment authorId="0" ref="O779">
      <text>
        <t xml:space="preserve">sudah top up tapi belum aktivasi</t>
      </text>
    </comment>
    <comment authorId="0" ref="W77">
      <text>
        <t xml:space="preserve">perlu di ubah karna tidak jadi langganan 2 tahun jadi 1 tahun saja (360 hari/bonus 1 bulan)
</t>
      </text>
    </comment>
    <comment authorId="0" ref="G28">
      <text>
        <t xml:space="preserve">5499- Pesona Laundry (Referral perusahaan)
PIC : Novel</t>
      </text>
    </comment>
    <comment authorId="0" ref="L862">
      <text>
        <t xml:space="preserve">BESOK VALIDASI 
</t>
      </text>
    </comment>
    <comment authorId="0" ref="A433">
      <text>
        <t xml:space="preserve">Belum ada di Bukti TF</t>
      </text>
    </comment>
    <comment authorId="0" ref="A846">
      <text>
        <t xml:space="preserve">Belum ada di Bukti TF</t>
      </text>
    </comment>
    <comment authorId="0" ref="O474">
      <text>
        <t xml:space="preserve">sudah di top up belum aktivasi</t>
      </text>
    </comment>
    <comment authorId="0" ref="B491">
      <text>
        <t xml:space="preserve">top up di 02/07 tapi struck tf tgl 30/06</t>
      </text>
    </comment>
    <comment authorId="0" ref="A425">
      <text>
        <t xml:space="preserve">Belum ada di Bukti TF</t>
      </text>
    </comment>
    <comment authorId="0" ref="A359">
      <text>
        <t xml:space="preserve">Belum ada di Bukti TF</t>
      </text>
    </comment>
    <comment authorId="0" ref="A351">
      <text>
        <t xml:space="preserve">Belum ada di bukti TF</t>
      </text>
    </comment>
    <comment authorId="0" ref="W565">
      <text>
        <t xml:space="preserve">perlu di ubah karna tidak jadi langganan 2 tahun jadi 1 tahun saja (360 hari/bonus 1 bulan)
</t>
      </text>
    </comment>
    <comment authorId="0" ref="G516">
      <text>
        <t xml:space="preserve">5499- Pesona Laundry (Referral perusahaan)
PIC : Novel</t>
      </text>
    </comment>
    <comment authorId="0" ref="A921">
      <text>
        <t xml:space="preserve">Belum ada di Bukti TF</t>
      </text>
    </comment>
    <comment authorId="0" ref="Z111">
      <text>
        <t xml:space="preserve">Outlet Baru</t>
      </text>
    </comment>
    <comment authorId="0" ref="O962">
      <text>
        <t xml:space="preserve">sudah di top up belum aktivasi</t>
      </text>
    </comment>
    <comment authorId="0" ref="B979">
      <text>
        <t xml:space="preserve">top up di 02/07 tapi struck tf tgl 30/06</t>
      </text>
    </comment>
    <comment authorId="0" ref="A913">
      <text>
        <t xml:space="preserve">Belum ada di Bukti TF</t>
      </text>
    </comment>
    <comment authorId="0" ref="O285">
      <text>
        <t xml:space="preserve">04/07/25
</t>
      </text>
    </comment>
    <comment authorId="0" ref="A847">
      <text>
        <t xml:space="preserve">Belum ada di Bukti TF</t>
      </text>
    </comment>
    <comment authorId="0" ref="O186">
      <text>
        <t xml:space="preserve">data hilang belum aktivasi</t>
      </text>
    </comment>
    <comment authorId="0" ref="A360">
      <text>
        <t xml:space="preserve">Belum ada di Bukti TF</t>
      </text>
    </comment>
    <comment authorId="0" ref="A839">
      <text>
        <t xml:space="preserve">Belum ada di bukti TF</t>
      </text>
    </comment>
    <comment authorId="0" ref="O112">
      <text>
        <t xml:space="preserve">after case </t>
      </text>
    </comment>
    <comment authorId="0" ref="Z599">
      <text>
        <t xml:space="preserve">Outlet Baru</t>
      </text>
    </comment>
    <comment authorId="0" ref="K5">
      <text>
        <t xml:space="preserve">DATE OF JOIN PER OUTLET</t>
      </text>
    </comment>
    <comment authorId="0" ref="M5">
      <text>
        <t xml:space="preserve">Jika tanggal transfer sama bukti tidak sesuai (BARU DI ISI)</t>
      </text>
    </comment>
    <comment authorId="0" ref="N5">
      <text>
        <t xml:space="preserve">di isi ketika nominal yang di top up berbeda dengan harga paket yang di ambil (KARENA MASIH ADA SISA SALDO SEBELUMNYA ATAU MEMBELI PAKET UNTUK BEBERAPA OUTLET)</t>
      </text>
    </comment>
    <comment authorId="0" ref="O773">
      <text>
        <t xml:space="preserve">04/07/25
</t>
      </text>
    </comment>
    <comment authorId="0" ref="P5">
      <text>
        <t xml:space="preserve">lihat di top up transaction  (BALANCE)</t>
      </text>
    </comment>
    <comment authorId="0" ref="Q5">
      <text>
        <t xml:space="preserve">Lihat di bukti transfer  (PAYMENT PROFIL)</t>
      </text>
    </comment>
    <comment authorId="0" ref="O674">
      <text>
        <t xml:space="preserve">data hilang belum aktivasi</t>
      </text>
    </comment>
    <comment authorId="0" ref="T5">
      <text>
        <t xml:space="preserve">bukti tf di kurang fee
</t>
      </text>
    </comment>
    <comment authorId="0" ref="A848">
      <text>
        <t xml:space="preserve">Belum ada di Bukti TF</t>
      </text>
    </comment>
    <comment authorId="0" ref="O600">
      <text>
        <t xml:space="preserve">after case </t>
      </text>
    </comment>
    <comment authorId="0" ref="U443">
      <text>
        <t xml:space="preserve">Bonus aplikasi dari transaksi paket 12 Bulan (998.000) tgl 03/06/24 baru di aktivasi tgl 26/06/25.</t>
      </text>
    </comment>
    <comment authorId="0" ref="O80">
      <text>
        <t xml:space="preserve">refund</t>
      </text>
    </comment>
    <comment authorId="0" ref="A353">
      <text>
        <t xml:space="preserve">Belum ada di Bukti TF</t>
      </text>
    </comment>
    <comment authorId="0" ref="Q80">
      <text>
        <t xml:space="preserve">Refund pembatalan langganan aplikasi</t>
      </text>
    </comment>
    <comment authorId="0" ref="A469">
      <text>
        <t xml:space="preserve">Belum ada di Bukti TF
</t>
      </text>
    </comment>
    <comment authorId="0" ref="C469">
      <text>
        <t xml:space="preserve">perlu upgrade paket </t>
      </text>
    </comment>
    <comment authorId="0" ref="A304">
      <text>
        <t xml:space="preserve">Belu ada di Bukti TF</t>
      </text>
    </comment>
    <comment authorId="0" ref="U931">
      <text>
        <t xml:space="preserve">Bonus aplikasi dari transaksi paket 12 Bulan (998.000) tgl 03/06/24 baru di aktivasi tgl 26/06/25.</t>
      </text>
    </comment>
    <comment authorId="0" ref="O568">
      <text>
        <t xml:space="preserve">refund</t>
      </text>
    </comment>
    <comment authorId="0" ref="A841">
      <text>
        <t xml:space="preserve">Belum ada di Bukti TF</t>
      </text>
    </comment>
    <comment authorId="0" ref="Q568">
      <text>
        <t xml:space="preserve">Refund pembatalan langganan aplikasi</t>
      </text>
    </comment>
    <comment authorId="0" ref="A453">
      <text>
        <t xml:space="preserve">Belum ada di Bukti TF</t>
      </text>
    </comment>
    <comment authorId="0" ref="O81">
      <text>
        <t xml:space="preserve">Sudah top up tapi belum aktivasi 
</t>
      </text>
    </comment>
    <comment authorId="0" ref="A354">
      <text>
        <t xml:space="preserve">Belum ada di Bukti TF</t>
      </text>
    </comment>
    <comment authorId="0" ref="A957">
      <text>
        <t xml:space="preserve">Belum ada di Bukti TF
</t>
      </text>
    </comment>
    <comment authorId="0" ref="C957">
      <text>
        <t xml:space="preserve">perlu upgrade paket </t>
      </text>
    </comment>
    <comment authorId="0" ref="O296">
      <text>
        <t xml:space="preserve">sudah top up belum aktivasi</t>
      </text>
    </comment>
    <comment authorId="0" ref="A792">
      <text>
        <t xml:space="preserve">Belu ada di Bukti TF</t>
      </text>
    </comment>
    <comment authorId="0" ref="A305">
      <text>
        <t xml:space="preserve">Belum ada di Bukti TF</t>
      </text>
    </comment>
    <comment authorId="0" ref="U453">
      <text>
        <t xml:space="preserve">sisa saldo langganan di akun 12415 -
Uncles Laundry, take over ke akun Martha Laundry</t>
      </text>
    </comment>
    <comment authorId="0" ref="A941">
      <text>
        <t xml:space="preserve">Belum ada di Bukti TF</t>
      </text>
    </comment>
    <comment authorId="0" ref="O569">
      <text>
        <t xml:space="preserve">Sudah top up tapi belum aktivasi 
</t>
      </text>
    </comment>
    <comment authorId="0" ref="A842">
      <text>
        <t xml:space="preserve">Belum ada di Bukti TF</t>
      </text>
    </comment>
    <comment authorId="0" ref="A355">
      <text>
        <t xml:space="preserve">Belum ada di Bukti TF</t>
      </text>
    </comment>
    <comment authorId="0" ref="O784">
      <text>
        <t xml:space="preserve">sudah top up belum aktivasi</t>
      </text>
    </comment>
    <comment authorId="0" ref="O206">
      <text>
        <t xml:space="preserve">aktivasi karna penyesuaian tanggal after case</t>
      </text>
    </comment>
    <comment authorId="0" ref="A793">
      <text>
        <t xml:space="preserve">Belum ada di Bukti TF</t>
      </text>
    </comment>
    <comment authorId="0" ref="U941">
      <text>
        <t xml:space="preserve">sisa saldo langganan di akun 12415 -
Uncles Laundry, take over ke akun Martha Laundry</t>
      </text>
    </comment>
    <comment authorId="0" ref="O388">
      <text>
        <t xml:space="preserve">sudah top up belum aktivasi</t>
      </text>
    </comment>
    <comment authorId="0" ref="A306">
      <text>
        <t xml:space="preserve">Belum ada di Bukti TF</t>
      </text>
    </comment>
    <comment authorId="0" ref="O446">
      <text>
        <t xml:space="preserve">sudah top up tapi belum aktivasi
</t>
      </text>
    </comment>
    <comment authorId="0" ref="V388">
      <text>
        <t xml:space="preserve">top up lagi 10.000 tgl 14/07 dan berlangganan 1 Bulan Basic</t>
      </text>
    </comment>
    <comment authorId="0" ref="E50">
      <text>
        <t xml:space="preserve">Eka Febriana</t>
      </text>
    </comment>
    <comment authorId="0" ref="V355">
      <text>
        <t xml:space="preserve">aktivasi 26/06/25
penyesuaian membership 25/06/25
</t>
      </text>
    </comment>
    <comment authorId="0" ref="G50">
      <text>
        <t xml:space="preserve">Eka Febriana</t>
      </text>
    </comment>
    <comment authorId="0" ref="A843">
      <text>
        <t xml:space="preserve">Belum ada di Bukti TF</t>
      </text>
    </comment>
    <comment authorId="0" ref="O694">
      <text>
        <t xml:space="preserve">aktivasi karna penyesuaian tanggal after case</t>
      </text>
    </comment>
    <comment authorId="0" ref="V314">
      <text>
        <t xml:space="preserve">top up lagi dan aktivasi 1.298.000 (12 Bulan) di tanggal 26/07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84">
      <text>
        <t xml:space="preserve">15208 Maxi Washi Laundry 
PIC : Lydia
tf 1.599.000(include printer)
Nasabah top up tunggu buka outlet (Jatuh tempo 14 Juni)</t>
      </text>
    </comment>
    <comment authorId="0" ref="E67">
      <text>
        <t xml:space="preserve">15650 King Tuntas Laundry Coin
Paket jagoan (Bisnis) 1.599.000 + 54 Ribu (10 roll kertas termal)
sudah daftar akun tapi belum top up 
PIC : Wati</t>
      </text>
    </comment>
    <comment authorId="0" ref="U112">
      <text>
        <t xml:space="preserve">Outlet Baru</t>
      </text>
    </comment>
    <comment authorId="0" ref="U166">
      <text>
        <t xml:space="preserve">outlet baru</t>
      </text>
    </comment>
    <comment authorId="0" ref="M414">
      <text>
        <t xml:space="preserve">Sudah Top up tapi belum aktivasi
</t>
      </text>
    </comment>
    <comment authorId="0" ref="M542">
      <text>
        <t xml:space="preserve">Sudah top up tapi belum aktivasi</t>
      </text>
    </comment>
    <comment authorId="0" ref="M208">
      <text>
        <t xml:space="preserve">Sudah top up tapi belum aktivasi
</t>
      </text>
    </comment>
    <comment authorId="0" ref="M80">
      <text>
        <t xml:space="preserve">Sudah top up tapi belum aktivasi
</t>
      </text>
    </comment>
    <comment authorId="0" ref="Q80">
      <text>
        <t xml:space="preserve">Sudah top up tapi belum aktivasi
</t>
      </text>
    </comment>
    <comment authorId="0" ref="M522">
      <text>
        <t xml:space="preserve">Sudah top up tapi belum aktivasi</t>
      </text>
    </comment>
    <comment authorId="0" ref="U464">
      <text>
        <t xml:space="preserve">Outlet Baru</t>
      </text>
    </comment>
    <comment authorId="0" ref="M167">
      <text>
        <t xml:space="preserve">Sudah top up tapi belum aktivasi</t>
      </text>
    </comment>
    <comment authorId="0" ref="M423">
      <text>
        <t xml:space="preserve">Sudah top up tapi belum aktivasi</t>
      </text>
    </comment>
    <comment authorId="0" ref="U332">
      <text>
        <t xml:space="preserve">outlet baru
</t>
      </text>
    </comment>
    <comment authorId="0" ref="E411">
      <text>
        <t xml:space="preserve">15466 cempaka laundry
PIC : Maudy (Data Bapak)
tf 1.599.000 (include printer)
Nasabah top up tunggu buka outlet.</t>
      </text>
    </comment>
    <comment authorId="0" ref="M192">
      <text>
        <t xml:space="preserve">Sudah top up tapi belum aktivasi</t>
      </text>
    </comment>
    <comment authorId="0" ref="U167">
      <text>
        <t xml:space="preserve">outlet baru</t>
      </text>
    </comment>
    <comment authorId="0" ref="M543">
      <text>
        <t xml:space="preserve">Sudah top up tapi belum aktivasi</t>
      </text>
    </comment>
    <comment authorId="0" ref="M188">
      <text>
        <t xml:space="preserve">Sudah top up tapi belum aktivasi</t>
      </text>
    </comment>
    <comment authorId="0" ref="M374">
      <text>
        <t xml:space="preserve">Sudah top up tapi belum aktivasi</t>
      </text>
    </comment>
    <comment authorId="0" ref="M341">
      <text>
        <t xml:space="preserve">Sudah top up tapi belum aktivasi
</t>
      </text>
    </comment>
    <comment authorId="0" ref="M81">
      <text>
        <t xml:space="preserve">Sudah top up tapi belum aktivasi 
</t>
      </text>
    </comment>
    <comment authorId="0" ref="M399">
      <text>
        <t xml:space="preserve">Sudah top up tapi belum aktivasi</t>
      </text>
    </comment>
    <comment authorId="0" ref="E519">
      <text>
        <t xml:space="preserve">11644 Panda laundry
PIC : Lydia
nasabah tidak ada respon</t>
      </text>
    </comment>
    <comment authorId="0" ref="U246">
      <text>
        <t xml:space="preserve">outlet baru
</t>
      </text>
    </comment>
    <comment authorId="0" ref="Q81">
      <text>
        <t xml:space="preserve">Sudah top up tapi belum aktivasi 
</t>
      </text>
    </comment>
    <comment authorId="0" ref="O77">
      <text>
        <t xml:space="preserve">nasabah dengan cicilan</t>
      </text>
    </comment>
    <comment authorId="0" ref="A94">
      <text>
        <t xml:space="preserve">exp date tidak sesuai di monthly active dan data maudi</t>
      </text>
    </comment>
    <comment authorId="0" ref="E65">
      <text>
        <t xml:space="preserve">15650 King Tuntas Laundry Coin
Paket jagoan (Bisnis) 1.599.000 + 54 Ribu (10 roll kertas termal)
sudah daftar akun tapi belum top up 
PIC : Wati</t>
      </text>
    </comment>
    <comment authorId="0" ref="M424">
      <text>
        <t xml:space="preserve">Sudah top up tapi belum aktivasi</t>
      </text>
    </comment>
    <comment authorId="0" ref="M511">
      <text>
        <t xml:space="preserve">Bonus aplikasi, Sudah top up tapi belum aktivasi</t>
      </text>
    </comment>
    <comment authorId="0" ref="M350">
      <text>
        <t xml:space="preserve">Sudah top up tapi belum aktivasi</t>
      </text>
    </comment>
    <comment authorId="0" ref="U164">
      <text>
        <t xml:space="preserve">outlet baru</t>
      </text>
    </comment>
    <comment authorId="0" ref="M536">
      <text>
        <t xml:space="preserve">Sudah top up tapi belum aktivasi</t>
      </text>
    </comment>
    <comment authorId="0" ref="E520">
      <text>
        <t xml:space="preserve">Belum buat akun 
owner : Nuzul Rahmat (Mitra Referal Zona Laundry Mamuju)
paket promo jagoan 1.599.000
PIC : Lydia</t>
      </text>
    </comment>
    <comment authorId="0" ref="M206">
      <text>
        <t xml:space="preserve">Sudah top up tapi belum aktivasi</t>
      </text>
    </comment>
    <comment authorId="0" ref="Q367">
      <text>
        <t xml:space="preserve">SUDAH TOP UP LAGI DAN BERLANGGANAN 3 BULAN </t>
      </text>
    </comment>
    <comment authorId="0" ref="E66">
      <text>
        <t xml:space="preserve">15650 King Tuntas Laundry Coin
Paket jagoan (Bisnis) 1.599.000 + 54 Ribu (10 roll kertas termal)
sudah daftar akun tapi belum top up 
PIC : Wati</t>
      </text>
    </comment>
    <comment authorId="0" ref="M169">
      <text>
        <t xml:space="preserve">Sudah top up tapi belum aktivasi</t>
      </text>
    </comment>
    <comment authorId="0" ref="M297">
      <text>
        <t xml:space="preserve">Sudah top up tapi belum melakukan pembelian (aktivasi)
</t>
      </text>
    </comment>
    <comment authorId="0" ref="U272">
      <text>
        <t xml:space="preserve">Outlet Baru
</t>
      </text>
    </comment>
    <comment authorId="0" ref="I4">
      <text>
        <t xml:space="preserve">DATE OF JOIN PER OUTLET</t>
      </text>
    </comment>
    <comment authorId="0" ref="K4">
      <text>
        <t xml:space="preserve">Jika tanggal transfer sama bukti tidak sesuai (BARU DI ISI)</t>
      </text>
    </comment>
    <comment authorId="0" ref="L4">
      <text>
        <t xml:space="preserve">di isi ketika nominal yang di top up berbeda dengan harga paket yang di ambil (KARENA MASIH ADA SISA SALDO SEBELUMNYA ATAU MEMBELI PAKET UNTUK BEBERAPA OUTLET)</t>
      </text>
    </comment>
    <comment authorId="0" ref="N4">
      <text>
        <t xml:space="preserve">lihat di top up transaction  (BALANCE)</t>
      </text>
    </comment>
    <comment authorId="0" ref="O4">
      <text>
        <t xml:space="preserve">Lihat di bukti transfer  (PAYMENT PROFIL)</t>
      </text>
    </comment>
    <comment authorId="0" ref="Q409">
      <text>
        <t xml:space="preserve">Nasabah top up lagi dan berlangganan 3 bulan Bisnis</t>
      </text>
    </comment>
    <comment authorId="0" ref="M372">
      <text>
        <t xml:space="preserve">Sudah top up tapi belum aktivasi</t>
      </text>
    </comment>
    <comment authorId="0" ref="M401">
      <text>
        <t xml:space="preserve">Sudah top up tapi belum aktivasi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7">
      <text>
        <t xml:space="preserve">sudah top up lagi dan berlangganan 1 bulan basic</t>
      </text>
    </comment>
    <comment authorId="0" ref="M166">
      <text>
        <t xml:space="preserve">Sudah top up tapi belum aktivasi</t>
      </text>
    </comment>
    <comment authorId="0" ref="M164">
      <text>
        <t xml:space="preserve">Sudah top up tapi belum aktivasi</t>
      </text>
    </comment>
    <comment authorId="0" ref="A16">
      <text>
        <t xml:space="preserve">tidak ada di project list
</t>
      </text>
    </comment>
    <comment authorId="0" ref="U65">
      <text>
        <t xml:space="preserve">Outlet Baru
</t>
      </text>
    </comment>
    <comment authorId="0" ref="A12">
      <text>
        <t xml:space="preserve">di project list tidak ada data</t>
      </text>
    </comment>
    <comment authorId="0" ref="M216">
      <text>
        <t xml:space="preserve">Sudah top up tapi belum aktivasi</t>
      </text>
    </comment>
    <comment authorId="0" ref="M142">
      <text>
        <t xml:space="preserve">Sudah top up tapi belum aktivasi</t>
      </text>
    </comment>
    <comment authorId="0" ref="M206">
      <text>
        <t xml:space="preserve">Sudah Top up tapi belum aktivasi
</t>
      </text>
    </comment>
    <comment authorId="0" ref="U342">
      <text>
        <t xml:space="preserve">outlet baru</t>
      </text>
    </comment>
    <comment authorId="0" ref="S241">
      <text>
        <t xml:space="preserve">1 (upgrade 12 )</t>
      </text>
    </comment>
    <comment authorId="0" ref="Q142">
      <text>
        <t xml:space="preserve">Sudah top up tapi belum aktivasi
</t>
      </text>
    </comment>
    <comment authorId="0" ref="I4">
      <text>
        <t xml:space="preserve">DATE OF JOIN PER OUTLET</t>
      </text>
    </comment>
    <comment authorId="0" ref="K4">
      <text>
        <t xml:space="preserve">Jika tanggal transfer sama bukti tidak sesuai (BARU DI ISI)</t>
      </text>
    </comment>
    <comment authorId="0" ref="L4">
      <text>
        <t xml:space="preserve">di isi ketika nominal yang di top up berbeda dengan harga paket yang di ambil (KARENA MASIH ADA SISA SALDO SEBELUMNYA ATAU MEMBELI PAKET UNTUK BEBERAPA OUTLET)</t>
      </text>
    </comment>
    <comment authorId="0" ref="K35">
      <text>
        <t xml:space="preserve">tanggal terpotong
</t>
      </text>
    </comment>
    <comment authorId="0" ref="N4">
      <text>
        <t xml:space="preserve">lihat di top up transaction  (BALANCE)</t>
      </text>
    </comment>
    <comment authorId="0" ref="O4">
      <text>
        <t xml:space="preserve">Lihat di bukti transfer  (PAYMENT PROFIL)</t>
      </text>
    </comment>
    <comment authorId="0" ref="U39">
      <text>
        <t xml:space="preserve">outlet baru
</t>
      </text>
    </comment>
    <comment authorId="0" ref="A15">
      <text>
        <t xml:space="preserve">tidak sesuai di project list</t>
      </text>
    </comment>
    <comment authorId="0" ref="Q159">
      <text>
        <t xml:space="preserve">SUDAH TOP UP LAGI DAN BERLANGGANAN 3 BULAN </t>
      </text>
    </comment>
    <comment authorId="0" ref="U258">
      <text>
        <t xml:space="preserve">Outlet Baru</t>
      </text>
    </comment>
    <comment authorId="0" ref="M89">
      <text>
        <t xml:space="preserve">Sudah top up tapi belum melakukan pembelian (aktivasi)
</t>
      </text>
    </comment>
    <comment authorId="0" ref="M304">
      <text>
        <t xml:space="preserve">Bonus aplikasi, Sudah top up tapi belum aktivasi</t>
      </text>
    </comment>
  </commentList>
</comments>
</file>

<file path=xl/sharedStrings.xml><?xml version="1.0" encoding="utf-8"?>
<sst xmlns="http://schemas.openxmlformats.org/spreadsheetml/2006/main" count="112947" uniqueCount="11017">
  <si>
    <t>PT PIPOSMART DIGITAL INDONESIA</t>
  </si>
  <si>
    <t xml:space="preserve">Nasabah Baru Bulan Ini </t>
  </si>
  <si>
    <t>Kode Owner</t>
  </si>
  <si>
    <t>Nama Owner</t>
  </si>
  <si>
    <t>No. Hp Owner/Outlet</t>
  </si>
  <si>
    <t>Project/Outlet</t>
  </si>
  <si>
    <t>Status</t>
  </si>
  <si>
    <t>Bulan</t>
  </si>
  <si>
    <t>Tahun</t>
  </si>
  <si>
    <t xml:space="preserve">Laporan Nasabah Baru &amp; Berlangganan
</t>
  </si>
  <si>
    <t>Saldo</t>
  </si>
  <si>
    <t>Nasabah Berlangganan Bulan Ini</t>
  </si>
  <si>
    <t xml:space="preserve">M Nadjib Nasir </t>
  </si>
  <si>
    <t>Periode 1-28 Februari Tahun 2025</t>
  </si>
  <si>
    <t>Periode 1-31 Januari Tahun 2025</t>
  </si>
  <si>
    <t>0811868768</t>
  </si>
  <si>
    <t>Many Laundry</t>
  </si>
  <si>
    <t>Periode 1-31 Maret Tahun 2025</t>
  </si>
  <si>
    <t>d</t>
  </si>
  <si>
    <t>Transaksi Gantung</t>
  </si>
  <si>
    <t xml:space="preserve">Agustus </t>
  </si>
  <si>
    <t xml:space="preserve"> Kode</t>
  </si>
  <si>
    <t xml:space="preserve">Adro Servis Indonesia </t>
  </si>
  <si>
    <t>087755202050</t>
  </si>
  <si>
    <t>Bibi Cuci Laundry</t>
  </si>
  <si>
    <t>Date Of Work</t>
  </si>
  <si>
    <t>Juni</t>
  </si>
  <si>
    <t>Kota</t>
  </si>
  <si>
    <t>Provinsi</t>
  </si>
  <si>
    <t xml:space="preserve">Created Date </t>
  </si>
  <si>
    <t>Muhammad Fauzan</t>
  </si>
  <si>
    <t>085811744998</t>
  </si>
  <si>
    <t>Date Top UP  System</t>
  </si>
  <si>
    <t>Laundry yuk/Rumah Laundry</t>
  </si>
  <si>
    <t>Date Top UP Struk</t>
  </si>
  <si>
    <t>Nominal Aktivasi</t>
  </si>
  <si>
    <t>Tanggal Aktivasi</t>
  </si>
  <si>
    <t>Balance Top Up System</t>
  </si>
  <si>
    <t>Balance Bukti Tf</t>
  </si>
  <si>
    <t>Diskon Langganan</t>
  </si>
  <si>
    <t xml:space="preserve">Heny Nuraini </t>
  </si>
  <si>
    <t>Fee Midtrans</t>
  </si>
  <si>
    <t>081298927000</t>
  </si>
  <si>
    <t xml:space="preserve">Settlement </t>
  </si>
  <si>
    <t>De'Queen</t>
  </si>
  <si>
    <t>Metode Pembayaran</t>
  </si>
  <si>
    <t>Oktober</t>
  </si>
  <si>
    <t>Date of Renewal On Member</t>
  </si>
  <si>
    <t>Expired Date</t>
  </si>
  <si>
    <t>Tenor</t>
  </si>
  <si>
    <t>Paket Membership</t>
  </si>
  <si>
    <t>01-01.1</t>
  </si>
  <si>
    <t>02-01.1</t>
  </si>
  <si>
    <t>03-01.1</t>
  </si>
  <si>
    <t xml:space="preserve">JESSIKA </t>
  </si>
  <si>
    <t>087778345758</t>
  </si>
  <si>
    <t>Jessika</t>
  </si>
  <si>
    <t>jeffry imbar</t>
  </si>
  <si>
    <t>Desember</t>
  </si>
  <si>
    <t xml:space="preserve">INDAH SARI BARUS </t>
  </si>
  <si>
    <t>081244807575</t>
  </si>
  <si>
    <t xml:space="preserve">jeffry imbar </t>
  </si>
  <si>
    <t>081336769523</t>
  </si>
  <si>
    <t>Match Laundry/2MATCH LAUNDRY EXPRESS</t>
  </si>
  <si>
    <t>Kota Manado</t>
  </si>
  <si>
    <t>SINAR LAUNDRY/SINAR LAUNDRY</t>
  </si>
  <si>
    <t>Sulawesi Utara</t>
  </si>
  <si>
    <t>Januari</t>
  </si>
  <si>
    <t xml:space="preserve">Rina Handayani </t>
  </si>
  <si>
    <t>08990919567</t>
  </si>
  <si>
    <t>Kab. Deli Serdang</t>
  </si>
  <si>
    <t>Beema Laundry</t>
  </si>
  <si>
    <t>Sumatera Utara</t>
  </si>
  <si>
    <t>Februari</t>
  </si>
  <si>
    <t xml:space="preserve">Maret </t>
  </si>
  <si>
    <t>No Date</t>
  </si>
  <si>
    <t>No date</t>
  </si>
  <si>
    <t>Randy</t>
  </si>
  <si>
    <t>082111118279</t>
  </si>
  <si>
    <t>Puspita Laundry</t>
  </si>
  <si>
    <t xml:space="preserve">Wiwied </t>
  </si>
  <si>
    <t>081227231200</t>
  </si>
  <si>
    <t>MentaRi Anjelou</t>
  </si>
  <si>
    <t>Midtrans</t>
  </si>
  <si>
    <t>Bisnis</t>
  </si>
  <si>
    <t>Berlangganan</t>
  </si>
  <si>
    <t xml:space="preserve">Berlangganan </t>
  </si>
  <si>
    <t>01-01.2</t>
  </si>
  <si>
    <t>02-01.2</t>
  </si>
  <si>
    <t>smart laundry</t>
  </si>
  <si>
    <t>08117100938</t>
  </si>
  <si>
    <t>Dewi</t>
  </si>
  <si>
    <t xml:space="preserve">i nyoman semadiyasa </t>
  </si>
  <si>
    <t>smart coin laundry</t>
  </si>
  <si>
    <t>082110059205</t>
  </si>
  <si>
    <t>08123857700</t>
  </si>
  <si>
    <t>SS LAUNDRY/SS LAUNDRY</t>
  </si>
  <si>
    <t>Putri Laundry/Putri Laundry</t>
  </si>
  <si>
    <t>Basic</t>
  </si>
  <si>
    <t>Kab. Badung</t>
  </si>
  <si>
    <t>Kab. Kutai Timur</t>
  </si>
  <si>
    <t>Bali</t>
  </si>
  <si>
    <t>Kalimantan Timur</t>
  </si>
  <si>
    <t>03-01.2</t>
  </si>
  <si>
    <t>Aiamo Laundry</t>
  </si>
  <si>
    <t>085399708480</t>
  </si>
  <si>
    <t>aiamo/aiamo</t>
  </si>
  <si>
    <t>Kab. Banggai</t>
  </si>
  <si>
    <t>Sulawesi Tengah</t>
  </si>
  <si>
    <t>Nova Santika</t>
  </si>
  <si>
    <t>08116246667</t>
  </si>
  <si>
    <t>NS Laundry</t>
  </si>
  <si>
    <t>Tf/BRI</t>
  </si>
  <si>
    <t>01-01.3</t>
  </si>
  <si>
    <t>02-01.3</t>
  </si>
  <si>
    <t xml:space="preserve">Asmi Rahman </t>
  </si>
  <si>
    <t xml:space="preserve">adi </t>
  </si>
  <si>
    <t>085242047952</t>
  </si>
  <si>
    <t>082114005032</t>
  </si>
  <si>
    <t>HEAS LAUNDRY/HEAS LAUNDRY</t>
  </si>
  <si>
    <t>Doux Laundry/Doux Laundry</t>
  </si>
  <si>
    <t>Kota Jakarta Selatan</t>
  </si>
  <si>
    <t>Kota Makassar</t>
  </si>
  <si>
    <t>Dki Jakarta</t>
  </si>
  <si>
    <t>Sulawesi Selatan</t>
  </si>
  <si>
    <t xml:space="preserve">Gina Zerliana </t>
  </si>
  <si>
    <t>08111624455</t>
  </si>
  <si>
    <t>Ayo Laundry</t>
  </si>
  <si>
    <t>03-01.3</t>
  </si>
  <si>
    <t xml:space="preserve">Novita Dyah Swastiningrum </t>
  </si>
  <si>
    <t>081228730646</t>
  </si>
  <si>
    <t>Berkah Laundry Al Amin/Berkah Laundry Al Amin</t>
  </si>
  <si>
    <t>Kota Semarang</t>
  </si>
  <si>
    <t>02-01.4</t>
  </si>
  <si>
    <t>Jawa Tengah</t>
  </si>
  <si>
    <t xml:space="preserve">Ibu Titin </t>
  </si>
  <si>
    <t xml:space="preserve">Arata </t>
  </si>
  <si>
    <t>087874495062</t>
  </si>
  <si>
    <t>otikleen</t>
  </si>
  <si>
    <t>089522423197</t>
  </si>
  <si>
    <t>01-01.4</t>
  </si>
  <si>
    <t>Arata Laundry/Arata Laundry</t>
  </si>
  <si>
    <t>Kota Palembang</t>
  </si>
  <si>
    <t>Bunda Azka Group</t>
  </si>
  <si>
    <t>Sumatera Selatan</t>
  </si>
  <si>
    <t>081225605642</t>
  </si>
  <si>
    <t>Laundry Bunda Azka/Laundry Bunda Azka</t>
  </si>
  <si>
    <t>Sisca DJR</t>
  </si>
  <si>
    <t>085691056955</t>
  </si>
  <si>
    <t>mamih laundry</t>
  </si>
  <si>
    <t>03-01.4</t>
  </si>
  <si>
    <t xml:space="preserve">Kendil Customer Service Center </t>
  </si>
  <si>
    <t>081234425180</t>
  </si>
  <si>
    <t>Kendil Washing Clinic/KENDIL WASHING CLINIC PPI</t>
  </si>
  <si>
    <t>Arata</t>
  </si>
  <si>
    <t>Kab. Gresik</t>
  </si>
  <si>
    <t>Jawa Timur</t>
  </si>
  <si>
    <t>02-01.5</t>
  </si>
  <si>
    <t>Julita</t>
  </si>
  <si>
    <t xml:space="preserve">Anisa </t>
  </si>
  <si>
    <t>082288381555</t>
  </si>
  <si>
    <t>081237935953</t>
  </si>
  <si>
    <t>Kitee_laundry</t>
  </si>
  <si>
    <t>Sasha Laundry/SASHA LAUNDRY</t>
  </si>
  <si>
    <t xml:space="preserve">Kab. Badung </t>
  </si>
  <si>
    <t>03-01.5</t>
  </si>
  <si>
    <t xml:space="preserve">Rukmi Widiarti </t>
  </si>
  <si>
    <t xml:space="preserve">PRETTY ANGELIA </t>
  </si>
  <si>
    <t>01-01.6</t>
  </si>
  <si>
    <t>081363757266</t>
  </si>
  <si>
    <t>089518742856</t>
  </si>
  <si>
    <t>Family Laundry</t>
  </si>
  <si>
    <t>GO LAUNDRY/GO LAUNDRY</t>
  </si>
  <si>
    <t xml:space="preserve">Soekaer Jatiwaringin </t>
  </si>
  <si>
    <t>Kab. Subang</t>
  </si>
  <si>
    <t>02-01.6</t>
  </si>
  <si>
    <t>081325991584</t>
  </si>
  <si>
    <t>Jawa Barat</t>
  </si>
  <si>
    <t>Soekaer/Soekaer</t>
  </si>
  <si>
    <t>Kota Bekasi</t>
  </si>
  <si>
    <t xml:space="preserve">Herlina </t>
  </si>
  <si>
    <t>082124000151</t>
  </si>
  <si>
    <t>Aguinaz Laundry/Aguinaz Laundry (Swadaya 2)</t>
  </si>
  <si>
    <t>Customer Services A1</t>
  </si>
  <si>
    <t>03-01.6</t>
  </si>
  <si>
    <t>0852 37263777</t>
  </si>
  <si>
    <t>Cuci Sepatu Bali</t>
  </si>
  <si>
    <t>02-01.7</t>
  </si>
  <si>
    <t>Admin</t>
  </si>
  <si>
    <t>01-01.7</t>
  </si>
  <si>
    <t>085333337722</t>
  </si>
  <si>
    <t>Inas Anin Laundry/Alea Laundry</t>
  </si>
  <si>
    <t>Rhanie</t>
  </si>
  <si>
    <t>hataya laundry</t>
  </si>
  <si>
    <t>Kota Depok</t>
  </si>
  <si>
    <t>087865195929</t>
  </si>
  <si>
    <t>081256153388</t>
  </si>
  <si>
    <t>Bubble's Laundry/Bubble's Laundry</t>
  </si>
  <si>
    <t xml:space="preserve">Hataya Laundry/Hataya Laundry	</t>
  </si>
  <si>
    <t>Kota Pontianak</t>
  </si>
  <si>
    <t>Kalimantan Barat</t>
  </si>
  <si>
    <t xml:space="preserve">No Date </t>
  </si>
  <si>
    <t>deCucci Laundry</t>
  </si>
  <si>
    <t>081338606859</t>
  </si>
  <si>
    <t>de'Cucci Laundry &amp; drycleaning</t>
  </si>
  <si>
    <t>02-01.8</t>
  </si>
  <si>
    <t>03-01.7</t>
  </si>
  <si>
    <t>01-01.8</t>
  </si>
  <si>
    <t xml:space="preserve">Azka K R </t>
  </si>
  <si>
    <t>0895414066655</t>
  </si>
  <si>
    <t>Elisabeth P. Desiani</t>
  </si>
  <si>
    <t>AZKA LAUNDRY EXPRESS/AZKA LAUNDRY EXPRESS</t>
  </si>
  <si>
    <t>No Name</t>
  </si>
  <si>
    <t>089639843456</t>
  </si>
  <si>
    <t>Kota Tasikmalaya</t>
  </si>
  <si>
    <t xml:space="preserve">Baladewa Laundry/Ruang Laundry	</t>
  </si>
  <si>
    <t>Jawa barat</t>
  </si>
  <si>
    <t>Kab. Karawang</t>
  </si>
  <si>
    <t>(Refund) Tf/BRI</t>
  </si>
  <si>
    <t>02-01.9</t>
  </si>
  <si>
    <t>KLINICAL LAUNDRY</t>
  </si>
  <si>
    <t>Nasabah Baru</t>
  </si>
  <si>
    <t>082254500276</t>
  </si>
  <si>
    <t>Hadi Hidayat</t>
  </si>
  <si>
    <t>01-02.1</t>
  </si>
  <si>
    <t>03-01.8</t>
  </si>
  <si>
    <t>Klinical Laundry/KLINICAL LAUNDRY HARAPAN BARU</t>
  </si>
  <si>
    <t>Kota Samarinda</t>
  </si>
  <si>
    <t>INDAH SARI BARUS</t>
  </si>
  <si>
    <t>082391679997</t>
  </si>
  <si>
    <t>sarini</t>
  </si>
  <si>
    <t>087774068833</t>
  </si>
  <si>
    <t>laundrymrf/LAUNDRYMRF</t>
  </si>
  <si>
    <t>NADYA Laundry</t>
  </si>
  <si>
    <t>Kab. Tangerang</t>
  </si>
  <si>
    <t>Banten</t>
  </si>
  <si>
    <t>02-01.10</t>
  </si>
  <si>
    <t>03-01.9</t>
  </si>
  <si>
    <t>Aguinaz Laundry/Aguinaz Laundry (Gunuk Raya)</t>
  </si>
  <si>
    <t>01-02.2</t>
  </si>
  <si>
    <t>Nurul Hidayah</t>
  </si>
  <si>
    <t>081213859176</t>
  </si>
  <si>
    <t>Ninda Keci Laundry/Ninda Keci Laundry</t>
  </si>
  <si>
    <t>Kota Jakarta Timur</t>
  </si>
  <si>
    <t>idola laundry</t>
  </si>
  <si>
    <t>082190080044</t>
  </si>
  <si>
    <t>Idola Laundry/IDOLA LAUNDRY</t>
  </si>
  <si>
    <t>02-01.11</t>
  </si>
  <si>
    <t>Bonus Aplikasi</t>
  </si>
  <si>
    <t>khanza laundry express 01</t>
  </si>
  <si>
    <t>08820087705037</t>
  </si>
  <si>
    <t>khanza laundry Express/khanza laundry Express</t>
  </si>
  <si>
    <t xml:space="preserve">Kab. Bekasi </t>
  </si>
  <si>
    <t>03-01.10</t>
  </si>
  <si>
    <t>01-02.3</t>
  </si>
  <si>
    <t>02-01.12</t>
  </si>
  <si>
    <t>Teguh Pratama</t>
  </si>
  <si>
    <t>081380001804</t>
  </si>
  <si>
    <t>03-01.11</t>
  </si>
  <si>
    <t>RTP LAUNDRY/RTP LAUNDRY</t>
  </si>
  <si>
    <t>adi</t>
  </si>
  <si>
    <t>Doux Laundry/Doux Laundry 2</t>
  </si>
  <si>
    <t>Docci 01</t>
  </si>
  <si>
    <t>085250549153</t>
  </si>
  <si>
    <t>cucian alfath</t>
  </si>
  <si>
    <t>01-02.4</t>
  </si>
  <si>
    <t>1389</t>
  </si>
  <si>
    <t>Herlina</t>
  </si>
  <si>
    <t>02-01.13</t>
  </si>
  <si>
    <t>03-01.12</t>
  </si>
  <si>
    <t xml:space="preserve">Indah </t>
  </si>
  <si>
    <t>082330020181</t>
  </si>
  <si>
    <t>Trika Laundry/Trika Laundry</t>
  </si>
  <si>
    <t>Kota Pasuruan</t>
  </si>
  <si>
    <t>01-02.5</t>
  </si>
  <si>
    <t xml:space="preserve">HASTO PRIYO SAPUTRO </t>
  </si>
  <si>
    <t>08989891187</t>
  </si>
  <si>
    <t>02-01.14</t>
  </si>
  <si>
    <t>SINAR LAUNDRY</t>
  </si>
  <si>
    <t>03-01.13</t>
  </si>
  <si>
    <t>Yudhistira Ardi</t>
  </si>
  <si>
    <t>08113789987</t>
  </si>
  <si>
    <t>Shoe Clean/Shoe Clean gedangan</t>
  </si>
  <si>
    <t>Saldo Aplikasi</t>
  </si>
  <si>
    <t>Kab. Sidoarjo</t>
  </si>
  <si>
    <t>01-02.6</t>
  </si>
  <si>
    <t xml:space="preserve">Ayik 16 </t>
  </si>
  <si>
    <t>081299083502</t>
  </si>
  <si>
    <t>Arie Bisnis</t>
  </si>
  <si>
    <t>02-01.15</t>
  </si>
  <si>
    <t>Sahabat Laundry 16/Sahabat Laundry 16</t>
  </si>
  <si>
    <t>081346683575</t>
  </si>
  <si>
    <t>O'Laundry/O'Laundry</t>
  </si>
  <si>
    <t>Akbar Sbda</t>
  </si>
  <si>
    <t>085216747197</t>
  </si>
  <si>
    <t>koko Bet/KOKO BET MASKAREBET</t>
  </si>
  <si>
    <t>03-01.14</t>
  </si>
  <si>
    <t>Abaz Zhafran</t>
  </si>
  <si>
    <t>085701345538</t>
  </si>
  <si>
    <t>Omah Laundry/Omah Laundry</t>
  </si>
  <si>
    <t>Kota Pekalongan</t>
  </si>
  <si>
    <t xml:space="preserve">Docci 01 </t>
  </si>
  <si>
    <t>01-02.7</t>
  </si>
  <si>
    <t>glenda</t>
  </si>
  <si>
    <t>02-01.16</t>
  </si>
  <si>
    <t>085945951576</t>
  </si>
  <si>
    <t>Bobaso Laundry/Bobaso Laundry</t>
  </si>
  <si>
    <t xml:space="preserve">Husen </t>
  </si>
  <si>
    <t>082268877570</t>
  </si>
  <si>
    <t>H2O COIN LAUNDRY</t>
  </si>
  <si>
    <t>03-01.15</t>
  </si>
  <si>
    <t xml:space="preserve">wawan riswandi </t>
  </si>
  <si>
    <t>085861399970</t>
  </si>
  <si>
    <t>CUCIQUE LAUNDRY/CUCIQUE LAUNDRY 2</t>
  </si>
  <si>
    <t>02-01.17</t>
  </si>
  <si>
    <t>Kota Bandung</t>
  </si>
  <si>
    <t>01-02.8</t>
  </si>
  <si>
    <t>Alus Laundry</t>
  </si>
  <si>
    <t>081460234089</t>
  </si>
  <si>
    <t>SRI WAHYUNINGSIH</t>
  </si>
  <si>
    <t>Alus Laundry/Alus Laundry</t>
  </si>
  <si>
    <t>081218139554</t>
  </si>
  <si>
    <t>waroeng laundry/Cleans laundry</t>
  </si>
  <si>
    <t>Kab. Bekasi</t>
  </si>
  <si>
    <t xml:space="preserve">warino cerano </t>
  </si>
  <si>
    <t>081310202984</t>
  </si>
  <si>
    <t>bjsslaundry</t>
  </si>
  <si>
    <t>03-01.16</t>
  </si>
  <si>
    <t>Vera Laundry</t>
  </si>
  <si>
    <t>02-01.18</t>
  </si>
  <si>
    <t>082260579947</t>
  </si>
  <si>
    <t>Nyonya Laundry/Vera Laundry</t>
  </si>
  <si>
    <t xml:space="preserve">Deky Fernando </t>
  </si>
  <si>
    <t xml:space="preserve">Mentari Laundry 001 </t>
  </si>
  <si>
    <t>'087865565050</t>
  </si>
  <si>
    <t>01-02.9</t>
  </si>
  <si>
    <t>081315875977</t>
  </si>
  <si>
    <t>Clara Laumdry</t>
  </si>
  <si>
    <t xml:space="preserve">Mentari Laundry/Mentari Laundry </t>
  </si>
  <si>
    <t>Erna Yanti</t>
  </si>
  <si>
    <t>085845256410</t>
  </si>
  <si>
    <t>king fresh laundry/king fresh (KF alas)</t>
  </si>
  <si>
    <t>Kab. Kubu Raya</t>
  </si>
  <si>
    <t>Astoetijani Astoetijani</t>
  </si>
  <si>
    <t>081806659264</t>
  </si>
  <si>
    <t>Finalaundry</t>
  </si>
  <si>
    <t>02-01.19</t>
  </si>
  <si>
    <t xml:space="preserve">Chairunnisa </t>
  </si>
  <si>
    <t>085942121353</t>
  </si>
  <si>
    <t>Cahaya Londri/Cahaya Londri</t>
  </si>
  <si>
    <t>01-02.10</t>
  </si>
  <si>
    <t>03-01.17</t>
  </si>
  <si>
    <t>Muksin Mujih</t>
  </si>
  <si>
    <t>085888567858</t>
  </si>
  <si>
    <t>TiaNova Laundry/TiaNova Laundry Cipadu</t>
  </si>
  <si>
    <t>Kota Tangerang Selatan</t>
  </si>
  <si>
    <t xml:space="preserve">meli </t>
  </si>
  <si>
    <t>081958960880</t>
  </si>
  <si>
    <t>Melyan Laundry</t>
  </si>
  <si>
    <t>02-01.20</t>
  </si>
  <si>
    <t>Galuh Purnama</t>
  </si>
  <si>
    <t>082141541232</t>
  </si>
  <si>
    <t>ABAH LAUNDRY/ABAH LAUNDRY PELEM WATU</t>
  </si>
  <si>
    <t>01-02.11</t>
  </si>
  <si>
    <t xml:space="preserve">Poltak </t>
  </si>
  <si>
    <t>087814221992</t>
  </si>
  <si>
    <t>Clean and Clear Laundry/Clean and Clear Laundry</t>
  </si>
  <si>
    <t xml:space="preserve">WOW LAUNDRY </t>
  </si>
  <si>
    <t>03-02.1</t>
  </si>
  <si>
    <t>0882008218200</t>
  </si>
  <si>
    <t>w.o.w laundry/jl kapas timur 8G/1078</t>
  </si>
  <si>
    <t>i nyoman semadiyasa</t>
  </si>
  <si>
    <t>02-01.21</t>
  </si>
  <si>
    <t>Cici</t>
  </si>
  <si>
    <t>08811237887</t>
  </si>
  <si>
    <t>01-02.12</t>
  </si>
  <si>
    <t>TEMEN Laundry/TEMEN Laundry</t>
  </si>
  <si>
    <t>suci kurniawati kusumah</t>
  </si>
  <si>
    <t>Detergentlaundry akasia</t>
  </si>
  <si>
    <t>082123502687</t>
  </si>
  <si>
    <t>087811896742</t>
  </si>
  <si>
    <t>Shaliha Laundry Express/Barokah Laundry Suci</t>
  </si>
  <si>
    <t>Detergent Laundry/Detergent Laundry</t>
  </si>
  <si>
    <t>Kota Denpasar</t>
  </si>
  <si>
    <t>03-02.2</t>
  </si>
  <si>
    <t>0856 91056955</t>
  </si>
  <si>
    <t>Hataya Laundry/Hataya Laundry</t>
  </si>
  <si>
    <t>02-01.22</t>
  </si>
  <si>
    <t>kalimantan Barat</t>
  </si>
  <si>
    <t>Indri</t>
  </si>
  <si>
    <t>081322338898</t>
  </si>
  <si>
    <t>Bindy Laundry/Bindy Laundry</t>
  </si>
  <si>
    <t>Kab. Bandung Barat</t>
  </si>
  <si>
    <t>01-02.13</t>
  </si>
  <si>
    <t xml:space="preserve">Astoetijani Astoetijani </t>
  </si>
  <si>
    <t>03-02.3</t>
  </si>
  <si>
    <t>Finalaundry/FiNALaundry</t>
  </si>
  <si>
    <t xml:space="preserve">Rina Sitohang </t>
  </si>
  <si>
    <t>081224059138</t>
  </si>
  <si>
    <t>02-01.23</t>
  </si>
  <si>
    <t>loundry</t>
  </si>
  <si>
    <t xml:space="preserve">FENNY KARTINI </t>
  </si>
  <si>
    <t>08566668809</t>
  </si>
  <si>
    <t>QUICK WASH LAUNDRY/QUICK WASH LAUNDRY</t>
  </si>
  <si>
    <t>Kota Medan</t>
  </si>
  <si>
    <t xml:space="preserve">sarona gaharu </t>
  </si>
  <si>
    <t>082117723500</t>
  </si>
  <si>
    <t>Laundry Ayem Tentrem</t>
  </si>
  <si>
    <t>Maret</t>
  </si>
  <si>
    <t>02-01.24</t>
  </si>
  <si>
    <t>03-02.4</t>
  </si>
  <si>
    <t>Rasmun Effendi Lubis</t>
  </si>
  <si>
    <t>soekaer Jatiwaringin</t>
  </si>
  <si>
    <t>08126420317</t>
  </si>
  <si>
    <t>01-02.14</t>
  </si>
  <si>
    <t>R45 Laundry/DAILY FRESH (R45@)</t>
  </si>
  <si>
    <t>Kasir</t>
  </si>
  <si>
    <t>08117830702</t>
  </si>
  <si>
    <t>Amanah Laundry/Amanah Laundry</t>
  </si>
  <si>
    <t>LANCAR JAYA LAUNDRY</t>
  </si>
  <si>
    <t>085799855321</t>
  </si>
  <si>
    <t>Lancar Jaya Laundry</t>
  </si>
  <si>
    <t>September</t>
  </si>
  <si>
    <t>02-01.25</t>
  </si>
  <si>
    <t>03-02.5</t>
  </si>
  <si>
    <t xml:space="preserve">Ismail Akbar </t>
  </si>
  <si>
    <t>01-02.15</t>
  </si>
  <si>
    <t>085251394079</t>
  </si>
  <si>
    <t>Akbar Laundry/speedwash Laundry</t>
  </si>
  <si>
    <t xml:space="preserve">Rumah Cuci Jababeka </t>
  </si>
  <si>
    <t>082277990202</t>
  </si>
  <si>
    <t>Rumah Laundry Jababeka/Rumah Cuci Jababeka</t>
  </si>
  <si>
    <t>02-02.1</t>
  </si>
  <si>
    <t>Ayik 16</t>
  </si>
  <si>
    <t>03-02.6</t>
  </si>
  <si>
    <t>Sahabat Laundry 16</t>
  </si>
  <si>
    <t>DIGNITY SINAGA</t>
  </si>
  <si>
    <t>01-02.16</t>
  </si>
  <si>
    <t>082370098185</t>
  </si>
  <si>
    <t>DIGNITY LAUNDRY</t>
  </si>
  <si>
    <t>laundry Sri</t>
  </si>
  <si>
    <t>087841155243</t>
  </si>
  <si>
    <t>laundry Sri/laundry</t>
  </si>
  <si>
    <t>03-02.7</t>
  </si>
  <si>
    <t>02-02.2</t>
  </si>
  <si>
    <t xml:space="preserve">Cici </t>
  </si>
  <si>
    <t xml:space="preserve">glenda </t>
  </si>
  <si>
    <t>087844353755</t>
  </si>
  <si>
    <t xml:space="preserve">Laundry Lokal </t>
  </si>
  <si>
    <t>081374098413</t>
  </si>
  <si>
    <t>Lokal Laundri/Lokal Laundry</t>
  </si>
  <si>
    <t>01-03.1</t>
  </si>
  <si>
    <t>GHANIA AZKADINA</t>
  </si>
  <si>
    <t>082231162434</t>
  </si>
  <si>
    <t>SunLaundryExpress/LONDREQU EXPRESS JBR1</t>
  </si>
  <si>
    <t>Kab. Jember</t>
  </si>
  <si>
    <t>03-02.8</t>
  </si>
  <si>
    <t>02-02.3</t>
  </si>
  <si>
    <t xml:space="preserve">Dini Utami Dewi </t>
  </si>
  <si>
    <t>08115661200</t>
  </si>
  <si>
    <t>Brilliant Laundry/Brilliant Laundry</t>
  </si>
  <si>
    <t>Kota singkawang</t>
  </si>
  <si>
    <t>Kalimantan barat</t>
  </si>
  <si>
    <t xml:space="preserve">Hendra Setiawan </t>
  </si>
  <si>
    <t>089522568733</t>
  </si>
  <si>
    <t>Laundry Trijaya</t>
  </si>
  <si>
    <t>02-02.4</t>
  </si>
  <si>
    <t xml:space="preserve">Reeza MC </t>
  </si>
  <si>
    <t>087808007888</t>
  </si>
  <si>
    <t>dir Laundry &amp; Dry Clean/dir Laundry &amp; Dry Clean 1</t>
  </si>
  <si>
    <t>03-02.9</t>
  </si>
  <si>
    <t xml:space="preserve">Chintya </t>
  </si>
  <si>
    <t>087861633455</t>
  </si>
  <si>
    <t>Aska Laundry/Aska Laundry</t>
  </si>
  <si>
    <t>01-03.2</t>
  </si>
  <si>
    <t xml:space="preserve">HIMAM </t>
  </si>
  <si>
    <t>085225071193</t>
  </si>
  <si>
    <t>KIRANA LAUNDRY</t>
  </si>
  <si>
    <t>02-02.5</t>
  </si>
  <si>
    <t>Aguinaz Laundry/Redberry Laundry 2</t>
  </si>
  <si>
    <t>Husen</t>
  </si>
  <si>
    <t>03-02.10</t>
  </si>
  <si>
    <t>LAUNDRY</t>
  </si>
  <si>
    <t>085212888287</t>
  </si>
  <si>
    <t>AJ Laundry/LAUNDRY</t>
  </si>
  <si>
    <t>Kota B A T A M</t>
  </si>
  <si>
    <t>Kepulauan Riau</t>
  </si>
  <si>
    <t>02-02.6</t>
  </si>
  <si>
    <t>01-03.3</t>
  </si>
  <si>
    <t xml:space="preserve">Andi alfiani </t>
  </si>
  <si>
    <t xml:space="preserve">Indri </t>
  </si>
  <si>
    <t>082195110445</t>
  </si>
  <si>
    <t>Qian Laundry/Qian laundry 2</t>
  </si>
  <si>
    <t>Bindy Laundry</t>
  </si>
  <si>
    <t>Kab. Parigi Moutong</t>
  </si>
  <si>
    <t>03-03.1</t>
  </si>
  <si>
    <t>BOBBY EDWARD</t>
  </si>
  <si>
    <t>085156034413</t>
  </si>
  <si>
    <t>02-02.7</t>
  </si>
  <si>
    <t>OK LAUNDRY/OK LAUNDRY</t>
  </si>
  <si>
    <t xml:space="preserve">Anna </t>
  </si>
  <si>
    <t>085775773610</t>
  </si>
  <si>
    <t>DEVAN LAUNDRY/DEVAN LAUNDRY</t>
  </si>
  <si>
    <t>01-03.4</t>
  </si>
  <si>
    <t>aldo</t>
  </si>
  <si>
    <t>081993939531</t>
  </si>
  <si>
    <t>Kings Laundry Express/Kings Laundry Express</t>
  </si>
  <si>
    <t>03-03.2</t>
  </si>
  <si>
    <t>02-02.8</t>
  </si>
  <si>
    <t>Bantu Laundry</t>
  </si>
  <si>
    <t>08988888004</t>
  </si>
  <si>
    <t>hans tarigan</t>
  </si>
  <si>
    <t>01-03.5</t>
  </si>
  <si>
    <t>Bantu Laundry/Bantu Laundry 1</t>
  </si>
  <si>
    <t>085779430079</t>
  </si>
  <si>
    <t>Kota Bandar Lampung</t>
  </si>
  <si>
    <t>Laundry Terdekat/Laundry Terdekat</t>
  </si>
  <si>
    <t>Lampung</t>
  </si>
  <si>
    <t>02-02.9</t>
  </si>
  <si>
    <t>03-03.3</t>
  </si>
  <si>
    <t>Tengku ariani</t>
  </si>
  <si>
    <t>081275566111</t>
  </si>
  <si>
    <t>Bambang</t>
  </si>
  <si>
    <t>Mame laundry/MAME LAUNDRY</t>
  </si>
  <si>
    <t>08126388670</t>
  </si>
  <si>
    <t>sofia laundry/sofia laundry</t>
  </si>
  <si>
    <t>01-03.6</t>
  </si>
  <si>
    <t>Dini Utami Dewi</t>
  </si>
  <si>
    <t>Kota Singkawang</t>
  </si>
  <si>
    <t>02-02.10</t>
  </si>
  <si>
    <t>03-03.4</t>
  </si>
  <si>
    <t>Rumah Laundry Jababeka/Rumah cuci Jababeka</t>
  </si>
  <si>
    <t>01-03.7</t>
  </si>
  <si>
    <t>03-03.5</t>
  </si>
  <si>
    <t>02-02.11</t>
  </si>
  <si>
    <t xml:space="preserve">OWNER </t>
  </si>
  <si>
    <t>085776896504</t>
  </si>
  <si>
    <t>Amanda Laundry/Amanda Laundry</t>
  </si>
  <si>
    <t>01-03.8</t>
  </si>
  <si>
    <t>vivi ocktavia</t>
  </si>
  <si>
    <t>081372120189</t>
  </si>
  <si>
    <t>Rizky loundry/Rizky coin loundry</t>
  </si>
  <si>
    <t>03-03.6</t>
  </si>
  <si>
    <t xml:space="preserve">leny </t>
  </si>
  <si>
    <t>02-02.12</t>
  </si>
  <si>
    <t>087777139459</t>
  </si>
  <si>
    <t>Get Laundry RMJ/Get Laundry RMJ</t>
  </si>
  <si>
    <t>03-03.7</t>
  </si>
  <si>
    <t>01-03.9</t>
  </si>
  <si>
    <t xml:space="preserve">Yogi Lumban Tobing </t>
  </si>
  <si>
    <t>081264114427</t>
  </si>
  <si>
    <t>BAR LAUNDRY/BAR LAUNDRY</t>
  </si>
  <si>
    <t>Kota Pematang Siantar</t>
  </si>
  <si>
    <t>02-02.13</t>
  </si>
  <si>
    <t>OLIVIA JBR03</t>
  </si>
  <si>
    <t>03-03.8</t>
  </si>
  <si>
    <t>Puput</t>
  </si>
  <si>
    <t>082220609045</t>
  </si>
  <si>
    <t>Almahyra Laundry/Almahyra Laundry</t>
  </si>
  <si>
    <t>01-03.10</t>
  </si>
  <si>
    <t>02-02.14</t>
  </si>
  <si>
    <t>Diah</t>
  </si>
  <si>
    <t>081283704904</t>
  </si>
  <si>
    <t xml:space="preserve">Ipa </t>
  </si>
  <si>
    <t>PD Laundry Express/PD Laundry Express</t>
  </si>
  <si>
    <t>0811849484</t>
  </si>
  <si>
    <t>Imel Laundry/Imel Laundry</t>
  </si>
  <si>
    <t>03-03.9</t>
  </si>
  <si>
    <t xml:space="preserve">Damayanti </t>
  </si>
  <si>
    <t>081299911530</t>
  </si>
  <si>
    <t>Laundry Noni/Laundry Noni</t>
  </si>
  <si>
    <t>02-02.15</t>
  </si>
  <si>
    <t>Lulu Triardhian Helmy</t>
  </si>
  <si>
    <t>08561592796</t>
  </si>
  <si>
    <t>ELLaundry/ELLaundry</t>
  </si>
  <si>
    <t>01-03.11</t>
  </si>
  <si>
    <t>Betha nabilla</t>
  </si>
  <si>
    <t>085265921357</t>
  </si>
  <si>
    <t>mycoinlaundry/mycoinlaundry</t>
  </si>
  <si>
    <t>Kota Pekanbaru</t>
  </si>
  <si>
    <t>Riau</t>
  </si>
  <si>
    <t>03-03.10</t>
  </si>
  <si>
    <t>Sugiarto Lugito</t>
  </si>
  <si>
    <t>08568292299</t>
  </si>
  <si>
    <t>Apik Laundry/Apik Laundry</t>
  </si>
  <si>
    <t>Kota Jakarta Utara</t>
  </si>
  <si>
    <t>02-02.16</t>
  </si>
  <si>
    <t>Ismail Akbar</t>
  </si>
  <si>
    <t>01-03.12</t>
  </si>
  <si>
    <t>mycoinlaundry/my laundry 03</t>
  </si>
  <si>
    <t>03-03.11</t>
  </si>
  <si>
    <t xml:space="preserve">Akbar Sbda </t>
  </si>
  <si>
    <t>0085216747197</t>
  </si>
  <si>
    <t>02-02.17</t>
  </si>
  <si>
    <t>01-03.13</t>
  </si>
  <si>
    <t>mycoinlaundry/My laundry</t>
  </si>
  <si>
    <t>03-03.12</t>
  </si>
  <si>
    <t>02-03.1</t>
  </si>
  <si>
    <t>Bambang Suharto</t>
  </si>
  <si>
    <t>0816715364</t>
  </si>
  <si>
    <t>Mutiara Sentul Laundry/Mutiara Sentul Laundry 1</t>
  </si>
  <si>
    <t>Kab. Bogor</t>
  </si>
  <si>
    <t>01-03.14</t>
  </si>
  <si>
    <t>CLEO LAUNDRY</t>
  </si>
  <si>
    <t>081931237145</t>
  </si>
  <si>
    <t>Cleo Laundry/Cleo Laundry Pondok Kelapa</t>
  </si>
  <si>
    <t>02-03.2</t>
  </si>
  <si>
    <t>03-03.13</t>
  </si>
  <si>
    <t>Mutiara Sentul Laundry/Mutiara Sentul Laundry 2</t>
  </si>
  <si>
    <t xml:space="preserve">Aguinaz Laundry/Aguinaz Laundry (Gunuk Raya)	</t>
  </si>
  <si>
    <t>01-03.15</t>
  </si>
  <si>
    <t>02-03.3</t>
  </si>
  <si>
    <t xml:space="preserve">Kasih Laundry Siantar </t>
  </si>
  <si>
    <t>0859106762310</t>
  </si>
  <si>
    <t>03-03.14</t>
  </si>
  <si>
    <t>Kasih Laundry/Kasih Laundry</t>
  </si>
  <si>
    <t>01-03.16</t>
  </si>
  <si>
    <t>Nurwaningsih nuur</t>
  </si>
  <si>
    <t>08975799958</t>
  </si>
  <si>
    <t>Nuur laundry/Nuur laundry</t>
  </si>
  <si>
    <t>02-03.4</t>
  </si>
  <si>
    <t>03-03.15</t>
  </si>
  <si>
    <t>01-03.17</t>
  </si>
  <si>
    <t xml:space="preserve">Adib Muqosis </t>
  </si>
  <si>
    <t>0857466766017</t>
  </si>
  <si>
    <t>SR laundry</t>
  </si>
  <si>
    <t>JADID LAUNDRY/JADID LAUNDRY</t>
  </si>
  <si>
    <t>081297252322</t>
  </si>
  <si>
    <t>Kab. Lamongan</t>
  </si>
  <si>
    <t>SR laundry/SR laundry 3</t>
  </si>
  <si>
    <t>Kota Tangerang selatan</t>
  </si>
  <si>
    <t>02-03.5</t>
  </si>
  <si>
    <t>03-03.16</t>
  </si>
  <si>
    <t>01-03.18</t>
  </si>
  <si>
    <t>Kota Tangerang</t>
  </si>
  <si>
    <t>03-03.17</t>
  </si>
  <si>
    <t>02-03.6</t>
  </si>
  <si>
    <t xml:space="preserve">Owner HN laundry </t>
  </si>
  <si>
    <t>082182828693</t>
  </si>
  <si>
    <t>01-03.19</t>
  </si>
  <si>
    <t>HN Laundry Express/HN Laundry Express</t>
  </si>
  <si>
    <t>Kota Lubuklinggau</t>
  </si>
  <si>
    <t>03-03.18</t>
  </si>
  <si>
    <t>02-03.7</t>
  </si>
  <si>
    <t>01-03.20</t>
  </si>
  <si>
    <t>Rizky loundry/Barokah Loundry</t>
  </si>
  <si>
    <t>Get Laundry Villa Pamulang</t>
  </si>
  <si>
    <t>085773459383</t>
  </si>
  <si>
    <t xml:space="preserve">SR laundry/SR laundry </t>
  </si>
  <si>
    <t>Get Laundry/Get Laundry</t>
  </si>
  <si>
    <t>Kota Bogor</t>
  </si>
  <si>
    <t>03-04.1</t>
  </si>
  <si>
    <t>01-03.21</t>
  </si>
  <si>
    <t>02-03.8</t>
  </si>
  <si>
    <t>03-04.2</t>
  </si>
  <si>
    <t>01-03.22</t>
  </si>
  <si>
    <t>Septia Nasution</t>
  </si>
  <si>
    <t xml:space="preserve">Fee Abdul </t>
  </si>
  <si>
    <t>082160905595</t>
  </si>
  <si>
    <t>081219535499</t>
  </si>
  <si>
    <t>RATU LAUNDRY/RATU LAUNDRY</t>
  </si>
  <si>
    <t>Laundryku/Laundry-Ku Pondok Petir</t>
  </si>
  <si>
    <t>Kab. Simalungun</t>
  </si>
  <si>
    <t>02-03.9</t>
  </si>
  <si>
    <t>Semut Galak</t>
  </si>
  <si>
    <t>082277095130</t>
  </si>
  <si>
    <t>ITA LOUNDRY/ITA LOUNDRY</t>
  </si>
  <si>
    <t>01-03.23</t>
  </si>
  <si>
    <t>03-04.3</t>
  </si>
  <si>
    <t>azzahra</t>
  </si>
  <si>
    <t xml:space="preserve">WINARYO </t>
  </si>
  <si>
    <t>089668228316</t>
  </si>
  <si>
    <t>083846214855</t>
  </si>
  <si>
    <t>ummi laundry/IBU LAUNDRY</t>
  </si>
  <si>
    <t>MADONA LAUNDRY/Counter : V M C</t>
  </si>
  <si>
    <t xml:space="preserve">Kab. Karawang </t>
  </si>
  <si>
    <t xml:space="preserve">jawa Barat </t>
  </si>
  <si>
    <t>02-03.10</t>
  </si>
  <si>
    <t>Amalia Laundry</t>
  </si>
  <si>
    <t>085280984001</t>
  </si>
  <si>
    <t>Amalia Laundry/Amalia Laundry Jakarta Rasidence</t>
  </si>
  <si>
    <t>01-03.24</t>
  </si>
  <si>
    <t>03-04.4</t>
  </si>
  <si>
    <t>02-03.11</t>
  </si>
  <si>
    <t>01-03.25</t>
  </si>
  <si>
    <t>03-04.5</t>
  </si>
  <si>
    <t xml:space="preserve">Dhenny  Siburian </t>
  </si>
  <si>
    <t>081373813903</t>
  </si>
  <si>
    <t>OK Laundry2/OK Laundry2</t>
  </si>
  <si>
    <t>02-03.12</t>
  </si>
  <si>
    <t>Damayanti</t>
  </si>
  <si>
    <t>01-03.26</t>
  </si>
  <si>
    <t>03-04.6</t>
  </si>
  <si>
    <t xml:space="preserve">Vey </t>
  </si>
  <si>
    <t>081322214424</t>
  </si>
  <si>
    <t>Qween Laundry/Qween Laundry</t>
  </si>
  <si>
    <t>Rumah Cuci Jababeka</t>
  </si>
  <si>
    <t>02-03.13</t>
  </si>
  <si>
    <t>Habli</t>
  </si>
  <si>
    <t>081310860320</t>
  </si>
  <si>
    <t>Tendi Laundry/Tendi Laundry</t>
  </si>
  <si>
    <t>Kab. Bandung</t>
  </si>
  <si>
    <t>03/01./25</t>
  </si>
  <si>
    <t>01-03.27</t>
  </si>
  <si>
    <t>03-04.7</t>
  </si>
  <si>
    <t xml:space="preserve">Rhanie </t>
  </si>
  <si>
    <t>Yaya</t>
  </si>
  <si>
    <t>02-03.14</t>
  </si>
  <si>
    <t>085828519089</t>
  </si>
  <si>
    <t>A'KING LAUNDRY/A'KING LAUNDRY</t>
  </si>
  <si>
    <t xml:space="preserve">Isep Ismayadi </t>
  </si>
  <si>
    <t>081320202544</t>
  </si>
  <si>
    <t>Klambi Laundry/Klambi Laundry</t>
  </si>
  <si>
    <t>Kota Cirebon</t>
  </si>
  <si>
    <t>02-03.15</t>
  </si>
  <si>
    <t>03-04.8</t>
  </si>
  <si>
    <t>01-04.1</t>
  </si>
  <si>
    <t>Rabiyul Adawiyah</t>
  </si>
  <si>
    <t>081806733654</t>
  </si>
  <si>
    <t>Arem Laundry</t>
  </si>
  <si>
    <t>laundrychat/LaundryChat cab. KANA</t>
  </si>
  <si>
    <t>089669674929</t>
  </si>
  <si>
    <t>Arem Laundry/Arem Laundry</t>
  </si>
  <si>
    <t>Kab. Karo</t>
  </si>
  <si>
    <t>02-03.16</t>
  </si>
  <si>
    <t>01-04.2</t>
  </si>
  <si>
    <t>03-04.9</t>
  </si>
  <si>
    <t>02-03.17</t>
  </si>
  <si>
    <t>01-04.3</t>
  </si>
  <si>
    <t xml:space="preserve">Andri Ginanjar </t>
  </si>
  <si>
    <t>081324523749</t>
  </si>
  <si>
    <t>03-04.10</t>
  </si>
  <si>
    <t>Naz Naz Laundry/Naz Naz Laundry</t>
  </si>
  <si>
    <t>Kab. Majalengka</t>
  </si>
  <si>
    <t>02-03.18</t>
  </si>
  <si>
    <t xml:space="preserve">Candra budiarti </t>
  </si>
  <si>
    <t>081355860479</t>
  </si>
  <si>
    <t>kaflaundry/kaflaundry</t>
  </si>
  <si>
    <t>Kab. Takalar</t>
  </si>
  <si>
    <t>01-04.4</t>
  </si>
  <si>
    <t>03-04.11</t>
  </si>
  <si>
    <t>02-03.19</t>
  </si>
  <si>
    <t>01-04.5</t>
  </si>
  <si>
    <t>Owner HN laundry</t>
  </si>
  <si>
    <t>02-03.20</t>
  </si>
  <si>
    <t>03-04.12</t>
  </si>
  <si>
    <t>AJ Laundry</t>
  </si>
  <si>
    <t>081371950078</t>
  </si>
  <si>
    <t>Laundry/AJ laundry</t>
  </si>
  <si>
    <t>01-04.6</t>
  </si>
  <si>
    <t>Muhammad Anas,19-5-2023</t>
  </si>
  <si>
    <t>085255529995</t>
  </si>
  <si>
    <t>C2Laundry/C2Laundry</t>
  </si>
  <si>
    <t>DKI Jakarta</t>
  </si>
  <si>
    <t>02-03.21</t>
  </si>
  <si>
    <t>03-04.13</t>
  </si>
  <si>
    <t>Asmi Rahman</t>
  </si>
  <si>
    <t>01-04.7</t>
  </si>
  <si>
    <t>02-03.22</t>
  </si>
  <si>
    <t>03-05.1</t>
  </si>
  <si>
    <t>01-04.8</t>
  </si>
  <si>
    <t>RoSi</t>
  </si>
  <si>
    <t>081315713738</t>
  </si>
  <si>
    <t>02-03.23</t>
  </si>
  <si>
    <t>Amazing Laundry/Amazing Laundry</t>
  </si>
  <si>
    <t>Kab. Lebak</t>
  </si>
  <si>
    <t xml:space="preserve">SRI WAHYUNINGSIH </t>
  </si>
  <si>
    <t>03-05.2</t>
  </si>
  <si>
    <t>01-04.9</t>
  </si>
  <si>
    <t>azizah</t>
  </si>
  <si>
    <t>0882009113684</t>
  </si>
  <si>
    <t>belalaundry/Bella Laundry</t>
  </si>
  <si>
    <t>Kab. Malang</t>
  </si>
  <si>
    <t>02-03.24</t>
  </si>
  <si>
    <t>Yogi Lumban Tobing</t>
  </si>
  <si>
    <t>Lokal Laundri/Lokal Laundry Sungai Beringin</t>
  </si>
  <si>
    <t>Kab. Indragiri Hilir</t>
  </si>
  <si>
    <t>01-04.10</t>
  </si>
  <si>
    <t xml:space="preserve">Habli </t>
  </si>
  <si>
    <t>03-05.3</t>
  </si>
  <si>
    <t>02-03.25</t>
  </si>
  <si>
    <t xml:space="preserve">Sri </t>
  </si>
  <si>
    <t>Kasih Laundry Siantar</t>
  </si>
  <si>
    <t xml:space="preserve">laundry Sri/laundry </t>
  </si>
  <si>
    <t>01-04.11</t>
  </si>
  <si>
    <t>EL LAUNDRY</t>
  </si>
  <si>
    <t>083840695463</t>
  </si>
  <si>
    <t>el laundry/EL LAUNDRY</t>
  </si>
  <si>
    <t>Kab. Banjar</t>
  </si>
  <si>
    <t>Kalimantan selatan</t>
  </si>
  <si>
    <t>02-03.26</t>
  </si>
  <si>
    <t>03-05.4</t>
  </si>
  <si>
    <t>Nata syaike permatahati</t>
  </si>
  <si>
    <t>087838685521</t>
  </si>
  <si>
    <t>Dhenny  Siburian</t>
  </si>
  <si>
    <t>Laundry Korea/Laundry Korea</t>
  </si>
  <si>
    <t>Kota Surakarta</t>
  </si>
  <si>
    <t>01-04.12</t>
  </si>
  <si>
    <t>Eneng gemoy</t>
  </si>
  <si>
    <t>085210865593</t>
  </si>
  <si>
    <t>Eneng gemoy/LAUNDRY ENENG GEMOY</t>
  </si>
  <si>
    <t>Kab. Purwakarta</t>
  </si>
  <si>
    <t>03-05.5</t>
  </si>
  <si>
    <t>02-03.27</t>
  </si>
  <si>
    <t>Vey</t>
  </si>
  <si>
    <t>01-04.13</t>
  </si>
  <si>
    <t>02-03.28</t>
  </si>
  <si>
    <t>03-05.6</t>
  </si>
  <si>
    <t>01-04.14</t>
  </si>
  <si>
    <t xml:space="preserve">Cha Laundry </t>
  </si>
  <si>
    <t>085183328900</t>
  </si>
  <si>
    <t>CHA LAUNDRY/	Cha Laundry</t>
  </si>
  <si>
    <t>Kota Jakarta Barat</t>
  </si>
  <si>
    <t>02-04.1</t>
  </si>
  <si>
    <t>Kalimantan Selatan</t>
  </si>
  <si>
    <t>03-05.7</t>
  </si>
  <si>
    <t>Sri</t>
  </si>
  <si>
    <t>01-04.15</t>
  </si>
  <si>
    <t>02-04.2</t>
  </si>
  <si>
    <t xml:space="preserve">Rama Laundry </t>
  </si>
  <si>
    <t>085817095236</t>
  </si>
  <si>
    <t>Rama laundry/Rama laundry</t>
  </si>
  <si>
    <t>03-05.8</t>
  </si>
  <si>
    <t>01-05.1</t>
  </si>
  <si>
    <t>Andi alfiani</t>
  </si>
  <si>
    <t>02-04.3</t>
  </si>
  <si>
    <t>Qian Laundry/Qian Laundry</t>
  </si>
  <si>
    <t>Reyza Tere</t>
  </si>
  <si>
    <t>085280067800</t>
  </si>
  <si>
    <t xml:space="preserve">rtlaundry/R &amp; T Laundry </t>
  </si>
  <si>
    <t>Kota Jakarta Pusat</t>
  </si>
  <si>
    <t>03-05.9</t>
  </si>
  <si>
    <t>01-05.2</t>
  </si>
  <si>
    <t>ELLA adm1</t>
  </si>
  <si>
    <t>08990990074</t>
  </si>
  <si>
    <t>FRESCO LAUNDRY PARIS 2/FRESCO PRIDE LAUNDRY</t>
  </si>
  <si>
    <t>02-04.4</t>
  </si>
  <si>
    <t>rtlaundry/R &amp; T Laundry 1</t>
  </si>
  <si>
    <t>01-05.3</t>
  </si>
  <si>
    <t>03-05.10</t>
  </si>
  <si>
    <t>LAUNDRY FRESCO SERDAM</t>
  </si>
  <si>
    <t>082354894411</t>
  </si>
  <si>
    <t>FRESCO LAUNDRY SERDAM/FRESCO LAUNDRY SERDAM</t>
  </si>
  <si>
    <t>02-04.5</t>
  </si>
  <si>
    <t>03-05.11</t>
  </si>
  <si>
    <t>01-05.4</t>
  </si>
  <si>
    <t>Hilda Yuliani</t>
  </si>
  <si>
    <t>082297240654</t>
  </si>
  <si>
    <t>Beb! Laundry/Beb! Laundry</t>
  </si>
  <si>
    <t>03-05.12</t>
  </si>
  <si>
    <t>02-04.6</t>
  </si>
  <si>
    <t>Yudha</t>
  </si>
  <si>
    <t>01-05.5</t>
  </si>
  <si>
    <t>087764440484</t>
  </si>
  <si>
    <t>Many Laundry/Many Laundry</t>
  </si>
  <si>
    <t>rtlaundry/	R &amp; T Laundry 1</t>
  </si>
  <si>
    <t>Owner</t>
  </si>
  <si>
    <t>081398971968</t>
  </si>
  <si>
    <t>titik balik laundry/kenwa laundry</t>
  </si>
  <si>
    <t>02-04.7</t>
  </si>
  <si>
    <t>Eko Budi Hartanto</t>
  </si>
  <si>
    <t>03-05.13</t>
  </si>
  <si>
    <t>081279185747</t>
  </si>
  <si>
    <t>SATSET Laundry/SATSET Laundry</t>
  </si>
  <si>
    <t>01-05.6</t>
  </si>
  <si>
    <t>02-04.8</t>
  </si>
  <si>
    <t>03-05.14</t>
  </si>
  <si>
    <t>herry kurniawan</t>
  </si>
  <si>
    <t>089670982278</t>
  </si>
  <si>
    <t>orchid laundry/Orchid Laundry Pandansari</t>
  </si>
  <si>
    <t>Kota Salatiga</t>
  </si>
  <si>
    <t>01-05.7</t>
  </si>
  <si>
    <t>Ipa</t>
  </si>
  <si>
    <t>02-04.9</t>
  </si>
  <si>
    <t xml:space="preserve">Adelina Adeline </t>
  </si>
  <si>
    <t>085216549484</t>
  </si>
  <si>
    <t>CLARE LAUNDRY/CLARE LAUNDRY</t>
  </si>
  <si>
    <t>03-05.15</t>
  </si>
  <si>
    <t>01-05.8</t>
  </si>
  <si>
    <t>02-04.10</t>
  </si>
  <si>
    <t>Rani Penggabean</t>
  </si>
  <si>
    <t>Ria Lestari</t>
  </si>
  <si>
    <t>081361514077</t>
  </si>
  <si>
    <t>082168733339</t>
  </si>
  <si>
    <t>delima loundry/delima loundry</t>
  </si>
  <si>
    <t>Raja Laundry/Raja Laundry</t>
  </si>
  <si>
    <t>03-06.1</t>
  </si>
  <si>
    <t xml:space="preserve">Bisnis </t>
  </si>
  <si>
    <t>01-05.9</t>
  </si>
  <si>
    <t>02-04.11</t>
  </si>
  <si>
    <t>03-06.2</t>
  </si>
  <si>
    <t>Candra budiarti</t>
  </si>
  <si>
    <t>02-04.12</t>
  </si>
  <si>
    <t>01-05.10</t>
  </si>
  <si>
    <t>Get Laundry RMJ/Get Laundry Serpong Ekpress</t>
  </si>
  <si>
    <t>02-04.13</t>
  </si>
  <si>
    <t>03-06.3</t>
  </si>
  <si>
    <t xml:space="preserve">Owner </t>
  </si>
  <si>
    <t>Mia Sari Nurhalimah</t>
  </si>
  <si>
    <t>081320392206</t>
  </si>
  <si>
    <t>FATAHWASH/FATAHWASH</t>
  </si>
  <si>
    <t>01-05.11</t>
  </si>
  <si>
    <t>Rama Laundry</t>
  </si>
  <si>
    <t>03-06.4</t>
  </si>
  <si>
    <t>02-04.14</t>
  </si>
  <si>
    <t>BOY ARLAN</t>
  </si>
  <si>
    <t>085290006780</t>
  </si>
  <si>
    <t>GRHA LAUNDRY/GRHA LAUNDRY</t>
  </si>
  <si>
    <t>Kab. Pekalongan</t>
  </si>
  <si>
    <t>01-05.12</t>
  </si>
  <si>
    <t xml:space="preserve">Leman </t>
  </si>
  <si>
    <t>081217618317</t>
  </si>
  <si>
    <t>ISLAH LAUNDRY/ISLAH LAUNDRY</t>
  </si>
  <si>
    <t>Kota Surabaya</t>
  </si>
  <si>
    <t>12/09/02</t>
  </si>
  <si>
    <t>02-05.1</t>
  </si>
  <si>
    <t>01-05.13</t>
  </si>
  <si>
    <t>Adi Prayitno</t>
  </si>
  <si>
    <t>082110007816</t>
  </si>
  <si>
    <t>03-06.5</t>
  </si>
  <si>
    <t>Inches Laundry Express/Big Wash Laundry Express</t>
  </si>
  <si>
    <t>ERAZIO LAUNDRY</t>
  </si>
  <si>
    <t>089698342727</t>
  </si>
  <si>
    <t>ERAZIO LAUNDRY/Erazio Laundry</t>
  </si>
  <si>
    <t>02-05.2</t>
  </si>
  <si>
    <t>wi</t>
  </si>
  <si>
    <t>085281004519</t>
  </si>
  <si>
    <t>01-06.1</t>
  </si>
  <si>
    <t>MINI laundry/MINI laundry</t>
  </si>
  <si>
    <t>Parlinggoman</t>
  </si>
  <si>
    <t>081397684926</t>
  </si>
  <si>
    <t>Happy laundry/Happy laundry</t>
  </si>
  <si>
    <t>03-06.6</t>
  </si>
  <si>
    <t>Endah Puji Utami</t>
  </si>
  <si>
    <t>085726021891</t>
  </si>
  <si>
    <t>Hompimpa Laundry/Hompimpa Laundry</t>
  </si>
  <si>
    <t>Kab. Tegal</t>
  </si>
  <si>
    <t>02-05.3</t>
  </si>
  <si>
    <t>082188877846</t>
  </si>
  <si>
    <t>laundry harapan baru/Laundry Harapan Baru Matungkas</t>
  </si>
  <si>
    <t>Kab. Minahasa Utara</t>
  </si>
  <si>
    <t>01-06.2</t>
  </si>
  <si>
    <t>03-06.7</t>
  </si>
  <si>
    <t xml:space="preserve">Auau Laundry </t>
  </si>
  <si>
    <t>085175255967</t>
  </si>
  <si>
    <t>Au Au Laundry/Au Au Laundry</t>
  </si>
  <si>
    <t>02-05.4</t>
  </si>
  <si>
    <t>Fee Abdul</t>
  </si>
  <si>
    <t>Laundryku/Laundry-Ku Cinangka</t>
  </si>
  <si>
    <t>01-06.3</t>
  </si>
  <si>
    <t>03-06.8</t>
  </si>
  <si>
    <t>02-05.5</t>
  </si>
  <si>
    <t>yenni lim</t>
  </si>
  <si>
    <t>082298008080</t>
  </si>
  <si>
    <t>Momo Laundry/Momo Laundry</t>
  </si>
  <si>
    <t>03-06.9</t>
  </si>
  <si>
    <t>01-06.4</t>
  </si>
  <si>
    <t>02-05.6</t>
  </si>
  <si>
    <t>03-06.10</t>
  </si>
  <si>
    <t>01-06.5</t>
  </si>
  <si>
    <t xml:space="preserve">Nova V Rumondor </t>
  </si>
  <si>
    <t>082195851635</t>
  </si>
  <si>
    <t>Fresh Laundry/AMARIS LAUNDRY EXPRESS</t>
  </si>
  <si>
    <t>02-05.7</t>
  </si>
  <si>
    <t xml:space="preserve">LAUNDRY FRESCO SERDAM </t>
  </si>
  <si>
    <t>03-06.11</t>
  </si>
  <si>
    <t>01-06.6</t>
  </si>
  <si>
    <t>albirru laundry</t>
  </si>
  <si>
    <t>082221110314</t>
  </si>
  <si>
    <t>02-05.8</t>
  </si>
  <si>
    <t>albirru laundry/albirru laundry</t>
  </si>
  <si>
    <t xml:space="preserve">Endah Puji Utami </t>
  </si>
  <si>
    <t>03-06.12</t>
  </si>
  <si>
    <t>01-06.7</t>
  </si>
  <si>
    <t xml:space="preserve">Eko Budi Hartanto </t>
  </si>
  <si>
    <t>02-05.9</t>
  </si>
  <si>
    <t xml:space="preserve">vivi ocktavia </t>
  </si>
  <si>
    <t>DKi Jakarta</t>
  </si>
  <si>
    <t>01-06.8</t>
  </si>
  <si>
    <t>03-06.13</t>
  </si>
  <si>
    <t>02-05.10</t>
  </si>
  <si>
    <t>leny</t>
  </si>
  <si>
    <t xml:space="preserve">Get Laundry RMJ/Get Laundry Serpong Ekpress	</t>
  </si>
  <si>
    <t>01-06.9</t>
  </si>
  <si>
    <t>02-05.11</t>
  </si>
  <si>
    <t>Mulya Sari</t>
  </si>
  <si>
    <t>03-06.14</t>
  </si>
  <si>
    <t>081288886070</t>
  </si>
  <si>
    <t>mulya jaya abadi/mulya jaya abadi</t>
  </si>
  <si>
    <t>DIGNITY LAUNDRY/DIGNITY LAUNDRY PUSAT (jln jawa)</t>
  </si>
  <si>
    <t xml:space="preserve">Kota Tangerang </t>
  </si>
  <si>
    <t>SATSET Laundry/ZIPZAP Laundry</t>
  </si>
  <si>
    <t>02-05.12</t>
  </si>
  <si>
    <t>01-06.10</t>
  </si>
  <si>
    <t>Asep Sugianto</t>
  </si>
  <si>
    <t>089604590267</t>
  </si>
  <si>
    <t>Akang Laundry/Akang Laundry 2</t>
  </si>
  <si>
    <t>03-06.15</t>
  </si>
  <si>
    <t>Anita</t>
  </si>
  <si>
    <t>085775757628</t>
  </si>
  <si>
    <t>Happy Laundry/Zona Laundry - PHR</t>
  </si>
  <si>
    <t>02-05.13</t>
  </si>
  <si>
    <t>01-06.11</t>
  </si>
  <si>
    <t xml:space="preserve">Akang Laundry/Akang Laundry </t>
  </si>
  <si>
    <t>samuel saimima</t>
  </si>
  <si>
    <t>085717036862</t>
  </si>
  <si>
    <t>Wezz Laundry/Wezz Laundry</t>
  </si>
  <si>
    <t>03-06.16</t>
  </si>
  <si>
    <t>April</t>
  </si>
  <si>
    <t>02-05.14</t>
  </si>
  <si>
    <t>01-06.12</t>
  </si>
  <si>
    <t xml:space="preserve">AJ Laundry </t>
  </si>
  <si>
    <t>Nusa Laundry</t>
  </si>
  <si>
    <t>0881037826833</t>
  </si>
  <si>
    <t>Nusa Laundry/Nusa Laundry</t>
  </si>
  <si>
    <t>03-06.17</t>
  </si>
  <si>
    <t>Laundry Neng gemoy</t>
  </si>
  <si>
    <t>01-06.13</t>
  </si>
  <si>
    <t xml:space="preserve">A&amp;D Laundry </t>
  </si>
  <si>
    <t>085245388232</t>
  </si>
  <si>
    <t>02-05.15</t>
  </si>
  <si>
    <t>A&amp;D Laundry/A&amp;D Laundry</t>
  </si>
  <si>
    <t>Kab. Sintang</t>
  </si>
  <si>
    <t xml:space="preserve">Amalia Laundry </t>
  </si>
  <si>
    <t>03-07.1</t>
  </si>
  <si>
    <t>Amalia Laundry/Amalia Laundry Thamrin Executive</t>
  </si>
  <si>
    <t>01-06.14</t>
  </si>
  <si>
    <t>02-05.16</t>
  </si>
  <si>
    <t xml:space="preserve">Shaka Laundry </t>
  </si>
  <si>
    <t>082313615414</t>
  </si>
  <si>
    <t>Shaka Laundry/Shaka Laundry</t>
  </si>
  <si>
    <t>03-07.2</t>
  </si>
  <si>
    <t>01-06.15</t>
  </si>
  <si>
    <t>02-05.17</t>
  </si>
  <si>
    <t xml:space="preserve">Asep Sugianto </t>
  </si>
  <si>
    <t>DIGNITY LAUNDRY/DIGNITY LAUNDRY 3 (Kasuari)</t>
  </si>
  <si>
    <t>03-07.3</t>
  </si>
  <si>
    <t>01-06.16</t>
  </si>
  <si>
    <t>02-05.18</t>
  </si>
  <si>
    <t>DINA</t>
  </si>
  <si>
    <t>082162240469</t>
  </si>
  <si>
    <t>DINA LAUNDRY/DINA LAUNDRY</t>
  </si>
  <si>
    <t>DIGNITY LAUNDRY/DIGNITY LAUNDRY 4 (Daliltani)</t>
  </si>
  <si>
    <t>Kab. Aceh Tamiang</t>
  </si>
  <si>
    <t>Aceh</t>
  </si>
  <si>
    <t>02-05.19</t>
  </si>
  <si>
    <t>01-06.17</t>
  </si>
  <si>
    <t>03-07.4</t>
  </si>
  <si>
    <t xml:space="preserve">ridwan yusuf </t>
  </si>
  <si>
    <t>081261119628</t>
  </si>
  <si>
    <t>velyusufi Laundry/VELYUSUFI LAUNDRY</t>
  </si>
  <si>
    <t>02-06.1</t>
  </si>
  <si>
    <t>01-06.18</t>
  </si>
  <si>
    <t>Rully Tobing</t>
  </si>
  <si>
    <t>081361422418</t>
  </si>
  <si>
    <t>03-07.5</t>
  </si>
  <si>
    <t>Mitra Laundry/Mitra Laundry</t>
  </si>
  <si>
    <t>Karina Isabella</t>
  </si>
  <si>
    <t>085156435942</t>
  </si>
  <si>
    <t>NARA LAUNDRY/NARA LAUNDRY</t>
  </si>
  <si>
    <t>02-06.2</t>
  </si>
  <si>
    <t>01-07.1</t>
  </si>
  <si>
    <t>03-07.6</t>
  </si>
  <si>
    <t>Laundry/Laundry</t>
  </si>
  <si>
    <t>02-06.3</t>
  </si>
  <si>
    <t xml:space="preserve">Dki Jakarta </t>
  </si>
  <si>
    <t>03-07.7</t>
  </si>
  <si>
    <t>01-07.2</t>
  </si>
  <si>
    <t>ikhlas</t>
  </si>
  <si>
    <t>081253007877</t>
  </si>
  <si>
    <t>Om Janggut Laundry/Om Janggut Laundry Golf</t>
  </si>
  <si>
    <t>Kota Banjar Baru</t>
  </si>
  <si>
    <t>02-06.4</t>
  </si>
  <si>
    <t xml:space="preserve">Budi Santo </t>
  </si>
  <si>
    <t>081286986164</t>
  </si>
  <si>
    <t>sahabat laundry/Omah laundry express</t>
  </si>
  <si>
    <t xml:space="preserve">Kab. Karawang
</t>
  </si>
  <si>
    <t>01-07.3</t>
  </si>
  <si>
    <t>MINI laundry/MINI LAUNDRY</t>
  </si>
  <si>
    <t>03-07.8</t>
  </si>
  <si>
    <t>02-06.5</t>
  </si>
  <si>
    <t>Fam Bun kun</t>
  </si>
  <si>
    <t>081261795602</t>
  </si>
  <si>
    <t>sakura laundry/sakura laundry</t>
  </si>
  <si>
    <t>01-07.4</t>
  </si>
  <si>
    <t xml:space="preserve">KLINICAL LAUNDRY </t>
  </si>
  <si>
    <t>03-07.9</t>
  </si>
  <si>
    <t>Klinical Laundry/cinta laundry</t>
  </si>
  <si>
    <t>Leman</t>
  </si>
  <si>
    <t>02-06.6</t>
  </si>
  <si>
    <t>*Tika🌼*</t>
  </si>
  <si>
    <t>081345652288</t>
  </si>
  <si>
    <t>M Laundry/M Laundry</t>
  </si>
  <si>
    <t>03-07.10</t>
  </si>
  <si>
    <t>01-07.5</t>
  </si>
  <si>
    <t>Yoan</t>
  </si>
  <si>
    <t>082116390031</t>
  </si>
  <si>
    <t>YOAN LAUNDRY EXPRESS/YOAN LAUNDRY EXPRESS</t>
  </si>
  <si>
    <t>Power Laundry</t>
  </si>
  <si>
    <t>02-06.7</t>
  </si>
  <si>
    <t>081292273280</t>
  </si>
  <si>
    <t>Power Laundry Palace/Power Laundry Palace</t>
  </si>
  <si>
    <t>03-07.11</t>
  </si>
  <si>
    <t>ZL4 success</t>
  </si>
  <si>
    <t>02-06.8</t>
  </si>
  <si>
    <t>082165016005</t>
  </si>
  <si>
    <t>mesin waktu/mesin waktu</t>
  </si>
  <si>
    <t xml:space="preserve">Kab. Karawang
</t>
  </si>
  <si>
    <t>01-07.6</t>
  </si>
  <si>
    <t>03-07.12</t>
  </si>
  <si>
    <t>02-06.9</t>
  </si>
  <si>
    <t>Hetti Pramita</t>
  </si>
  <si>
    <t>082337602030</t>
  </si>
  <si>
    <t>ANNaz Laundry/ANNaz Laundry 04</t>
  </si>
  <si>
    <t>Kab. Banyuwangi</t>
  </si>
  <si>
    <t>03-07.13</t>
  </si>
  <si>
    <t>01-07.7</t>
  </si>
  <si>
    <t>02-06.10</t>
  </si>
  <si>
    <t>iik</t>
  </si>
  <si>
    <t>081228728000</t>
  </si>
  <si>
    <t>LILY LAUNDRY/BLESS RENTAL</t>
  </si>
  <si>
    <t>01-07.8</t>
  </si>
  <si>
    <t>03-07.14</t>
  </si>
  <si>
    <t xml:space="preserve">Elizabeth </t>
  </si>
  <si>
    <t>08128000067</t>
  </si>
  <si>
    <t>Ezy Wash Laundromat/Ezy Wash Laundromat</t>
  </si>
  <si>
    <t>02-06.11</t>
  </si>
  <si>
    <t>01-07.9</t>
  </si>
  <si>
    <t>03-07.15</t>
  </si>
  <si>
    <t>wahyunitasari</t>
  </si>
  <si>
    <t>089519187765</t>
  </si>
  <si>
    <t>ARS LAUNDRY/ARS LAUNDRY</t>
  </si>
  <si>
    <t>02-06.12</t>
  </si>
  <si>
    <t>Aji Darma</t>
  </si>
  <si>
    <t>085876549841</t>
  </si>
  <si>
    <t>Laundry Binatu Concat/Laundry Binatu Concat</t>
  </si>
  <si>
    <t>Kab. Sleman</t>
  </si>
  <si>
    <t>Di Yogyakarta</t>
  </si>
  <si>
    <t>01-07.10</t>
  </si>
  <si>
    <t>03-07.16</t>
  </si>
  <si>
    <t>Akang Laundry/Akang Laundry</t>
  </si>
  <si>
    <t>02-06.13</t>
  </si>
  <si>
    <t xml:space="preserve">Ananda Laundry </t>
  </si>
  <si>
    <t>081214234118</t>
  </si>
  <si>
    <t>Ananda Laundry/Ananda Laundry</t>
  </si>
  <si>
    <t>01-07.11</t>
  </si>
  <si>
    <t>03-07.17</t>
  </si>
  <si>
    <t>nur sugiarti</t>
  </si>
  <si>
    <t>085875858156</t>
  </si>
  <si>
    <t>Clean'Fresh Laundry/Clean'Fresh</t>
  </si>
  <si>
    <t>02-07.1</t>
  </si>
  <si>
    <t xml:space="preserve">Nusa Laundry </t>
  </si>
  <si>
    <t>01-07.12</t>
  </si>
  <si>
    <t>03-07.18</t>
  </si>
  <si>
    <t xml:space="preserve">OCEAN LAUNDRY </t>
  </si>
  <si>
    <t>081310422303</t>
  </si>
  <si>
    <t>Ocean Laundry/Ocean Laundry</t>
  </si>
  <si>
    <t>Yoel Laundry</t>
  </si>
  <si>
    <t>Kab. Kutai Kartanegara</t>
  </si>
  <si>
    <t>087821825222</t>
  </si>
  <si>
    <t>yoel laundry/yoel laundry</t>
  </si>
  <si>
    <t>NO Date</t>
  </si>
  <si>
    <t>02-07.2</t>
  </si>
  <si>
    <t>KAMA Laundry</t>
  </si>
  <si>
    <t>085752639621</t>
  </si>
  <si>
    <t>KAMA Laundry/KAMA Laundry</t>
  </si>
  <si>
    <t>01-07.13</t>
  </si>
  <si>
    <t xml:space="preserve">Aji Darma </t>
  </si>
  <si>
    <t>03-07.19</t>
  </si>
  <si>
    <t>02-07.3</t>
  </si>
  <si>
    <t xml:space="preserve">ADMIN </t>
  </si>
  <si>
    <t>0895640490044</t>
  </si>
  <si>
    <t>01-07.14</t>
  </si>
  <si>
    <t>Utama Laundry/Utama Laundry</t>
  </si>
  <si>
    <t>03-07.20</t>
  </si>
  <si>
    <t xml:space="preserve">Mrs. Clean </t>
  </si>
  <si>
    <t>0895392522100</t>
  </si>
  <si>
    <t>Mrs. Clean/Mrs. Clean</t>
  </si>
  <si>
    <t>01-08.1</t>
  </si>
  <si>
    <t>03-08.1</t>
  </si>
  <si>
    <t>Adelina Adeline</t>
  </si>
  <si>
    <t>Albertus Simatupang</t>
  </si>
  <si>
    <t>087870702070</t>
  </si>
  <si>
    <t>02-07.4</t>
  </si>
  <si>
    <t>Cahaya Laundry/Cahaya Laundry</t>
  </si>
  <si>
    <t>01-08.2</t>
  </si>
  <si>
    <t xml:space="preserve">Albertus Simatupang </t>
  </si>
  <si>
    <t>03-08.2</t>
  </si>
  <si>
    <t>02-07.5</t>
  </si>
  <si>
    <t>01-08.3</t>
  </si>
  <si>
    <t>Land</t>
  </si>
  <si>
    <t>03-08.3</t>
  </si>
  <si>
    <t>083808520001</t>
  </si>
  <si>
    <t>coco laundry/coco laundry</t>
  </si>
  <si>
    <t>02-07.6</t>
  </si>
  <si>
    <t xml:space="preserve">Oppa Laundry </t>
  </si>
  <si>
    <t>082118728163</t>
  </si>
  <si>
    <t>OPPA LOUNDRY/OPPA LOUNDRY</t>
  </si>
  <si>
    <t>01-08.4</t>
  </si>
  <si>
    <t>03-08.4</t>
  </si>
  <si>
    <t>02-07.7</t>
  </si>
  <si>
    <t>Ira</t>
  </si>
  <si>
    <t>082115545898</t>
  </si>
  <si>
    <t>My Loundry/My Loundry</t>
  </si>
  <si>
    <t>01-08.5</t>
  </si>
  <si>
    <t>Susanty Geby</t>
  </si>
  <si>
    <t>08126500297</t>
  </si>
  <si>
    <t>33 laundry/33 laundry</t>
  </si>
  <si>
    <t>03-08.5</t>
  </si>
  <si>
    <t>02-07.8</t>
  </si>
  <si>
    <t>OCEAN LAUNDRY</t>
  </si>
  <si>
    <t>01-08.6</t>
  </si>
  <si>
    <t>03-08.6</t>
  </si>
  <si>
    <t>02-07.9</t>
  </si>
  <si>
    <t>Nova V Rumondor</t>
  </si>
  <si>
    <t>Fresh Laundr/AMARIS LAUNDRY EXPRESS</t>
  </si>
  <si>
    <t>01-08.7</t>
  </si>
  <si>
    <t>Sarah</t>
  </si>
  <si>
    <t>082167110649</t>
  </si>
  <si>
    <t>AQSA Laundry/AQSA Laundry</t>
  </si>
  <si>
    <t>Kab. Langkat</t>
  </si>
  <si>
    <t>02-07.10</t>
  </si>
  <si>
    <t>03-08.7</t>
  </si>
  <si>
    <t>Poltak</t>
  </si>
  <si>
    <t>01-08.8</t>
  </si>
  <si>
    <t xml:space="preserve">Restu Septiani </t>
  </si>
  <si>
    <t>081382390544</t>
  </si>
  <si>
    <t>BuBu Laundry/BuBu Laundry</t>
  </si>
  <si>
    <t>02-07.11</t>
  </si>
  <si>
    <t>03-09.1</t>
  </si>
  <si>
    <t>01-08.9</t>
  </si>
  <si>
    <t>02-07.12</t>
  </si>
  <si>
    <t>Aguinaz Laundry/NYEBLAK Prasmanan Teh Lien</t>
  </si>
  <si>
    <t>01-08.10</t>
  </si>
  <si>
    <t>03-09.2</t>
  </si>
  <si>
    <t xml:space="preserve">KAMA Laundry </t>
  </si>
  <si>
    <t>02-07.13</t>
  </si>
  <si>
    <t>01-08.11</t>
  </si>
  <si>
    <t>03-09.3</t>
  </si>
  <si>
    <t>Shaka Laundry</t>
  </si>
  <si>
    <t>02-07.14</t>
  </si>
  <si>
    <t>eddiesha</t>
  </si>
  <si>
    <t>082113445552</t>
  </si>
  <si>
    <t>AYASHA EXPRESS LAUNDRY/AYASHA EXPRESS LAUNDRY</t>
  </si>
  <si>
    <t>01-08.12</t>
  </si>
  <si>
    <t>Oppa Laundry</t>
  </si>
  <si>
    <t>03-09.4</t>
  </si>
  <si>
    <t>LILY LAUNDRY/LILY LAUNDRY ARGOSARI</t>
  </si>
  <si>
    <t>02-07.15</t>
  </si>
  <si>
    <t>01-08.13</t>
  </si>
  <si>
    <t>kasir</t>
  </si>
  <si>
    <t>082161365673</t>
  </si>
  <si>
    <t>Cendana laundry express/Cendana laundry express</t>
  </si>
  <si>
    <t>03-09.5</t>
  </si>
  <si>
    <t>02-07.16</t>
  </si>
  <si>
    <t>LILY LAUNDRY/LILY LAUNDRY NAKULA</t>
  </si>
  <si>
    <t>01-08.14</t>
  </si>
  <si>
    <t>03-09.6</t>
  </si>
  <si>
    <t>02-08.1</t>
  </si>
  <si>
    <t>juliana</t>
  </si>
  <si>
    <t>085156350331</t>
  </si>
  <si>
    <t>Zj Loundry/Zj Loundry</t>
  </si>
  <si>
    <t>01-08.15</t>
  </si>
  <si>
    <t>03-09.7</t>
  </si>
  <si>
    <t>02-08.2</t>
  </si>
  <si>
    <t>Gajah</t>
  </si>
  <si>
    <t>081914347054</t>
  </si>
  <si>
    <t>love clean/love clean</t>
  </si>
  <si>
    <t>01-08.16</t>
  </si>
  <si>
    <t>02-08.3</t>
  </si>
  <si>
    <t>Qenzhuo</t>
  </si>
  <si>
    <t>03-09.8</t>
  </si>
  <si>
    <t>085155185188</t>
  </si>
  <si>
    <t>Citra Laundry Kalibata/Citra Laundry Kalibata</t>
  </si>
  <si>
    <t>01-08.17</t>
  </si>
  <si>
    <t>02-08.4</t>
  </si>
  <si>
    <t>03-09.9</t>
  </si>
  <si>
    <t>Citra Laundry Kalibata/Citra Laundry Kalibata Utara</t>
  </si>
  <si>
    <t>01-08.18</t>
  </si>
  <si>
    <t>02-08.5</t>
  </si>
  <si>
    <t>Yonastasya A. Puny</t>
  </si>
  <si>
    <t>Restu Septiani</t>
  </si>
  <si>
    <t>085117070330</t>
  </si>
  <si>
    <t>Setrikain/Setrikain Sukodono</t>
  </si>
  <si>
    <t>03-09.10</t>
  </si>
  <si>
    <t>02-08.6</t>
  </si>
  <si>
    <t>Owner Kinken</t>
  </si>
  <si>
    <t>01-08.19</t>
  </si>
  <si>
    <t>087788334331</t>
  </si>
  <si>
    <t>kinken laundry/kinken laundry</t>
  </si>
  <si>
    <t>03-09.11</t>
  </si>
  <si>
    <t>02-08.7</t>
  </si>
  <si>
    <t>Nina Yuniarta</t>
  </si>
  <si>
    <t>081268067051</t>
  </si>
  <si>
    <t>laundry goceng/laundry goceng</t>
  </si>
  <si>
    <t>Kota Padang</t>
  </si>
  <si>
    <t>Sumatera Barat</t>
  </si>
  <si>
    <t>01-08.20</t>
  </si>
  <si>
    <t>03-09.12</t>
  </si>
  <si>
    <t>02-08.8</t>
  </si>
  <si>
    <t xml:space="preserve">Arya Febri Dwi Prasetyo </t>
  </si>
  <si>
    <t>081246910740</t>
  </si>
  <si>
    <t>D'bantu Landry/DI BANTU LAUNDRY</t>
  </si>
  <si>
    <t>01-08.21</t>
  </si>
  <si>
    <t>Nurul Fathiyaturrohmah</t>
  </si>
  <si>
    <t>08984346080</t>
  </si>
  <si>
    <t>Alfatih Laundry/Alfatih Laundry</t>
  </si>
  <si>
    <t>03-09.13</t>
  </si>
  <si>
    <t>ADMIN</t>
  </si>
  <si>
    <t>02-08.9</t>
  </si>
  <si>
    <t xml:space="preserve">Sapura </t>
  </si>
  <si>
    <t>085849102514</t>
  </si>
  <si>
    <t>Sakura Laundry/sakura laundry</t>
  </si>
  <si>
    <t>Kab. Sambas</t>
  </si>
  <si>
    <t>01-08.22</t>
  </si>
  <si>
    <t>kota. Tangerang</t>
  </si>
  <si>
    <t>03-09.14</t>
  </si>
  <si>
    <t>02-08.10</t>
  </si>
  <si>
    <t>01-08.23</t>
  </si>
  <si>
    <t>03-09.15</t>
  </si>
  <si>
    <t>02-08.11</t>
  </si>
  <si>
    <t>Efa Fauziah</t>
  </si>
  <si>
    <t>Felicia Laundry</t>
  </si>
  <si>
    <t>081287220908</t>
  </si>
  <si>
    <t>081578078296</t>
  </si>
  <si>
    <t>Aksara Q-won Laundry/Aksara Q-won Laundry</t>
  </si>
  <si>
    <t>felicia londry/Felicia Laundry #2</t>
  </si>
  <si>
    <t>01-08.24</t>
  </si>
  <si>
    <t>02-08.12</t>
  </si>
  <si>
    <t>03-09.16</t>
  </si>
  <si>
    <t>Yanti2024</t>
  </si>
  <si>
    <t>087822766293</t>
  </si>
  <si>
    <t>laundry/Delis'Laundry</t>
  </si>
  <si>
    <t>Isep Ismayadi</t>
  </si>
  <si>
    <t>01-09.1</t>
  </si>
  <si>
    <t>02-08.13</t>
  </si>
  <si>
    <t>03-09.17</t>
  </si>
  <si>
    <t>01-09.2</t>
  </si>
  <si>
    <t>02-08.14</t>
  </si>
  <si>
    <t xml:space="preserve">Citra Laundry Kalibata/Citra Laundry Kalibata	</t>
  </si>
  <si>
    <t>03-09.18</t>
  </si>
  <si>
    <t>Andri Ginanjar</t>
  </si>
  <si>
    <t>01-09.3</t>
  </si>
  <si>
    <t>02-08.15</t>
  </si>
  <si>
    <t>Angga Putra</t>
  </si>
  <si>
    <t>087775787555</t>
  </si>
  <si>
    <t>xabier laundry/xabier laundry</t>
  </si>
  <si>
    <t>03-09.19</t>
  </si>
  <si>
    <t>seferius etlila</t>
  </si>
  <si>
    <t>081387006691</t>
  </si>
  <si>
    <t>LR Laundry/LR Laundry</t>
  </si>
  <si>
    <t>02-08.16</t>
  </si>
  <si>
    <t>01-09.4</t>
  </si>
  <si>
    <t xml:space="preserve">TRI &amp; ROB </t>
  </si>
  <si>
    <t>082123126678</t>
  </si>
  <si>
    <t>KLINMAX Laundry/KLINMAX Laundry</t>
  </si>
  <si>
    <t>03-09.20</t>
  </si>
  <si>
    <t>02-08.17</t>
  </si>
  <si>
    <t>01-09.5</t>
  </si>
  <si>
    <t xml:space="preserve">Nina Marlena </t>
  </si>
  <si>
    <t>08119413111</t>
  </si>
  <si>
    <t>Netto Laundromat Roseville/Netto Laundromat Roseville</t>
  </si>
  <si>
    <t>03-09.21</t>
  </si>
  <si>
    <t>02-08.18</t>
  </si>
  <si>
    <t>01-09.6</t>
  </si>
  <si>
    <t>Tati Sumirah</t>
  </si>
  <si>
    <t>0895384202982</t>
  </si>
  <si>
    <t>Zahra Laundry/Exferia Laundry Expres</t>
  </si>
  <si>
    <t>Kota. Majalengka</t>
  </si>
  <si>
    <t>03-09.22</t>
  </si>
  <si>
    <t>01-09.7</t>
  </si>
  <si>
    <t>02-08.19</t>
  </si>
  <si>
    <t>usman</t>
  </si>
  <si>
    <t>082343559488</t>
  </si>
  <si>
    <t>barakka laundry/barakka laundry</t>
  </si>
  <si>
    <t>03-10.1</t>
  </si>
  <si>
    <t>01-09.8</t>
  </si>
  <si>
    <t>02-08.20</t>
  </si>
  <si>
    <t>Widiatuning</t>
  </si>
  <si>
    <t>082301013131</t>
  </si>
  <si>
    <t>Hernandes</t>
  </si>
  <si>
    <t>FT. laundry/FT_Laundry</t>
  </si>
  <si>
    <t>081335600308</t>
  </si>
  <si>
    <t>ADDE LAUNDRY/ADDE LAUNDRY</t>
  </si>
  <si>
    <t>Kab. Dairi</t>
  </si>
  <si>
    <t>03-10.2</t>
  </si>
  <si>
    <t>laundry harapan baru/laundry harapan baru Matungkas</t>
  </si>
  <si>
    <t>01-09.9</t>
  </si>
  <si>
    <t>02-08.21</t>
  </si>
  <si>
    <t xml:space="preserve">Angga Putra </t>
  </si>
  <si>
    <t xml:space="preserve">YESS </t>
  </si>
  <si>
    <t>089651518072</t>
  </si>
  <si>
    <t>Laundry rumahan/Yess Laundry</t>
  </si>
  <si>
    <t>03-10.3</t>
  </si>
  <si>
    <t>01-09.10</t>
  </si>
  <si>
    <t>Rianti</t>
  </si>
  <si>
    <t>02-08.22</t>
  </si>
  <si>
    <t>085364934966</t>
  </si>
  <si>
    <t>Sriwati Widjaja</t>
  </si>
  <si>
    <t>081510028976</t>
  </si>
  <si>
    <t>berkah laundry 88/berkah laundry 88</t>
  </si>
  <si>
    <t>Honey Bee Laundry/Honey Bee Laundry</t>
  </si>
  <si>
    <t>01-09.11</t>
  </si>
  <si>
    <t>02-09.1</t>
  </si>
  <si>
    <t>03-10.4</t>
  </si>
  <si>
    <t>Helmi</t>
  </si>
  <si>
    <t xml:space="preserve">Maulana Malik </t>
  </si>
  <si>
    <t>081319982858</t>
  </si>
  <si>
    <t>088806807532</t>
  </si>
  <si>
    <t>Fasthub Laundry/Fasthub Laundry</t>
  </si>
  <si>
    <t>Sahabat Laundry/sahabat laundry 3 kranji</t>
  </si>
  <si>
    <t>02-09.2</t>
  </si>
  <si>
    <t>01-09.12</t>
  </si>
  <si>
    <t>03-10.5</t>
  </si>
  <si>
    <t xml:space="preserve">Chandra novia anggraini </t>
  </si>
  <si>
    <t>Sahabat Laundry/sahabat laundry 1 House</t>
  </si>
  <si>
    <t>085649022225</t>
  </si>
  <si>
    <t>Cahaya Laundr/Cahaya Laundry</t>
  </si>
  <si>
    <t>Kab. Kediri</t>
  </si>
  <si>
    <t>02-09.3</t>
  </si>
  <si>
    <t>Kendil Washing Clinic/KENDIL WASHING CLINIC PONDOK PERMATA SUCI</t>
  </si>
  <si>
    <t>03-10.6</t>
  </si>
  <si>
    <t>01-09.13</t>
  </si>
  <si>
    <t xml:space="preserve">Gajah </t>
  </si>
  <si>
    <t>Mrs. Clean</t>
  </si>
  <si>
    <t>02-09.4</t>
  </si>
  <si>
    <t>Hendi</t>
  </si>
  <si>
    <t>081356343603</t>
  </si>
  <si>
    <t>Happy Laundr/Era Laundry</t>
  </si>
  <si>
    <t>01-09.14</t>
  </si>
  <si>
    <t>03-10.7</t>
  </si>
  <si>
    <t xml:space="preserve">Fantastic Laundry </t>
  </si>
  <si>
    <t>0895392644646</t>
  </si>
  <si>
    <t>fantastic laundry/fantastic laundry</t>
  </si>
  <si>
    <t>02-09.5</t>
  </si>
  <si>
    <t>03-10.8</t>
  </si>
  <si>
    <t>01-09.15</t>
  </si>
  <si>
    <t>Denny sagita</t>
  </si>
  <si>
    <t xml:space="preserve">usman </t>
  </si>
  <si>
    <t>081369996000</t>
  </si>
  <si>
    <t>ninja laundry/ninja laundry</t>
  </si>
  <si>
    <t>02-09.6</t>
  </si>
  <si>
    <t>kota Palembang</t>
  </si>
  <si>
    <t>01-09.16</t>
  </si>
  <si>
    <t>03-10.9</t>
  </si>
  <si>
    <t>Elses Diana</t>
  </si>
  <si>
    <t>082210359011</t>
  </si>
  <si>
    <t xml:space="preserve">Mutia Citra </t>
  </si>
  <si>
    <t>Hasanah Laundry/Hasanah Laundry</t>
  </si>
  <si>
    <t>085313778080</t>
  </si>
  <si>
    <t>Ncuci yuuk!/Ncuci yuuk!</t>
  </si>
  <si>
    <t>02-09.7</t>
  </si>
  <si>
    <t>Rika Marthin</t>
  </si>
  <si>
    <t>087794371614</t>
  </si>
  <si>
    <t>Moencak Laundry/Moencak Laundry</t>
  </si>
  <si>
    <t>01-09.17</t>
  </si>
  <si>
    <t>03-10.10</t>
  </si>
  <si>
    <t>02-09.8</t>
  </si>
  <si>
    <t>Dicuciin Beruang</t>
  </si>
  <si>
    <t>087732755417</t>
  </si>
  <si>
    <t>dicuciin beruang/dicuciin beruang</t>
  </si>
  <si>
    <t>01-09.18</t>
  </si>
  <si>
    <t>Ruang Laundry</t>
  </si>
  <si>
    <t>082367274421</t>
  </si>
  <si>
    <t>ruang laundry/Ruang laundry</t>
  </si>
  <si>
    <t>03-10.11</t>
  </si>
  <si>
    <t>02-09.9</t>
  </si>
  <si>
    <t>Kab. Aceh Besar</t>
  </si>
  <si>
    <t>CuCumbah Laundry</t>
  </si>
  <si>
    <t>082120006502</t>
  </si>
  <si>
    <t>Cucumbah Laundry/Cucumbah Laundry</t>
  </si>
  <si>
    <t>felicia londry/Felicia_ksb</t>
  </si>
  <si>
    <t>01-09.19</t>
  </si>
  <si>
    <t>02-09.10</t>
  </si>
  <si>
    <t>03-10.12</t>
  </si>
  <si>
    <t>riezky</t>
  </si>
  <si>
    <t>08128772081</t>
  </si>
  <si>
    <t>Box Laundry/Box Laundry</t>
  </si>
  <si>
    <t>Koka Laundry</t>
  </si>
  <si>
    <t>087822036010</t>
  </si>
  <si>
    <t>Koka Laundry/Koka Laundry</t>
  </si>
  <si>
    <t>01-09.20</t>
  </si>
  <si>
    <t xml:space="preserve">Bali Tes </t>
  </si>
  <si>
    <t>082340134262</t>
  </si>
  <si>
    <t>02-09.11</t>
  </si>
  <si>
    <t>Check in laundry/Check in laundry</t>
  </si>
  <si>
    <t>Kab. Gianyar</t>
  </si>
  <si>
    <t xml:space="preserve">admin DC </t>
  </si>
  <si>
    <t>082188220040</t>
  </si>
  <si>
    <t>Dc Laundry Express/Dc Laundry Express</t>
  </si>
  <si>
    <t>Kota Kendari</t>
  </si>
  <si>
    <t>Sulawesi Tenggara</t>
  </si>
  <si>
    <t>03-10.13</t>
  </si>
  <si>
    <t>01-09.21</t>
  </si>
  <si>
    <t>02-09.12</t>
  </si>
  <si>
    <t xml:space="preserve">Rianti </t>
  </si>
  <si>
    <t>03-10.14</t>
  </si>
  <si>
    <t>01-09.22</t>
  </si>
  <si>
    <t>02-09.13</t>
  </si>
  <si>
    <t>Muhammad Sabil</t>
  </si>
  <si>
    <t>082311060095</t>
  </si>
  <si>
    <t>Master Londry/Rumah Laundry Attallah #001</t>
  </si>
  <si>
    <t>Kab. Bintan</t>
  </si>
  <si>
    <t>01-09.23</t>
  </si>
  <si>
    <t>03-10.15</t>
  </si>
  <si>
    <t>02-09.14</t>
  </si>
  <si>
    <t>01-10.1</t>
  </si>
  <si>
    <t>Maulana Malik</t>
  </si>
  <si>
    <t>03-10.16</t>
  </si>
  <si>
    <t>02-09.15</t>
  </si>
  <si>
    <t>Yogi</t>
  </si>
  <si>
    <t>082114563656</t>
  </si>
  <si>
    <t>Wash and Joy/Wash and Joy</t>
  </si>
  <si>
    <t>01-10.2</t>
  </si>
  <si>
    <t>03-10.17</t>
  </si>
  <si>
    <t>02-09.16</t>
  </si>
  <si>
    <t>Fantastic Laundry</t>
  </si>
  <si>
    <t>01-10.3</t>
  </si>
  <si>
    <t xml:space="preserve">Dicuciin Beruang </t>
  </si>
  <si>
    <t>03-10.18</t>
  </si>
  <si>
    <t>02-09.17</t>
  </si>
  <si>
    <t>01-10.4</t>
  </si>
  <si>
    <t>Kendil Customer Service Center</t>
  </si>
  <si>
    <t>02-09.18</t>
  </si>
  <si>
    <t>03-10.19</t>
  </si>
  <si>
    <t>01-10.5</t>
  </si>
  <si>
    <t>Ananda Nugraha</t>
  </si>
  <si>
    <t>081957491192</t>
  </si>
  <si>
    <t>Detergen Laundry/Detergent Laundry</t>
  </si>
  <si>
    <t xml:space="preserve">Bali </t>
  </si>
  <si>
    <t>02-09.19</t>
  </si>
  <si>
    <t>03-10.20</t>
  </si>
  <si>
    <t>01-10.6</t>
  </si>
  <si>
    <t>02-09.20</t>
  </si>
  <si>
    <t>03-10.21</t>
  </si>
  <si>
    <t>fantastic laundry/Superjet laundry</t>
  </si>
  <si>
    <t>01-10.7</t>
  </si>
  <si>
    <t xml:space="preserve">Adriana Laundry Express </t>
  </si>
  <si>
    <t>081362562945</t>
  </si>
  <si>
    <t>ADRIANA LAUNDRY EXPRESS/ADRIANA LAUNDRY EXPRESS</t>
  </si>
  <si>
    <t>02-09.21</t>
  </si>
  <si>
    <t>Kab. Asahan</t>
  </si>
  <si>
    <t>Mei</t>
  </si>
  <si>
    <t>03-11.1</t>
  </si>
  <si>
    <t>01-10.8</t>
  </si>
  <si>
    <t>02-09.22</t>
  </si>
  <si>
    <t>Latief</t>
  </si>
  <si>
    <t>082191901440</t>
  </si>
  <si>
    <t>JOGAN LAUNDRY/JOGAN LAUNDRY</t>
  </si>
  <si>
    <t>03-11.2</t>
  </si>
  <si>
    <t>01-10.9</t>
  </si>
  <si>
    <t>02-09.23</t>
  </si>
  <si>
    <t>Kim Laundry</t>
  </si>
  <si>
    <t>081807085001</t>
  </si>
  <si>
    <t>Kim Laundry/Kim Laundry ( 2 )</t>
  </si>
  <si>
    <t>Jhonson Verry</t>
  </si>
  <si>
    <t>081284975885</t>
  </si>
  <si>
    <t>mr.vjlaundry/mr.vjlaundry</t>
  </si>
  <si>
    <t>Juli</t>
  </si>
  <si>
    <t>03-11.3</t>
  </si>
  <si>
    <t>Om Janggut Laundry/Om Janggut Laundry Mahligai</t>
  </si>
  <si>
    <t xml:space="preserve">Kab. Banjar </t>
  </si>
  <si>
    <t>02-10.1</t>
  </si>
  <si>
    <t>wawan riswandi</t>
  </si>
  <si>
    <t>01-10.10</t>
  </si>
  <si>
    <t>CUCIQUE LAUNDRY/D'CUCiiN laundry</t>
  </si>
  <si>
    <t>03-11.4</t>
  </si>
  <si>
    <t>H2O COIN LAUNDRY/H2O COIN LAUNDRY</t>
  </si>
  <si>
    <t>Kota D U M A I</t>
  </si>
  <si>
    <t>Periode 1-30 April Tahun 2025</t>
  </si>
  <si>
    <t>02-10.2</t>
  </si>
  <si>
    <t xml:space="preserve">Sugiana Indah Lestari </t>
  </si>
  <si>
    <t>081239188191</t>
  </si>
  <si>
    <t>Indah express laundry/INDAH EXPRESS LAUNDRY</t>
  </si>
  <si>
    <t>03-11.5</t>
  </si>
  <si>
    <t>01-10.11</t>
  </si>
  <si>
    <t xml:space="preserve">Ancala </t>
  </si>
  <si>
    <t>082133229508</t>
  </si>
  <si>
    <t>ARENA LAUNDRY KLW/ARENA LAUNDRY KLW</t>
  </si>
  <si>
    <t xml:space="preserve">Kab. kendal </t>
  </si>
  <si>
    <t>02-10.3</t>
  </si>
  <si>
    <t>01-10.12</t>
  </si>
  <si>
    <t>03-11.6</t>
  </si>
  <si>
    <t>duga griamugung</t>
  </si>
  <si>
    <t>Azizah Rizky</t>
  </si>
  <si>
    <t>089661713766</t>
  </si>
  <si>
    <t>082254766438</t>
  </si>
  <si>
    <t>Griya Laundry/Griya Laundry</t>
  </si>
  <si>
    <t>RIZKY LAUNDRY EXSPRESS/RIZKY LAUNDRY EXSPRESS</t>
  </si>
  <si>
    <t>Kab. Tanah Bumbu</t>
  </si>
  <si>
    <t>02-10.4</t>
  </si>
  <si>
    <t xml:space="preserve">Annisa Vikasari </t>
  </si>
  <si>
    <t>087821908147</t>
  </si>
  <si>
    <t>Solusi Nyuci Laundry/Solusi Nyuci Laundry Bodogol</t>
  </si>
  <si>
    <t>04-01.1</t>
  </si>
  <si>
    <t xml:space="preserve">sisil </t>
  </si>
  <si>
    <t>081363918986</t>
  </si>
  <si>
    <t>Berkah Laundry/Berkah Laundry</t>
  </si>
  <si>
    <t>01-10.13</t>
  </si>
  <si>
    <t>03-11.7</t>
  </si>
  <si>
    <t>Geena Agnia Wibawa</t>
  </si>
  <si>
    <t>081573412221</t>
  </si>
  <si>
    <t>Geena Laundry/Geena Laundry</t>
  </si>
  <si>
    <t>Budiansyah SH</t>
  </si>
  <si>
    <t>08126580169</t>
  </si>
  <si>
    <t>NS Eksprees Loundry/NS Eksprees Loundry</t>
  </si>
  <si>
    <t>02-10.5</t>
  </si>
  <si>
    <t xml:space="preserve">NATAMA LAUNDRY </t>
  </si>
  <si>
    <t>081387422849</t>
  </si>
  <si>
    <t>NATAMA LOUNDRY/NATAMA LAUNDRY</t>
  </si>
  <si>
    <t>01-10.14</t>
  </si>
  <si>
    <t xml:space="preserve">andina </t>
  </si>
  <si>
    <t>082133346637</t>
  </si>
  <si>
    <t>Teman Laundry &amp; Dry Clean/Teman Laundry &amp; Dry Clean</t>
  </si>
  <si>
    <t>02-10.6</t>
  </si>
  <si>
    <t xml:space="preserve">Hilda Yuliani </t>
  </si>
  <si>
    <t>03-11.8</t>
  </si>
  <si>
    <t>01-10.15</t>
  </si>
  <si>
    <t>04-01.2</t>
  </si>
  <si>
    <t>Yudha Armanda</t>
  </si>
  <si>
    <t>Anisa</t>
  </si>
  <si>
    <t>082172573734</t>
  </si>
  <si>
    <t>Awesome Laundry/YUAN LAUNDRY</t>
  </si>
  <si>
    <t>02-10.7</t>
  </si>
  <si>
    <t>01-10.16</t>
  </si>
  <si>
    <t>03-11.9</t>
  </si>
  <si>
    <t>04-01.3</t>
  </si>
  <si>
    <t>Admin Kostaycation</t>
  </si>
  <si>
    <t>081918886697</t>
  </si>
  <si>
    <t>Laundry Kostaycation/KOSTAYCATION KOS &amp; LAUNDRY</t>
  </si>
  <si>
    <t>02-10.8</t>
  </si>
  <si>
    <t xml:space="preserve">Banten </t>
  </si>
  <si>
    <t xml:space="preserve">RUDI HARTONO </t>
  </si>
  <si>
    <t>082267977084</t>
  </si>
  <si>
    <t>YUAN LAUNDRY/YUAN LAUNDRY</t>
  </si>
  <si>
    <t>01-10.17</t>
  </si>
  <si>
    <t xml:space="preserve">akbar </t>
  </si>
  <si>
    <t>03-11.10</t>
  </si>
  <si>
    <t>04-02.1</t>
  </si>
  <si>
    <t>08116105500</t>
  </si>
  <si>
    <t>Spin Laundry/SPIN LAUNDRY</t>
  </si>
  <si>
    <t>Kota Binjai</t>
  </si>
  <si>
    <t>02-10.9</t>
  </si>
  <si>
    <t>Yadi Mulyawarman</t>
  </si>
  <si>
    <t>titik balik laundry/mama imel laundry</t>
  </si>
  <si>
    <t>08982172000</t>
  </si>
  <si>
    <t>Ceuk Mamah/Ceuk Mamah Laundry Express</t>
  </si>
  <si>
    <t>01-11.1</t>
  </si>
  <si>
    <t>seni asriani</t>
  </si>
  <si>
    <t>08566339444</t>
  </si>
  <si>
    <t>razqiya laundry/razqiya laundry</t>
  </si>
  <si>
    <t>Kab. Cianjur</t>
  </si>
  <si>
    <t>04-02.2</t>
  </si>
  <si>
    <t>03-11.11</t>
  </si>
  <si>
    <t>Maria wilny</t>
  </si>
  <si>
    <t>081244889521</t>
  </si>
  <si>
    <t>Wash Pro 2123/Wash Pro 2123</t>
  </si>
  <si>
    <t>Mahyudin Yudhi</t>
  </si>
  <si>
    <t>Kab. Tabanan</t>
  </si>
  <si>
    <t>0817717255</t>
  </si>
  <si>
    <t>clean laundry/Clean Laundry TDU</t>
  </si>
  <si>
    <t>02-10.10</t>
  </si>
  <si>
    <t>01-11.2</t>
  </si>
  <si>
    <t>04-02.3</t>
  </si>
  <si>
    <t>03-11.12</t>
  </si>
  <si>
    <t xml:space="preserve">Jawa Tengah </t>
  </si>
  <si>
    <t>02-10.11</t>
  </si>
  <si>
    <t xml:space="preserve">iik </t>
  </si>
  <si>
    <t>01-11.3</t>
  </si>
  <si>
    <t>04-02.4</t>
  </si>
  <si>
    <t>SITI RAHMAH</t>
  </si>
  <si>
    <t>081298312025</t>
  </si>
  <si>
    <t xml:space="preserve">fresh laundry/FRESH LAUNDRY	</t>
  </si>
  <si>
    <t>02-10.12</t>
  </si>
  <si>
    <t>03-11.13</t>
  </si>
  <si>
    <t>YESS</t>
  </si>
  <si>
    <t>01-11.4</t>
  </si>
  <si>
    <t>04-02.5</t>
  </si>
  <si>
    <t>02-10.13</t>
  </si>
  <si>
    <t>03-11.14</t>
  </si>
  <si>
    <t>LILY LAUNDRY/anugerahrental</t>
  </si>
  <si>
    <t xml:space="preserve">Basic </t>
  </si>
  <si>
    <t>01-11.5</t>
  </si>
  <si>
    <t>04-02.6</t>
  </si>
  <si>
    <t>02-10.14</t>
  </si>
  <si>
    <t>LILY LAUNDRY/LILY LAUNDRY TEGALREJO</t>
  </si>
  <si>
    <t>03-11.15</t>
  </si>
  <si>
    <t>04-02.7</t>
  </si>
  <si>
    <t>02-10.15</t>
  </si>
  <si>
    <t>01-11.6</t>
  </si>
  <si>
    <t>FRESCO PRIDE LAUNDRY SIAM</t>
  </si>
  <si>
    <t>0895402918417</t>
  </si>
  <si>
    <t>Fresco Pride Laundry/FRESCO PRIDE LAUNDRY SIAM</t>
  </si>
  <si>
    <t xml:space="preserve">Sulawesi Utara </t>
  </si>
  <si>
    <t>03-12.1</t>
  </si>
  <si>
    <t>02-10.16</t>
  </si>
  <si>
    <t>04-02.8</t>
  </si>
  <si>
    <t>01-11.7</t>
  </si>
  <si>
    <t>081225262709</t>
  </si>
  <si>
    <t>RUDY HARTONO</t>
  </si>
  <si>
    <t>9'th Laundry/9'th Laundry</t>
  </si>
  <si>
    <t xml:space="preserve">Sumatera Utara </t>
  </si>
  <si>
    <t>03-12.2</t>
  </si>
  <si>
    <t>04-02.9</t>
  </si>
  <si>
    <t>02-10.17</t>
  </si>
  <si>
    <t>01-11.8</t>
  </si>
  <si>
    <t>03-12.3</t>
  </si>
  <si>
    <t>RUDI HARTONO</t>
  </si>
  <si>
    <t>04-02.10</t>
  </si>
  <si>
    <t>02-10.18</t>
  </si>
  <si>
    <t xml:space="preserve">Juragan Laundry </t>
  </si>
  <si>
    <t>082158107294</t>
  </si>
  <si>
    <t>Juragan laundry/Juragan laundry</t>
  </si>
  <si>
    <t>Kab. Tabalong</t>
  </si>
  <si>
    <t>01-11.9</t>
  </si>
  <si>
    <t xml:space="preserve">duwi </t>
  </si>
  <si>
    <t>082166081986</t>
  </si>
  <si>
    <t>rumah laindry/rumah laundry</t>
  </si>
  <si>
    <t>03-12.4</t>
  </si>
  <si>
    <t>04-02.11</t>
  </si>
  <si>
    <t>02-10.19</t>
  </si>
  <si>
    <t>Ricchan Nainggolan</t>
  </si>
  <si>
    <t>087882378750</t>
  </si>
  <si>
    <t>Avenly Loundry/Avenly Loundry</t>
  </si>
  <si>
    <t>01-11.10</t>
  </si>
  <si>
    <t>TITA</t>
  </si>
  <si>
    <t>085220735260</t>
  </si>
  <si>
    <t>Delta Laundry/DELTA LAUNDRY</t>
  </si>
  <si>
    <t>03-12.5</t>
  </si>
  <si>
    <t>04-02.12</t>
  </si>
  <si>
    <t>02-10.20</t>
  </si>
  <si>
    <t>Juragan Loundry</t>
  </si>
  <si>
    <t>085219600433</t>
  </si>
  <si>
    <t>juragan laundry sarimulya/juragan laundry sarimulya</t>
  </si>
  <si>
    <t>01-11.11</t>
  </si>
  <si>
    <t xml:space="preserve">Jawa Barat </t>
  </si>
  <si>
    <t xml:space="preserve">Elvis </t>
  </si>
  <si>
    <t>085922081723</t>
  </si>
  <si>
    <t>Hime Laundry/Hime Laundry</t>
  </si>
  <si>
    <t>Karang Tengah</t>
  </si>
  <si>
    <t>Tanggerang</t>
  </si>
  <si>
    <t>03-12.6</t>
  </si>
  <si>
    <t>SR laundry/SR laundry 2</t>
  </si>
  <si>
    <t>02-10.21</t>
  </si>
  <si>
    <t>04-02.13</t>
  </si>
  <si>
    <t xml:space="preserve">akbar   </t>
  </si>
  <si>
    <t xml:space="preserve">Spin Laundry/SPIN LAUNDRY	</t>
  </si>
  <si>
    <t>juragan laundry sarimulya/nyonya laundry Cikampek barat</t>
  </si>
  <si>
    <t>01-11.12</t>
  </si>
  <si>
    <t>Denpasar Selatan</t>
  </si>
  <si>
    <t>02-10.22</t>
  </si>
  <si>
    <t>04-02.14</t>
  </si>
  <si>
    <t>juragan laundry sarimulya/Juragan pawarengan</t>
  </si>
  <si>
    <t>03-12.7</t>
  </si>
  <si>
    <t>TRI &amp; ROB</t>
  </si>
  <si>
    <t>01-11.13</t>
  </si>
  <si>
    <t>02-10.23</t>
  </si>
  <si>
    <t>04-02.15</t>
  </si>
  <si>
    <t>Solusi Nyuci Laundry/Solusi Nyuci Laundry Derwati</t>
  </si>
  <si>
    <t>juragan laundry sarimulya/deuh'Gemoy</t>
  </si>
  <si>
    <t>03-12.8</t>
  </si>
  <si>
    <t>01-12.1</t>
  </si>
  <si>
    <t>Laundry Super Fresh</t>
  </si>
  <si>
    <t>082221779285</t>
  </si>
  <si>
    <t>Laundry Super Fresh/Super Fresh 2</t>
  </si>
  <si>
    <t>Kab. Kotawaringin Timur</t>
  </si>
  <si>
    <t>Kalimantan Tengah</t>
  </si>
  <si>
    <t>04-02.16</t>
  </si>
  <si>
    <t>02-11.1</t>
  </si>
  <si>
    <t>juragan laundry sarimulya/Gemoy kampung baru</t>
  </si>
  <si>
    <t xml:space="preserve">Selman Moelyono </t>
  </si>
  <si>
    <t>081385338373</t>
  </si>
  <si>
    <t>Nurul Laundry/Nurul Laundry Cendana</t>
  </si>
  <si>
    <t>03-12.9</t>
  </si>
  <si>
    <t>andina</t>
  </si>
  <si>
    <t>01-12.2</t>
  </si>
  <si>
    <t xml:space="preserve">Muhammad Rifai </t>
  </si>
  <si>
    <t>08114597333</t>
  </si>
  <si>
    <t>AMM Laundry/AMM Laundry</t>
  </si>
  <si>
    <t>Kab. Poso</t>
  </si>
  <si>
    <t>04-02.17</t>
  </si>
  <si>
    <t>juragan laundry sarimulya/Bali laundry</t>
  </si>
  <si>
    <t>02-11.2</t>
  </si>
  <si>
    <t xml:space="preserve">Nurul Fathiyaturrohmah </t>
  </si>
  <si>
    <t>03-12.10</t>
  </si>
  <si>
    <t>01-12.3</t>
  </si>
  <si>
    <t>Ali Usman</t>
  </si>
  <si>
    <t>08999623189</t>
  </si>
  <si>
    <t>ISTANA LAUNDRY EXPRESS/ISTANA LAUNDRY EXPRESS</t>
  </si>
  <si>
    <t>Kota Cilegon</t>
  </si>
  <si>
    <t>04-02.18</t>
  </si>
  <si>
    <t>02-11.3</t>
  </si>
  <si>
    <t>Sinta</t>
  </si>
  <si>
    <t>082121757318</t>
  </si>
  <si>
    <t>Laundry Sinta/Laundry Sinta</t>
  </si>
  <si>
    <t>03-12.11</t>
  </si>
  <si>
    <t>01-12.4</t>
  </si>
  <si>
    <t>Citra Halim</t>
  </si>
  <si>
    <t>08174885266</t>
  </si>
  <si>
    <t>Citra Laundry/Citra Laundry</t>
  </si>
  <si>
    <t xml:space="preserve">Solusi Nyuci Laundry/Solusi Nyuci Laundry Derwati	</t>
  </si>
  <si>
    <t>04-02.19</t>
  </si>
  <si>
    <t>Soekaer Jatiwaringin</t>
  </si>
  <si>
    <t>02-11.4</t>
  </si>
  <si>
    <t>01-12.5</t>
  </si>
  <si>
    <t>03-12.12</t>
  </si>
  <si>
    <t>NATAMA LAUNDRY</t>
  </si>
  <si>
    <t xml:space="preserve">duga griamugung </t>
  </si>
  <si>
    <t>04-02.20</t>
  </si>
  <si>
    <t>01-12.6</t>
  </si>
  <si>
    <t>02-11.5</t>
  </si>
  <si>
    <t>03-12.13</t>
  </si>
  <si>
    <t>febi</t>
  </si>
  <si>
    <t>085767378153</t>
  </si>
  <si>
    <t>Laundry Ama/Ebiey laundry</t>
  </si>
  <si>
    <t>04-02.21</t>
  </si>
  <si>
    <t xml:space="preserve">Jawa Timur </t>
  </si>
  <si>
    <t>02-11.6</t>
  </si>
  <si>
    <t>01-12.7</t>
  </si>
  <si>
    <t xml:space="preserve">Kim Laundry/Kim Laundry </t>
  </si>
  <si>
    <t>03-12.14</t>
  </si>
  <si>
    <t>Aguinaz Laundry/RedBerry Laundry 1</t>
  </si>
  <si>
    <t>04-03.1</t>
  </si>
  <si>
    <t>01-12.8</t>
  </si>
  <si>
    <t>Reeza MC</t>
  </si>
  <si>
    <t>03-12.15</t>
  </si>
  <si>
    <t>04-03.2</t>
  </si>
  <si>
    <t>02-11.7</t>
  </si>
  <si>
    <t xml:space="preserve">Latief </t>
  </si>
  <si>
    <t>Farida</t>
  </si>
  <si>
    <t>088258092720</t>
  </si>
  <si>
    <t>WAFA LAUNDRY/WAFA LAUNDRY</t>
  </si>
  <si>
    <t>01-12.9</t>
  </si>
  <si>
    <t>dir Laundry &amp; Dry Clean/dir Laundry &amp; Dry Clean 2</t>
  </si>
  <si>
    <t>3086</t>
  </si>
  <si>
    <t>04-03.3</t>
  </si>
  <si>
    <t xml:space="preserve">Bambang </t>
  </si>
  <si>
    <t>02-11.8</t>
  </si>
  <si>
    <t xml:space="preserve">Ananda Nugraha </t>
  </si>
  <si>
    <t>01-12.10</t>
  </si>
  <si>
    <t>03-13.1</t>
  </si>
  <si>
    <t>04-03.4</t>
  </si>
  <si>
    <t>02-11.9</t>
  </si>
  <si>
    <t>Viva Yuniarti</t>
  </si>
  <si>
    <t>akbar</t>
  </si>
  <si>
    <t>085285514388</t>
  </si>
  <si>
    <t>Dilvio Laundry/Dilvio Laundry</t>
  </si>
  <si>
    <t>01-12.11</t>
  </si>
  <si>
    <t>Windi</t>
  </si>
  <si>
    <t>085774875919</t>
  </si>
  <si>
    <t>altha laundry/altha laundry</t>
  </si>
  <si>
    <t>04-03.5</t>
  </si>
  <si>
    <t xml:space="preserve">Alus Laundry </t>
  </si>
  <si>
    <t>03-13.2</t>
  </si>
  <si>
    <t>02-11.10</t>
  </si>
  <si>
    <t>01-12.12</t>
  </si>
  <si>
    <t>04-03.6</t>
  </si>
  <si>
    <t>03-13.3</t>
  </si>
  <si>
    <t>02-11.11</t>
  </si>
  <si>
    <t xml:space="preserve">Nisa </t>
  </si>
  <si>
    <t>082369501457</t>
  </si>
  <si>
    <t>ellaundry/Mozar't Laundry</t>
  </si>
  <si>
    <t>01-13.1</t>
  </si>
  <si>
    <t>Kota Banda Aceh</t>
  </si>
  <si>
    <t>Iim Himmawan</t>
  </si>
  <si>
    <t>087771734447</t>
  </si>
  <si>
    <t>Hanania Laundry/Hanania Laundry</t>
  </si>
  <si>
    <t>02-11.12</t>
  </si>
  <si>
    <t>03-13.4</t>
  </si>
  <si>
    <t>04-03.7</t>
  </si>
  <si>
    <t>Dewa Wang</t>
  </si>
  <si>
    <t>081284484842</t>
  </si>
  <si>
    <t>Queen Laundry/Queen Laundry</t>
  </si>
  <si>
    <t>01-13.2</t>
  </si>
  <si>
    <t>Titik</t>
  </si>
  <si>
    <t xml:space="preserve">Kalimantan Barat </t>
  </si>
  <si>
    <t>081314291590</t>
  </si>
  <si>
    <t xml:space="preserve">BERKAH LAUNDRY/BERKAH LAUNDRY </t>
  </si>
  <si>
    <t>02-11.13</t>
  </si>
  <si>
    <t>04-03.8</t>
  </si>
  <si>
    <t>Wiwied</t>
  </si>
  <si>
    <t>03-13.5</t>
  </si>
  <si>
    <t>MentaRi Anjelou/MentaRi Anjelou</t>
  </si>
  <si>
    <t>Alban Vincent Wikardo</t>
  </si>
  <si>
    <t>Edi Suryanto</t>
  </si>
  <si>
    <t>085856408508</t>
  </si>
  <si>
    <t>01-13.3</t>
  </si>
  <si>
    <t>Cucci Laundry Malang/Cucci Laundry Malang</t>
  </si>
  <si>
    <t>081253330813</t>
  </si>
  <si>
    <t>Kota Malang</t>
  </si>
  <si>
    <t>MAYDA LAUNDRY/BORNEOFRESH</t>
  </si>
  <si>
    <t xml:space="preserve">YDS Cimahi </t>
  </si>
  <si>
    <t>Kab. Kotawaringin Barat</t>
  </si>
  <si>
    <t>085282225004</t>
  </si>
  <si>
    <t>Laundry Amanah/Laundry Amanah</t>
  </si>
  <si>
    <t>Kota Cimahi</t>
  </si>
  <si>
    <t>02-11.14</t>
  </si>
  <si>
    <t>04-03.9</t>
  </si>
  <si>
    <t>01-13.4</t>
  </si>
  <si>
    <t xml:space="preserve">Kalimantan Timur </t>
  </si>
  <si>
    <t>Ethara Laundry</t>
  </si>
  <si>
    <t>085700550015</t>
  </si>
  <si>
    <t xml:space="preserve">ethara laundry/ETHARA LAUNDRY (E3)	</t>
  </si>
  <si>
    <t>03-13.6</t>
  </si>
  <si>
    <t>02-12.1</t>
  </si>
  <si>
    <t>04-03.10</t>
  </si>
  <si>
    <t>01-13.5</t>
  </si>
  <si>
    <t>Adam</t>
  </si>
  <si>
    <t>082162801100</t>
  </si>
  <si>
    <t>My Laundry/My Laundry</t>
  </si>
  <si>
    <t>03-13.7</t>
  </si>
  <si>
    <t>Nina Marlena</t>
  </si>
  <si>
    <t>02-12.2</t>
  </si>
  <si>
    <t>04-03.11</t>
  </si>
  <si>
    <t>01-13.6</t>
  </si>
  <si>
    <t>03-13.8</t>
  </si>
  <si>
    <t>01-13.7</t>
  </si>
  <si>
    <t>02-12.3</t>
  </si>
  <si>
    <t>04-03.12</t>
  </si>
  <si>
    <t>RESIK WANGI Laundry</t>
  </si>
  <si>
    <t>Ita</t>
  </si>
  <si>
    <t>08112828797</t>
  </si>
  <si>
    <t>085811000269</t>
  </si>
  <si>
    <t>Resik Wangi Laundry/Resik Wangi Wanarejan</t>
  </si>
  <si>
    <t>Wash 2 Clean MGT/Wash 2 Clean MGT</t>
  </si>
  <si>
    <t>Kab. Pemalang</t>
  </si>
  <si>
    <t>03-13.9</t>
  </si>
  <si>
    <t>02-12.4</t>
  </si>
  <si>
    <t>01-13.8</t>
  </si>
  <si>
    <t>Dessy Monica</t>
  </si>
  <si>
    <t>04-03.13</t>
  </si>
  <si>
    <t>087871413349</t>
  </si>
  <si>
    <t>Monic Laundry/Monic Laundry Galaxy (Online)</t>
  </si>
  <si>
    <t>Reinaldo Leander</t>
  </si>
  <si>
    <t>087768488232</t>
  </si>
  <si>
    <t>Merbau Wash/Merbau Wash</t>
  </si>
  <si>
    <t>03-13.10</t>
  </si>
  <si>
    <t>Angela Callista</t>
  </si>
  <si>
    <t>085607740600</t>
  </si>
  <si>
    <t>Callista Laundry/Callista Laundry 2</t>
  </si>
  <si>
    <t>Kota Kediri</t>
  </si>
  <si>
    <t>02-12.5</t>
  </si>
  <si>
    <t>01-13.9</t>
  </si>
  <si>
    <t>Santi</t>
  </si>
  <si>
    <t>082111372247</t>
  </si>
  <si>
    <t>04-03.14</t>
  </si>
  <si>
    <t>NAZ LAUNDRY/Air Laundri</t>
  </si>
  <si>
    <t>03-13.11</t>
  </si>
  <si>
    <t>02-12.6</t>
  </si>
  <si>
    <t>01-13.10</t>
  </si>
  <si>
    <t>PIPOSMART</t>
  </si>
  <si>
    <t>08521369258</t>
  </si>
  <si>
    <t>PIPOSMART LAUNDRY/Aplikasi Piposmart Laundry</t>
  </si>
  <si>
    <t>04-03.15</t>
  </si>
  <si>
    <t>Queen Laundry</t>
  </si>
  <si>
    <t>087717751143</t>
  </si>
  <si>
    <t>02-12.7</t>
  </si>
  <si>
    <t>03-13.12</t>
  </si>
  <si>
    <t xml:space="preserve">Laundry Super Fresh/Super Fresh 2	</t>
  </si>
  <si>
    <t>Riendi Pratama</t>
  </si>
  <si>
    <t>04-03.16</t>
  </si>
  <si>
    <t>081295989384</t>
  </si>
  <si>
    <t>13/01/52</t>
  </si>
  <si>
    <t>Adrienu laundry/Adrienu laundry</t>
  </si>
  <si>
    <t>01-13.11</t>
  </si>
  <si>
    <t>ultra Clean londry</t>
  </si>
  <si>
    <t>085277488773</t>
  </si>
  <si>
    <t>Ultra Clean Londry/Ultra Clean Londry</t>
  </si>
  <si>
    <t>02-12.8</t>
  </si>
  <si>
    <t xml:space="preserve">TITA </t>
  </si>
  <si>
    <t>03-13.13</t>
  </si>
  <si>
    <t>04-03.17</t>
  </si>
  <si>
    <t>01-13.12</t>
  </si>
  <si>
    <t>02-12.9</t>
  </si>
  <si>
    <t>KEVIN SEVEN's</t>
  </si>
  <si>
    <t>085724591167</t>
  </si>
  <si>
    <t>SEVEN's LAUNDRY/SEVEN's LAUNDRY</t>
  </si>
  <si>
    <t>04-03.18</t>
  </si>
  <si>
    <t>03-13.14</t>
  </si>
  <si>
    <t>Sugiana Indah Lestari</t>
  </si>
  <si>
    <t>01-13.13</t>
  </si>
  <si>
    <t xml:space="preserve">Indah express laundry/INDAH EXPRESS LAUNDRY	</t>
  </si>
  <si>
    <t>dinda mustikawati</t>
  </si>
  <si>
    <t>081220523914</t>
  </si>
  <si>
    <t>Razqa Laundry/Razqa Laundry</t>
  </si>
  <si>
    <t>02-12.10</t>
  </si>
  <si>
    <t>04-03.19</t>
  </si>
  <si>
    <t>ethara laundry/ETHARA LAUNDRY (E3)</t>
  </si>
  <si>
    <t>03-13.15</t>
  </si>
  <si>
    <t>Agustus</t>
  </si>
  <si>
    <t>01-13.14</t>
  </si>
  <si>
    <t>Agrifa</t>
  </si>
  <si>
    <t>081396343453</t>
  </si>
  <si>
    <t>Charlos Loundry Expres/Charlos Loundry Expres</t>
  </si>
  <si>
    <t>02-12.11</t>
  </si>
  <si>
    <t>04-03.20</t>
  </si>
  <si>
    <t>Admin 1</t>
  </si>
  <si>
    <t>081229985505</t>
  </si>
  <si>
    <t xml:space="preserve">PEKALONGAN LAUNDRY/PEKALONGAN LAUNDRY AND CLEANING	</t>
  </si>
  <si>
    <t>01-13.15</t>
  </si>
  <si>
    <t>03-13.16</t>
  </si>
  <si>
    <t>Admin Cantik</t>
  </si>
  <si>
    <t>089656932023</t>
  </si>
  <si>
    <t>Ellis</t>
  </si>
  <si>
    <t>Washlab Setiabudi/SPOTLESS SMART LAUNDRY</t>
  </si>
  <si>
    <t>085755092947</t>
  </si>
  <si>
    <t>Laundry Nau/Laundry Nau</t>
  </si>
  <si>
    <t>02-12.12</t>
  </si>
  <si>
    <t xml:space="preserve">Nasabah Baru </t>
  </si>
  <si>
    <t>04-03.21</t>
  </si>
  <si>
    <t>01-13.16</t>
  </si>
  <si>
    <t>03-13.17</t>
  </si>
  <si>
    <t>02-12.13</t>
  </si>
  <si>
    <t xml:space="preserve">Yoan </t>
  </si>
  <si>
    <t>01-13.17</t>
  </si>
  <si>
    <t>03-13.18</t>
  </si>
  <si>
    <t>04-03.22</t>
  </si>
  <si>
    <t>02-12.14</t>
  </si>
  <si>
    <t xml:space="preserve">Citra Halim </t>
  </si>
  <si>
    <t xml:space="preserve"> Berlangganan </t>
  </si>
  <si>
    <t>01-13.18</t>
  </si>
  <si>
    <t>Citra Laundry/Citra Laundry GS</t>
  </si>
  <si>
    <t>Fakihatin Katsiroh</t>
  </si>
  <si>
    <t>081225166461</t>
  </si>
  <si>
    <t>Dreamers Laundry/Dreamers Laundry</t>
  </si>
  <si>
    <t>03-14.1</t>
  </si>
  <si>
    <t>cacang supriatna</t>
  </si>
  <si>
    <t>08164807733</t>
  </si>
  <si>
    <t>Bless Laundry/Bless Laundry</t>
  </si>
  <si>
    <t>04-03.23</t>
  </si>
  <si>
    <t>me</t>
  </si>
  <si>
    <t>085182208413</t>
  </si>
  <si>
    <t>me_laundry/me_laundry</t>
  </si>
  <si>
    <t>01-13.19</t>
  </si>
  <si>
    <t>ATLANTA LAUNDRY</t>
  </si>
  <si>
    <t>082193837505</t>
  </si>
  <si>
    <t>Laundry/ATLANTA LAUNDRY</t>
  </si>
  <si>
    <t>02-12.15</t>
  </si>
  <si>
    <t>Andre</t>
  </si>
  <si>
    <t>0895377661080</t>
  </si>
  <si>
    <t>CE/Clean Xpress</t>
  </si>
  <si>
    <t>03-14.2</t>
  </si>
  <si>
    <t>Annisa Vikasari</t>
  </si>
  <si>
    <t>04-03.24</t>
  </si>
  <si>
    <t>Berkat Laundry</t>
  </si>
  <si>
    <t>082128285567</t>
  </si>
  <si>
    <t>Berkat Laundry/Berkat Laundry</t>
  </si>
  <si>
    <t>01-13.20</t>
  </si>
  <si>
    <t>02-12.16</t>
  </si>
  <si>
    <t>orchid laundry/STAR RENTAL</t>
  </si>
  <si>
    <t>03-14.3</t>
  </si>
  <si>
    <t>01-13.21</t>
  </si>
  <si>
    <t>04-03.25</t>
  </si>
  <si>
    <t>02-12.17</t>
  </si>
  <si>
    <t>Sania kartika</t>
  </si>
  <si>
    <t>082252788533</t>
  </si>
  <si>
    <t xml:space="preserve">Arya </t>
  </si>
  <si>
    <t>081226900093</t>
  </si>
  <si>
    <t>Fast Laundry/Fast Laundry</t>
  </si>
  <si>
    <t>Techno Laundry/Techno Laundry New Generation 2</t>
  </si>
  <si>
    <t>03-14.4</t>
  </si>
  <si>
    <t>BIsnis</t>
  </si>
  <si>
    <t>01-13.22</t>
  </si>
  <si>
    <t>04-03.26</t>
  </si>
  <si>
    <t>02-12.18</t>
  </si>
  <si>
    <t xml:space="preserve">Washlab Setiabudi/SPOTLESS SMART LAUNDRY	</t>
  </si>
  <si>
    <t>03-14.5</t>
  </si>
  <si>
    <t>01-14.1</t>
  </si>
  <si>
    <t>02-12.19</t>
  </si>
  <si>
    <t>04-03.27</t>
  </si>
  <si>
    <t>Edo Desrianto</t>
  </si>
  <si>
    <t>082170486107</t>
  </si>
  <si>
    <t>Tama Laundry/Tama Laundry</t>
  </si>
  <si>
    <t>Chairunnisa</t>
  </si>
  <si>
    <t>03-14.6</t>
  </si>
  <si>
    <t>0896372015522</t>
  </si>
  <si>
    <t>01-14.2</t>
  </si>
  <si>
    <t>02-12.20</t>
  </si>
  <si>
    <t xml:space="preserve">Hari </t>
  </si>
  <si>
    <t>Weltis Sasnofia</t>
  </si>
  <si>
    <t>081513120494</t>
  </si>
  <si>
    <t>081806060622</t>
  </si>
  <si>
    <t>kirana laundry/kirana laundry</t>
  </si>
  <si>
    <t>Laundry/Ok Laundry Tambora/Ok Laundry Tambora</t>
  </si>
  <si>
    <t>03-14.7</t>
  </si>
  <si>
    <t>04-03.28</t>
  </si>
  <si>
    <t>02-12.21</t>
  </si>
  <si>
    <t>01-14.3</t>
  </si>
  <si>
    <t>Laundry/Ok Laundry Tambora/ok laundry Duri Pulo</t>
  </si>
  <si>
    <t>Nurlisna</t>
  </si>
  <si>
    <t>085705536809</t>
  </si>
  <si>
    <t>Eklin Laundry/Eklin Laundry</t>
  </si>
  <si>
    <t>Kota Balikpapan</t>
  </si>
  <si>
    <t>03-14.8</t>
  </si>
  <si>
    <t>02-12.22</t>
  </si>
  <si>
    <t>04-04.1</t>
  </si>
  <si>
    <t>01-14.4</t>
  </si>
  <si>
    <t>Laundry/Ok Laundry Tambora/Ok Laundry Tanah Abang</t>
  </si>
  <si>
    <t>Techno Laundry/Techno Laundry New Generation</t>
  </si>
  <si>
    <t>03-14.9</t>
  </si>
  <si>
    <t xml:space="preserve">Citra Laundry/Citra Laundry Dukuh	</t>
  </si>
  <si>
    <t>02-12.23</t>
  </si>
  <si>
    <t>29/02/25</t>
  </si>
  <si>
    <t>04-04.2</t>
  </si>
  <si>
    <t>01-14.5</t>
  </si>
  <si>
    <t>Laundry/Ok Laundry Tambora/Ok Laundry Basmol Raya</t>
  </si>
  <si>
    <t>Raya Loundry</t>
  </si>
  <si>
    <t>081385293348</t>
  </si>
  <si>
    <t>Raya laundry/Raya laundry</t>
  </si>
  <si>
    <t>03-14.10</t>
  </si>
  <si>
    <t>02-12.24</t>
  </si>
  <si>
    <t>01-14.6</t>
  </si>
  <si>
    <t>04-04.3</t>
  </si>
  <si>
    <t>03-14.11</t>
  </si>
  <si>
    <t>02-12.25</t>
  </si>
  <si>
    <t>01-14.7</t>
  </si>
  <si>
    <t>04-04.4</t>
  </si>
  <si>
    <t>Widia Septiana</t>
  </si>
  <si>
    <t>082310955716</t>
  </si>
  <si>
    <t>WIRA LAUNDRY/Wira Laundry Priuk</t>
  </si>
  <si>
    <t>02-12.26</t>
  </si>
  <si>
    <t>03-14.12</t>
  </si>
  <si>
    <t>Hari</t>
  </si>
  <si>
    <t>01-14.8</t>
  </si>
  <si>
    <t>04-04.5</t>
  </si>
  <si>
    <t>Silvia Hsb</t>
  </si>
  <si>
    <t>082115837145</t>
  </si>
  <si>
    <t xml:space="preserve">Via Laundry/VIA LAUNDRY	</t>
  </si>
  <si>
    <t>02-12.27</t>
  </si>
  <si>
    <t xml:space="preserve">Laundry/Ok Laundry Tambora/Ok Laundry Basmol Raya        </t>
  </si>
  <si>
    <t>03-14.13</t>
  </si>
  <si>
    <t>04-04.6</t>
  </si>
  <si>
    <t>01-14.9</t>
  </si>
  <si>
    <t>02-12.28</t>
  </si>
  <si>
    <t>Fast LaundrFast Laundry</t>
  </si>
  <si>
    <t>Laundry/Ok Laundry Tambora/Ok Laundry Kota Bambu Raya</t>
  </si>
  <si>
    <t>Sulawesi tenggara</t>
  </si>
  <si>
    <t>03-14.14</t>
  </si>
  <si>
    <t>08116812501</t>
  </si>
  <si>
    <t>Jamboo Laundry/Jamboo Laundry</t>
  </si>
  <si>
    <t>04-04.7</t>
  </si>
  <si>
    <t>02-12.29</t>
  </si>
  <si>
    <t>01-14.10</t>
  </si>
  <si>
    <t>Rohma</t>
  </si>
  <si>
    <t>082331066999</t>
  </si>
  <si>
    <t>03-14.15</t>
  </si>
  <si>
    <t>raka laundry/raka laundry</t>
  </si>
  <si>
    <t>04-04.8</t>
  </si>
  <si>
    <t>02-12.30</t>
  </si>
  <si>
    <t>01-14.11</t>
  </si>
  <si>
    <t xml:space="preserve">Yoni Apriliadi </t>
  </si>
  <si>
    <t>082353216222</t>
  </si>
  <si>
    <t>03-14.16</t>
  </si>
  <si>
    <t xml:space="preserve">Rumah Laundry/CF's Laundry Buntok	</t>
  </si>
  <si>
    <t>Kab. Barito Selatan</t>
  </si>
  <si>
    <t>04-04.9</t>
  </si>
  <si>
    <t>02-12.31</t>
  </si>
  <si>
    <t>01-14.12</t>
  </si>
  <si>
    <t>03-14.17</t>
  </si>
  <si>
    <t>02-12.32</t>
  </si>
  <si>
    <t>04-04.10</t>
  </si>
  <si>
    <t xml:space="preserve">One Love Laundry </t>
  </si>
  <si>
    <t>082241305157</t>
  </si>
  <si>
    <t>one love laundry/one love laundry</t>
  </si>
  <si>
    <t xml:space="preserve">Kota Denpasar </t>
  </si>
  <si>
    <t xml:space="preserve">CHA LAUNDRY/Cha Laundry </t>
  </si>
  <si>
    <t>01-14.13</t>
  </si>
  <si>
    <t>Fitaria Utiari</t>
  </si>
  <si>
    <t>085782112811</t>
  </si>
  <si>
    <t>Aila Laundry/Aila Laundry</t>
  </si>
  <si>
    <t>03-14.18</t>
  </si>
  <si>
    <t>02-12.33</t>
  </si>
  <si>
    <t>04-04.11</t>
  </si>
  <si>
    <t>Aned</t>
  </si>
  <si>
    <t>082197887840</t>
  </si>
  <si>
    <t>Theresia</t>
  </si>
  <si>
    <t>Restu Amalia Prilansih</t>
  </si>
  <si>
    <t>DJ laundry/DJ laundry</t>
  </si>
  <si>
    <t>081380991122</t>
  </si>
  <si>
    <t>087877023099</t>
  </si>
  <si>
    <t>Kab. Mimika</t>
  </si>
  <si>
    <t>Yum Laundry/YUM LAUNDRY</t>
  </si>
  <si>
    <t>N2 Laundry/N2 Laundry</t>
  </si>
  <si>
    <t>Papua</t>
  </si>
  <si>
    <t>01-14.14</t>
  </si>
  <si>
    <t>Home laundry</t>
  </si>
  <si>
    <t>082352392332</t>
  </si>
  <si>
    <t>home laundry/home laundry</t>
  </si>
  <si>
    <t>Kab. Kepulauan Aru</t>
  </si>
  <si>
    <t>Maluku</t>
  </si>
  <si>
    <t>02-12.34</t>
  </si>
  <si>
    <t>04-04.12</t>
  </si>
  <si>
    <t>03-14.19</t>
  </si>
  <si>
    <t>Adib Muqosis</t>
  </si>
  <si>
    <t>01-14.15</t>
  </si>
  <si>
    <t xml:space="preserve">LILY LAUNDRY/LILY LAUNDRY TEGALREJO        </t>
  </si>
  <si>
    <t>02-13.1</t>
  </si>
  <si>
    <t>04-04.13</t>
  </si>
  <si>
    <t>03-15.1</t>
  </si>
  <si>
    <t>01-15.1</t>
  </si>
  <si>
    <t>Arya</t>
  </si>
  <si>
    <t>NEW LAUNDRY 99</t>
  </si>
  <si>
    <t>082191322882</t>
  </si>
  <si>
    <t>LAUNDRY99/LAUNDRY 99</t>
  </si>
  <si>
    <t>Kab. Gowa</t>
  </si>
  <si>
    <t>02-13.2</t>
  </si>
  <si>
    <t>04-04.14</t>
  </si>
  <si>
    <t>Hanes Suharto</t>
  </si>
  <si>
    <t>085714799300</t>
  </si>
  <si>
    <t>Hoki Laundry/Hoki Laundry</t>
  </si>
  <si>
    <t>evikaban</t>
  </si>
  <si>
    <t>01-15.2</t>
  </si>
  <si>
    <t>03-15.2</t>
  </si>
  <si>
    <t>Elina</t>
  </si>
  <si>
    <t>081331436131</t>
  </si>
  <si>
    <t>Ohana Laundry/OHANNA</t>
  </si>
  <si>
    <t>Yoni Apriliadi</t>
  </si>
  <si>
    <t>02-13.3</t>
  </si>
  <si>
    <t>Kota. Malang</t>
  </si>
  <si>
    <t>Rumah Laundry/Rumah Laundry</t>
  </si>
  <si>
    <t>04-04.15</t>
  </si>
  <si>
    <t>01-15.3</t>
  </si>
  <si>
    <t>03-15.3</t>
  </si>
  <si>
    <t>04-04.16</t>
  </si>
  <si>
    <t>02-13.4</t>
  </si>
  <si>
    <t>Eka Febriana</t>
  </si>
  <si>
    <t>089612236535</t>
  </si>
  <si>
    <t>D Clean Laundry/D Clean Laundry</t>
  </si>
  <si>
    <t xml:space="preserve">Muhammad Hasrul </t>
  </si>
  <si>
    <t>081330006030</t>
  </si>
  <si>
    <t>EMILY LAUNDRY/LAUNDRY</t>
  </si>
  <si>
    <t>Kab. Malinau</t>
  </si>
  <si>
    <t>Kalimantan Utara</t>
  </si>
  <si>
    <t>01-15.4</t>
  </si>
  <si>
    <t xml:space="preserve">Muhammad Sabil </t>
  </si>
  <si>
    <t>03-15.4</t>
  </si>
  <si>
    <t>04-04.17</t>
  </si>
  <si>
    <t>02-13.5</t>
  </si>
  <si>
    <t>Chris Joni Silalahi</t>
  </si>
  <si>
    <t>Beb! Laundry/Beb! Laundry (PAUSE)</t>
  </si>
  <si>
    <t>082273231320</t>
  </si>
  <si>
    <t>766 Laundry Express/766 Laundry Express</t>
  </si>
  <si>
    <t xml:space="preserve">Geena Agnia Wibawa </t>
  </si>
  <si>
    <t>01-15.5</t>
  </si>
  <si>
    <t>Keewash</t>
  </si>
  <si>
    <t>085368994046</t>
  </si>
  <si>
    <t>KeeWash Laundry/KeeWash Laundry</t>
  </si>
  <si>
    <t>04-04.18</t>
  </si>
  <si>
    <t>03-15.5</t>
  </si>
  <si>
    <t>02-13.6</t>
  </si>
  <si>
    <t>Pya Laundry</t>
  </si>
  <si>
    <t>082275146116</t>
  </si>
  <si>
    <t>PYA LAUNDRY/PYA LAUNDRY</t>
  </si>
  <si>
    <t>Nanci Siregar</t>
  </si>
  <si>
    <t xml:space="preserve">seni asriani </t>
  </si>
  <si>
    <t>082277782901</t>
  </si>
  <si>
    <t>MALONA LAUNDRY/MALONA LAUNDRY</t>
  </si>
  <si>
    <t>01-15.6</t>
  </si>
  <si>
    <t>Ahmad</t>
  </si>
  <si>
    <t>087839878808</t>
  </si>
  <si>
    <t>Magic Laundry Express/MagicLaundryExpress.com</t>
  </si>
  <si>
    <t>Kab. Bantul</t>
  </si>
  <si>
    <t>04-04.19</t>
  </si>
  <si>
    <t>02-13.7</t>
  </si>
  <si>
    <t>03-15.6</t>
  </si>
  <si>
    <t xml:space="preserve">Ahmad </t>
  </si>
  <si>
    <t>01-15.7</t>
  </si>
  <si>
    <t>081354085499</t>
  </si>
  <si>
    <t>Qaila laundry/☆☆☆QAILA-LAUNDRY☆☆☆</t>
  </si>
  <si>
    <t>Kab. Jayapura</t>
  </si>
  <si>
    <t>03-15.7</t>
  </si>
  <si>
    <t>04-04.20</t>
  </si>
  <si>
    <t>Juragan Laundry</t>
  </si>
  <si>
    <t>02-13.8</t>
  </si>
  <si>
    <t>Andi Zakyah</t>
  </si>
  <si>
    <t>081284010501</t>
  </si>
  <si>
    <t>Momsqy Laundry/Momsqy Laundry</t>
  </si>
  <si>
    <t>Rumah Laundry/CF's Laundry Buntok</t>
  </si>
  <si>
    <t>01-15.8</t>
  </si>
  <si>
    <t>kalimantan Tengah</t>
  </si>
  <si>
    <t>Brushandwax Ciangsana</t>
  </si>
  <si>
    <t>082114656432</t>
  </si>
  <si>
    <t>brushandwax ciangsana/brushandwax ciangsana</t>
  </si>
  <si>
    <t>03-16.1</t>
  </si>
  <si>
    <t>02-13.9</t>
  </si>
  <si>
    <t>04-04.21</t>
  </si>
  <si>
    <t>Badruddin</t>
  </si>
  <si>
    <t>085281456556</t>
  </si>
  <si>
    <t>Teras Laundry/Teras Laundry</t>
  </si>
  <si>
    <t xml:space="preserve">Raya Loundry </t>
  </si>
  <si>
    <t>Kab. Jepara</t>
  </si>
  <si>
    <t>01-15.9</t>
  </si>
  <si>
    <t>orchid laundry/THALIA LAUNDRY</t>
  </si>
  <si>
    <t>02-13.10</t>
  </si>
  <si>
    <t>03-16.2</t>
  </si>
  <si>
    <t>04-05.1</t>
  </si>
  <si>
    <t>01-15.10</t>
  </si>
  <si>
    <t>Sahabat Laundry 16/Sahabat Laundry 16 Keputih</t>
  </si>
  <si>
    <t>02-13.11</t>
  </si>
  <si>
    <t>03-16.3</t>
  </si>
  <si>
    <t>Fadil</t>
  </si>
  <si>
    <t>01-15.11</t>
  </si>
  <si>
    <t>081389554160</t>
  </si>
  <si>
    <t>Sini Laundry/Sini Laundry</t>
  </si>
  <si>
    <t>04-05.2</t>
  </si>
  <si>
    <t xml:space="preserve">Sahabat Laundry 16/Sahabat Laundry 16 </t>
  </si>
  <si>
    <t>02-13.12</t>
  </si>
  <si>
    <t xml:space="preserve">Fadil </t>
  </si>
  <si>
    <t>03-16.4</t>
  </si>
  <si>
    <t>04-05.3</t>
  </si>
  <si>
    <t>01-15.12</t>
  </si>
  <si>
    <t>Baladewa Laundry/Ruang Laundry</t>
  </si>
  <si>
    <t>02-13.13</t>
  </si>
  <si>
    <t>Gede Bali Laundry</t>
  </si>
  <si>
    <t>087811154009</t>
  </si>
  <si>
    <t>03-16.5</t>
  </si>
  <si>
    <t>Gede Bali Laundry/Gede Bali Laundry</t>
  </si>
  <si>
    <t>01-15.13</t>
  </si>
  <si>
    <t>04-05.4</t>
  </si>
  <si>
    <t xml:space="preserve">SEPTI </t>
  </si>
  <si>
    <t>sri wahyuni</t>
  </si>
  <si>
    <t>082340023225</t>
  </si>
  <si>
    <t>08998071338</t>
  </si>
  <si>
    <t>Ranissa Laundry/RANISSA LAUNDRY</t>
  </si>
  <si>
    <t>Kab. Trenggalek</t>
  </si>
  <si>
    <t>Revika loundry Express/Revika loundry Express</t>
  </si>
  <si>
    <t>02-13.14</t>
  </si>
  <si>
    <t>03-16.6</t>
  </si>
  <si>
    <t>01-15.14</t>
  </si>
  <si>
    <t>Syukura Laundry</t>
  </si>
  <si>
    <t>082140573921</t>
  </si>
  <si>
    <t>04-05.5</t>
  </si>
  <si>
    <t>Syukura Laundri/Syukura Laundri</t>
  </si>
  <si>
    <t>02-13.15</t>
  </si>
  <si>
    <t>03-16.7</t>
  </si>
  <si>
    <t>01-15.15</t>
  </si>
  <si>
    <t>04-05.6</t>
  </si>
  <si>
    <t>02-13.16</t>
  </si>
  <si>
    <t>KLININ</t>
  </si>
  <si>
    <t>KLININ/KLININ</t>
  </si>
  <si>
    <t>03-16.8</t>
  </si>
  <si>
    <t>04-05.7</t>
  </si>
  <si>
    <t>02-13.17</t>
  </si>
  <si>
    <t>Ahmad Suryanto</t>
  </si>
  <si>
    <t>08561901432</t>
  </si>
  <si>
    <t>Bagus Laundry/Bagus Laundry</t>
  </si>
  <si>
    <t>01-15.16</t>
  </si>
  <si>
    <t>dea nathania</t>
  </si>
  <si>
    <t>081238110003</t>
  </si>
  <si>
    <t>Kilo Laundry Singosari/Kilo Laundry Singosari</t>
  </si>
  <si>
    <t>03-16.9</t>
  </si>
  <si>
    <t>02-13.18</t>
  </si>
  <si>
    <t>04-05.8</t>
  </si>
  <si>
    <t>01-16.1</t>
  </si>
  <si>
    <t>03-16.10</t>
  </si>
  <si>
    <t>04-05.9</t>
  </si>
  <si>
    <t>01-16.2</t>
  </si>
  <si>
    <t>02-13.19</t>
  </si>
  <si>
    <t>Citra Laundry/Citra Laundry Dukuh</t>
  </si>
  <si>
    <t>03-16.11</t>
  </si>
  <si>
    <t>04-05.10</t>
  </si>
  <si>
    <t>01-16.3</t>
  </si>
  <si>
    <t>02-13.20</t>
  </si>
  <si>
    <t>03-16.12</t>
  </si>
  <si>
    <t>Risa</t>
  </si>
  <si>
    <t>04-05.11</t>
  </si>
  <si>
    <t>082299749986</t>
  </si>
  <si>
    <t>B'Laundry/B'Laundry</t>
  </si>
  <si>
    <t>01-16.4</t>
  </si>
  <si>
    <t>Satriyo Budi Utomo</t>
  </si>
  <si>
    <t>081808766216</t>
  </si>
  <si>
    <t>King Laundry/King Laundry</t>
  </si>
  <si>
    <t>02-13.21</t>
  </si>
  <si>
    <t>03-16.13</t>
  </si>
  <si>
    <t>04-05.12</t>
  </si>
  <si>
    <t>Muhammad Hasrul</t>
  </si>
  <si>
    <t>01-16.5</t>
  </si>
  <si>
    <t>King Laundry/Happy Laundry</t>
  </si>
  <si>
    <t>02-13.22</t>
  </si>
  <si>
    <t>04-05.13</t>
  </si>
  <si>
    <t>Nuning</t>
  </si>
  <si>
    <t>03-16.14</t>
  </si>
  <si>
    <t>08158921000</t>
  </si>
  <si>
    <t>Lucky Laundry/Lucky Laundry</t>
  </si>
  <si>
    <t>Aris Wibowo</t>
  </si>
  <si>
    <t>081315621822</t>
  </si>
  <si>
    <t>01-16.6</t>
  </si>
  <si>
    <t>Boris laundry/boris pulogebang</t>
  </si>
  <si>
    <t>wawan</t>
  </si>
  <si>
    <t>089522676707</t>
  </si>
  <si>
    <t>ASSA LAUNDRY/ASSA LAUNDRY</t>
  </si>
  <si>
    <t>02-14.1</t>
  </si>
  <si>
    <t>Kota Madiun</t>
  </si>
  <si>
    <t>04-05.14</t>
  </si>
  <si>
    <t>03-16.15</t>
  </si>
  <si>
    <t>Arfan</t>
  </si>
  <si>
    <t>081342971411</t>
  </si>
  <si>
    <t>Ropu Coffee &amp; Shoes Carr/Ropu Coffee &amp; Shoes Carr</t>
  </si>
  <si>
    <t>01-16.7</t>
  </si>
  <si>
    <t xml:space="preserve">ATP Laundry </t>
  </si>
  <si>
    <t>081219000151</t>
  </si>
  <si>
    <t>ATP Laundry/Atp laundry</t>
  </si>
  <si>
    <t>02-14.2</t>
  </si>
  <si>
    <t>Kota Banda aceh</t>
  </si>
  <si>
    <t>04-05.15</t>
  </si>
  <si>
    <t>03-16.16</t>
  </si>
  <si>
    <t>01-16.8</t>
  </si>
  <si>
    <t>Rina Marina</t>
  </si>
  <si>
    <t>081211361495</t>
  </si>
  <si>
    <t>02-14.3</t>
  </si>
  <si>
    <t>Yusie Laundry/Yusie Laundry</t>
  </si>
  <si>
    <t xml:space="preserve">Angela Callista </t>
  </si>
  <si>
    <t>04-05.16</t>
  </si>
  <si>
    <t>03-16.17</t>
  </si>
  <si>
    <t>01-16.9</t>
  </si>
  <si>
    <t xml:space="preserve">MARIANI </t>
  </si>
  <si>
    <t>02-14.4</t>
  </si>
  <si>
    <t>081283195980</t>
  </si>
  <si>
    <t>MONASH LAUNDRY/MONASH LAUNDRY</t>
  </si>
  <si>
    <t xml:space="preserve">cacang supriatna </t>
  </si>
  <si>
    <t>04-05.17</t>
  </si>
  <si>
    <t>01-16.10</t>
  </si>
  <si>
    <t>02-14.5</t>
  </si>
  <si>
    <t>03-16.18</t>
  </si>
  <si>
    <t>bavarian</t>
  </si>
  <si>
    <t>087722847463</t>
  </si>
  <si>
    <t>princess/princess jagalan 25</t>
  </si>
  <si>
    <t>Boris laundry/laundry metlnd</t>
  </si>
  <si>
    <t>04-05.18</t>
  </si>
  <si>
    <t>owner</t>
  </si>
  <si>
    <t>081310643968</t>
  </si>
  <si>
    <t>Wishy washi/Wishy washi</t>
  </si>
  <si>
    <t>01-16.11</t>
  </si>
  <si>
    <t>02-14.6</t>
  </si>
  <si>
    <t>vika</t>
  </si>
  <si>
    <t>03-16.19</t>
  </si>
  <si>
    <t>081251471589</t>
  </si>
  <si>
    <t>DEKA LAUNDRY/DEKA LAUNDRY</t>
  </si>
  <si>
    <t>Boris laundry/Boris rorotan</t>
  </si>
  <si>
    <t>04-06.1</t>
  </si>
  <si>
    <t>01-16.12</t>
  </si>
  <si>
    <t>02-14.7</t>
  </si>
  <si>
    <t>Annisa loundry</t>
  </si>
  <si>
    <t>082363864228</t>
  </si>
  <si>
    <t>annisa/annisa</t>
  </si>
  <si>
    <t xml:space="preserve">Jhonson Verry </t>
  </si>
  <si>
    <t>Kota Lhokseumawe</t>
  </si>
  <si>
    <t>03-16.20</t>
  </si>
  <si>
    <t>04-06.2</t>
  </si>
  <si>
    <t>Boris laundry/CINTA laundry</t>
  </si>
  <si>
    <t>01-16.13</t>
  </si>
  <si>
    <t>Kendil Washing Clinic/KENDIL WASHING CLINIC PERUM BUNDER ASRI</t>
  </si>
  <si>
    <t>03-17.1</t>
  </si>
  <si>
    <t>02-14.8</t>
  </si>
  <si>
    <t>04-06.3</t>
  </si>
  <si>
    <t>FRESCO LAUNDRY SERDAM/LAUNDRY FRESCO SERDAM_1</t>
  </si>
  <si>
    <t>01-16.14</t>
  </si>
  <si>
    <t>riski rahmat</t>
  </si>
  <si>
    <t>085893452402</t>
  </si>
  <si>
    <t>laundry call/laundry call</t>
  </si>
  <si>
    <t>03-17.2</t>
  </si>
  <si>
    <t>Bustamilarifin</t>
  </si>
  <si>
    <t>085390904966</t>
  </si>
  <si>
    <t>04-06.4</t>
  </si>
  <si>
    <t>Radja Laundry/2</t>
  </si>
  <si>
    <t>Kab. Sekadau</t>
  </si>
  <si>
    <t>Roni Lawaldy</t>
  </si>
  <si>
    <t>082272104811</t>
  </si>
  <si>
    <t>basic</t>
  </si>
  <si>
    <t>Lawaldy Laundry Express/Lawaldy Laundry Express</t>
  </si>
  <si>
    <t>Kab. Batu Bara</t>
  </si>
  <si>
    <t>01-16.15</t>
  </si>
  <si>
    <t>02-14.9</t>
  </si>
  <si>
    <t xml:space="preserve">Keewash </t>
  </si>
  <si>
    <t>03-17.3</t>
  </si>
  <si>
    <t>Radja Laundry/1</t>
  </si>
  <si>
    <t>04-06.5</t>
  </si>
  <si>
    <t>01-16.16</t>
  </si>
  <si>
    <t>02-14.10</t>
  </si>
  <si>
    <t>Fatnida Sari</t>
  </si>
  <si>
    <t>08116072455</t>
  </si>
  <si>
    <t>Barokah Loundry/BAROKAH LOUNDRY 2 EXPRESS</t>
  </si>
  <si>
    <t>03-17.4</t>
  </si>
  <si>
    <t>01-16.17</t>
  </si>
  <si>
    <t>04-06.6</t>
  </si>
  <si>
    <t>02-14.11</t>
  </si>
  <si>
    <t>Aguinaz Laundry/Aguinaz laundry (Swadaya 1)</t>
  </si>
  <si>
    <t>03-17.5</t>
  </si>
  <si>
    <t>01-17.1</t>
  </si>
  <si>
    <t>02-14.12</t>
  </si>
  <si>
    <t>Evi Susanti</t>
  </si>
  <si>
    <t>081377777736</t>
  </si>
  <si>
    <t xml:space="preserve">Bustamilarifin </t>
  </si>
  <si>
    <t>Alfa Laundry 2/Alfa Laundry 2</t>
  </si>
  <si>
    <t>04-06.7</t>
  </si>
  <si>
    <t>03-17.6</t>
  </si>
  <si>
    <t>01-17.2</t>
  </si>
  <si>
    <t>02-14.13</t>
  </si>
  <si>
    <t>papua</t>
  </si>
  <si>
    <t>Alfa Laundry 2/Alfa Laundry 3</t>
  </si>
  <si>
    <t>Kota Tanggerang Selatan</t>
  </si>
  <si>
    <t>04-06.8</t>
  </si>
  <si>
    <t>03-17.7</t>
  </si>
  <si>
    <t>02-14.14</t>
  </si>
  <si>
    <t>01-17.3</t>
  </si>
  <si>
    <t xml:space="preserve">Felicia Laundry </t>
  </si>
  <si>
    <t>Loundry Sumi88</t>
  </si>
  <si>
    <t>081297605696</t>
  </si>
  <si>
    <t>Loundry Sumi88/Loundry Sumi88</t>
  </si>
  <si>
    <t>04-06.9</t>
  </si>
  <si>
    <t>Beb! Laundry/BEB! Laundry</t>
  </si>
  <si>
    <t xml:space="preserve">Kota Depok </t>
  </si>
  <si>
    <t>03-17.8</t>
  </si>
  <si>
    <t>01-17.4</t>
  </si>
  <si>
    <t>AL Laundry</t>
  </si>
  <si>
    <t>02-14.15</t>
  </si>
  <si>
    <t>081932366072</t>
  </si>
  <si>
    <t>Akbar Laundry/Akbar Laundry</t>
  </si>
  <si>
    <t>AL LAUNDRY/AL LAUNDRY</t>
  </si>
  <si>
    <t xml:space="preserve">merlin rumimper </t>
  </si>
  <si>
    <t>085256339000</t>
  </si>
  <si>
    <t>04-06.10</t>
  </si>
  <si>
    <t>premium laundry/premium laundry</t>
  </si>
  <si>
    <t>01-17.5</t>
  </si>
  <si>
    <t>03-17.9</t>
  </si>
  <si>
    <t>02-15.1</t>
  </si>
  <si>
    <t>Kia Laundry (Admin)</t>
  </si>
  <si>
    <t>085693335150</t>
  </si>
  <si>
    <t>Kia Laundry/Kia Laundry</t>
  </si>
  <si>
    <t xml:space="preserve">Elina </t>
  </si>
  <si>
    <t>04-06.11</t>
  </si>
  <si>
    <t>01-17.6</t>
  </si>
  <si>
    <t xml:space="preserve">Admin Cantik </t>
  </si>
  <si>
    <t>02-15.2</t>
  </si>
  <si>
    <t>Washlab Setiabudi/WASHLAB 90MIN JARRDIN</t>
  </si>
  <si>
    <t>03-17.10</t>
  </si>
  <si>
    <t>04-06.12</t>
  </si>
  <si>
    <t xml:space="preserve">Riau </t>
  </si>
  <si>
    <t>01-17.7</t>
  </si>
  <si>
    <t xml:space="preserve">Nuya </t>
  </si>
  <si>
    <t>08129535977</t>
  </si>
  <si>
    <t>MAMA LAUNDRY/MAMA LAUNDRY</t>
  </si>
  <si>
    <t>02-15.3</t>
  </si>
  <si>
    <t>03-17.11</t>
  </si>
  <si>
    <t>Refresh Laundry</t>
  </si>
  <si>
    <t>085179771815</t>
  </si>
  <si>
    <t xml:space="preserve">Kendil Washing Clinic/KENDIL WASHING CLINIC PERUM BUNDER ASRI	</t>
  </si>
  <si>
    <t>Refresh Laundry/Refresh Laundry</t>
  </si>
  <si>
    <t>01-17.8</t>
  </si>
  <si>
    <t xml:space="preserve">Express Laundry </t>
  </si>
  <si>
    <t>082138532352</t>
  </si>
  <si>
    <t>Express Laundry/Express Laundry</t>
  </si>
  <si>
    <t>02-15.4</t>
  </si>
  <si>
    <t>04-06.13</t>
  </si>
  <si>
    <t>03-17.12</t>
  </si>
  <si>
    <t xml:space="preserve">Julita </t>
  </si>
  <si>
    <t>Kitee_laundry/Kitee_laundry</t>
  </si>
  <si>
    <t>Wawan</t>
  </si>
  <si>
    <t>Kab. Natuna</t>
  </si>
  <si>
    <t>01-17.9</t>
  </si>
  <si>
    <t xml:space="preserve">Shiro Laundry </t>
  </si>
  <si>
    <t>08158238882</t>
  </si>
  <si>
    <t>Shiro Laundry/Shiro Laundry</t>
  </si>
  <si>
    <t>02-15.5</t>
  </si>
  <si>
    <t xml:space="preserve">bavarian </t>
  </si>
  <si>
    <t>03-17.13</t>
  </si>
  <si>
    <t xml:space="preserve">Om Janggut Laundry/Om Janggut Laundry Pondok Empat	</t>
  </si>
  <si>
    <t>01-17.10</t>
  </si>
  <si>
    <t>04-06.14</t>
  </si>
  <si>
    <t>sahabat laundry/sultan laundry</t>
  </si>
  <si>
    <t>02-15.6</t>
  </si>
  <si>
    <t>03-17.14</t>
  </si>
  <si>
    <t>Budi Santo</t>
  </si>
  <si>
    <t>sahabat laundry/Sultan laundry</t>
  </si>
  <si>
    <t>01-17.11</t>
  </si>
  <si>
    <t>Oki</t>
  </si>
  <si>
    <t>085645656014</t>
  </si>
  <si>
    <t>green laundry/GreenLaundry Jombang</t>
  </si>
  <si>
    <t>04-06.15</t>
  </si>
  <si>
    <t>Kab. Jombang</t>
  </si>
  <si>
    <t>02-15.7</t>
  </si>
  <si>
    <t>BANTU LAUNDRY</t>
  </si>
  <si>
    <t xml:space="preserve">Lampung </t>
  </si>
  <si>
    <t>03-17.15</t>
  </si>
  <si>
    <t>01-17.12</t>
  </si>
  <si>
    <t>sahabat laundry/sahabat laundry</t>
  </si>
  <si>
    <t>Nur</t>
  </si>
  <si>
    <t>081311333788</t>
  </si>
  <si>
    <t>Vertical Laundry/Vertical Laundry</t>
  </si>
  <si>
    <t>04-06.16</t>
  </si>
  <si>
    <t>02-15.8</t>
  </si>
  <si>
    <t xml:space="preserve">LILY LAUNDRY/Lily kemiri 2	</t>
  </si>
  <si>
    <t>03-17.16</t>
  </si>
  <si>
    <t>01-17.13</t>
  </si>
  <si>
    <t>Kim Laundry/Kim Laundry</t>
  </si>
  <si>
    <t>02-15.9</t>
  </si>
  <si>
    <t>04-06.17</t>
  </si>
  <si>
    <t>green laundry/GreenLaundry mojoagung</t>
  </si>
  <si>
    <t>01-17.14</t>
  </si>
  <si>
    <t>03-17.17</t>
  </si>
  <si>
    <t>Amirul Mu'miNin Leo</t>
  </si>
  <si>
    <t>085256318733</t>
  </si>
  <si>
    <t>Laundry Pawawois/Laundry Pawawois</t>
  </si>
  <si>
    <t>02-15.10</t>
  </si>
  <si>
    <t>04-06.18</t>
  </si>
  <si>
    <t>03-17.18</t>
  </si>
  <si>
    <t>01-17.15</t>
  </si>
  <si>
    <t>Ibnu Hafiz</t>
  </si>
  <si>
    <t>02-15.11</t>
  </si>
  <si>
    <t>0895604106984</t>
  </si>
  <si>
    <t>Expresa Laundry/"[Express Laundry]"</t>
  </si>
  <si>
    <t>04-07.1</t>
  </si>
  <si>
    <t>Lilik Maulina</t>
  </si>
  <si>
    <t>08176007469</t>
  </si>
  <si>
    <t>Bunda Laundry/Bunda Laundry</t>
  </si>
  <si>
    <t>01-17.16</t>
  </si>
  <si>
    <t>02-15.12</t>
  </si>
  <si>
    <t>Ayang Laundry</t>
  </si>
  <si>
    <t>085719285882</t>
  </si>
  <si>
    <t>Ayang Laundry/Ayang Laundry</t>
  </si>
  <si>
    <t>03-17.19</t>
  </si>
  <si>
    <t xml:space="preserve">No Name </t>
  </si>
  <si>
    <t>04-07.2</t>
  </si>
  <si>
    <t>01-17.17</t>
  </si>
  <si>
    <t>02-15.13</t>
  </si>
  <si>
    <t>Mom G &amp; G</t>
  </si>
  <si>
    <t>082297750255</t>
  </si>
  <si>
    <t>GG Laundry/GG Laundry</t>
  </si>
  <si>
    <t>03-17.20</t>
  </si>
  <si>
    <t>04-07.3</t>
  </si>
  <si>
    <t>Susi Yanti</t>
  </si>
  <si>
    <t>082283132819</t>
  </si>
  <si>
    <t>D' Laundry coin/D' Laundry coin</t>
  </si>
  <si>
    <t>01-17.18</t>
  </si>
  <si>
    <t>martha saragih</t>
  </si>
  <si>
    <t>089521165181</t>
  </si>
  <si>
    <t>BERKAT ANUGERAH LAUNDRY EKSPRESS/BERKAT ANUGERAH LAUNDRY EKSPRESS</t>
  </si>
  <si>
    <t>02-15.14</t>
  </si>
  <si>
    <t>fantastic laundry/SuperJet Laundry</t>
  </si>
  <si>
    <t>04-07.4</t>
  </si>
  <si>
    <t>03-17.21</t>
  </si>
  <si>
    <t>01-17.19</t>
  </si>
  <si>
    <t>02-15.15</t>
  </si>
  <si>
    <t>Rica Yena</t>
  </si>
  <si>
    <t>081336097751</t>
  </si>
  <si>
    <t>X- Laundry/X- Clusive Laundry</t>
  </si>
  <si>
    <t>Kab. Bangkalan</t>
  </si>
  <si>
    <t>04-07.5</t>
  </si>
  <si>
    <t>02-15.16</t>
  </si>
  <si>
    <t>01-17.20</t>
  </si>
  <si>
    <t xml:space="preserve">King Laundry Grup </t>
  </si>
  <si>
    <t>081370726941</t>
  </si>
  <si>
    <t>king Laundry/KING LAUNDRY MARENDAL</t>
  </si>
  <si>
    <t>03-17.22</t>
  </si>
  <si>
    <t>04-07.6</t>
  </si>
  <si>
    <t>01-17.21</t>
  </si>
  <si>
    <t>02-15.17</t>
  </si>
  <si>
    <t xml:space="preserve">MyProjectLaundry </t>
  </si>
  <si>
    <t>081295483424</t>
  </si>
  <si>
    <t>my project laundry/My Project Laundry</t>
  </si>
  <si>
    <t>Happy Laundry/Zona Laundry - Galaxy</t>
  </si>
  <si>
    <t>04-07.7</t>
  </si>
  <si>
    <t>03-18.1</t>
  </si>
  <si>
    <t>SEPTI</t>
  </si>
  <si>
    <t>Jawa Timut</t>
  </si>
  <si>
    <t>02-15.18</t>
  </si>
  <si>
    <t>01-17.22</t>
  </si>
  <si>
    <t xml:space="preserve">Refresh Laundry </t>
  </si>
  <si>
    <t>04-07.8</t>
  </si>
  <si>
    <t xml:space="preserve">Doux Laundry/Doux Laundry 2	</t>
  </si>
  <si>
    <t>03-18.2</t>
  </si>
  <si>
    <t>02-15.19</t>
  </si>
  <si>
    <t>01-17.23</t>
  </si>
  <si>
    <t>Zeppin Owner</t>
  </si>
  <si>
    <t>0818822261</t>
  </si>
  <si>
    <t>Zeppin Laundry/Zeppin Karvin</t>
  </si>
  <si>
    <t>04-07.9</t>
  </si>
  <si>
    <t xml:space="preserve">Ari Sudaryani </t>
  </si>
  <si>
    <t>081384927806</t>
  </si>
  <si>
    <t>laundry ibu ari/laundry ibu ari</t>
  </si>
  <si>
    <t>02-15.20</t>
  </si>
  <si>
    <t>03-18.3</t>
  </si>
  <si>
    <t xml:space="preserve">SPARKLE LAUNDRY </t>
  </si>
  <si>
    <t>087787842633</t>
  </si>
  <si>
    <t>01-18.1</t>
  </si>
  <si>
    <t>SPARKLE LAUNDRY/SPARKLE LAUNDRY</t>
  </si>
  <si>
    <t>Saritua malau</t>
  </si>
  <si>
    <t>081265778800</t>
  </si>
  <si>
    <t>Ghita laondry/Ghita laondry</t>
  </si>
  <si>
    <t>Kab. Samosir</t>
  </si>
  <si>
    <t>04-07.10</t>
  </si>
  <si>
    <t>Kasmianti</t>
  </si>
  <si>
    <t>08114104491</t>
  </si>
  <si>
    <t>Laundry Karpet Palattae/Laundry Karpet Palattae</t>
  </si>
  <si>
    <t>Kab. Bone</t>
  </si>
  <si>
    <t>02-16.1</t>
  </si>
  <si>
    <t>03-18.4</t>
  </si>
  <si>
    <t>Erwan Salim</t>
  </si>
  <si>
    <t>081397088188</t>
  </si>
  <si>
    <t xml:space="preserve">Top Clean/Master Laundry	</t>
  </si>
  <si>
    <t>04-07.11</t>
  </si>
  <si>
    <t>01-18.2</t>
  </si>
  <si>
    <t xml:space="preserve">Dki Jakrarta </t>
  </si>
  <si>
    <t>Caroline</t>
  </si>
  <si>
    <t>085211487880</t>
  </si>
  <si>
    <t>GREEN LAUNDRY/Green Laundry</t>
  </si>
  <si>
    <t>03-18.5</t>
  </si>
  <si>
    <t>02-16.2</t>
  </si>
  <si>
    <t>Lusy</t>
  </si>
  <si>
    <t>082257783976</t>
  </si>
  <si>
    <t xml:space="preserve">laundry Omah/OMAH LAUNDRY EXPRESS BOJONEGORO        </t>
  </si>
  <si>
    <t>Kab. Bojonegoro</t>
  </si>
  <si>
    <t>04-07.12</t>
  </si>
  <si>
    <t>01-18.3</t>
  </si>
  <si>
    <t xml:space="preserve">QAF </t>
  </si>
  <si>
    <t>089509302989</t>
  </si>
  <si>
    <t>QAFF LAUNDRY/QAFF LAUNDRY</t>
  </si>
  <si>
    <t xml:space="preserve">Di Yogyakarta </t>
  </si>
  <si>
    <t>02-16.3</t>
  </si>
  <si>
    <t>03-18.6</t>
  </si>
  <si>
    <t>laundry Omah/OMAH LAUNDRY EXPRESS BOJONEGORO</t>
  </si>
  <si>
    <t>04-07.13</t>
  </si>
  <si>
    <t>01-18.4</t>
  </si>
  <si>
    <t>Ayu Widyasari primanda</t>
  </si>
  <si>
    <t>082197946038</t>
  </si>
  <si>
    <t>HAWP LAUNDRY/HAWP LAUNDRY</t>
  </si>
  <si>
    <t>02-16.4</t>
  </si>
  <si>
    <t>03-18.7</t>
  </si>
  <si>
    <t>QueenHome Laundry</t>
  </si>
  <si>
    <t>087777989870</t>
  </si>
  <si>
    <t>Queen Home Laundry/Queen Laundry</t>
  </si>
  <si>
    <t>01-18.5</t>
  </si>
  <si>
    <t>Segen Laundry</t>
  </si>
  <si>
    <t>081246661864</t>
  </si>
  <si>
    <t>Segen laundry/Segen laundry</t>
  </si>
  <si>
    <t>02-16.5</t>
  </si>
  <si>
    <t>Hendriya Binawa</t>
  </si>
  <si>
    <t>082234183413</t>
  </si>
  <si>
    <t>Brush and Wax/BRUSH AND WAX CIKARANG</t>
  </si>
  <si>
    <t>03-18.8</t>
  </si>
  <si>
    <t>04-07.15</t>
  </si>
  <si>
    <t>QAF</t>
  </si>
  <si>
    <t>01-18.6</t>
  </si>
  <si>
    <t>LILY LAUNDRY/LILY LAUNDRY KEMIRI</t>
  </si>
  <si>
    <t>Kota. Salatiga</t>
  </si>
  <si>
    <t>02-16.6</t>
  </si>
  <si>
    <t>HSS LAUNDRY</t>
  </si>
  <si>
    <t>082275004678</t>
  </si>
  <si>
    <t>HSS LAUNDRY/HSS LAUNDRY</t>
  </si>
  <si>
    <t>04-07.16</t>
  </si>
  <si>
    <t>03-18.9</t>
  </si>
  <si>
    <t>Andi Fatmawati</t>
  </si>
  <si>
    <t>0811411881</t>
  </si>
  <si>
    <t>01-18.7</t>
  </si>
  <si>
    <t xml:space="preserve">888 Laundry 'Ta Mamuju/Laundry'Ta Mamuju	</t>
  </si>
  <si>
    <t>Kab. Mamuju</t>
  </si>
  <si>
    <t xml:space="preserve">Dhewor J </t>
  </si>
  <si>
    <t>Sulawesi Barat</t>
  </si>
  <si>
    <t>081223104987</t>
  </si>
  <si>
    <t>laundry/RUMAH LAUNDRY</t>
  </si>
  <si>
    <t>02-16.7</t>
  </si>
  <si>
    <t xml:space="preserve">Rina Marina </t>
  </si>
  <si>
    <t>04-07.17</t>
  </si>
  <si>
    <t>01-18.8</t>
  </si>
  <si>
    <t>03-18.10</t>
  </si>
  <si>
    <t>Amanahclean Laundry</t>
  </si>
  <si>
    <t>085772531302</t>
  </si>
  <si>
    <t>Amanah Clean Laundry/Amanah Clean Laundry</t>
  </si>
  <si>
    <t xml:space="preserve">Master Londry/Rumah Laundry Attallah #001	</t>
  </si>
  <si>
    <t>02-16.8</t>
  </si>
  <si>
    <t>04-08.1</t>
  </si>
  <si>
    <t>Novita Dyah Swastiningrum</t>
  </si>
  <si>
    <t>01-18.9</t>
  </si>
  <si>
    <t>03-18.11</t>
  </si>
  <si>
    <t>02-16.9</t>
  </si>
  <si>
    <t>rushkeyy</t>
  </si>
  <si>
    <t>0895337229297</t>
  </si>
  <si>
    <t>MOOD LAUNDRY/MOOD LAUNDRY</t>
  </si>
  <si>
    <t>Kab. Pontianak</t>
  </si>
  <si>
    <t xml:space="preserve">Sulawesi Selatan </t>
  </si>
  <si>
    <t>04-08.2</t>
  </si>
  <si>
    <t>01-18.10</t>
  </si>
  <si>
    <t>subuki arby</t>
  </si>
  <si>
    <t>08116703276</t>
  </si>
  <si>
    <t>02-16.10</t>
  </si>
  <si>
    <t>TQN laundry/TQN laundry</t>
  </si>
  <si>
    <t>03-18.12</t>
  </si>
  <si>
    <t>choironnisa Walimuda</t>
  </si>
  <si>
    <t>08976188828</t>
  </si>
  <si>
    <t>J'n Laundry/J'n Laundry</t>
  </si>
  <si>
    <t>04-08.3</t>
  </si>
  <si>
    <t>ruang laundry/ruang laundry</t>
  </si>
  <si>
    <t>01-18.11</t>
  </si>
  <si>
    <t>02-16.11</t>
  </si>
  <si>
    <t>Admin  Alea Laundry</t>
  </si>
  <si>
    <t>082114531064</t>
  </si>
  <si>
    <t>Alea Laundry/Alea Laundry</t>
  </si>
  <si>
    <t xml:space="preserve">riski rahmat </t>
  </si>
  <si>
    <t>03-18.13</t>
  </si>
  <si>
    <t>04-08.4</t>
  </si>
  <si>
    <t>01-18.12</t>
  </si>
  <si>
    <t>02-16.12</t>
  </si>
  <si>
    <t>Redo</t>
  </si>
  <si>
    <t>Sis Laundry</t>
  </si>
  <si>
    <t>085261065678</t>
  </si>
  <si>
    <t>085280357196</t>
  </si>
  <si>
    <t>Sis Laundry/Sis Laundry</t>
  </si>
  <si>
    <t>kawaii laundry II/KAWAII SINGKEP 7</t>
  </si>
  <si>
    <t>03-18.14</t>
  </si>
  <si>
    <t>Express Laundry</t>
  </si>
  <si>
    <t>04-08.5</t>
  </si>
  <si>
    <t>02-16.13</t>
  </si>
  <si>
    <t>01-18.13</t>
  </si>
  <si>
    <t xml:space="preserve">Yanuar </t>
  </si>
  <si>
    <t>03-18.15</t>
  </si>
  <si>
    <t>085255567606</t>
  </si>
  <si>
    <t>RUMAH LAUNDRY KARASSIK/RUMAH LAUNDRY</t>
  </si>
  <si>
    <t>Kab. Toraja Utara</t>
  </si>
  <si>
    <t xml:space="preserve">PIPOSMART LAUNDRY/Aplikasi Piposmart Laundry	</t>
  </si>
  <si>
    <t>04-08.6</t>
  </si>
  <si>
    <t>02-16.14</t>
  </si>
  <si>
    <t xml:space="preserve">vika </t>
  </si>
  <si>
    <t>01-18.16</t>
  </si>
  <si>
    <t>Bagus Setiawan</t>
  </si>
  <si>
    <t>081911511687</t>
  </si>
  <si>
    <t>03-18.16</t>
  </si>
  <si>
    <t>malikha coin laundry/b&amp;d laundry</t>
  </si>
  <si>
    <t xml:space="preserve">Washlab Setiabudi/WASHLAB 90MIN JARRDIN	</t>
  </si>
  <si>
    <t>04-08.7</t>
  </si>
  <si>
    <t>02-16.15</t>
  </si>
  <si>
    <t xml:space="preserve">Fitria Irano </t>
  </si>
  <si>
    <t>082188386888</t>
  </si>
  <si>
    <t>Joss Londry 2/Rizky Londry</t>
  </si>
  <si>
    <t>01-18.17</t>
  </si>
  <si>
    <t>03-18.17</t>
  </si>
  <si>
    <t>02-17.1</t>
  </si>
  <si>
    <t>04-08.8</t>
  </si>
  <si>
    <t>King Laundry Grup</t>
  </si>
  <si>
    <t>03-18.18</t>
  </si>
  <si>
    <t>01-18.18</t>
  </si>
  <si>
    <t>02-17.2</t>
  </si>
  <si>
    <t>februari</t>
  </si>
  <si>
    <t xml:space="preserve">Ayang Laundry </t>
  </si>
  <si>
    <t>03-18.19</t>
  </si>
  <si>
    <t>04-08.9</t>
  </si>
  <si>
    <t xml:space="preserve">Aguinaz Laundry/Aguinaz laundry (Swadaya 1)	</t>
  </si>
  <si>
    <t>01-18.19</t>
  </si>
  <si>
    <t>Laundry Pelangi</t>
  </si>
  <si>
    <t>081326261126</t>
  </si>
  <si>
    <t>Pelangi Laundry/Pelangi Laundry</t>
  </si>
  <si>
    <t>02-17.3</t>
  </si>
  <si>
    <t>Kab. Magelang</t>
  </si>
  <si>
    <t xml:space="preserve">Rica Yena </t>
  </si>
  <si>
    <t>03-18.20</t>
  </si>
  <si>
    <t>04-08.10</t>
  </si>
  <si>
    <t>081356709000</t>
  </si>
  <si>
    <t>Red Laundry Bethesda/Red Laundry Wonasa</t>
  </si>
  <si>
    <t>01-19.1</t>
  </si>
  <si>
    <t xml:space="preserve">Mitra Laundry </t>
  </si>
  <si>
    <t>02-17.4</t>
  </si>
  <si>
    <t>085771501570</t>
  </si>
  <si>
    <t>mitra laundry/mitra laundry 2</t>
  </si>
  <si>
    <t>03-18.21</t>
  </si>
  <si>
    <t>04-08.11</t>
  </si>
  <si>
    <t>01-19.2</t>
  </si>
  <si>
    <t>toko</t>
  </si>
  <si>
    <t>085715137846</t>
  </si>
  <si>
    <t>afhdol laundry/afhdol laundry</t>
  </si>
  <si>
    <t>02-17.5</t>
  </si>
  <si>
    <t>03-18.22</t>
  </si>
  <si>
    <t>04-08.12</t>
  </si>
  <si>
    <t>01-19.3</t>
  </si>
  <si>
    <t>Moko purnomo</t>
  </si>
  <si>
    <t>082168508148</t>
  </si>
  <si>
    <t>laundry bloosom/laundry bloosom</t>
  </si>
  <si>
    <t>02-17.6</t>
  </si>
  <si>
    <t xml:space="preserve">Bagus Setiawan </t>
  </si>
  <si>
    <t>04-08.13</t>
  </si>
  <si>
    <t>03-18.23</t>
  </si>
  <si>
    <t>01-19.4</t>
  </si>
  <si>
    <t>Yohana Nasution</t>
  </si>
  <si>
    <t>sahabat laundry/omah laundry express</t>
  </si>
  <si>
    <t xml:space="preserve">Kota Bandung </t>
  </si>
  <si>
    <t>08127416720</t>
  </si>
  <si>
    <t>Aisyah Laundry/Aisyah Laundry</t>
  </si>
  <si>
    <t>02-17.7</t>
  </si>
  <si>
    <t>Kab. Tanjung Jabung Barat</t>
  </si>
  <si>
    <t>Jambi</t>
  </si>
  <si>
    <t>Nuya</t>
  </si>
  <si>
    <t>04-08.14</t>
  </si>
  <si>
    <t>03-19.1</t>
  </si>
  <si>
    <t>01-19.5</t>
  </si>
  <si>
    <t>02-17.8</t>
  </si>
  <si>
    <t>04-08.15</t>
  </si>
  <si>
    <t>David Ricardo</t>
  </si>
  <si>
    <t>085969065525</t>
  </si>
  <si>
    <t>01-19.6</t>
  </si>
  <si>
    <t>Aubry Laundry/Aubry Laundry</t>
  </si>
  <si>
    <t>03-19.2</t>
  </si>
  <si>
    <t>Bunda Ama</t>
  </si>
  <si>
    <t>085241232200</t>
  </si>
  <si>
    <t>AMM Laundry Palu/AMM Santri</t>
  </si>
  <si>
    <t>Kota Palu</t>
  </si>
  <si>
    <t>02-17.9</t>
  </si>
  <si>
    <t xml:space="preserve">Sulawesi Tengah </t>
  </si>
  <si>
    <t>04-08.16</t>
  </si>
  <si>
    <t>01-19.7</t>
  </si>
  <si>
    <t>Hafizh laundry</t>
  </si>
  <si>
    <t>03-19.3</t>
  </si>
  <si>
    <t>089521080986</t>
  </si>
  <si>
    <t>Hafizh laundry/Hafizh laundry</t>
  </si>
  <si>
    <t>02-17.10</t>
  </si>
  <si>
    <t>Kab. Pinrang</t>
  </si>
  <si>
    <t>04-08.17</t>
  </si>
  <si>
    <t>01-19.8</t>
  </si>
  <si>
    <t>02-17.11</t>
  </si>
  <si>
    <t>ethara laundry/P1</t>
  </si>
  <si>
    <t>03-19.4</t>
  </si>
  <si>
    <t xml:space="preserve">kawaii laundry II/KAWAII SINGKEP 7	</t>
  </si>
  <si>
    <t>04-08.18</t>
  </si>
  <si>
    <t>Hendra Setiawan</t>
  </si>
  <si>
    <t>Laundry Trijaya/Laundry Trijaya</t>
  </si>
  <si>
    <t>01-19.9</t>
  </si>
  <si>
    <t>Kab. Sumenep</t>
  </si>
  <si>
    <t>02-17.12</t>
  </si>
  <si>
    <t>Yeni Johari</t>
  </si>
  <si>
    <t>082122656967</t>
  </si>
  <si>
    <t xml:space="preserve">Oki </t>
  </si>
  <si>
    <t>THE SHINE LAUNDRY/THE SHINE LAUNDRY</t>
  </si>
  <si>
    <t>03-19.5</t>
  </si>
  <si>
    <t>04-08.19</t>
  </si>
  <si>
    <t>01-19.10</t>
  </si>
  <si>
    <t>02-17.13</t>
  </si>
  <si>
    <t>ella</t>
  </si>
  <si>
    <t>085329119837</t>
  </si>
  <si>
    <t>Alvin laundry/Alvin laundry</t>
  </si>
  <si>
    <t>03-19.6</t>
  </si>
  <si>
    <t>04-08.20</t>
  </si>
  <si>
    <t>01-19.11</t>
  </si>
  <si>
    <t>02-17.14</t>
  </si>
  <si>
    <t xml:space="preserve">Ahmad Junair </t>
  </si>
  <si>
    <t>085240627917</t>
  </si>
  <si>
    <t>Zil Laundry/KAY LAUNDRY</t>
  </si>
  <si>
    <t>03-19.7</t>
  </si>
  <si>
    <t>04-08.21</t>
  </si>
  <si>
    <t>02-17.15</t>
  </si>
  <si>
    <t>01-19.12</t>
  </si>
  <si>
    <t>03-19.8</t>
  </si>
  <si>
    <t>04-08.22</t>
  </si>
  <si>
    <t>02-17.16</t>
  </si>
  <si>
    <t>01-19.13</t>
  </si>
  <si>
    <t xml:space="preserve">Ruang Laundry </t>
  </si>
  <si>
    <t>Salianti Jagi Diri</t>
  </si>
  <si>
    <t>085789154930</t>
  </si>
  <si>
    <t>Sally Laundy/Sally Laundry</t>
  </si>
  <si>
    <t>Kab. Muaro Jambi</t>
  </si>
  <si>
    <t>03-19.9</t>
  </si>
  <si>
    <t>04-08.23</t>
  </si>
  <si>
    <t>marcony yoyo agung</t>
  </si>
  <si>
    <t>08161984876</t>
  </si>
  <si>
    <t>Berkah99 Laundry/Berkah99 Laundry</t>
  </si>
  <si>
    <t>02-17.17</t>
  </si>
  <si>
    <t xml:space="preserve">Kepulauan Riau </t>
  </si>
  <si>
    <t>01-19.14</t>
  </si>
  <si>
    <t>Achmad Reza Fahriannoor</t>
  </si>
  <si>
    <t>087841235595</t>
  </si>
  <si>
    <t>Barasih Sepatu/Barasih Sepatu</t>
  </si>
  <si>
    <t xml:space="preserve">Kalimantan selatan </t>
  </si>
  <si>
    <t>04-08.24</t>
  </si>
  <si>
    <t>03-19.10</t>
  </si>
  <si>
    <t>Evan Wash</t>
  </si>
  <si>
    <t>02-17.18</t>
  </si>
  <si>
    <t>081256266880</t>
  </si>
  <si>
    <t>EvanWashLaundryExpress/Evolution86 loundry express</t>
  </si>
  <si>
    <t xml:space="preserve">Laundry Pelangi </t>
  </si>
  <si>
    <t>01-20.1</t>
  </si>
  <si>
    <t>04-08.25</t>
  </si>
  <si>
    <t>03-19.11</t>
  </si>
  <si>
    <t>01-20.2</t>
  </si>
  <si>
    <t xml:space="preserve">Banua Laundry </t>
  </si>
  <si>
    <t>08114444294</t>
  </si>
  <si>
    <t>BANUA LAUNDRY/BANUA LAUNDRY</t>
  </si>
  <si>
    <t>02-17.19</t>
  </si>
  <si>
    <t>my project laundry/my project laundry</t>
  </si>
  <si>
    <t>04-08.26</t>
  </si>
  <si>
    <t>03-19.12</t>
  </si>
  <si>
    <t>01-20.3</t>
  </si>
  <si>
    <t>02-17.20</t>
  </si>
  <si>
    <t xml:space="preserve">Annisa loundry </t>
  </si>
  <si>
    <t>04-08.27</t>
  </si>
  <si>
    <t>Awwalu Laundry</t>
  </si>
  <si>
    <t>082188671029</t>
  </si>
  <si>
    <t>Awwalu Laundry/Awwalu Laundry</t>
  </si>
  <si>
    <t>DIGNITY LAUNDRY/DIGNITY LAUNDRY 2 (TP)</t>
  </si>
  <si>
    <t>03-19.13</t>
  </si>
  <si>
    <t>02-17.21</t>
  </si>
  <si>
    <t>01-20.4</t>
  </si>
  <si>
    <t>04-08.28</t>
  </si>
  <si>
    <t>KEDAI LAUNDRY</t>
  </si>
  <si>
    <t>082393333236</t>
  </si>
  <si>
    <t>KEDAI LAUNDRY/KEDAI LAUNDRY</t>
  </si>
  <si>
    <t>02-17.22</t>
  </si>
  <si>
    <t xml:space="preserve">ilman thayaran </t>
  </si>
  <si>
    <t>01-20.5</t>
  </si>
  <si>
    <t>082144468122</t>
  </si>
  <si>
    <t>03-19.14</t>
  </si>
  <si>
    <t>MasMasNyuci/MasMasNyuci</t>
  </si>
  <si>
    <t>adlina husni putri</t>
  </si>
  <si>
    <t>Kota Mataram</t>
  </si>
  <si>
    <t>04-09.1</t>
  </si>
  <si>
    <t>082151540024</t>
  </si>
  <si>
    <t>Nusa Tenggara Barat</t>
  </si>
  <si>
    <t>NI PUTU PINGKA PRATIWI</t>
  </si>
  <si>
    <t>KASNA2000/KASNA2000</t>
  </si>
  <si>
    <t>081916292293</t>
  </si>
  <si>
    <t>GINZZ LAUNDROMAT/GINZZ LAUNDROMAT</t>
  </si>
  <si>
    <t>02-17.23</t>
  </si>
  <si>
    <t>03-19.15</t>
  </si>
  <si>
    <t>04-09.2</t>
  </si>
  <si>
    <t>01-20.6</t>
  </si>
  <si>
    <t>02-17.24</t>
  </si>
  <si>
    <t>01-20.7</t>
  </si>
  <si>
    <t>04-09.3</t>
  </si>
  <si>
    <t>03-19.16</t>
  </si>
  <si>
    <t xml:space="preserve">Lilik Maulina </t>
  </si>
  <si>
    <t>02-18.1</t>
  </si>
  <si>
    <t>04-09.4</t>
  </si>
  <si>
    <t>03-19.17</t>
  </si>
  <si>
    <t>01-20.8</t>
  </si>
  <si>
    <t>Selman Moelyono</t>
  </si>
  <si>
    <t xml:space="preserve">Kab. Bandung </t>
  </si>
  <si>
    <t>Nurul Laundry/Nurul Laundry Herbras</t>
  </si>
  <si>
    <t>02-18.2</t>
  </si>
  <si>
    <t>04-09.5</t>
  </si>
  <si>
    <t>03-19.18</t>
  </si>
  <si>
    <t>Mitra Laundry</t>
  </si>
  <si>
    <t>01-20.9</t>
  </si>
  <si>
    <t>Ayu</t>
  </si>
  <si>
    <t>085274077932</t>
  </si>
  <si>
    <t>J77 Laundry/J77 Laundry</t>
  </si>
  <si>
    <t>02-18.3</t>
  </si>
  <si>
    <t>04-09.6</t>
  </si>
  <si>
    <t>Kelondri WOW</t>
  </si>
  <si>
    <t>081329008578</t>
  </si>
  <si>
    <t>03-19.19</t>
  </si>
  <si>
    <t>Kelondri/Kelondri</t>
  </si>
  <si>
    <t>01-20.10</t>
  </si>
  <si>
    <t>Wachyudi Abdillah</t>
  </si>
  <si>
    <t>081268053035</t>
  </si>
  <si>
    <t>Askia Laundry/Askia Laundry</t>
  </si>
  <si>
    <t>02-18.4</t>
  </si>
  <si>
    <t>04-09.7</t>
  </si>
  <si>
    <t>03-19.20</t>
  </si>
  <si>
    <t>MARIANI</t>
  </si>
  <si>
    <t>01-20.11</t>
  </si>
  <si>
    <t>02-18.5</t>
  </si>
  <si>
    <t>ATP Laundry</t>
  </si>
  <si>
    <t>04-09.8</t>
  </si>
  <si>
    <t>TiaNova Laundry/TiaNova laundry kiloan AMD</t>
  </si>
  <si>
    <t>03-19.21</t>
  </si>
  <si>
    <t>02-18.6</t>
  </si>
  <si>
    <t xml:space="preserve">Saritua malau </t>
  </si>
  <si>
    <t>01-20.12</t>
  </si>
  <si>
    <t>AMM Laundry Palu/AMM Laundry Palu</t>
  </si>
  <si>
    <t>04-09.9</t>
  </si>
  <si>
    <t>03-19.22</t>
  </si>
  <si>
    <t>02-18.7</t>
  </si>
  <si>
    <t>01-20.13</t>
  </si>
  <si>
    <t>kawaii laundry II/KAWAII LAUNDRY PURI RUPI</t>
  </si>
  <si>
    <t>04-09.10</t>
  </si>
  <si>
    <t>03-19.23</t>
  </si>
  <si>
    <t>Ella</t>
  </si>
  <si>
    <t>02-18.8</t>
  </si>
  <si>
    <t>01-20.14</t>
  </si>
  <si>
    <t>farhan alfatan</t>
  </si>
  <si>
    <t>085776010902</t>
  </si>
  <si>
    <t>juragan laundry/juragan laundry</t>
  </si>
  <si>
    <t>03-19.24</t>
  </si>
  <si>
    <t>04-09.11</t>
  </si>
  <si>
    <t>02-18.9</t>
  </si>
  <si>
    <t>MyProjectLaundry</t>
  </si>
  <si>
    <t>barry yudho briantoro</t>
  </si>
  <si>
    <t>081337379737</t>
  </si>
  <si>
    <t>Pandapotan</t>
  </si>
  <si>
    <t>SAMAKAMI/SAMAKAMI</t>
  </si>
  <si>
    <t>my project laundry/My project laundry</t>
  </si>
  <si>
    <t>0811301039</t>
  </si>
  <si>
    <t>TUNTAS TENGGUMUNG/TUNTAS LAUNDRY AMABI</t>
  </si>
  <si>
    <t>Kota Kupang</t>
  </si>
  <si>
    <t>Nusa Tenggara Timur</t>
  </si>
  <si>
    <t>01-20.15</t>
  </si>
  <si>
    <t>02-18.10</t>
  </si>
  <si>
    <t>Adin</t>
  </si>
  <si>
    <t>felicia londry/Felicia_BCM</t>
  </si>
  <si>
    <t>03-19.25</t>
  </si>
  <si>
    <t>08114002168</t>
  </si>
  <si>
    <t>TOP LAUNDRY KENDARI/TOP LAUNDRY KENDARI</t>
  </si>
  <si>
    <t>04-09.12</t>
  </si>
  <si>
    <t>01-20.16</t>
  </si>
  <si>
    <t>02-18.11</t>
  </si>
  <si>
    <t>Novie</t>
  </si>
  <si>
    <t xml:space="preserve">Londry Today </t>
  </si>
  <si>
    <t>085159979756</t>
  </si>
  <si>
    <t>081228374972</t>
  </si>
  <si>
    <t>Londry Today/Londry Today Mansyur</t>
  </si>
  <si>
    <t>Laundrybestie/Laundrybestie</t>
  </si>
  <si>
    <t>03-19.26</t>
  </si>
  <si>
    <t>01-20.17</t>
  </si>
  <si>
    <t>02-18.12</t>
  </si>
  <si>
    <t xml:space="preserve">Kia Laundry (Admin) </t>
  </si>
  <si>
    <t>Puspita Laundry/Puspita Laundry</t>
  </si>
  <si>
    <t>03-20.1</t>
  </si>
  <si>
    <t>04-09.13</t>
  </si>
  <si>
    <t>01-20.18</t>
  </si>
  <si>
    <t>Inara</t>
  </si>
  <si>
    <t>0811429934</t>
  </si>
  <si>
    <t>Nizaqira Laundry/Nizaqira Laundry</t>
  </si>
  <si>
    <t>Kab. Luwu</t>
  </si>
  <si>
    <t>Silawesi Selatan</t>
  </si>
  <si>
    <t>03-20.2</t>
  </si>
  <si>
    <t>02-18.13</t>
  </si>
  <si>
    <t xml:space="preserve">Ethara Laundry </t>
  </si>
  <si>
    <t>01-21.1</t>
  </si>
  <si>
    <t>03-20.3</t>
  </si>
  <si>
    <t>04-09.14</t>
  </si>
  <si>
    <t xml:space="preserve">mitra laundry/mitra laundry 2	</t>
  </si>
  <si>
    <t>02-18.14</t>
  </si>
  <si>
    <t>01-21.2</t>
  </si>
  <si>
    <t>Merryana</t>
  </si>
  <si>
    <t>081280999970</t>
  </si>
  <si>
    <t>Bubble Laundry/Bubble Laundry</t>
  </si>
  <si>
    <t>Kab. Kapuas Hulu</t>
  </si>
  <si>
    <t>03-20.4</t>
  </si>
  <si>
    <t>Shiro Laundry</t>
  </si>
  <si>
    <t>02-18.15</t>
  </si>
  <si>
    <t>01-21.3</t>
  </si>
  <si>
    <t>03-20.5</t>
  </si>
  <si>
    <t>04-09.15</t>
  </si>
  <si>
    <t>Dhewor J</t>
  </si>
  <si>
    <t>02-18.16</t>
  </si>
  <si>
    <t xml:space="preserve">laundry/RUMAH LAUNDRY	</t>
  </si>
  <si>
    <t>01-21.4</t>
  </si>
  <si>
    <t>02-18.17</t>
  </si>
  <si>
    <t>01-21.5</t>
  </si>
  <si>
    <t>03-20.6</t>
  </si>
  <si>
    <t xml:space="preserve">Yeni Johari </t>
  </si>
  <si>
    <t>mitra laundry/mitra laundry3</t>
  </si>
  <si>
    <t>04-09.16</t>
  </si>
  <si>
    <t>02-18.18</t>
  </si>
  <si>
    <t>Tita Sugihartati</t>
  </si>
  <si>
    <t>082217797971</t>
  </si>
  <si>
    <t>OMG Laundry/OMG Laundry</t>
  </si>
  <si>
    <t>Kab. Tasikmalaya</t>
  </si>
  <si>
    <t>01-21.6</t>
  </si>
  <si>
    <t>03-20.7</t>
  </si>
  <si>
    <t>ilman thayaran</t>
  </si>
  <si>
    <t>02-18.19</t>
  </si>
  <si>
    <t>04-09.17</t>
  </si>
  <si>
    <t>01-21.7</t>
  </si>
  <si>
    <t>03-20.8</t>
  </si>
  <si>
    <t>ANNaz Laundry/ANNaz Laundry 01</t>
  </si>
  <si>
    <t>02-18.20</t>
  </si>
  <si>
    <t>04-09.18</t>
  </si>
  <si>
    <t>01-21.8</t>
  </si>
  <si>
    <t>Ria Veronika</t>
  </si>
  <si>
    <t>081243371362</t>
  </si>
  <si>
    <t xml:space="preserve">Sopici </t>
  </si>
  <si>
    <t>DR Laundry/DR Laundry</t>
  </si>
  <si>
    <t>085773208402</t>
  </si>
  <si>
    <t>Zaenab Laundry/Zaenab Laundry</t>
  </si>
  <si>
    <t>03-20.9</t>
  </si>
  <si>
    <t>02-19.1</t>
  </si>
  <si>
    <t>04-09.19</t>
  </si>
  <si>
    <t>01-21.9</t>
  </si>
  <si>
    <t xml:space="preserve">herry kurniawan </t>
  </si>
  <si>
    <t>orchid laundry/Orchid Laundry Kemiri Raya</t>
  </si>
  <si>
    <t>03-20.10</t>
  </si>
  <si>
    <t>02-19.2</t>
  </si>
  <si>
    <t>Yanuar</t>
  </si>
  <si>
    <t>01-21.10</t>
  </si>
  <si>
    <t>04-09.20</t>
  </si>
  <si>
    <t>orchid laundry/KURNIA RENTAL</t>
  </si>
  <si>
    <t>02-19.3</t>
  </si>
  <si>
    <t>03-20.11</t>
  </si>
  <si>
    <t>FAIZ RAHMAN ARIFIN</t>
  </si>
  <si>
    <t>085142082252</t>
  </si>
  <si>
    <t>Imperial Laundry/Imperial Laundry</t>
  </si>
  <si>
    <t>01-21.11</t>
  </si>
  <si>
    <t>PA</t>
  </si>
  <si>
    <t>04-10.1</t>
  </si>
  <si>
    <t>081241908288</t>
  </si>
  <si>
    <t>IAM LAUNDRY/IAM LAUNDRY BP</t>
  </si>
  <si>
    <t>02-19.4</t>
  </si>
  <si>
    <t>03-20.12</t>
  </si>
  <si>
    <t>01-21.12</t>
  </si>
  <si>
    <t>Fakhrul Razi</t>
  </si>
  <si>
    <t>082261242644</t>
  </si>
  <si>
    <t>Mami Laundry/Mami Laundry</t>
  </si>
  <si>
    <t>04-10.2</t>
  </si>
  <si>
    <t>02-19.5</t>
  </si>
  <si>
    <t>03-20.13</t>
  </si>
  <si>
    <t>01-21.13</t>
  </si>
  <si>
    <t>WAHYU LAUNDRY</t>
  </si>
  <si>
    <t>082166557772</t>
  </si>
  <si>
    <t>Wahyu Laundry/Wahyu Laundry</t>
  </si>
  <si>
    <t>02-19.6</t>
  </si>
  <si>
    <t>04-10.3</t>
  </si>
  <si>
    <t xml:space="preserve">Helmi </t>
  </si>
  <si>
    <t>03-20.14</t>
  </si>
  <si>
    <t>01-21.14</t>
  </si>
  <si>
    <t xml:space="preserve">Budi </t>
  </si>
  <si>
    <t>085719311968</t>
  </si>
  <si>
    <t>Wash 2 Clean/Wash 2 Clean</t>
  </si>
  <si>
    <t>02-19.7</t>
  </si>
  <si>
    <t>04-10.4</t>
  </si>
  <si>
    <t xml:space="preserve">Redo </t>
  </si>
  <si>
    <t>03-20.15</t>
  </si>
  <si>
    <t>01-21.15</t>
  </si>
  <si>
    <t>AKIFA</t>
  </si>
  <si>
    <t>081268836439</t>
  </si>
  <si>
    <t>LOUNDRY AKIFA/AKIFA LAUNDRY 1</t>
  </si>
  <si>
    <t>AMM Laundry Palu/AMM Laundry Gatsu</t>
  </si>
  <si>
    <t>02-19.8</t>
  </si>
  <si>
    <t>04-10.5</t>
  </si>
  <si>
    <t>clean laundry/Clean Laundry Kepa</t>
  </si>
  <si>
    <t>03-20.16</t>
  </si>
  <si>
    <t>01-21.16</t>
  </si>
  <si>
    <t>ZiLaundry</t>
  </si>
  <si>
    <t>LOUNDRY AKIFA/AKIFA LAUNDRY 2</t>
  </si>
  <si>
    <t>085888388195</t>
  </si>
  <si>
    <t>zilaundry/zilaundry Fresh</t>
  </si>
  <si>
    <t>02-19.9</t>
  </si>
  <si>
    <t xml:space="preserve">Evi Susanti </t>
  </si>
  <si>
    <t>04-10.6</t>
  </si>
  <si>
    <t>01-21.17</t>
  </si>
  <si>
    <t>03-20.17</t>
  </si>
  <si>
    <t>Rizal Sitompul</t>
  </si>
  <si>
    <t>082213587923</t>
  </si>
  <si>
    <t>Randu Laundry/Randu Laundry</t>
  </si>
  <si>
    <t>082391395390</t>
  </si>
  <si>
    <t>JOSSLAUNDRYPALU/AKANG'S LAUNDRY KELAPA GADING</t>
  </si>
  <si>
    <t>04-10.7</t>
  </si>
  <si>
    <t>Nova Anggraini</t>
  </si>
  <si>
    <t>02-19.10</t>
  </si>
  <si>
    <t>089667957170</t>
  </si>
  <si>
    <t>Laundry Budeh/Laundry Budeh</t>
  </si>
  <si>
    <t>03-21.1</t>
  </si>
  <si>
    <t>01-21.18</t>
  </si>
  <si>
    <t>Rissa</t>
  </si>
  <si>
    <t>087814408130</t>
  </si>
  <si>
    <t>Fitriyani,SST</t>
  </si>
  <si>
    <t>Holy Laundry/Holy Laundry</t>
  </si>
  <si>
    <t>081316601899</t>
  </si>
  <si>
    <t>Kab. Tulungagung</t>
  </si>
  <si>
    <t>AzizahLaundry/AzizahLaundry</t>
  </si>
  <si>
    <t>02-19.11</t>
  </si>
  <si>
    <t>04-10.8</t>
  </si>
  <si>
    <t xml:space="preserve">Home laundry </t>
  </si>
  <si>
    <t>03-21.2</t>
  </si>
  <si>
    <t>01-21.19</t>
  </si>
  <si>
    <t>Aguinaz Laundry/Aguinaz Laundry (Depok)</t>
  </si>
  <si>
    <t>04-10.9</t>
  </si>
  <si>
    <t>02-19.12</t>
  </si>
  <si>
    <t>Roisatul. F</t>
  </si>
  <si>
    <t>082351047734</t>
  </si>
  <si>
    <t>Ofi laundry/Ofi laundry</t>
  </si>
  <si>
    <t>03-21.3</t>
  </si>
  <si>
    <t>01-21.20</t>
  </si>
  <si>
    <t xml:space="preserve">Sumatera Selatan </t>
  </si>
  <si>
    <t xml:space="preserve">Rizal Sitompul </t>
  </si>
  <si>
    <t>02-19.13</t>
  </si>
  <si>
    <t>04-10.10</t>
  </si>
  <si>
    <t>Fitria Abas</t>
  </si>
  <si>
    <t>081356660900</t>
  </si>
  <si>
    <t>JF Laundry/JF Laundry Gorontalo</t>
  </si>
  <si>
    <t>Kota Gorontalo</t>
  </si>
  <si>
    <t>Gorontalo</t>
  </si>
  <si>
    <t>03-21.4</t>
  </si>
  <si>
    <t>01-21.21</t>
  </si>
  <si>
    <t>02-19.14</t>
  </si>
  <si>
    <t>04-10.11</t>
  </si>
  <si>
    <t xml:space="preserve">Shalwa Laundry </t>
  </si>
  <si>
    <t>Get Laundry RMJ/Get Laundry Ciater</t>
  </si>
  <si>
    <t>08561991225</t>
  </si>
  <si>
    <t>Shalwa Laundry &amp; Dry Cleaning</t>
  </si>
  <si>
    <t>03-21.5</t>
  </si>
  <si>
    <t>20/02/25</t>
  </si>
  <si>
    <t>02-19.15</t>
  </si>
  <si>
    <t>01-21.22</t>
  </si>
  <si>
    <t>A'al</t>
  </si>
  <si>
    <t>04-10.12</t>
  </si>
  <si>
    <t>Aisyah Laundry Express</t>
  </si>
  <si>
    <t>085648349775</t>
  </si>
  <si>
    <t>malikha coin laundry/malikha laundry</t>
  </si>
  <si>
    <t>Aisyah laundry samarinda/Aisyah Laundry Express</t>
  </si>
  <si>
    <t>03-21.6</t>
  </si>
  <si>
    <t>02-19.16</t>
  </si>
  <si>
    <t>boender</t>
  </si>
  <si>
    <t xml:space="preserve">Sumatera Barat </t>
  </si>
  <si>
    <t>01-21.23</t>
  </si>
  <si>
    <t>082144708850</t>
  </si>
  <si>
    <t>04-10.13</t>
  </si>
  <si>
    <t>Space Laundry/Space Laundry</t>
  </si>
  <si>
    <t>Kab. Sukoharjo</t>
  </si>
  <si>
    <t>Ivan Natawijaya</t>
  </si>
  <si>
    <t>081322883325</t>
  </si>
  <si>
    <t>sun clean/sun clean</t>
  </si>
  <si>
    <t>03-21.7</t>
  </si>
  <si>
    <t>02-19.17</t>
  </si>
  <si>
    <t>01-21.24</t>
  </si>
  <si>
    <t>04-10.14</t>
  </si>
  <si>
    <t>binawaty</t>
  </si>
  <si>
    <t>0819856188</t>
  </si>
  <si>
    <t>everyday laundry/everyday laundry</t>
  </si>
  <si>
    <t>02-19.18</t>
  </si>
  <si>
    <t>03-21.8</t>
  </si>
  <si>
    <t xml:space="preserve">Klik Laundry </t>
  </si>
  <si>
    <t>01-21.25</t>
  </si>
  <si>
    <t>04-10.15</t>
  </si>
  <si>
    <t>081932186043</t>
  </si>
  <si>
    <t>klik laundryku/klik laundryku</t>
  </si>
  <si>
    <t>SanSan</t>
  </si>
  <si>
    <t>081232935438</t>
  </si>
  <si>
    <t>Daily Wash Sragen/Superstar Laundry Koin Beloran</t>
  </si>
  <si>
    <t>Kab. Sragen</t>
  </si>
  <si>
    <t>10/0/25</t>
  </si>
  <si>
    <t>02-19.19</t>
  </si>
  <si>
    <t>04-10.16</t>
  </si>
  <si>
    <t>01-21.26</t>
  </si>
  <si>
    <t>03-21.9</t>
  </si>
  <si>
    <t xml:space="preserve">RINI </t>
  </si>
  <si>
    <t>NADYA Laundry/NADYA Laundry</t>
  </si>
  <si>
    <t>089504770306</t>
  </si>
  <si>
    <t>Sopici</t>
  </si>
  <si>
    <t>RURI LAUNDRY/RURI LAUNDRY</t>
  </si>
  <si>
    <t>02-20.1</t>
  </si>
  <si>
    <t>01-21.27</t>
  </si>
  <si>
    <t>princess/princess laundry banjarsari</t>
  </si>
  <si>
    <t>03-21.10</t>
  </si>
  <si>
    <t>2506/25</t>
  </si>
  <si>
    <t>02-20.2</t>
  </si>
  <si>
    <t>04-10.18</t>
  </si>
  <si>
    <t xml:space="preserve">anggianur priayu </t>
  </si>
  <si>
    <t>01-22.1</t>
  </si>
  <si>
    <t>03-21.11</t>
  </si>
  <si>
    <t>CUCIQUE LAUNDRY/CUCIQUE LAUNDRY</t>
  </si>
  <si>
    <t xml:space="preserve">Segen Laundry </t>
  </si>
  <si>
    <t>02-20.3</t>
  </si>
  <si>
    <t>04-10.19</t>
  </si>
  <si>
    <t>01-22.2</t>
  </si>
  <si>
    <t>Bubble Wash Laundry</t>
  </si>
  <si>
    <t>08118183881</t>
  </si>
  <si>
    <t>Bubble Wash/Bubble Wash Laundry &amp; Dry Clean</t>
  </si>
  <si>
    <t>orchid laundry/JASMINE LAUNDRY</t>
  </si>
  <si>
    <t>03-21.12</t>
  </si>
  <si>
    <t>Ayu Bebby</t>
  </si>
  <si>
    <t>081265559097</t>
  </si>
  <si>
    <t>beby laundry expres/beby laundry expres</t>
  </si>
  <si>
    <t>02-20.4</t>
  </si>
  <si>
    <t>01-22.3</t>
  </si>
  <si>
    <t>04-10.20</t>
  </si>
  <si>
    <t xml:space="preserve">Nana </t>
  </si>
  <si>
    <t>081213063450</t>
  </si>
  <si>
    <t>Robin</t>
  </si>
  <si>
    <t>Nadzha Laundry/Nadzha Laundry</t>
  </si>
  <si>
    <t>081289986699</t>
  </si>
  <si>
    <t>boss laundry/boss laundry</t>
  </si>
  <si>
    <t>03-21.13</t>
  </si>
  <si>
    <t>Yulianti Pratama Rahayu</t>
  </si>
  <si>
    <t>089659169858</t>
  </si>
  <si>
    <t>Roemahcuci Cimahi/Roemahcuci Cimahi</t>
  </si>
  <si>
    <t xml:space="preserve">Kota Cimahi </t>
  </si>
  <si>
    <t>02-20.5</t>
  </si>
  <si>
    <t>01-22.4</t>
  </si>
  <si>
    <t xml:space="preserve">Cuciin Laundry </t>
  </si>
  <si>
    <t>082123779390</t>
  </si>
  <si>
    <t>Cuciin/Cuciin</t>
  </si>
  <si>
    <t>03-21.14</t>
  </si>
  <si>
    <t>Ahmad Junair</t>
  </si>
  <si>
    <t>04-10.21</t>
  </si>
  <si>
    <t>02-20.6</t>
  </si>
  <si>
    <t>01-22.5</t>
  </si>
  <si>
    <t xml:space="preserve">Rissa </t>
  </si>
  <si>
    <t>03-21.15</t>
  </si>
  <si>
    <t xml:space="preserve">April </t>
  </si>
  <si>
    <t>02-20.7</t>
  </si>
  <si>
    <t>01-22.6</t>
  </si>
  <si>
    <t>Danny</t>
  </si>
  <si>
    <t>08111043299</t>
  </si>
  <si>
    <t>Mamikha Laundry/Mamikha Laundry</t>
  </si>
  <si>
    <t>03-22.1</t>
  </si>
  <si>
    <t>04-10.22</t>
  </si>
  <si>
    <t>02-20.8</t>
  </si>
  <si>
    <t>01-22.7</t>
  </si>
  <si>
    <t>Kendil Washing Clinic/KENDIL WASHING CLINIC GRESIK KOTA BARU</t>
  </si>
  <si>
    <t>03-22.2</t>
  </si>
  <si>
    <t>04-11.1</t>
  </si>
  <si>
    <t>02-20.9</t>
  </si>
  <si>
    <t>AJ</t>
  </si>
  <si>
    <t>081775475072</t>
  </si>
  <si>
    <t>AJ Laundry/AJ Laundry</t>
  </si>
  <si>
    <t>01-22.8</t>
  </si>
  <si>
    <t>Kendil Washing Clinic/KENDIL WASHING CLINIC AHMAD YANI</t>
  </si>
  <si>
    <t>03-22.3</t>
  </si>
  <si>
    <t>04-11.2</t>
  </si>
  <si>
    <t>02-20.10</t>
  </si>
  <si>
    <t>CUCIQUE LAUNDRY/D'Cuciin laundry</t>
  </si>
  <si>
    <t>01-22.9</t>
  </si>
  <si>
    <t xml:space="preserve">Mariatul.A </t>
  </si>
  <si>
    <t>087811790104</t>
  </si>
  <si>
    <t>Laundry Mama/Laundry Mama</t>
  </si>
  <si>
    <t>02-20.11</t>
  </si>
  <si>
    <t>04-11.3</t>
  </si>
  <si>
    <t>03-22.4</t>
  </si>
  <si>
    <t>Qian Laundry/Qian Laundry 2</t>
  </si>
  <si>
    <t>01-22.10</t>
  </si>
  <si>
    <t xml:space="preserve">Yulianti Pratama Rahayu </t>
  </si>
  <si>
    <t>03-22.5</t>
  </si>
  <si>
    <t>RINI</t>
  </si>
  <si>
    <t>02-20.12</t>
  </si>
  <si>
    <t>04-11.4</t>
  </si>
  <si>
    <t>01-22.11</t>
  </si>
  <si>
    <t>03-22.6</t>
  </si>
  <si>
    <t>02-20.13</t>
  </si>
  <si>
    <t>Trimardijati</t>
  </si>
  <si>
    <t>Donis</t>
  </si>
  <si>
    <t>081138222220</t>
  </si>
  <si>
    <t>085383848281</t>
  </si>
  <si>
    <t>Babang Laundry/Babang Laundry</t>
  </si>
  <si>
    <t xml:space="preserve">Nusa Tenggara Timur </t>
  </si>
  <si>
    <t>04-11.5</t>
  </si>
  <si>
    <t>03-22.7</t>
  </si>
  <si>
    <t>02-20.14</t>
  </si>
  <si>
    <t>01-22.12</t>
  </si>
  <si>
    <t>04-11.6</t>
  </si>
  <si>
    <t>Novy Andryani</t>
  </si>
  <si>
    <t>081936605144</t>
  </si>
  <si>
    <t>Nofela Laundry/Nofela Laundry</t>
  </si>
  <si>
    <t>Kab. Sumbawa</t>
  </si>
  <si>
    <t>02-20.15</t>
  </si>
  <si>
    <t>03-22.8</t>
  </si>
  <si>
    <t xml:space="preserve">AKIFA </t>
  </si>
  <si>
    <t>04-11.7</t>
  </si>
  <si>
    <t>01-22.13</t>
  </si>
  <si>
    <t>Rizky loundry/Amanah Loundry Tebing</t>
  </si>
  <si>
    <t>02-20.16</t>
  </si>
  <si>
    <t>03-22.9</t>
  </si>
  <si>
    <t>04-11.8</t>
  </si>
  <si>
    <t>Rahmawati Rahayu</t>
  </si>
  <si>
    <t>082277114449</t>
  </si>
  <si>
    <t>LAUNDRY IN SAJA/LAUNDRY IN SAJA</t>
  </si>
  <si>
    <t>01-22.14</t>
  </si>
  <si>
    <t>Rina</t>
  </si>
  <si>
    <t>085247011514</t>
  </si>
  <si>
    <t xml:space="preserve">Adit laundry/LAUNDRY 88	</t>
  </si>
  <si>
    <t>02-20.17</t>
  </si>
  <si>
    <t>03-22.10</t>
  </si>
  <si>
    <t>04-11.9</t>
  </si>
  <si>
    <t>01-22.15</t>
  </si>
  <si>
    <t>Halim</t>
  </si>
  <si>
    <t>087736667775</t>
  </si>
  <si>
    <t>02-20.18</t>
  </si>
  <si>
    <t>White Laundry/White Laundry</t>
  </si>
  <si>
    <t>03-22.11</t>
  </si>
  <si>
    <t>04-11.10</t>
  </si>
  <si>
    <t>Banua Laundry</t>
  </si>
  <si>
    <t>02-20.19</t>
  </si>
  <si>
    <t>0</t>
  </si>
  <si>
    <t>01-22.16</t>
  </si>
  <si>
    <t>Akhmad Daud, SE</t>
  </si>
  <si>
    <t>089679753599</t>
  </si>
  <si>
    <t>Danty Loundry/Danty Loundry</t>
  </si>
  <si>
    <t>04-11.11</t>
  </si>
  <si>
    <t>03-22.12</t>
  </si>
  <si>
    <t>Fajar Lazuardiana</t>
  </si>
  <si>
    <t>081318560911</t>
  </si>
  <si>
    <t>SABI LAUNDRY/SABI LAUNDRY</t>
  </si>
  <si>
    <t>02-20.20</t>
  </si>
  <si>
    <t>01-22.17</t>
  </si>
  <si>
    <t>03-22.13</t>
  </si>
  <si>
    <t>04-11.12</t>
  </si>
  <si>
    <t>NABIL</t>
  </si>
  <si>
    <t>085772002656</t>
  </si>
  <si>
    <t>N&amp;N Laundry/N&amp;N Laundry</t>
  </si>
  <si>
    <t>02-20.21</t>
  </si>
  <si>
    <t>01-22.18</t>
  </si>
  <si>
    <t>03-22.14</t>
  </si>
  <si>
    <t>04-11.13</t>
  </si>
  <si>
    <t>02-20.22</t>
  </si>
  <si>
    <t>01-22.19</t>
  </si>
  <si>
    <t>Fiorentino</t>
  </si>
  <si>
    <t>03-22.15</t>
  </si>
  <si>
    <t>081329632255</t>
  </si>
  <si>
    <t>LaundryBar/LaundryBar - MANAHAN</t>
  </si>
  <si>
    <t>04-11.14</t>
  </si>
  <si>
    <t>zilaundry/Zilaundry Fresh</t>
  </si>
  <si>
    <t>02-20.23</t>
  </si>
  <si>
    <t>01-22.20</t>
  </si>
  <si>
    <t>03-22.16</t>
  </si>
  <si>
    <t>04-12.1</t>
  </si>
  <si>
    <t>LaundryBar/LaundryBar - UMS</t>
  </si>
  <si>
    <t>02-20.24</t>
  </si>
  <si>
    <t>03-22.17</t>
  </si>
  <si>
    <t>01-22.21</t>
  </si>
  <si>
    <t>04-12.2</t>
  </si>
  <si>
    <t>Claret</t>
  </si>
  <si>
    <t>Kucek Express</t>
  </si>
  <si>
    <t>081297130732</t>
  </si>
  <si>
    <t>Nyonya Laundry/Nyonya Laundry</t>
  </si>
  <si>
    <t>Shiro Laundry/Kucek Express</t>
  </si>
  <si>
    <t>02-20.25</t>
  </si>
  <si>
    <t>01-22.22</t>
  </si>
  <si>
    <t>03-22.18</t>
  </si>
  <si>
    <t xml:space="preserve">AJ </t>
  </si>
  <si>
    <t>04-12.3</t>
  </si>
  <si>
    <t>02-20.26</t>
  </si>
  <si>
    <t>01-22.23</t>
  </si>
  <si>
    <t>04-12.4</t>
  </si>
  <si>
    <t>Reza Achmad</t>
  </si>
  <si>
    <t>089519226488</t>
  </si>
  <si>
    <t>03-22.19</t>
  </si>
  <si>
    <t>My Laundr/My Laundry</t>
  </si>
  <si>
    <t>26 Februari 2022</t>
  </si>
  <si>
    <t>02-20.27</t>
  </si>
  <si>
    <t xml:space="preserve">Fitriyani,SST </t>
  </si>
  <si>
    <t>04-12.5</t>
  </si>
  <si>
    <t>01-22.24</t>
  </si>
  <si>
    <t>karina</t>
  </si>
  <si>
    <t>085880308448</t>
  </si>
  <si>
    <t>03-22.20</t>
  </si>
  <si>
    <t>K &amp; A Laundry/K &amp; A Laundry</t>
  </si>
  <si>
    <t>02-20.28</t>
  </si>
  <si>
    <t xml:space="preserve">Aguinaz Laundry/Aguinaz Laundry Jagakarsa	</t>
  </si>
  <si>
    <t>IAM LAUNDRY/IAM LAUNDRY KAWALUYAAN</t>
  </si>
  <si>
    <t>04-12.6</t>
  </si>
  <si>
    <t>01-22.25</t>
  </si>
  <si>
    <t>02-20.29</t>
  </si>
  <si>
    <t>03-22.21</t>
  </si>
  <si>
    <t xml:space="preserve">Laundry Kostaycation/KOSTAYCATION KOS &amp; LAUNDRY	</t>
  </si>
  <si>
    <t>felicia londry/felicia londry</t>
  </si>
  <si>
    <t>04-12.7</t>
  </si>
  <si>
    <t>02-21.1</t>
  </si>
  <si>
    <t>Maya Yovita</t>
  </si>
  <si>
    <t>081311262631</t>
  </si>
  <si>
    <t>01-22.26</t>
  </si>
  <si>
    <t>spora/spora</t>
  </si>
  <si>
    <t>03-22.22</t>
  </si>
  <si>
    <t>04-12.8</t>
  </si>
  <si>
    <t>Owner Dfly</t>
  </si>
  <si>
    <t>02-21.2</t>
  </si>
  <si>
    <t>082398922244</t>
  </si>
  <si>
    <t>Defly Laundry Express/Defly Laundry Express</t>
  </si>
  <si>
    <t>01-23.1</t>
  </si>
  <si>
    <t>03-22.23</t>
  </si>
  <si>
    <t>Nur Kholifatus Shofia</t>
  </si>
  <si>
    <t>085738158315</t>
  </si>
  <si>
    <t>Dlaundryinaja/Dlaundryinaja</t>
  </si>
  <si>
    <t>Kota Blitar</t>
  </si>
  <si>
    <t>02-21.3</t>
  </si>
  <si>
    <t>04-12.9</t>
  </si>
  <si>
    <t>SHARENA</t>
  </si>
  <si>
    <t>01-23.2</t>
  </si>
  <si>
    <t>085210108123</t>
  </si>
  <si>
    <t>03-22.24</t>
  </si>
  <si>
    <t>SHARENA LAUNDRY/SHARENA LAUNDRY</t>
  </si>
  <si>
    <t>Dlaundryinaja/Dlaundryinaja Kanigoro</t>
  </si>
  <si>
    <t>02-21.4</t>
  </si>
  <si>
    <t>Mariatul.A</t>
  </si>
  <si>
    <t>03-22.25</t>
  </si>
  <si>
    <t>04-12.10</t>
  </si>
  <si>
    <t>01-23.3</t>
  </si>
  <si>
    <t>Dlaundryinaja/PAS Laundry Ciliwung</t>
  </si>
  <si>
    <t>02-21.5</t>
  </si>
  <si>
    <t>03-22.26</t>
  </si>
  <si>
    <t>04-12.11</t>
  </si>
  <si>
    <t>sahabat laundry/Sahabat laundry express</t>
  </si>
  <si>
    <t>02-21.6</t>
  </si>
  <si>
    <t>01-23.4</t>
  </si>
  <si>
    <t xml:space="preserve">operator </t>
  </si>
  <si>
    <t>08567374800</t>
  </si>
  <si>
    <t>Ayra Laundry/Ayra Laundry</t>
  </si>
  <si>
    <t>03-23.1</t>
  </si>
  <si>
    <t>04-12.12</t>
  </si>
  <si>
    <t>085235401363</t>
  </si>
  <si>
    <t>D'Java Laundry/D'Java Laundry</t>
  </si>
  <si>
    <t>Kota Ambon</t>
  </si>
  <si>
    <t>02-21.7</t>
  </si>
  <si>
    <t>01-23.5</t>
  </si>
  <si>
    <t>03-23.2</t>
  </si>
  <si>
    <t xml:space="preserve">novi yantih </t>
  </si>
  <si>
    <t>085697036954</t>
  </si>
  <si>
    <t>loundry168/loundry168</t>
  </si>
  <si>
    <t>04-12.13</t>
  </si>
  <si>
    <t>Monic Laundry/Monic Laundry Kranji</t>
  </si>
  <si>
    <t>02-21.8</t>
  </si>
  <si>
    <t>OWNER</t>
  </si>
  <si>
    <t>03-23.3</t>
  </si>
  <si>
    <t>02-21.9</t>
  </si>
  <si>
    <t>01-23.6</t>
  </si>
  <si>
    <t>04-12.14</t>
  </si>
  <si>
    <t>Monic Laundry/Monic Laundry Kranji Online</t>
  </si>
  <si>
    <t>zea_aristya</t>
  </si>
  <si>
    <t>laundry/Laundry Susukan</t>
  </si>
  <si>
    <t>Kab. Cirebon</t>
  </si>
  <si>
    <t>03-23.4</t>
  </si>
  <si>
    <t>02-21.10</t>
  </si>
  <si>
    <t>04-13.1</t>
  </si>
  <si>
    <t>Basic (Upgrade)</t>
  </si>
  <si>
    <t xml:space="preserve">Monic Laundry/Monic Laundry GG	</t>
  </si>
  <si>
    <t>OMG Laundr/OMG Laundry</t>
  </si>
  <si>
    <t>01-23.7</t>
  </si>
  <si>
    <t>02-21.11</t>
  </si>
  <si>
    <t>03-23.5</t>
  </si>
  <si>
    <t>04-13.2</t>
  </si>
  <si>
    <t>ruang laundry/Ruang Laundry Sentra Timur</t>
  </si>
  <si>
    <t xml:space="preserve">Monic Laundry/Monic Laundry GG	Online </t>
  </si>
  <si>
    <t>01-23.8</t>
  </si>
  <si>
    <t>Monic Laundry/Monic Laundry GG</t>
  </si>
  <si>
    <t>02-21.12</t>
  </si>
  <si>
    <t>03-23.6</t>
  </si>
  <si>
    <t>04-13.3</t>
  </si>
  <si>
    <t xml:space="preserve">Monic Laundry/Monic Laundry Galaxy	</t>
  </si>
  <si>
    <t>01-23.9</t>
  </si>
  <si>
    <t>Monic Laundry/Monic Laundry GG Online</t>
  </si>
  <si>
    <t>02-21.13</t>
  </si>
  <si>
    <t>03-23.7</t>
  </si>
  <si>
    <t>04-13.4</t>
  </si>
  <si>
    <t>01-23.10</t>
  </si>
  <si>
    <t>Monic Laundry/Monic Laundry Galaxy</t>
  </si>
  <si>
    <t>02-21.14</t>
  </si>
  <si>
    <t xml:space="preserve">Kendil Washing Clinic/KENDIL WASHING CLINIC AHMAD YANI        </t>
  </si>
  <si>
    <t>03-23.8</t>
  </si>
  <si>
    <t>04-13.5</t>
  </si>
  <si>
    <t xml:space="preserve">Kendil Washing Clinic/KENDIL WASHING CLINIC AHMAD YANI	</t>
  </si>
  <si>
    <t>01-23.11</t>
  </si>
  <si>
    <t>ethara laundry/ETHARA LAUNDRY E4</t>
  </si>
  <si>
    <t>infinity laundry</t>
  </si>
  <si>
    <t>082115299429</t>
  </si>
  <si>
    <t>INFINITY LAUNDRY/INFINITY LAUNDRY</t>
  </si>
  <si>
    <t>02-21.15</t>
  </si>
  <si>
    <t>Sony Triyadi</t>
  </si>
  <si>
    <t>085245815491</t>
  </si>
  <si>
    <t>Amel Laundry/Amel Laundry</t>
  </si>
  <si>
    <t>Kab. Sanggau</t>
  </si>
  <si>
    <t>03-23.9</t>
  </si>
  <si>
    <t>04-13.6</t>
  </si>
  <si>
    <t>01-23.12</t>
  </si>
  <si>
    <t>02-21.16</t>
  </si>
  <si>
    <t>03-23.10</t>
  </si>
  <si>
    <t>04-13.7</t>
  </si>
  <si>
    <t>02-21.17</t>
  </si>
  <si>
    <t xml:space="preserve">Rahmawati Rahayu </t>
  </si>
  <si>
    <t>01-23.13</t>
  </si>
  <si>
    <t>princess/Princess laundry jangli</t>
  </si>
  <si>
    <t>04-13.8</t>
  </si>
  <si>
    <t>03-23.11</t>
  </si>
  <si>
    <t>02-21.18</t>
  </si>
  <si>
    <t>Aguinaz Laundry/Aguinaz Laundry Jagakarsa</t>
  </si>
  <si>
    <t>01-23.14</t>
  </si>
  <si>
    <t>Hidayat Muchsin</t>
  </si>
  <si>
    <t>04-13.9</t>
  </si>
  <si>
    <t>082282551800</t>
  </si>
  <si>
    <t>Laundry Mutia/Laundry Mutia</t>
  </si>
  <si>
    <t>Kab. Pidie</t>
  </si>
  <si>
    <t>03-23.12</t>
  </si>
  <si>
    <t>02-21.19</t>
  </si>
  <si>
    <t>01-23.15</t>
  </si>
  <si>
    <t xml:space="preserve">Laundry Pay </t>
  </si>
  <si>
    <t>04-13.10</t>
  </si>
  <si>
    <t>081313333125</t>
  </si>
  <si>
    <t>Laundry Pay/Laundry Pay</t>
  </si>
  <si>
    <t>03-23.13</t>
  </si>
  <si>
    <t>Sigit Prayitno</t>
  </si>
  <si>
    <t>Kota jakarta Timur</t>
  </si>
  <si>
    <t>082116298618</t>
  </si>
  <si>
    <t>April Laundry/April Laundry</t>
  </si>
  <si>
    <t>Kim Laundry/Bibik Laundry / Bibik Cuci</t>
  </si>
  <si>
    <t>02-21.20</t>
  </si>
  <si>
    <t>01-23.16</t>
  </si>
  <si>
    <t>03-23.14</t>
  </si>
  <si>
    <t>Nana</t>
  </si>
  <si>
    <t>WENNI MALLAROS HUTAHAEAN</t>
  </si>
  <si>
    <t>081386105465</t>
  </si>
  <si>
    <t>UMMI LAUNDRY/UMMI LAUNDRY</t>
  </si>
  <si>
    <t>04-13.11</t>
  </si>
  <si>
    <t>02-21.21</t>
  </si>
  <si>
    <t>03-23.15</t>
  </si>
  <si>
    <t>01-23.17</t>
  </si>
  <si>
    <t>082135690234</t>
  </si>
  <si>
    <t>Jawa tengah</t>
  </si>
  <si>
    <t>Bonus Unsubscribe</t>
  </si>
  <si>
    <t>02-22.1</t>
  </si>
  <si>
    <t>03-23.16</t>
  </si>
  <si>
    <t>04-13.12</t>
  </si>
  <si>
    <t>01-23.18</t>
  </si>
  <si>
    <t xml:space="preserve">ruang laundry/Ruang Laundry Sentra Timur	</t>
  </si>
  <si>
    <t>081283391166</t>
  </si>
  <si>
    <t>MONI LAUNDRY/MONI LAUNDRY</t>
  </si>
  <si>
    <t>Kab. Tanggerang</t>
  </si>
  <si>
    <t>02-22.2</t>
  </si>
  <si>
    <t>03-23.17</t>
  </si>
  <si>
    <t xml:space="preserve">Reza Achmad </t>
  </si>
  <si>
    <t>01-23.19</t>
  </si>
  <si>
    <t>04-13.13</t>
  </si>
  <si>
    <t>02-22.3</t>
  </si>
  <si>
    <t>Al Laundry &amp; Shop</t>
  </si>
  <si>
    <t>03-23.18</t>
  </si>
  <si>
    <t>085250824972</t>
  </si>
  <si>
    <t>`Kalimantan Tengah</t>
  </si>
  <si>
    <t xml:space="preserve">Al laundry/Al Laundry &amp; Shop        </t>
  </si>
  <si>
    <t>Budi</t>
  </si>
  <si>
    <t>Kota Bontang</t>
  </si>
  <si>
    <t>01-23.20</t>
  </si>
  <si>
    <t>Susi</t>
  </si>
  <si>
    <t>083877852383</t>
  </si>
  <si>
    <t>Queen Laundry 99/Queen Laundry 89</t>
  </si>
  <si>
    <t>02-22.4</t>
  </si>
  <si>
    <t xml:space="preserve">Dillong </t>
  </si>
  <si>
    <t>082297765140</t>
  </si>
  <si>
    <t>03-23.19</t>
  </si>
  <si>
    <t>Home Laundry/MIDI Laundry</t>
  </si>
  <si>
    <t>04-13.14</t>
  </si>
  <si>
    <t>01-23.21</t>
  </si>
  <si>
    <t>koko Bet/KOKO BET LUNJOK</t>
  </si>
  <si>
    <t>02-22.5</t>
  </si>
  <si>
    <t xml:space="preserve">infinity laundry </t>
  </si>
  <si>
    <t>03-23.20</t>
  </si>
  <si>
    <t>04-13.15</t>
  </si>
  <si>
    <t>01-23.22</t>
  </si>
  <si>
    <t>Asri</t>
  </si>
  <si>
    <t>082166667909</t>
  </si>
  <si>
    <t>Delivery Laundry/Delivery Laundry</t>
  </si>
  <si>
    <t>02-22.6</t>
  </si>
  <si>
    <t>Jakarta Timur</t>
  </si>
  <si>
    <t>Kota palu</t>
  </si>
  <si>
    <t>03-23.21</t>
  </si>
  <si>
    <t>01-23.23</t>
  </si>
  <si>
    <t>02-22.7</t>
  </si>
  <si>
    <t>04-14.1</t>
  </si>
  <si>
    <t>LOUNDRY AKIFA/ AKIFA LAUNDRY 1</t>
  </si>
  <si>
    <t>03-23.22</t>
  </si>
  <si>
    <t xml:space="preserve">Kota Jakarta Selatan </t>
  </si>
  <si>
    <t>02-22.8</t>
  </si>
  <si>
    <t>01-23.24</t>
  </si>
  <si>
    <t>04-14.2</t>
  </si>
  <si>
    <t>03-23.23</t>
  </si>
  <si>
    <t>Tressya Priatna</t>
  </si>
  <si>
    <t>08161878126</t>
  </si>
  <si>
    <t>02-22.9</t>
  </si>
  <si>
    <t>01-23.25</t>
  </si>
  <si>
    <t>04-14.3</t>
  </si>
  <si>
    <t>Katrin</t>
  </si>
  <si>
    <t>085369899989</t>
  </si>
  <si>
    <t>Supermax Laundry Express/Supermax Laundry Express</t>
  </si>
  <si>
    <t>03-23.24</t>
  </si>
  <si>
    <t>02-22.10</t>
  </si>
  <si>
    <t>irma</t>
  </si>
  <si>
    <t>087782313233</t>
  </si>
  <si>
    <t>Bless Laundr/Bless Laundry</t>
  </si>
  <si>
    <t>04-14.4</t>
  </si>
  <si>
    <t>01-24.1</t>
  </si>
  <si>
    <t>SunLaundryExpress/LONDREQU EXPRESS JBR2</t>
  </si>
  <si>
    <t>02-22.11</t>
  </si>
  <si>
    <t>03-23.25</t>
  </si>
  <si>
    <t>Cuciin Laundry</t>
  </si>
  <si>
    <t>04-14.5</t>
  </si>
  <si>
    <t>01-24.2</t>
  </si>
  <si>
    <t xml:space="preserve">Kilo Laundry </t>
  </si>
  <si>
    <t>081238161111</t>
  </si>
  <si>
    <t>kilo laundry/Kilo Laundry 2</t>
  </si>
  <si>
    <t>02-22.12</t>
  </si>
  <si>
    <t>03-24.1</t>
  </si>
  <si>
    <t xml:space="preserve">Yuni </t>
  </si>
  <si>
    <t>085391907799</t>
  </si>
  <si>
    <t>BIA LAUNDRY/BIA LAUNDRY</t>
  </si>
  <si>
    <t>04-14.6</t>
  </si>
  <si>
    <t>01-24.3</t>
  </si>
  <si>
    <t>02-22.13</t>
  </si>
  <si>
    <t>1 (Upgrade)</t>
  </si>
  <si>
    <t>03-24.2</t>
  </si>
  <si>
    <t>04-14.7</t>
  </si>
  <si>
    <t>02-22.14</t>
  </si>
  <si>
    <t>01-24.4</t>
  </si>
  <si>
    <t>Nia</t>
  </si>
  <si>
    <t xml:space="preserve">Roni Lawaldy </t>
  </si>
  <si>
    <t>03-24.3</t>
  </si>
  <si>
    <t>04-14.8</t>
  </si>
  <si>
    <t xml:space="preserve">ATP Laundry/Atp laundry	</t>
  </si>
  <si>
    <t>02-22.15</t>
  </si>
  <si>
    <t>01-24.5</t>
  </si>
  <si>
    <t>PW Laundry</t>
  </si>
  <si>
    <t>089520957206</t>
  </si>
  <si>
    <t>03-24.4</t>
  </si>
  <si>
    <t>04-14.9</t>
  </si>
  <si>
    <t>PW Laundry/PW Laundry</t>
  </si>
  <si>
    <t>Kab. Labuhan Batu Selatan</t>
  </si>
  <si>
    <t>02-22.16</t>
  </si>
  <si>
    <t>01-24.6</t>
  </si>
  <si>
    <t>04-14.10</t>
  </si>
  <si>
    <t>03-24.5</t>
  </si>
  <si>
    <t>idola laundry/IDOLA LAUNDRY</t>
  </si>
  <si>
    <t>02-22.17</t>
  </si>
  <si>
    <t>Yusliana Lubis</t>
  </si>
  <si>
    <t>082277244544</t>
  </si>
  <si>
    <t>UCU LONDRY/SMART LAUNDRY</t>
  </si>
  <si>
    <t>01-24.7</t>
  </si>
  <si>
    <t>Laundry Kiloan Al Huda</t>
  </si>
  <si>
    <t>081275988253</t>
  </si>
  <si>
    <t>04-14.11</t>
  </si>
  <si>
    <t>Laundry Kiloan Lueng Bata/Laundry Kiloan Al Huda</t>
  </si>
  <si>
    <t>03-24.6</t>
  </si>
  <si>
    <t>02-22.18</t>
  </si>
  <si>
    <t xml:space="preserve">Admin Kostaycation </t>
  </si>
  <si>
    <t>BANten</t>
  </si>
  <si>
    <t xml:space="preserve">Kota jakarta Selatan </t>
  </si>
  <si>
    <t>01-24.8</t>
  </si>
  <si>
    <t>04-14.12</t>
  </si>
  <si>
    <t>orchid laundry/Orchid Laundry Cab Merak</t>
  </si>
  <si>
    <t>03-24.7</t>
  </si>
  <si>
    <t>02-22.19</t>
  </si>
  <si>
    <t xml:space="preserve">OWNER CS LAUNDRY </t>
  </si>
  <si>
    <t>081370497171</t>
  </si>
  <si>
    <t>CS LAUNDRY/CS LAUNDRY</t>
  </si>
  <si>
    <t>01-24.9</t>
  </si>
  <si>
    <t xml:space="preserve">Rosati </t>
  </si>
  <si>
    <t>04-14.13</t>
  </si>
  <si>
    <t>085786405574</t>
  </si>
  <si>
    <t>3N Laundry/3N Laundry</t>
  </si>
  <si>
    <t>02-23.1</t>
  </si>
  <si>
    <t>03-24.8</t>
  </si>
  <si>
    <t xml:space="preserve">Ivan Natawijaya </t>
  </si>
  <si>
    <t>23/02//25</t>
  </si>
  <si>
    <t>04-14.14</t>
  </si>
  <si>
    <t>01-24.10</t>
  </si>
  <si>
    <t xml:space="preserve">Santi </t>
  </si>
  <si>
    <t>02-23.2</t>
  </si>
  <si>
    <t>NAZ LAUNDRY/APIC Laundry</t>
  </si>
  <si>
    <t>03-24.9</t>
  </si>
  <si>
    <t>leonaria</t>
  </si>
  <si>
    <t>08987520022</t>
  </si>
  <si>
    <t>Hadiah Laundry/Diskon Laundry</t>
  </si>
  <si>
    <t>04-14.15</t>
  </si>
  <si>
    <t>01-24.11</t>
  </si>
  <si>
    <t>02-23.3</t>
  </si>
  <si>
    <t>Lariza Laundry Reborn</t>
  </si>
  <si>
    <t>0812114910469</t>
  </si>
  <si>
    <t>lariza laundry/lariza laundry</t>
  </si>
  <si>
    <t xml:space="preserve">Kota Banjar </t>
  </si>
  <si>
    <t>03-24.10</t>
  </si>
  <si>
    <t>04-14.16</t>
  </si>
  <si>
    <t>02-23.4</t>
  </si>
  <si>
    <t>01-24.12</t>
  </si>
  <si>
    <t>Andi Ismail</t>
  </si>
  <si>
    <t>081316723520</t>
  </si>
  <si>
    <t>BHI MHY LOUNDRY/BLUE PANDA LAUNDRY</t>
  </si>
  <si>
    <t>03-24.11</t>
  </si>
  <si>
    <t>Selly Andini</t>
  </si>
  <si>
    <t>082297051345</t>
  </si>
  <si>
    <t>Sultan Laundry. co/Sultan Laundry. co</t>
  </si>
  <si>
    <t>02-23.5</t>
  </si>
  <si>
    <t>04-14.17</t>
  </si>
  <si>
    <t xml:space="preserve">Claret </t>
  </si>
  <si>
    <t>kab Karawang</t>
  </si>
  <si>
    <t>01-24.13</t>
  </si>
  <si>
    <t>Hudi Riantoro</t>
  </si>
  <si>
    <t>03-24.12</t>
  </si>
  <si>
    <t>082175175391</t>
  </si>
  <si>
    <t>EVA LAUNDRY/EVA LAUNDRY</t>
  </si>
  <si>
    <t>02-23.6</t>
  </si>
  <si>
    <t>novi yantih</t>
  </si>
  <si>
    <t>Kota Tanggerang</t>
  </si>
  <si>
    <t>04-14.18</t>
  </si>
  <si>
    <t>01-24.14</t>
  </si>
  <si>
    <t>03-24.13</t>
  </si>
  <si>
    <t>02-23.7</t>
  </si>
  <si>
    <t xml:space="preserve">Agustianto Rusdi </t>
  </si>
  <si>
    <t>08116880989</t>
  </si>
  <si>
    <t>ym laundry/ym laundry</t>
  </si>
  <si>
    <t>04-14.19</t>
  </si>
  <si>
    <t>03-24.14</t>
  </si>
  <si>
    <t>01-24.15</t>
  </si>
  <si>
    <t>02-23.8</t>
  </si>
  <si>
    <t>04-14.20</t>
  </si>
  <si>
    <t xml:space="preserve">4M Laundry </t>
  </si>
  <si>
    <t>08972724440</t>
  </si>
  <si>
    <t>4M Laundry/4M Laundry</t>
  </si>
  <si>
    <t>03-24.15</t>
  </si>
  <si>
    <t>01-24.16</t>
  </si>
  <si>
    <t>Bagas</t>
  </si>
  <si>
    <t>081287078508</t>
  </si>
  <si>
    <t>MY LAUNDR/MY LAUNDRY</t>
  </si>
  <si>
    <t xml:space="preserve">ERAZIO LAUNDRY/Erazio Laundry	</t>
  </si>
  <si>
    <t>02-23.9</t>
  </si>
  <si>
    <t>04-14.21</t>
  </si>
  <si>
    <t xml:space="preserve">YUKS LAUNDRY </t>
  </si>
  <si>
    <t>081549153766</t>
  </si>
  <si>
    <t>yuks laundry/YUKS LAUNDRY</t>
  </si>
  <si>
    <t>03-24.16</t>
  </si>
  <si>
    <t>OWNER CS LAUNDRY</t>
  </si>
  <si>
    <t>01-24.17</t>
  </si>
  <si>
    <t xml:space="preserve">4M Laundry/4M Laundry </t>
  </si>
  <si>
    <t>banten</t>
  </si>
  <si>
    <t>04-14.22</t>
  </si>
  <si>
    <t>02-23.10</t>
  </si>
  <si>
    <t>03-24.17</t>
  </si>
  <si>
    <t>01-24.18</t>
  </si>
  <si>
    <t xml:space="preserve">Admin </t>
  </si>
  <si>
    <t>04-15.1</t>
  </si>
  <si>
    <t>02-23.11</t>
  </si>
  <si>
    <t>03-25.1</t>
  </si>
  <si>
    <t>vio</t>
  </si>
  <si>
    <t>081214847779</t>
  </si>
  <si>
    <t>LaundryQ/LaundryQ</t>
  </si>
  <si>
    <t>01-24.19</t>
  </si>
  <si>
    <t>04-15.2</t>
  </si>
  <si>
    <t>Dillong</t>
  </si>
  <si>
    <t>02-23.12</t>
  </si>
  <si>
    <t>03-25.2</t>
  </si>
  <si>
    <t xml:space="preserve">ERAZIO LAUNDRY </t>
  </si>
  <si>
    <t>04-15.3</t>
  </si>
  <si>
    <t>01-24.20</t>
  </si>
  <si>
    <t>02-24.1</t>
  </si>
  <si>
    <t>03-25.3</t>
  </si>
  <si>
    <t>04-15.4</t>
  </si>
  <si>
    <t xml:space="preserve">orchid laundry/Orchid Laundry Cab Merak	</t>
  </si>
  <si>
    <t>Yesi Yusnita</t>
  </si>
  <si>
    <t>08111015686</t>
  </si>
  <si>
    <t>Pink Laundry/Pink Laundry</t>
  </si>
  <si>
    <t>01-25.1</t>
  </si>
  <si>
    <t>Pyen</t>
  </si>
  <si>
    <t>MY LAUNDRY/MY LAUNDRY</t>
  </si>
  <si>
    <t>02-24.2</t>
  </si>
  <si>
    <t xml:space="preserve">Aisyah Laundry Express </t>
  </si>
  <si>
    <t>03-25.4</t>
  </si>
  <si>
    <t>04-15.5</t>
  </si>
  <si>
    <t>01-25.2</t>
  </si>
  <si>
    <t>02-24.3</t>
  </si>
  <si>
    <t xml:space="preserve">Hermina putri </t>
  </si>
  <si>
    <t xml:space="preserve">idola laundry </t>
  </si>
  <si>
    <t>085176701023</t>
  </si>
  <si>
    <t>Kita Laundrt/Kita Laundry</t>
  </si>
  <si>
    <t>03-25.5</t>
  </si>
  <si>
    <t>04-15.6</t>
  </si>
  <si>
    <t>01-25.3</t>
  </si>
  <si>
    <t>02-24.4</t>
  </si>
  <si>
    <t>I GEDE WEDA DIRGANTARA</t>
  </si>
  <si>
    <t xml:space="preserve">Hetti Pramita </t>
  </si>
  <si>
    <t>087864551956</t>
  </si>
  <si>
    <t>Herbal Laundry/LAUNDRY PILIHAN, PILIHAN TEPAT UNTUK YANG TAK SEMPAT</t>
  </si>
  <si>
    <t>03-25.6</t>
  </si>
  <si>
    <t>ANNaz Laundry/ANNaz Laundry 03</t>
  </si>
  <si>
    <t>04-15.7</t>
  </si>
  <si>
    <t>02-24.5</t>
  </si>
  <si>
    <t>01-25.4</t>
  </si>
  <si>
    <t xml:space="preserve">Jafar </t>
  </si>
  <si>
    <t>niken</t>
  </si>
  <si>
    <t>081329415085</t>
  </si>
  <si>
    <t>082278770165</t>
  </si>
  <si>
    <t>BAROKAH/Barokah Laundry</t>
  </si>
  <si>
    <t>04-15.8</t>
  </si>
  <si>
    <t>cucibaju/cucibaju</t>
  </si>
  <si>
    <t>Kab. bantul</t>
  </si>
  <si>
    <t>03-25.7</t>
  </si>
  <si>
    <t>TUNTAS TENGGUMUNG/TUNTAS LAUNDRY SIKUMANA</t>
  </si>
  <si>
    <t>02-24.6</t>
  </si>
  <si>
    <t xml:space="preserve">ogi okta </t>
  </si>
  <si>
    <t>081362499827</t>
  </si>
  <si>
    <t>01-25.5</t>
  </si>
  <si>
    <t>royal loundry express/royal loundry express</t>
  </si>
  <si>
    <t>04-15.9</t>
  </si>
  <si>
    <t xml:space="preserve">Yusliana Lubis </t>
  </si>
  <si>
    <t>03-25.8</t>
  </si>
  <si>
    <t>TUNTAS TENGGUMUNG/TUNTAS COIN LAUNDRY ALAK</t>
  </si>
  <si>
    <t>02-24.7</t>
  </si>
  <si>
    <t>01-25.6</t>
  </si>
  <si>
    <t>04-15.10</t>
  </si>
  <si>
    <t>Kilo Laundry Singosari/Kilo Laundry Kasin</t>
  </si>
  <si>
    <t>03-25.9</t>
  </si>
  <si>
    <t>02-24.8</t>
  </si>
  <si>
    <t>operator</t>
  </si>
  <si>
    <t>sahabat laundry/akang cuan laundry</t>
  </si>
  <si>
    <t>01-25.7</t>
  </si>
  <si>
    <t>04-16.1</t>
  </si>
  <si>
    <t>02-24.9</t>
  </si>
  <si>
    <t>03-25.10</t>
  </si>
  <si>
    <t>Ratih Kemala</t>
  </si>
  <si>
    <t>08158769841</t>
  </si>
  <si>
    <t>Brush And Wax Pekapuran/Brush And Wax Pekapuran</t>
  </si>
  <si>
    <t>01-25.8</t>
  </si>
  <si>
    <t>04-16.2</t>
  </si>
  <si>
    <t>02-24.10</t>
  </si>
  <si>
    <t>Ibu Presiden</t>
  </si>
  <si>
    <t>085856908493</t>
  </si>
  <si>
    <t>Moms Laundry/MOMmy Laundry Purple</t>
  </si>
  <si>
    <t>03-25.11</t>
  </si>
  <si>
    <t>Kab. Kendal</t>
  </si>
  <si>
    <t>04-16.3</t>
  </si>
  <si>
    <t>Muhammad Rifai</t>
  </si>
  <si>
    <t>01-25.9</t>
  </si>
  <si>
    <t xml:space="preserve">azka </t>
  </si>
  <si>
    <t>085359276643</t>
  </si>
  <si>
    <t>02-24.11</t>
  </si>
  <si>
    <t>Alhamdulillah laundry Express/Alhamdulillah laundry Express</t>
  </si>
  <si>
    <t>03-25.12</t>
  </si>
  <si>
    <t xml:space="preserve">Nonyx </t>
  </si>
  <si>
    <t>082242025101</t>
  </si>
  <si>
    <t>Roemah laundry/Roemah laundry</t>
  </si>
  <si>
    <t>Kilo Laundry</t>
  </si>
  <si>
    <t>01-25.10</t>
  </si>
  <si>
    <t>04-16.4</t>
  </si>
  <si>
    <t>Jafar</t>
  </si>
  <si>
    <t>02-24.12</t>
  </si>
  <si>
    <t>03-25.13</t>
  </si>
  <si>
    <t>Angelia Vonny</t>
  </si>
  <si>
    <t>081808890321</t>
  </si>
  <si>
    <t>Nelly Masril</t>
  </si>
  <si>
    <t>K Laundry and Dry Clean/K Laundry and Dry Clean</t>
  </si>
  <si>
    <t>082183058150</t>
  </si>
  <si>
    <t>BUNDA LAUNDRY/BUNDA LAUNDRY</t>
  </si>
  <si>
    <t>04-16.5</t>
  </si>
  <si>
    <t>01-25.11</t>
  </si>
  <si>
    <t>03-25.14</t>
  </si>
  <si>
    <t>02-24.13</t>
  </si>
  <si>
    <t>04-16.6</t>
  </si>
  <si>
    <t>01-25.12</t>
  </si>
  <si>
    <t>03-26.1</t>
  </si>
  <si>
    <t>02-24.14</t>
  </si>
  <si>
    <t>Tya</t>
  </si>
  <si>
    <t>081277922090</t>
  </si>
  <si>
    <t>Real Clean Laundry/Real Clean Laundry</t>
  </si>
  <si>
    <t>04-16.7</t>
  </si>
  <si>
    <t>02-24.15</t>
  </si>
  <si>
    <t>01-25.13</t>
  </si>
  <si>
    <t>03-26.2</t>
  </si>
  <si>
    <t>laundrychat/LaundryChat</t>
  </si>
  <si>
    <t xml:space="preserve">Kota Bogor </t>
  </si>
  <si>
    <t>02-24.16</t>
  </si>
  <si>
    <t>01-25.14</t>
  </si>
  <si>
    <t>03-26.3</t>
  </si>
  <si>
    <t>Resik Wangi Laundry/Resik Wangi Bojongbata</t>
  </si>
  <si>
    <t>retno widya</t>
  </si>
  <si>
    <t>081292876686</t>
  </si>
  <si>
    <t>ada laundry/ada laundry</t>
  </si>
  <si>
    <t>04-16.8</t>
  </si>
  <si>
    <t>Soekaer UGM</t>
  </si>
  <si>
    <t>089678167250</t>
  </si>
  <si>
    <t>02-24.17</t>
  </si>
  <si>
    <t>Soekaer UGM/Soekaer UGM</t>
  </si>
  <si>
    <t>01-25.15</t>
  </si>
  <si>
    <t>03-26.4</t>
  </si>
  <si>
    <t>02-24.18</t>
  </si>
  <si>
    <t xml:space="preserve">SanSan </t>
  </si>
  <si>
    <t>Daily Wash Sragen/Superstar Laundry Koin Puro</t>
  </si>
  <si>
    <t>01-25.16</t>
  </si>
  <si>
    <t>03-26.5</t>
  </si>
  <si>
    <t>Get Laundry RMJ/Get Laundry Kodiklat</t>
  </si>
  <si>
    <t>04-16.9</t>
  </si>
  <si>
    <t>02-24.19</t>
  </si>
  <si>
    <t xml:space="preserve">Tya </t>
  </si>
  <si>
    <t>03-26.6</t>
  </si>
  <si>
    <t>01-25.17</t>
  </si>
  <si>
    <t>Lokal Laundry Soebrantas</t>
  </si>
  <si>
    <t>081394882000</t>
  </si>
  <si>
    <t>Lokal Laundry/Lokal Laundry</t>
  </si>
  <si>
    <t>02-24.20</t>
  </si>
  <si>
    <t>Irma</t>
  </si>
  <si>
    <t>03-26.7</t>
  </si>
  <si>
    <t>04-16.10</t>
  </si>
  <si>
    <t>01-25.18</t>
  </si>
  <si>
    <t>02-24.21</t>
  </si>
  <si>
    <t xml:space="preserve">Zoel </t>
  </si>
  <si>
    <t>0895340483681</t>
  </si>
  <si>
    <t>grand green laundry/grand green laundry</t>
  </si>
  <si>
    <t>03-26.8</t>
  </si>
  <si>
    <t xml:space="preserve">Asri </t>
  </si>
  <si>
    <t>01-25.19</t>
  </si>
  <si>
    <t>02-24.22</t>
  </si>
  <si>
    <t>04-16.11</t>
  </si>
  <si>
    <t>03-26.9</t>
  </si>
  <si>
    <t xml:space="preserve">Anita </t>
  </si>
  <si>
    <t>02-24.23</t>
  </si>
  <si>
    <t>01-25.20</t>
  </si>
  <si>
    <t>Zoel</t>
  </si>
  <si>
    <t>TUNTAS TENGGUMUNG/TUNTAS COIN LAUNDRY TDM</t>
  </si>
  <si>
    <t>04-16.12</t>
  </si>
  <si>
    <t>03-26.10</t>
  </si>
  <si>
    <t>02-24.24</t>
  </si>
  <si>
    <t>01-25.21</t>
  </si>
  <si>
    <t>syndicate.shoesclean</t>
  </si>
  <si>
    <t>08988884712</t>
  </si>
  <si>
    <t>Syndicate shoes clean/Syndicate shoes clean</t>
  </si>
  <si>
    <t>04-16.13</t>
  </si>
  <si>
    <t>03-26.11</t>
  </si>
  <si>
    <t>Kasir Laundry Serdam_2</t>
  </si>
  <si>
    <t>082195191213</t>
  </si>
  <si>
    <t>LAUNDRY FRESCO SERDAM_2/LAUNDRY FRESCO SERDAM_2</t>
  </si>
  <si>
    <t>mitra laundry/mitra laundry 1</t>
  </si>
  <si>
    <t>02-25.1</t>
  </si>
  <si>
    <t>01-25.22</t>
  </si>
  <si>
    <t>04-16.14</t>
  </si>
  <si>
    <t>03-26.12</t>
  </si>
  <si>
    <t xml:space="preserve">LAUNDRY99/LAUNDRY 99 </t>
  </si>
  <si>
    <t xml:space="preserve">Kota Padang </t>
  </si>
  <si>
    <t>02-25.2</t>
  </si>
  <si>
    <t>01-25.23</t>
  </si>
  <si>
    <t>04-16.15</t>
  </si>
  <si>
    <t>03-26.13</t>
  </si>
  <si>
    <t xml:space="preserve">UCU LONDRY/SMART LAUNDRY	</t>
  </si>
  <si>
    <t>01-26.1</t>
  </si>
  <si>
    <t>02-25.3</t>
  </si>
  <si>
    <t>Kendil Washing Clinic/KENDIL WASHING CLINIC PEGANDEN</t>
  </si>
  <si>
    <t>04-16.16</t>
  </si>
  <si>
    <t>03-26.14</t>
  </si>
  <si>
    <t xml:space="preserve">Nusa Tenggara Barat </t>
  </si>
  <si>
    <t>02-25.4</t>
  </si>
  <si>
    <t>Chelsea</t>
  </si>
  <si>
    <t>085262218833</t>
  </si>
  <si>
    <t>01-26.2</t>
  </si>
  <si>
    <t>bigfat laundry/bigfat laundry</t>
  </si>
  <si>
    <t>04-16.17</t>
  </si>
  <si>
    <t>Shoe Clean/Shoe Clean Banyuwangi 1</t>
  </si>
  <si>
    <t>03-26.15</t>
  </si>
  <si>
    <t>Esabella Regina</t>
  </si>
  <si>
    <t>08179804045</t>
  </si>
  <si>
    <t>Better Laundry/Akang Cuci Laundry</t>
  </si>
  <si>
    <t>02-25.5</t>
  </si>
  <si>
    <t>Mentary D.S</t>
  </si>
  <si>
    <t>082160303008</t>
  </si>
  <si>
    <t>Mami Laundry/Mami Laundry 2</t>
  </si>
  <si>
    <t>01-26.3</t>
  </si>
  <si>
    <t>04-16.18</t>
  </si>
  <si>
    <t>03-26.16</t>
  </si>
  <si>
    <t>02-25.6</t>
  </si>
  <si>
    <t>Arya Fahrur</t>
  </si>
  <si>
    <t>082297606525</t>
  </si>
  <si>
    <t>KA'RAJA LAUNDRY/KA'RAJA LAUNDRY</t>
  </si>
  <si>
    <t>01-26.4</t>
  </si>
  <si>
    <t>04-16.19</t>
  </si>
  <si>
    <t xml:space="preserve">Kendil Washing Clinic/KENDIL WASHING CLINIC PEGANDEN	</t>
  </si>
  <si>
    <t>Huat Jong/Michael</t>
  </si>
  <si>
    <t>081314586826</t>
  </si>
  <si>
    <t xml:space="preserve">Laundry PTIK/Laundry PTIK </t>
  </si>
  <si>
    <t>03-27.1</t>
  </si>
  <si>
    <t>02-25.7</t>
  </si>
  <si>
    <t>Hermina putri</t>
  </si>
  <si>
    <t>01-26.5</t>
  </si>
  <si>
    <t>04-16.20</t>
  </si>
  <si>
    <t>02-25.8</t>
  </si>
  <si>
    <t>03-27.2</t>
  </si>
  <si>
    <t>04-17.1</t>
  </si>
  <si>
    <t>01-26.6</t>
  </si>
  <si>
    <t xml:space="preserve">Angelia Vonny </t>
  </si>
  <si>
    <t>02-25.9</t>
  </si>
  <si>
    <t>03-27.3</t>
  </si>
  <si>
    <t>04-17.2</t>
  </si>
  <si>
    <t>01-26.7</t>
  </si>
  <si>
    <t>02-25.10</t>
  </si>
  <si>
    <t>03-27.4</t>
  </si>
  <si>
    <t>04-17.3</t>
  </si>
  <si>
    <t xml:space="preserve">NIKO </t>
  </si>
  <si>
    <t>081397200134</t>
  </si>
  <si>
    <t>NICHO LAUNDRY/NICHO LAUNDRY</t>
  </si>
  <si>
    <t>01-26.8</t>
  </si>
  <si>
    <t>02-25.11</t>
  </si>
  <si>
    <t>Aries</t>
  </si>
  <si>
    <t>085183557254</t>
  </si>
  <si>
    <t>sobat laundry/sobat laundry</t>
  </si>
  <si>
    <t>03-27.5</t>
  </si>
  <si>
    <t>04-17.4</t>
  </si>
  <si>
    <t>02-25.12</t>
  </si>
  <si>
    <t>Herbal Laundry</t>
  </si>
  <si>
    <t>01-26.9</t>
  </si>
  <si>
    <t>rimasitirahayu</t>
  </si>
  <si>
    <t>089694266324</t>
  </si>
  <si>
    <t>tuan laundry baleendah/Harum laundry Baleendah</t>
  </si>
  <si>
    <t>04-17.5</t>
  </si>
  <si>
    <t>03-27.6</t>
  </si>
  <si>
    <t>02-25.13</t>
  </si>
  <si>
    <t>kilo laundry/kilo laundry 2</t>
  </si>
  <si>
    <t>01-26.10</t>
  </si>
  <si>
    <t>Shinner</t>
  </si>
  <si>
    <t>085150655339</t>
  </si>
  <si>
    <t>Shinner/Shinner</t>
  </si>
  <si>
    <t>04-17.6</t>
  </si>
  <si>
    <t>02-25.14</t>
  </si>
  <si>
    <t>03-27.7</t>
  </si>
  <si>
    <t xml:space="preserve">sahabat laundry/akang cuan laundry	</t>
  </si>
  <si>
    <t xml:space="preserve">Jawa barat </t>
  </si>
  <si>
    <t>01-26.11</t>
  </si>
  <si>
    <t>04-17.7</t>
  </si>
  <si>
    <t>02-25.15</t>
  </si>
  <si>
    <t>BAP</t>
  </si>
  <si>
    <t>081274388765</t>
  </si>
  <si>
    <t xml:space="preserve">Juragan Loundry </t>
  </si>
  <si>
    <t>mamaJo LAUNDRY/mamaJo LAUNDRY</t>
  </si>
  <si>
    <t>Kota Jambi</t>
  </si>
  <si>
    <t>03-27.8</t>
  </si>
  <si>
    <t>azka</t>
  </si>
  <si>
    <t>01-26.12</t>
  </si>
  <si>
    <t>02-25.16</t>
  </si>
  <si>
    <t>04-17.8</t>
  </si>
  <si>
    <t>03-27.9</t>
  </si>
  <si>
    <t>Kab.Bantul</t>
  </si>
  <si>
    <t>01-26.13</t>
  </si>
  <si>
    <t>02-25.17</t>
  </si>
  <si>
    <t>04-17.9</t>
  </si>
  <si>
    <t>03-27.10</t>
  </si>
  <si>
    <t>01-26.14</t>
  </si>
  <si>
    <t>02-25.18</t>
  </si>
  <si>
    <t>04-17.10</t>
  </si>
  <si>
    <t>03-27.11</t>
  </si>
  <si>
    <t>01-27.1</t>
  </si>
  <si>
    <t>02-25.19</t>
  </si>
  <si>
    <t>Match Laundry/MATCH 7 LAUNDRY EXPRESS</t>
  </si>
  <si>
    <t>04-17.11</t>
  </si>
  <si>
    <t>03-27.12</t>
  </si>
  <si>
    <t>02-25.20</t>
  </si>
  <si>
    <t>01-27.2</t>
  </si>
  <si>
    <t xml:space="preserve">Hadi Hidayat </t>
  </si>
  <si>
    <t>Match Laundry/MATCH  LAUNDRY EXPRESS</t>
  </si>
  <si>
    <t>04-17.12</t>
  </si>
  <si>
    <t>arie ginting</t>
  </si>
  <si>
    <t>081322493162</t>
  </si>
  <si>
    <t>OC LAUNDRY/DELIVERY</t>
  </si>
  <si>
    <t>02-25.21</t>
  </si>
  <si>
    <t>01-27.3</t>
  </si>
  <si>
    <t>03-27.13</t>
  </si>
  <si>
    <t>Sigit</t>
  </si>
  <si>
    <t>081521749959</t>
  </si>
  <si>
    <t>Only One Laundry Mart/Only One Laundry Mart</t>
  </si>
  <si>
    <t>02-25.22</t>
  </si>
  <si>
    <t>01-27.4</t>
  </si>
  <si>
    <t>Ari Sudaryani</t>
  </si>
  <si>
    <t>03-27.14</t>
  </si>
  <si>
    <t>04-17.13</t>
  </si>
  <si>
    <t>01-27.5</t>
  </si>
  <si>
    <t>02-25.23</t>
  </si>
  <si>
    <t>Berkah Laundry</t>
  </si>
  <si>
    <t>03-27.15</t>
  </si>
  <si>
    <t>081378687437</t>
  </si>
  <si>
    <t xml:space="preserve">Ayudina loundry/Berkah Laundry	</t>
  </si>
  <si>
    <t>02-25.24</t>
  </si>
  <si>
    <t>01-27.6</t>
  </si>
  <si>
    <t xml:space="preserve">Kang Jajat </t>
  </si>
  <si>
    <t>081222999861</t>
  </si>
  <si>
    <t>03-27.16</t>
  </si>
  <si>
    <t>Seru Laundry/Seru Laundry</t>
  </si>
  <si>
    <t>04-17.14</t>
  </si>
  <si>
    <t>princess/Princess Clean Kauman</t>
  </si>
  <si>
    <t>02-25.25</t>
  </si>
  <si>
    <t>01-27.7</t>
  </si>
  <si>
    <t>Seindo laundry sandang</t>
  </si>
  <si>
    <t>0811983588</t>
  </si>
  <si>
    <t xml:space="preserve">Dina Putri </t>
  </si>
  <si>
    <t>Seindo Laundry/Seindo Laundry</t>
  </si>
  <si>
    <t>085933215071</t>
  </si>
  <si>
    <t>D' Laundry/D' Laundry</t>
  </si>
  <si>
    <t>03-27.17</t>
  </si>
  <si>
    <t>02-25.26</t>
  </si>
  <si>
    <t>01-27.8</t>
  </si>
  <si>
    <t>Mulia Ish</t>
  </si>
  <si>
    <t>085298007187</t>
  </si>
  <si>
    <t>Raja Alauddin Laundry/Raja Alauddin Laundry Gowa</t>
  </si>
  <si>
    <t>Green Laundry/GreenLaundry mojoagung</t>
  </si>
  <si>
    <t>04-17.15</t>
  </si>
  <si>
    <t>03-27.18</t>
  </si>
  <si>
    <t>02-25.27</t>
  </si>
  <si>
    <t>01-27.9</t>
  </si>
  <si>
    <t xml:space="preserve">Mustika Tri Audini </t>
  </si>
  <si>
    <t>085156457261</t>
  </si>
  <si>
    <t>Faris Laundry/Faris Laundry</t>
  </si>
  <si>
    <t>Reza Hidayat</t>
  </si>
  <si>
    <t>081311115089</t>
  </si>
  <si>
    <t>jawa Barat</t>
  </si>
  <si>
    <t>Sakinah Laundry/Sakinah Laundry</t>
  </si>
  <si>
    <t>03-27.19</t>
  </si>
  <si>
    <t>02-25.28</t>
  </si>
  <si>
    <t>01-27.10</t>
  </si>
  <si>
    <t>Endah kumalasari</t>
  </si>
  <si>
    <t xml:space="preserve">Yesi Yusnita </t>
  </si>
  <si>
    <t>08128653102</t>
  </si>
  <si>
    <t>ummu laundry/ummu laundry</t>
  </si>
  <si>
    <t>Pink Laundry/Abde Laundry by Pink Laundry</t>
  </si>
  <si>
    <t>04-18.1</t>
  </si>
  <si>
    <t>03-28.1</t>
  </si>
  <si>
    <t xml:space="preserve">Rohma </t>
  </si>
  <si>
    <t>Kota Banjar</t>
  </si>
  <si>
    <t>02-26.1</t>
  </si>
  <si>
    <t>01-27.11</t>
  </si>
  <si>
    <t>Match Laundry/MATCH LAUNDRY EXPRESS</t>
  </si>
  <si>
    <t>JOSSLAUNDRYPALU/AKANG'S LAUNDRY PALU</t>
  </si>
  <si>
    <t>Sulawesi tengah</t>
  </si>
  <si>
    <t>03-28.2</t>
  </si>
  <si>
    <t>02-26.2</t>
  </si>
  <si>
    <t>01-27.12</t>
  </si>
  <si>
    <t>04-18.2</t>
  </si>
  <si>
    <t xml:space="preserve">Saifuddin Abbas </t>
  </si>
  <si>
    <t>08123316305</t>
  </si>
  <si>
    <t>Rich Londry Menganti/Rich Londry Menganti</t>
  </si>
  <si>
    <t>03-28.3</t>
  </si>
  <si>
    <t>02-26.3</t>
  </si>
  <si>
    <t>RIUS</t>
  </si>
  <si>
    <t>082374459279</t>
  </si>
  <si>
    <t>DIAMOND LAUNDRY/DIAMOND LAUNDRY</t>
  </si>
  <si>
    <t>01-27.13</t>
  </si>
  <si>
    <t xml:space="preserve">Arya Fahrur </t>
  </si>
  <si>
    <t>04-18.3</t>
  </si>
  <si>
    <t>03-28.4</t>
  </si>
  <si>
    <t>02-26.4</t>
  </si>
  <si>
    <t xml:space="preserve">JOSSLAUNDRYPALU/AKANG'S LAUNDRY PALU	</t>
  </si>
  <si>
    <t>01-27.14</t>
  </si>
  <si>
    <t>082511000269</t>
  </si>
  <si>
    <t>02-26.5</t>
  </si>
  <si>
    <t>03-28.5</t>
  </si>
  <si>
    <t>01-27.15</t>
  </si>
  <si>
    <t>04-18.4</t>
  </si>
  <si>
    <t>02-26.6</t>
  </si>
  <si>
    <t>03-28.6</t>
  </si>
  <si>
    <t>01-27.16</t>
  </si>
  <si>
    <t>02-26.7</t>
  </si>
  <si>
    <t xml:space="preserve">rimasitirahayu </t>
  </si>
  <si>
    <t>tuan laundry baleendah/Harum laundry baleendah</t>
  </si>
  <si>
    <t>03-28.7</t>
  </si>
  <si>
    <t>01-27.17</t>
  </si>
  <si>
    <t>04-18.5</t>
  </si>
  <si>
    <t>sahabat laundr/akang cuan laundry</t>
  </si>
  <si>
    <t>02-26.8</t>
  </si>
  <si>
    <t>03-28.8</t>
  </si>
  <si>
    <t>Mega Astuti</t>
  </si>
  <si>
    <t>081338683995</t>
  </si>
  <si>
    <t>Djengah Laundry/Djengah Laundry Brangbiji</t>
  </si>
  <si>
    <t>01-27.18</t>
  </si>
  <si>
    <t>02-26.9</t>
  </si>
  <si>
    <t>Ayudina loundry/Berkah Laundry</t>
  </si>
  <si>
    <t>081226415187</t>
  </si>
  <si>
    <t>03-28.9</t>
  </si>
  <si>
    <t>04-18.6</t>
  </si>
  <si>
    <t>Djengah Laundry/Djengah Laundry</t>
  </si>
  <si>
    <t>01-27.19</t>
  </si>
  <si>
    <t>02-26.10</t>
  </si>
  <si>
    <t>wash pro 1</t>
  </si>
  <si>
    <t>082138444374</t>
  </si>
  <si>
    <t>Laundry Lab</t>
  </si>
  <si>
    <t>08194888311</t>
  </si>
  <si>
    <t>Laundry Lab/Laundry Lab</t>
  </si>
  <si>
    <t>03-28.10</t>
  </si>
  <si>
    <t>UCU LONDRY/Rizqina Laundry</t>
  </si>
  <si>
    <t>01-27.20</t>
  </si>
  <si>
    <t>02-26.11</t>
  </si>
  <si>
    <t xml:space="preserve">Her lina </t>
  </si>
  <si>
    <t>04-18.7</t>
  </si>
  <si>
    <t>081383444223</t>
  </si>
  <si>
    <t>Lina laundry/Lina laundry</t>
  </si>
  <si>
    <t xml:space="preserve">Risa </t>
  </si>
  <si>
    <t>03-28.11</t>
  </si>
  <si>
    <t>02-26.12</t>
  </si>
  <si>
    <t>01-27.21</t>
  </si>
  <si>
    <t>Mustika Tri Audini</t>
  </si>
  <si>
    <t>04-18.8</t>
  </si>
  <si>
    <t>02-26.13</t>
  </si>
  <si>
    <t>03-28.12</t>
  </si>
  <si>
    <t>Her lina</t>
  </si>
  <si>
    <t>4M Laundry</t>
  </si>
  <si>
    <t>01-27.22</t>
  </si>
  <si>
    <t>Djengah Laundry/	Djengah Laundry Brangbiji</t>
  </si>
  <si>
    <t>04-18.9</t>
  </si>
  <si>
    <t>02-26.14</t>
  </si>
  <si>
    <t>03-28.13</t>
  </si>
  <si>
    <t>NAZ LAUNDRY/NET LAUNDRY</t>
  </si>
  <si>
    <t>01-27.23</t>
  </si>
  <si>
    <t xml:space="preserve">Djengah Laundry/Djengah Laundry </t>
  </si>
  <si>
    <t>02-26.15</t>
  </si>
  <si>
    <t>04-18.10</t>
  </si>
  <si>
    <t>Natanael Tarigan</t>
  </si>
  <si>
    <t>08126361699</t>
  </si>
  <si>
    <t>03-28.14</t>
  </si>
  <si>
    <t>01-27.24</t>
  </si>
  <si>
    <t xml:space="preserve">Salianti Jagi Diri </t>
  </si>
  <si>
    <t>Sally Laundry/Sally Laundy</t>
  </si>
  <si>
    <t>02-26.16</t>
  </si>
  <si>
    <t>04-18.11</t>
  </si>
  <si>
    <t xml:space="preserve">sri wahyuni </t>
  </si>
  <si>
    <t>03-28.15</t>
  </si>
  <si>
    <t>01-27.25</t>
  </si>
  <si>
    <t>owner Laundry</t>
  </si>
  <si>
    <t>02-26.17</t>
  </si>
  <si>
    <t>081256968383</t>
  </si>
  <si>
    <t>BOB Laundry &amp; Transport/BOB Laundry &amp; Transport</t>
  </si>
  <si>
    <t>04-18.12</t>
  </si>
  <si>
    <t>Alfira Juwita</t>
  </si>
  <si>
    <t>085272003966</t>
  </si>
  <si>
    <t>Princes Furniture/Princes Furniture</t>
  </si>
  <si>
    <t xml:space="preserve">Weltis Sasnofia </t>
  </si>
  <si>
    <t>087870080022</t>
  </si>
  <si>
    <t>03-29.1</t>
  </si>
  <si>
    <t>Wiwin Bunda Yuki</t>
  </si>
  <si>
    <t>081806002784</t>
  </si>
  <si>
    <t>Yuki Laundry/Yuki Laundry</t>
  </si>
  <si>
    <t>01-28.1</t>
  </si>
  <si>
    <t xml:space="preserve">Silvia Hsb </t>
  </si>
  <si>
    <t>02-26.18</t>
  </si>
  <si>
    <t>Via Laundry/VIA LAUNDRY</t>
  </si>
  <si>
    <t>04-18.13</t>
  </si>
  <si>
    <t>03-29.2</t>
  </si>
  <si>
    <t>01-28.2</t>
  </si>
  <si>
    <t>02-27.1</t>
  </si>
  <si>
    <t>04-18.14</t>
  </si>
  <si>
    <t>03-29.3</t>
  </si>
  <si>
    <t>Kang Jajat</t>
  </si>
  <si>
    <t>01-28.3</t>
  </si>
  <si>
    <t>04-18.15</t>
  </si>
  <si>
    <t>02-27.2</t>
  </si>
  <si>
    <t>aurora laundry</t>
  </si>
  <si>
    <t>081567989414</t>
  </si>
  <si>
    <t>aurora laundry/aurora laundry</t>
  </si>
  <si>
    <t>03-29.4</t>
  </si>
  <si>
    <t>01-28.4</t>
  </si>
  <si>
    <t>Nalasendja Muhammad</t>
  </si>
  <si>
    <t>04-18.16</t>
  </si>
  <si>
    <t>081806057152</t>
  </si>
  <si>
    <t>Cozzy Laundry/Cozzy Laundry</t>
  </si>
  <si>
    <t xml:space="preserve">boender </t>
  </si>
  <si>
    <t xml:space="preserve">Tasik Malaya </t>
  </si>
  <si>
    <t>02-27.3</t>
  </si>
  <si>
    <t>Ivan</t>
  </si>
  <si>
    <t>085669016003</t>
  </si>
  <si>
    <t>Barokah Laundry/Barokah Laundry Jembir</t>
  </si>
  <si>
    <t>27/0225</t>
  </si>
  <si>
    <t>01-28.5</t>
  </si>
  <si>
    <t>04-18.17</t>
  </si>
  <si>
    <t>03-29.5</t>
  </si>
  <si>
    <t>02-27.4</t>
  </si>
  <si>
    <t>082252286068</t>
  </si>
  <si>
    <t>Wafa Laundry/Wafa Laundry</t>
  </si>
  <si>
    <t>01-28.6</t>
  </si>
  <si>
    <t>04-18.18</t>
  </si>
  <si>
    <t>03-29.6</t>
  </si>
  <si>
    <t>Elda &amp; Kids Laundry Express</t>
  </si>
  <si>
    <t>085211933573</t>
  </si>
  <si>
    <t>02-27.5</t>
  </si>
  <si>
    <t>Elda &amp; kids laundry express/Elda &amp; kids laundry express</t>
  </si>
  <si>
    <t>01-28.7</t>
  </si>
  <si>
    <t>04-18.19</t>
  </si>
  <si>
    <t xml:space="preserve">Caroline </t>
  </si>
  <si>
    <t>03-29.7</t>
  </si>
  <si>
    <t>02-27.6</t>
  </si>
  <si>
    <t>ikem manangkot</t>
  </si>
  <si>
    <t>081318738440</t>
  </si>
  <si>
    <t>D'DAILY LAUNDRY/D'DAILY LAUNDRY</t>
  </si>
  <si>
    <t xml:space="preserve">David Ricardo </t>
  </si>
  <si>
    <t>01-28.8</t>
  </si>
  <si>
    <t>04-18.20</t>
  </si>
  <si>
    <t>085794097792</t>
  </si>
  <si>
    <t>Laundry/Laundry Susukan</t>
  </si>
  <si>
    <t>03-29.8</t>
  </si>
  <si>
    <t>02-27.7</t>
  </si>
  <si>
    <t>fresh laundry/FRESH LAUNDRY</t>
  </si>
  <si>
    <t>04-18.21</t>
  </si>
  <si>
    <t>01-28.9</t>
  </si>
  <si>
    <t>03-29.9</t>
  </si>
  <si>
    <t>02-27.8</t>
  </si>
  <si>
    <t>Rina Handayani</t>
  </si>
  <si>
    <t>Beema Laundry/Beema Laundry</t>
  </si>
  <si>
    <t>04-18.22</t>
  </si>
  <si>
    <t>01-28.10</t>
  </si>
  <si>
    <t>02-27.9</t>
  </si>
  <si>
    <t>03-29.10</t>
  </si>
  <si>
    <t xml:space="preserve">Kota Palu </t>
  </si>
  <si>
    <t>04-18.23</t>
  </si>
  <si>
    <t>01-28.11</t>
  </si>
  <si>
    <t>02-27.10</t>
  </si>
  <si>
    <t>03-29.11</t>
  </si>
  <si>
    <t>Raja Alauddin Laundry/Raja Alauddin Laundry</t>
  </si>
  <si>
    <t>01-28.12</t>
  </si>
  <si>
    <t>04-18.24</t>
  </si>
  <si>
    <t>Kota samarinda</t>
  </si>
  <si>
    <t>02-27.11</t>
  </si>
  <si>
    <t>03-29.12</t>
  </si>
  <si>
    <t>01-28.13</t>
  </si>
  <si>
    <t>Ayu Hapsari</t>
  </si>
  <si>
    <t>08984115646</t>
  </si>
  <si>
    <t>Ratu Laundry/Ratu Laundry</t>
  </si>
  <si>
    <t>04-18.25</t>
  </si>
  <si>
    <t>02-27.12</t>
  </si>
  <si>
    <t>sisil</t>
  </si>
  <si>
    <t>03-29.13</t>
  </si>
  <si>
    <t xml:space="preserve">aurora laundry </t>
  </si>
  <si>
    <t>01-28.14</t>
  </si>
  <si>
    <t>04-18.26</t>
  </si>
  <si>
    <t>HERNANDES</t>
  </si>
  <si>
    <t>02-27.13</t>
  </si>
  <si>
    <t>082276196758</t>
  </si>
  <si>
    <t>ADE CAFE LAUNDRY/ADE CAFE LAUNDRY</t>
  </si>
  <si>
    <t>082216273406</t>
  </si>
  <si>
    <t>queen laundry/queen laundry</t>
  </si>
  <si>
    <t>03-29.14</t>
  </si>
  <si>
    <t>01-28.15</t>
  </si>
  <si>
    <t>04-18.27</t>
  </si>
  <si>
    <t>Bunda Laundry/BUNDA LAUNDRY</t>
  </si>
  <si>
    <t>02-27.14</t>
  </si>
  <si>
    <t xml:space="preserve">vio </t>
  </si>
  <si>
    <t>03-29.15</t>
  </si>
  <si>
    <t>01-28.16</t>
  </si>
  <si>
    <t>02-27.15</t>
  </si>
  <si>
    <t>04-18.28</t>
  </si>
  <si>
    <t>02-27.16</t>
  </si>
  <si>
    <t>01-28.17</t>
  </si>
  <si>
    <t>03-29.16</t>
  </si>
  <si>
    <t xml:space="preserve">Owner Soekaer </t>
  </si>
  <si>
    <t>Dini</t>
  </si>
  <si>
    <t>0895333353583</t>
  </si>
  <si>
    <t>Dina Putri</t>
  </si>
  <si>
    <t>081221114498</t>
  </si>
  <si>
    <t>Soekaer/Soekaer Paris</t>
  </si>
  <si>
    <t>Kota Yogyakarta</t>
  </si>
  <si>
    <t>Cleo Express Laundry Basura/Cleo Express Laundry Basura</t>
  </si>
  <si>
    <t>02-27.17</t>
  </si>
  <si>
    <t>01-28.18</t>
  </si>
  <si>
    <t>03-29.17</t>
  </si>
  <si>
    <t>02-27.18</t>
  </si>
  <si>
    <t>01-28.19</t>
  </si>
  <si>
    <t>03-30.1</t>
  </si>
  <si>
    <t>02-27.19</t>
  </si>
  <si>
    <t>01-28.20</t>
  </si>
  <si>
    <t>Frederik Siregar</t>
  </si>
  <si>
    <t>queen laundr/queen laundry</t>
  </si>
  <si>
    <t>02-27.20</t>
  </si>
  <si>
    <t>03-30.2</t>
  </si>
  <si>
    <t>01-28.21</t>
  </si>
  <si>
    <t>kilo laundry/kilo laundry</t>
  </si>
  <si>
    <t xml:space="preserve">Nova Anggraini </t>
  </si>
  <si>
    <t>02-27.21</t>
  </si>
  <si>
    <t>01-28.22</t>
  </si>
  <si>
    <t>03-30.3</t>
  </si>
  <si>
    <t>04-19.1</t>
  </si>
  <si>
    <t xml:space="preserve">Idola Laundry/IDOLA LAUNDRY	</t>
  </si>
  <si>
    <t>02-27.22</t>
  </si>
  <si>
    <t>fanny</t>
  </si>
  <si>
    <t>081228470169</t>
  </si>
  <si>
    <t>Homie Laundy Samarinda/Homie Laundy Samarinda</t>
  </si>
  <si>
    <t>01-29.1</t>
  </si>
  <si>
    <t>04-19.2</t>
  </si>
  <si>
    <t>03-30.4</t>
  </si>
  <si>
    <t>NAZ LAUNDR/NET LAUNDRY</t>
  </si>
  <si>
    <t xml:space="preserve">Dhewor </t>
  </si>
  <si>
    <t xml:space="preserve">Dini </t>
  </si>
  <si>
    <t>02-27.23</t>
  </si>
  <si>
    <t>01-29.2</t>
  </si>
  <si>
    <t>04-19.3</t>
  </si>
  <si>
    <t>03-30.5</t>
  </si>
  <si>
    <t>02-27.24</t>
  </si>
  <si>
    <t>01-29.3</t>
  </si>
  <si>
    <t>04-19.4</t>
  </si>
  <si>
    <t>03-30.6</t>
  </si>
  <si>
    <t>02-27.25</t>
  </si>
  <si>
    <t>01-29.4</t>
  </si>
  <si>
    <t>Idamin Waruwu</t>
  </si>
  <si>
    <t>04-19.5</t>
  </si>
  <si>
    <t>082267899938</t>
  </si>
  <si>
    <t>Soraya laundry/Soraya laundry</t>
  </si>
  <si>
    <t>Kab. Nias</t>
  </si>
  <si>
    <t>03-31.1</t>
  </si>
  <si>
    <t>02-28.1</t>
  </si>
  <si>
    <t xml:space="preserve">Ayu Hapsari </t>
  </si>
  <si>
    <t>01-29.5</t>
  </si>
  <si>
    <t>04-19.6</t>
  </si>
  <si>
    <t>02-28.2</t>
  </si>
  <si>
    <t>03-31.2</t>
  </si>
  <si>
    <t>01-29.6</t>
  </si>
  <si>
    <t>04-19.7</t>
  </si>
  <si>
    <t>02-28.3</t>
  </si>
  <si>
    <t>03-31.3</t>
  </si>
  <si>
    <t>01-29.7</t>
  </si>
  <si>
    <t>02-28.4</t>
  </si>
  <si>
    <t>04-19.8</t>
  </si>
  <si>
    <t>03-31.4</t>
  </si>
  <si>
    <t>Sapta Harianto Sinaga</t>
  </si>
  <si>
    <t>085264151088</t>
  </si>
  <si>
    <t>Naga Laundry/Naga Laundry</t>
  </si>
  <si>
    <t>02-28.5</t>
  </si>
  <si>
    <t>01-29.8</t>
  </si>
  <si>
    <t xml:space="preserve">UNDA LAUNDRY </t>
  </si>
  <si>
    <t>04-19.9</t>
  </si>
  <si>
    <t>082173843600</t>
  </si>
  <si>
    <t xml:space="preserve">UNDA LAUNDRY/UNDA LAUNDRY </t>
  </si>
  <si>
    <t>03-31.5</t>
  </si>
  <si>
    <t>02-28.6</t>
  </si>
  <si>
    <t>Chintya</t>
  </si>
  <si>
    <t>04-19.10</t>
  </si>
  <si>
    <t>01-29.9</t>
  </si>
  <si>
    <t xml:space="preserve">UNDA LAUNDRY /UNDA LAUNDRY </t>
  </si>
  <si>
    <t>02-28.7</t>
  </si>
  <si>
    <t>01-29.10</t>
  </si>
  <si>
    <t>04-19.11</t>
  </si>
  <si>
    <t>02-28.8</t>
  </si>
  <si>
    <t>01-29.11</t>
  </si>
  <si>
    <t>04-19.12</t>
  </si>
  <si>
    <t>02-28.9</t>
  </si>
  <si>
    <t>01-29.12</t>
  </si>
  <si>
    <t>04-19.13</t>
  </si>
  <si>
    <t>02-28.10</t>
  </si>
  <si>
    <t>uragan Loundry</t>
  </si>
  <si>
    <t>01-29.13</t>
  </si>
  <si>
    <t>Ricki Kurniawan</t>
  </si>
  <si>
    <t>01-30.32</t>
  </si>
  <si>
    <t>082125594599</t>
  </si>
  <si>
    <t>K Laundry/K Laundry</t>
  </si>
  <si>
    <t>081213906686</t>
  </si>
  <si>
    <t>04-19.14</t>
  </si>
  <si>
    <t>02-28.11</t>
  </si>
  <si>
    <t>01-29.14</t>
  </si>
  <si>
    <t>11-01.22</t>
  </si>
  <si>
    <t>04-19.15</t>
  </si>
  <si>
    <t xml:space="preserve">Harapan </t>
  </si>
  <si>
    <t>081264984318</t>
  </si>
  <si>
    <t>Expert laundry/Expert laundry</t>
  </si>
  <si>
    <t>02-28.12</t>
  </si>
  <si>
    <t>01-29.15</t>
  </si>
  <si>
    <t>04-19.16</t>
  </si>
  <si>
    <t>02-28.13</t>
  </si>
  <si>
    <t>01-29.16</t>
  </si>
  <si>
    <t>02-28.14</t>
  </si>
  <si>
    <t>085794097783</t>
  </si>
  <si>
    <t>04-19.17</t>
  </si>
  <si>
    <t>01-29.17</t>
  </si>
  <si>
    <t>02-28.15</t>
  </si>
  <si>
    <t>SAGA LAUNDRY</t>
  </si>
  <si>
    <t>082278128083</t>
  </si>
  <si>
    <t>SAGA LAUNDRY JAMBI/SAGA LAUNDRY JAMBI</t>
  </si>
  <si>
    <t>01-29.18</t>
  </si>
  <si>
    <t>02-28.16</t>
  </si>
  <si>
    <t>04-19.18</t>
  </si>
  <si>
    <t xml:space="preserve">Ibnu Hafiz </t>
  </si>
  <si>
    <t>01-29.19</t>
  </si>
  <si>
    <t>02-28.17</t>
  </si>
  <si>
    <t>02-28.18</t>
  </si>
  <si>
    <t>01-30.1</t>
  </si>
  <si>
    <t>Kota. Sumbawa</t>
  </si>
  <si>
    <t>04-19.19</t>
  </si>
  <si>
    <t xml:space="preserve">toko </t>
  </si>
  <si>
    <t>afhdol laundry/Afhdol laundry</t>
  </si>
  <si>
    <t>02-28.19</t>
  </si>
  <si>
    <t>01-30.2</t>
  </si>
  <si>
    <t>Baladewa Laundry/	Ruang Laundry</t>
  </si>
  <si>
    <t>04-19.20</t>
  </si>
  <si>
    <t>11-04.23</t>
  </si>
  <si>
    <t>01-30.3</t>
  </si>
  <si>
    <t>08114118810</t>
  </si>
  <si>
    <t>888 Laundry 'Ta Mamuju/Laundry'Ta Mamuju</t>
  </si>
  <si>
    <t>12-11.26</t>
  </si>
  <si>
    <t>04-19.21</t>
  </si>
  <si>
    <t>01-30.4</t>
  </si>
  <si>
    <t>12-11.34</t>
  </si>
  <si>
    <t>04-19.22</t>
  </si>
  <si>
    <t>01-30.5</t>
  </si>
  <si>
    <t>12-24.13</t>
  </si>
  <si>
    <t>04-19.23</t>
  </si>
  <si>
    <t>Dian Muslimah</t>
  </si>
  <si>
    <t>085759956566</t>
  </si>
  <si>
    <t>01-30.6</t>
  </si>
  <si>
    <t>Amanah Laudry/Ambawang Laundry</t>
  </si>
  <si>
    <t>04-19.24</t>
  </si>
  <si>
    <t>01-30.7</t>
  </si>
  <si>
    <t xml:space="preserve">Yohana Nasution </t>
  </si>
  <si>
    <t>04-20.1</t>
  </si>
  <si>
    <t>01-30.8</t>
  </si>
  <si>
    <t xml:space="preserve">Vera Laundry </t>
  </si>
  <si>
    <t xml:space="preserve">Nyonya Laundry/Vera Laundry </t>
  </si>
  <si>
    <t>04-20.2</t>
  </si>
  <si>
    <t>01-30.9</t>
  </si>
  <si>
    <t>04-20.3</t>
  </si>
  <si>
    <t>01-30.10</t>
  </si>
  <si>
    <t>04-20.4</t>
  </si>
  <si>
    <t>01-30.11</t>
  </si>
  <si>
    <t>04-20.5</t>
  </si>
  <si>
    <t xml:space="preserve">Hafizh laundry </t>
  </si>
  <si>
    <t>01-30.12</t>
  </si>
  <si>
    <t>04-20.6</t>
  </si>
  <si>
    <t>01-30.13</t>
  </si>
  <si>
    <t>04-20.7</t>
  </si>
  <si>
    <t>01-30.14</t>
  </si>
  <si>
    <t>04-20.8</t>
  </si>
  <si>
    <t>01-30.15</t>
  </si>
  <si>
    <t>04-20.9</t>
  </si>
  <si>
    <t>Shalwa Laundry &amp; Dry Cleaning/Shalwa Laundry &amp; Dry Cleaning</t>
  </si>
  <si>
    <t>01-30.16</t>
  </si>
  <si>
    <t>04-20.10</t>
  </si>
  <si>
    <t>04-20.11</t>
  </si>
  <si>
    <t>01-30.17</t>
  </si>
  <si>
    <t>04-20.12</t>
  </si>
  <si>
    <t>01-30.18</t>
  </si>
  <si>
    <t>04-20.13</t>
  </si>
  <si>
    <t>01-30.19</t>
  </si>
  <si>
    <t>Segen laundry/Segen Laundry</t>
  </si>
  <si>
    <t>04-20.14</t>
  </si>
  <si>
    <t>01-30.20</t>
  </si>
  <si>
    <t xml:space="preserve">Lilis Handayani </t>
  </si>
  <si>
    <t>087786116755</t>
  </si>
  <si>
    <t>Junior laundry/JUNIOR LAUNDRY</t>
  </si>
  <si>
    <t>01-30.21</t>
  </si>
  <si>
    <t>Bonus Mitra</t>
  </si>
  <si>
    <t>04-20.15</t>
  </si>
  <si>
    <t>01-30.22</t>
  </si>
  <si>
    <t>Christian Immanuel Tambunan</t>
  </si>
  <si>
    <t>082287768228</t>
  </si>
  <si>
    <t>EXPRESSI LAUNDRY/EXPRESSI LAUNDRY</t>
  </si>
  <si>
    <t>04-20.16</t>
  </si>
  <si>
    <t xml:space="preserve">everyday laundry/Everyday Laundry	</t>
  </si>
  <si>
    <t>01-30.23</t>
  </si>
  <si>
    <t>sumatera utara</t>
  </si>
  <si>
    <t>04-21.1</t>
  </si>
  <si>
    <t>Lilis Handayani</t>
  </si>
  <si>
    <t>01-30.24</t>
  </si>
  <si>
    <t>04-21.2</t>
  </si>
  <si>
    <t>01-30.25</t>
  </si>
  <si>
    <t>04-21.3</t>
  </si>
  <si>
    <t xml:space="preserve">Yudhistira Ardi </t>
  </si>
  <si>
    <t xml:space="preserve">Shoe Clean/Shoe Clean Gedangan </t>
  </si>
  <si>
    <t>01-30.26</t>
  </si>
  <si>
    <t>04-21.4</t>
  </si>
  <si>
    <t>Wati</t>
  </si>
  <si>
    <t>085260547767</t>
  </si>
  <si>
    <t>ORANGE LAUNDRY/ORANGE LAUNDRY</t>
  </si>
  <si>
    <t>01-30.27</t>
  </si>
  <si>
    <t xml:space="preserve">febi </t>
  </si>
  <si>
    <t>04-21.5</t>
  </si>
  <si>
    <t>01-30.28</t>
  </si>
  <si>
    <t>Happy Laundry/Era Laundry</t>
  </si>
  <si>
    <t>01-30.29</t>
  </si>
  <si>
    <t>04-21.6</t>
  </si>
  <si>
    <t>01-30.30</t>
  </si>
  <si>
    <t>04-21.7</t>
  </si>
  <si>
    <t>01-30.31</t>
  </si>
  <si>
    <t>04-21.8</t>
  </si>
  <si>
    <t>04-21.9</t>
  </si>
  <si>
    <t>01-30.33</t>
  </si>
  <si>
    <t>04-21.10</t>
  </si>
  <si>
    <t>01-30.34</t>
  </si>
  <si>
    <t>04-21.11</t>
  </si>
  <si>
    <t>01-30.35</t>
  </si>
  <si>
    <t>04-21.12</t>
  </si>
  <si>
    <t>01-30.36</t>
  </si>
  <si>
    <t>04-21.13</t>
  </si>
  <si>
    <t>01-30.37</t>
  </si>
  <si>
    <t>04-21.14</t>
  </si>
  <si>
    <t>LILY LAUNDRY/Lily kemiri 2</t>
  </si>
  <si>
    <t>01-30.38</t>
  </si>
  <si>
    <t>04-21.15</t>
  </si>
  <si>
    <t>01-31.1</t>
  </si>
  <si>
    <t xml:space="preserve">DINA </t>
  </si>
  <si>
    <t>04-21.16</t>
  </si>
  <si>
    <t>Atik Nurbayati</t>
  </si>
  <si>
    <t>081259819220</t>
  </si>
  <si>
    <t>Delisha Laundry/DELISHA LAUNDRY &amp; CLEANING</t>
  </si>
  <si>
    <t>04-21.17</t>
  </si>
  <si>
    <t>Mohamad Taufik Akbar</t>
  </si>
  <si>
    <t>082288222953</t>
  </si>
  <si>
    <t>G&amp;T Laundry/G&amp;T Laundry ( Laundry Dengan Kualitas Terbaik )</t>
  </si>
  <si>
    <t>01-31.2</t>
  </si>
  <si>
    <t>04-21.18</t>
  </si>
  <si>
    <t>01-31.3</t>
  </si>
  <si>
    <t>Get Laundry RM/Get Laundry RMJ</t>
  </si>
  <si>
    <t>Kab. Tanggerang selatan</t>
  </si>
  <si>
    <t>04-21.19</t>
  </si>
  <si>
    <t>01-31.4</t>
  </si>
  <si>
    <t>04-21.20</t>
  </si>
  <si>
    <t>hermawan dwi susanto</t>
  </si>
  <si>
    <t>085725235583</t>
  </si>
  <si>
    <t>keisha laundry/KEISHA LAUNDRY #2</t>
  </si>
  <si>
    <t>01-31.5</t>
  </si>
  <si>
    <t>04-21.21</t>
  </si>
  <si>
    <t xml:space="preserve">Doux Laundry/Doux Laundry </t>
  </si>
  <si>
    <t>Kia Laundry</t>
  </si>
  <si>
    <t>01-31.6</t>
  </si>
  <si>
    <t>04-21.22</t>
  </si>
  <si>
    <t>04-21.23</t>
  </si>
  <si>
    <t>01-31.7</t>
  </si>
  <si>
    <t>Nur Fadhillah Octavia</t>
  </si>
  <si>
    <t>08978979866</t>
  </si>
  <si>
    <t>Sera Laundry/Sera Laundry</t>
  </si>
  <si>
    <t>04-21.24</t>
  </si>
  <si>
    <t>01-31.8</t>
  </si>
  <si>
    <t>Ruri</t>
  </si>
  <si>
    <t>ulfa</t>
  </si>
  <si>
    <t>085853958526</t>
  </si>
  <si>
    <t>bintang laundry/bintang laundry</t>
  </si>
  <si>
    <t>04-21.25</t>
  </si>
  <si>
    <t>01-31.9</t>
  </si>
  <si>
    <t>04-21.26</t>
  </si>
  <si>
    <t>01-31.10</t>
  </si>
  <si>
    <t>31/01//25</t>
  </si>
  <si>
    <t>04-21.27</t>
  </si>
  <si>
    <t>01-31.11</t>
  </si>
  <si>
    <t>ponpes tahfidz quran mahasantri</t>
  </si>
  <si>
    <t>0895326107103</t>
  </si>
  <si>
    <t>LAUNDRY WARNA WARNI/LAUNDRY WARNA WARNI</t>
  </si>
  <si>
    <t>04-21.28</t>
  </si>
  <si>
    <t>01-31.12</t>
  </si>
  <si>
    <t>04-21.29</t>
  </si>
  <si>
    <t>Sena</t>
  </si>
  <si>
    <t>085147311119</t>
  </si>
  <si>
    <t>01-31.13</t>
  </si>
  <si>
    <t>Pa'Dhe/Pa'Dhe</t>
  </si>
  <si>
    <t>Kota Banjarmasin</t>
  </si>
  <si>
    <t xml:space="preserve">Mia Sari Nurhalimah </t>
  </si>
  <si>
    <t>04-21.30</t>
  </si>
  <si>
    <t>01-31.14</t>
  </si>
  <si>
    <t>04-21.31</t>
  </si>
  <si>
    <t>01-31.15</t>
  </si>
  <si>
    <t>04-21.32</t>
  </si>
  <si>
    <t>10-29.18</t>
  </si>
  <si>
    <t>04-22.1</t>
  </si>
  <si>
    <t>10-30.30</t>
  </si>
  <si>
    <t>04-22.2</t>
  </si>
  <si>
    <t>11-01.20</t>
  </si>
  <si>
    <t>11-01.21</t>
  </si>
  <si>
    <t>04-22.3</t>
  </si>
  <si>
    <t>04-22.4</t>
  </si>
  <si>
    <t>11-01.23</t>
  </si>
  <si>
    <t>04-22.5</t>
  </si>
  <si>
    <t>11-01.24</t>
  </si>
  <si>
    <t>04-22.6</t>
  </si>
  <si>
    <t>11-04.22</t>
  </si>
  <si>
    <t>04-22.7</t>
  </si>
  <si>
    <t>Kendil Washing Clinic/KENDIL WASHING CLINIC SPECIAL SERVICE</t>
  </si>
  <si>
    <t>11-15.10</t>
  </si>
  <si>
    <t>04-22.8</t>
  </si>
  <si>
    <t>11-28.24</t>
  </si>
  <si>
    <t>04-22.9</t>
  </si>
  <si>
    <t>11-29.31</t>
  </si>
  <si>
    <t>04-22.10</t>
  </si>
  <si>
    <t>12-02.5</t>
  </si>
  <si>
    <t xml:space="preserve">Yuki Laundry/Yuki Laundry	</t>
  </si>
  <si>
    <t>04-22.11</t>
  </si>
  <si>
    <t>12-06.20</t>
  </si>
  <si>
    <t>Basic (upgrade)</t>
  </si>
  <si>
    <t>04-22.12</t>
  </si>
  <si>
    <t>12-11.21</t>
  </si>
  <si>
    <t>04-22.13</t>
  </si>
  <si>
    <t>12-11.22</t>
  </si>
  <si>
    <t>04-22.14</t>
  </si>
  <si>
    <t>12-11.23</t>
  </si>
  <si>
    <t>04-22.15</t>
  </si>
  <si>
    <t>12-11.24</t>
  </si>
  <si>
    <t>04-22.16</t>
  </si>
  <si>
    <t>12-11.25</t>
  </si>
  <si>
    <t>12-12.15</t>
  </si>
  <si>
    <t>04-22.17</t>
  </si>
  <si>
    <t xml:space="preserve">eddiesha </t>
  </si>
  <si>
    <t>12-12.20</t>
  </si>
  <si>
    <t>04-22.18</t>
  </si>
  <si>
    <t>04-22.19</t>
  </si>
  <si>
    <t>12/02/02</t>
  </si>
  <si>
    <t>Henny Rahmawati</t>
  </si>
  <si>
    <t>087789491337</t>
  </si>
  <si>
    <t>Barbie Laundry/Barbie Laundry</t>
  </si>
  <si>
    <t>12-14.9</t>
  </si>
  <si>
    <t>04-22.20</t>
  </si>
  <si>
    <t>12-16.22</t>
  </si>
  <si>
    <t>Happy Laundry/Happy Laundry</t>
  </si>
  <si>
    <t>04-22.21</t>
  </si>
  <si>
    <t>12-18.1</t>
  </si>
  <si>
    <t>04-22.22</t>
  </si>
  <si>
    <t>Tyas Laundry</t>
  </si>
  <si>
    <t>081219900075</t>
  </si>
  <si>
    <t>Tyas Laundry/Juragan Laundry</t>
  </si>
  <si>
    <t>Kab. Banyumas</t>
  </si>
  <si>
    <t>12-18.24</t>
  </si>
  <si>
    <t>04-22.23</t>
  </si>
  <si>
    <t>12-19.8</t>
  </si>
  <si>
    <t>04-22.24</t>
  </si>
  <si>
    <t>082130252520</t>
  </si>
  <si>
    <t>12-20.5</t>
  </si>
  <si>
    <t>04-22.25</t>
  </si>
  <si>
    <t>Red Laundry Bethesda/Red Laundry Bethesda</t>
  </si>
  <si>
    <t>12-20.11</t>
  </si>
  <si>
    <t>04-22.26</t>
  </si>
  <si>
    <t>12-20.12</t>
  </si>
  <si>
    <t>04-23.1</t>
  </si>
  <si>
    <t>12-21.5</t>
  </si>
  <si>
    <t>04-23.2</t>
  </si>
  <si>
    <t>12-21.6</t>
  </si>
  <si>
    <t>12-21.8</t>
  </si>
  <si>
    <t>04-23.3</t>
  </si>
  <si>
    <t xml:space="preserve">Bless Laundry/Bless Laundry	</t>
  </si>
  <si>
    <t>04-23.4</t>
  </si>
  <si>
    <t>Kristin K</t>
  </si>
  <si>
    <t>081973073293</t>
  </si>
  <si>
    <t>12-21.25</t>
  </si>
  <si>
    <t>Monkey Laundry/Monkey Laundry</t>
  </si>
  <si>
    <t>Widya</t>
  </si>
  <si>
    <t>08.20.20</t>
  </si>
  <si>
    <t>08112553337</t>
  </si>
  <si>
    <t xml:space="preserve">afif saifuddin </t>
  </si>
  <si>
    <t>085256710146</t>
  </si>
  <si>
    <t>Magfirah Laundry/Magfirah Laundry</t>
  </si>
  <si>
    <t>Kab. Jeneponto</t>
  </si>
  <si>
    <t>04-23.5</t>
  </si>
  <si>
    <t>12-21.36</t>
  </si>
  <si>
    <t>08.20.21</t>
  </si>
  <si>
    <t>04-23.6</t>
  </si>
  <si>
    <t>12-21.37</t>
  </si>
  <si>
    <t>04-23.7</t>
  </si>
  <si>
    <t>12-21.38</t>
  </si>
  <si>
    <t>12-22.12</t>
  </si>
  <si>
    <t>04-23.8</t>
  </si>
  <si>
    <t>12-22.19</t>
  </si>
  <si>
    <t>04-23.9</t>
  </si>
  <si>
    <t>12-23.9</t>
  </si>
  <si>
    <t>04-23.10</t>
  </si>
  <si>
    <t>12-23.13</t>
  </si>
  <si>
    <t xml:space="preserve">Dessy Monica </t>
  </si>
  <si>
    <t>04-23.11</t>
  </si>
  <si>
    <t>12-23.14</t>
  </si>
  <si>
    <t>04-23.12</t>
  </si>
  <si>
    <t>12-23.15</t>
  </si>
  <si>
    <t>04-23.13</t>
  </si>
  <si>
    <t>Boris laundry/Tera laundry</t>
  </si>
  <si>
    <t>12-23.16</t>
  </si>
  <si>
    <t>04-23.14</t>
  </si>
  <si>
    <t>12-23.23</t>
  </si>
  <si>
    <t>04-23.15</t>
  </si>
  <si>
    <t>12-24.8</t>
  </si>
  <si>
    <t>12-24.11</t>
  </si>
  <si>
    <t>04-23.16</t>
  </si>
  <si>
    <t xml:space="preserve">PW Laundry </t>
  </si>
  <si>
    <t>12-24.12</t>
  </si>
  <si>
    <t>04-23.17</t>
  </si>
  <si>
    <t>Periode 1-31 Mei Tahun 2025</t>
  </si>
  <si>
    <t xml:space="preserve">Laundry Lab </t>
  </si>
  <si>
    <t>12-25.3</t>
  </si>
  <si>
    <t>04-23.18</t>
  </si>
  <si>
    <t>Kode Owner Baru</t>
  </si>
  <si>
    <t>12-25.7</t>
  </si>
  <si>
    <t>12-26.2</t>
  </si>
  <si>
    <t>04-23.19</t>
  </si>
  <si>
    <t xml:space="preserve">Nia </t>
  </si>
  <si>
    <t>12-25.10</t>
  </si>
  <si>
    <t>04-23.20</t>
  </si>
  <si>
    <t>05-01.01</t>
  </si>
  <si>
    <t>SOFIA</t>
  </si>
  <si>
    <t>12-26.1</t>
  </si>
  <si>
    <t>12-26.15</t>
  </si>
  <si>
    <t>04-23.21</t>
  </si>
  <si>
    <t xml:space="preserve">Linda </t>
  </si>
  <si>
    <t>DinDa Laundry</t>
  </si>
  <si>
    <t>08.20.19</t>
  </si>
  <si>
    <t>04-23.22</t>
  </si>
  <si>
    <t>12-26.8</t>
  </si>
  <si>
    <t>05-01.02</t>
  </si>
  <si>
    <t>04-23.23</t>
  </si>
  <si>
    <t>12-26.14</t>
  </si>
  <si>
    <t>05-01.03</t>
  </si>
  <si>
    <t>04-24.1</t>
  </si>
  <si>
    <t>05-01.04</t>
  </si>
  <si>
    <t>12-27.2</t>
  </si>
  <si>
    <t>05-01.05</t>
  </si>
  <si>
    <t xml:space="preserve">Arata Laundry/Arata Laundry	</t>
  </si>
  <si>
    <t>12-27.3</t>
  </si>
  <si>
    <t>04-24.2</t>
  </si>
  <si>
    <t>05-01.06</t>
  </si>
  <si>
    <t>12-27.5</t>
  </si>
  <si>
    <t>07/11 23</t>
  </si>
  <si>
    <t>04-24.3</t>
  </si>
  <si>
    <t>12-27.6</t>
  </si>
  <si>
    <t>05-01.07</t>
  </si>
  <si>
    <t>NIKO</t>
  </si>
  <si>
    <t>12-27.7</t>
  </si>
  <si>
    <t>04-24.4</t>
  </si>
  <si>
    <t>05-01.08</t>
  </si>
  <si>
    <t>12-27.9</t>
  </si>
  <si>
    <t>04-24.5</t>
  </si>
  <si>
    <t>Kei Laundry</t>
  </si>
  <si>
    <t>087871555092</t>
  </si>
  <si>
    <t>laundry/laundry</t>
  </si>
  <si>
    <t>05-01.09</t>
  </si>
  <si>
    <t>Michael jami</t>
  </si>
  <si>
    <t>085724502934</t>
  </si>
  <si>
    <t>BeeONE shoes Laundry/BeeONE shoes Laundry</t>
  </si>
  <si>
    <t>12-27.15</t>
  </si>
  <si>
    <t>04-24.6</t>
  </si>
  <si>
    <t>05-01.10</t>
  </si>
  <si>
    <t>0895320558688</t>
  </si>
  <si>
    <t>QUEEN LAUNDRY/QUEEN LAUNDRY</t>
  </si>
  <si>
    <t>12-27.16</t>
  </si>
  <si>
    <t>Kab. Bengkayang</t>
  </si>
  <si>
    <t>1 (Upgrade 12)</t>
  </si>
  <si>
    <t>04-24.7</t>
  </si>
  <si>
    <t>05-02.1</t>
  </si>
  <si>
    <t>12-27.17</t>
  </si>
  <si>
    <t>04-24.8</t>
  </si>
  <si>
    <t>12-28.2</t>
  </si>
  <si>
    <t>05-02.2</t>
  </si>
  <si>
    <t>04-24.9</t>
  </si>
  <si>
    <t>eva kolambia laundry _Lora akbar</t>
  </si>
  <si>
    <t>082177694046</t>
  </si>
  <si>
    <t>Eva Kolambia Laundry/Eva Kolambia Laundry</t>
  </si>
  <si>
    <t>Kab. Rejang Lebong</t>
  </si>
  <si>
    <t>Bengkulu</t>
  </si>
  <si>
    <t>12-28.3</t>
  </si>
  <si>
    <t xml:space="preserve">SITI RAHMAH </t>
  </si>
  <si>
    <t>05-02.3</t>
  </si>
  <si>
    <t>04-24.10</t>
  </si>
  <si>
    <t xml:space="preserve">Roisatul. F </t>
  </si>
  <si>
    <t>12-28.4</t>
  </si>
  <si>
    <t>04-24.11</t>
  </si>
  <si>
    <t>05-02.4</t>
  </si>
  <si>
    <t>12-28.5</t>
  </si>
  <si>
    <t>04-24.12</t>
  </si>
  <si>
    <t>05-02.5</t>
  </si>
  <si>
    <t>GIO</t>
  </si>
  <si>
    <t>12-28.7</t>
  </si>
  <si>
    <t>04-24.13</t>
  </si>
  <si>
    <t>05-02.6</t>
  </si>
  <si>
    <t>12-28.9</t>
  </si>
  <si>
    <t>04-24.14</t>
  </si>
  <si>
    <t>05-02.7</t>
  </si>
  <si>
    <t>12-28.10</t>
  </si>
  <si>
    <t>04-24.15</t>
  </si>
  <si>
    <t>05-02.8</t>
  </si>
  <si>
    <t>12-28.11</t>
  </si>
  <si>
    <t>04-25.1</t>
  </si>
  <si>
    <t>05-02.9</t>
  </si>
  <si>
    <t>12-28.12</t>
  </si>
  <si>
    <t>laundry ibu ari/Laundry Ibu Ari</t>
  </si>
  <si>
    <t>04-25.2</t>
  </si>
  <si>
    <t>12-28.13</t>
  </si>
  <si>
    <t>Laporan Nasabah Baru &amp; Berlangganan</t>
  </si>
  <si>
    <t>05-02.10</t>
  </si>
  <si>
    <t>04-25.3</t>
  </si>
  <si>
    <t>12-28.19</t>
  </si>
  <si>
    <t>Periode 1-30 Juni Tahun 2025</t>
  </si>
  <si>
    <t>05-02.11</t>
  </si>
  <si>
    <t>04-25.4</t>
  </si>
  <si>
    <t>12-28.20</t>
  </si>
  <si>
    <t>04-25.5</t>
  </si>
  <si>
    <t>05-02.12</t>
  </si>
  <si>
    <t>7649</t>
  </si>
  <si>
    <t>26/11/22</t>
  </si>
  <si>
    <t>12-29.1</t>
  </si>
  <si>
    <t>04-25.6</t>
  </si>
  <si>
    <t>05-02.13</t>
  </si>
  <si>
    <t xml:space="preserve">Dewa Wang </t>
  </si>
  <si>
    <t>11/02/25</t>
  </si>
  <si>
    <t>12-29.2</t>
  </si>
  <si>
    <t>06-01.01</t>
  </si>
  <si>
    <t>04-25.7</t>
  </si>
  <si>
    <t>05-02.14</t>
  </si>
  <si>
    <t>12-29.3</t>
  </si>
  <si>
    <t>Indah</t>
  </si>
  <si>
    <t>+6282330020181</t>
  </si>
  <si>
    <t>04-25.8</t>
  </si>
  <si>
    <t>05-02.15</t>
  </si>
  <si>
    <t>Wafirotun Nuhaa</t>
  </si>
  <si>
    <t>081266222077</t>
  </si>
  <si>
    <t>12-29.6</t>
  </si>
  <si>
    <t>clean &amp; co/clean &amp; co</t>
  </si>
  <si>
    <t xml:space="preserve">Fiorentino </t>
  </si>
  <si>
    <t>04-25.9</t>
  </si>
  <si>
    <t>05-03.01</t>
  </si>
  <si>
    <t>12-29.7</t>
  </si>
  <si>
    <t>06-01.02</t>
  </si>
  <si>
    <t>04-25.10</t>
  </si>
  <si>
    <t xml:space="preserve">Pyen </t>
  </si>
  <si>
    <t>05-03.02</t>
  </si>
  <si>
    <t>anggianur priayu</t>
  </si>
  <si>
    <t>12-29.11</t>
  </si>
  <si>
    <t>04-25.11</t>
  </si>
  <si>
    <t>05-03.03</t>
  </si>
  <si>
    <t>06-01.03</t>
  </si>
  <si>
    <t>12-29.12</t>
  </si>
  <si>
    <t>04-25.12</t>
  </si>
  <si>
    <t>05-03.04</t>
  </si>
  <si>
    <t>12-29.13</t>
  </si>
  <si>
    <t xml:space="preserve">Mega Astuti </t>
  </si>
  <si>
    <t>04-25.13</t>
  </si>
  <si>
    <t>06-01.04</t>
  </si>
  <si>
    <t>UCU LONDRY/MayFa Laundry</t>
  </si>
  <si>
    <t>05-03.05</t>
  </si>
  <si>
    <t>12-29.14</t>
  </si>
  <si>
    <t>04-25.14</t>
  </si>
  <si>
    <t>05-03.06</t>
  </si>
  <si>
    <t>06-01.05</t>
  </si>
  <si>
    <t>12-29.15</t>
  </si>
  <si>
    <t>05-03.07</t>
  </si>
  <si>
    <t>12-30.2</t>
  </si>
  <si>
    <t>04-25.15</t>
  </si>
  <si>
    <t>06-01.06</t>
  </si>
  <si>
    <t>12-30.3</t>
  </si>
  <si>
    <t>05-03.08</t>
  </si>
  <si>
    <t>04-25.16</t>
  </si>
  <si>
    <t>12-30.4</t>
  </si>
  <si>
    <t>Mutia Citra</t>
  </si>
  <si>
    <t>05-03.09</t>
  </si>
  <si>
    <t xml:space="preserve">me </t>
  </si>
  <si>
    <t>12-30.5</t>
  </si>
  <si>
    <t>06-01.07</t>
  </si>
  <si>
    <t>05-03.10</t>
  </si>
  <si>
    <t>04-25.17</t>
  </si>
  <si>
    <t>12-30.6</t>
  </si>
  <si>
    <t xml:space="preserve">Moencak Laundry/Moencak Laundry	</t>
  </si>
  <si>
    <t>05-03.11</t>
  </si>
  <si>
    <t>12-30.8</t>
  </si>
  <si>
    <t>06-01.08</t>
  </si>
  <si>
    <t>05-03.12</t>
  </si>
  <si>
    <t>khanza laundry express</t>
  </si>
  <si>
    <t>085777898497</t>
  </si>
  <si>
    <t>04-25.18</t>
  </si>
  <si>
    <t xml:space="preserve">sun clean/sun clean	</t>
  </si>
  <si>
    <t>12-30.9</t>
  </si>
  <si>
    <t>05-03.13</t>
  </si>
  <si>
    <t>06-01.09</t>
  </si>
  <si>
    <t>04-26.1</t>
  </si>
  <si>
    <t>12-30.10</t>
  </si>
  <si>
    <t>05-03.14</t>
  </si>
  <si>
    <t>+6289667957170</t>
  </si>
  <si>
    <t>06-01.10</t>
  </si>
  <si>
    <t>04-26.2</t>
  </si>
  <si>
    <t>05-03.15</t>
  </si>
  <si>
    <t>12-30.11</t>
  </si>
  <si>
    <t xml:space="preserve">Nalasendja Muhammad </t>
  </si>
  <si>
    <t>04-26.3</t>
  </si>
  <si>
    <t>06-01.11</t>
  </si>
  <si>
    <t>05-04.01</t>
  </si>
  <si>
    <t>12-30.14</t>
  </si>
  <si>
    <t>04-26.4</t>
  </si>
  <si>
    <t>05-04.02</t>
  </si>
  <si>
    <t>085216747198</t>
  </si>
  <si>
    <t>04-26.5</t>
  </si>
  <si>
    <t>Rika</t>
  </si>
  <si>
    <t>12-30.15</t>
  </si>
  <si>
    <t>085343551882</t>
  </si>
  <si>
    <t xml:space="preserve">BOBBY EDWARD </t>
  </si>
  <si>
    <t>victory laundry express/VICTORY LAUNDRY EXPRESS TOMOHON</t>
  </si>
  <si>
    <t>Kota Tomohon</t>
  </si>
  <si>
    <t>06-01.12</t>
  </si>
  <si>
    <t>05-04.03</t>
  </si>
  <si>
    <t>04-26.6</t>
  </si>
  <si>
    <t>12-30.17</t>
  </si>
  <si>
    <t>05-04.04</t>
  </si>
  <si>
    <t xml:space="preserve">Yadi </t>
  </si>
  <si>
    <t>081296263373</t>
  </si>
  <si>
    <t>06-01.13</t>
  </si>
  <si>
    <t>MAMY Laundry/MAMI LAUNDRY</t>
  </si>
  <si>
    <t>Muhammad Anas</t>
  </si>
  <si>
    <t>085222079997</t>
  </si>
  <si>
    <t>04-26.7</t>
  </si>
  <si>
    <t>C2Laundry/C2 Clean</t>
  </si>
  <si>
    <t>obby/ mama laundry</t>
  </si>
  <si>
    <t>085780198687</t>
  </si>
  <si>
    <t>laundry/mama laundry</t>
  </si>
  <si>
    <t>04-26.8</t>
  </si>
  <si>
    <t>05-04.05</t>
  </si>
  <si>
    <t>12-30.19</t>
  </si>
  <si>
    <t>06-01.14</t>
  </si>
  <si>
    <t>Syakila</t>
  </si>
  <si>
    <t>081269777817</t>
  </si>
  <si>
    <t>Syakila Laundry Expres/Syakila Laundry Expres</t>
  </si>
  <si>
    <t>04-26.9</t>
  </si>
  <si>
    <t>05-04.06</t>
  </si>
  <si>
    <t>04-26.10</t>
  </si>
  <si>
    <t xml:space="preserve">MOSE Laundry </t>
  </si>
  <si>
    <t>081287879856</t>
  </si>
  <si>
    <t>MOSE Laundry/MOSE Laundry</t>
  </si>
  <si>
    <t>06-01.15</t>
  </si>
  <si>
    <t>05-04.07</t>
  </si>
  <si>
    <t xml:space="preserve">FRESCO PRIDE LAUNDRY SIAM </t>
  </si>
  <si>
    <t>12-30.20</t>
  </si>
  <si>
    <t>04-26.11</t>
  </si>
  <si>
    <t>05-04.08</t>
  </si>
  <si>
    <t>06-01.16</t>
  </si>
  <si>
    <t>04-26.12</t>
  </si>
  <si>
    <t>12-30.21</t>
  </si>
  <si>
    <t>juragan laundry sarimulya/juragan pawarengan</t>
  </si>
  <si>
    <t>05-04.09</t>
  </si>
  <si>
    <t>04-26.13</t>
  </si>
  <si>
    <t>06-01.17</t>
  </si>
  <si>
    <t>Muhammad Anas,19-5-2023/06-5-2025</t>
  </si>
  <si>
    <t>05-04.10</t>
  </si>
  <si>
    <t>04-26.14</t>
  </si>
  <si>
    <t xml:space="preserve">niken </t>
  </si>
  <si>
    <t>12-30.22</t>
  </si>
  <si>
    <t>05-04.11</t>
  </si>
  <si>
    <t>04-26.15</t>
  </si>
  <si>
    <t>0816715365</t>
  </si>
  <si>
    <t xml:space="preserve"> Mutiara Sentul Laundry/Mutiara Sentul Laundry 1</t>
  </si>
  <si>
    <t>06-01.18</t>
  </si>
  <si>
    <t>12-30.23</t>
  </si>
  <si>
    <t>05-04.12</t>
  </si>
  <si>
    <t>04-26.16</t>
  </si>
  <si>
    <t>05-04.13</t>
  </si>
  <si>
    <t>06-01.19</t>
  </si>
  <si>
    <t>04-26.17</t>
  </si>
  <si>
    <t>12-30.24</t>
  </si>
  <si>
    <t>05-04.14</t>
  </si>
  <si>
    <t>04-26.18</t>
  </si>
  <si>
    <t>12-30.25</t>
  </si>
  <si>
    <t>06-01.20</t>
  </si>
  <si>
    <t>05-04.15</t>
  </si>
  <si>
    <t>04-26.19</t>
  </si>
  <si>
    <t>12-30.27</t>
  </si>
  <si>
    <t>05-04.16</t>
  </si>
  <si>
    <t>04-26.20</t>
  </si>
  <si>
    <t xml:space="preserve">WAFA LAUNDRY/WAFA LAUNDRY	</t>
  </si>
  <si>
    <t>06-01.21</t>
  </si>
  <si>
    <t>12-30.30</t>
  </si>
  <si>
    <t xml:space="preserve">Abaz Zhafran </t>
  </si>
  <si>
    <t>04-26.21</t>
  </si>
  <si>
    <t>05-05.01</t>
  </si>
  <si>
    <t>12-31.3</t>
  </si>
  <si>
    <t>04-26.22</t>
  </si>
  <si>
    <t>06-01.22</t>
  </si>
  <si>
    <t>12-31.4</t>
  </si>
  <si>
    <t>05-05.02</t>
  </si>
  <si>
    <t>04-27.1</t>
  </si>
  <si>
    <t>06-01.23</t>
  </si>
  <si>
    <t>12-31.5</t>
  </si>
  <si>
    <t xml:space="preserve">Muksin Mujih </t>
  </si>
  <si>
    <t>05-05.03</t>
  </si>
  <si>
    <t>04-27.2</t>
  </si>
  <si>
    <t xml:space="preserve">lariza laundry/lariza laundry	</t>
  </si>
  <si>
    <t>12-31.7</t>
  </si>
  <si>
    <t>Transaksi Gantung BRI</t>
  </si>
  <si>
    <t>05-05.04</t>
  </si>
  <si>
    <t>04-27.3</t>
  </si>
  <si>
    <t>12-31.9</t>
  </si>
  <si>
    <t>04-27.4</t>
  </si>
  <si>
    <t>05-05.05</t>
  </si>
  <si>
    <t>12-31.11</t>
  </si>
  <si>
    <t xml:space="preserve">Yusuf Basalamah </t>
  </si>
  <si>
    <t>081235072967</t>
  </si>
  <si>
    <t>mama laundry/MAMA LAUNDRY</t>
  </si>
  <si>
    <t>082189088408</t>
  </si>
  <si>
    <t>04-27.5</t>
  </si>
  <si>
    <t>12-31.13</t>
  </si>
  <si>
    <t>05-05.06</t>
  </si>
  <si>
    <t xml:space="preserve">Tengku ariani </t>
  </si>
  <si>
    <t>04-27.6</t>
  </si>
  <si>
    <t>12-31.15</t>
  </si>
  <si>
    <t>05-05.07</t>
  </si>
  <si>
    <t>04-27.7</t>
  </si>
  <si>
    <t>12-31.16</t>
  </si>
  <si>
    <t>06-02.02</t>
  </si>
  <si>
    <t>RUMAH LAUNDRY KARASSIK/RUMAH LAUNDRY KARASSIK</t>
  </si>
  <si>
    <t>05-05.08</t>
  </si>
  <si>
    <t>04-27.8</t>
  </si>
  <si>
    <t>12-31.17</t>
  </si>
  <si>
    <t>05-05.09</t>
  </si>
  <si>
    <t>06-02.03</t>
  </si>
  <si>
    <t>04-27.9</t>
  </si>
  <si>
    <t>12-31.18</t>
  </si>
  <si>
    <t>089524812747</t>
  </si>
  <si>
    <t>05-05.10</t>
  </si>
  <si>
    <t>04-27.10</t>
  </si>
  <si>
    <t xml:space="preserve">LaundryQ/LaundryQ	</t>
  </si>
  <si>
    <t>11-19.3</t>
  </si>
  <si>
    <t>06-02.04</t>
  </si>
  <si>
    <t>05-05.11</t>
  </si>
  <si>
    <t>04-27.11</t>
  </si>
  <si>
    <t>12-18.17</t>
  </si>
  <si>
    <t>05-05.12</t>
  </si>
  <si>
    <t>06-02.05</t>
  </si>
  <si>
    <t>04-27.12</t>
  </si>
  <si>
    <t xml:space="preserve">evalien </t>
  </si>
  <si>
    <t>08118552903</t>
  </si>
  <si>
    <t>Biru Laundry/Biru Laundry</t>
  </si>
  <si>
    <t>08.20.18</t>
  </si>
  <si>
    <t>05-05.13</t>
  </si>
  <si>
    <t>04-27.13</t>
  </si>
  <si>
    <t>malikha coin laundry/veluna laundry</t>
  </si>
  <si>
    <t>06-02.06</t>
  </si>
  <si>
    <t xml:space="preserve">hataya laundry </t>
  </si>
  <si>
    <t>04-27.14</t>
  </si>
  <si>
    <t>05-05.14</t>
  </si>
  <si>
    <t>12-30.18</t>
  </si>
  <si>
    <t>04-27.15</t>
  </si>
  <si>
    <t>06-02.07</t>
  </si>
  <si>
    <t>05-05.15</t>
  </si>
  <si>
    <t>04-27.16</t>
  </si>
  <si>
    <t>05-05.16</t>
  </si>
  <si>
    <t>06-02.08</t>
  </si>
  <si>
    <t>04-28.1</t>
  </si>
  <si>
    <t>05-05.17</t>
  </si>
  <si>
    <t>04-28.2</t>
  </si>
  <si>
    <t>Pondok Laundry</t>
  </si>
  <si>
    <t>087789900866</t>
  </si>
  <si>
    <t>Pondok Laundry/Pondok Laundry</t>
  </si>
  <si>
    <t>06-02.09</t>
  </si>
  <si>
    <t>05-05.18</t>
  </si>
  <si>
    <t xml:space="preserve">Eka Febriana </t>
  </si>
  <si>
    <t>05-05.19</t>
  </si>
  <si>
    <t>04-28.3</t>
  </si>
  <si>
    <t>06-02.10</t>
  </si>
  <si>
    <t>05-06.01</t>
  </si>
  <si>
    <t>05-06.02</t>
  </si>
  <si>
    <t>04-28.4</t>
  </si>
  <si>
    <t>06-02.11</t>
  </si>
  <si>
    <t xml:space="preserve">Maria wilny </t>
  </si>
  <si>
    <t>05-06.03</t>
  </si>
  <si>
    <t xml:space="preserve">Admin Nena </t>
  </si>
  <si>
    <t>082311000688</t>
  </si>
  <si>
    <t>Nena Laundry/Nena Laundry</t>
  </si>
  <si>
    <t>04-28.5</t>
  </si>
  <si>
    <t>06-02.12</t>
  </si>
  <si>
    <t>05-06.04</t>
  </si>
  <si>
    <t>05-06.05</t>
  </si>
  <si>
    <t>04-28.6</t>
  </si>
  <si>
    <t>05-06.06</t>
  </si>
  <si>
    <t>06-03.01</t>
  </si>
  <si>
    <t>05-06.07</t>
  </si>
  <si>
    <t>04-28.7</t>
  </si>
  <si>
    <t>06-03.02</t>
  </si>
  <si>
    <t>05-06.08</t>
  </si>
  <si>
    <t xml:space="preserve">arahman </t>
  </si>
  <si>
    <t>085122282545</t>
  </si>
  <si>
    <t>armi laundry/armi laundry</t>
  </si>
  <si>
    <t>05-06.09</t>
  </si>
  <si>
    <t>04-28.8</t>
  </si>
  <si>
    <t>06-03.03</t>
  </si>
  <si>
    <t>05-06.10</t>
  </si>
  <si>
    <t xml:space="preserve">Amelia </t>
  </si>
  <si>
    <t>08568430456</t>
  </si>
  <si>
    <t>05-06.11</t>
  </si>
  <si>
    <t>04-28.9</t>
  </si>
  <si>
    <t>06-03.04</t>
  </si>
  <si>
    <t>HAYOO! LAUNDRY</t>
  </si>
  <si>
    <t>082282555977</t>
  </si>
  <si>
    <t>Hayoo! Laundry/Hayoo! Laundry</t>
  </si>
  <si>
    <t>05-06.12</t>
  </si>
  <si>
    <t>Rika Yulia</t>
  </si>
  <si>
    <t>085343850662</t>
  </si>
  <si>
    <t>kmm/kmm</t>
  </si>
  <si>
    <t>05-06.13</t>
  </si>
  <si>
    <t>04-28.10</t>
  </si>
  <si>
    <t>06-03.05</t>
  </si>
  <si>
    <t>082228245757</t>
  </si>
  <si>
    <t>05-06.14</t>
  </si>
  <si>
    <t>04-28.11</t>
  </si>
  <si>
    <t>05-06.15</t>
  </si>
  <si>
    <t>06-03.06</t>
  </si>
  <si>
    <t>Rachel</t>
  </si>
  <si>
    <t>081296444738</t>
  </si>
  <si>
    <t>Cuci Sendiri/Lause (Laundry Sendiri)</t>
  </si>
  <si>
    <t>05-06.16</t>
  </si>
  <si>
    <t>Putri Arios</t>
  </si>
  <si>
    <t>04-28.12</t>
  </si>
  <si>
    <t>085262511132</t>
  </si>
  <si>
    <t>Arios Laundry/Arios Laundry</t>
  </si>
  <si>
    <t xml:space="preserve">Mentary D.S </t>
  </si>
  <si>
    <t xml:space="preserve">Mami Laundry/Mami Laundry 2	</t>
  </si>
  <si>
    <t>06-03.07</t>
  </si>
  <si>
    <t>05-06.17</t>
  </si>
  <si>
    <t>04-28.13</t>
  </si>
  <si>
    <t>05-06.18</t>
  </si>
  <si>
    <t>06-03.08</t>
  </si>
  <si>
    <t>04-28.14</t>
  </si>
  <si>
    <t>05-06.19</t>
  </si>
  <si>
    <t>04-28.15</t>
  </si>
  <si>
    <t>Yudo Yudho</t>
  </si>
  <si>
    <t>Yuwitafaurisia</t>
  </si>
  <si>
    <t>08888666998</t>
  </si>
  <si>
    <t>081274730174</t>
  </si>
  <si>
    <t>laudrybest/</t>
  </si>
  <si>
    <t>BW Elegant Laundry/BW Elegant Laundry</t>
  </si>
  <si>
    <t>Kab. Merangin</t>
  </si>
  <si>
    <t>06-03.09</t>
  </si>
  <si>
    <t>04-28.16</t>
  </si>
  <si>
    <t>05-06.20</t>
  </si>
  <si>
    <t>06-03.10</t>
  </si>
  <si>
    <t>04-28.17</t>
  </si>
  <si>
    <t>05-06.21</t>
  </si>
  <si>
    <t>04-29.1</t>
  </si>
  <si>
    <t xml:space="preserve">BUDI SURIAWAN </t>
  </si>
  <si>
    <t>081277436909</t>
  </si>
  <si>
    <t>CUCI MAX Laundry Profesional/CUCI MAX Laundry Profesional</t>
  </si>
  <si>
    <t>06-03.11</t>
  </si>
  <si>
    <t>05-06.22</t>
  </si>
  <si>
    <t>04-29.2</t>
  </si>
  <si>
    <t xml:space="preserve">IRHAM NUGRAHA </t>
  </si>
  <si>
    <t>082225858882</t>
  </si>
  <si>
    <t>Brush&amp;Wax Rawalumbu/Brush&amp;Wax Rawalumbu</t>
  </si>
  <si>
    <t>05-06.23</t>
  </si>
  <si>
    <t>Periode 1-31 Juli Tahun 2025</t>
  </si>
  <si>
    <t>04-29.3</t>
  </si>
  <si>
    <t>06-04.01</t>
  </si>
  <si>
    <t>05-06.24</t>
  </si>
  <si>
    <t>04-29.4</t>
  </si>
  <si>
    <t>05-06.25</t>
  </si>
  <si>
    <t xml:space="preserve">06-04.02 </t>
  </si>
  <si>
    <t>04-29.5</t>
  </si>
  <si>
    <t>07-01.1</t>
  </si>
  <si>
    <t>05-06.26</t>
  </si>
  <si>
    <t>04-29.6</t>
  </si>
  <si>
    <t>06-04.03</t>
  </si>
  <si>
    <t>05-06.27</t>
  </si>
  <si>
    <t>Yulistia</t>
  </si>
  <si>
    <t>04-29.7</t>
  </si>
  <si>
    <t>081375566663</t>
  </si>
  <si>
    <t>Asih Jaya</t>
  </si>
  <si>
    <t>081284104680</t>
  </si>
  <si>
    <t>SAUDARA LAUNDRY/Saudara Laundry Cabang 1 Mukti Jaya</t>
  </si>
  <si>
    <t>Laundry PakEAN/Laundry PakEAN</t>
  </si>
  <si>
    <t>07-01.2</t>
  </si>
  <si>
    <t>06-04.04</t>
  </si>
  <si>
    <t>05-06.28</t>
  </si>
  <si>
    <t>04-29.8</t>
  </si>
  <si>
    <t>07-01.3</t>
  </si>
  <si>
    <t>05-06.29</t>
  </si>
  <si>
    <t>04-29.9</t>
  </si>
  <si>
    <t>06-04.05</t>
  </si>
  <si>
    <t>07-01.4</t>
  </si>
  <si>
    <t>04-29.10</t>
  </si>
  <si>
    <t>05-06.30</t>
  </si>
  <si>
    <t>085337764792</t>
  </si>
  <si>
    <t>07-01.5</t>
  </si>
  <si>
    <t>laundryuk/LaundrYuk</t>
  </si>
  <si>
    <t>06-04.06</t>
  </si>
  <si>
    <t>04-29.11</t>
  </si>
  <si>
    <t xml:space="preserve">Ivan </t>
  </si>
  <si>
    <t>BAR LAUNDRY/BAR LAUNDRY EXPRESS</t>
  </si>
  <si>
    <t>07-01.6</t>
  </si>
  <si>
    <t>04-29.12</t>
  </si>
  <si>
    <t>05-07.01</t>
  </si>
  <si>
    <t xml:space="preserve">MINI laundry/MINI LAUNDRY        </t>
  </si>
  <si>
    <t>06-04.07</t>
  </si>
  <si>
    <t>07-01.7</t>
  </si>
  <si>
    <t>04-29.13</t>
  </si>
  <si>
    <t>05-07.02</t>
  </si>
  <si>
    <t>07-01.8</t>
  </si>
  <si>
    <t>04-29.14</t>
  </si>
  <si>
    <t>06-04.08</t>
  </si>
  <si>
    <t>05-07.03</t>
  </si>
  <si>
    <t>Aditya Purnomo</t>
  </si>
  <si>
    <t>085213085051</t>
  </si>
  <si>
    <t>laundry/kon's laundry</t>
  </si>
  <si>
    <t>Avenly Loundry/Avenly Laundry</t>
  </si>
  <si>
    <t>07-01.9</t>
  </si>
  <si>
    <t xml:space="preserve">Oby </t>
  </si>
  <si>
    <t>085646644777</t>
  </si>
  <si>
    <t>Ramepe Wash/Ramepe Wash</t>
  </si>
  <si>
    <t>04-29.15</t>
  </si>
  <si>
    <t>05-07.04</t>
  </si>
  <si>
    <t>06-04.09</t>
  </si>
  <si>
    <t>04-29.16</t>
  </si>
  <si>
    <t>07-01.10</t>
  </si>
  <si>
    <t xml:space="preserve">Elisabeth P. Desiani </t>
  </si>
  <si>
    <t>Baladewa Laundry/Putra Solo Laundry</t>
  </si>
  <si>
    <t>05-07.05</t>
  </si>
  <si>
    <t>Kompensasi Case 12 Juni Nasabah Bulanan</t>
  </si>
  <si>
    <t>04-29.17</t>
  </si>
  <si>
    <t>ari kuswanto</t>
  </si>
  <si>
    <t>081348900099</t>
  </si>
  <si>
    <t>07-01.11</t>
  </si>
  <si>
    <t>KITO LAUNDRY/KITO LAUNDRY</t>
  </si>
  <si>
    <t>06-04.10</t>
  </si>
  <si>
    <t>05-07.06</t>
  </si>
  <si>
    <t xml:space="preserve">Erika </t>
  </si>
  <si>
    <t>082173593641</t>
  </si>
  <si>
    <t>MANY LAUNDRY/MANY LAUNDRY</t>
  </si>
  <si>
    <t>04-30.1</t>
  </si>
  <si>
    <t>Kompensasi Case 12 Juni Bulanan</t>
  </si>
  <si>
    <t>07-01.12</t>
  </si>
  <si>
    <t>05-07.07</t>
  </si>
  <si>
    <t>06-04.11</t>
  </si>
  <si>
    <t>04-30.2</t>
  </si>
  <si>
    <t>05-07.08</t>
  </si>
  <si>
    <t>06-04.12</t>
  </si>
  <si>
    <t>07-01.13</t>
  </si>
  <si>
    <t>04-30.3</t>
  </si>
  <si>
    <t>05-07.09</t>
  </si>
  <si>
    <t>06-04.13</t>
  </si>
  <si>
    <t xml:space="preserve">Nurul Hidayah </t>
  </si>
  <si>
    <t>04-30.4</t>
  </si>
  <si>
    <t>07-01.14</t>
  </si>
  <si>
    <t xml:space="preserve">Doux Laundry/Doux Laundry	</t>
  </si>
  <si>
    <t>05-07.10</t>
  </si>
  <si>
    <t>Kompensasi Upgrade Nasabah Bulanan</t>
  </si>
  <si>
    <t>06-04.14</t>
  </si>
  <si>
    <t>04-30.5</t>
  </si>
  <si>
    <t>07-01.15</t>
  </si>
  <si>
    <t xml:space="preserve">Doux Laundry/Doux Laundry 2    </t>
  </si>
  <si>
    <t>05-07.11</t>
  </si>
  <si>
    <t xml:space="preserve">Steven </t>
  </si>
  <si>
    <t>08129911402</t>
  </si>
  <si>
    <t>Laris Laundry/Laris Laundry P</t>
  </si>
  <si>
    <t>04-30.6</t>
  </si>
  <si>
    <t>06-04.15</t>
  </si>
  <si>
    <t>05-07.12</t>
  </si>
  <si>
    <t>Bu Sri</t>
  </si>
  <si>
    <t>087834425601</t>
  </si>
  <si>
    <t>KARUNIA/KARUNIA Express Laundry</t>
  </si>
  <si>
    <t>07-01.16</t>
  </si>
  <si>
    <t>04-30.7</t>
  </si>
  <si>
    <t>ikokhai Laundry</t>
  </si>
  <si>
    <t>08116330347</t>
  </si>
  <si>
    <t>ikokhai laundry/ikokhai laundry</t>
  </si>
  <si>
    <t>05-07.13</t>
  </si>
  <si>
    <t>06-04.16</t>
  </si>
  <si>
    <t>07-01.17</t>
  </si>
  <si>
    <t>04-30.8</t>
  </si>
  <si>
    <t>07-01.18</t>
  </si>
  <si>
    <t>05-07.14</t>
  </si>
  <si>
    <t>04-30.9</t>
  </si>
  <si>
    <t>06-04.17</t>
  </si>
  <si>
    <t>07-01.19</t>
  </si>
  <si>
    <t>04-30.10</t>
  </si>
  <si>
    <t>05-07.15</t>
  </si>
  <si>
    <t>Pink Laundry/Pink Laundry GS</t>
  </si>
  <si>
    <t>07-01.20</t>
  </si>
  <si>
    <t>06-05.01</t>
  </si>
  <si>
    <t xml:space="preserve">Silaundry </t>
  </si>
  <si>
    <t>082228999109</t>
  </si>
  <si>
    <t>SILAUNDRY/SILAUNDRY</t>
  </si>
  <si>
    <t>05-08.01</t>
  </si>
  <si>
    <t>Kompensasi Case 12 Juni Nasabah Tahunan</t>
  </si>
  <si>
    <t>04-30.11</t>
  </si>
  <si>
    <t>07-01.21</t>
  </si>
  <si>
    <t xml:space="preserve">OK LAUNDRY/OK LAUNDRY	</t>
  </si>
  <si>
    <t>05-08.02</t>
  </si>
  <si>
    <t>06-05.02</t>
  </si>
  <si>
    <t>07-01.22</t>
  </si>
  <si>
    <t>05-08.03</t>
  </si>
  <si>
    <t>04-30.12</t>
  </si>
  <si>
    <t>07-01.23</t>
  </si>
  <si>
    <t xml:space="preserve">Cahya </t>
  </si>
  <si>
    <t>082216941475</t>
  </si>
  <si>
    <t>06-05.03</t>
  </si>
  <si>
    <t>Cahya Laundry/Cahya Laundry</t>
  </si>
  <si>
    <t>05-08.04</t>
  </si>
  <si>
    <t>07-01.24</t>
  </si>
  <si>
    <t>05-08.05</t>
  </si>
  <si>
    <t>04-30.13</t>
  </si>
  <si>
    <t>06-05.04</t>
  </si>
  <si>
    <t>Naufal Dzika</t>
  </si>
  <si>
    <t>082122227657</t>
  </si>
  <si>
    <t>A1 LAUNDRY/A1 EXPRESS LAUNDRY</t>
  </si>
  <si>
    <t>07-01.25</t>
  </si>
  <si>
    <t>05-08.06</t>
  </si>
  <si>
    <t>07-01.26</t>
  </si>
  <si>
    <t>04-30.14</t>
  </si>
  <si>
    <t>Amanah clean Laundry</t>
  </si>
  <si>
    <t>06-05.05</t>
  </si>
  <si>
    <t>05-08.07</t>
  </si>
  <si>
    <t>orchid laundry/ORCHID LAUNDRY CANDEN</t>
  </si>
  <si>
    <t xml:space="preserve">Reza Hidayat </t>
  </si>
  <si>
    <t>07-01.27</t>
  </si>
  <si>
    <t>04-30.15</t>
  </si>
  <si>
    <t>05-08.08</t>
  </si>
  <si>
    <t>06-05.06</t>
  </si>
  <si>
    <t>04-30.16</t>
  </si>
  <si>
    <t>07-01.28</t>
  </si>
  <si>
    <t xml:space="preserve">Sigit </t>
  </si>
  <si>
    <t>081362222595</t>
  </si>
  <si>
    <t>05-08.09</t>
  </si>
  <si>
    <t>087818383388</t>
  </si>
  <si>
    <t>07-01.29</t>
  </si>
  <si>
    <t>04-30.17</t>
  </si>
  <si>
    <t>06-05.07</t>
  </si>
  <si>
    <t>05-08.10</t>
  </si>
  <si>
    <t>Mohammad Basalamah</t>
  </si>
  <si>
    <t>081210797900</t>
  </si>
  <si>
    <t>Qucek &amp; Qinclong/Qucek &amp; Qinclong</t>
  </si>
  <si>
    <t>07-01.30</t>
  </si>
  <si>
    <t>05-08.11</t>
  </si>
  <si>
    <t>07-01.31</t>
  </si>
  <si>
    <t>06-05.08</t>
  </si>
  <si>
    <t>05-08.12</t>
  </si>
  <si>
    <t>07-01.32</t>
  </si>
  <si>
    <t>05-08.13</t>
  </si>
  <si>
    <t>07-01.33</t>
  </si>
  <si>
    <t>06-05.09</t>
  </si>
  <si>
    <t>05-08.14</t>
  </si>
  <si>
    <t>07-01.34</t>
  </si>
  <si>
    <t>05-08.15</t>
  </si>
  <si>
    <t>06-05.10</t>
  </si>
  <si>
    <t>07-01.35</t>
  </si>
  <si>
    <t>ida ayu krisna dewi putra</t>
  </si>
  <si>
    <t>081237887616</t>
  </si>
  <si>
    <t>Beta clean laundry/MIRACLE LAUNDRY</t>
  </si>
  <si>
    <t>05-09.01</t>
  </si>
  <si>
    <t>07-01.36</t>
  </si>
  <si>
    <t>06-05.11</t>
  </si>
  <si>
    <t>07-01.37</t>
  </si>
  <si>
    <t>05-09.02</t>
  </si>
  <si>
    <t>082370098186</t>
  </si>
  <si>
    <t>07-01.38</t>
  </si>
  <si>
    <t>05-09.03</t>
  </si>
  <si>
    <t>06-05.12</t>
  </si>
  <si>
    <t>07-01.39</t>
  </si>
  <si>
    <t>05-09.04</t>
  </si>
  <si>
    <t>06-05.13</t>
  </si>
  <si>
    <t xml:space="preserve">Kasih Laundry Cabang Rakutta </t>
  </si>
  <si>
    <t>05-09.05</t>
  </si>
  <si>
    <t>6281377107023</t>
  </si>
  <si>
    <t>07-01.40</t>
  </si>
  <si>
    <t>K Laundry/</t>
  </si>
  <si>
    <t>YDS Cimahi</t>
  </si>
  <si>
    <t>05-09.06</t>
  </si>
  <si>
    <t xml:space="preserve">Tati Sumirah </t>
  </si>
  <si>
    <t>06-05.14</t>
  </si>
  <si>
    <t>07-01.41</t>
  </si>
  <si>
    <t>05-09.07</t>
  </si>
  <si>
    <t>05-09.08</t>
  </si>
  <si>
    <t>06-05.15</t>
  </si>
  <si>
    <t>07-01.42</t>
  </si>
  <si>
    <t xml:space="preserve">Brushandwax Ciangsana </t>
  </si>
  <si>
    <t>05-09.09</t>
  </si>
  <si>
    <t>07-01.43</t>
  </si>
  <si>
    <t>06-05.16</t>
  </si>
  <si>
    <t>05-09.10</t>
  </si>
  <si>
    <t>05-09.11</t>
  </si>
  <si>
    <t>06-05.17</t>
  </si>
  <si>
    <t>07-01.44</t>
  </si>
  <si>
    <t>Admin Alea Laundry</t>
  </si>
  <si>
    <t>05-09.12</t>
  </si>
  <si>
    <t>06-05.18</t>
  </si>
  <si>
    <t>05-09.13</t>
  </si>
  <si>
    <t>07-01.45</t>
  </si>
  <si>
    <t>05-09.14</t>
  </si>
  <si>
    <t>06-05.19</t>
  </si>
  <si>
    <t xml:space="preserve">Lulu Triardhian Helmy </t>
  </si>
  <si>
    <t>05-09.15</t>
  </si>
  <si>
    <t>07-01.46</t>
  </si>
  <si>
    <t>05-09.16</t>
  </si>
  <si>
    <t>06-05.20</t>
  </si>
  <si>
    <t>07-02.1</t>
  </si>
  <si>
    <t>14/07/25</t>
  </si>
  <si>
    <t>05-09.17</t>
  </si>
  <si>
    <t>06-06.01</t>
  </si>
  <si>
    <t>05-09.18</t>
  </si>
  <si>
    <t>07-02.2</t>
  </si>
  <si>
    <t xml:space="preserve">Irma </t>
  </si>
  <si>
    <t>06-06.02</t>
  </si>
  <si>
    <t>05-09.19</t>
  </si>
  <si>
    <t>07-02.3</t>
  </si>
  <si>
    <t>06-06.03</t>
  </si>
  <si>
    <t>05-09.20</t>
  </si>
  <si>
    <t>05-09.21</t>
  </si>
  <si>
    <t>06-06.04</t>
  </si>
  <si>
    <t xml:space="preserve">                                                                                                                                                                   </t>
  </si>
  <si>
    <t>07-02.4</t>
  </si>
  <si>
    <t>05-09.22</t>
  </si>
  <si>
    <t>06-06.05</t>
  </si>
  <si>
    <t>05-09.23</t>
  </si>
  <si>
    <t>07-02.5</t>
  </si>
  <si>
    <t>05-09.24</t>
  </si>
  <si>
    <t>07-02.6</t>
  </si>
  <si>
    <t>15/07/25</t>
  </si>
  <si>
    <t>06-06.06</t>
  </si>
  <si>
    <t>Elizabeth</t>
  </si>
  <si>
    <t>Ezy Wash Laundromat/Ezy Wash Laundromat Bekasi</t>
  </si>
  <si>
    <t>05-09.25</t>
  </si>
  <si>
    <t>07-02.7</t>
  </si>
  <si>
    <t>07-02.8</t>
  </si>
  <si>
    <t>05-09.26</t>
  </si>
  <si>
    <t>Kak Yeyen</t>
  </si>
  <si>
    <t>085356161001</t>
  </si>
  <si>
    <t>06-06.07</t>
  </si>
  <si>
    <t>Maryam Laundry/Maryam Laundry</t>
  </si>
  <si>
    <t>Kab. Bengkalis</t>
  </si>
  <si>
    <t>(Refund) Midtrans</t>
  </si>
  <si>
    <t>07-02.9</t>
  </si>
  <si>
    <t>05-10.01</t>
  </si>
  <si>
    <t>06-06.08</t>
  </si>
  <si>
    <t>07-02.10</t>
  </si>
  <si>
    <t>05-10.02</t>
  </si>
  <si>
    <t>07-02.11</t>
  </si>
  <si>
    <t>06-06.09</t>
  </si>
  <si>
    <t>05-10.03</t>
  </si>
  <si>
    <t>07-02.12</t>
  </si>
  <si>
    <t>05-10.04</t>
  </si>
  <si>
    <t>06-06.10</t>
  </si>
  <si>
    <t>07-02.13</t>
  </si>
  <si>
    <t>05-10.05</t>
  </si>
  <si>
    <t>07-02.14</t>
  </si>
  <si>
    <t xml:space="preserve">Zainal Arifin </t>
  </si>
  <si>
    <t>05-10.06</t>
  </si>
  <si>
    <t>06-06.11</t>
  </si>
  <si>
    <t>083125396855</t>
  </si>
  <si>
    <t>ahli laundry/Halal Laundry</t>
  </si>
  <si>
    <t>Pontianak Kota</t>
  </si>
  <si>
    <t>07-02.15</t>
  </si>
  <si>
    <t>05-10.07</t>
  </si>
  <si>
    <t>06-06.12</t>
  </si>
  <si>
    <t>07-02.16</t>
  </si>
  <si>
    <t>05-10.08</t>
  </si>
  <si>
    <t>07-02.17</t>
  </si>
  <si>
    <t>06-06.13</t>
  </si>
  <si>
    <t>05-10.09</t>
  </si>
  <si>
    <t>07-02.18</t>
  </si>
  <si>
    <t xml:space="preserve">HERNANDES </t>
  </si>
  <si>
    <t>05-10.10</t>
  </si>
  <si>
    <t>07-02.19</t>
  </si>
  <si>
    <t>Elvie Periscilla Elim</t>
  </si>
  <si>
    <t>082110001765</t>
  </si>
  <si>
    <t>myLaundry/myLaundry</t>
  </si>
  <si>
    <t>05-10.11</t>
  </si>
  <si>
    <t>07-02.20</t>
  </si>
  <si>
    <t>06-07.01</t>
  </si>
  <si>
    <t>07-02.21</t>
  </si>
  <si>
    <t>05-10.12</t>
  </si>
  <si>
    <t>Fenny Clara</t>
  </si>
  <si>
    <t>081269322268</t>
  </si>
  <si>
    <t>PIPA LOUNDRY/PIPA LOUNDRY</t>
  </si>
  <si>
    <t>06-07.02</t>
  </si>
  <si>
    <t>Nasabah baru</t>
  </si>
  <si>
    <t>07-02.22</t>
  </si>
  <si>
    <t>05-10.13</t>
  </si>
  <si>
    <t>07-02.23</t>
  </si>
  <si>
    <t>05-10.14</t>
  </si>
  <si>
    <t>06-07.03</t>
  </si>
  <si>
    <t>07-02.24</t>
  </si>
  <si>
    <t>05-10.15</t>
  </si>
  <si>
    <t xml:space="preserve">Spin Laundry/Spin Laundry	</t>
  </si>
  <si>
    <t>07-02.25</t>
  </si>
  <si>
    <t>05-10.16</t>
  </si>
  <si>
    <t>06-07.04</t>
  </si>
  <si>
    <t>07-02.26</t>
  </si>
  <si>
    <t>05-10.17</t>
  </si>
  <si>
    <t>07-03.1</t>
  </si>
  <si>
    <t xml:space="preserve">Natanael Tarigan </t>
  </si>
  <si>
    <t>06-07.05</t>
  </si>
  <si>
    <t>05-10.18</t>
  </si>
  <si>
    <t>Teguh AdI</t>
  </si>
  <si>
    <t>085601787389</t>
  </si>
  <si>
    <t>Bejo Laundry/Bejo Laundry</t>
  </si>
  <si>
    <t>07-03.2</t>
  </si>
  <si>
    <t>1 (upgrade 6)</t>
  </si>
  <si>
    <t>05-10.19</t>
  </si>
  <si>
    <t>06-07.06</t>
  </si>
  <si>
    <t xml:space="preserve">Pebrina </t>
  </si>
  <si>
    <t>087878154050</t>
  </si>
  <si>
    <t>22PM Laundry/22PM Laundry</t>
  </si>
  <si>
    <t>D&amp;V Laundry</t>
  </si>
  <si>
    <t>07-03.3</t>
  </si>
  <si>
    <t>083194845477</t>
  </si>
  <si>
    <t>D&amp;V loundry/D&amp;V loundry</t>
  </si>
  <si>
    <t>05-10.20</t>
  </si>
  <si>
    <t>07-03.4</t>
  </si>
  <si>
    <t xml:space="preserve">Diah </t>
  </si>
  <si>
    <t>06-07.07</t>
  </si>
  <si>
    <t>05-10.21</t>
  </si>
  <si>
    <t>07-03.5</t>
  </si>
  <si>
    <t xml:space="preserve">Ardy </t>
  </si>
  <si>
    <t>085642227779</t>
  </si>
  <si>
    <t>meesya laundry/meesya laundry</t>
  </si>
  <si>
    <t>06-07.08</t>
  </si>
  <si>
    <t>07-03.6</t>
  </si>
  <si>
    <t>05-11.01</t>
  </si>
  <si>
    <t>087812888889</t>
  </si>
  <si>
    <t xml:space="preserve">Kasmianti </t>
  </si>
  <si>
    <t>07-03.7</t>
  </si>
  <si>
    <t>TaWash</t>
  </si>
  <si>
    <t>085137908401</t>
  </si>
  <si>
    <t>05-11.02</t>
  </si>
  <si>
    <t>TAWASH/TAWASH</t>
  </si>
  <si>
    <t>06-07.09</t>
  </si>
  <si>
    <t>07-03.8</t>
  </si>
  <si>
    <t>05-11.03</t>
  </si>
  <si>
    <t>06-07.10</t>
  </si>
  <si>
    <t>07-03.9</t>
  </si>
  <si>
    <t>05-11.04</t>
  </si>
  <si>
    <t>Teguh Rizal Hamdany</t>
  </si>
  <si>
    <t>085230781445</t>
  </si>
  <si>
    <t>07-03.10</t>
  </si>
  <si>
    <t>06-07.11</t>
  </si>
  <si>
    <t>05-11.05</t>
  </si>
  <si>
    <t>085230781446</t>
  </si>
  <si>
    <t>Moms Laundry/Hello BOZZ Laundry</t>
  </si>
  <si>
    <t>07-03.11</t>
  </si>
  <si>
    <t>05-11.06</t>
  </si>
  <si>
    <t>06-07.12</t>
  </si>
  <si>
    <t>07-03.12</t>
  </si>
  <si>
    <t xml:space="preserve">Ira </t>
  </si>
  <si>
    <t>05-11.07</t>
  </si>
  <si>
    <t xml:space="preserve">KLINMAX Laundry/KLINMAX Laundry	</t>
  </si>
  <si>
    <t>07-03.13</t>
  </si>
  <si>
    <t>06-07.13</t>
  </si>
  <si>
    <t>05-11.08</t>
  </si>
  <si>
    <t>07-03.14</t>
  </si>
  <si>
    <t>07-03.15</t>
  </si>
  <si>
    <t xml:space="preserve">Farida </t>
  </si>
  <si>
    <t>06-07.14</t>
  </si>
  <si>
    <t>05-11.09</t>
  </si>
  <si>
    <t>07-03.16</t>
  </si>
  <si>
    <t xml:space="preserve">GisGis </t>
  </si>
  <si>
    <t>082185169366</t>
  </si>
  <si>
    <t xml:space="preserve">Go Laundry/Go Laundry	</t>
  </si>
  <si>
    <t>05-11.10</t>
  </si>
  <si>
    <t>Kompensasi Upgrade Nasabah Tahunan</t>
  </si>
  <si>
    <t>06-07.15</t>
  </si>
  <si>
    <t>07-03.17</t>
  </si>
  <si>
    <t>081353716215</t>
  </si>
  <si>
    <t>05-11.11</t>
  </si>
  <si>
    <t>Lestari Aryaningsih</t>
  </si>
  <si>
    <t>081808459470</t>
  </si>
  <si>
    <t>VIDIN LAUNDRY/VIDIN LOUNDRY</t>
  </si>
  <si>
    <t>07-03.18</t>
  </si>
  <si>
    <t xml:space="preserve">Beryan Zee </t>
  </si>
  <si>
    <t>085367135058</t>
  </si>
  <si>
    <t>Gen Z Laundry/Gen Z Laundry</t>
  </si>
  <si>
    <t>06-07.16</t>
  </si>
  <si>
    <t>05-11.12</t>
  </si>
  <si>
    <t>07-03.19</t>
  </si>
  <si>
    <t>05-11.13</t>
  </si>
  <si>
    <t>07-03.20</t>
  </si>
  <si>
    <t>06-08.01</t>
  </si>
  <si>
    <t>07-03.21</t>
  </si>
  <si>
    <t>05-11.14</t>
  </si>
  <si>
    <t>05-11.15</t>
  </si>
  <si>
    <t>07-03.22</t>
  </si>
  <si>
    <t>06-08.02</t>
  </si>
  <si>
    <t xml:space="preserve">juliana </t>
  </si>
  <si>
    <t>07-03.23</t>
  </si>
  <si>
    <t>05-11.16</t>
  </si>
  <si>
    <t>bigfat laundry/Baroqah 2</t>
  </si>
  <si>
    <t>06-08.03</t>
  </si>
  <si>
    <t>05-12.01</t>
  </si>
  <si>
    <t xml:space="preserve">Kim Laundry </t>
  </si>
  <si>
    <t>07-03.24</t>
  </si>
  <si>
    <t>Yulie Romdanie Ajeng Ariyanie</t>
  </si>
  <si>
    <t>082298027112</t>
  </si>
  <si>
    <t>Mylaundry/Mylaundry</t>
  </si>
  <si>
    <t>05-12.02</t>
  </si>
  <si>
    <t>07-03.25</t>
  </si>
  <si>
    <t xml:space="preserve">Andre </t>
  </si>
  <si>
    <t>08179166777</t>
  </si>
  <si>
    <t>Martha Laundry/Martha Laundry</t>
  </si>
  <si>
    <t>06-08.04</t>
  </si>
  <si>
    <t>05-12.03</t>
  </si>
  <si>
    <t>07-03.26</t>
  </si>
  <si>
    <t>08.20.22</t>
  </si>
  <si>
    <t>05-12.04</t>
  </si>
  <si>
    <t>06-08.05</t>
  </si>
  <si>
    <t>07-03.27</t>
  </si>
  <si>
    <t>05-12.05</t>
  </si>
  <si>
    <t>07-03.28</t>
  </si>
  <si>
    <t>06-08.06</t>
  </si>
  <si>
    <t>05-12.06</t>
  </si>
  <si>
    <t xml:space="preserve">CINTHIA </t>
  </si>
  <si>
    <t>089521149648</t>
  </si>
  <si>
    <t>central laundry/Central Laundry Express</t>
  </si>
  <si>
    <t>07-03.29</t>
  </si>
  <si>
    <t>05-12.07</t>
  </si>
  <si>
    <t>06-08.07</t>
  </si>
  <si>
    <t>07-03.30</t>
  </si>
  <si>
    <t xml:space="preserve">Fakihatin Katsiroh </t>
  </si>
  <si>
    <t>Dreamers Laundry/Cuci DiSini Express Laundry</t>
  </si>
  <si>
    <t>05-12.08</t>
  </si>
  <si>
    <t xml:space="preserve">azizah </t>
  </si>
  <si>
    <t>07-03.31</t>
  </si>
  <si>
    <t>06-08.08</t>
  </si>
  <si>
    <t xml:space="preserve">Puput </t>
  </si>
  <si>
    <t>05-12.09</t>
  </si>
  <si>
    <t xml:space="preserve">SHARENA </t>
  </si>
  <si>
    <t>07-03.32</t>
  </si>
  <si>
    <t>Wefki Reza</t>
  </si>
  <si>
    <t>081374278337</t>
  </si>
  <si>
    <t>A &amp; U loundry/A &amp; U loundry</t>
  </si>
  <si>
    <t>05-12.10</t>
  </si>
  <si>
    <t>06-08.09</t>
  </si>
  <si>
    <t>07-03.33</t>
  </si>
  <si>
    <t>05-12.11</t>
  </si>
  <si>
    <t>07-03.34</t>
  </si>
  <si>
    <t xml:space="preserve">Koka Laundry </t>
  </si>
  <si>
    <t>06-08.10</t>
  </si>
  <si>
    <t>05-12.13</t>
  </si>
  <si>
    <t>07-03.35</t>
  </si>
  <si>
    <t>05-12.14</t>
  </si>
  <si>
    <t>07-03.36</t>
  </si>
  <si>
    <t>06-08.11</t>
  </si>
  <si>
    <t>07-03.37</t>
  </si>
  <si>
    <t>05-12.15</t>
  </si>
  <si>
    <t xml:space="preserve">Yanti2024 </t>
  </si>
  <si>
    <t>05-12.16</t>
  </si>
  <si>
    <t>07-03.38</t>
  </si>
  <si>
    <t>06-08.12</t>
  </si>
  <si>
    <t>05-13.01</t>
  </si>
  <si>
    <t>07-03.39</t>
  </si>
  <si>
    <t>05-13.02</t>
  </si>
  <si>
    <t>07-03.40</t>
  </si>
  <si>
    <t>06-08.13</t>
  </si>
  <si>
    <t xml:space="preserve">NABIL </t>
  </si>
  <si>
    <t>05-13.03</t>
  </si>
  <si>
    <t>07-03.41</t>
  </si>
  <si>
    <t>Savera Laundry</t>
  </si>
  <si>
    <t>082135853014</t>
  </si>
  <si>
    <t>Savera Laundry/Savera Laundry DTS</t>
  </si>
  <si>
    <t>05-13.04</t>
  </si>
  <si>
    <t>06-08.14</t>
  </si>
  <si>
    <t>Yoa</t>
  </si>
  <si>
    <t>07-03.42</t>
  </si>
  <si>
    <t>Savera Laundry/Savera Laundry Kalibata Tengah</t>
  </si>
  <si>
    <t>05-13.05</t>
  </si>
  <si>
    <t>081807085002</t>
  </si>
  <si>
    <t>06-08.15</t>
  </si>
  <si>
    <t>07-03.43</t>
  </si>
  <si>
    <t>Savera Laundry/Savera Laundry Mampang Prapatan</t>
  </si>
  <si>
    <t xml:space="preserve">Aiamo Laundry </t>
  </si>
  <si>
    <t>05-13.06</t>
  </si>
  <si>
    <t>07-03.44</t>
  </si>
  <si>
    <t>Savera Laundry/Savera Laundry Pejaten Barat</t>
  </si>
  <si>
    <t>05-13.07</t>
  </si>
  <si>
    <t>06-08.16</t>
  </si>
  <si>
    <t>07-03.45</t>
  </si>
  <si>
    <t xml:space="preserve">DARMAWATI </t>
  </si>
  <si>
    <t>AMM Laundry/AMM LAUNDRY</t>
  </si>
  <si>
    <t>05-13.08</t>
  </si>
  <si>
    <t>07-03.46</t>
  </si>
  <si>
    <t>05-13.09</t>
  </si>
  <si>
    <t>06-09.01</t>
  </si>
  <si>
    <t xml:space="preserve">Clean and Clear Laundry/Clean and Clear Laundry	</t>
  </si>
  <si>
    <t>07-03.47</t>
  </si>
  <si>
    <t>05-13.10</t>
  </si>
  <si>
    <t>kota Bandung</t>
  </si>
  <si>
    <t>06-09.02</t>
  </si>
  <si>
    <t>07-03.48</t>
  </si>
  <si>
    <t>Klik Laundry</t>
  </si>
  <si>
    <t>05-13.11</t>
  </si>
  <si>
    <t xml:space="preserve">ZL4 success </t>
  </si>
  <si>
    <t>06-09.03</t>
  </si>
  <si>
    <t>07-03.49</t>
  </si>
  <si>
    <t>05-13.12</t>
  </si>
  <si>
    <t xml:space="preserve">Rully Tobing </t>
  </si>
  <si>
    <t>Arif Syarif</t>
  </si>
  <si>
    <t>08164321555</t>
  </si>
  <si>
    <t>Usaha Laundry 1/Usaha Laundry 1</t>
  </si>
  <si>
    <t>Kota Jakarta Timu</t>
  </si>
  <si>
    <t>07-03.50</t>
  </si>
  <si>
    <t>05-13.13</t>
  </si>
  <si>
    <t>06-09.04</t>
  </si>
  <si>
    <t>05-13.14</t>
  </si>
  <si>
    <t>07-03.51</t>
  </si>
  <si>
    <t xml:space="preserve">Pink Laundry/Pink Laundry </t>
  </si>
  <si>
    <t>06-09.05</t>
  </si>
  <si>
    <t>07-03.52</t>
  </si>
  <si>
    <t>05-14.01</t>
  </si>
  <si>
    <t>07-03.53</t>
  </si>
  <si>
    <t>05-14.02</t>
  </si>
  <si>
    <t>06-09.06</t>
  </si>
  <si>
    <t>07-03.54</t>
  </si>
  <si>
    <t>05-14.03</t>
  </si>
  <si>
    <t>07-03.55</t>
  </si>
  <si>
    <t>Periode 1-31 Agustus Tahun 2025</t>
  </si>
  <si>
    <t>05-14.04</t>
  </si>
  <si>
    <t>Lukman Al Hakim</t>
  </si>
  <si>
    <t>088215766786</t>
  </si>
  <si>
    <t>Ankabouth Laundry Karpet Boyolali/Ankabouth Wash Laundry Karpet Boyolali</t>
  </si>
  <si>
    <t>06-09.07</t>
  </si>
  <si>
    <t>Kab. Boyolali</t>
  </si>
  <si>
    <t xml:space="preserve">Nina Yuniarta </t>
  </si>
  <si>
    <t>07-03.56</t>
  </si>
  <si>
    <t xml:space="preserve">WAHYU LAUNDRY </t>
  </si>
  <si>
    <t>05-14.05</t>
  </si>
  <si>
    <t>06-09.08</t>
  </si>
  <si>
    <t>ONE LAUNDRY COMMERCIAL</t>
  </si>
  <si>
    <t>08117761124</t>
  </si>
  <si>
    <t>ONE LAUNDRY COMMERCIAL/TOO KLIN INDONESIA</t>
  </si>
  <si>
    <t>07-03.57</t>
  </si>
  <si>
    <t>05-14.06</t>
  </si>
  <si>
    <t>08-01.1</t>
  </si>
  <si>
    <t>07-03.58</t>
  </si>
  <si>
    <t>06-09.09</t>
  </si>
  <si>
    <t>05-14.07</t>
  </si>
  <si>
    <t xml:space="preserve">Land </t>
  </si>
  <si>
    <t>07-03.59</t>
  </si>
  <si>
    <t>Detergent Laundry nusakambangan</t>
  </si>
  <si>
    <t>081805308649</t>
  </si>
  <si>
    <t>Detergent laundry/Detergent laundry</t>
  </si>
  <si>
    <t>05-14.08</t>
  </si>
  <si>
    <t xml:space="preserve">Chelsea </t>
  </si>
  <si>
    <t>06-09.10</t>
  </si>
  <si>
    <t>08-01.2</t>
  </si>
  <si>
    <t>07-03.60</t>
  </si>
  <si>
    <t>Kendil Washing Clinic/KENDIL WASHING CLINIC PPS</t>
  </si>
  <si>
    <t>05-14.09</t>
  </si>
  <si>
    <t>Anneke Dolo Semba</t>
  </si>
  <si>
    <t>085974245105</t>
  </si>
  <si>
    <t>OmDon Laundry Coin Express (AF)/Papanggo Laundry (AF)</t>
  </si>
  <si>
    <t>07-03.61</t>
  </si>
  <si>
    <t>08-01.3</t>
  </si>
  <si>
    <t>Jefri Yusnandar</t>
  </si>
  <si>
    <t>081365616112</t>
  </si>
  <si>
    <t>TIRAYA SANFAR/TIRAYA SANFAR</t>
  </si>
  <si>
    <t>Kota Padang Panjang</t>
  </si>
  <si>
    <t>06-09.11</t>
  </si>
  <si>
    <t>05-14.10</t>
  </si>
  <si>
    <t>maria sihombing</t>
  </si>
  <si>
    <t>087809705143</t>
  </si>
  <si>
    <t>Andaria laundry/Andaria laundry</t>
  </si>
  <si>
    <t>07-03.62</t>
  </si>
  <si>
    <t>Barokah Laundry/Barokah Laundry Penumping</t>
  </si>
  <si>
    <t>05-14.11</t>
  </si>
  <si>
    <t>07-03.63</t>
  </si>
  <si>
    <t>08-01.4</t>
  </si>
  <si>
    <t>06-09.12</t>
  </si>
  <si>
    <t>0816655032</t>
  </si>
  <si>
    <t>Harapan</t>
  </si>
  <si>
    <t>05-14.12</t>
  </si>
  <si>
    <t>07-03.64</t>
  </si>
  <si>
    <t xml:space="preserve">RIUS </t>
  </si>
  <si>
    <t xml:space="preserve">DIAMOND LAUNDRY/DIAMOND LAUNDRY	</t>
  </si>
  <si>
    <t>06-09.13</t>
  </si>
  <si>
    <t>08-01.5</t>
  </si>
  <si>
    <t>07-03.65</t>
  </si>
  <si>
    <t xml:space="preserve">Nawaputra </t>
  </si>
  <si>
    <t>082229950095</t>
  </si>
  <si>
    <t>Loondryman Kebonsari/Loondryman Kebonsari</t>
  </si>
  <si>
    <t>05-14.13</t>
  </si>
  <si>
    <t>07-03.66</t>
  </si>
  <si>
    <t>08-01.6</t>
  </si>
  <si>
    <t>06-09.14</t>
  </si>
  <si>
    <t>05-14.14</t>
  </si>
  <si>
    <t>OmDon Laundry Coin Express (AF)/</t>
  </si>
  <si>
    <t>08-01.7</t>
  </si>
  <si>
    <t>07-03.67</t>
  </si>
  <si>
    <t>05-14.15</t>
  </si>
  <si>
    <t>06-09.15</t>
  </si>
  <si>
    <t>08-01.8</t>
  </si>
  <si>
    <t>07-03.68</t>
  </si>
  <si>
    <t xml:space="preserve">allfyn </t>
  </si>
  <si>
    <t>05-14.16</t>
  </si>
  <si>
    <t>08-01.9</t>
  </si>
  <si>
    <t>07-03.69</t>
  </si>
  <si>
    <t>06-09.16</t>
  </si>
  <si>
    <t>05-14.17</t>
  </si>
  <si>
    <t>08-01.10</t>
  </si>
  <si>
    <t>07-03.70</t>
  </si>
  <si>
    <t>05-14.18</t>
  </si>
  <si>
    <t>1 (upgrade ke 1 Bulan Bisnis)</t>
  </si>
  <si>
    <t>08-01.11</t>
  </si>
  <si>
    <t>06-09.17</t>
  </si>
  <si>
    <t>07-03.71</t>
  </si>
  <si>
    <t>05-14.19</t>
  </si>
  <si>
    <t>08-01.12</t>
  </si>
  <si>
    <t>07-03.72</t>
  </si>
  <si>
    <t>05-14.20</t>
  </si>
  <si>
    <t>06-09.18</t>
  </si>
  <si>
    <t>08-01.13</t>
  </si>
  <si>
    <t>05-14.21</t>
  </si>
  <si>
    <t>07-03.73</t>
  </si>
  <si>
    <t xml:space="preserve">Ellis </t>
  </si>
  <si>
    <t>06-09.19</t>
  </si>
  <si>
    <t>05-14.22</t>
  </si>
  <si>
    <t>07-03.74</t>
  </si>
  <si>
    <t xml:space="preserve">Martino Irwanto </t>
  </si>
  <si>
    <t>081248343609</t>
  </si>
  <si>
    <t>08-02.1</t>
  </si>
  <si>
    <t>Fira Laundry/Fira Laundry</t>
  </si>
  <si>
    <t>Kota Sorong</t>
  </si>
  <si>
    <t>Papua Barat</t>
  </si>
  <si>
    <t>06-09.20</t>
  </si>
  <si>
    <t>05-15.01</t>
  </si>
  <si>
    <t xml:space="preserve">ELLA adm1 </t>
  </si>
  <si>
    <t>08-02.2</t>
  </si>
  <si>
    <t>07-04.1</t>
  </si>
  <si>
    <t>05-15.02</t>
  </si>
  <si>
    <t>08-02.3</t>
  </si>
  <si>
    <t>06-09.21</t>
  </si>
  <si>
    <t xml:space="preserve">Hernandes </t>
  </si>
  <si>
    <t>07-04.2</t>
  </si>
  <si>
    <t>Rumah Laundry</t>
  </si>
  <si>
    <t>05-15.03</t>
  </si>
  <si>
    <t>08-02.4</t>
  </si>
  <si>
    <t>0813084310400</t>
  </si>
  <si>
    <t>06-09.22</t>
  </si>
  <si>
    <t>05-15.04</t>
  </si>
  <si>
    <t>08-02.5</t>
  </si>
  <si>
    <t xml:space="preserve">Kucek Express </t>
  </si>
  <si>
    <t>07-04.3</t>
  </si>
  <si>
    <t>08-02.6</t>
  </si>
  <si>
    <t>05-15.05</t>
  </si>
  <si>
    <t xml:space="preserve">Kintan Deska Sasono Putri </t>
  </si>
  <si>
    <t>08118108077</t>
  </si>
  <si>
    <t>06-09.23</t>
  </si>
  <si>
    <t>07-04.4</t>
  </si>
  <si>
    <t>05-15.06</t>
  </si>
  <si>
    <t>08-02.7</t>
  </si>
  <si>
    <t>Vera Laundry/Vera Laundry</t>
  </si>
  <si>
    <t>07-04.5</t>
  </si>
  <si>
    <t>05-15.07</t>
  </si>
  <si>
    <t>08-02.8</t>
  </si>
  <si>
    <t>06-09.24</t>
  </si>
  <si>
    <t>07-04.6</t>
  </si>
  <si>
    <t>Noona Laundry</t>
  </si>
  <si>
    <t>081274317551</t>
  </si>
  <si>
    <t>Noona Laundry/Noona Laundry</t>
  </si>
  <si>
    <t>08-02.9</t>
  </si>
  <si>
    <t>05-15.08</t>
  </si>
  <si>
    <t>06-09.25</t>
  </si>
  <si>
    <t>07-04.7</t>
  </si>
  <si>
    <t>Chrisnova Lim</t>
  </si>
  <si>
    <t>083199593377</t>
  </si>
  <si>
    <t>Dora Laundry Express/Dora Laundry Express</t>
  </si>
  <si>
    <t>08-02.10</t>
  </si>
  <si>
    <t>05-15.09</t>
  </si>
  <si>
    <t>07-04.8</t>
  </si>
  <si>
    <t>08-03.1</t>
  </si>
  <si>
    <t xml:space="preserve">Theresia </t>
  </si>
  <si>
    <t>06-09.26</t>
  </si>
  <si>
    <t>05-15.10</t>
  </si>
  <si>
    <t>07-04.9</t>
  </si>
  <si>
    <t>08-03.2</t>
  </si>
  <si>
    <t>07-04.10</t>
  </si>
  <si>
    <t>05-15.11</t>
  </si>
  <si>
    <t>08-03.3</t>
  </si>
  <si>
    <t>06-09.27</t>
  </si>
  <si>
    <t>05-15.12</t>
  </si>
  <si>
    <t>08-03.4</t>
  </si>
  <si>
    <t>Dora Laundry Express/Yuna laundry express</t>
  </si>
  <si>
    <t>07-04.11</t>
  </si>
  <si>
    <t>08-03.5</t>
  </si>
  <si>
    <t>05-15.13</t>
  </si>
  <si>
    <t>07-04.12</t>
  </si>
  <si>
    <t>Sanjaya</t>
  </si>
  <si>
    <t>081377277994</t>
  </si>
  <si>
    <t>Clean &amp; Neat Laundry/Clean &amp; Neat Laundry</t>
  </si>
  <si>
    <t>06-09.28</t>
  </si>
  <si>
    <t>08-03.6</t>
  </si>
  <si>
    <t>05-15.14</t>
  </si>
  <si>
    <t>07-04.13</t>
  </si>
  <si>
    <t>08-03.7</t>
  </si>
  <si>
    <t>06-09.29</t>
  </si>
  <si>
    <t>05-15.15</t>
  </si>
  <si>
    <t xml:space="preserve">Syukura Laundry </t>
  </si>
  <si>
    <t>07-04.14</t>
  </si>
  <si>
    <t>08-03.8</t>
  </si>
  <si>
    <t>05-15.16</t>
  </si>
  <si>
    <t>15364</t>
  </si>
  <si>
    <t>Bantu Laundry 2</t>
  </si>
  <si>
    <t>0895327377938</t>
  </si>
  <si>
    <t>Bantu Laundry 2/Bantu Laundry 2</t>
  </si>
  <si>
    <t>Kab. Lampung Selatan</t>
  </si>
  <si>
    <t>06-09.30</t>
  </si>
  <si>
    <t>07-04.15</t>
  </si>
  <si>
    <t xml:space="preserve">Citra Laundry/Citra Laundry </t>
  </si>
  <si>
    <t>08-03.9</t>
  </si>
  <si>
    <t>05-15.17</t>
  </si>
  <si>
    <t>07-04.16</t>
  </si>
  <si>
    <t>05-16.01</t>
  </si>
  <si>
    <t>06-09.31</t>
  </si>
  <si>
    <t>07-05.1</t>
  </si>
  <si>
    <t>08-03.10</t>
  </si>
  <si>
    <t>05-16.02</t>
  </si>
  <si>
    <t>06-09.32</t>
  </si>
  <si>
    <t>07-05.2</t>
  </si>
  <si>
    <t>Home Laundry/PLANET LAUNDRY</t>
  </si>
  <si>
    <t>05-16.03</t>
  </si>
  <si>
    <t>08-03.11</t>
  </si>
  <si>
    <t>05-16.04</t>
  </si>
  <si>
    <t>06-09.33</t>
  </si>
  <si>
    <t>08-03.12</t>
  </si>
  <si>
    <t>07-05.3</t>
  </si>
  <si>
    <t>05-16.05</t>
  </si>
  <si>
    <t>08-04.1</t>
  </si>
  <si>
    <t>07-05.4</t>
  </si>
  <si>
    <t>06-09.34</t>
  </si>
  <si>
    <t>Laundry_1945 Merdeka</t>
  </si>
  <si>
    <t>0817448234</t>
  </si>
  <si>
    <t>laundry 1945/laundry 1945</t>
  </si>
  <si>
    <t>05-16.06</t>
  </si>
  <si>
    <t>08-04.2</t>
  </si>
  <si>
    <t>07-05.5</t>
  </si>
  <si>
    <t>05-16.07</t>
  </si>
  <si>
    <t>Najmuddin</t>
  </si>
  <si>
    <t>089522333945</t>
  </si>
  <si>
    <t>JUNAS UTAMA LAUNDRY EXPRESS UMY/JUNAS UTAMA LAUNDRY EXPRESS UMY</t>
  </si>
  <si>
    <t>08-04.3</t>
  </si>
  <si>
    <t>06-09.35</t>
  </si>
  <si>
    <t>07-05.6</t>
  </si>
  <si>
    <t>05-16.08</t>
  </si>
  <si>
    <t>08-04.4</t>
  </si>
  <si>
    <t>07-05.7</t>
  </si>
  <si>
    <t>05-16.09</t>
  </si>
  <si>
    <t>Trya Ayunanda</t>
  </si>
  <si>
    <t>082247354014</t>
  </si>
  <si>
    <t>08-04.5</t>
  </si>
  <si>
    <t>06-10.01</t>
  </si>
  <si>
    <t xml:space="preserve"> Jambi</t>
  </si>
  <si>
    <t>07-05.8</t>
  </si>
  <si>
    <t>05-16.10</t>
  </si>
  <si>
    <t>08-04.6</t>
  </si>
  <si>
    <t>07-05.9</t>
  </si>
  <si>
    <t>08-04.7</t>
  </si>
  <si>
    <t>06-10.02</t>
  </si>
  <si>
    <t>05-16.11</t>
  </si>
  <si>
    <t>07-05.10</t>
  </si>
  <si>
    <t>08-04.8</t>
  </si>
  <si>
    <t>Joco Laundry</t>
  </si>
  <si>
    <t>085276349981</t>
  </si>
  <si>
    <t>Joco Warlaund/Joco Warlaund</t>
  </si>
  <si>
    <t>Kota Gunungsitoli</t>
  </si>
  <si>
    <t>05-16.12</t>
  </si>
  <si>
    <t>06-10.03</t>
  </si>
  <si>
    <t>07-05.11</t>
  </si>
  <si>
    <t>08-04.9</t>
  </si>
  <si>
    <t xml:space="preserve">ulfa </t>
  </si>
  <si>
    <t>05-16.13</t>
  </si>
  <si>
    <t>07-05.12</t>
  </si>
  <si>
    <t xml:space="preserve">BOY ARLAN </t>
  </si>
  <si>
    <t>08-04.10</t>
  </si>
  <si>
    <t>06-10.04</t>
  </si>
  <si>
    <t>Alice Susanty</t>
  </si>
  <si>
    <t>08126203908</t>
  </si>
  <si>
    <t>05-16.14</t>
  </si>
  <si>
    <t>B*EST Laundry/B*EST Laundry</t>
  </si>
  <si>
    <t>08-04.11</t>
  </si>
  <si>
    <t>07-05.13</t>
  </si>
  <si>
    <t xml:space="preserve">Betha nabilla </t>
  </si>
  <si>
    <t>05-16.15</t>
  </si>
  <si>
    <t>06-10.05</t>
  </si>
  <si>
    <t>08-04.12</t>
  </si>
  <si>
    <t>05-16.16</t>
  </si>
  <si>
    <t>07-05.14</t>
  </si>
  <si>
    <t>08-04.13</t>
  </si>
  <si>
    <t>05-16.17</t>
  </si>
  <si>
    <t>06-10.06</t>
  </si>
  <si>
    <t>07-06.1</t>
  </si>
  <si>
    <t xml:space="preserve">RAYA </t>
  </si>
  <si>
    <t>LONDREQU JBR 01/02</t>
  </si>
  <si>
    <t>082152051864</t>
  </si>
  <si>
    <t>candu londri/candu londri</t>
  </si>
  <si>
    <t>08-04.14</t>
  </si>
  <si>
    <t>05-16.18</t>
  </si>
  <si>
    <t>07-06.2</t>
  </si>
  <si>
    <t xml:space="preserve">GIO </t>
  </si>
  <si>
    <t>08-04.15</t>
  </si>
  <si>
    <t>06-10.07</t>
  </si>
  <si>
    <t>05-16.19</t>
  </si>
  <si>
    <t xml:space="preserve">Bantu Laundry 2 </t>
  </si>
  <si>
    <t>07-06.3</t>
  </si>
  <si>
    <t xml:space="preserve">Bantu Laundry 2/        </t>
  </si>
  <si>
    <t>08-04.16</t>
  </si>
  <si>
    <t>06-10.08</t>
  </si>
  <si>
    <t>07-06.4</t>
  </si>
  <si>
    <t>05-17.01</t>
  </si>
  <si>
    <t>08-04.17</t>
  </si>
  <si>
    <t>07-06.5</t>
  </si>
  <si>
    <t>05-17.02</t>
  </si>
  <si>
    <t>06-10.09</t>
  </si>
  <si>
    <t>Bisnis (Upgrade)</t>
  </si>
  <si>
    <t>08-04.18</t>
  </si>
  <si>
    <t>07-06.6</t>
  </si>
  <si>
    <t>05-17.03</t>
  </si>
  <si>
    <t>08-04.19</t>
  </si>
  <si>
    <t>06-10.10</t>
  </si>
  <si>
    <t xml:space="preserve">kasir </t>
  </si>
  <si>
    <t>07-06.7</t>
  </si>
  <si>
    <t>Cendana laundry express/Cendana Laundry</t>
  </si>
  <si>
    <t>05-17.04</t>
  </si>
  <si>
    <t>Semboja</t>
  </si>
  <si>
    <t>08-05.1</t>
  </si>
  <si>
    <t>07-06.8</t>
  </si>
  <si>
    <t>05-17.05</t>
  </si>
  <si>
    <t>06-10.11</t>
  </si>
  <si>
    <t>20/08/25</t>
  </si>
  <si>
    <t>07-06.9</t>
  </si>
  <si>
    <t>05-17.06</t>
  </si>
  <si>
    <t>08-05.2</t>
  </si>
  <si>
    <t>05-17.07</t>
  </si>
  <si>
    <t>07-06.10</t>
  </si>
  <si>
    <t>06-10.12</t>
  </si>
  <si>
    <t xml:space="preserve">Lestari Aryaningsih </t>
  </si>
  <si>
    <t>22/07/25</t>
  </si>
  <si>
    <t>08-05.3</t>
  </si>
  <si>
    <t>05-17.08</t>
  </si>
  <si>
    <t>07-06.11</t>
  </si>
  <si>
    <t>31/07/25</t>
  </si>
  <si>
    <t>06-10.13</t>
  </si>
  <si>
    <t>27/07/25</t>
  </si>
  <si>
    <t>05-17.09</t>
  </si>
  <si>
    <t>08-05.4</t>
  </si>
  <si>
    <t>07-06.12</t>
  </si>
  <si>
    <t xml:space="preserve">Aji </t>
  </si>
  <si>
    <t>087777119871</t>
  </si>
  <si>
    <t>KLIK LAUNDRY/KLIK LAUNDRY</t>
  </si>
  <si>
    <t>05-17.10</t>
  </si>
  <si>
    <t>06-10.14</t>
  </si>
  <si>
    <t>07-07.1</t>
  </si>
  <si>
    <t>05-17.11</t>
  </si>
  <si>
    <t>08-05.5</t>
  </si>
  <si>
    <t>07-07.2</t>
  </si>
  <si>
    <t>05-17.12</t>
  </si>
  <si>
    <t>06-10.15</t>
  </si>
  <si>
    <t>08-05.6</t>
  </si>
  <si>
    <t xml:space="preserve">Ayu </t>
  </si>
  <si>
    <t xml:space="preserve">13 Hari </t>
  </si>
  <si>
    <t>07-07.3</t>
  </si>
  <si>
    <t>05-18.01</t>
  </si>
  <si>
    <t>08-05.7</t>
  </si>
  <si>
    <t>07-07.4</t>
  </si>
  <si>
    <t>06-10.16</t>
  </si>
  <si>
    <t>05-18.02</t>
  </si>
  <si>
    <t>08-05.8</t>
  </si>
  <si>
    <t>Rama Laundry/Rama laundry</t>
  </si>
  <si>
    <t>08-05.9</t>
  </si>
  <si>
    <t>05-18.03</t>
  </si>
  <si>
    <t>081110590999</t>
  </si>
  <si>
    <t>Bubblepop Laundry/Bubblepop Laundry</t>
  </si>
  <si>
    <t>07-07.5</t>
  </si>
  <si>
    <t>06-10.17</t>
  </si>
  <si>
    <t xml:space="preserve">Bunda Ama </t>
  </si>
  <si>
    <t>05-18.04</t>
  </si>
  <si>
    <t>08-05.10</t>
  </si>
  <si>
    <t>07-07.6</t>
  </si>
  <si>
    <t>05-18.05</t>
  </si>
  <si>
    <t>06-10.18</t>
  </si>
  <si>
    <t>08-05.11</t>
  </si>
  <si>
    <t xml:space="preserve">Yulie Romdanie Ajeng Ariyanie </t>
  </si>
  <si>
    <t>07-07.7</t>
  </si>
  <si>
    <t>05-18.06</t>
  </si>
  <si>
    <t>08-05.12</t>
  </si>
  <si>
    <t>06-10.19</t>
  </si>
  <si>
    <t>07-07.8</t>
  </si>
  <si>
    <t>08-05.13</t>
  </si>
  <si>
    <t>05-18.07</t>
  </si>
  <si>
    <t xml:space="preserve">OK Laundry2/OK Laundry2	</t>
  </si>
  <si>
    <t>07-07.9</t>
  </si>
  <si>
    <t>08-06.1</t>
  </si>
  <si>
    <t>05-18.08</t>
  </si>
  <si>
    <t>07-07.10</t>
  </si>
  <si>
    <t>08-06.2</t>
  </si>
  <si>
    <t>05-18.09</t>
  </si>
  <si>
    <t>08-06.3</t>
  </si>
  <si>
    <t>06-11.01</t>
  </si>
  <si>
    <t>07-07.11</t>
  </si>
  <si>
    <t>05-18.10</t>
  </si>
  <si>
    <t>08-06.4</t>
  </si>
  <si>
    <t>05-18.11</t>
  </si>
  <si>
    <t>07-07.12</t>
  </si>
  <si>
    <t>Agung Gunawan</t>
  </si>
  <si>
    <t>083899290378</t>
  </si>
  <si>
    <t>guns laundry/GUNS LAUNDRY</t>
  </si>
  <si>
    <t>06-11.02</t>
  </si>
  <si>
    <t>08-06.5</t>
  </si>
  <si>
    <t>05-18.12</t>
  </si>
  <si>
    <t>07-07.13</t>
  </si>
  <si>
    <t>08-06.6</t>
  </si>
  <si>
    <t xml:space="preserve">alova </t>
  </si>
  <si>
    <t>085167742572</t>
  </si>
  <si>
    <t xml:space="preserve">Alova laundry express/Alova laundry express        </t>
  </si>
  <si>
    <t>05-18.13</t>
  </si>
  <si>
    <t>07-07.14</t>
  </si>
  <si>
    <t>SR laundry/SR laundry</t>
  </si>
  <si>
    <t>06-11.03</t>
  </si>
  <si>
    <t>08-06.7</t>
  </si>
  <si>
    <t xml:space="preserve">Alova laundry express/Alova laundry express	</t>
  </si>
  <si>
    <t>07-07.15</t>
  </si>
  <si>
    <t>05-18.14</t>
  </si>
  <si>
    <t>08-06.8</t>
  </si>
  <si>
    <t>06-11.04</t>
  </si>
  <si>
    <t>05-18.15</t>
  </si>
  <si>
    <t xml:space="preserve">wi </t>
  </si>
  <si>
    <t>08-06.9</t>
  </si>
  <si>
    <t>07-07.16</t>
  </si>
  <si>
    <t>05-18.16</t>
  </si>
  <si>
    <t>08-06.10</t>
  </si>
  <si>
    <t>06-11.05</t>
  </si>
  <si>
    <t>07-07.17</t>
  </si>
  <si>
    <t>08-06.11</t>
  </si>
  <si>
    <t>05-19.01</t>
  </si>
  <si>
    <t>07-07.18</t>
  </si>
  <si>
    <t>06-11.06</t>
  </si>
  <si>
    <t>08-06.12</t>
  </si>
  <si>
    <t>05-19.02</t>
  </si>
  <si>
    <t>07-07.19</t>
  </si>
  <si>
    <t>08-06.13</t>
  </si>
  <si>
    <t>06-11.07</t>
  </si>
  <si>
    <t>05-19.03</t>
  </si>
  <si>
    <t>07-07.20</t>
  </si>
  <si>
    <t xml:space="preserve">Owner Kinken </t>
  </si>
  <si>
    <t>08-06.14</t>
  </si>
  <si>
    <t>05-19.04</t>
  </si>
  <si>
    <t xml:space="preserve">Amirul Mu'miNin Leo </t>
  </si>
  <si>
    <t>06-11.08</t>
  </si>
  <si>
    <t>07-07.21</t>
  </si>
  <si>
    <t>08-06.15</t>
  </si>
  <si>
    <t>05-19.05</t>
  </si>
  <si>
    <t xml:space="preserve">Fakhrul Razi </t>
  </si>
  <si>
    <t>08-06.16</t>
  </si>
  <si>
    <t>07-07.22</t>
  </si>
  <si>
    <t>05-19.06</t>
  </si>
  <si>
    <t>06-11.09</t>
  </si>
  <si>
    <t>08-06.17</t>
  </si>
  <si>
    <t>Arya Febri Dwi Prasetyo</t>
  </si>
  <si>
    <t>D'bantu Landry/</t>
  </si>
  <si>
    <t>05-19.07</t>
  </si>
  <si>
    <t>07-07.23</t>
  </si>
  <si>
    <t>Susanto Wahyutomo</t>
  </si>
  <si>
    <t>0811608399</t>
  </si>
  <si>
    <t>Nyonya laundrt/Nyonya laundry ubl</t>
  </si>
  <si>
    <t>08-06.18</t>
  </si>
  <si>
    <t>06-11.10</t>
  </si>
  <si>
    <t>05-19.08</t>
  </si>
  <si>
    <t>07-07.24</t>
  </si>
  <si>
    <t>08-06.19</t>
  </si>
  <si>
    <t>07-07.25</t>
  </si>
  <si>
    <t>05-19.09</t>
  </si>
  <si>
    <t>setiyo budhi</t>
  </si>
  <si>
    <t>081253032998</t>
  </si>
  <si>
    <t>intessar laundry/Intessar Laundry</t>
  </si>
  <si>
    <t>08-06.20</t>
  </si>
  <si>
    <t>06-11.11</t>
  </si>
  <si>
    <t>NoDate</t>
  </si>
  <si>
    <t>05-19.10</t>
  </si>
  <si>
    <t>07-07.26</t>
  </si>
  <si>
    <t>08-06.21</t>
  </si>
  <si>
    <t>06-11.12</t>
  </si>
  <si>
    <t>05-19.11</t>
  </si>
  <si>
    <t>07-08.1</t>
  </si>
  <si>
    <t>05-19.12</t>
  </si>
  <si>
    <t>07-08.2</t>
  </si>
  <si>
    <t>08-06.22</t>
  </si>
  <si>
    <t>06-11.13</t>
  </si>
  <si>
    <t>05-19.13</t>
  </si>
  <si>
    <t>07-08.3</t>
  </si>
  <si>
    <t>06-11.14</t>
  </si>
  <si>
    <t>07-08.4</t>
  </si>
  <si>
    <t>05-19.14</t>
  </si>
  <si>
    <t>08-06.23</t>
  </si>
  <si>
    <t xml:space="preserve">Tika </t>
  </si>
  <si>
    <t>087868951692</t>
  </si>
  <si>
    <t>RUMAH LAUNDRY EXPRESS/RUMAH LAUNDRY EXPRESS</t>
  </si>
  <si>
    <t>07-08.5</t>
  </si>
  <si>
    <t>05-19.15</t>
  </si>
  <si>
    <t>06-11.15</t>
  </si>
  <si>
    <t>ruang laundry/Ruang Laundry</t>
  </si>
  <si>
    <t>07-08.6</t>
  </si>
  <si>
    <t>08-06.24</t>
  </si>
  <si>
    <t>05-19.16</t>
  </si>
  <si>
    <t>Suka Clean Service</t>
  </si>
  <si>
    <t>0811959835</t>
  </si>
  <si>
    <t>Suka Clean Service/Suka Clean Service</t>
  </si>
  <si>
    <t>07-08.7</t>
  </si>
  <si>
    <t>Abi Hafidz</t>
  </si>
  <si>
    <t>085217955565</t>
  </si>
  <si>
    <t>AZZAHRO LAUNDRY ٣٨ CIKANDE/AZZAHRO LAUNDRY ٣٨ CIKANDE</t>
  </si>
  <si>
    <t>Kab. Serang</t>
  </si>
  <si>
    <t>05-19.17</t>
  </si>
  <si>
    <t>08-06.25</t>
  </si>
  <si>
    <t>07-08.8</t>
  </si>
  <si>
    <t>05-19.18</t>
  </si>
  <si>
    <t>06-12.01</t>
  </si>
  <si>
    <t>07-08.9</t>
  </si>
  <si>
    <t>Laundry Kita</t>
  </si>
  <si>
    <t>085163695628</t>
  </si>
  <si>
    <t>05-19.19</t>
  </si>
  <si>
    <t>LAUNDRY KITA/LAUNDRY KITA</t>
  </si>
  <si>
    <t>08-06.26</t>
  </si>
  <si>
    <t>06-12.02</t>
  </si>
  <si>
    <t>November</t>
  </si>
  <si>
    <t>05-19.20</t>
  </si>
  <si>
    <t>07-08.10</t>
  </si>
  <si>
    <t>Arfat Ardiansyah</t>
  </si>
  <si>
    <t>085212339595</t>
  </si>
  <si>
    <t>Aqila's Laundry/Aqila's Laundry 2</t>
  </si>
  <si>
    <t>08-06.27</t>
  </si>
  <si>
    <t>05-19.21</t>
  </si>
  <si>
    <t>07-08.11</t>
  </si>
  <si>
    <t xml:space="preserve">Aqila's Laundry/Aqila's Laundry </t>
  </si>
  <si>
    <t>06-12.03</t>
  </si>
  <si>
    <t>05-19.22</t>
  </si>
  <si>
    <t>07-08.12</t>
  </si>
  <si>
    <t>08-07.1</t>
  </si>
  <si>
    <t>05-19.23</t>
  </si>
  <si>
    <t>06-12.04</t>
  </si>
  <si>
    <t>SAUDARA LAUNDRY/SAUDARA LAUNDRY</t>
  </si>
  <si>
    <t>07-08.13</t>
  </si>
  <si>
    <t>05-19.24</t>
  </si>
  <si>
    <t>08-07.2</t>
  </si>
  <si>
    <t>05-19.25</t>
  </si>
  <si>
    <t>06-12.05</t>
  </si>
  <si>
    <t>07-08.14</t>
  </si>
  <si>
    <t>Sophia</t>
  </si>
  <si>
    <t>08119966374</t>
  </si>
  <si>
    <t>SOFT LAUNDRY/SOFT LAUNDRY</t>
  </si>
  <si>
    <t>05-19.26</t>
  </si>
  <si>
    <t>08-07.3</t>
  </si>
  <si>
    <t>07-08.15</t>
  </si>
  <si>
    <t>06-12.06</t>
  </si>
  <si>
    <t>05-20.01</t>
  </si>
  <si>
    <t>07-09.1</t>
  </si>
  <si>
    <t>08-07.4</t>
  </si>
  <si>
    <t>05-20.02</t>
  </si>
  <si>
    <t>Zaenab Laundry</t>
  </si>
  <si>
    <t>07-09.2</t>
  </si>
  <si>
    <t>08-07.5</t>
  </si>
  <si>
    <t>05-20.03</t>
  </si>
  <si>
    <t>06-12.07</t>
  </si>
  <si>
    <t>07-09.3</t>
  </si>
  <si>
    <t>08-07.6</t>
  </si>
  <si>
    <t xml:space="preserve">RoSi </t>
  </si>
  <si>
    <t>05-20.04</t>
  </si>
  <si>
    <t>088704567062</t>
  </si>
  <si>
    <t>08-07.7</t>
  </si>
  <si>
    <t>07-09.4</t>
  </si>
  <si>
    <t>05-20.05</t>
  </si>
  <si>
    <t>06-12.08</t>
  </si>
  <si>
    <t>08-07.8</t>
  </si>
  <si>
    <t>07-09.5</t>
  </si>
  <si>
    <t>05-20.06</t>
  </si>
  <si>
    <t>08-07.9</t>
  </si>
  <si>
    <t>Mei Dei</t>
  </si>
  <si>
    <t>088211115899</t>
  </si>
  <si>
    <t>Meidei Wash Lamdromart/Meidei Wash Landromat</t>
  </si>
  <si>
    <t>07-09.6</t>
  </si>
  <si>
    <t>05-20.07</t>
  </si>
  <si>
    <t>Goo Laundry</t>
  </si>
  <si>
    <t>06-12.09</t>
  </si>
  <si>
    <t>082120111146</t>
  </si>
  <si>
    <t>Goolaundry/Goolaundry, kelapa 2</t>
  </si>
  <si>
    <t>08-07.10</t>
  </si>
  <si>
    <t>05-20.08</t>
  </si>
  <si>
    <t>07-09.7</t>
  </si>
  <si>
    <t>06-12.10</t>
  </si>
  <si>
    <t>05-20.09</t>
  </si>
  <si>
    <t>08-07.11</t>
  </si>
  <si>
    <t>07-09.8</t>
  </si>
  <si>
    <t>05-20.10</t>
  </si>
  <si>
    <t>07-09.9</t>
  </si>
  <si>
    <t>06-12.11</t>
  </si>
  <si>
    <t>05-20.11</t>
  </si>
  <si>
    <t>08-07.12</t>
  </si>
  <si>
    <t xml:space="preserve">Awwalu Laundry </t>
  </si>
  <si>
    <t>07-09.10</t>
  </si>
  <si>
    <t>05-20.12</t>
  </si>
  <si>
    <t>06-12.12</t>
  </si>
  <si>
    <t>07-09.11</t>
  </si>
  <si>
    <t>08-07.13</t>
  </si>
  <si>
    <t>05-20.13</t>
  </si>
  <si>
    <t>06-12.13</t>
  </si>
  <si>
    <t>07-09.12</t>
  </si>
  <si>
    <t>05-20.14</t>
  </si>
  <si>
    <t>08-07.14</t>
  </si>
  <si>
    <t>07-09.13</t>
  </si>
  <si>
    <t>05-20.15</t>
  </si>
  <si>
    <t xml:space="preserve">BHG Laundry </t>
  </si>
  <si>
    <t>082283210330</t>
  </si>
  <si>
    <t>BHG Laindry/BHG Laundry</t>
  </si>
  <si>
    <t>06-12.14</t>
  </si>
  <si>
    <t>05-20.16</t>
  </si>
  <si>
    <t>07-10.1</t>
  </si>
  <si>
    <t>08-07.15</t>
  </si>
  <si>
    <t>06-12.15</t>
  </si>
  <si>
    <t>05-20.17</t>
  </si>
  <si>
    <t>07-10.2</t>
  </si>
  <si>
    <t>05-20.18</t>
  </si>
  <si>
    <t>06-12.16</t>
  </si>
  <si>
    <t xml:space="preserve">Loundry Sumi88 </t>
  </si>
  <si>
    <t>08-07.16</t>
  </si>
  <si>
    <t>07-10.3</t>
  </si>
  <si>
    <t xml:space="preserve">Yudha </t>
  </si>
  <si>
    <t>05-20.19</t>
  </si>
  <si>
    <t>08-07.17</t>
  </si>
  <si>
    <t>06-12.17</t>
  </si>
  <si>
    <t xml:space="preserve">Happy Laundry/Zona Laundry - Galaxy	</t>
  </si>
  <si>
    <t>07-10.4</t>
  </si>
  <si>
    <t>NICHO LAUNDRY</t>
  </si>
  <si>
    <t>05-20.20</t>
  </si>
  <si>
    <t>08-07.18</t>
  </si>
  <si>
    <t>07-10.5</t>
  </si>
  <si>
    <t>06-12.18</t>
  </si>
  <si>
    <t>05-20.21</t>
  </si>
  <si>
    <t>08-07.19</t>
  </si>
  <si>
    <t>07-10.6</t>
  </si>
  <si>
    <t>08-07.20</t>
  </si>
  <si>
    <t>05-20.22</t>
  </si>
  <si>
    <t>admin DC</t>
  </si>
  <si>
    <t>Lukmanul Hakim</t>
  </si>
  <si>
    <t>087798951222</t>
  </si>
  <si>
    <t>cuciqu laundry/cuciqu laundry</t>
  </si>
  <si>
    <t>Kota Serang</t>
  </si>
  <si>
    <t>07-11.1</t>
  </si>
  <si>
    <t>06-12.19</t>
  </si>
  <si>
    <t>08-07.21</t>
  </si>
  <si>
    <t>05-21.01</t>
  </si>
  <si>
    <t>07-11.2</t>
  </si>
  <si>
    <t>08-07.22</t>
  </si>
  <si>
    <t>05-21.02</t>
  </si>
  <si>
    <t>08-07.23</t>
  </si>
  <si>
    <t>06-12.20</t>
  </si>
  <si>
    <t>07-11.3</t>
  </si>
  <si>
    <t xml:space="preserve">Randy </t>
  </si>
  <si>
    <t>05-21.03</t>
  </si>
  <si>
    <t>08-07.24</t>
  </si>
  <si>
    <t>Riri Lahiriyah</t>
  </si>
  <si>
    <t>08381006972</t>
  </si>
  <si>
    <t>Riri Laundry/Riri Laundry</t>
  </si>
  <si>
    <t>Kab. Sukabumi</t>
  </si>
  <si>
    <t>05-21.04</t>
  </si>
  <si>
    <t>07-11.4</t>
  </si>
  <si>
    <t xml:space="preserve">Wawan </t>
  </si>
  <si>
    <t>06-12.21</t>
  </si>
  <si>
    <t>08-07.25</t>
  </si>
  <si>
    <t>07-11.5</t>
  </si>
  <si>
    <t>05-21.05</t>
  </si>
  <si>
    <t>08-08.1</t>
  </si>
  <si>
    <t>06-12.22</t>
  </si>
  <si>
    <t>07-11.6</t>
  </si>
  <si>
    <t>Delis2024</t>
  </si>
  <si>
    <t>05-21.06</t>
  </si>
  <si>
    <t>08-08.2</t>
  </si>
  <si>
    <t xml:space="preserve">Kendil Washing Clinic/KENDIL WASHING CLINIC PONDOK PERMATA SUCI        </t>
  </si>
  <si>
    <t>Transaksi Gantung Midtrans</t>
  </si>
  <si>
    <t>07-11.7</t>
  </si>
  <si>
    <t>06-13.01</t>
  </si>
  <si>
    <t>05-21.07</t>
  </si>
  <si>
    <t>08-08.3</t>
  </si>
  <si>
    <t>shinner/shinner</t>
  </si>
  <si>
    <t>07-11.8</t>
  </si>
  <si>
    <t>Resti Astuti</t>
  </si>
  <si>
    <t>081188896416</t>
  </si>
  <si>
    <t>dRess'id/dRess'id</t>
  </si>
  <si>
    <t>05-21.08</t>
  </si>
  <si>
    <t>08-08.4</t>
  </si>
  <si>
    <t>06-13.02</t>
  </si>
  <si>
    <t>07-11.9</t>
  </si>
  <si>
    <t>05-21.09</t>
  </si>
  <si>
    <t>08-08.5</t>
  </si>
  <si>
    <t>07-12.1</t>
  </si>
  <si>
    <t>05-21.10</t>
  </si>
  <si>
    <t>06-13.03</t>
  </si>
  <si>
    <t>08-08.6</t>
  </si>
  <si>
    <t xml:space="preserve">Hanes Suharto </t>
  </si>
  <si>
    <t>07-12.2</t>
  </si>
  <si>
    <t xml:space="preserve">Titik </t>
  </si>
  <si>
    <t>05-21.11</t>
  </si>
  <si>
    <t>BERKAH LAUNDRY/BERKAH LAUNDRY</t>
  </si>
  <si>
    <t>Evi</t>
  </si>
  <si>
    <t>08-08.7</t>
  </si>
  <si>
    <t>082174921559</t>
  </si>
  <si>
    <t>06-13.04</t>
  </si>
  <si>
    <t xml:space="preserve">NEW LAUNDRY 99 </t>
  </si>
  <si>
    <t>07-12.3</t>
  </si>
  <si>
    <t>05-21.12</t>
  </si>
  <si>
    <t>08-08.8</t>
  </si>
  <si>
    <t>07-12.4</t>
  </si>
  <si>
    <t>08-08.9</t>
  </si>
  <si>
    <t>05-21.13</t>
  </si>
  <si>
    <t>06-13.05</t>
  </si>
  <si>
    <t xml:space="preserve">Qenzhuo </t>
  </si>
  <si>
    <t>07-12.5</t>
  </si>
  <si>
    <t>05-21.14</t>
  </si>
  <si>
    <t>08-08.10</t>
  </si>
  <si>
    <t>06-13.06</t>
  </si>
  <si>
    <t xml:space="preserve">PA </t>
  </si>
  <si>
    <t>13 Hari</t>
  </si>
  <si>
    <t>08-08.11</t>
  </si>
  <si>
    <t>05-21.15</t>
  </si>
  <si>
    <t>07-12.6</t>
  </si>
  <si>
    <t>08-08.12</t>
  </si>
  <si>
    <t>05-21.16</t>
  </si>
  <si>
    <t>06-13.07</t>
  </si>
  <si>
    <t xml:space="preserve">Sriwati Widjaja </t>
  </si>
  <si>
    <t>07-12.7</t>
  </si>
  <si>
    <t>08-08.13</t>
  </si>
  <si>
    <t>05-21.17</t>
  </si>
  <si>
    <t>07-12.8</t>
  </si>
  <si>
    <t xml:space="preserve">Sarah </t>
  </si>
  <si>
    <t>08-08.14</t>
  </si>
  <si>
    <t>06-13.08</t>
  </si>
  <si>
    <t>05-21.18</t>
  </si>
  <si>
    <t>07-12.9</t>
  </si>
  <si>
    <t xml:space="preserve">nadia </t>
  </si>
  <si>
    <t>Ofi laundry/. KING LAUNDRY</t>
  </si>
  <si>
    <t>08-08.15</t>
  </si>
  <si>
    <t>05-21.19</t>
  </si>
  <si>
    <t>06-13.09</t>
  </si>
  <si>
    <t>07-12.10</t>
  </si>
  <si>
    <t>05-21.20</t>
  </si>
  <si>
    <t>08-09.1</t>
  </si>
  <si>
    <t>06-13.10</t>
  </si>
  <si>
    <t>07-12.11</t>
  </si>
  <si>
    <t xml:space="preserve">riezky </t>
  </si>
  <si>
    <t>05-22.01</t>
  </si>
  <si>
    <t>08-09.2</t>
  </si>
  <si>
    <t>07-12.12</t>
  </si>
  <si>
    <t>06-13.11</t>
  </si>
  <si>
    <t>05-22.02</t>
  </si>
  <si>
    <t>05-22.03</t>
  </si>
  <si>
    <t>07-12.13</t>
  </si>
  <si>
    <t>08-09.3</t>
  </si>
  <si>
    <t>06-13.12</t>
  </si>
  <si>
    <t>05-22.04</t>
  </si>
  <si>
    <t>Mercy Atena</t>
  </si>
  <si>
    <t>082282299811</t>
  </si>
  <si>
    <t>Laundry Mercy/Laundry Mercy</t>
  </si>
  <si>
    <t>07-12.14</t>
  </si>
  <si>
    <t>05-22.05</t>
  </si>
  <si>
    <t>08-09.4</t>
  </si>
  <si>
    <t>06-13.13</t>
  </si>
  <si>
    <t>07-12.15</t>
  </si>
  <si>
    <t>05-22.06</t>
  </si>
  <si>
    <t>07-12.16</t>
  </si>
  <si>
    <t>08-09.5</t>
  </si>
  <si>
    <t>Ayu Nadeak</t>
  </si>
  <si>
    <t>082163532976</t>
  </si>
  <si>
    <t>06-13.14</t>
  </si>
  <si>
    <t>SIDIQ LAUNDRY/SIDIQ LAUNDRY</t>
  </si>
  <si>
    <t>05-22.07</t>
  </si>
  <si>
    <t>08-09.6</t>
  </si>
  <si>
    <t>07-12.17</t>
  </si>
  <si>
    <t xml:space="preserve">Galuh Purnama </t>
  </si>
  <si>
    <t>05-22.08</t>
  </si>
  <si>
    <t>06-13.15</t>
  </si>
  <si>
    <t>08-09.7</t>
  </si>
  <si>
    <t xml:space="preserve">PIPOSMART </t>
  </si>
  <si>
    <t>07-12.18</t>
  </si>
  <si>
    <t>05-22.09</t>
  </si>
  <si>
    <t>08-09.8</t>
  </si>
  <si>
    <t>07-13.1</t>
  </si>
  <si>
    <t>06-13.16</t>
  </si>
  <si>
    <t>05-22.10</t>
  </si>
  <si>
    <t>08-09.9</t>
  </si>
  <si>
    <t>Maria Vanya</t>
  </si>
  <si>
    <t>082391375426</t>
  </si>
  <si>
    <t>Techno Laundry/</t>
  </si>
  <si>
    <t>07-13.2</t>
  </si>
  <si>
    <t>05-22.11</t>
  </si>
  <si>
    <t>06-13.17</t>
  </si>
  <si>
    <t>08-09.10</t>
  </si>
  <si>
    <t>05-22.12</t>
  </si>
  <si>
    <t>08-09.11</t>
  </si>
  <si>
    <t>07-13.3</t>
  </si>
  <si>
    <t xml:space="preserve">Nurlisna </t>
  </si>
  <si>
    <t>06-13.18</t>
  </si>
  <si>
    <t>05-22.13</t>
  </si>
  <si>
    <t>08-09.12</t>
  </si>
  <si>
    <t xml:space="preserve">evikaban </t>
  </si>
  <si>
    <t>05-22.14</t>
  </si>
  <si>
    <t>07-13.4</t>
  </si>
  <si>
    <t>08-09.13</t>
  </si>
  <si>
    <t>06-13.19</t>
  </si>
  <si>
    <t>05-22.15</t>
  </si>
  <si>
    <t>07-13.5</t>
  </si>
  <si>
    <t>08-09.14</t>
  </si>
  <si>
    <t>06-13.20</t>
  </si>
  <si>
    <t>07-14.1</t>
  </si>
  <si>
    <t>05-22.16</t>
  </si>
  <si>
    <t>08-09.15</t>
  </si>
  <si>
    <t>07-14.2</t>
  </si>
  <si>
    <t>05-22.17</t>
  </si>
  <si>
    <t>Go Laundry/Go Laundry</t>
  </si>
  <si>
    <t>Kab. Rokan Hilir</t>
  </si>
  <si>
    <t>08-10.1</t>
  </si>
  <si>
    <t>06-13.21</t>
  </si>
  <si>
    <t>07-14.3</t>
  </si>
  <si>
    <t xml:space="preserve">Ayu Widyasari primanda </t>
  </si>
  <si>
    <t>HAWP LAUNDRY/Hawp Laundry 2</t>
  </si>
  <si>
    <t>05-22.18</t>
  </si>
  <si>
    <t>08-10.2</t>
  </si>
  <si>
    <t>07-14.4</t>
  </si>
  <si>
    <t>06-13.22</t>
  </si>
  <si>
    <t>05-22.19</t>
  </si>
  <si>
    <t>118.00</t>
  </si>
  <si>
    <t>puspita</t>
  </si>
  <si>
    <t>081247351229</t>
  </si>
  <si>
    <t>Laundry Azha/Laundry Azha</t>
  </si>
  <si>
    <t>08-10.3</t>
  </si>
  <si>
    <t>07-14.5</t>
  </si>
  <si>
    <t>05-22.20</t>
  </si>
  <si>
    <t>UPOH Channel</t>
  </si>
  <si>
    <t>089620009880</t>
  </si>
  <si>
    <t>Rumah Laundry GCC /Rumah Laundry GCC 2</t>
  </si>
  <si>
    <t>08-10.4</t>
  </si>
  <si>
    <t>07-14.6</t>
  </si>
  <si>
    <t>06-13.23</t>
  </si>
  <si>
    <t>05-22.21</t>
  </si>
  <si>
    <t xml:space="preserve">Owner Cempaka </t>
  </si>
  <si>
    <t>082195112398</t>
  </si>
  <si>
    <t>08-10.5</t>
  </si>
  <si>
    <t>cempaka laundry/CEMPAKA LAUNDRY-Siaga</t>
  </si>
  <si>
    <t>07-14.7</t>
  </si>
  <si>
    <t xml:space="preserve">Windi </t>
  </si>
  <si>
    <t>Kendil Washing Clinic/KENDIL AC CARE</t>
  </si>
  <si>
    <t>06-13.24</t>
  </si>
  <si>
    <t>05-23.01</t>
  </si>
  <si>
    <t>07-14.8</t>
  </si>
  <si>
    <t>08-10.6</t>
  </si>
  <si>
    <t xml:space="preserve">ikhlas </t>
  </si>
  <si>
    <t>Om Janggut Laundry/Om Janggut Laundry</t>
  </si>
  <si>
    <t>07-14.9</t>
  </si>
  <si>
    <t>08-10.7</t>
  </si>
  <si>
    <t>05-23.02</t>
  </si>
  <si>
    <t>06-13.25</t>
  </si>
  <si>
    <t>07-14.10</t>
  </si>
  <si>
    <t>05-23.03</t>
  </si>
  <si>
    <t>08-10.8</t>
  </si>
  <si>
    <t>07-14.11</t>
  </si>
  <si>
    <t>08-10.9</t>
  </si>
  <si>
    <t>05-23.04</t>
  </si>
  <si>
    <t>06-13.26</t>
  </si>
  <si>
    <t>07-14.12</t>
  </si>
  <si>
    <t>08-10.10</t>
  </si>
  <si>
    <t>05-23.05</t>
  </si>
  <si>
    <t>07-14.13</t>
  </si>
  <si>
    <t>08-10.11</t>
  </si>
  <si>
    <t>06-13.27</t>
  </si>
  <si>
    <t>05-23.06</t>
  </si>
  <si>
    <t>Anton wijaya</t>
  </si>
  <si>
    <t>081271458606</t>
  </si>
  <si>
    <t>Dapunta Laundry/Dapunta Laundry</t>
  </si>
  <si>
    <t>07-14.14</t>
  </si>
  <si>
    <t xml:space="preserve">JM1505 </t>
  </si>
  <si>
    <t>08111680184</t>
  </si>
  <si>
    <t>Laundry Qta/Laundry Qta Pulomas</t>
  </si>
  <si>
    <t>08-10.12</t>
  </si>
  <si>
    <t>05-23.07</t>
  </si>
  <si>
    <t>07-14.15</t>
  </si>
  <si>
    <t>06-13.28</t>
  </si>
  <si>
    <t>Laundry Qta/Laundry Qta Kelapa Gading</t>
  </si>
  <si>
    <t>08-10.13</t>
  </si>
  <si>
    <t>05-23.08</t>
  </si>
  <si>
    <t xml:space="preserve">OLIVIA JBR03 </t>
  </si>
  <si>
    <t>07-14.16</t>
  </si>
  <si>
    <t>08-10.14</t>
  </si>
  <si>
    <t>05-23.09</t>
  </si>
  <si>
    <t>06-13.29</t>
  </si>
  <si>
    <t>07-14.17</t>
  </si>
  <si>
    <t xml:space="preserve">martha saragih </t>
  </si>
  <si>
    <t>08-11.1</t>
  </si>
  <si>
    <t>05-23.10</t>
  </si>
  <si>
    <t>07-14.18</t>
  </si>
  <si>
    <t>Silaundry</t>
  </si>
  <si>
    <t>06-13.30</t>
  </si>
  <si>
    <t>08-11.2</t>
  </si>
  <si>
    <t>07-14.19</t>
  </si>
  <si>
    <t>05-23.11</t>
  </si>
  <si>
    <t xml:space="preserve">Resti Astuti </t>
  </si>
  <si>
    <t>08-11.3</t>
  </si>
  <si>
    <t>07-14.20</t>
  </si>
  <si>
    <t>06-13.31</t>
  </si>
  <si>
    <t>05-23.12</t>
  </si>
  <si>
    <t xml:space="preserve">Hanum Labclean </t>
  </si>
  <si>
    <t>08116666081</t>
  </si>
  <si>
    <t>LabClean/LabClean</t>
  </si>
  <si>
    <t>07-15.1</t>
  </si>
  <si>
    <t>08-11.4</t>
  </si>
  <si>
    <t>05-23.13</t>
  </si>
  <si>
    <t>06-13.32</t>
  </si>
  <si>
    <t>08-11.5</t>
  </si>
  <si>
    <t>07-15.2</t>
  </si>
  <si>
    <t>05-23.14</t>
  </si>
  <si>
    <t>08-11.6</t>
  </si>
  <si>
    <t>07-15.3</t>
  </si>
  <si>
    <t>ulan dari</t>
  </si>
  <si>
    <t>085763230868</t>
  </si>
  <si>
    <t>Vera Francika</t>
  </si>
  <si>
    <t>Berkah laundry/Berkah laundry</t>
  </si>
  <si>
    <t>081346552847</t>
  </si>
  <si>
    <t>06-13.33</t>
  </si>
  <si>
    <t>Sukacita Loundry/</t>
  </si>
  <si>
    <t>05-23.15</t>
  </si>
  <si>
    <t>08-11.7</t>
  </si>
  <si>
    <t xml:space="preserve">Delis2024 </t>
  </si>
  <si>
    <t>05-23.16</t>
  </si>
  <si>
    <t>07-15.4</t>
  </si>
  <si>
    <t>06-13.34</t>
  </si>
  <si>
    <t>05-23.17</t>
  </si>
  <si>
    <t>08-11.8</t>
  </si>
  <si>
    <t>07-15.5</t>
  </si>
  <si>
    <t>06-13.35</t>
  </si>
  <si>
    <t>05-23.18</t>
  </si>
  <si>
    <t>07-15.6</t>
  </si>
  <si>
    <t>Aminah</t>
  </si>
  <si>
    <t>081265559968</t>
  </si>
  <si>
    <t>Chandra novia anggraini</t>
  </si>
  <si>
    <t>DnA Laundry/DnA Laundry</t>
  </si>
  <si>
    <t>08-11.9</t>
  </si>
  <si>
    <t>07-15.7</t>
  </si>
  <si>
    <t>05-23.19</t>
  </si>
  <si>
    <t>06-13.36</t>
  </si>
  <si>
    <t>07-15.8</t>
  </si>
  <si>
    <t>05-23.20</t>
  </si>
  <si>
    <t>08-11.10</t>
  </si>
  <si>
    <t>07-15.9</t>
  </si>
  <si>
    <t>06-13.37</t>
  </si>
  <si>
    <t>05-23.21</t>
  </si>
  <si>
    <t>08-11.11</t>
  </si>
  <si>
    <t>07-15.10</t>
  </si>
  <si>
    <t>05-23.22</t>
  </si>
  <si>
    <t>08-11.12</t>
  </si>
  <si>
    <t>06-13.38</t>
  </si>
  <si>
    <t>07-15.11</t>
  </si>
  <si>
    <t>05-23.23</t>
  </si>
  <si>
    <t xml:space="preserve">UPOH Channel </t>
  </si>
  <si>
    <t>08-11.13</t>
  </si>
  <si>
    <t>Rumah Laundry GCC 2/Rumah Laundry GCC 2</t>
  </si>
  <si>
    <t>06-13.39</t>
  </si>
  <si>
    <t>05-24.01</t>
  </si>
  <si>
    <t>07-15.12</t>
  </si>
  <si>
    <t>08-11.14</t>
  </si>
  <si>
    <t>Techno Laundry/Techno Laundry</t>
  </si>
  <si>
    <t>05-24.02</t>
  </si>
  <si>
    <t>08-11.15</t>
  </si>
  <si>
    <t>06-13.40</t>
  </si>
  <si>
    <t>07-15.13</t>
  </si>
  <si>
    <t>05-24.03</t>
  </si>
  <si>
    <t>08-11.16</t>
  </si>
  <si>
    <t>07-15.14</t>
  </si>
  <si>
    <t>06-14.01</t>
  </si>
  <si>
    <t>08-11.17</t>
  </si>
  <si>
    <t>05-24.04</t>
  </si>
  <si>
    <t>07-15.15</t>
  </si>
  <si>
    <t>085708135998</t>
  </si>
  <si>
    <t>05-24.05</t>
  </si>
  <si>
    <t>08-11.18</t>
  </si>
  <si>
    <t>07-16.1</t>
  </si>
  <si>
    <t>06-15.01</t>
  </si>
  <si>
    <t>08-12.1</t>
  </si>
  <si>
    <t>05-24.06</t>
  </si>
  <si>
    <t>07-16.2</t>
  </si>
  <si>
    <t>06-17.01</t>
  </si>
  <si>
    <t>08-12.2</t>
  </si>
  <si>
    <t>05-24.07</t>
  </si>
  <si>
    <t>Rolas Laundry express</t>
  </si>
  <si>
    <t>081375144454</t>
  </si>
  <si>
    <t>ROLAS LAUNDRY EXPRESS/ROLAS LAUNDRY EXPRESS</t>
  </si>
  <si>
    <t>07-16.3</t>
  </si>
  <si>
    <t>05-24.08</t>
  </si>
  <si>
    <t>08-12.3</t>
  </si>
  <si>
    <t>07-16.4</t>
  </si>
  <si>
    <t>Lydia</t>
  </si>
  <si>
    <t>081218140621</t>
  </si>
  <si>
    <t>Harni Laundry/Harni Laundry</t>
  </si>
  <si>
    <t>06-17.02</t>
  </si>
  <si>
    <t>08-12.4</t>
  </si>
  <si>
    <t>07-16.5</t>
  </si>
  <si>
    <t>05-24.09</t>
  </si>
  <si>
    <t>Om Janggut Laundry/Om Janggut Laundry Banjar Indah</t>
  </si>
  <si>
    <t>o</t>
  </si>
  <si>
    <t>06-18.01</t>
  </si>
  <si>
    <t>08-12.5</t>
  </si>
  <si>
    <t xml:space="preserve">amandiah listine </t>
  </si>
  <si>
    <t>07-16.6</t>
  </si>
  <si>
    <t>087744301878</t>
  </si>
  <si>
    <t>05-24.10</t>
  </si>
  <si>
    <t>88laundy/88laundy</t>
  </si>
  <si>
    <t>07-16.7</t>
  </si>
  <si>
    <t>08-12.6</t>
  </si>
  <si>
    <t>05-24.11</t>
  </si>
  <si>
    <t>06-18.02</t>
  </si>
  <si>
    <t>amandiah listine</t>
  </si>
  <si>
    <t>07-16.8</t>
  </si>
  <si>
    <t>08-12.7</t>
  </si>
  <si>
    <t>05-24.12</t>
  </si>
  <si>
    <t xml:space="preserve">farhan alfatan </t>
  </si>
  <si>
    <t>08-12.8</t>
  </si>
  <si>
    <t>06-18.03</t>
  </si>
  <si>
    <t>05-25.01</t>
  </si>
  <si>
    <t>Fitria Irmawati</t>
  </si>
  <si>
    <t>085295123414</t>
  </si>
  <si>
    <t>Fira Fresh Laundry/Fira Fresh Laundry</t>
  </si>
  <si>
    <t>07-16.9</t>
  </si>
  <si>
    <t>05-25.02</t>
  </si>
  <si>
    <t>Agung Setiawan</t>
  </si>
  <si>
    <t>082362329747</t>
  </si>
  <si>
    <t>sedayu laundry express/sedayu laundry express</t>
  </si>
  <si>
    <t>08-12.9</t>
  </si>
  <si>
    <t>06-18.04</t>
  </si>
  <si>
    <t>07-16.10</t>
  </si>
  <si>
    <t>1 (upgrade 12 )</t>
  </si>
  <si>
    <t>05-25.03</t>
  </si>
  <si>
    <t>08-12.10</t>
  </si>
  <si>
    <t>07-16.11</t>
  </si>
  <si>
    <t>08-12.11</t>
  </si>
  <si>
    <t>06-18.05</t>
  </si>
  <si>
    <t>05-25.04</t>
  </si>
  <si>
    <t>Saifuddin Abbas</t>
  </si>
  <si>
    <t>07-16.12</t>
  </si>
  <si>
    <t>08-12.12</t>
  </si>
  <si>
    <t>07-16.13</t>
  </si>
  <si>
    <t xml:space="preserve">HANS </t>
  </si>
  <si>
    <t>082211990768</t>
  </si>
  <si>
    <t>05-25.05</t>
  </si>
  <si>
    <t>hans laundry/Hans Laundry</t>
  </si>
  <si>
    <t>06-19.01</t>
  </si>
  <si>
    <t>07-16.14</t>
  </si>
  <si>
    <t xml:space="preserve">Fatnida Sari </t>
  </si>
  <si>
    <t>Barokah Loundry/BAROKAH LOUNDRY EXPRESS</t>
  </si>
  <si>
    <t>Kompensasi Case 12 Juni Tahunan</t>
  </si>
  <si>
    <t>08-12.13</t>
  </si>
  <si>
    <t>05-25.06</t>
  </si>
  <si>
    <t>07-16.15</t>
  </si>
  <si>
    <t>06-19.02</t>
  </si>
  <si>
    <t>08-12.14</t>
  </si>
  <si>
    <t>05-25.07</t>
  </si>
  <si>
    <t>07-16.16</t>
  </si>
  <si>
    <t>sahabat laundry/sahabat laundry express</t>
  </si>
  <si>
    <t>08-12.15</t>
  </si>
  <si>
    <t>05-25.08</t>
  </si>
  <si>
    <t>07-16.17</t>
  </si>
  <si>
    <t>06-19.03</t>
  </si>
  <si>
    <t>Surya Laundry</t>
  </si>
  <si>
    <t>082210127470</t>
  </si>
  <si>
    <t>08-12.16</t>
  </si>
  <si>
    <t>Surya Laundry/Surya Laundry</t>
  </si>
  <si>
    <t>07-16.18</t>
  </si>
  <si>
    <t>05-25.09</t>
  </si>
  <si>
    <t>08-12.17</t>
  </si>
  <si>
    <t>06-19.04</t>
  </si>
  <si>
    <t>07-16.19</t>
  </si>
  <si>
    <t>05-25.10</t>
  </si>
  <si>
    <t>085732447675</t>
  </si>
  <si>
    <t>08-12.18</t>
  </si>
  <si>
    <t>07-16.21</t>
  </si>
  <si>
    <t>05-25.11</t>
  </si>
  <si>
    <t>06-19.05</t>
  </si>
  <si>
    <t>07-16.22</t>
  </si>
  <si>
    <t>08-12.19</t>
  </si>
  <si>
    <t>Hilmi Diwijaya</t>
  </si>
  <si>
    <t>085814413060</t>
  </si>
  <si>
    <t>SULTAN LAUNDRY/SULTAN LAUNDRY</t>
  </si>
  <si>
    <t>05-25.12</t>
  </si>
  <si>
    <t xml:space="preserve">Yuliana </t>
  </si>
  <si>
    <t>085849120511</t>
  </si>
  <si>
    <t>Wifana Laundry/Wifana Laundry</t>
  </si>
  <si>
    <t>07-17.1</t>
  </si>
  <si>
    <t xml:space="preserve">Aris Wibowo </t>
  </si>
  <si>
    <t>06-19.06</t>
  </si>
  <si>
    <t>05-25.13</t>
  </si>
  <si>
    <t>08-12.20</t>
  </si>
  <si>
    <t>07-17.2</t>
  </si>
  <si>
    <t>05-25.14</t>
  </si>
  <si>
    <t>06-19.07</t>
  </si>
  <si>
    <t>08-13.1</t>
  </si>
  <si>
    <t>Dede Djakaria</t>
  </si>
  <si>
    <t>081270087954</t>
  </si>
  <si>
    <t>07-17.3</t>
  </si>
  <si>
    <t>JACK COIN LAUNDRY/JACK COIN LAUNDRY</t>
  </si>
  <si>
    <t>05-25.15</t>
  </si>
  <si>
    <t>087840006659</t>
  </si>
  <si>
    <t>07-17.4</t>
  </si>
  <si>
    <t>08-13.2</t>
  </si>
  <si>
    <t>06-19.08</t>
  </si>
  <si>
    <t>05-25.16</t>
  </si>
  <si>
    <t>07-17.5</t>
  </si>
  <si>
    <t>08-13.3</t>
  </si>
  <si>
    <t>05-25.17</t>
  </si>
  <si>
    <t>07-17.6</t>
  </si>
  <si>
    <t xml:space="preserve"> Basic</t>
  </si>
  <si>
    <t>08-13.4</t>
  </si>
  <si>
    <t>06-19.09</t>
  </si>
  <si>
    <t>Muhammad Ridwan</t>
  </si>
  <si>
    <t>085266435679</t>
  </si>
  <si>
    <t>Siap Laundry/Siap Laundry</t>
  </si>
  <si>
    <t>05-25.18</t>
  </si>
  <si>
    <t>Mami Laundry/Mami Laundry 3</t>
  </si>
  <si>
    <t>08-13.5</t>
  </si>
  <si>
    <t>07-17.7</t>
  </si>
  <si>
    <t>05-26.01</t>
  </si>
  <si>
    <t>06-20.01</t>
  </si>
  <si>
    <t>08-13.6</t>
  </si>
  <si>
    <t>Martino irwanto</t>
  </si>
  <si>
    <t>082199838786</t>
  </si>
  <si>
    <t>Ab13 Laundry/Ab13 Laundry</t>
  </si>
  <si>
    <t>07-17.8</t>
  </si>
  <si>
    <t>08-13.7</t>
  </si>
  <si>
    <t>05-26.02</t>
  </si>
  <si>
    <t>07-17.9</t>
  </si>
  <si>
    <t>06-20.02</t>
  </si>
  <si>
    <t>08-13.8</t>
  </si>
  <si>
    <t>05-26.03</t>
  </si>
  <si>
    <t xml:space="preserve">Zeppin Owner </t>
  </si>
  <si>
    <t>07-17.10</t>
  </si>
  <si>
    <t>05-26.04</t>
  </si>
  <si>
    <t>08-13.9</t>
  </si>
  <si>
    <t>07-17.11</t>
  </si>
  <si>
    <t>Sukacita Loundry/Sukacita Loundry</t>
  </si>
  <si>
    <t>05-26.05</t>
  </si>
  <si>
    <t>06-20.03</t>
  </si>
  <si>
    <t>08-13.10</t>
  </si>
  <si>
    <t>Klinical Laundry/</t>
  </si>
  <si>
    <t>07-17.12</t>
  </si>
  <si>
    <t>05-26.06</t>
  </si>
  <si>
    <t>07-17.13</t>
  </si>
  <si>
    <t>05-26.07</t>
  </si>
  <si>
    <t>06-20.04</t>
  </si>
  <si>
    <t>08-13.11</t>
  </si>
  <si>
    <t>Inches Laundry Express/816 Wash Laundry Express</t>
  </si>
  <si>
    <t>07-17.14</t>
  </si>
  <si>
    <t>05-26.08</t>
  </si>
  <si>
    <t>06-20.05</t>
  </si>
  <si>
    <t>07-17.15</t>
  </si>
  <si>
    <t>laundry cc</t>
  </si>
  <si>
    <t>085215647507</t>
  </si>
  <si>
    <t>05-26.09</t>
  </si>
  <si>
    <t>CC Laundry/CC Laundry</t>
  </si>
  <si>
    <t>08-13.12</t>
  </si>
  <si>
    <t>07-18.1</t>
  </si>
  <si>
    <t>05-26.10</t>
  </si>
  <si>
    <t>mitra laundry</t>
  </si>
  <si>
    <t>06-20.06</t>
  </si>
  <si>
    <t>08-13.13</t>
  </si>
  <si>
    <t>05-26.11</t>
  </si>
  <si>
    <t>07-18.2</t>
  </si>
  <si>
    <t>06-20.07</t>
  </si>
  <si>
    <t>05-26.12</t>
  </si>
  <si>
    <t>9369</t>
  </si>
  <si>
    <t>Shanty</t>
  </si>
  <si>
    <t>085254010089</t>
  </si>
  <si>
    <t>Berjaya Laundry/Berjaya Laundry</t>
  </si>
  <si>
    <t>08-13.14</t>
  </si>
  <si>
    <t xml:space="preserve">Esje Laundry </t>
  </si>
  <si>
    <t>08127304104</t>
  </si>
  <si>
    <t>ESJE LAUNDRY JAMBI/ESJE LAUNDRY JAMBI</t>
  </si>
  <si>
    <t>07-18.3</t>
  </si>
  <si>
    <t>05-26.13</t>
  </si>
  <si>
    <t>HANS</t>
  </si>
  <si>
    <t>08-13.15</t>
  </si>
  <si>
    <t>06-20.08</t>
  </si>
  <si>
    <t>07-18.4</t>
  </si>
  <si>
    <t>05-26.14</t>
  </si>
  <si>
    <t>08-13.16</t>
  </si>
  <si>
    <t>07-18.5</t>
  </si>
  <si>
    <t>06-20.09</t>
  </si>
  <si>
    <t>08-13.17</t>
  </si>
  <si>
    <t>05-26.15</t>
  </si>
  <si>
    <t>Fakihatin Katsiro</t>
  </si>
  <si>
    <t xml:space="preserve">Hafsa Laundry </t>
  </si>
  <si>
    <t>085172039330</t>
  </si>
  <si>
    <t>Hafsa Laundry/Hafsa Laundry</t>
  </si>
  <si>
    <t>07-18.6</t>
  </si>
  <si>
    <t>08-13.18</t>
  </si>
  <si>
    <t>05-26.16</t>
  </si>
  <si>
    <t>06-20.10</t>
  </si>
  <si>
    <t>07-18.7</t>
  </si>
  <si>
    <t>085710769857</t>
  </si>
  <si>
    <t>08-13.19</t>
  </si>
  <si>
    <t>05-26.17</t>
  </si>
  <si>
    <t>06-20.11</t>
  </si>
  <si>
    <t>07-18.8</t>
  </si>
  <si>
    <t>05-26.18</t>
  </si>
  <si>
    <t>08-13.20</t>
  </si>
  <si>
    <t>07-18.9</t>
  </si>
  <si>
    <t>afif saifuddin</t>
  </si>
  <si>
    <t>05-26.19</t>
  </si>
  <si>
    <t>08-13.21</t>
  </si>
  <si>
    <t>06-20.12</t>
  </si>
  <si>
    <t>08-14.1</t>
  </si>
  <si>
    <t>07-18.10</t>
  </si>
  <si>
    <t>05-26.20</t>
  </si>
  <si>
    <t>Nida Raufah</t>
  </si>
  <si>
    <t>085283643943</t>
  </si>
  <si>
    <t>Maxi Washi Laundry/Maxi Washi Laundry</t>
  </si>
  <si>
    <t>08-14.2</t>
  </si>
  <si>
    <t>06-21.01</t>
  </si>
  <si>
    <t>07-18.11</t>
  </si>
  <si>
    <t>Refresh Laundry/Refresh Laundry Perdamaian</t>
  </si>
  <si>
    <t>Nuranura</t>
  </si>
  <si>
    <t>05-26.21</t>
  </si>
  <si>
    <t>082320655655</t>
  </si>
  <si>
    <t>Laundry/Ruang Laundry Cikopak</t>
  </si>
  <si>
    <t>08-14.3</t>
  </si>
  <si>
    <t>07-18.12</t>
  </si>
  <si>
    <t>05-26.22</t>
  </si>
  <si>
    <t>06-21.02</t>
  </si>
  <si>
    <t xml:space="preserve">erwin </t>
  </si>
  <si>
    <t>08-14.4</t>
  </si>
  <si>
    <t>082164222200</t>
  </si>
  <si>
    <t>erwin/Yuna Laundry Express</t>
  </si>
  <si>
    <t>07-18.13</t>
  </si>
  <si>
    <t xml:space="preserve">Jambi </t>
  </si>
  <si>
    <t>05-26.23</t>
  </si>
  <si>
    <t>08-14.5</t>
  </si>
  <si>
    <t>07-18.14</t>
  </si>
  <si>
    <t>Maz Laundry</t>
  </si>
  <si>
    <t>085283824140</t>
  </si>
  <si>
    <t>Maz Laundry/Maz Laundry</t>
  </si>
  <si>
    <t>06-21.03</t>
  </si>
  <si>
    <t>08-14.6</t>
  </si>
  <si>
    <t>07-18.15</t>
  </si>
  <si>
    <t>05-26.24</t>
  </si>
  <si>
    <t>Maz Laundry/</t>
  </si>
  <si>
    <t>07-18.16</t>
  </si>
  <si>
    <t>06-21.04</t>
  </si>
  <si>
    <t>08-14.7</t>
  </si>
  <si>
    <t>05-26.25</t>
  </si>
  <si>
    <t>07-18.17</t>
  </si>
  <si>
    <t>08-14.8</t>
  </si>
  <si>
    <t xml:space="preserve">Raya laundry/Raya laundry	</t>
  </si>
  <si>
    <t>05-27.01</t>
  </si>
  <si>
    <t>06-21.05</t>
  </si>
  <si>
    <t>Clean and Clear Laundry/</t>
  </si>
  <si>
    <t>07-18.18</t>
  </si>
  <si>
    <t>08-14.9</t>
  </si>
  <si>
    <t>cahyaningtyas</t>
  </si>
  <si>
    <t>081387876367</t>
  </si>
  <si>
    <t>cahya laundry/cahya laundry</t>
  </si>
  <si>
    <t>Kab. Tulangbawang</t>
  </si>
  <si>
    <t>05-27.02</t>
  </si>
  <si>
    <t>07-18.19</t>
  </si>
  <si>
    <t>08-14.10</t>
  </si>
  <si>
    <t>06-21.06</t>
  </si>
  <si>
    <t>05-27.03</t>
  </si>
  <si>
    <t>08-14.11</t>
  </si>
  <si>
    <t>07-18.20</t>
  </si>
  <si>
    <t>05-27.04</t>
  </si>
  <si>
    <t>06-22.01</t>
  </si>
  <si>
    <t>08-14.12</t>
  </si>
  <si>
    <t>ALVIONITA</t>
  </si>
  <si>
    <t>Citra Agustin</t>
  </si>
  <si>
    <t>082154943837</t>
  </si>
  <si>
    <t>081266572742</t>
  </si>
  <si>
    <t>Ceria Laundry/WING'S LAUNDRY</t>
  </si>
  <si>
    <t>07-18.21</t>
  </si>
  <si>
    <t xml:space="preserve">Dede Djakaria </t>
  </si>
  <si>
    <t>JACK COIN LAUNDRY/Djak Clean Laundry</t>
  </si>
  <si>
    <t>05-27.05</t>
  </si>
  <si>
    <t>Judy Halim</t>
  </si>
  <si>
    <t>08170061972</t>
  </si>
  <si>
    <t>Engkong Mukmin/Engkong Mukmin</t>
  </si>
  <si>
    <t>08-14.13</t>
  </si>
  <si>
    <t>07-19.1</t>
  </si>
  <si>
    <t>06-22.02</t>
  </si>
  <si>
    <t>05-27.06</t>
  </si>
  <si>
    <t>08-14.14</t>
  </si>
  <si>
    <t>07-19.2</t>
  </si>
  <si>
    <t>08-14.15</t>
  </si>
  <si>
    <t>07-19.3</t>
  </si>
  <si>
    <t>Refresh Laundry/Refresh Laundry Sutoyo</t>
  </si>
  <si>
    <t>Barokah Loundry/BAROKAH LOUNDRY 3</t>
  </si>
  <si>
    <t>06-22.03</t>
  </si>
  <si>
    <t>05-27.07</t>
  </si>
  <si>
    <t>1,298,062</t>
  </si>
  <si>
    <t>08-14.16</t>
  </si>
  <si>
    <t>07-19.4</t>
  </si>
  <si>
    <t>05-27.08</t>
  </si>
  <si>
    <t>07-19.5</t>
  </si>
  <si>
    <t>08-14.17</t>
  </si>
  <si>
    <t>LAUNDRY AL</t>
  </si>
  <si>
    <t>06-22.04</t>
  </si>
  <si>
    <t>081375027890</t>
  </si>
  <si>
    <t>LAUNDRY/LAUNDRY AL</t>
  </si>
  <si>
    <t>05-27.09</t>
  </si>
  <si>
    <t>07-19.6</t>
  </si>
  <si>
    <t>08-15.1</t>
  </si>
  <si>
    <t>06-22.05</t>
  </si>
  <si>
    <t>05-27.10</t>
  </si>
  <si>
    <t>07-19.7</t>
  </si>
  <si>
    <t>08-15.2</t>
  </si>
  <si>
    <t>Defly Laundry Express/</t>
  </si>
  <si>
    <t>05-27.11</t>
  </si>
  <si>
    <t>07-19.8</t>
  </si>
  <si>
    <t>08-15.3</t>
  </si>
  <si>
    <t>06-23.01</t>
  </si>
  <si>
    <t>07-19.9</t>
  </si>
  <si>
    <t>05-27.12</t>
  </si>
  <si>
    <t xml:space="preserve">Gede Bali Laundry </t>
  </si>
  <si>
    <t>08-15.4</t>
  </si>
  <si>
    <t>06-23.02</t>
  </si>
  <si>
    <t>07-19.10</t>
  </si>
  <si>
    <t>05-27.13</t>
  </si>
  <si>
    <t>08-15.5</t>
  </si>
  <si>
    <t xml:space="preserve">Lusy </t>
  </si>
  <si>
    <t>07-19.11</t>
  </si>
  <si>
    <t>05-27.14</t>
  </si>
  <si>
    <t>08-15.6</t>
  </si>
  <si>
    <t>06-23.03</t>
  </si>
  <si>
    <t>Amanah Laudry/Amanah Laundry</t>
  </si>
  <si>
    <t>07-19.12</t>
  </si>
  <si>
    <t>05-27.15</t>
  </si>
  <si>
    <t>08-15.7</t>
  </si>
  <si>
    <t>07-19.13</t>
  </si>
  <si>
    <t>sesil &amp;cilla</t>
  </si>
  <si>
    <t>083113040536</t>
  </si>
  <si>
    <t>06-23.04</t>
  </si>
  <si>
    <t>05-27.16</t>
  </si>
  <si>
    <t>07-19.14</t>
  </si>
  <si>
    <t>08-15.8</t>
  </si>
  <si>
    <t>05-27.17</t>
  </si>
  <si>
    <t>06-23.05</t>
  </si>
  <si>
    <t>07-19.15</t>
  </si>
  <si>
    <t>05-27.18</t>
  </si>
  <si>
    <t>08-15.9</t>
  </si>
  <si>
    <t>07-19.16</t>
  </si>
  <si>
    <t>05-27.19</t>
  </si>
  <si>
    <t>06-24.01</t>
  </si>
  <si>
    <t>07-19.17</t>
  </si>
  <si>
    <t>08-15.10</t>
  </si>
  <si>
    <t>DARMAWATI</t>
  </si>
  <si>
    <t>0085277771201</t>
  </si>
  <si>
    <t>05-27.20</t>
  </si>
  <si>
    <t>07-20.1</t>
  </si>
  <si>
    <t xml:space="preserve">aldo </t>
  </si>
  <si>
    <t>06-24.02</t>
  </si>
  <si>
    <t>08-15.11</t>
  </si>
  <si>
    <t>05-28.01</t>
  </si>
  <si>
    <t>07-20.2</t>
  </si>
  <si>
    <t xml:space="preserve">Novy Andryani </t>
  </si>
  <si>
    <t>05-28.02</t>
  </si>
  <si>
    <t>06-24.03</t>
  </si>
  <si>
    <t>evalien</t>
  </si>
  <si>
    <t>07-20.3</t>
  </si>
  <si>
    <t>08-16.1</t>
  </si>
  <si>
    <t>05-28.03</t>
  </si>
  <si>
    <t>07-20.4</t>
  </si>
  <si>
    <t>Nadzha Laundry/Nadza Laundry</t>
  </si>
  <si>
    <t>08-16.2</t>
  </si>
  <si>
    <t>06-24.04</t>
  </si>
  <si>
    <t>07-20.5</t>
  </si>
  <si>
    <t>05-28.04</t>
  </si>
  <si>
    <t>08-16.3</t>
  </si>
  <si>
    <t xml:space="preserve">nur sugiarti </t>
  </si>
  <si>
    <t>07-20.6</t>
  </si>
  <si>
    <t>05-28.05</t>
  </si>
  <si>
    <t>06-24.05</t>
  </si>
  <si>
    <t>08-16.4</t>
  </si>
  <si>
    <t xml:space="preserve">Hilmi Diwijaya </t>
  </si>
  <si>
    <t>07-20.7</t>
  </si>
  <si>
    <t>05-28.06</t>
  </si>
  <si>
    <t>08-16.5</t>
  </si>
  <si>
    <t>Siti Umayah</t>
  </si>
  <si>
    <t>082132390280</t>
  </si>
  <si>
    <t>Super Laundry/Super Laundry</t>
  </si>
  <si>
    <t>QAFF LAUNDRY/</t>
  </si>
  <si>
    <t>07-20.8</t>
  </si>
  <si>
    <t>CC Laundry/CC laundry</t>
  </si>
  <si>
    <t>06-24.06</t>
  </si>
  <si>
    <t>05-28.07</t>
  </si>
  <si>
    <t>08-16.6</t>
  </si>
  <si>
    <t>Laundryku/Laundry-Ku</t>
  </si>
  <si>
    <t>07-20.9</t>
  </si>
  <si>
    <t>08-16.7</t>
  </si>
  <si>
    <t>05-28.08</t>
  </si>
  <si>
    <t>07-20.10</t>
  </si>
  <si>
    <t>06-24.07</t>
  </si>
  <si>
    <t>08-16.8</t>
  </si>
  <si>
    <t xml:space="preserve">Detergentlaundry akasia </t>
  </si>
  <si>
    <t>05-28.09</t>
  </si>
  <si>
    <t>07-20.11</t>
  </si>
  <si>
    <t>08-16.9</t>
  </si>
  <si>
    <t>06-24.08</t>
  </si>
  <si>
    <t>05-28.10</t>
  </si>
  <si>
    <t>Ardy Rudiyanto</t>
  </si>
  <si>
    <t>07-20.12</t>
  </si>
  <si>
    <t xml:space="preserve">Inara </t>
  </si>
  <si>
    <t>08-16.10</t>
  </si>
  <si>
    <t>05-28.11</t>
  </si>
  <si>
    <t>07-20.13</t>
  </si>
  <si>
    <t>06-24.09</t>
  </si>
  <si>
    <t>08-16.11</t>
  </si>
  <si>
    <t>05-28.12</t>
  </si>
  <si>
    <t>07-20.14</t>
  </si>
  <si>
    <t>JACK COIN LAUNDRY/Jack Clean Laundry</t>
  </si>
  <si>
    <t>08-16.12</t>
  </si>
  <si>
    <t>06-24.10</t>
  </si>
  <si>
    <t>07-20.15</t>
  </si>
  <si>
    <t>05-28.13</t>
  </si>
  <si>
    <t>allfyn</t>
  </si>
  <si>
    <t>08-16.13</t>
  </si>
  <si>
    <t>07-20.16</t>
  </si>
  <si>
    <t>05-28.14</t>
  </si>
  <si>
    <t>06-24.11</t>
  </si>
  <si>
    <t>08-16.14</t>
  </si>
  <si>
    <t xml:space="preserve">Fatimah </t>
  </si>
  <si>
    <t>081251812822</t>
  </si>
  <si>
    <t>Dansen Laundry/Dansen Laundry</t>
  </si>
  <si>
    <t>07-20.17</t>
  </si>
  <si>
    <t>05-28.15</t>
  </si>
  <si>
    <t>No name</t>
  </si>
  <si>
    <t>08-17.1</t>
  </si>
  <si>
    <t>06-24.12</t>
  </si>
  <si>
    <t>05-28.16</t>
  </si>
  <si>
    <t>07-21.1</t>
  </si>
  <si>
    <t xml:space="preserve">Nuzul Rahmat </t>
  </si>
  <si>
    <t>081342250940</t>
  </si>
  <si>
    <t>Wonder Wash/Wonder Wash/Wonder Wash</t>
  </si>
  <si>
    <t>08-17.2</t>
  </si>
  <si>
    <t>05-29.01</t>
  </si>
  <si>
    <t>3316</t>
  </si>
  <si>
    <t>07-21.2</t>
  </si>
  <si>
    <t>06-24.13</t>
  </si>
  <si>
    <t>08-17.3</t>
  </si>
  <si>
    <t xml:space="preserve">Venny </t>
  </si>
  <si>
    <t>23/11/21</t>
  </si>
  <si>
    <t>081361159494</t>
  </si>
  <si>
    <t>Venny Laundry/</t>
  </si>
  <si>
    <t>Kota Tebing Tinggi</t>
  </si>
  <si>
    <t>05-29.02</t>
  </si>
  <si>
    <t>07-21.3</t>
  </si>
  <si>
    <t xml:space="preserve">Lina Dwi hati </t>
  </si>
  <si>
    <t>081325417100</t>
  </si>
  <si>
    <t>Mbah Ringgo Laundry/Mbah Ringgo Laundry</t>
  </si>
  <si>
    <t>08-17.4</t>
  </si>
  <si>
    <t>Kab. Karanganyar</t>
  </si>
  <si>
    <t>17/05/24</t>
  </si>
  <si>
    <t>06-24.14</t>
  </si>
  <si>
    <t>er laundry</t>
  </si>
  <si>
    <t>081262043766</t>
  </si>
  <si>
    <t>07-21.4</t>
  </si>
  <si>
    <t>er Laundry/er Laundry</t>
  </si>
  <si>
    <t>05-29.03</t>
  </si>
  <si>
    <t>08-17.5</t>
  </si>
  <si>
    <t>07-21.5</t>
  </si>
  <si>
    <t>08-17.6</t>
  </si>
  <si>
    <t>06-24.15</t>
  </si>
  <si>
    <t>05-29.04</t>
  </si>
  <si>
    <t>Beatrix Gurning</t>
  </si>
  <si>
    <t>082199116323</t>
  </si>
  <si>
    <t xml:space="preserve">BLISSFUL LAUNDRY/BLISSFUL LAUNDRY	</t>
  </si>
  <si>
    <t>07-21.6</t>
  </si>
  <si>
    <t>08-17.7</t>
  </si>
  <si>
    <t>05-29.05</t>
  </si>
  <si>
    <t>07-21.7</t>
  </si>
  <si>
    <t>06-24.16</t>
  </si>
  <si>
    <t>Ahmad Kamal Dahlan</t>
  </si>
  <si>
    <t>085213159125</t>
  </si>
  <si>
    <t>Zona Laundry Mamuju/Zona Laundry Mamuju</t>
  </si>
  <si>
    <t>08-17.8</t>
  </si>
  <si>
    <t>05-29.06</t>
  </si>
  <si>
    <t xml:space="preserve">Queen Laundry </t>
  </si>
  <si>
    <t>07-21.8</t>
  </si>
  <si>
    <t>08-17.9</t>
  </si>
  <si>
    <t xml:space="preserve">HSS LAUNDRY </t>
  </si>
  <si>
    <t>05-29.07</t>
  </si>
  <si>
    <t>07-21.9</t>
  </si>
  <si>
    <t>08-17.10</t>
  </si>
  <si>
    <t>06-25.01</t>
  </si>
  <si>
    <t>05-29.08</t>
  </si>
  <si>
    <t>08-17.11</t>
  </si>
  <si>
    <t>07-21.10</t>
  </si>
  <si>
    <t xml:space="preserve">Edwin Tanjung </t>
  </si>
  <si>
    <t>082392426700</t>
  </si>
  <si>
    <t>Hana Laundry/Hana Laundry</t>
  </si>
  <si>
    <t>08-17.12</t>
  </si>
  <si>
    <t>05-29.09</t>
  </si>
  <si>
    <t>07-21.11</t>
  </si>
  <si>
    <t>06-25.02</t>
  </si>
  <si>
    <t xml:space="preserve">Nur Kholifatus Shofia </t>
  </si>
  <si>
    <t>05-29.10</t>
  </si>
  <si>
    <t>08-17.13</t>
  </si>
  <si>
    <t>07-21.12</t>
  </si>
  <si>
    <t>06-25.03</t>
  </si>
  <si>
    <t>05-29.11</t>
  </si>
  <si>
    <t>08-17.14</t>
  </si>
  <si>
    <t>07-21.13</t>
  </si>
  <si>
    <t>05-29.12</t>
  </si>
  <si>
    <t>07-21.14</t>
  </si>
  <si>
    <t>08-18.1</t>
  </si>
  <si>
    <t>06-25.04</t>
  </si>
  <si>
    <t>05-29.13</t>
  </si>
  <si>
    <t>07-21.15</t>
  </si>
  <si>
    <t>08-18.2</t>
  </si>
  <si>
    <t>05-29.14</t>
  </si>
  <si>
    <t>08-18.3</t>
  </si>
  <si>
    <t>Fitria Irano</t>
  </si>
  <si>
    <t>06-25.05</t>
  </si>
  <si>
    <t>07-21.16</t>
  </si>
  <si>
    <t xml:space="preserve">Cuciin/Cuciin	</t>
  </si>
  <si>
    <t>05-29.15</t>
  </si>
  <si>
    <t>08-18.4</t>
  </si>
  <si>
    <t>07-22.1</t>
  </si>
  <si>
    <t>06-25.06</t>
  </si>
  <si>
    <t>08-18.5</t>
  </si>
  <si>
    <t>05-29.16</t>
  </si>
  <si>
    <t>07-22.2</t>
  </si>
  <si>
    <t>05-29.17</t>
  </si>
  <si>
    <t>06-25.07</t>
  </si>
  <si>
    <t>08-18.6</t>
  </si>
  <si>
    <t xml:space="preserve">eva kolambia laundry _Lora akbar </t>
  </si>
  <si>
    <t>07-22.3</t>
  </si>
  <si>
    <t>05-29.18</t>
  </si>
  <si>
    <t>08-18.7</t>
  </si>
  <si>
    <t>Sakura Laundry/Sakura Laundry</t>
  </si>
  <si>
    <t>07-22.4</t>
  </si>
  <si>
    <t>06-25.08</t>
  </si>
  <si>
    <t>Kendil Washing Clinic/KENDIL WASHING CLINIC GKB</t>
  </si>
  <si>
    <t xml:space="preserve">Topan Wariz Jubaeri </t>
  </si>
  <si>
    <t>081230059100</t>
  </si>
  <si>
    <t>Washkita Laundry/Washkita Laundry Panyileukan</t>
  </si>
  <si>
    <t>05-29.19</t>
  </si>
  <si>
    <t>08-18.8</t>
  </si>
  <si>
    <t>07-22.5</t>
  </si>
  <si>
    <t>05-30.01</t>
  </si>
  <si>
    <t>08-18.9</t>
  </si>
  <si>
    <t>06-25.09</t>
  </si>
  <si>
    <t>07-22.6</t>
  </si>
  <si>
    <t xml:space="preserve">Susi </t>
  </si>
  <si>
    <t>08-18.10</t>
  </si>
  <si>
    <t>05-30.02</t>
  </si>
  <si>
    <t>07-22.7</t>
  </si>
  <si>
    <t>Arum Laundry</t>
  </si>
  <si>
    <t>082352514348</t>
  </si>
  <si>
    <t>Kabir laundry/Arum laundry</t>
  </si>
  <si>
    <t>06-25.10</t>
  </si>
  <si>
    <t>08-18.11</t>
  </si>
  <si>
    <t>07-22.8</t>
  </si>
  <si>
    <t>05-30.03</t>
  </si>
  <si>
    <t>Washkita Laundry/Washkita Laundry Telkom</t>
  </si>
  <si>
    <t>08-18.12</t>
  </si>
  <si>
    <t>07-22.9</t>
  </si>
  <si>
    <t>05-30.04</t>
  </si>
  <si>
    <t xml:space="preserve">I GEDE WEDA DIRGANTARA </t>
  </si>
  <si>
    <t>06-25.11</t>
  </si>
  <si>
    <t>08-18.13</t>
  </si>
  <si>
    <t>07-22.10</t>
  </si>
  <si>
    <t>05-30.05</t>
  </si>
  <si>
    <t>06-25.12</t>
  </si>
  <si>
    <t>08-18.14</t>
  </si>
  <si>
    <t>07-22.11</t>
  </si>
  <si>
    <t>05-30.06</t>
  </si>
  <si>
    <t>08-18.15</t>
  </si>
  <si>
    <t>07-22.12</t>
  </si>
  <si>
    <t>06-25.13</t>
  </si>
  <si>
    <t>05-30.07</t>
  </si>
  <si>
    <t>08-18.16</t>
  </si>
  <si>
    <t>Armi PB</t>
  </si>
  <si>
    <t>085750088375</t>
  </si>
  <si>
    <t>Armi laundry/Armi laundry</t>
  </si>
  <si>
    <t>05-30.08</t>
  </si>
  <si>
    <t>07-22.13</t>
  </si>
  <si>
    <t xml:space="preserve">ikem manangkot </t>
  </si>
  <si>
    <t>08-18.17</t>
  </si>
  <si>
    <t>06-25.14</t>
  </si>
  <si>
    <t>05-30.09</t>
  </si>
  <si>
    <t>Topan Wariz Jubaeri</t>
  </si>
  <si>
    <t>08-18.18</t>
  </si>
  <si>
    <t>07-23.1</t>
  </si>
  <si>
    <t>05-30.10</t>
  </si>
  <si>
    <t>08-18.19</t>
  </si>
  <si>
    <t>06-25.15</t>
  </si>
  <si>
    <t>05-30.11</t>
  </si>
  <si>
    <t>08-18.20</t>
  </si>
  <si>
    <t>07-23.2</t>
  </si>
  <si>
    <t>06-25.16</t>
  </si>
  <si>
    <t>08-18.21</t>
  </si>
  <si>
    <t>07-23.3</t>
  </si>
  <si>
    <t>05-30.12</t>
  </si>
  <si>
    <t>08-18.22</t>
  </si>
  <si>
    <t>07-23.4</t>
  </si>
  <si>
    <t>05-30.13</t>
  </si>
  <si>
    <t>Sera Laundry/Sera Laundry Bedahan</t>
  </si>
  <si>
    <t>06-25.17</t>
  </si>
  <si>
    <t>08-18.23</t>
  </si>
  <si>
    <t>07-23.5</t>
  </si>
  <si>
    <t>05-30.14</t>
  </si>
  <si>
    <t>Beryan Zee</t>
  </si>
  <si>
    <t>082322452222</t>
  </si>
  <si>
    <t>07-23.6</t>
  </si>
  <si>
    <t>06-25.18</t>
  </si>
  <si>
    <t>05-30.15</t>
  </si>
  <si>
    <t xml:space="preserve">Monic Laundry/Monic Laundry Galaxy </t>
  </si>
  <si>
    <t>07-23.7</t>
  </si>
  <si>
    <t>05-30.16</t>
  </si>
  <si>
    <t>07-23.8</t>
  </si>
  <si>
    <t>06-25.19</t>
  </si>
  <si>
    <t>05-30.17</t>
  </si>
  <si>
    <t>07-23.9</t>
  </si>
  <si>
    <t>05-30.18</t>
  </si>
  <si>
    <t>06-25.20</t>
  </si>
  <si>
    <t>07-23.10</t>
  </si>
  <si>
    <t>08-18.24</t>
  </si>
  <si>
    <t>05-30.19</t>
  </si>
  <si>
    <t>07-23.11</t>
  </si>
  <si>
    <t xml:space="preserve">Danny </t>
  </si>
  <si>
    <t>Jeffri indratmoko</t>
  </si>
  <si>
    <t>087874992191</t>
  </si>
  <si>
    <t>King Tuntas Laundry/Sawojajar King Tuntas Laundry</t>
  </si>
  <si>
    <t>08-19.1</t>
  </si>
  <si>
    <t>06-25.21</t>
  </si>
  <si>
    <t>07-23.12</t>
  </si>
  <si>
    <t>05-30.20</t>
  </si>
  <si>
    <t>08-19.2</t>
  </si>
  <si>
    <t>King Tuntas Laundry/Watugong king Tuntas Laundry</t>
  </si>
  <si>
    <t>07-23.13</t>
  </si>
  <si>
    <t>06-25.22</t>
  </si>
  <si>
    <t>05-30.21</t>
  </si>
  <si>
    <t>08-19.3</t>
  </si>
  <si>
    <t>07-23.14</t>
  </si>
  <si>
    <t>08-19.4</t>
  </si>
  <si>
    <t>05-30.22</t>
  </si>
  <si>
    <t>06-25.23</t>
  </si>
  <si>
    <t>07-23.15</t>
  </si>
  <si>
    <t>Kelondri/WOW</t>
  </si>
  <si>
    <t>08-19.5</t>
  </si>
  <si>
    <t>05-30.23</t>
  </si>
  <si>
    <t>07-23.16</t>
  </si>
  <si>
    <t>08-19.6</t>
  </si>
  <si>
    <t>05-30.24</t>
  </si>
  <si>
    <t>06-25.24</t>
  </si>
  <si>
    <t>08-19.7</t>
  </si>
  <si>
    <t>07-23.17</t>
  </si>
  <si>
    <t>13730</t>
  </si>
  <si>
    <t xml:space="preserve">Rumah Laundry 1 </t>
  </si>
  <si>
    <t>Rumah Laundry/	Rumah Laundry</t>
  </si>
  <si>
    <t>05-30.25</t>
  </si>
  <si>
    <t>08-19.8</t>
  </si>
  <si>
    <t>Kompensasi Case 12 juni</t>
  </si>
  <si>
    <t>06-25.25</t>
  </si>
  <si>
    <t>07-23.18</t>
  </si>
  <si>
    <t>08-19.9</t>
  </si>
  <si>
    <t>05-31.01</t>
  </si>
  <si>
    <t>Bisnis (F-BS(6))</t>
  </si>
  <si>
    <t>Owner Cempaka</t>
  </si>
  <si>
    <t>07-23.19</t>
  </si>
  <si>
    <t>08-19.10</t>
  </si>
  <si>
    <t>06-25.26</t>
  </si>
  <si>
    <t>adinda nady</t>
  </si>
  <si>
    <t>05-31.02</t>
  </si>
  <si>
    <t>082172617092</t>
  </si>
  <si>
    <t>Quickspin Laundry/Quickspin Laundry</t>
  </si>
  <si>
    <t>07-23.20</t>
  </si>
  <si>
    <t>nur asia marisa</t>
  </si>
  <si>
    <t>08114204933</t>
  </si>
  <si>
    <t>Zahirah Laundry/Zahirah Laundry</t>
  </si>
  <si>
    <t>08-19.11</t>
  </si>
  <si>
    <t>07-23.21</t>
  </si>
  <si>
    <t xml:space="preserve">AzizahLaundry/AzizahLaundry	</t>
  </si>
  <si>
    <t>05-31.03</t>
  </si>
  <si>
    <t>06-25.27</t>
  </si>
  <si>
    <t>08-19.12</t>
  </si>
  <si>
    <t>05-31.04</t>
  </si>
  <si>
    <t>07-23.22</t>
  </si>
  <si>
    <t>08-19.13</t>
  </si>
  <si>
    <t>05-31.05</t>
  </si>
  <si>
    <t>06-25.28</t>
  </si>
  <si>
    <t>07-23.23</t>
  </si>
  <si>
    <t>08-19.14</t>
  </si>
  <si>
    <t>Tamalate</t>
  </si>
  <si>
    <t>05-31.06</t>
  </si>
  <si>
    <t>07-23.24</t>
  </si>
  <si>
    <t>08-19.15</t>
  </si>
  <si>
    <t>06-25.29</t>
  </si>
  <si>
    <t>07-23.25</t>
  </si>
  <si>
    <t>keisha laundry/KEISHA LAUNDRY #3</t>
  </si>
  <si>
    <t>08-19.16</t>
  </si>
  <si>
    <t>07-23.26</t>
  </si>
  <si>
    <t>06-25.30</t>
  </si>
  <si>
    <t>keisha laundry/KEISHA LAUNDRY #1</t>
  </si>
  <si>
    <t>08-19.17</t>
  </si>
  <si>
    <t>FAHRUN ANGRIAWAN</t>
  </si>
  <si>
    <t>085696686419</t>
  </si>
  <si>
    <t>Amanah Laundry 99/Amanah Laundry</t>
  </si>
  <si>
    <t>Kota Parepare</t>
  </si>
  <si>
    <t>07-23.27</t>
  </si>
  <si>
    <t>08-19.18</t>
  </si>
  <si>
    <t>06-25.31</t>
  </si>
  <si>
    <t>07-23.28</t>
  </si>
  <si>
    <t>Zeppin Laundry/Zeppin Laundry</t>
  </si>
  <si>
    <t>08-20.1</t>
  </si>
  <si>
    <t>Laundry Cc</t>
  </si>
  <si>
    <t>085285199672</t>
  </si>
  <si>
    <t>CC LAUNDRY/CC LAUNDRY</t>
  </si>
  <si>
    <t>Bisnis (F-BS)</t>
  </si>
  <si>
    <t>07-23.29</t>
  </si>
  <si>
    <t>06-25.32</t>
  </si>
  <si>
    <t>08-20.2</t>
  </si>
  <si>
    <t>07-23.30</t>
  </si>
  <si>
    <t>08-20.3</t>
  </si>
  <si>
    <t>06-25.33</t>
  </si>
  <si>
    <t xml:space="preserve">Wachyudi Abdillah </t>
  </si>
  <si>
    <t>08-20.4</t>
  </si>
  <si>
    <t>07-23.31</t>
  </si>
  <si>
    <t>08-20.5</t>
  </si>
  <si>
    <t>06-25.34</t>
  </si>
  <si>
    <t>07-23.32</t>
  </si>
  <si>
    <t xml:space="preserve">Tressya Priatna </t>
  </si>
  <si>
    <t>08-20.6</t>
  </si>
  <si>
    <t>07-23.33</t>
  </si>
  <si>
    <t>06-25.35</t>
  </si>
  <si>
    <t>08-20.7</t>
  </si>
  <si>
    <t>07-23.34</t>
  </si>
  <si>
    <t>07-23.35</t>
  </si>
  <si>
    <t>08-20.8</t>
  </si>
  <si>
    <t>06-25.36</t>
  </si>
  <si>
    <t>07-23.36</t>
  </si>
  <si>
    <t>08-20.9</t>
  </si>
  <si>
    <t>085277771201</t>
  </si>
  <si>
    <t>06-26.01</t>
  </si>
  <si>
    <t>07-23.37</t>
  </si>
  <si>
    <t>08-20.10</t>
  </si>
  <si>
    <t>07-23.38</t>
  </si>
  <si>
    <t>08-20.11</t>
  </si>
  <si>
    <t>06-26.02</t>
  </si>
  <si>
    <t>07-24.1</t>
  </si>
  <si>
    <t>08-20.12</t>
  </si>
  <si>
    <t>06-26.03</t>
  </si>
  <si>
    <t>08-20.13</t>
  </si>
  <si>
    <t>07-24.2</t>
  </si>
  <si>
    <t>08-20.14</t>
  </si>
  <si>
    <t>JOSSLAUNDRYPALU</t>
  </si>
  <si>
    <t>06-26.04</t>
  </si>
  <si>
    <t>07-24.3</t>
  </si>
  <si>
    <t>08-20.15</t>
  </si>
  <si>
    <t>Rizky Dwi Apriani</t>
  </si>
  <si>
    <t>082111392020</t>
  </si>
  <si>
    <t>Proclean Laundry/Proclean Laundry</t>
  </si>
  <si>
    <t>07-24.4</t>
  </si>
  <si>
    <t>06-26.05</t>
  </si>
  <si>
    <t>08-20.16</t>
  </si>
  <si>
    <t>07-24.5</t>
  </si>
  <si>
    <t>08-21.1</t>
  </si>
  <si>
    <t>07-24.6</t>
  </si>
  <si>
    <t>samuel sammy</t>
  </si>
  <si>
    <t>06-26.06</t>
  </si>
  <si>
    <t>08-21.2</t>
  </si>
  <si>
    <t>07-24.7</t>
  </si>
  <si>
    <t>08-21.3</t>
  </si>
  <si>
    <t>06-26.07</t>
  </si>
  <si>
    <t>07-24.8</t>
  </si>
  <si>
    <t>08-21.4</t>
  </si>
  <si>
    <t>07-24.9</t>
  </si>
  <si>
    <t>06-26.08</t>
  </si>
  <si>
    <t>08-21.5</t>
  </si>
  <si>
    <t>07-24.10</t>
  </si>
  <si>
    <t>08-21.6</t>
  </si>
  <si>
    <t>07-24.11</t>
  </si>
  <si>
    <t>06-26.09</t>
  </si>
  <si>
    <t>07-24.12</t>
  </si>
  <si>
    <t>08-21.7</t>
  </si>
  <si>
    <t>06-26.10</t>
  </si>
  <si>
    <t>07-24.13</t>
  </si>
  <si>
    <t>08-21.8</t>
  </si>
  <si>
    <t>07-24.14</t>
  </si>
  <si>
    <t>08-21.9</t>
  </si>
  <si>
    <t xml:space="preserve">kilo laundry/Kilo Laundry </t>
  </si>
  <si>
    <t xml:space="preserve">Siska </t>
  </si>
  <si>
    <t>082132988050</t>
  </si>
  <si>
    <t>Epic Laundry/Epic Laundry</t>
  </si>
  <si>
    <t>06-26.100</t>
  </si>
  <si>
    <t>Owner Sawangan</t>
  </si>
  <si>
    <t>085219981882</t>
  </si>
  <si>
    <t>D'Daily Laundry Sawangan/D'Daily Laundry Sawangan</t>
  </si>
  <si>
    <t>07-24.15</t>
  </si>
  <si>
    <t>08-21.10</t>
  </si>
  <si>
    <t>6285700550015</t>
  </si>
  <si>
    <t xml:space="preserve">SunLaundryExpress/LONDREQU EXPRESS JBR2	</t>
  </si>
  <si>
    <t>06-26.101</t>
  </si>
  <si>
    <t>08-21.11</t>
  </si>
  <si>
    <t>07-24.16</t>
  </si>
  <si>
    <t>AzizahLaundry/Kemiri Laundry</t>
  </si>
  <si>
    <t>08-21.12</t>
  </si>
  <si>
    <t>07-24.17</t>
  </si>
  <si>
    <t>06-26.102</t>
  </si>
  <si>
    <t xml:space="preserve">Safina </t>
  </si>
  <si>
    <t>08125988188</t>
  </si>
  <si>
    <t>SAF Laundry/SAF Laundry</t>
  </si>
  <si>
    <t>Kab. Ponorogo</t>
  </si>
  <si>
    <t xml:space="preserve">Mami Laundry/Mami Laundry </t>
  </si>
  <si>
    <t>08-21.13</t>
  </si>
  <si>
    <t>07-24.18</t>
  </si>
  <si>
    <t>25/07/25</t>
  </si>
  <si>
    <t>08-21.14</t>
  </si>
  <si>
    <t>07-24.19</t>
  </si>
  <si>
    <t>08-21.15</t>
  </si>
  <si>
    <t>07-24.20</t>
  </si>
  <si>
    <t>06-26.103</t>
  </si>
  <si>
    <t>08-21.16</t>
  </si>
  <si>
    <t>07-24.21</t>
  </si>
  <si>
    <t>12/08/25</t>
  </si>
  <si>
    <t>08-22.1</t>
  </si>
  <si>
    <t>07-24.22</t>
  </si>
  <si>
    <t>06-26.104</t>
  </si>
  <si>
    <t>08-22.2</t>
  </si>
  <si>
    <t>08-22.3</t>
  </si>
  <si>
    <t>07-24.23</t>
  </si>
  <si>
    <t>06-26.105</t>
  </si>
  <si>
    <t>08-22.4</t>
  </si>
  <si>
    <t>07-24.24</t>
  </si>
  <si>
    <t>13/08/25</t>
  </si>
  <si>
    <t>06-26.106</t>
  </si>
  <si>
    <t>08-22.5</t>
  </si>
  <si>
    <t>BUDI SURIAWAN</t>
  </si>
  <si>
    <t>07-25.1</t>
  </si>
  <si>
    <t>Imel Laundry/</t>
  </si>
  <si>
    <t>08-22.6</t>
  </si>
  <si>
    <t>06-26.107</t>
  </si>
  <si>
    <t>07-25.2</t>
  </si>
  <si>
    <t>08-22.7</t>
  </si>
  <si>
    <t>07-25.3</t>
  </si>
  <si>
    <t>06-26.108</t>
  </si>
  <si>
    <t>08-22.8</t>
  </si>
  <si>
    <t xml:space="preserve">CLEO LAUNDRY </t>
  </si>
  <si>
    <t>07-25.4</t>
  </si>
  <si>
    <t>08-22.9</t>
  </si>
  <si>
    <t>07-25.5</t>
  </si>
  <si>
    <t>06-26.109</t>
  </si>
  <si>
    <t>08-22.10</t>
  </si>
  <si>
    <t>07-25.6</t>
  </si>
  <si>
    <t>KIRANA LAUNDRY/KIRANA LAUNDRY</t>
  </si>
  <si>
    <t>08-22.11</t>
  </si>
  <si>
    <t>07-25.7</t>
  </si>
  <si>
    <t>06-26.11</t>
  </si>
  <si>
    <t>08-22.12</t>
  </si>
  <si>
    <t>07-25.8</t>
  </si>
  <si>
    <t>08-23.1</t>
  </si>
  <si>
    <t>08-23.2</t>
  </si>
  <si>
    <t>06-26.110</t>
  </si>
  <si>
    <t>07-25.9</t>
  </si>
  <si>
    <t>08-23.3</t>
  </si>
  <si>
    <t>07-25.10</t>
  </si>
  <si>
    <t>28/07/25</t>
  </si>
  <si>
    <t>EVERWIN LOUNDRY</t>
  </si>
  <si>
    <t>081256222444</t>
  </si>
  <si>
    <t>everwin/laundry Everwin</t>
  </si>
  <si>
    <t>08-23.4</t>
  </si>
  <si>
    <t>06-26.111</t>
  </si>
  <si>
    <t>6 (Upgrade ke 6 bulan bsinis)</t>
  </si>
  <si>
    <t>07-25.11</t>
  </si>
  <si>
    <t>KELYN LAUNDRY - OWNER</t>
  </si>
  <si>
    <t>08174884347</t>
  </si>
  <si>
    <t>KELYN LAUNDRY/KELYN LAUNDRY</t>
  </si>
  <si>
    <t>08-23.5</t>
  </si>
  <si>
    <t>07-25.12</t>
  </si>
  <si>
    <t>08-23.6</t>
  </si>
  <si>
    <t>07-25.13</t>
  </si>
  <si>
    <t>06-26.112</t>
  </si>
  <si>
    <t>08-23.7</t>
  </si>
  <si>
    <t>07-25.14</t>
  </si>
  <si>
    <t>08-23.8</t>
  </si>
  <si>
    <t>06-26.12</t>
  </si>
  <si>
    <t>07-25.15</t>
  </si>
  <si>
    <t>07-25.16</t>
  </si>
  <si>
    <t>08-23.9</t>
  </si>
  <si>
    <t>6281329415085</t>
  </si>
  <si>
    <t>06-26.13</t>
  </si>
  <si>
    <t>07-25.17</t>
  </si>
  <si>
    <t>08-23.10</t>
  </si>
  <si>
    <t>Ferlin Surendra Damanik</t>
  </si>
  <si>
    <t>085270933018</t>
  </si>
  <si>
    <t>Cucian Mama Laundry/Cucian Mama Laundry</t>
  </si>
  <si>
    <t>ethara laundry/</t>
  </si>
  <si>
    <t>06-26.14</t>
  </si>
  <si>
    <t>08-23.11</t>
  </si>
  <si>
    <t>07-25.18</t>
  </si>
  <si>
    <t>06-26.15</t>
  </si>
  <si>
    <t>08-23.12</t>
  </si>
  <si>
    <t>07-25.19</t>
  </si>
  <si>
    <t>08-23.13</t>
  </si>
  <si>
    <t>07-25.20</t>
  </si>
  <si>
    <t>06-26.16</t>
  </si>
  <si>
    <t>08-23.14</t>
  </si>
  <si>
    <t>Bonus Take Over Tahunan</t>
  </si>
  <si>
    <t>07-25.21</t>
  </si>
  <si>
    <t>08-23.15</t>
  </si>
  <si>
    <t>06-26.17</t>
  </si>
  <si>
    <t>07-25.22</t>
  </si>
  <si>
    <t>08-23.16</t>
  </si>
  <si>
    <t>07-25.23</t>
  </si>
  <si>
    <t>Regina</t>
  </si>
  <si>
    <t>081226050292</t>
  </si>
  <si>
    <t>Rumah Cuci Azzura/</t>
  </si>
  <si>
    <t>06-26.18</t>
  </si>
  <si>
    <t>08-23.17</t>
  </si>
  <si>
    <t>07-26.1</t>
  </si>
  <si>
    <t>08-23.18</t>
  </si>
  <si>
    <t xml:space="preserve">dudi </t>
  </si>
  <si>
    <t>06-26.19</t>
  </si>
  <si>
    <t>07-26.2</t>
  </si>
  <si>
    <t>08-24.1</t>
  </si>
  <si>
    <t xml:space="preserve">Ruri </t>
  </si>
  <si>
    <t>07-26.3</t>
  </si>
  <si>
    <t>08-24.2</t>
  </si>
  <si>
    <t>06-26.20</t>
  </si>
  <si>
    <t>08-24.3</t>
  </si>
  <si>
    <t>07-26.4</t>
  </si>
  <si>
    <t>08-24.4</t>
  </si>
  <si>
    <t>07-26.5</t>
  </si>
  <si>
    <t>06-26.21</t>
  </si>
  <si>
    <t>08-24.5</t>
  </si>
  <si>
    <t>07-26.6</t>
  </si>
  <si>
    <t>06-26.22</t>
  </si>
  <si>
    <t>08-24.6</t>
  </si>
  <si>
    <t>07-26.7</t>
  </si>
  <si>
    <t>08-24.7</t>
  </si>
  <si>
    <t>06-26.23</t>
  </si>
  <si>
    <t>07-26.8</t>
  </si>
  <si>
    <t>08-24.8</t>
  </si>
  <si>
    <t>07-26.9</t>
  </si>
  <si>
    <t>06-26.24</t>
  </si>
  <si>
    <t>08-24.9</t>
  </si>
  <si>
    <t xml:space="preserve">Pandapotan </t>
  </si>
  <si>
    <t>TUNTAS TENGGUMUNG/TUNTAS LAUNDRY LABUAN BAJO</t>
  </si>
  <si>
    <t>07-26.10</t>
  </si>
  <si>
    <t>08-24.10</t>
  </si>
  <si>
    <t>06-26.25</t>
  </si>
  <si>
    <t>1 (Upgrade ke 1 bulan bisnis)</t>
  </si>
  <si>
    <t>07-26.11</t>
  </si>
  <si>
    <t>08-25.1</t>
  </si>
  <si>
    <t>Zona Laundry Mamuju/Zona Laundry Parepare</t>
  </si>
  <si>
    <t>07-26.12</t>
  </si>
  <si>
    <t>06-26.26</t>
  </si>
  <si>
    <t>08-25.2</t>
  </si>
  <si>
    <t xml:space="preserve">Ahmad Kamal Dahlan </t>
  </si>
  <si>
    <t>07-26.13</t>
  </si>
  <si>
    <t>08-25.3</t>
  </si>
  <si>
    <t>06-26.27</t>
  </si>
  <si>
    <t>07-26.14</t>
  </si>
  <si>
    <t>08-25.4</t>
  </si>
  <si>
    <t>07-27.1</t>
  </si>
  <si>
    <t>08-25.5</t>
  </si>
  <si>
    <t>06-26.28</t>
  </si>
  <si>
    <t>07-27.2</t>
  </si>
  <si>
    <t>08-25.6</t>
  </si>
  <si>
    <t>07-27.3</t>
  </si>
  <si>
    <t>06-26.29</t>
  </si>
  <si>
    <t>08-25.7</t>
  </si>
  <si>
    <t xml:space="preserve">Kasir </t>
  </si>
  <si>
    <t>07-27.4</t>
  </si>
  <si>
    <t>08-25.8</t>
  </si>
  <si>
    <t>06-26.30</t>
  </si>
  <si>
    <t>07-27.5</t>
  </si>
  <si>
    <t>08-25.9</t>
  </si>
  <si>
    <t>08-25.10</t>
  </si>
  <si>
    <t>06-26.31</t>
  </si>
  <si>
    <t>07-27.6</t>
  </si>
  <si>
    <t>08-25.11</t>
  </si>
  <si>
    <t>07-27.7</t>
  </si>
  <si>
    <t>06-26.32</t>
  </si>
  <si>
    <t>08-25.12</t>
  </si>
  <si>
    <t>07-28.1</t>
  </si>
  <si>
    <t>08-25.13</t>
  </si>
  <si>
    <t>06-26.33</t>
  </si>
  <si>
    <t>07-28.2</t>
  </si>
  <si>
    <t>14/08/25</t>
  </si>
  <si>
    <t>08-25.14</t>
  </si>
  <si>
    <t>07-28.3</t>
  </si>
  <si>
    <t>08-25.15</t>
  </si>
  <si>
    <t>06-26.34</t>
  </si>
  <si>
    <t>08-25.16</t>
  </si>
  <si>
    <t>07-28.4</t>
  </si>
  <si>
    <t>Barokah Laundry</t>
  </si>
  <si>
    <t>06-26.35</t>
  </si>
  <si>
    <t>08-25.17</t>
  </si>
  <si>
    <t>07-28.5</t>
  </si>
  <si>
    <t>07-28.6</t>
  </si>
  <si>
    <t>08-26.1</t>
  </si>
  <si>
    <t>06-26.36</t>
  </si>
  <si>
    <t>08-26.2</t>
  </si>
  <si>
    <t>07-28.7</t>
  </si>
  <si>
    <t>08-26.3</t>
  </si>
  <si>
    <t>06-26.37</t>
  </si>
  <si>
    <t>07-28.8</t>
  </si>
  <si>
    <t>08-26.4</t>
  </si>
  <si>
    <t>07-28.9</t>
  </si>
  <si>
    <t>06-26.38</t>
  </si>
  <si>
    <t>08-26.5</t>
  </si>
  <si>
    <t>07-28.10</t>
  </si>
  <si>
    <t>29/07/25</t>
  </si>
  <si>
    <t>Juwita marsa</t>
  </si>
  <si>
    <t>082226668597</t>
  </si>
  <si>
    <t>J.clean laundry/J Clean laundry</t>
  </si>
  <si>
    <t>08-26.6</t>
  </si>
  <si>
    <t>06-26.39</t>
  </si>
  <si>
    <t>07-28.11</t>
  </si>
  <si>
    <t>Laundry Noni/</t>
  </si>
  <si>
    <t>08-26.7</t>
  </si>
  <si>
    <t>07-28.12</t>
  </si>
  <si>
    <t>queen laundry/queen Laundry</t>
  </si>
  <si>
    <t>08-26.8</t>
  </si>
  <si>
    <t>06-26.40</t>
  </si>
  <si>
    <t>07-28.13</t>
  </si>
  <si>
    <t>08-26.9</t>
  </si>
  <si>
    <t>07-28.14</t>
  </si>
  <si>
    <t>06-26.41</t>
  </si>
  <si>
    <t>08-26.10</t>
  </si>
  <si>
    <t>07-28.15</t>
  </si>
  <si>
    <t>Yohana Puspita</t>
  </si>
  <si>
    <t>087775682568</t>
  </si>
  <si>
    <t>Yo!Laundry/Yo!Laundry</t>
  </si>
  <si>
    <t>08-26.11</t>
  </si>
  <si>
    <t>07-28.16</t>
  </si>
  <si>
    <t>06-26.42</t>
  </si>
  <si>
    <t>08-26.12</t>
  </si>
  <si>
    <t>PEKALONGAN LAUNDRY/PEKALONGAN LAUNDRY AND CLEANING</t>
  </si>
  <si>
    <t>07-28.17</t>
  </si>
  <si>
    <t>08-26.13</t>
  </si>
  <si>
    <t>06-26.43</t>
  </si>
  <si>
    <t>07-28.18</t>
  </si>
  <si>
    <t>08-26.14</t>
  </si>
  <si>
    <t>07-28.19</t>
  </si>
  <si>
    <t>08-26.15</t>
  </si>
  <si>
    <t>06-26.44</t>
  </si>
  <si>
    <t>08-26.16</t>
  </si>
  <si>
    <t>07-28.20</t>
  </si>
  <si>
    <t>MADONA LAUNDRY</t>
  </si>
  <si>
    <t>06-26.45</t>
  </si>
  <si>
    <t xml:space="preserve">RESIK WANGI Laundry </t>
  </si>
  <si>
    <t>07-28.21</t>
  </si>
  <si>
    <t>08-26.17</t>
  </si>
  <si>
    <t>07-28.22</t>
  </si>
  <si>
    <t xml:space="preserve">Arifin Lahay </t>
  </si>
  <si>
    <t>08-26.18</t>
  </si>
  <si>
    <t>081370265858</t>
  </si>
  <si>
    <t>JF Laundry 2/</t>
  </si>
  <si>
    <t>Kab. Gorontalo</t>
  </si>
  <si>
    <t>06-26.46</t>
  </si>
  <si>
    <t>07-28.23</t>
  </si>
  <si>
    <t>Anna Maria Btm</t>
  </si>
  <si>
    <t>08-27.1</t>
  </si>
  <si>
    <t>082170365019</t>
  </si>
  <si>
    <t>MJS LAUNDRY COIN/MJS LAUNDRY COIN</t>
  </si>
  <si>
    <t>Marcaellius Juli Kurniawan</t>
  </si>
  <si>
    <t>08156666681</t>
  </si>
  <si>
    <t>PrincessClean Mrican/PrincessClean Mrican</t>
  </si>
  <si>
    <t>06-26.47</t>
  </si>
  <si>
    <t>07-29.1</t>
  </si>
  <si>
    <t>08-27.2</t>
  </si>
  <si>
    <t>JF Laundry 2/JF Laundry 2</t>
  </si>
  <si>
    <t xml:space="preserve">ADMIN 1 </t>
  </si>
  <si>
    <t>085891494410</t>
  </si>
  <si>
    <t xml:space="preserve">Dealova Laundry/Dealova Laundry	</t>
  </si>
  <si>
    <t>07-29.2</t>
  </si>
  <si>
    <t>08-27.3</t>
  </si>
  <si>
    <t>06-26.48</t>
  </si>
  <si>
    <t>08-27.4</t>
  </si>
  <si>
    <t>07-29.3</t>
  </si>
  <si>
    <t>06-26.49</t>
  </si>
  <si>
    <t>08-27.5</t>
  </si>
  <si>
    <t>07-29.4</t>
  </si>
  <si>
    <t xml:space="preserve">Syakila </t>
  </si>
  <si>
    <t>08-27.6</t>
  </si>
  <si>
    <t>07-29.5</t>
  </si>
  <si>
    <t>06-26.50</t>
  </si>
  <si>
    <t>08-27.7</t>
  </si>
  <si>
    <t>heri setiawan</t>
  </si>
  <si>
    <t>082191238329</t>
  </si>
  <si>
    <t>laundry sahabat 95/laundry sahabat 95</t>
  </si>
  <si>
    <t>07-29.6</t>
  </si>
  <si>
    <t>Om Janggut Laundry/Om Janggut Laundry Land Ulin</t>
  </si>
  <si>
    <t>08-27.8</t>
  </si>
  <si>
    <t>07-29.7</t>
  </si>
  <si>
    <t>06-26.51</t>
  </si>
  <si>
    <t>08-27.9</t>
  </si>
  <si>
    <t>9 (upgrade ke bisnis)</t>
  </si>
  <si>
    <t>Bisnis  (F-BS)</t>
  </si>
  <si>
    <t>07-29.8</t>
  </si>
  <si>
    <t>06-26.52</t>
  </si>
  <si>
    <t>08-27.10</t>
  </si>
  <si>
    <t xml:space="preserve">Al Laundry &amp; Shop </t>
  </si>
  <si>
    <t>Al laundry/Al Laundry &amp; Shop</t>
  </si>
  <si>
    <t>07-29.9</t>
  </si>
  <si>
    <t>6 (Upgrade ke 6 Bulan Bisnis)</t>
  </si>
  <si>
    <t>08-27.11</t>
  </si>
  <si>
    <t>07-29.10</t>
  </si>
  <si>
    <t>06-26.53</t>
  </si>
  <si>
    <t xml:space="preserve">Fitria Abas </t>
  </si>
  <si>
    <t>08-27.12</t>
  </si>
  <si>
    <t>07-29.11</t>
  </si>
  <si>
    <t>evie ismanto</t>
  </si>
  <si>
    <t>085720094566</t>
  </si>
  <si>
    <t>detergent laundry sukabumi/detergent laundry sukabumi</t>
  </si>
  <si>
    <t>Kota Sukabumi</t>
  </si>
  <si>
    <t>06-26.54</t>
  </si>
  <si>
    <t>08-27.13</t>
  </si>
  <si>
    <t>07-29.12</t>
  </si>
  <si>
    <t>detergent laundry sukabumi/</t>
  </si>
  <si>
    <t>08-27.14</t>
  </si>
  <si>
    <t>07-29.13</t>
  </si>
  <si>
    <t>06-26.55</t>
  </si>
  <si>
    <t>08-27.15</t>
  </si>
  <si>
    <t>07-30.1</t>
  </si>
  <si>
    <t>08-27.16</t>
  </si>
  <si>
    <t>07-30.2</t>
  </si>
  <si>
    <t>Dealova Laundry/Dealova Laundry</t>
  </si>
  <si>
    <t>06-26.56</t>
  </si>
  <si>
    <t>08-28.1</t>
  </si>
  <si>
    <t xml:space="preserve">Laundry Super Fresh </t>
  </si>
  <si>
    <t>07-30.3</t>
  </si>
  <si>
    <t>08-28.2</t>
  </si>
  <si>
    <t>07-30.4</t>
  </si>
  <si>
    <t>06-26.57</t>
  </si>
  <si>
    <t>Venny Laundry/Venny Laundry</t>
  </si>
  <si>
    <t>08-28.3</t>
  </si>
  <si>
    <t>07-30.5</t>
  </si>
  <si>
    <t xml:space="preserve">Goo Laundry </t>
  </si>
  <si>
    <t>Periode 1-30 September Tahun 2025</t>
  </si>
  <si>
    <t>7 (upgrade ke Bisnis)</t>
  </si>
  <si>
    <t>08-28.4</t>
  </si>
  <si>
    <t>07-30.6</t>
  </si>
  <si>
    <t>06-26.58</t>
  </si>
  <si>
    <t>08-28.5</t>
  </si>
  <si>
    <t>07-30.7</t>
  </si>
  <si>
    <t>Daniel Satria Mahardhika</t>
  </si>
  <si>
    <t>082133921202</t>
  </si>
  <si>
    <t>WASH.ID Laundry &amp; Shoes Care/WASH.ID Laundry &amp; Shoes Care</t>
  </si>
  <si>
    <t>07-30.8</t>
  </si>
  <si>
    <t>08-28.6</t>
  </si>
  <si>
    <t>06-26.59</t>
  </si>
  <si>
    <t>09-01.1</t>
  </si>
  <si>
    <t>08-28.7</t>
  </si>
  <si>
    <t>07-30.9</t>
  </si>
  <si>
    <t>Proclean Laundry/</t>
  </si>
  <si>
    <t>08-28.8</t>
  </si>
  <si>
    <t>07-30.10</t>
  </si>
  <si>
    <t xml:space="preserve">DESNI YANTI </t>
  </si>
  <si>
    <t>081366060660</t>
  </si>
  <si>
    <t>UTAMA LAUNDRY/UTAMA LAUNDRY</t>
  </si>
  <si>
    <t>06-26.60</t>
  </si>
  <si>
    <t>09-01.2</t>
  </si>
  <si>
    <t>08-28.9</t>
  </si>
  <si>
    <t>07-30.11</t>
  </si>
  <si>
    <t>08-28.10</t>
  </si>
  <si>
    <t>07-30.12</t>
  </si>
  <si>
    <t>MOH YUSUF</t>
  </si>
  <si>
    <t>088707543313</t>
  </si>
  <si>
    <t>JYN'S LAUNDRY/JYN'S LAUNDRY</t>
  </si>
  <si>
    <t>09-01.3</t>
  </si>
  <si>
    <t>06-26.61</t>
  </si>
  <si>
    <t>08-28.11</t>
  </si>
  <si>
    <t>07-30.13</t>
  </si>
  <si>
    <t>09-01.4</t>
  </si>
  <si>
    <t>07-30.14</t>
  </si>
  <si>
    <t>08-28.12</t>
  </si>
  <si>
    <t>06-26.62</t>
  </si>
  <si>
    <t>07-30.15</t>
  </si>
  <si>
    <t>08-28.13</t>
  </si>
  <si>
    <t>INGE B.M.D</t>
  </si>
  <si>
    <t>081806666009</t>
  </si>
  <si>
    <t>09-01.5</t>
  </si>
  <si>
    <t>Setiawan Laundry/SETIAWAN LAUNDRY</t>
  </si>
  <si>
    <t>06-26.63</t>
  </si>
  <si>
    <t>07-30.16</t>
  </si>
  <si>
    <t>08-28.14</t>
  </si>
  <si>
    <t>09-01.6</t>
  </si>
  <si>
    <t>07-31.1</t>
  </si>
  <si>
    <t>08-28.15</t>
  </si>
  <si>
    <t>06-26.64</t>
  </si>
  <si>
    <t>09-01.7</t>
  </si>
  <si>
    <t>Lanri</t>
  </si>
  <si>
    <t>082210171765</t>
  </si>
  <si>
    <t>CUGOZKLIN/CUGOZKLIN</t>
  </si>
  <si>
    <t>08-29.1</t>
  </si>
  <si>
    <t>07-31.2</t>
  </si>
  <si>
    <t>09-01.8</t>
  </si>
  <si>
    <t>08-29.2</t>
  </si>
  <si>
    <t>06-26.65</t>
  </si>
  <si>
    <t>07-31.3</t>
  </si>
  <si>
    <t xml:space="preserve">Nanci Siregar </t>
  </si>
  <si>
    <t>09-01.9</t>
  </si>
  <si>
    <t>08-29.3</t>
  </si>
  <si>
    <t xml:space="preserve">LANI </t>
  </si>
  <si>
    <t>081248309509</t>
  </si>
  <si>
    <t>JIHAN LAUNDRY EXPRESS/JIHAN LAUNDRY EXPRESS</t>
  </si>
  <si>
    <t>8 (upgrade ke Bisnis)</t>
  </si>
  <si>
    <t>07-31.4</t>
  </si>
  <si>
    <t>27/08/25</t>
  </si>
  <si>
    <t>06-26.66</t>
  </si>
  <si>
    <t>08-29.4</t>
  </si>
  <si>
    <t>09-01.10</t>
  </si>
  <si>
    <t>Ree laundry</t>
  </si>
  <si>
    <t>082176537176</t>
  </si>
  <si>
    <t>REE Laundry/REE Laundry</t>
  </si>
  <si>
    <t>Kab. Banyu Asin</t>
  </si>
  <si>
    <t>07-31.5</t>
  </si>
  <si>
    <t>08-29.5</t>
  </si>
  <si>
    <t>24/05/25</t>
  </si>
  <si>
    <t xml:space="preserve">aurora laundry/aurora laundry	</t>
  </si>
  <si>
    <t>09-01.11</t>
  </si>
  <si>
    <t>06-26.67</t>
  </si>
  <si>
    <t>07-31.6</t>
  </si>
  <si>
    <t>08-29.6</t>
  </si>
  <si>
    <t>09-01.12</t>
  </si>
  <si>
    <t>07-31.7</t>
  </si>
  <si>
    <t>08-29.7</t>
  </si>
  <si>
    <t>Rumah Cuci Azzura/Azura Laundry</t>
  </si>
  <si>
    <t>089527048772</t>
  </si>
  <si>
    <t>06-26.68</t>
  </si>
  <si>
    <t>09-01.13</t>
  </si>
  <si>
    <t>07-31.8</t>
  </si>
  <si>
    <t>08-29.8</t>
  </si>
  <si>
    <t xml:space="preserve">	Kota Jakarta Selatan</t>
  </si>
  <si>
    <t xml:space="preserve">Pelangi Laundry/Pelangi Laundry	</t>
  </si>
  <si>
    <t>06-26.69</t>
  </si>
  <si>
    <t>08-29.9</t>
  </si>
  <si>
    <t>07-31.9</t>
  </si>
  <si>
    <t>09-01.14</t>
  </si>
  <si>
    <t>08-29.10</t>
  </si>
  <si>
    <t>07-31.10</t>
  </si>
  <si>
    <t>09-01.15</t>
  </si>
  <si>
    <t>06-26.70</t>
  </si>
  <si>
    <t>08-29.11</t>
  </si>
  <si>
    <t>07-31.11</t>
  </si>
  <si>
    <t>13345</t>
  </si>
  <si>
    <t xml:space="preserve">Freshclean laundry </t>
  </si>
  <si>
    <t>085935363911</t>
  </si>
  <si>
    <t>Freshclean/Freshclean</t>
  </si>
  <si>
    <t>15/06/25</t>
  </si>
  <si>
    <t>09-01.16</t>
  </si>
  <si>
    <t>07-31.12</t>
  </si>
  <si>
    <t>06-26.71</t>
  </si>
  <si>
    <t>08-29.12</t>
  </si>
  <si>
    <t>6935</t>
  </si>
  <si>
    <t>09-01.17</t>
  </si>
  <si>
    <t>07-31.13</t>
  </si>
  <si>
    <t>08-29.13</t>
  </si>
  <si>
    <t>07-31.14</t>
  </si>
  <si>
    <t>06-26.72</t>
  </si>
  <si>
    <t>09-01.18</t>
  </si>
  <si>
    <t>08-30.1</t>
  </si>
  <si>
    <t>07-31.15</t>
  </si>
  <si>
    <t>09-01.19</t>
  </si>
  <si>
    <t>08-30.2</t>
  </si>
  <si>
    <t>07-31.16</t>
  </si>
  <si>
    <t>06-26.73</t>
  </si>
  <si>
    <t>09-01.20</t>
  </si>
  <si>
    <t xml:space="preserve">khanza laundry express 01 </t>
  </si>
  <si>
    <t>08-30.3</t>
  </si>
  <si>
    <t>07-31.17</t>
  </si>
  <si>
    <t xml:space="preserve">anisa </t>
  </si>
  <si>
    <t>09-01.21</t>
  </si>
  <si>
    <t>08-30.4</t>
  </si>
  <si>
    <t>07-31.18</t>
  </si>
  <si>
    <t>06-26.74</t>
  </si>
  <si>
    <t>09-01.22</t>
  </si>
  <si>
    <t>07-31.19</t>
  </si>
  <si>
    <t>08-30.5</t>
  </si>
  <si>
    <t>06-26.75</t>
  </si>
  <si>
    <t>09-01.23</t>
  </si>
  <si>
    <t>07-31.20</t>
  </si>
  <si>
    <t>03/09/25</t>
  </si>
  <si>
    <t>08-30.6</t>
  </si>
  <si>
    <t>09-01.24</t>
  </si>
  <si>
    <t>08-30.7</t>
  </si>
  <si>
    <t>06-26.76</t>
  </si>
  <si>
    <t>09-01.25</t>
  </si>
  <si>
    <t>08-30.8</t>
  </si>
  <si>
    <t>06-26.77</t>
  </si>
  <si>
    <t>09-01.26</t>
  </si>
  <si>
    <t>09-02.1</t>
  </si>
  <si>
    <t>08-30.9</t>
  </si>
  <si>
    <t>06-26.78</t>
  </si>
  <si>
    <t>09-02.2</t>
  </si>
  <si>
    <t>08-30.10</t>
  </si>
  <si>
    <t>09-02.3</t>
  </si>
  <si>
    <t>08-30.11</t>
  </si>
  <si>
    <t>khusnul khuluq</t>
  </si>
  <si>
    <t>08562655354</t>
  </si>
  <si>
    <t>06-26.79</t>
  </si>
  <si>
    <t>selly laundry pekalongan/selly laundry pekalongan</t>
  </si>
  <si>
    <t>09-02.4</t>
  </si>
  <si>
    <t xml:space="preserve">Arkha </t>
  </si>
  <si>
    <t>08-30.12</t>
  </si>
  <si>
    <t>09-02.5</t>
  </si>
  <si>
    <t xml:space="preserve">Aditya purnomo </t>
  </si>
  <si>
    <t>08-30.13</t>
  </si>
  <si>
    <t>06-26.80</t>
  </si>
  <si>
    <t>09-02.6</t>
  </si>
  <si>
    <t>08-30.14</t>
  </si>
  <si>
    <t>09-02.7</t>
  </si>
  <si>
    <t>08-30.15</t>
  </si>
  <si>
    <t>06-26.81</t>
  </si>
  <si>
    <t>09-02.8</t>
  </si>
  <si>
    <t xml:space="preserve">Deniansah </t>
  </si>
  <si>
    <t>085959490360</t>
  </si>
  <si>
    <t>08-30.16</t>
  </si>
  <si>
    <t>Nadzif Fresh Laundry/Nadzif Fresh Laundry</t>
  </si>
  <si>
    <t>06-26.82</t>
  </si>
  <si>
    <t>09-02.9</t>
  </si>
  <si>
    <t>08-30.17</t>
  </si>
  <si>
    <t>intan tiketing</t>
  </si>
  <si>
    <t>085730321522</t>
  </si>
  <si>
    <t>GOKIL/KilaT Loundry</t>
  </si>
  <si>
    <t>08-30.18</t>
  </si>
  <si>
    <t>09-02.10</t>
  </si>
  <si>
    <t>06-26.83</t>
  </si>
  <si>
    <t xml:space="preserve">Azkia Laundry </t>
  </si>
  <si>
    <t>08151617389</t>
  </si>
  <si>
    <t>Azkia Laundry/Azkia Laundry</t>
  </si>
  <si>
    <t>08-30.19</t>
  </si>
  <si>
    <t>09-02.11</t>
  </si>
  <si>
    <t>Roemah laundry/Rumah Laundry</t>
  </si>
  <si>
    <t>06-26.84</t>
  </si>
  <si>
    <t>08-30.20</t>
  </si>
  <si>
    <t>09-02.12</t>
  </si>
  <si>
    <t>08-31.1</t>
  </si>
  <si>
    <t>09-02.13</t>
  </si>
  <si>
    <t>06-26.85</t>
  </si>
  <si>
    <t>08-31.2</t>
  </si>
  <si>
    <t>09-02.14</t>
  </si>
  <si>
    <t xml:space="preserve">Bunda Azka Group </t>
  </si>
  <si>
    <t>08-31.3</t>
  </si>
  <si>
    <t>06-26.86</t>
  </si>
  <si>
    <t>09-02.15</t>
  </si>
  <si>
    <t>Kasir Outlet Paris2</t>
  </si>
  <si>
    <t>08-31.4</t>
  </si>
  <si>
    <t>09-02.16</t>
  </si>
  <si>
    <t>06-26.87</t>
  </si>
  <si>
    <t>08-31.5</t>
  </si>
  <si>
    <t>09-02.17</t>
  </si>
  <si>
    <t>08-31.6</t>
  </si>
  <si>
    <t>06-26.88</t>
  </si>
  <si>
    <t xml:space="preserve">Edo Desrianto </t>
  </si>
  <si>
    <t>09-02.18</t>
  </si>
  <si>
    <t>08-31.7</t>
  </si>
  <si>
    <t>Laundry Neng gemo</t>
  </si>
  <si>
    <t>06-26.89</t>
  </si>
  <si>
    <t>09-02.19</t>
  </si>
  <si>
    <t>08-31.8</t>
  </si>
  <si>
    <t>08-31.9</t>
  </si>
  <si>
    <t>09-02.20</t>
  </si>
  <si>
    <t>MIQUEL TOMASUI</t>
  </si>
  <si>
    <t>081213288808</t>
  </si>
  <si>
    <t>TO'O LAUNDRY/TO'O LAUNDRY</t>
  </si>
  <si>
    <t>Kab. Rote Ndao</t>
  </si>
  <si>
    <t>06-26.90</t>
  </si>
  <si>
    <t>08-31.10</t>
  </si>
  <si>
    <t>09-02.21</t>
  </si>
  <si>
    <t>Vicky loundry 2</t>
  </si>
  <si>
    <t>081362266999</t>
  </si>
  <si>
    <t>loundry/loundry</t>
  </si>
  <si>
    <t>Kab. Labuhan Batu Utara</t>
  </si>
  <si>
    <t>08-31.11</t>
  </si>
  <si>
    <t>06-26.91</t>
  </si>
  <si>
    <t>08-31.12</t>
  </si>
  <si>
    <t>09-03.1</t>
  </si>
  <si>
    <t>08-31.13</t>
  </si>
  <si>
    <t>06-26.92</t>
  </si>
  <si>
    <t>09-03.2</t>
  </si>
  <si>
    <t>juli</t>
  </si>
  <si>
    <t>09-03.3</t>
  </si>
  <si>
    <t xml:space="preserve">kiki </t>
  </si>
  <si>
    <t>082210807123</t>
  </si>
  <si>
    <t>kulaundry/kulaundry</t>
  </si>
  <si>
    <t>06-26.93</t>
  </si>
  <si>
    <t>09-03.4</t>
  </si>
  <si>
    <t>06-26.94</t>
  </si>
  <si>
    <t>09-03.5</t>
  </si>
  <si>
    <t>09-03.6</t>
  </si>
  <si>
    <t>06-26.95</t>
  </si>
  <si>
    <t>09-03.7</t>
  </si>
  <si>
    <t>06-26.96</t>
  </si>
  <si>
    <t>09-03.8</t>
  </si>
  <si>
    <t>06-26.97</t>
  </si>
  <si>
    <t>09-03.9</t>
  </si>
  <si>
    <t>Master Londry</t>
  </si>
  <si>
    <t>09-03.10</t>
  </si>
  <si>
    <t>06-26.98</t>
  </si>
  <si>
    <t>09-03.11</t>
  </si>
  <si>
    <t>06-26.99</t>
  </si>
  <si>
    <t>09-03.12</t>
  </si>
  <si>
    <t>09-04.1</t>
  </si>
  <si>
    <t>09-04.2</t>
  </si>
  <si>
    <t>Refresh Laundry Sutoyo</t>
  </si>
  <si>
    <t>081347157110</t>
  </si>
  <si>
    <t>09-04.3</t>
  </si>
  <si>
    <t>09-04.4</t>
  </si>
  <si>
    <t>09-04.5</t>
  </si>
  <si>
    <t>06-27.1</t>
  </si>
  <si>
    <t>09-04.6</t>
  </si>
  <si>
    <t>06-27.2</t>
  </si>
  <si>
    <t>09-04.7</t>
  </si>
  <si>
    <t xml:space="preserve">er laundry </t>
  </si>
  <si>
    <t>09-04.8</t>
  </si>
  <si>
    <t>06-27.3</t>
  </si>
  <si>
    <t>09-04.9</t>
  </si>
  <si>
    <t>06-27.4</t>
  </si>
  <si>
    <t>09-04.10</t>
  </si>
  <si>
    <t>Kesya Laundry</t>
  </si>
  <si>
    <t>085864871111</t>
  </si>
  <si>
    <t>Kesya Laundry/</t>
  </si>
  <si>
    <t>06-27.5</t>
  </si>
  <si>
    <t>09-04.11</t>
  </si>
  <si>
    <t>Soekaer/</t>
  </si>
  <si>
    <t>09-05.1</t>
  </si>
  <si>
    <t>06-27.6</t>
  </si>
  <si>
    <t>09-05.2</t>
  </si>
  <si>
    <t>06-30.5</t>
  </si>
  <si>
    <t>06-28.1</t>
  </si>
  <si>
    <t>09-05.3</t>
  </si>
  <si>
    <t>Kompensasi Case 12 Juni</t>
  </si>
  <si>
    <t xml:space="preserve">Trika Laundry/Trika Laundry	</t>
  </si>
  <si>
    <t>09-05.4</t>
  </si>
  <si>
    <t>06-28.2</t>
  </si>
  <si>
    <t>09-05.5</t>
  </si>
  <si>
    <t>09-05.6</t>
  </si>
  <si>
    <t>06-28.3</t>
  </si>
  <si>
    <t>09-05.7</t>
  </si>
  <si>
    <t>06-28.4</t>
  </si>
  <si>
    <t>09-05.8</t>
  </si>
  <si>
    <t>09-05.9</t>
  </si>
  <si>
    <t xml:space="preserve">Indra </t>
  </si>
  <si>
    <t>085714202524</t>
  </si>
  <si>
    <t>Zam Zam Laundry/Zam Zam Laundry</t>
  </si>
  <si>
    <t>06-28.5</t>
  </si>
  <si>
    <t>09-05.10</t>
  </si>
  <si>
    <t>09-05.11</t>
  </si>
  <si>
    <t>09-05.12</t>
  </si>
  <si>
    <t>06-28.6</t>
  </si>
  <si>
    <t xml:space="preserve">Vidya Permana H </t>
  </si>
  <si>
    <t>087832009030</t>
  </si>
  <si>
    <t>SHAVARA LAUNDRY/</t>
  </si>
  <si>
    <t xml:space="preserve">Adiputra Tambun </t>
  </si>
  <si>
    <t>081333325865</t>
  </si>
  <si>
    <t>Tamora Laundry Express/Tamora Laundry Express</t>
  </si>
  <si>
    <t>09-05.13</t>
  </si>
  <si>
    <t>SHAVARA LAUNDRY/SHAVARA LAUNDRY</t>
  </si>
  <si>
    <t>06-28.7</t>
  </si>
  <si>
    <t>09-05.14</t>
  </si>
  <si>
    <t>09-05.15</t>
  </si>
  <si>
    <t>06-29.1</t>
  </si>
  <si>
    <t>09-05.16</t>
  </si>
  <si>
    <t>06-29.2</t>
  </si>
  <si>
    <t>09-05.17</t>
  </si>
  <si>
    <t>06-29.3</t>
  </si>
  <si>
    <t>09-05.18</t>
  </si>
  <si>
    <t>Freshclean laundry</t>
  </si>
  <si>
    <t>09-05.19</t>
  </si>
  <si>
    <t>06-29.4</t>
  </si>
  <si>
    <t xml:space="preserve">Rabiyul Adawiyah </t>
  </si>
  <si>
    <t>09-05.20</t>
  </si>
  <si>
    <t>Kesya Laundry/Kesya Laundry</t>
  </si>
  <si>
    <t>06-29.5</t>
  </si>
  <si>
    <t>09-05.21</t>
  </si>
  <si>
    <t>06-30.10</t>
  </si>
  <si>
    <t>06-30.1</t>
  </si>
  <si>
    <t>09-05.22</t>
  </si>
  <si>
    <t>Wash n Go Laundry JakBar</t>
  </si>
  <si>
    <t>08158809889</t>
  </si>
  <si>
    <t>Wash n Go Laundry Kiloan/Wash n Go Laundry Kiloan</t>
  </si>
  <si>
    <t>09-05.23</t>
  </si>
  <si>
    <t>06-30.18</t>
  </si>
  <si>
    <t>Almahyra Laundry/</t>
  </si>
  <si>
    <t>06-30.19</t>
  </si>
  <si>
    <t>09-06.1</t>
  </si>
  <si>
    <t>Lou Laundry</t>
  </si>
  <si>
    <t>083122047408</t>
  </si>
  <si>
    <t>Lou Laundry/Lou Laundry</t>
  </si>
  <si>
    <t>06-30.3</t>
  </si>
  <si>
    <t>06-30.11</t>
  </si>
  <si>
    <t>09-06.2</t>
  </si>
  <si>
    <t>06-30.6</t>
  </si>
  <si>
    <t>09-06.3</t>
  </si>
  <si>
    <t>06-30.12</t>
  </si>
  <si>
    <t>09-06.4</t>
  </si>
  <si>
    <t>082122829094</t>
  </si>
  <si>
    <t>06-30.13</t>
  </si>
  <si>
    <t>09-06.5</t>
  </si>
  <si>
    <t>09-06.6</t>
  </si>
  <si>
    <t>06-30.14</t>
  </si>
  <si>
    <t>Alesha Putri</t>
  </si>
  <si>
    <t>081388322388</t>
  </si>
  <si>
    <t>09-06.7</t>
  </si>
  <si>
    <t>06-30.15</t>
  </si>
  <si>
    <t>09-06.8</t>
  </si>
  <si>
    <t>06-30.16</t>
  </si>
  <si>
    <t>09-06.9</t>
  </si>
  <si>
    <t xml:space="preserve">SAGA LAUNDRY </t>
  </si>
  <si>
    <t>06-30.17</t>
  </si>
  <si>
    <t>09-06.10</t>
  </si>
  <si>
    <t>09-06.11</t>
  </si>
  <si>
    <t xml:space="preserve">Melliyanti 59 </t>
  </si>
  <si>
    <t>081380555651</t>
  </si>
  <si>
    <t>Mama Laundry/</t>
  </si>
  <si>
    <t>09-06.12</t>
  </si>
  <si>
    <t xml:space="preserve">Adin </t>
  </si>
  <si>
    <t>09-06.13</t>
  </si>
  <si>
    <t>09-07.1</t>
  </si>
  <si>
    <t>Mama Laundry/Mama Laundry</t>
  </si>
  <si>
    <t>06-30.2</t>
  </si>
  <si>
    <t>09-07.2</t>
  </si>
  <si>
    <t>06-30.20</t>
  </si>
  <si>
    <t>09-07.3</t>
  </si>
  <si>
    <t>09-07.4</t>
  </si>
  <si>
    <t>06-30.21</t>
  </si>
  <si>
    <t>09-07.5</t>
  </si>
  <si>
    <t>09-07.6</t>
  </si>
  <si>
    <t>06-30.22</t>
  </si>
  <si>
    <t>09-07.7</t>
  </si>
  <si>
    <t>09-07.8</t>
  </si>
  <si>
    <t>09-07.9</t>
  </si>
  <si>
    <t>06-30.4</t>
  </si>
  <si>
    <t>09-07.10</t>
  </si>
  <si>
    <t>09-07.11</t>
  </si>
  <si>
    <t xml:space="preserve">ayubeby </t>
  </si>
  <si>
    <t>082191086879</t>
  </si>
  <si>
    <t>Beby laundry express 2/Beby laundry express 2</t>
  </si>
  <si>
    <t>09-08.1</t>
  </si>
  <si>
    <t>09-08.2</t>
  </si>
  <si>
    <t>dudi</t>
  </si>
  <si>
    <t>06-30.7</t>
  </si>
  <si>
    <t>09-08.3</t>
  </si>
  <si>
    <t xml:space="preserve">Kingwash Laundry </t>
  </si>
  <si>
    <t>085759158200</t>
  </si>
  <si>
    <t>Kingwash Laundry/Kingwash Laundry</t>
  </si>
  <si>
    <t>09-08.4</t>
  </si>
  <si>
    <t>06-30.8</t>
  </si>
  <si>
    <t>09-08.5</t>
  </si>
  <si>
    <t xml:space="preserve">Yanti Rhama dani </t>
  </si>
  <si>
    <t>081274675843</t>
  </si>
  <si>
    <t>Doa ibu/Doa ibu</t>
  </si>
  <si>
    <t>09-08.6</t>
  </si>
  <si>
    <t>06-30.9</t>
  </si>
  <si>
    <t>09-08.7</t>
  </si>
  <si>
    <t>09-08.8</t>
  </si>
  <si>
    <t xml:space="preserve">Yudhistira dwi putra </t>
  </si>
  <si>
    <t>082308236716</t>
  </si>
  <si>
    <t>Flash and Clean Laundry/</t>
  </si>
  <si>
    <t>09-08.9</t>
  </si>
  <si>
    <t>Flash and Clean Laundry/Flash and Clean Laundry</t>
  </si>
  <si>
    <t>Periode 1-31 Oktober Tahun 2025</t>
  </si>
  <si>
    <t>09-08.10</t>
  </si>
  <si>
    <t>09-08.11</t>
  </si>
  <si>
    <t>09-08.12</t>
  </si>
  <si>
    <t xml:space="preserve">KEVIN SEVEN's </t>
  </si>
  <si>
    <t>10-01.1</t>
  </si>
  <si>
    <t>09-08.13</t>
  </si>
  <si>
    <t>10-01.2</t>
  </si>
  <si>
    <t>09-08.14</t>
  </si>
  <si>
    <t>10-01.3</t>
  </si>
  <si>
    <t>09-08.15</t>
  </si>
  <si>
    <t>AzizahLaundry/Kemiri laundry</t>
  </si>
  <si>
    <t>10-01.4</t>
  </si>
  <si>
    <t>09-08.16</t>
  </si>
  <si>
    <t>10-01.5</t>
  </si>
  <si>
    <t>09-08.17</t>
  </si>
  <si>
    <t>10-01.6</t>
  </si>
  <si>
    <t>09-08.18</t>
  </si>
  <si>
    <t>10-01.7</t>
  </si>
  <si>
    <t>09-09.1</t>
  </si>
  <si>
    <t>10-01.8</t>
  </si>
  <si>
    <t>Wash Pro Owner</t>
  </si>
  <si>
    <t>09-09.2</t>
  </si>
  <si>
    <t>10-01.9</t>
  </si>
  <si>
    <t>10-01.10</t>
  </si>
  <si>
    <t>09-09.3</t>
  </si>
  <si>
    <t>JACK COIN LAUNDRY/JC LAUNDRY DOM</t>
  </si>
  <si>
    <t>10-01.11</t>
  </si>
  <si>
    <t>09-09.4</t>
  </si>
  <si>
    <t>10-01.12</t>
  </si>
  <si>
    <t>09-09.5</t>
  </si>
  <si>
    <t xml:space="preserve">Zahra Laundry/Exferia Laundry Expres	</t>
  </si>
  <si>
    <t>10-01.13</t>
  </si>
  <si>
    <t>09-09.6</t>
  </si>
  <si>
    <t>10-01.14</t>
  </si>
  <si>
    <t>09-09.7</t>
  </si>
  <si>
    <t>10-01.15</t>
  </si>
  <si>
    <t>Periode 1-30 November Tahun 2025</t>
  </si>
  <si>
    <t>09-09.8</t>
  </si>
  <si>
    <t>10-01.16</t>
  </si>
  <si>
    <t>09-09.9</t>
  </si>
  <si>
    <t>10-01.17</t>
  </si>
  <si>
    <t>10-01.18</t>
  </si>
  <si>
    <t>09-09.10</t>
  </si>
  <si>
    <t>11-01.1</t>
  </si>
  <si>
    <t>10-02.1</t>
  </si>
  <si>
    <t>09-09.11</t>
  </si>
  <si>
    <t>11-01.2</t>
  </si>
  <si>
    <t>10-02.2</t>
  </si>
  <si>
    <t>09-09.12</t>
  </si>
  <si>
    <t>10-02.3</t>
  </si>
  <si>
    <t>11-01.3</t>
  </si>
  <si>
    <t xml:space="preserve">Wash Pro Owner </t>
  </si>
  <si>
    <t>09-09.13</t>
  </si>
  <si>
    <t>11-01.4</t>
  </si>
  <si>
    <t>10-02.4</t>
  </si>
  <si>
    <t>09-09.14</t>
  </si>
  <si>
    <t>10-02.5</t>
  </si>
  <si>
    <t>11-01.5</t>
  </si>
  <si>
    <t>09-09.15</t>
  </si>
  <si>
    <t>10-02.6</t>
  </si>
  <si>
    <t>11-01.6</t>
  </si>
  <si>
    <t>09-10.1</t>
  </si>
  <si>
    <t>10-02.7</t>
  </si>
  <si>
    <t xml:space="preserve">Sigit prayitno </t>
  </si>
  <si>
    <t>087733108822</t>
  </si>
  <si>
    <t>11-01.7</t>
  </si>
  <si>
    <t>09-10.2</t>
  </si>
  <si>
    <t>10-02.8</t>
  </si>
  <si>
    <t>11-01.8</t>
  </si>
  <si>
    <t>09-10.3</t>
  </si>
  <si>
    <t>10-02.9</t>
  </si>
  <si>
    <t>11-01.9</t>
  </si>
  <si>
    <t>10-02.10</t>
  </si>
  <si>
    <t>09-10.4</t>
  </si>
  <si>
    <t>11-01.10</t>
  </si>
  <si>
    <t>10-02.11</t>
  </si>
  <si>
    <t>09-10.5</t>
  </si>
  <si>
    <t>Indri Triani Tjandrawati</t>
  </si>
  <si>
    <t>08123187588</t>
  </si>
  <si>
    <t xml:space="preserve">Mahyudin Yudhi </t>
  </si>
  <si>
    <t>11-01.11</t>
  </si>
  <si>
    <t>10-02.12</t>
  </si>
  <si>
    <t>09-10.6</t>
  </si>
  <si>
    <t>11-01.12</t>
  </si>
  <si>
    <t>10-02.13</t>
  </si>
  <si>
    <t>09-10.7</t>
  </si>
  <si>
    <t>11-01.13</t>
  </si>
  <si>
    <t xml:space="preserve">Bambang Suharto </t>
  </si>
  <si>
    <t>10-02.14</t>
  </si>
  <si>
    <t>09-10.8</t>
  </si>
  <si>
    <t>Mame laundry/</t>
  </si>
  <si>
    <t xml:space="preserve"> 085922081723</t>
  </si>
  <si>
    <t>11-01.14</t>
  </si>
  <si>
    <t>10-02.15</t>
  </si>
  <si>
    <t>09-10.9</t>
  </si>
  <si>
    <t>11-01.15</t>
  </si>
  <si>
    <t>10-02.16</t>
  </si>
  <si>
    <t>09-10.10</t>
  </si>
  <si>
    <t>11-01.16</t>
  </si>
  <si>
    <t>10-02.17</t>
  </si>
  <si>
    <t>09-10.11</t>
  </si>
  <si>
    <t>11-01.17</t>
  </si>
  <si>
    <t>10-03.1</t>
  </si>
  <si>
    <t>10-03.2</t>
  </si>
  <si>
    <t>09-10.12</t>
  </si>
  <si>
    <t>11-01.18</t>
  </si>
  <si>
    <t xml:space="preserve">Kasir Outlet Paris2 </t>
  </si>
  <si>
    <t>11-01.19</t>
  </si>
  <si>
    <t>09-10.13</t>
  </si>
  <si>
    <t>10-03.3</t>
  </si>
  <si>
    <t>10-03.4</t>
  </si>
  <si>
    <t>09-10.14</t>
  </si>
  <si>
    <t>087796877639</t>
  </si>
  <si>
    <t>CANDU/day laundry ptk</t>
  </si>
  <si>
    <t>10-03.5</t>
  </si>
  <si>
    <t>Rizky loundry/Niyah Loundry</t>
  </si>
  <si>
    <t>Lina Sinaga</t>
  </si>
  <si>
    <t>081368073010</t>
  </si>
  <si>
    <t xml:space="preserve">Swalaundry/Swalaundry	</t>
  </si>
  <si>
    <t>09-11.1</t>
  </si>
  <si>
    <t xml:space="preserve">Bubble's </t>
  </si>
  <si>
    <t>10-03.6</t>
  </si>
  <si>
    <t xml:space="preserve">Bubble's Laundry/Bubble's Laundry	</t>
  </si>
  <si>
    <t>09-11.2</t>
  </si>
  <si>
    <t>09-11.3</t>
  </si>
  <si>
    <t>11-02.1</t>
  </si>
  <si>
    <t>10-03.7</t>
  </si>
  <si>
    <t>09-11.4</t>
  </si>
  <si>
    <t>11-02.2</t>
  </si>
  <si>
    <t>10-03.8</t>
  </si>
  <si>
    <t>11-02.3</t>
  </si>
  <si>
    <t>09-11.5</t>
  </si>
  <si>
    <t>10-03.9</t>
  </si>
  <si>
    <t xml:space="preserve">Mieke Simamora </t>
  </si>
  <si>
    <t>081361587215</t>
  </si>
  <si>
    <t>Gwen Laundry/Gwen Laundry</t>
  </si>
  <si>
    <t>11-02.4</t>
  </si>
  <si>
    <t>10-03.10</t>
  </si>
  <si>
    <t>09-11.6</t>
  </si>
  <si>
    <t>Rina Sitohang</t>
  </si>
  <si>
    <t>081225908182</t>
  </si>
  <si>
    <t>loundry/laundry danguran</t>
  </si>
  <si>
    <t>CANDU/</t>
  </si>
  <si>
    <t>Kab. Klaten</t>
  </si>
  <si>
    <t>11-02.5</t>
  </si>
  <si>
    <t>10-03.11</t>
  </si>
  <si>
    <t>09-11.7</t>
  </si>
  <si>
    <t>10-03.12</t>
  </si>
  <si>
    <t>11-02.6</t>
  </si>
  <si>
    <t>Humala Siagian</t>
  </si>
  <si>
    <t>082111240408</t>
  </si>
  <si>
    <t>WAL's LAUNDRY/WAL's LAUNDRY</t>
  </si>
  <si>
    <t>09-11.8</t>
  </si>
  <si>
    <t>Wonder Wash/Wonder Wash</t>
  </si>
  <si>
    <t>10-03.13</t>
  </si>
  <si>
    <t>Yogi Pratama</t>
  </si>
  <si>
    <t>085337605662</t>
  </si>
  <si>
    <t>SERDANG LAUNDRY/SERDANG LAUNDRY</t>
  </si>
  <si>
    <t>09-11.9</t>
  </si>
  <si>
    <t>Brush and Wax/BRUSH AND WAX KOTA WISATA</t>
  </si>
  <si>
    <t>11-02.7</t>
  </si>
  <si>
    <t>10-03.14</t>
  </si>
  <si>
    <t>syarif rahman</t>
  </si>
  <si>
    <t>085339284574</t>
  </si>
  <si>
    <t>Tripoin Laundry/Tripoin Laundry</t>
  </si>
  <si>
    <t>Kota Bima</t>
  </si>
  <si>
    <t>09-11.10</t>
  </si>
  <si>
    <t>11-02.8</t>
  </si>
  <si>
    <t>10-04.1</t>
  </si>
  <si>
    <t>09-12.1</t>
  </si>
  <si>
    <t>11-02.9</t>
  </si>
  <si>
    <t>10-04.2</t>
  </si>
  <si>
    <t>09-12.2</t>
  </si>
  <si>
    <t>10-04.3</t>
  </si>
  <si>
    <t>SATSET Laundry/RAPI LAGI LAUNDRY</t>
  </si>
  <si>
    <t>09-12.3</t>
  </si>
  <si>
    <t>10-04.4</t>
  </si>
  <si>
    <t>09-12.4</t>
  </si>
  <si>
    <t>10-04.5</t>
  </si>
  <si>
    <t>11-03.1</t>
  </si>
  <si>
    <t xml:space="preserve">LONDREQU JBR 01/02 </t>
  </si>
  <si>
    <t xml:space="preserve">SunLaundryExpress/LONDREQU EXPRESS JBR1	</t>
  </si>
  <si>
    <t>09-12.5</t>
  </si>
  <si>
    <t>10-04.6</t>
  </si>
  <si>
    <t>11-03.2</t>
  </si>
  <si>
    <t>09-12.6</t>
  </si>
  <si>
    <t>10-04.7</t>
  </si>
  <si>
    <t>11-03.3</t>
  </si>
  <si>
    <t>10-04.8</t>
  </si>
  <si>
    <t>09-12.7</t>
  </si>
  <si>
    <t>11-03.4</t>
  </si>
  <si>
    <t>10-04.9</t>
  </si>
  <si>
    <t>09-12.8</t>
  </si>
  <si>
    <t>11-03.5</t>
  </si>
  <si>
    <t>everwin/Everwin loundry alfa</t>
  </si>
  <si>
    <t>10-04.10</t>
  </si>
  <si>
    <t>09-12.9</t>
  </si>
  <si>
    <t>11-03.6</t>
  </si>
  <si>
    <t>Rumah Laundry 1</t>
  </si>
  <si>
    <t>10-04.11</t>
  </si>
  <si>
    <t>09-12.10</t>
  </si>
  <si>
    <t>11-03.7</t>
  </si>
  <si>
    <t>10-04.12</t>
  </si>
  <si>
    <t>09-12.11</t>
  </si>
  <si>
    <t>11-03.8</t>
  </si>
  <si>
    <t>10-05.1</t>
  </si>
  <si>
    <t>11-03.9</t>
  </si>
  <si>
    <t>09-12.12</t>
  </si>
  <si>
    <t>10-05.2</t>
  </si>
  <si>
    <t xml:space="preserve">Charlos Loundry Expres/Charlos Loundry Expres	</t>
  </si>
  <si>
    <t>11-03.10</t>
  </si>
  <si>
    <t>10-05.3</t>
  </si>
  <si>
    <t>09-12.13</t>
  </si>
  <si>
    <t>11-03.11</t>
  </si>
  <si>
    <t>10-05.4</t>
  </si>
  <si>
    <t>09-12.14</t>
  </si>
  <si>
    <t>11-03.12</t>
  </si>
  <si>
    <t>10-05.5</t>
  </si>
  <si>
    <t>09-12.15</t>
  </si>
  <si>
    <t>11-03.13</t>
  </si>
  <si>
    <t>10-05.6</t>
  </si>
  <si>
    <t xml:space="preserve">Eneng gemoy/LAUNDRY ENENG GEMOY	</t>
  </si>
  <si>
    <t>09-12.16</t>
  </si>
  <si>
    <t>10-05.7</t>
  </si>
  <si>
    <t>11-03.14</t>
  </si>
  <si>
    <t>09-12.17</t>
  </si>
  <si>
    <t>10-05.8</t>
  </si>
  <si>
    <t>11-03.15</t>
  </si>
  <si>
    <t>10-05.9</t>
  </si>
  <si>
    <t>09-12.18</t>
  </si>
  <si>
    <t>11-04.1</t>
  </si>
  <si>
    <t>10-05.10</t>
  </si>
  <si>
    <t>09-12.19</t>
  </si>
  <si>
    <t xml:space="preserve">EVERWIN LOUNDRY </t>
  </si>
  <si>
    <t>11-04.2</t>
  </si>
  <si>
    <t>10-05.11</t>
  </si>
  <si>
    <t>09-13.1</t>
  </si>
  <si>
    <t>11-04.3</t>
  </si>
  <si>
    <t xml:space="preserve">NATAMA LOUNDRY/NATAMA LAUNDRY        </t>
  </si>
  <si>
    <t xml:space="preserve">Laundry Karpet Palattae/Laundry Karpet Palattae	</t>
  </si>
  <si>
    <t>10-05.12</t>
  </si>
  <si>
    <t>11-04.4</t>
  </si>
  <si>
    <t>09-13.2</t>
  </si>
  <si>
    <t xml:space="preserve">Hoki Laundry/Hoki Laundry	</t>
  </si>
  <si>
    <t>10-05.13</t>
  </si>
  <si>
    <t>11-04.5</t>
  </si>
  <si>
    <t>09-13.3</t>
  </si>
  <si>
    <t>10-05.14</t>
  </si>
  <si>
    <t>11-04.6</t>
  </si>
  <si>
    <t>09-13.4</t>
  </si>
  <si>
    <t>10-05.15</t>
  </si>
  <si>
    <t>11-04.7</t>
  </si>
  <si>
    <t>10-05.16</t>
  </si>
  <si>
    <t>09-13.5</t>
  </si>
  <si>
    <t>11-04.8</t>
  </si>
  <si>
    <t>10-05.17</t>
  </si>
  <si>
    <t xml:space="preserve">Owner Bibi Cuci Laundry </t>
  </si>
  <si>
    <t>082111311444</t>
  </si>
  <si>
    <t>Bibi Laundry/Bibi Cuci Laundry - Balaraja</t>
  </si>
  <si>
    <t>09-13.6</t>
  </si>
  <si>
    <t>11-04.9</t>
  </si>
  <si>
    <t>10-05.18</t>
  </si>
  <si>
    <t>09-13.7</t>
  </si>
  <si>
    <t>11-04.10</t>
  </si>
  <si>
    <t>10-06.1</t>
  </si>
  <si>
    <t>08.20.23</t>
  </si>
  <si>
    <t>09-13.8</t>
  </si>
  <si>
    <t>11-04.11</t>
  </si>
  <si>
    <t>10-06.2</t>
  </si>
  <si>
    <t>11-04.12</t>
  </si>
  <si>
    <t>10-06.3</t>
  </si>
  <si>
    <t>Laundryku Laundrymu</t>
  </si>
  <si>
    <t>085312837381</t>
  </si>
  <si>
    <t>09-13.9</t>
  </si>
  <si>
    <t>HIMAM</t>
  </si>
  <si>
    <t>Laundry-Ku Laundry-Mu/Laundry-Ku Laundry-Mu</t>
  </si>
  <si>
    <t>09-13.10</t>
  </si>
  <si>
    <t>10-06.4</t>
  </si>
  <si>
    <t xml:space="preserve">QueenHome Laundry </t>
  </si>
  <si>
    <t>11-04.13</t>
  </si>
  <si>
    <t>09-13.11</t>
  </si>
  <si>
    <t>10-06.5</t>
  </si>
  <si>
    <t>11-04.14</t>
  </si>
  <si>
    <t>10-06.6</t>
  </si>
  <si>
    <t>09-13.12</t>
  </si>
  <si>
    <t>11-04.15</t>
  </si>
  <si>
    <t xml:space="preserve">veronica </t>
  </si>
  <si>
    <t>08112648077</t>
  </si>
  <si>
    <t>PRIVATE LOUNDRY/PRIVATE LOUNDRY</t>
  </si>
  <si>
    <t>10-06.7</t>
  </si>
  <si>
    <t>09-13.13</t>
  </si>
  <si>
    <t>11-04.16</t>
  </si>
  <si>
    <t>10-06.8</t>
  </si>
  <si>
    <t>09-13.14</t>
  </si>
  <si>
    <t>11-04.17</t>
  </si>
  <si>
    <t>10-06.9</t>
  </si>
  <si>
    <t>09-14.1</t>
  </si>
  <si>
    <t>11-04.18</t>
  </si>
  <si>
    <t>10-06.10</t>
  </si>
  <si>
    <t xml:space="preserve">Eni </t>
  </si>
  <si>
    <t>Laundrybestie/LondriBestie</t>
  </si>
  <si>
    <t>11-04.19</t>
  </si>
  <si>
    <t>10-06.11</t>
  </si>
  <si>
    <t>09-14.2</t>
  </si>
  <si>
    <t>11-04.20</t>
  </si>
  <si>
    <t>10-06.12</t>
  </si>
  <si>
    <t>Om Janggut Laundry/Om Janggut Laundry Palm</t>
  </si>
  <si>
    <t>Arga Serena Purba</t>
  </si>
  <si>
    <t>08999110686</t>
  </si>
  <si>
    <t>AF Laundry/AF Laundry</t>
  </si>
  <si>
    <t>05-28.</t>
  </si>
  <si>
    <t>09-14.3</t>
  </si>
  <si>
    <t>11-04.21</t>
  </si>
  <si>
    <t>10-06.13</t>
  </si>
  <si>
    <t xml:space="preserve">el laundry/EL LAUNDRY	</t>
  </si>
  <si>
    <t>09-14.4</t>
  </si>
  <si>
    <t>10-06.14</t>
  </si>
  <si>
    <t>10-06.15</t>
  </si>
  <si>
    <t>09-14.5</t>
  </si>
  <si>
    <t>10-06.16</t>
  </si>
  <si>
    <t>09-14.6</t>
  </si>
  <si>
    <t>11-04.24</t>
  </si>
  <si>
    <t xml:space="preserve">DIGNITY LAUNDRY/DIGNITY LAUNDRY 2 (TP)	</t>
  </si>
  <si>
    <t>10-06.17</t>
  </si>
  <si>
    <t>11-05.1</t>
  </si>
  <si>
    <t>09-14.7</t>
  </si>
  <si>
    <t xml:space="preserve">Ibu Presiden </t>
  </si>
  <si>
    <t>10-06.18</t>
  </si>
  <si>
    <t>11-05.2</t>
  </si>
  <si>
    <t>09-14.8</t>
  </si>
  <si>
    <t>10-06.19</t>
  </si>
  <si>
    <t>11-05.3</t>
  </si>
  <si>
    <t xml:space="preserve">Trimardijati </t>
  </si>
  <si>
    <t>My Laundry/My Laundry Liliba</t>
  </si>
  <si>
    <t>09-15.1</t>
  </si>
  <si>
    <t>Vannesa Laundry</t>
  </si>
  <si>
    <t>085183398885</t>
  </si>
  <si>
    <t>Vannesa Laundry/Vannesa Laundry</t>
  </si>
  <si>
    <t>10-06.20</t>
  </si>
  <si>
    <t xml:space="preserve">samuel sammy </t>
  </si>
  <si>
    <t>11-05.4</t>
  </si>
  <si>
    <t>09-15.2</t>
  </si>
  <si>
    <t>10-06.21</t>
  </si>
  <si>
    <t>11-05.5</t>
  </si>
  <si>
    <t>09-15.3</t>
  </si>
  <si>
    <t>10-06.22</t>
  </si>
  <si>
    <t>11-05.6</t>
  </si>
  <si>
    <t>09-15.4</t>
  </si>
  <si>
    <t>10-06.23</t>
  </si>
  <si>
    <t>085290723215</t>
  </si>
  <si>
    <t>11-05.7</t>
  </si>
  <si>
    <t>10-06.24</t>
  </si>
  <si>
    <t>09-15.5</t>
  </si>
  <si>
    <t>11-05.8</t>
  </si>
  <si>
    <t>10-06.25</t>
  </si>
  <si>
    <t>11-05.9</t>
  </si>
  <si>
    <t>09-15.6</t>
  </si>
  <si>
    <t>10-06.26</t>
  </si>
  <si>
    <t>11-05.10</t>
  </si>
  <si>
    <t>09-15.7</t>
  </si>
  <si>
    <t>10-06.27</t>
  </si>
  <si>
    <t>11-05.11</t>
  </si>
  <si>
    <t>09-15.8</t>
  </si>
  <si>
    <t>10-07.1</t>
  </si>
  <si>
    <t>11-05.12</t>
  </si>
  <si>
    <t>09-15.9</t>
  </si>
  <si>
    <t>10-07.2</t>
  </si>
  <si>
    <t>11-05.13</t>
  </si>
  <si>
    <t>10-07.3</t>
  </si>
  <si>
    <t>09-15.10</t>
  </si>
  <si>
    <t>11-05.14</t>
  </si>
  <si>
    <t>10-07.4</t>
  </si>
  <si>
    <t>09-15.11</t>
  </si>
  <si>
    <t>11-05.15</t>
  </si>
  <si>
    <t>10-07.5</t>
  </si>
  <si>
    <t>09-15.12</t>
  </si>
  <si>
    <t>11-05.16</t>
  </si>
  <si>
    <t xml:space="preserve">Rumah Laundry </t>
  </si>
  <si>
    <t>085248909597</t>
  </si>
  <si>
    <t>10-07.6</t>
  </si>
  <si>
    <t>09-15.13</t>
  </si>
  <si>
    <t>11-05.17</t>
  </si>
  <si>
    <t>10-07.7</t>
  </si>
  <si>
    <t>09-15.14</t>
  </si>
  <si>
    <t>11-05.18</t>
  </si>
  <si>
    <t>11-05.19</t>
  </si>
  <si>
    <t>09-15.15</t>
  </si>
  <si>
    <t>10-07.8</t>
  </si>
  <si>
    <t>11-06.1</t>
  </si>
  <si>
    <t>09-15.16</t>
  </si>
  <si>
    <t>10-07.9</t>
  </si>
  <si>
    <t>11-06.2</t>
  </si>
  <si>
    <t xml:space="preserve">Ria Veronika </t>
  </si>
  <si>
    <t>09-15.17</t>
  </si>
  <si>
    <t>10-07.10</t>
  </si>
  <si>
    <t xml:space="preserve">Fajar Lazuardiana </t>
  </si>
  <si>
    <t>SABI LAUNDRY/SABY LAUNDRY</t>
  </si>
  <si>
    <t>11-06.3</t>
  </si>
  <si>
    <t>10-08.1</t>
  </si>
  <si>
    <t>09-15.18</t>
  </si>
  <si>
    <t xml:space="preserve">Michael jami </t>
  </si>
  <si>
    <t>BeeONE shoes Laundry/BeeONE flash laundry</t>
  </si>
  <si>
    <t>11-06.4</t>
  </si>
  <si>
    <t>16731</t>
  </si>
  <si>
    <t>Mari Cuci</t>
  </si>
  <si>
    <t>0811488330</t>
  </si>
  <si>
    <t>Mari Cuci Laundry/Mari Cuci Laundry</t>
  </si>
  <si>
    <t>10-08.2</t>
  </si>
  <si>
    <t>09-15.19</t>
  </si>
  <si>
    <t>11-06.5</t>
  </si>
  <si>
    <t>12986</t>
  </si>
  <si>
    <t>10-08.3</t>
  </si>
  <si>
    <t>09-15.20</t>
  </si>
  <si>
    <t>11-06.6</t>
  </si>
  <si>
    <t xml:space="preserve">Agung </t>
  </si>
  <si>
    <t>081314305859</t>
  </si>
  <si>
    <t>Fresh &amp; Klein/Fresh &amp; Klein</t>
  </si>
  <si>
    <t>10-08.4</t>
  </si>
  <si>
    <t>09-15.21</t>
  </si>
  <si>
    <t>11-06.7</t>
  </si>
  <si>
    <t>Daily Wash Sragen/Superstar Laundry Koin Plumbungan</t>
  </si>
  <si>
    <t>10-08.5</t>
  </si>
  <si>
    <t>09-16.1</t>
  </si>
  <si>
    <t xml:space="preserve">GREEN LAUNDRY/Green Laundry	</t>
  </si>
  <si>
    <t>11-06.8</t>
  </si>
  <si>
    <t>Poppy Sumendap</t>
  </si>
  <si>
    <t>087788379325</t>
  </si>
  <si>
    <t>10-08.6</t>
  </si>
  <si>
    <t>Pop'S Laundry and Dry Cleaning/Pop'S Laundry and Dry Cleaning</t>
  </si>
  <si>
    <t>09-16.2</t>
  </si>
  <si>
    <t>11-06.9</t>
  </si>
  <si>
    <t>10-08.7</t>
  </si>
  <si>
    <t>09-16.3</t>
  </si>
  <si>
    <t>10-08.8</t>
  </si>
  <si>
    <t>09-16.4</t>
  </si>
  <si>
    <t>11-06.10</t>
  </si>
  <si>
    <t>10-08.9</t>
  </si>
  <si>
    <t>09-16.5</t>
  </si>
  <si>
    <t>11-06.11</t>
  </si>
  <si>
    <t xml:space="preserve">Maya Yovita </t>
  </si>
  <si>
    <t>10-08.10</t>
  </si>
  <si>
    <t>09-16.6</t>
  </si>
  <si>
    <t>11-06.12</t>
  </si>
  <si>
    <t>10-08.11</t>
  </si>
  <si>
    <t>Sapta Sinaga</t>
  </si>
  <si>
    <t>Naga Laundry/</t>
  </si>
  <si>
    <t>09-16.7</t>
  </si>
  <si>
    <t>11-06.13</t>
  </si>
  <si>
    <t>10-09.1</t>
  </si>
  <si>
    <t>09-16.8</t>
  </si>
  <si>
    <t>11-07.1</t>
  </si>
  <si>
    <t>10-09.2</t>
  </si>
  <si>
    <t>09-16.9</t>
  </si>
  <si>
    <t>11-07.2</t>
  </si>
  <si>
    <t>10-09.3</t>
  </si>
  <si>
    <t xml:space="preserve">KLINMAX </t>
  </si>
  <si>
    <t>09-16.10</t>
  </si>
  <si>
    <t>11-07.3</t>
  </si>
  <si>
    <t>10-09.4</t>
  </si>
  <si>
    <t>09-16.11</t>
  </si>
  <si>
    <t>24/05/22</t>
  </si>
  <si>
    <t>11-07.4</t>
  </si>
  <si>
    <t xml:space="preserve">YUAN LAUNDRY/YUAN LAUNDRY	</t>
  </si>
  <si>
    <t>10-09.5</t>
  </si>
  <si>
    <t>padli sraagih</t>
  </si>
  <si>
    <t>082277872304</t>
  </si>
  <si>
    <t>Mari londry/Mari londry</t>
  </si>
  <si>
    <t>Kab. Labuhan Batu</t>
  </si>
  <si>
    <t>09-16.12</t>
  </si>
  <si>
    <t>11-07.5</t>
  </si>
  <si>
    <t>10-09.6</t>
  </si>
  <si>
    <t>09-16.13</t>
  </si>
  <si>
    <t>29/01/24</t>
  </si>
  <si>
    <t>11-07.6</t>
  </si>
  <si>
    <t>Owner Mama laundry</t>
  </si>
  <si>
    <t>081717175658</t>
  </si>
  <si>
    <t>mama laundry/mama laundry</t>
  </si>
  <si>
    <t>Kab. Sumedang</t>
  </si>
  <si>
    <t>10-09.7</t>
  </si>
  <si>
    <t>09-16.14</t>
  </si>
  <si>
    <t>11-07.7</t>
  </si>
  <si>
    <t>10-09.8</t>
  </si>
  <si>
    <t>11-07.8</t>
  </si>
  <si>
    <t>09-16.15</t>
  </si>
  <si>
    <t>mama laundry/168 Laundry</t>
  </si>
  <si>
    <t>10-09.9</t>
  </si>
  <si>
    <t>11-07.9</t>
  </si>
  <si>
    <t>09-16.16</t>
  </si>
  <si>
    <t>11-07.10</t>
  </si>
  <si>
    <t>10-09.10</t>
  </si>
  <si>
    <t>09-16.17</t>
  </si>
  <si>
    <t>10-09.11</t>
  </si>
  <si>
    <t>11-07.11</t>
  </si>
  <si>
    <t xml:space="preserve">Amanda </t>
  </si>
  <si>
    <t>09-16.18</t>
  </si>
  <si>
    <t>10-09.12</t>
  </si>
  <si>
    <t>Home Laundry/</t>
  </si>
  <si>
    <t>11-07.12</t>
  </si>
  <si>
    <t>09-17.1</t>
  </si>
  <si>
    <t>10-09.13</t>
  </si>
  <si>
    <t>11-07.13</t>
  </si>
  <si>
    <t>09-17.2</t>
  </si>
  <si>
    <t>10-10.1</t>
  </si>
  <si>
    <t>11-07.14</t>
  </si>
  <si>
    <t>09-17.3</t>
  </si>
  <si>
    <t>10-10.2</t>
  </si>
  <si>
    <t>11-07.15</t>
  </si>
  <si>
    <t>09-17.4</t>
  </si>
  <si>
    <t>10-10.3</t>
  </si>
  <si>
    <t>11-07.16</t>
  </si>
  <si>
    <t>09-17.5</t>
  </si>
  <si>
    <t>10-10.4</t>
  </si>
  <si>
    <t>Susanti A. Tambun</t>
  </si>
  <si>
    <t>081350733064</t>
  </si>
  <si>
    <t>11-07.17</t>
  </si>
  <si>
    <t>09-17.6</t>
  </si>
  <si>
    <t>10-10.5</t>
  </si>
  <si>
    <t>11-07.18</t>
  </si>
  <si>
    <t>09-17.7</t>
  </si>
  <si>
    <t>10-10.6</t>
  </si>
  <si>
    <t>11-07.19</t>
  </si>
  <si>
    <t>09-17.8</t>
  </si>
  <si>
    <t>10-10.7</t>
  </si>
  <si>
    <t>Periode 1-31 Desember Tahun 2025</t>
  </si>
  <si>
    <t>11-07.20</t>
  </si>
  <si>
    <t>09-17.9</t>
  </si>
  <si>
    <t>10-10.8</t>
  </si>
  <si>
    <t>11-07.21</t>
  </si>
  <si>
    <t>Rizky Cahya Amellin</t>
  </si>
  <si>
    <t>081328341343</t>
  </si>
  <si>
    <t>09-17.10</t>
  </si>
  <si>
    <t>Klik Laundry/Klik Laundry Sukatani</t>
  </si>
  <si>
    <t xml:space="preserve">DIGNITY SINAGA </t>
  </si>
  <si>
    <t>10-10.9</t>
  </si>
  <si>
    <t>11-07.22</t>
  </si>
  <si>
    <t>12-01.1</t>
  </si>
  <si>
    <t>09-17.11</t>
  </si>
  <si>
    <t>10-10.10</t>
  </si>
  <si>
    <t>11-08.1</t>
  </si>
  <si>
    <t>Berkah Laundry Express Bambe</t>
  </si>
  <si>
    <t>082199987133</t>
  </si>
  <si>
    <t>Berkah Laundry Express Bambe/Berkah Laundry Express Bambe</t>
  </si>
  <si>
    <t>09-17.12</t>
  </si>
  <si>
    <t>10-10.11</t>
  </si>
  <si>
    <t>11-08.2</t>
  </si>
  <si>
    <t>12-01.2</t>
  </si>
  <si>
    <t>10-10.12</t>
  </si>
  <si>
    <t>09-17.13</t>
  </si>
  <si>
    <t>Dora Laundry Express/Kai Laundry Express</t>
  </si>
  <si>
    <t>11-08.3</t>
  </si>
  <si>
    <t>10-10.13</t>
  </si>
  <si>
    <t>09-17.14</t>
  </si>
  <si>
    <t>12-01.3</t>
  </si>
  <si>
    <t>11-08.4</t>
  </si>
  <si>
    <t>085863731397</t>
  </si>
  <si>
    <t>10-10.14</t>
  </si>
  <si>
    <t>09-17.15</t>
  </si>
  <si>
    <t>12-01.4</t>
  </si>
  <si>
    <t>11-08.5</t>
  </si>
  <si>
    <t xml:space="preserve">Lina </t>
  </si>
  <si>
    <t>082118656837</t>
  </si>
  <si>
    <t xml:space="preserve">Cleanlite Laundry Bandung/Cleanlite Laundry Bandung	</t>
  </si>
  <si>
    <t>10-10.15</t>
  </si>
  <si>
    <t>09-17.16</t>
  </si>
  <si>
    <t>11-08.6</t>
  </si>
  <si>
    <t>12-01.5</t>
  </si>
  <si>
    <t>10-11.1</t>
  </si>
  <si>
    <t>09-17.17</t>
  </si>
  <si>
    <t>11-08.7</t>
  </si>
  <si>
    <t>Admin-me.laundry</t>
  </si>
  <si>
    <t>081216667554</t>
  </si>
  <si>
    <t>me.laundry/me.laundry</t>
  </si>
  <si>
    <t>12-01.6</t>
  </si>
  <si>
    <t xml:space="preserve">HN Laundry Express/HN Laundry Express	</t>
  </si>
  <si>
    <t>10-11.2</t>
  </si>
  <si>
    <t xml:space="preserve">Eklin Laundry/Eklin Laundry	</t>
  </si>
  <si>
    <t>09-17.18</t>
  </si>
  <si>
    <t>11-08.8</t>
  </si>
  <si>
    <t>12-01.7</t>
  </si>
  <si>
    <t>10-11.3</t>
  </si>
  <si>
    <t>11-08.9</t>
  </si>
  <si>
    <t>09-17.19</t>
  </si>
  <si>
    <t xml:space="preserve">Hafizh laundry/Hafizh laundry	</t>
  </si>
  <si>
    <t>12-01.8</t>
  </si>
  <si>
    <t>10-11.4</t>
  </si>
  <si>
    <t>11-08.10</t>
  </si>
  <si>
    <t>09-17.20</t>
  </si>
  <si>
    <t>12-01.9</t>
  </si>
  <si>
    <t>10-11.5</t>
  </si>
  <si>
    <t>Boris laundry/boris laundry tera damai</t>
  </si>
  <si>
    <t>11-08.11</t>
  </si>
  <si>
    <t>09-17.21</t>
  </si>
  <si>
    <t>12-01.10</t>
  </si>
  <si>
    <t>OWNER HN laundry</t>
  </si>
  <si>
    <t>11-08.12</t>
  </si>
  <si>
    <t>09-17.22</t>
  </si>
  <si>
    <t>10-11.6</t>
  </si>
  <si>
    <t>12-01.11</t>
  </si>
  <si>
    <t>11-08.13</t>
  </si>
  <si>
    <t>09-17.23</t>
  </si>
  <si>
    <t>10-11.7</t>
  </si>
  <si>
    <t>12-01.12</t>
  </si>
  <si>
    <t>11-09.1</t>
  </si>
  <si>
    <t>09-17.24</t>
  </si>
  <si>
    <t>10-11.8</t>
  </si>
  <si>
    <t>Bisnis (Upgrade Pro)</t>
  </si>
  <si>
    <t>12-01.13</t>
  </si>
  <si>
    <t>11-09.2</t>
  </si>
  <si>
    <t>10-11.9</t>
  </si>
  <si>
    <t>09-17.25</t>
  </si>
  <si>
    <t>Box Laundry</t>
  </si>
  <si>
    <t>nur sugiar</t>
  </si>
  <si>
    <t>11-09.3</t>
  </si>
  <si>
    <t>12-01.14</t>
  </si>
  <si>
    <t>central laundry/Central Laundry Express Palembang</t>
  </si>
  <si>
    <t>10-11.10</t>
  </si>
  <si>
    <t>09-17.26</t>
  </si>
  <si>
    <t>11-09.4</t>
  </si>
  <si>
    <t>12-01.15</t>
  </si>
  <si>
    <t>10-11.11</t>
  </si>
  <si>
    <t xml:space="preserve">laundry cc 2 </t>
  </si>
  <si>
    <t>CC Laundry/CC Laundry 2</t>
  </si>
  <si>
    <t>09-17.27</t>
  </si>
  <si>
    <t>11-09.5</t>
  </si>
  <si>
    <t>12-01.16</t>
  </si>
  <si>
    <t>10-11.12</t>
  </si>
  <si>
    <t>09-18.1</t>
  </si>
  <si>
    <t xml:space="preserve">Sahabat Laundry/sahabat laundry 3 kranji	</t>
  </si>
  <si>
    <t>12-01.17</t>
  </si>
  <si>
    <t>11-09.6</t>
  </si>
  <si>
    <t>10-11.13</t>
  </si>
  <si>
    <t>09-18.2</t>
  </si>
  <si>
    <t>12-01.18</t>
  </si>
  <si>
    <t>11-09.7</t>
  </si>
  <si>
    <t>10-11.14</t>
  </si>
  <si>
    <t xml:space="preserve">Ocean Loundry </t>
  </si>
  <si>
    <t>085173255448</t>
  </si>
  <si>
    <t>Green Ocean Loundry/Green Ocean Loundry</t>
  </si>
  <si>
    <t>09-18.3</t>
  </si>
  <si>
    <t>12-01.19</t>
  </si>
  <si>
    <t>irma masitoh</t>
  </si>
  <si>
    <t>089519999261</t>
  </si>
  <si>
    <t>Laundry Clear  &amp; Clean/</t>
  </si>
  <si>
    <t>11-09.8</t>
  </si>
  <si>
    <t>10-11.15</t>
  </si>
  <si>
    <t>12-01.20</t>
  </si>
  <si>
    <t>09-18.4</t>
  </si>
  <si>
    <t>11-09.9</t>
  </si>
  <si>
    <t>10-11.16</t>
  </si>
  <si>
    <t>09-18.5</t>
  </si>
  <si>
    <t xml:space="preserve">alisya londry </t>
  </si>
  <si>
    <t>12-01.21</t>
  </si>
  <si>
    <t>082364220614</t>
  </si>
  <si>
    <t>Alisya Londry/Alisya Londry</t>
  </si>
  <si>
    <t>11-09.10</t>
  </si>
  <si>
    <t>10-11.17</t>
  </si>
  <si>
    <t>09-18.6</t>
  </si>
  <si>
    <t>11-09.11</t>
  </si>
  <si>
    <t>12-01.22</t>
  </si>
  <si>
    <t xml:space="preserve">Nelci Aplonia Atty </t>
  </si>
  <si>
    <t>081237067434</t>
  </si>
  <si>
    <t>10-11.18</t>
  </si>
  <si>
    <t>SMART LAUNDRY 88/SMART LAUNDRY 88</t>
  </si>
  <si>
    <t>09-18.7</t>
  </si>
  <si>
    <t>11-09.12</t>
  </si>
  <si>
    <t>12-01.23</t>
  </si>
  <si>
    <t>10-11.19</t>
  </si>
  <si>
    <t>09-18.8</t>
  </si>
  <si>
    <t xml:space="preserve"> Kab. Bandung</t>
  </si>
  <si>
    <t>12-02.1</t>
  </si>
  <si>
    <t>11-09.13</t>
  </si>
  <si>
    <t>10-11.20</t>
  </si>
  <si>
    <t>09-18.9</t>
  </si>
  <si>
    <t>11-09.14</t>
  </si>
  <si>
    <t>12-02.2</t>
  </si>
  <si>
    <t>10-12.1</t>
  </si>
  <si>
    <t>09-18.10</t>
  </si>
  <si>
    <t xml:space="preserve">Iim Himmawan </t>
  </si>
  <si>
    <t>11-09.15</t>
  </si>
  <si>
    <t>12-02.3</t>
  </si>
  <si>
    <t>10-12.2</t>
  </si>
  <si>
    <t>09-18.11</t>
  </si>
  <si>
    <t xml:space="preserve">Laundry/ATLANTA LAUNDRY	</t>
  </si>
  <si>
    <t>12-02.4</t>
  </si>
  <si>
    <t xml:space="preserve">me_laundry/me_laundry	</t>
  </si>
  <si>
    <t>11-10.1</t>
  </si>
  <si>
    <t>10-12.3</t>
  </si>
  <si>
    <t>09-18.12</t>
  </si>
  <si>
    <t>10-12.4</t>
  </si>
  <si>
    <t>11-10.2</t>
  </si>
  <si>
    <t>09-18.13</t>
  </si>
  <si>
    <t>Puri Laundry Akasia</t>
  </si>
  <si>
    <t>082144461557</t>
  </si>
  <si>
    <t>Puri Laundry/Puri Laundry</t>
  </si>
  <si>
    <t>12-02.6</t>
  </si>
  <si>
    <t>10-12.5</t>
  </si>
  <si>
    <t>11-10.3</t>
  </si>
  <si>
    <t>09-18.14</t>
  </si>
  <si>
    <t>12-02.7</t>
  </si>
  <si>
    <t>10-12.6</t>
  </si>
  <si>
    <t>Sigit prayitno</t>
  </si>
  <si>
    <t>11-10.4</t>
  </si>
  <si>
    <t>09-18.15</t>
  </si>
  <si>
    <t>Elieser Ginting</t>
  </si>
  <si>
    <t>10-12.7</t>
  </si>
  <si>
    <t>081361364201</t>
  </si>
  <si>
    <t>12-02.8</t>
  </si>
  <si>
    <t xml:space="preserve">Teman Laundry/Teman Laundry	</t>
  </si>
  <si>
    <t>Riza's Laundry</t>
  </si>
  <si>
    <t>085373502950</t>
  </si>
  <si>
    <t>Riza's Laundry/Riza's Laundry</t>
  </si>
  <si>
    <t>11-10.5</t>
  </si>
  <si>
    <t>09-18.16</t>
  </si>
  <si>
    <t>10-12.8</t>
  </si>
  <si>
    <t>12-02.9</t>
  </si>
  <si>
    <t>11-10.6</t>
  </si>
  <si>
    <t>10-13.1</t>
  </si>
  <si>
    <t>09-18.17</t>
  </si>
  <si>
    <t xml:space="preserve">Space Laundry/Space Laundry	</t>
  </si>
  <si>
    <t>12-03.1</t>
  </si>
  <si>
    <t>11-10.7</t>
  </si>
  <si>
    <t>10-13.2</t>
  </si>
  <si>
    <t>09-18.18</t>
  </si>
  <si>
    <t>11-10.8</t>
  </si>
  <si>
    <t>12-03.2</t>
  </si>
  <si>
    <t>10-13.3</t>
  </si>
  <si>
    <t>09-18.19</t>
  </si>
  <si>
    <t>11-10.9</t>
  </si>
  <si>
    <t>10-13.4</t>
  </si>
  <si>
    <t>12-03.3</t>
  </si>
  <si>
    <t>09-19.1</t>
  </si>
  <si>
    <t>11-10.10</t>
  </si>
  <si>
    <t>10-13.5</t>
  </si>
  <si>
    <t>09-19.2</t>
  </si>
  <si>
    <t>12-03.4</t>
  </si>
  <si>
    <t>11-10.11</t>
  </si>
  <si>
    <t>10-13.6</t>
  </si>
  <si>
    <t>09-19.3</t>
  </si>
  <si>
    <t>12-03.5</t>
  </si>
  <si>
    <t>11-10.12</t>
  </si>
  <si>
    <t>10-13.7</t>
  </si>
  <si>
    <t>09-19.4</t>
  </si>
  <si>
    <t>11-10.13</t>
  </si>
  <si>
    <t>10-13.8</t>
  </si>
  <si>
    <t>12-03.6</t>
  </si>
  <si>
    <t>09-19.5</t>
  </si>
  <si>
    <t>11-11.1</t>
  </si>
  <si>
    <t>10-13.9</t>
  </si>
  <si>
    <t>12-03.7</t>
  </si>
  <si>
    <t>11-11.2</t>
  </si>
  <si>
    <t>09-19.6</t>
  </si>
  <si>
    <t>12-03.8</t>
  </si>
  <si>
    <t>10-13.10</t>
  </si>
  <si>
    <t xml:space="preserve">Satriyo Budi Utomo </t>
  </si>
  <si>
    <t>11-11.3</t>
  </si>
  <si>
    <t>09-19.7</t>
  </si>
  <si>
    <t>12-03.9</t>
  </si>
  <si>
    <t>10-13.11</t>
  </si>
  <si>
    <t>11-11.4</t>
  </si>
  <si>
    <t>12-03.10</t>
  </si>
  <si>
    <t>09-19.8</t>
  </si>
  <si>
    <t>10-13.12</t>
  </si>
  <si>
    <t xml:space="preserve">Badruddin </t>
  </si>
  <si>
    <t>11-11.5</t>
  </si>
  <si>
    <t>12-03.11</t>
  </si>
  <si>
    <t>10-13.13</t>
  </si>
  <si>
    <t>09-19.9</t>
  </si>
  <si>
    <t>11-11.6</t>
  </si>
  <si>
    <t>10-13.14</t>
  </si>
  <si>
    <t>09-19.10</t>
  </si>
  <si>
    <t>12-03.12</t>
  </si>
  <si>
    <t>11-11.7</t>
  </si>
  <si>
    <t>10-13.15</t>
  </si>
  <si>
    <t xml:space="preserve">Savera Laundry </t>
  </si>
  <si>
    <t>09-19.11</t>
  </si>
  <si>
    <t>12-03.13</t>
  </si>
  <si>
    <t>11-11.8</t>
  </si>
  <si>
    <t>09-19.12</t>
  </si>
  <si>
    <t>11-11.9</t>
  </si>
  <si>
    <t>10-13.16</t>
  </si>
  <si>
    <t>12-04.1</t>
  </si>
  <si>
    <t>09-19.13</t>
  </si>
  <si>
    <t>11-11.10</t>
  </si>
  <si>
    <t xml:space="preserve">MAMA LAUNDRY/MAMA LAUNDRY	</t>
  </si>
  <si>
    <t>10-14.1</t>
  </si>
  <si>
    <t>12-04.2</t>
  </si>
  <si>
    <t>09-19.14</t>
  </si>
  <si>
    <t>11-12.1</t>
  </si>
  <si>
    <t>10-14.2</t>
  </si>
  <si>
    <t>12-04.3</t>
  </si>
  <si>
    <t>09-19.15</t>
  </si>
  <si>
    <t>11-12.2</t>
  </si>
  <si>
    <t>12-04.4</t>
  </si>
  <si>
    <t>10-14.3</t>
  </si>
  <si>
    <t>11-12.3</t>
  </si>
  <si>
    <t>09-19.16</t>
  </si>
  <si>
    <t>Laundry Clear  &amp; Clean/Laundry Clear &amp; Clean</t>
  </si>
  <si>
    <t>12-04.5</t>
  </si>
  <si>
    <t>10-14.4</t>
  </si>
  <si>
    <t>11-12.4</t>
  </si>
  <si>
    <t>09-19.17</t>
  </si>
  <si>
    <t>12-04.6</t>
  </si>
  <si>
    <t>10-14.5</t>
  </si>
  <si>
    <t xml:space="preserve">EL LAUNDRY </t>
  </si>
  <si>
    <t>11-12.5</t>
  </si>
  <si>
    <t>Sumatera utara</t>
  </si>
  <si>
    <t>09-19.18</t>
  </si>
  <si>
    <t>12-04.7</t>
  </si>
  <si>
    <t>10-14.6</t>
  </si>
  <si>
    <t>ASSA LAUNDRY/ASSA LAUNDRY 1</t>
  </si>
  <si>
    <t>11-12.6</t>
  </si>
  <si>
    <t xml:space="preserve">Nur Fadhillah Octavia </t>
  </si>
  <si>
    <t>12-04.8</t>
  </si>
  <si>
    <t>10-14.7</t>
  </si>
  <si>
    <t>09-19.19</t>
  </si>
  <si>
    <t>11-12.7</t>
  </si>
  <si>
    <t>10-14.8</t>
  </si>
  <si>
    <t>12-04.9</t>
  </si>
  <si>
    <t>11-12.8</t>
  </si>
  <si>
    <t>09-20.1</t>
  </si>
  <si>
    <t>10-14.9</t>
  </si>
  <si>
    <t>12-04.10</t>
  </si>
  <si>
    <t xml:space="preserve">green laundry/GreenLaundry mojoagung	</t>
  </si>
  <si>
    <t>11-12.9</t>
  </si>
  <si>
    <t>09-20.2</t>
  </si>
  <si>
    <t>10-14.10</t>
  </si>
  <si>
    <t>12-04.11</t>
  </si>
  <si>
    <t>11-12.10</t>
  </si>
  <si>
    <t>09-20.3</t>
  </si>
  <si>
    <t>10-14.11</t>
  </si>
  <si>
    <t>12-04.12</t>
  </si>
  <si>
    <t>11-12.11</t>
  </si>
  <si>
    <t xml:space="preserve">Debby </t>
  </si>
  <si>
    <t>08179102600</t>
  </si>
  <si>
    <t>MENIR Laundry/MENIR Laundry</t>
  </si>
  <si>
    <t>10-15.1</t>
  </si>
  <si>
    <t>09-20.4</t>
  </si>
  <si>
    <t>11-12.12</t>
  </si>
  <si>
    <t>12-04.13</t>
  </si>
  <si>
    <t>10-15.2</t>
  </si>
  <si>
    <t>09-20.5</t>
  </si>
  <si>
    <t>11-12.13</t>
  </si>
  <si>
    <t>12-04.14</t>
  </si>
  <si>
    <t>10-15.3</t>
  </si>
  <si>
    <t>09-20.6</t>
  </si>
  <si>
    <t>11-13.1</t>
  </si>
  <si>
    <t>12-04.15</t>
  </si>
  <si>
    <t>Rukmi Widiarti</t>
  </si>
  <si>
    <t>10-15.4</t>
  </si>
  <si>
    <t>Family Laundry/Family Laundry</t>
  </si>
  <si>
    <t>09-20.7</t>
  </si>
  <si>
    <t>11-13.2</t>
  </si>
  <si>
    <t>12-04.16</t>
  </si>
  <si>
    <t>10-15.5</t>
  </si>
  <si>
    <t>09-20.8</t>
  </si>
  <si>
    <t>11-13.3</t>
  </si>
  <si>
    <t xml:space="preserve">Puri Laundry Akasia </t>
  </si>
  <si>
    <t>Puri Laundry/</t>
  </si>
  <si>
    <t>12-04.17</t>
  </si>
  <si>
    <t>10-15.6</t>
  </si>
  <si>
    <t>09-20.9</t>
  </si>
  <si>
    <t>11-13.4</t>
  </si>
  <si>
    <t>12-04.18</t>
  </si>
  <si>
    <t>Doux Laundry</t>
  </si>
  <si>
    <t>10-15.7</t>
  </si>
  <si>
    <t>09-20.10</t>
  </si>
  <si>
    <t>11-13.5</t>
  </si>
  <si>
    <t>12-04.19</t>
  </si>
  <si>
    <t>10-15.8</t>
  </si>
  <si>
    <t>09-20.11</t>
  </si>
  <si>
    <t>12-04.20</t>
  </si>
  <si>
    <t>11-13.6</t>
  </si>
  <si>
    <t>085591189831</t>
  </si>
  <si>
    <t>10-15.9</t>
  </si>
  <si>
    <t>12-04.21</t>
  </si>
  <si>
    <t>09-20.12</t>
  </si>
  <si>
    <t>11-13.7</t>
  </si>
  <si>
    <t xml:space="preserve">Muhammad Farid Fajar </t>
  </si>
  <si>
    <t xml:space="preserve">Raya Rumbo </t>
  </si>
  <si>
    <t>081382604209</t>
  </si>
  <si>
    <t>081229980026</t>
  </si>
  <si>
    <t>Dokter Laundry/Dokter Laundry</t>
  </si>
  <si>
    <t>LaundryNow/LaundryNow</t>
  </si>
  <si>
    <t>10-15.10</t>
  </si>
  <si>
    <t xml:space="preserve">cinta </t>
  </si>
  <si>
    <t>081280190035</t>
  </si>
  <si>
    <t>cinta laundry/cinta laundry</t>
  </si>
  <si>
    <t>09-20.13</t>
  </si>
  <si>
    <t>12-04.22</t>
  </si>
  <si>
    <t>10-15.11</t>
  </si>
  <si>
    <t>11-13.8</t>
  </si>
  <si>
    <t>Meidei Wash Landromat/Meidei Wash Pondok Jagung Timur</t>
  </si>
  <si>
    <t>09-20.14</t>
  </si>
  <si>
    <t>12-04.23</t>
  </si>
  <si>
    <t>10-15.12</t>
  </si>
  <si>
    <t>11-13.9</t>
  </si>
  <si>
    <t>09-20.15</t>
  </si>
  <si>
    <t>12-04.24</t>
  </si>
  <si>
    <t>10-15.13</t>
  </si>
  <si>
    <t>11-13.10</t>
  </si>
  <si>
    <t>09-20.16</t>
  </si>
  <si>
    <t>10-15.14</t>
  </si>
  <si>
    <t>12-05.1</t>
  </si>
  <si>
    <t>11-13.11</t>
  </si>
  <si>
    <t>10-15.15</t>
  </si>
  <si>
    <t>09-21.1</t>
  </si>
  <si>
    <t>12-05.2</t>
  </si>
  <si>
    <t>Admin 2</t>
  </si>
  <si>
    <t>11-13.12</t>
  </si>
  <si>
    <t>10-15.16</t>
  </si>
  <si>
    <t>09-21.2</t>
  </si>
  <si>
    <t>12-05.3</t>
  </si>
  <si>
    <t>11-14.1</t>
  </si>
  <si>
    <t>10-15.17</t>
  </si>
  <si>
    <t>12-05.4</t>
  </si>
  <si>
    <t>09-21.3</t>
  </si>
  <si>
    <t>10-15.18</t>
  </si>
  <si>
    <t>11-14.2</t>
  </si>
  <si>
    <t>12-05.5</t>
  </si>
  <si>
    <t>09-21.4</t>
  </si>
  <si>
    <t xml:space="preserve">Wiki Ria Febriani </t>
  </si>
  <si>
    <t>081269026139</t>
  </si>
  <si>
    <t>Rumah Laundry/</t>
  </si>
  <si>
    <t>10-15.19</t>
  </si>
  <si>
    <t>11-14.3</t>
  </si>
  <si>
    <t>12-05.6</t>
  </si>
  <si>
    <t>09-21.5</t>
  </si>
  <si>
    <t>Rumah Laundry/Banjar Laundry</t>
  </si>
  <si>
    <t>10-16.1</t>
  </si>
  <si>
    <t>11-14.4</t>
  </si>
  <si>
    <t>12-05.7</t>
  </si>
  <si>
    <t>09-21.6</t>
  </si>
  <si>
    <t>11-14.5</t>
  </si>
  <si>
    <t>10-16.2</t>
  </si>
  <si>
    <t>12-05.8</t>
  </si>
  <si>
    <t>09-21.7</t>
  </si>
  <si>
    <t>11-14.6</t>
  </si>
  <si>
    <t>10-16.3</t>
  </si>
  <si>
    <t xml:space="preserve">Surya ajie </t>
  </si>
  <si>
    <t>082135282647</t>
  </si>
  <si>
    <t>ASYA LAUNDRY EXPRESS/ASYA LAUNDRY EXPRESS</t>
  </si>
  <si>
    <t>12-05.9</t>
  </si>
  <si>
    <t>09-21.8</t>
  </si>
  <si>
    <t>11-14.7</t>
  </si>
  <si>
    <t>10-16.4</t>
  </si>
  <si>
    <t>12-05.10</t>
  </si>
  <si>
    <t>09-21.9</t>
  </si>
  <si>
    <t>11-14.8</t>
  </si>
  <si>
    <t>10-16.5</t>
  </si>
  <si>
    <t>12-05.11</t>
  </si>
  <si>
    <t>11-14.9</t>
  </si>
  <si>
    <t>09-21.10</t>
  </si>
  <si>
    <t>08131316332</t>
  </si>
  <si>
    <t>CUCIIN/CUCIIN</t>
  </si>
  <si>
    <t>10-16.6</t>
  </si>
  <si>
    <t>12-05.12</t>
  </si>
  <si>
    <t>11-14.10</t>
  </si>
  <si>
    <t>09-21.11</t>
  </si>
  <si>
    <t>TUNTAS TENGGUMUNG/TUNTAS COIN LAUNDRY LASIANA</t>
  </si>
  <si>
    <t>10-16.7</t>
  </si>
  <si>
    <t xml:space="preserve">Aminah </t>
  </si>
  <si>
    <t>DnA Laundry/DnA Laundry 2</t>
  </si>
  <si>
    <t>12-05.13</t>
  </si>
  <si>
    <t>11-14.11</t>
  </si>
  <si>
    <t>10-16.8</t>
  </si>
  <si>
    <t>09-21.12</t>
  </si>
  <si>
    <t>12-05.14</t>
  </si>
  <si>
    <t>11-14.12</t>
  </si>
  <si>
    <t>09-21.13</t>
  </si>
  <si>
    <t>10-16.9</t>
  </si>
  <si>
    <t>6285211487880</t>
  </si>
  <si>
    <t>12-05.15</t>
  </si>
  <si>
    <t>Green Laundry</t>
  </si>
  <si>
    <t>11-14.13</t>
  </si>
  <si>
    <t>10-16.10</t>
  </si>
  <si>
    <t>09-21.14</t>
  </si>
  <si>
    <t>12-05.16</t>
  </si>
  <si>
    <t xml:space="preserve">Herni </t>
  </si>
  <si>
    <t>082199522302</t>
  </si>
  <si>
    <t>HeSoo Laundry/HeSoo Laundry</t>
  </si>
  <si>
    <t>11-14.14</t>
  </si>
  <si>
    <t>10-16.11</t>
  </si>
  <si>
    <t>Happy Laundry/</t>
  </si>
  <si>
    <t>09-21.15</t>
  </si>
  <si>
    <t>Laundry Pawawois/Nasi Bakar Pawawois</t>
  </si>
  <si>
    <t>12-05.17</t>
  </si>
  <si>
    <t>11-14.15</t>
  </si>
  <si>
    <t>10-16.12</t>
  </si>
  <si>
    <t>09-21.16</t>
  </si>
  <si>
    <t>12-06.1</t>
  </si>
  <si>
    <t>10-17.1</t>
  </si>
  <si>
    <t>11-14.16</t>
  </si>
  <si>
    <t>09-21.17</t>
  </si>
  <si>
    <t>10-17.2</t>
  </si>
  <si>
    <t>11-14.17</t>
  </si>
  <si>
    <t>09-21.18</t>
  </si>
  <si>
    <t>12-06.2</t>
  </si>
  <si>
    <t>10-17.3</t>
  </si>
  <si>
    <t>11-14.18</t>
  </si>
  <si>
    <t>09-21.19</t>
  </si>
  <si>
    <t>12-06.3</t>
  </si>
  <si>
    <t>10-17.4</t>
  </si>
  <si>
    <t>11-15.1</t>
  </si>
  <si>
    <t>12-06.4</t>
  </si>
  <si>
    <t>09-21.20</t>
  </si>
  <si>
    <t>10-17.5</t>
  </si>
  <si>
    <t>085789768521</t>
  </si>
  <si>
    <t>11-15.2</t>
  </si>
  <si>
    <t>12-06.5</t>
  </si>
  <si>
    <t>10-17.6</t>
  </si>
  <si>
    <t>09-22.1</t>
  </si>
  <si>
    <t>11-15.3</t>
  </si>
  <si>
    <t>10-17.7</t>
  </si>
  <si>
    <t>12-06.6</t>
  </si>
  <si>
    <t>09-22.2</t>
  </si>
  <si>
    <t>11-15.4</t>
  </si>
  <si>
    <t>10-17.8</t>
  </si>
  <si>
    <t>12-06.7</t>
  </si>
  <si>
    <t>09-22.3</t>
  </si>
  <si>
    <t>11-15.5</t>
  </si>
  <si>
    <t>CANDU/Day Laundry</t>
  </si>
  <si>
    <t>10-17.9</t>
  </si>
  <si>
    <t xml:space="preserve">Elieser Ginting </t>
  </si>
  <si>
    <t>Teman Laundry/Teman Laundry</t>
  </si>
  <si>
    <t>12-06.8</t>
  </si>
  <si>
    <t>11-15.6</t>
  </si>
  <si>
    <t>09-22.4</t>
  </si>
  <si>
    <t>10-17.10</t>
  </si>
  <si>
    <t>12-06.9</t>
  </si>
  <si>
    <t>1 Hari</t>
  </si>
  <si>
    <t>11-15.7</t>
  </si>
  <si>
    <t>10-17.11</t>
  </si>
  <si>
    <t>09-22.5</t>
  </si>
  <si>
    <t>12-06.10</t>
  </si>
  <si>
    <t>11-15.8</t>
  </si>
  <si>
    <t>tia malinda</t>
  </si>
  <si>
    <t>081999981646</t>
  </si>
  <si>
    <t>Rania Laundry/Rania Laundry</t>
  </si>
  <si>
    <t>10-17.12</t>
  </si>
  <si>
    <t>09-22.6</t>
  </si>
  <si>
    <t>Rade S</t>
  </si>
  <si>
    <t>085178146851</t>
  </si>
  <si>
    <t>Bersih Laundry Mangun Jaya/Bersih Laundry Mangun Jaya</t>
  </si>
  <si>
    <t>Owner Soekaer</t>
  </si>
  <si>
    <t>12-06.11</t>
  </si>
  <si>
    <t>Soekaer/Soekaer Jago</t>
  </si>
  <si>
    <t>11-15.9</t>
  </si>
  <si>
    <t>10-17.13</t>
  </si>
  <si>
    <t>Hasniah. b</t>
  </si>
  <si>
    <t>09-22.7</t>
  </si>
  <si>
    <t>085268056093</t>
  </si>
  <si>
    <t>Laundry Nur cahaya timika/Laundry Nur cahaya timika</t>
  </si>
  <si>
    <t>12-06.12</t>
  </si>
  <si>
    <t>10-17.14</t>
  </si>
  <si>
    <t>11-16.1</t>
  </si>
  <si>
    <t>09-22.8</t>
  </si>
  <si>
    <t>12-07.1</t>
  </si>
  <si>
    <t>10-17.15</t>
  </si>
  <si>
    <t>11-16.2</t>
  </si>
  <si>
    <t>09-22.9</t>
  </si>
  <si>
    <t>12-07.2</t>
  </si>
  <si>
    <t>10-17.16</t>
  </si>
  <si>
    <t>11-16.3</t>
  </si>
  <si>
    <t>12-07.3</t>
  </si>
  <si>
    <t>09-22.10</t>
  </si>
  <si>
    <t xml:space="preserve">Surya Laundry </t>
  </si>
  <si>
    <t>10-17.17</t>
  </si>
  <si>
    <t>11-16.4</t>
  </si>
  <si>
    <t>09-22.11</t>
  </si>
  <si>
    <t>12-07.4</t>
  </si>
  <si>
    <t>6608</t>
  </si>
  <si>
    <t>10-17.18</t>
  </si>
  <si>
    <t>11-16.5</t>
  </si>
  <si>
    <t>09-22.12</t>
  </si>
  <si>
    <t>12-07.5</t>
  </si>
  <si>
    <t>7949</t>
  </si>
  <si>
    <t>11-16.6</t>
  </si>
  <si>
    <t>10-17.19</t>
  </si>
  <si>
    <t>09-22.13</t>
  </si>
  <si>
    <t>12-07.6</t>
  </si>
  <si>
    <t xml:space="preserve">nasta </t>
  </si>
  <si>
    <t>085101405051</t>
  </si>
  <si>
    <t>umba dw/Umba DW Loundry</t>
  </si>
  <si>
    <t>Kota Mojokerto</t>
  </si>
  <si>
    <t>11-16.7</t>
  </si>
  <si>
    <t>10-17.20</t>
  </si>
  <si>
    <t>12-07.7</t>
  </si>
  <si>
    <t>09-22.14</t>
  </si>
  <si>
    <t xml:space="preserve">Imelda rosita dewi </t>
  </si>
  <si>
    <t>081319448686</t>
  </si>
  <si>
    <t>11-16.8</t>
  </si>
  <si>
    <t>10-17.21</t>
  </si>
  <si>
    <t>12-07.8</t>
  </si>
  <si>
    <t>09-22.15</t>
  </si>
  <si>
    <t>11-16.9</t>
  </si>
  <si>
    <t>10-17.22</t>
  </si>
  <si>
    <t>12-07.9</t>
  </si>
  <si>
    <t>09-22.16</t>
  </si>
  <si>
    <t>11-16.10</t>
  </si>
  <si>
    <t>10-17.23</t>
  </si>
  <si>
    <t>12-07.10</t>
  </si>
  <si>
    <t xml:space="preserve">Ricchan Nainggolan </t>
  </si>
  <si>
    <t>09-22.17</t>
  </si>
  <si>
    <t>11-16.11</t>
  </si>
  <si>
    <t>12-07.11</t>
  </si>
  <si>
    <t>09-22.18</t>
  </si>
  <si>
    <t>10-18.1</t>
  </si>
  <si>
    <t>12-07.12</t>
  </si>
  <si>
    <t xml:space="preserve">Tuntas Laundryoffice </t>
  </si>
  <si>
    <t>0822555950</t>
  </si>
  <si>
    <t>TUNTAS LAUNDRY NTT/TUNTAS LASIANA</t>
  </si>
  <si>
    <t>09-22.19</t>
  </si>
  <si>
    <t>10-18.2</t>
  </si>
  <si>
    <t>11-17.1</t>
  </si>
  <si>
    <t>12-07.13</t>
  </si>
  <si>
    <t>TUNTAS LAUNDRY NTT/TUNTAS TDM</t>
  </si>
  <si>
    <t>10-18.3</t>
  </si>
  <si>
    <t xml:space="preserve">Amanahclean Laundry </t>
  </si>
  <si>
    <t>11-17.2</t>
  </si>
  <si>
    <t>09-23.1</t>
  </si>
  <si>
    <t>12-07.14</t>
  </si>
  <si>
    <t>TUNTAS LAUNDRY NTT/TUNTAS AMABI</t>
  </si>
  <si>
    <t>10-18.4</t>
  </si>
  <si>
    <t>12-07.15</t>
  </si>
  <si>
    <t>09-23.2</t>
  </si>
  <si>
    <t xml:space="preserve">Djoko  santosa </t>
  </si>
  <si>
    <t>TUNTAS LAUNDRY NTT/TUNTAS SIKUMANA</t>
  </si>
  <si>
    <t>087729125085</t>
  </si>
  <si>
    <t>Java/java laundry</t>
  </si>
  <si>
    <t>11-17.3</t>
  </si>
  <si>
    <t>10-18.5</t>
  </si>
  <si>
    <t>09-23.3</t>
  </si>
  <si>
    <t>12-07.16</t>
  </si>
  <si>
    <t>11-17.4</t>
  </si>
  <si>
    <t>10-18.6</t>
  </si>
  <si>
    <t>TUNTAS LAUNDRY NTT/TUNTAS ALAK</t>
  </si>
  <si>
    <t>09-23.4</t>
  </si>
  <si>
    <t>12-07.17</t>
  </si>
  <si>
    <t>Dian cita pertiwi</t>
  </si>
  <si>
    <t>11-17.5</t>
  </si>
  <si>
    <t>10-18.7</t>
  </si>
  <si>
    <t>08111598222</t>
  </si>
  <si>
    <t>cuci guys/cuci guys</t>
  </si>
  <si>
    <t>09-23.5</t>
  </si>
  <si>
    <t>12-08.1</t>
  </si>
  <si>
    <t>10-18.8</t>
  </si>
  <si>
    <t>11-17.6</t>
  </si>
  <si>
    <t>Hompimpa Laundry/</t>
  </si>
  <si>
    <t>09-23.6</t>
  </si>
  <si>
    <t>12-08.2</t>
  </si>
  <si>
    <t>10-18.9</t>
  </si>
  <si>
    <t>11-17.7</t>
  </si>
  <si>
    <t>12-08.3</t>
  </si>
  <si>
    <t>11-17.8</t>
  </si>
  <si>
    <t>10-18.10</t>
  </si>
  <si>
    <t>09-23.7</t>
  </si>
  <si>
    <t xml:space="preserve">F r a n s </t>
  </si>
  <si>
    <t>089668586899</t>
  </si>
  <si>
    <t>MAXCLEAN Laundry/MAXCLEAN Laundry</t>
  </si>
  <si>
    <t>12-08.4</t>
  </si>
  <si>
    <t>10-18.11</t>
  </si>
  <si>
    <t>11-17.9</t>
  </si>
  <si>
    <t>09-23.8</t>
  </si>
  <si>
    <t xml:space="preserve">JOGAN LAUNDRY/JOGAN LAUNDRY	</t>
  </si>
  <si>
    <t>12-08.5</t>
  </si>
  <si>
    <t>10-18.12</t>
  </si>
  <si>
    <t>11-17.10</t>
  </si>
  <si>
    <t>09-23.9</t>
  </si>
  <si>
    <t>12-08.6</t>
  </si>
  <si>
    <t>10-18.13</t>
  </si>
  <si>
    <t xml:space="preserve">Yudi Susanto </t>
  </si>
  <si>
    <t>082244466567</t>
  </si>
  <si>
    <t>Mr klin loundry/LAUNDRY 5000</t>
  </si>
  <si>
    <t>Kab. Pasuruan</t>
  </si>
  <si>
    <t>11-17.11</t>
  </si>
  <si>
    <t>09-23.10</t>
  </si>
  <si>
    <t xml:space="preserve"> 081297130732</t>
  </si>
  <si>
    <t xml:space="preserve">J77 Laundry/J77 Laundry	</t>
  </si>
  <si>
    <t>12-08.7</t>
  </si>
  <si>
    <t>10-18.14</t>
  </si>
  <si>
    <t>09-23.11</t>
  </si>
  <si>
    <t>11-17.12</t>
  </si>
  <si>
    <t>Wahyu Laundry/</t>
  </si>
  <si>
    <t>10-18.15</t>
  </si>
  <si>
    <t>12-08.8</t>
  </si>
  <si>
    <t>11-17.13</t>
  </si>
  <si>
    <t>10-18.16</t>
  </si>
  <si>
    <t>09-24.1</t>
  </si>
  <si>
    <t>12-08.9</t>
  </si>
  <si>
    <t>IDOLA LAUNDRY</t>
  </si>
  <si>
    <t>089693255477</t>
  </si>
  <si>
    <t>IDOLA LAUNDRY/</t>
  </si>
  <si>
    <t>11-17.14</t>
  </si>
  <si>
    <t>10-18.17</t>
  </si>
  <si>
    <t>09-24.2</t>
  </si>
  <si>
    <t>12-08.10</t>
  </si>
  <si>
    <t>11-17.15</t>
  </si>
  <si>
    <t>10-19.1</t>
  </si>
  <si>
    <t>12-08.11</t>
  </si>
  <si>
    <t>09-24.3</t>
  </si>
  <si>
    <t>11-17.16</t>
  </si>
  <si>
    <t>10-19.2</t>
  </si>
  <si>
    <t>12-09.1</t>
  </si>
  <si>
    <t>09-24.4</t>
  </si>
  <si>
    <t>11-17.17</t>
  </si>
  <si>
    <t>10-19.3</t>
  </si>
  <si>
    <t xml:space="preserve">Monic Laundry/Monic Laundry Galaxy (Online)	</t>
  </si>
  <si>
    <t>09-24.5</t>
  </si>
  <si>
    <t>12-09.2</t>
  </si>
  <si>
    <t>11-17.18</t>
  </si>
  <si>
    <t>10-19.4</t>
  </si>
  <si>
    <t>11-17.19</t>
  </si>
  <si>
    <t>10-19.5</t>
  </si>
  <si>
    <t>12-09.3</t>
  </si>
  <si>
    <t>09-24.6</t>
  </si>
  <si>
    <t>IDOLA LAUNDRY/IDOLA LAUNDRY</t>
  </si>
  <si>
    <t>11-17.20</t>
  </si>
  <si>
    <t>10-19.6</t>
  </si>
  <si>
    <t>12-09.4</t>
  </si>
  <si>
    <t>09-24.7</t>
  </si>
  <si>
    <t>Rizieq Laundry/Rizieq Laundry</t>
  </si>
  <si>
    <t>12-09.5</t>
  </si>
  <si>
    <t>10-19.7</t>
  </si>
  <si>
    <t>11-17.21</t>
  </si>
  <si>
    <t>09-24.8</t>
  </si>
  <si>
    <t>12-09.6</t>
  </si>
  <si>
    <t>10-19.8</t>
  </si>
  <si>
    <t>Rumahku Jarddin Apartment Cihampelas</t>
  </si>
  <si>
    <t>087729718239</t>
  </si>
  <si>
    <t>Rumah Laundry/RumahKu Laundry</t>
  </si>
  <si>
    <t>11-17.22</t>
  </si>
  <si>
    <t>09-24.9</t>
  </si>
  <si>
    <t>12-09.7</t>
  </si>
  <si>
    <t>10-19.9</t>
  </si>
  <si>
    <t xml:space="preserve">kawaii laundry II/KAWAII LAUNDRY PURI RUPI	</t>
  </si>
  <si>
    <t>11-17.23</t>
  </si>
  <si>
    <t>09-24.10</t>
  </si>
  <si>
    <t>12-09.8</t>
  </si>
  <si>
    <t>10-19.10</t>
  </si>
  <si>
    <t>11-17.24</t>
  </si>
  <si>
    <t>09-24.11</t>
  </si>
  <si>
    <t>10-19.11</t>
  </si>
  <si>
    <t>12-09.9</t>
  </si>
  <si>
    <t>11-17.25</t>
  </si>
  <si>
    <t>10-19.12</t>
  </si>
  <si>
    <t>12-09.10</t>
  </si>
  <si>
    <t>09-24.12</t>
  </si>
  <si>
    <t>11-18.1</t>
  </si>
  <si>
    <t>10-19.13</t>
  </si>
  <si>
    <t>12-09.11</t>
  </si>
  <si>
    <t>09-24.13</t>
  </si>
  <si>
    <t>11-18.2</t>
  </si>
  <si>
    <t>12-09.12</t>
  </si>
  <si>
    <t>10-19.14</t>
  </si>
  <si>
    <t xml:space="preserve">Titan Management </t>
  </si>
  <si>
    <t>082299527899</t>
  </si>
  <si>
    <t>Titan Laundry/Titan Laundry</t>
  </si>
  <si>
    <t>11-18.3</t>
  </si>
  <si>
    <t>09-25.1</t>
  </si>
  <si>
    <t xml:space="preserve">marcony yoyo agung </t>
  </si>
  <si>
    <t>12-09.13</t>
  </si>
  <si>
    <t>10-19.15</t>
  </si>
  <si>
    <t>11-18.4</t>
  </si>
  <si>
    <t>09-25.2</t>
  </si>
  <si>
    <t>10-19.16</t>
  </si>
  <si>
    <t>12-09.14</t>
  </si>
  <si>
    <t>11-18.5</t>
  </si>
  <si>
    <t>09-25.3</t>
  </si>
  <si>
    <t>12-09.15</t>
  </si>
  <si>
    <t>10-19.17</t>
  </si>
  <si>
    <t>11-18.6</t>
  </si>
  <si>
    <t>09-25.4</t>
  </si>
  <si>
    <t>12-09.16</t>
  </si>
  <si>
    <t>10-19.18</t>
  </si>
  <si>
    <t>11-18.7</t>
  </si>
  <si>
    <t>12-09.17</t>
  </si>
  <si>
    <t>09-25.5</t>
  </si>
  <si>
    <t>10-19.19</t>
  </si>
  <si>
    <t>Miga Laundry</t>
  </si>
  <si>
    <t>081161628886</t>
  </si>
  <si>
    <t>Miga Laundry/Miga Laundry</t>
  </si>
  <si>
    <t>11-18.8</t>
  </si>
  <si>
    <t>12-10.1</t>
  </si>
  <si>
    <t>09-25.6</t>
  </si>
  <si>
    <t>10-19.20</t>
  </si>
  <si>
    <t>11-18.9</t>
  </si>
  <si>
    <t>12-10.2</t>
  </si>
  <si>
    <t>10-19.21</t>
  </si>
  <si>
    <t>09-25.7</t>
  </si>
  <si>
    <t>11-18.10</t>
  </si>
  <si>
    <t>12-10.3</t>
  </si>
  <si>
    <t>10-19.22</t>
  </si>
  <si>
    <t>09-25.8</t>
  </si>
  <si>
    <t>Om Janggut Laundry/Om Janggut Laundry Perdagangan</t>
  </si>
  <si>
    <t>12-10.4</t>
  </si>
  <si>
    <t>11-18.11</t>
  </si>
  <si>
    <t>10-19.23</t>
  </si>
  <si>
    <t>09-25.9</t>
  </si>
  <si>
    <t>12-10.5</t>
  </si>
  <si>
    <t>11-18.12</t>
  </si>
  <si>
    <t xml:space="preserve">Ardi </t>
  </si>
  <si>
    <t>rendi Maulana</t>
  </si>
  <si>
    <t>081332852676</t>
  </si>
  <si>
    <t>085795493252</t>
  </si>
  <si>
    <t>Laundry Al-Mubarok/Laundry Al-Mubarok</t>
  </si>
  <si>
    <t>Sakilo.AF/Sakilo.AF</t>
  </si>
  <si>
    <t>Kab. Sampang</t>
  </si>
  <si>
    <t>10-20.1</t>
  </si>
  <si>
    <t>09-25.10</t>
  </si>
  <si>
    <t xml:space="preserve">binawaty </t>
  </si>
  <si>
    <t>everyday laundry/</t>
  </si>
  <si>
    <t>Bonus Clipper</t>
  </si>
  <si>
    <t>11-18.13</t>
  </si>
  <si>
    <t>09-25.11</t>
  </si>
  <si>
    <t>10-20.2</t>
  </si>
  <si>
    <t>everyday laundry/Everyday Laundry</t>
  </si>
  <si>
    <t>11-18.14</t>
  </si>
  <si>
    <t>12-10.6</t>
  </si>
  <si>
    <t>09-26.1</t>
  </si>
  <si>
    <t>10-20.3</t>
  </si>
  <si>
    <t>11-18.15</t>
  </si>
  <si>
    <t>10-20.4</t>
  </si>
  <si>
    <t>09-26.2</t>
  </si>
  <si>
    <t>11-18.16</t>
  </si>
  <si>
    <t>12-10.7</t>
  </si>
  <si>
    <t>09-26.3</t>
  </si>
  <si>
    <t>11-18.17</t>
  </si>
  <si>
    <t>10-20.5</t>
  </si>
  <si>
    <t>12-10.8</t>
  </si>
  <si>
    <t>09-26.4</t>
  </si>
  <si>
    <t>11-19.1</t>
  </si>
  <si>
    <t>10-20.6</t>
  </si>
  <si>
    <t>09-26.5</t>
  </si>
  <si>
    <t>11-19.2</t>
  </si>
  <si>
    <t>12-10.9</t>
  </si>
  <si>
    <t>10-20.7</t>
  </si>
  <si>
    <t>09-26.6</t>
  </si>
  <si>
    <t>12-10.10</t>
  </si>
  <si>
    <t>10-20.8</t>
  </si>
  <si>
    <t>09-26.7</t>
  </si>
  <si>
    <t>11-19.4</t>
  </si>
  <si>
    <t xml:space="preserve">Srie </t>
  </si>
  <si>
    <t>083873246858</t>
  </si>
  <si>
    <t>Nadifa Laundry/SEVEN LAUNDRY</t>
  </si>
  <si>
    <t>10-20.9</t>
  </si>
  <si>
    <t>12-10.11</t>
  </si>
  <si>
    <t>09-26.8</t>
  </si>
  <si>
    <t>11-19.5</t>
  </si>
  <si>
    <t>ADMIN 1</t>
  </si>
  <si>
    <t>10-20.10</t>
  </si>
  <si>
    <t>11-19.6</t>
  </si>
  <si>
    <t>09-26.9</t>
  </si>
  <si>
    <t>12-10.12</t>
  </si>
  <si>
    <t>10-20.11</t>
  </si>
  <si>
    <t>11-19.7</t>
  </si>
  <si>
    <t>09-26.10</t>
  </si>
  <si>
    <t>12-10.13</t>
  </si>
  <si>
    <t>10-20.12</t>
  </si>
  <si>
    <t>11-19.8</t>
  </si>
  <si>
    <t>09-26.11</t>
  </si>
  <si>
    <t>12-10.14</t>
  </si>
  <si>
    <t>10-20.13</t>
  </si>
  <si>
    <t>11-19.9</t>
  </si>
  <si>
    <t>09-26.12</t>
  </si>
  <si>
    <t>12-10.15</t>
  </si>
  <si>
    <t>10-20.14</t>
  </si>
  <si>
    <t>11-19.10</t>
  </si>
  <si>
    <t>09-26.13</t>
  </si>
  <si>
    <t>12-10.16</t>
  </si>
  <si>
    <t>10-21.1</t>
  </si>
  <si>
    <t>11-19.11</t>
  </si>
  <si>
    <t>09-26.14</t>
  </si>
  <si>
    <t xml:space="preserve">Elda &amp; Kids Laundry Express </t>
  </si>
  <si>
    <t>Elda &amp; kids laundry express/Elda &amp; Kids Laundry Express</t>
  </si>
  <si>
    <t>12-11.1</t>
  </si>
  <si>
    <t>10-21.2</t>
  </si>
  <si>
    <t>11-19.12</t>
  </si>
  <si>
    <t>09-26.15</t>
  </si>
  <si>
    <t>12-11.2</t>
  </si>
  <si>
    <t>10-21.3</t>
  </si>
  <si>
    <t>11-19.13</t>
  </si>
  <si>
    <t>Windarti Rahardjo</t>
  </si>
  <si>
    <t>08161998464</t>
  </si>
  <si>
    <t>Bella Vista Laundry/Bella Vista Laundry</t>
  </si>
  <si>
    <t>09-26.16</t>
  </si>
  <si>
    <t>10-21.4</t>
  </si>
  <si>
    <t>12-11.3</t>
  </si>
  <si>
    <t>11-19.14</t>
  </si>
  <si>
    <t>09-26.17</t>
  </si>
  <si>
    <t>10-21.5</t>
  </si>
  <si>
    <t>11-19.15</t>
  </si>
  <si>
    <t>Monang Silalahi</t>
  </si>
  <si>
    <t>12-11.4</t>
  </si>
  <si>
    <t>081339016746</t>
  </si>
  <si>
    <t>Siloam Laundry/Siloam Laundry</t>
  </si>
  <si>
    <t>09-26.18</t>
  </si>
  <si>
    <t>10-21.6</t>
  </si>
  <si>
    <t>11-19.16</t>
  </si>
  <si>
    <t>12-11.5</t>
  </si>
  <si>
    <t>09-26.19</t>
  </si>
  <si>
    <t>11-19.17</t>
  </si>
  <si>
    <t>10-21.7</t>
  </si>
  <si>
    <t>12-11.6</t>
  </si>
  <si>
    <t>09-27.1</t>
  </si>
  <si>
    <t>11-19.18</t>
  </si>
  <si>
    <t>10-21.8</t>
  </si>
  <si>
    <t>12-11.7</t>
  </si>
  <si>
    <t>09-27.2</t>
  </si>
  <si>
    <t>10-21.9</t>
  </si>
  <si>
    <t>11-19.19</t>
  </si>
  <si>
    <t>12-11.8</t>
  </si>
  <si>
    <t xml:space="preserve">Marcaellius Juli Kurniawan </t>
  </si>
  <si>
    <t>PrincessClean Mrican/Princess Clean Tlogosari</t>
  </si>
  <si>
    <t>09-27.3</t>
  </si>
  <si>
    <t>11-20.1</t>
  </si>
  <si>
    <t>10-21.10</t>
  </si>
  <si>
    <t>12-11.9</t>
  </si>
  <si>
    <t>09-27.4</t>
  </si>
  <si>
    <t>10-21.11</t>
  </si>
  <si>
    <t>11-20.2</t>
  </si>
  <si>
    <t xml:space="preserve">MOH YUSUF </t>
  </si>
  <si>
    <t>12-11.10</t>
  </si>
  <si>
    <t>09-27.5</t>
  </si>
  <si>
    <t>10-21.12</t>
  </si>
  <si>
    <t>11-20.3</t>
  </si>
  <si>
    <t>12-11.11</t>
  </si>
  <si>
    <t>10-21.13</t>
  </si>
  <si>
    <t>09-27.6</t>
  </si>
  <si>
    <t>11-20.4</t>
  </si>
  <si>
    <t>10-22.1</t>
  </si>
  <si>
    <t>12-11.12</t>
  </si>
  <si>
    <t>09-27.7</t>
  </si>
  <si>
    <t>11-20.5</t>
  </si>
  <si>
    <t>Serpong</t>
  </si>
  <si>
    <t>10-22.2</t>
  </si>
  <si>
    <t>12-11.13</t>
  </si>
  <si>
    <t>11-20.6</t>
  </si>
  <si>
    <t>09-28.1</t>
  </si>
  <si>
    <t xml:space="preserve">Herbal Laundry/LAUNDRY PILIHAN, PILIHAN TEPAT UNTUK YANG TAK SEMPAT	</t>
  </si>
  <si>
    <t>10-22.3</t>
  </si>
  <si>
    <t>12-12.1</t>
  </si>
  <si>
    <t>09-28.2</t>
  </si>
  <si>
    <t>11-20.7</t>
  </si>
  <si>
    <t>PIPOSMART LAUNDRY/piposmart jakarta</t>
  </si>
  <si>
    <t>10-22.4</t>
  </si>
  <si>
    <t>Akun Testing</t>
  </si>
  <si>
    <t>12-12.2</t>
  </si>
  <si>
    <t>09-28.3</t>
  </si>
  <si>
    <t>11-20.8</t>
  </si>
  <si>
    <t>HAN'S LAUNDRY</t>
  </si>
  <si>
    <t>081216429614</t>
  </si>
  <si>
    <t>HAN'S LAUNDRY/HAN'S LAUNDRY</t>
  </si>
  <si>
    <t>10-22.5</t>
  </si>
  <si>
    <t>12-12.3</t>
  </si>
  <si>
    <t>09-28.4</t>
  </si>
  <si>
    <t>Clipper</t>
  </si>
  <si>
    <t>11-20.9</t>
  </si>
  <si>
    <t>10-22.6</t>
  </si>
  <si>
    <t>12-12.4</t>
  </si>
  <si>
    <t>09-28.5</t>
  </si>
  <si>
    <t>11-20.10</t>
  </si>
  <si>
    <t>10-22.7</t>
  </si>
  <si>
    <t>12-12.5</t>
  </si>
  <si>
    <t>11-20.11</t>
  </si>
  <si>
    <t>09-28.6</t>
  </si>
  <si>
    <t>10-22.8</t>
  </si>
  <si>
    <t>12-12.6</t>
  </si>
  <si>
    <t>11-21.1</t>
  </si>
  <si>
    <t>10-22.9</t>
  </si>
  <si>
    <t>09-28.7</t>
  </si>
  <si>
    <t>12-13.1</t>
  </si>
  <si>
    <t>10-22.10</t>
  </si>
  <si>
    <t>11-21.2</t>
  </si>
  <si>
    <t>09-28.8</t>
  </si>
  <si>
    <t>12-13.2</t>
  </si>
  <si>
    <t>10-22.11</t>
  </si>
  <si>
    <t>11-21.3</t>
  </si>
  <si>
    <t>09-28.9</t>
  </si>
  <si>
    <t>12-13.3</t>
  </si>
  <si>
    <t>10-22.12</t>
  </si>
  <si>
    <t>11-21.4</t>
  </si>
  <si>
    <t>09-28.10</t>
  </si>
  <si>
    <t>12-13.4</t>
  </si>
  <si>
    <t>10-22.13</t>
  </si>
  <si>
    <t>11-21.5</t>
  </si>
  <si>
    <t>12-13.5</t>
  </si>
  <si>
    <t>09-29.1</t>
  </si>
  <si>
    <t>10-22.14</t>
  </si>
  <si>
    <t>11-21.6</t>
  </si>
  <si>
    <t>IAM LAUNDRY</t>
  </si>
  <si>
    <t>12-13.6</t>
  </si>
  <si>
    <t>09-29.2</t>
  </si>
  <si>
    <t>10-23.1</t>
  </si>
  <si>
    <t>11-21.7</t>
  </si>
  <si>
    <t xml:space="preserve">elis </t>
  </si>
  <si>
    <t>12-13.7</t>
  </si>
  <si>
    <t>11-21.8</t>
  </si>
  <si>
    <t>10-23.2</t>
  </si>
  <si>
    <t>09-29.3</t>
  </si>
  <si>
    <t xml:space="preserve">albirru laundry </t>
  </si>
  <si>
    <t>12-13.8</t>
  </si>
  <si>
    <t>11-21.9</t>
  </si>
  <si>
    <t>10-23.3</t>
  </si>
  <si>
    <t>09-29.4</t>
  </si>
  <si>
    <t>11-21.10</t>
  </si>
  <si>
    <t>12-13.9</t>
  </si>
  <si>
    <t>10-23.4</t>
  </si>
  <si>
    <t>09-29.5</t>
  </si>
  <si>
    <t>12-13.10</t>
  </si>
  <si>
    <t>11-21.11</t>
  </si>
  <si>
    <t xml:space="preserve">HAYOO! LAUNDRY </t>
  </si>
  <si>
    <t>087728652212</t>
  </si>
  <si>
    <t>10-23.5</t>
  </si>
  <si>
    <t xml:space="preserve">Hi clean Laundry </t>
  </si>
  <si>
    <t>088220222827</t>
  </si>
  <si>
    <t>hi clean laundry/hi clean laundry</t>
  </si>
  <si>
    <t>09-29.6</t>
  </si>
  <si>
    <t>12-13.11</t>
  </si>
  <si>
    <t xml:space="preserve">hermawan dwi susanto </t>
  </si>
  <si>
    <t>11-21.12</t>
  </si>
  <si>
    <t>ethara</t>
  </si>
  <si>
    <t>085601172035</t>
  </si>
  <si>
    <t>ethara laundry/Amanah Baru Laundry</t>
  </si>
  <si>
    <t>10-23.6</t>
  </si>
  <si>
    <t>MOSE Laundry</t>
  </si>
  <si>
    <t>09-29.7</t>
  </si>
  <si>
    <t>12-13.12</t>
  </si>
  <si>
    <t>11-21.13</t>
  </si>
  <si>
    <t>10-23.7</t>
  </si>
  <si>
    <t>09-29.8</t>
  </si>
  <si>
    <t>11-21.14</t>
  </si>
  <si>
    <t>12-13.13</t>
  </si>
  <si>
    <t>Moms Laundry/</t>
  </si>
  <si>
    <t>10-23.8</t>
  </si>
  <si>
    <t>09-29.9</t>
  </si>
  <si>
    <t>11-21.15</t>
  </si>
  <si>
    <t>12-13.14</t>
  </si>
  <si>
    <t>10-23.9</t>
  </si>
  <si>
    <t>09-29.10</t>
  </si>
  <si>
    <t>11-21.16</t>
  </si>
  <si>
    <t xml:space="preserve"> 081238161111</t>
  </si>
  <si>
    <t>12-13.15</t>
  </si>
  <si>
    <t>10-23.10</t>
  </si>
  <si>
    <t>09-29.11</t>
  </si>
  <si>
    <t>11-21.17</t>
  </si>
  <si>
    <t>12-13.16</t>
  </si>
  <si>
    <t>10-23.11</t>
  </si>
  <si>
    <t>Shira Hardianti</t>
  </si>
  <si>
    <t>085736060869</t>
  </si>
  <si>
    <t>Sibersih Laundry/Sibersih Laundry</t>
  </si>
  <si>
    <t>09-29.12</t>
  </si>
  <si>
    <t>11-21.18</t>
  </si>
  <si>
    <t>12-13.17</t>
  </si>
  <si>
    <t>10-23.12</t>
  </si>
  <si>
    <t>Michelle Gracia katuuk</t>
  </si>
  <si>
    <t>082231806837</t>
  </si>
  <si>
    <t>Skywash.co/Skywash.co</t>
  </si>
  <si>
    <t>09-29.13</t>
  </si>
  <si>
    <t>11-21.19</t>
  </si>
  <si>
    <t>12-13.18</t>
  </si>
  <si>
    <t>10-24.1</t>
  </si>
  <si>
    <t>11-22.1</t>
  </si>
  <si>
    <t>09-29.14</t>
  </si>
  <si>
    <t>12-13.19</t>
  </si>
  <si>
    <t>10-24.2</t>
  </si>
  <si>
    <t>11-22.2</t>
  </si>
  <si>
    <t>09-29.15</t>
  </si>
  <si>
    <t>12-13.20</t>
  </si>
  <si>
    <t>10-24.3</t>
  </si>
  <si>
    <t>11-22.3</t>
  </si>
  <si>
    <t>09-29.16</t>
  </si>
  <si>
    <t>12-14.1</t>
  </si>
  <si>
    <t>10-24.4</t>
  </si>
  <si>
    <t>11-22.4</t>
  </si>
  <si>
    <t>09-29.17</t>
  </si>
  <si>
    <t>12-14.2</t>
  </si>
  <si>
    <t xml:space="preserve">Laundry Nau/Laundry Nau	</t>
  </si>
  <si>
    <t>10-24.5</t>
  </si>
  <si>
    <t>11-22.5</t>
  </si>
  <si>
    <t>09-29.18</t>
  </si>
  <si>
    <t>12-14.3</t>
  </si>
  <si>
    <t>081957009703</t>
  </si>
  <si>
    <t>10-24.6</t>
  </si>
  <si>
    <t>11-22.6</t>
  </si>
  <si>
    <t>09-29.19</t>
  </si>
  <si>
    <t>12-14.4</t>
  </si>
  <si>
    <t xml:space="preserve">Sasha Laundry/SASHA LAUNDRY	</t>
  </si>
  <si>
    <t>10-24.7</t>
  </si>
  <si>
    <t>11-22.7</t>
  </si>
  <si>
    <t>09-29.20</t>
  </si>
  <si>
    <t>10-24.8</t>
  </si>
  <si>
    <t>12-14.5</t>
  </si>
  <si>
    <t xml:space="preserve">ANNaz Laundry/ANNaz Laundry 03	</t>
  </si>
  <si>
    <t>11-22.8</t>
  </si>
  <si>
    <t>10-24.9</t>
  </si>
  <si>
    <t>09-29.21</t>
  </si>
  <si>
    <t>12-14.6</t>
  </si>
  <si>
    <t>Elvis</t>
  </si>
  <si>
    <t>11-22.9</t>
  </si>
  <si>
    <t>Swalaundry/</t>
  </si>
  <si>
    <t>10-24.10</t>
  </si>
  <si>
    <t>12-14.7</t>
  </si>
  <si>
    <t>09-29.22</t>
  </si>
  <si>
    <t>11-22.10</t>
  </si>
  <si>
    <t>10-24.11</t>
  </si>
  <si>
    <t>09-29.23</t>
  </si>
  <si>
    <t>12-14.8</t>
  </si>
  <si>
    <t xml:space="preserve">Nuranura </t>
  </si>
  <si>
    <t>11-22.11</t>
  </si>
  <si>
    <t>10-24.12</t>
  </si>
  <si>
    <t xml:space="preserve">K Laundry and Dry Clean/K Laundry and Dry Clean	</t>
  </si>
  <si>
    <t>09-30.1</t>
  </si>
  <si>
    <t xml:space="preserve">Tiko </t>
  </si>
  <si>
    <t>085183069326</t>
  </si>
  <si>
    <t>Kumbahin/Kumbahin</t>
  </si>
  <si>
    <t>11-22.12</t>
  </si>
  <si>
    <t>Kota Magelang</t>
  </si>
  <si>
    <t>10-24.13</t>
  </si>
  <si>
    <t>12-14.10</t>
  </si>
  <si>
    <t>09-30.2</t>
  </si>
  <si>
    <t>11-22.13</t>
  </si>
  <si>
    <t>10-24.14</t>
  </si>
  <si>
    <t xml:space="preserve">juragan laundry/juragan laundry	</t>
  </si>
  <si>
    <t>12-14.11</t>
  </si>
  <si>
    <t>11-23.1</t>
  </si>
  <si>
    <t>09-30.3</t>
  </si>
  <si>
    <t>10-24.15</t>
  </si>
  <si>
    <t>12-15.1</t>
  </si>
  <si>
    <t>11-23.2</t>
  </si>
  <si>
    <t>10-24.16</t>
  </si>
  <si>
    <t>09-30.4</t>
  </si>
  <si>
    <t>11-23.3</t>
  </si>
  <si>
    <t>12-15.2</t>
  </si>
  <si>
    <t>10-24.17</t>
  </si>
  <si>
    <t>09-30.5</t>
  </si>
  <si>
    <t>11-23.4</t>
  </si>
  <si>
    <t>12-15.3</t>
  </si>
  <si>
    <t>10-25.1</t>
  </si>
  <si>
    <t>09-30.6</t>
  </si>
  <si>
    <t>D' Laundry/</t>
  </si>
  <si>
    <t>11-23.5</t>
  </si>
  <si>
    <t>12-15.4</t>
  </si>
  <si>
    <t>10-25.2</t>
  </si>
  <si>
    <t>085187960042</t>
  </si>
  <si>
    <t>09-30.7</t>
  </si>
  <si>
    <t>11-23.6</t>
  </si>
  <si>
    <t>12-15.5</t>
  </si>
  <si>
    <t>10-25.3</t>
  </si>
  <si>
    <t>09-30.8</t>
  </si>
  <si>
    <t>Ari pro</t>
  </si>
  <si>
    <t>081265661926</t>
  </si>
  <si>
    <t>Mitra Laundry exspress/Mitra Laundry exspress</t>
  </si>
  <si>
    <t>11-23.7</t>
  </si>
  <si>
    <t>10-25.4</t>
  </si>
  <si>
    <t>12-15.6</t>
  </si>
  <si>
    <t>09-30.9</t>
  </si>
  <si>
    <t>SS LAUNDRY/</t>
  </si>
  <si>
    <t>11-23.8</t>
  </si>
  <si>
    <t>10-25.5</t>
  </si>
  <si>
    <t>12-15.7</t>
  </si>
  <si>
    <t>09-30.10</t>
  </si>
  <si>
    <t>11-23.9</t>
  </si>
  <si>
    <t>10-25.6</t>
  </si>
  <si>
    <t xml:space="preserve">Mizan </t>
  </si>
  <si>
    <t>12-15.8</t>
  </si>
  <si>
    <t>089507120437</t>
  </si>
  <si>
    <t>mizan/mizan</t>
  </si>
  <si>
    <t>09-30.11</t>
  </si>
  <si>
    <t>Kab. Agam</t>
  </si>
  <si>
    <t>11-23.10</t>
  </si>
  <si>
    <t>10-25.7</t>
  </si>
  <si>
    <t>09-30.12</t>
  </si>
  <si>
    <t>12-15.9</t>
  </si>
  <si>
    <t>Maria Martina Sulastri</t>
  </si>
  <si>
    <t>11-23.11</t>
  </si>
  <si>
    <t>082372082220</t>
  </si>
  <si>
    <t>Roemah Laundry/Roemah Laundry</t>
  </si>
  <si>
    <t>Kab. Kuningan</t>
  </si>
  <si>
    <t>10-25.8</t>
  </si>
  <si>
    <t>11-23.12</t>
  </si>
  <si>
    <t>09-30.13</t>
  </si>
  <si>
    <t>12-15.10</t>
  </si>
  <si>
    <t>Qlean n Fresh Laundry</t>
  </si>
  <si>
    <t>081255621176</t>
  </si>
  <si>
    <t>Qlean N Fresh Laundry/Qlean N Fresh Laundry</t>
  </si>
  <si>
    <t>10-25.9</t>
  </si>
  <si>
    <t>11-23.13</t>
  </si>
  <si>
    <t>09-30.14</t>
  </si>
  <si>
    <t>12-15.11</t>
  </si>
  <si>
    <t>10-26.1</t>
  </si>
  <si>
    <t>11-24.1</t>
  </si>
  <si>
    <t>09-30.15</t>
  </si>
  <si>
    <t>12-15.12</t>
  </si>
  <si>
    <t>10-26.2</t>
  </si>
  <si>
    <t>11-24.2</t>
  </si>
  <si>
    <t>09-30.16</t>
  </si>
  <si>
    <t xml:space="preserve">Jason </t>
  </si>
  <si>
    <t>12-15.13</t>
  </si>
  <si>
    <t>081219957258</t>
  </si>
  <si>
    <t>Moja wash laundry/Moja Wash Laundry</t>
  </si>
  <si>
    <t>11-24.3</t>
  </si>
  <si>
    <t>Bless Laundry</t>
  </si>
  <si>
    <t>09-30.17</t>
  </si>
  <si>
    <t>10-26.3</t>
  </si>
  <si>
    <t>12-15.14</t>
  </si>
  <si>
    <t xml:space="preserve">Seindo laundry sandang </t>
  </si>
  <si>
    <t>Seindo Laundry/</t>
  </si>
  <si>
    <t>11-24.4</t>
  </si>
  <si>
    <t>09-30.18</t>
  </si>
  <si>
    <t>10-26.4</t>
  </si>
  <si>
    <t>12-15.15</t>
  </si>
  <si>
    <t>11-24.5</t>
  </si>
  <si>
    <t>10-26.5</t>
  </si>
  <si>
    <t>12-15.16</t>
  </si>
  <si>
    <t>11-24.6</t>
  </si>
  <si>
    <t>12-15.17</t>
  </si>
  <si>
    <t>10-26.6</t>
  </si>
  <si>
    <t>11-24.7</t>
  </si>
  <si>
    <t>12-15.18</t>
  </si>
  <si>
    <t>10-26.7</t>
  </si>
  <si>
    <t xml:space="preserve">Ali Usman </t>
  </si>
  <si>
    <t>11-24.8</t>
  </si>
  <si>
    <t>12-15.19</t>
  </si>
  <si>
    <t>10-26.8</t>
  </si>
  <si>
    <t>11-24.9</t>
  </si>
  <si>
    <t>LaundryQ</t>
  </si>
  <si>
    <t>12-15.20</t>
  </si>
  <si>
    <t>10-27.1</t>
  </si>
  <si>
    <t>11-24.10</t>
  </si>
  <si>
    <t>Micha Laundry</t>
  </si>
  <si>
    <t>085220259052</t>
  </si>
  <si>
    <t>Micha Laundry/Micha Laundry</t>
  </si>
  <si>
    <t>12-15.21</t>
  </si>
  <si>
    <t>10-27.2</t>
  </si>
  <si>
    <t>11-24.11</t>
  </si>
  <si>
    <t>12-16.1</t>
  </si>
  <si>
    <t>10-27.3</t>
  </si>
  <si>
    <t xml:space="preserve">brushandwax ciangsana/brushandwax ciangsana	</t>
  </si>
  <si>
    <t>11-24.12</t>
  </si>
  <si>
    <t>10-27.4</t>
  </si>
  <si>
    <t>12-16.2</t>
  </si>
  <si>
    <t>11-24.13</t>
  </si>
  <si>
    <t>10-27.5</t>
  </si>
  <si>
    <t>11-24.14</t>
  </si>
  <si>
    <t>12-16.3</t>
  </si>
  <si>
    <t>10-27.6</t>
  </si>
  <si>
    <t>12-16.4</t>
  </si>
  <si>
    <t>10-27.7</t>
  </si>
  <si>
    <t>11-24.15</t>
  </si>
  <si>
    <t>12-16.5</t>
  </si>
  <si>
    <t>10-27.8</t>
  </si>
  <si>
    <t>11-25.1</t>
  </si>
  <si>
    <t>12-16.6</t>
  </si>
  <si>
    <t>10-27.9</t>
  </si>
  <si>
    <t>Owner Bibi Cuci Laundry</t>
  </si>
  <si>
    <t>Bibi Laundry/Bibi Cuci Laundry - Tigaraksa</t>
  </si>
  <si>
    <t>11-25.2</t>
  </si>
  <si>
    <t>12-16.7</t>
  </si>
  <si>
    <t xml:space="preserve">M Arief Yusuf </t>
  </si>
  <si>
    <t>08561448414</t>
  </si>
  <si>
    <t>LOONDRYMAN/LOONDRYMAN PREMIUM BENHIL</t>
  </si>
  <si>
    <t>10-27.10</t>
  </si>
  <si>
    <t xml:space="preserve">DEA </t>
  </si>
  <si>
    <t>081944522433</t>
  </si>
  <si>
    <t>chagiya laundry/CHAGIYA LAUNDRY</t>
  </si>
  <si>
    <t>11-25.3</t>
  </si>
  <si>
    <t>12-16.8</t>
  </si>
  <si>
    <t>10-27.11</t>
  </si>
  <si>
    <t>11-25.4</t>
  </si>
  <si>
    <t>12-16.9</t>
  </si>
  <si>
    <t>10-27.12</t>
  </si>
  <si>
    <t>11-25.5</t>
  </si>
  <si>
    <t>12-16.10</t>
  </si>
  <si>
    <t>10-27.13</t>
  </si>
  <si>
    <t>11-25.6</t>
  </si>
  <si>
    <t>Surya Laundry/</t>
  </si>
  <si>
    <t>12-16.11</t>
  </si>
  <si>
    <t>10-27.14</t>
  </si>
  <si>
    <t>11-25.7</t>
  </si>
  <si>
    <t>12-16.12</t>
  </si>
  <si>
    <t>10-27.15</t>
  </si>
  <si>
    <t>11-25.8</t>
  </si>
  <si>
    <t>10-27.16</t>
  </si>
  <si>
    <t>12-16.13</t>
  </si>
  <si>
    <t xml:space="preserve">Monic Laundry/Monic Laundry GG </t>
  </si>
  <si>
    <t>11-25.9</t>
  </si>
  <si>
    <t>10-27.17</t>
  </si>
  <si>
    <t>12-16.14</t>
  </si>
  <si>
    <t>11-25.10</t>
  </si>
  <si>
    <t>Elda &amp; kids laundry express</t>
  </si>
  <si>
    <t>12-16.15</t>
  </si>
  <si>
    <t>10-27.18</t>
  </si>
  <si>
    <t>11-25.11</t>
  </si>
  <si>
    <t>12-16.16</t>
  </si>
  <si>
    <t>10-27.19</t>
  </si>
  <si>
    <t>11-25.12</t>
  </si>
  <si>
    <t>10-27.20</t>
  </si>
  <si>
    <t>12-16.17</t>
  </si>
  <si>
    <t>11-25.13</t>
  </si>
  <si>
    <t>10-28.1</t>
  </si>
  <si>
    <t>12-16.18</t>
  </si>
  <si>
    <t>11-25.14</t>
  </si>
  <si>
    <t>10-28.2</t>
  </si>
  <si>
    <t xml:space="preserve">Riska </t>
  </si>
  <si>
    <t>082292486888</t>
  </si>
  <si>
    <t>Kab. Kolaka</t>
  </si>
  <si>
    <t>12-16.19</t>
  </si>
  <si>
    <t>11-25.15</t>
  </si>
  <si>
    <t xml:space="preserve">Adi Prayitno </t>
  </si>
  <si>
    <t>10-28.3</t>
  </si>
  <si>
    <t>12-16.20</t>
  </si>
  <si>
    <t>11-25.16</t>
  </si>
  <si>
    <t>10-28.4</t>
  </si>
  <si>
    <t>12-16.21</t>
  </si>
  <si>
    <t>11-26.1</t>
  </si>
  <si>
    <t>10-28.5</t>
  </si>
  <si>
    <t>11-26.2</t>
  </si>
  <si>
    <t>10-28.6</t>
  </si>
  <si>
    <t>Sasha Laundry/</t>
  </si>
  <si>
    <t>12-16.23</t>
  </si>
  <si>
    <t>11-26.3</t>
  </si>
  <si>
    <t>10-28.7</t>
  </si>
  <si>
    <t>12-17.1</t>
  </si>
  <si>
    <t>11-26.4</t>
  </si>
  <si>
    <t>10-28.8</t>
  </si>
  <si>
    <t>12-17.2</t>
  </si>
  <si>
    <t>11-26.5</t>
  </si>
  <si>
    <t>10-28.9</t>
  </si>
  <si>
    <t>11-26.6</t>
  </si>
  <si>
    <t>12-17.3</t>
  </si>
  <si>
    <t>10-28.10</t>
  </si>
  <si>
    <t>RIZIEQ LAUNDRY</t>
  </si>
  <si>
    <t>11-26.7</t>
  </si>
  <si>
    <t>10-28.11</t>
  </si>
  <si>
    <t>12-17.4</t>
  </si>
  <si>
    <t>11-26.8</t>
  </si>
  <si>
    <t xml:space="preserve">retno widya </t>
  </si>
  <si>
    <t>10-28.12</t>
  </si>
  <si>
    <t>11-26.9</t>
  </si>
  <si>
    <t>12-17.5</t>
  </si>
  <si>
    <t>10-28.13</t>
  </si>
  <si>
    <t>11-26.10</t>
  </si>
  <si>
    <t>12-17.6</t>
  </si>
  <si>
    <t>novi indrawati</t>
  </si>
  <si>
    <t>081234434374</t>
  </si>
  <si>
    <t>CUBER/CUBER</t>
  </si>
  <si>
    <t>10-29.1</t>
  </si>
  <si>
    <t>11-26.11</t>
  </si>
  <si>
    <t>10-29.2</t>
  </si>
  <si>
    <t>12-17.7</t>
  </si>
  <si>
    <t>11-26.12</t>
  </si>
  <si>
    <t>10-29.3</t>
  </si>
  <si>
    <t>11-26.13</t>
  </si>
  <si>
    <t>12-17.8</t>
  </si>
  <si>
    <t>10-29.4</t>
  </si>
  <si>
    <t>11-27.1</t>
  </si>
  <si>
    <t>12-17.9</t>
  </si>
  <si>
    <t>10-29.5</t>
  </si>
  <si>
    <t>11-27.2</t>
  </si>
  <si>
    <t>10-29.6</t>
  </si>
  <si>
    <t>12-17.10</t>
  </si>
  <si>
    <t>11-27.3</t>
  </si>
  <si>
    <t>10-29.7</t>
  </si>
  <si>
    <t>12-17.11</t>
  </si>
  <si>
    <t>11-27.4</t>
  </si>
  <si>
    <t>10-29.8</t>
  </si>
  <si>
    <t>12-17.12</t>
  </si>
  <si>
    <t>10-29.9</t>
  </si>
  <si>
    <t>11-27.5</t>
  </si>
  <si>
    <t>12-17.13</t>
  </si>
  <si>
    <t>11-27.6</t>
  </si>
  <si>
    <t>10-29.10</t>
  </si>
  <si>
    <t>12-17.14</t>
  </si>
  <si>
    <t>11-27.7</t>
  </si>
  <si>
    <t>Top Clean/Top Clean</t>
  </si>
  <si>
    <t>10-29.11</t>
  </si>
  <si>
    <t>11-27.8</t>
  </si>
  <si>
    <t>10-29.12</t>
  </si>
  <si>
    <t>12-17.15</t>
  </si>
  <si>
    <t>11-27.9</t>
  </si>
  <si>
    <t>10-29.13</t>
  </si>
  <si>
    <t>12-17.16</t>
  </si>
  <si>
    <t>11-27.10</t>
  </si>
  <si>
    <t>10-29.14</t>
  </si>
  <si>
    <t>12-17.17</t>
  </si>
  <si>
    <t>10-29.15</t>
  </si>
  <si>
    <t>11-27.11</t>
  </si>
  <si>
    <t>12-17.18</t>
  </si>
  <si>
    <t>10-29.16</t>
  </si>
  <si>
    <t>11-27.12</t>
  </si>
  <si>
    <t>10-29.17</t>
  </si>
  <si>
    <t>12-17.19</t>
  </si>
  <si>
    <t>11-27.13</t>
  </si>
  <si>
    <t>11-27.14</t>
  </si>
  <si>
    <t>12-17.20</t>
  </si>
  <si>
    <t>10-30.1</t>
  </si>
  <si>
    <t>11-27.15</t>
  </si>
  <si>
    <t>Indah SARI BARUS</t>
  </si>
  <si>
    <t>12-17.21</t>
  </si>
  <si>
    <t>10-30.2</t>
  </si>
  <si>
    <t>11-27.16</t>
  </si>
  <si>
    <t>10-30.3</t>
  </si>
  <si>
    <t>12-17.22</t>
  </si>
  <si>
    <t>11-27.17</t>
  </si>
  <si>
    <t xml:space="preserve">ARATA2 </t>
  </si>
  <si>
    <t>10-30.4</t>
  </si>
  <si>
    <t>11-28.1</t>
  </si>
  <si>
    <t>Regina Leonard</t>
  </si>
  <si>
    <t>081291162610</t>
  </si>
  <si>
    <t>Cucist Laundry/Cucist Laundry</t>
  </si>
  <si>
    <t>10-30.5</t>
  </si>
  <si>
    <t>11-28.2</t>
  </si>
  <si>
    <t>12-18.2</t>
  </si>
  <si>
    <t>10-30.6</t>
  </si>
  <si>
    <t>11-28.3</t>
  </si>
  <si>
    <t>25/02/22</t>
  </si>
  <si>
    <t>12-18.3</t>
  </si>
  <si>
    <t>10-30.7</t>
  </si>
  <si>
    <t>11-28.4</t>
  </si>
  <si>
    <t>12-18.4</t>
  </si>
  <si>
    <t>10-30.8</t>
  </si>
  <si>
    <t>11-28.5</t>
  </si>
  <si>
    <t>12-18.5</t>
  </si>
  <si>
    <t>Kompensasi Case 12 Juni (Tahunan)</t>
  </si>
  <si>
    <t>10-30.9</t>
  </si>
  <si>
    <t>11-28.6</t>
  </si>
  <si>
    <t xml:space="preserve">Megawati </t>
  </si>
  <si>
    <t>085652238595</t>
  </si>
  <si>
    <t>Queen laundry penjara/Queen laundry penjara</t>
  </si>
  <si>
    <t>12-18.6</t>
  </si>
  <si>
    <t xml:space="preserve">ethara </t>
  </si>
  <si>
    <t>10-30.10</t>
  </si>
  <si>
    <t>11-28.7</t>
  </si>
  <si>
    <t>10-30.11</t>
  </si>
  <si>
    <t>12-18.7</t>
  </si>
  <si>
    <t>11-28.8</t>
  </si>
  <si>
    <t xml:space="preserve">Aldi </t>
  </si>
  <si>
    <t>087864187818</t>
  </si>
  <si>
    <t>Jivva Laundry/JIVVA LAUNDRY</t>
  </si>
  <si>
    <t>10-30.12</t>
  </si>
  <si>
    <t>Hasbi Kurniadi Siregar</t>
  </si>
  <si>
    <t>085263370282</t>
  </si>
  <si>
    <t>BIO CLEAN LAUNDRY/BIO CLEAN LAUNDRY</t>
  </si>
  <si>
    <t>11-28.9</t>
  </si>
  <si>
    <t>Kab. Dharmasraya</t>
  </si>
  <si>
    <t>12-18.8</t>
  </si>
  <si>
    <t xml:space="preserve">rizqi amanatullah </t>
  </si>
  <si>
    <t>10-30.13</t>
  </si>
  <si>
    <t>11-28.10</t>
  </si>
  <si>
    <t>12-18.9</t>
  </si>
  <si>
    <t xml:space="preserve">Wahyu adi Pratama </t>
  </si>
  <si>
    <t>081161601005</t>
  </si>
  <si>
    <t>Aurora Laundry/Aurora Laundry</t>
  </si>
  <si>
    <t>10-30.14</t>
  </si>
  <si>
    <t xml:space="preserve">Micha Laundry </t>
  </si>
  <si>
    <t>11-28.11</t>
  </si>
  <si>
    <t>12-18.10</t>
  </si>
  <si>
    <t>10-31.1</t>
  </si>
  <si>
    <t>11-28.12</t>
  </si>
  <si>
    <t>12-18.11</t>
  </si>
  <si>
    <t>10-31.2</t>
  </si>
  <si>
    <t>11-28.13</t>
  </si>
  <si>
    <t xml:space="preserve">mulya jaya abadi/mulya jaya abadi	</t>
  </si>
  <si>
    <t>12-18.12</t>
  </si>
  <si>
    <t>10-31.3</t>
  </si>
  <si>
    <t>11-29.1</t>
  </si>
  <si>
    <t>10-31.4</t>
  </si>
  <si>
    <t>11-29.2</t>
  </si>
  <si>
    <t>12-18.13</t>
  </si>
  <si>
    <t>10-31.5</t>
  </si>
  <si>
    <t>11-29.3</t>
  </si>
  <si>
    <t>12-18.14</t>
  </si>
  <si>
    <t>10-31.6</t>
  </si>
  <si>
    <t>11-29.4</t>
  </si>
  <si>
    <t>10-31.7</t>
  </si>
  <si>
    <t>12-19.1</t>
  </si>
  <si>
    <t>11-29.5</t>
  </si>
  <si>
    <t>10-31.8</t>
  </si>
  <si>
    <t>12-19.2</t>
  </si>
  <si>
    <t>11-29.6</t>
  </si>
  <si>
    <t xml:space="preserve">Soekaer/Soekaer        </t>
  </si>
  <si>
    <t>10-31.9</t>
  </si>
  <si>
    <t>11-29.7</t>
  </si>
  <si>
    <t>12-19.3</t>
  </si>
  <si>
    <t>10-31.10</t>
  </si>
  <si>
    <t>11-29.8</t>
  </si>
  <si>
    <t>12-19.4</t>
  </si>
  <si>
    <t>10-31.11</t>
  </si>
  <si>
    <t>11-29.9</t>
  </si>
  <si>
    <t>12-19.5</t>
  </si>
  <si>
    <t>11-29.10</t>
  </si>
  <si>
    <t>12-19.6</t>
  </si>
  <si>
    <t>11-29.11</t>
  </si>
  <si>
    <t>12-19.7</t>
  </si>
  <si>
    <t>11-29.12</t>
  </si>
  <si>
    <t>11-29.13</t>
  </si>
  <si>
    <t>12-19.9</t>
  </si>
  <si>
    <t xml:space="preserve">Dlaundryinaja/PAS Laundry Ciliwung	</t>
  </si>
  <si>
    <t>11-29.14</t>
  </si>
  <si>
    <t>12-19.10</t>
  </si>
  <si>
    <t>12-19.11</t>
  </si>
  <si>
    <t>11-29.15</t>
  </si>
  <si>
    <t>12-19.12</t>
  </si>
  <si>
    <t>11-29.16</t>
  </si>
  <si>
    <t xml:space="preserve">Semut Galak </t>
  </si>
  <si>
    <t>085775096954</t>
  </si>
  <si>
    <t>11-29.17</t>
  </si>
  <si>
    <t>12-19.13</t>
  </si>
  <si>
    <t>11-30.1</t>
  </si>
  <si>
    <t>12-19.14</t>
  </si>
  <si>
    <t>Ghita laondry/</t>
  </si>
  <si>
    <t>11-30.2</t>
  </si>
  <si>
    <t>12-19.15</t>
  </si>
  <si>
    <t>11-30.3</t>
  </si>
  <si>
    <t>11-30.4</t>
  </si>
  <si>
    <t>12-19.16</t>
  </si>
  <si>
    <t xml:space="preserve">DIGNITY LAUNDRY/DIGNITY LAUNDRY 3 (Kasuari)	</t>
  </si>
  <si>
    <t>11-30.5</t>
  </si>
  <si>
    <t>12-20.1</t>
  </si>
  <si>
    <t>11-30.6</t>
  </si>
  <si>
    <t>12-20.2</t>
  </si>
  <si>
    <t xml:space="preserve">Admin 2 </t>
  </si>
  <si>
    <t>11-30.7</t>
  </si>
  <si>
    <t>12-20.3</t>
  </si>
  <si>
    <t>11-30.8</t>
  </si>
  <si>
    <t>12-20.4</t>
  </si>
  <si>
    <t>11-30.9</t>
  </si>
  <si>
    <t xml:space="preserve">Rumah cuci Seruni </t>
  </si>
  <si>
    <t>081289476226</t>
  </si>
  <si>
    <t>Rumah cuci seruni/Rumah cuci seruni</t>
  </si>
  <si>
    <t>11-30.10</t>
  </si>
  <si>
    <t>12-20.6</t>
  </si>
  <si>
    <t>11-30.11</t>
  </si>
  <si>
    <t>12-20.7</t>
  </si>
  <si>
    <t>11-30.12</t>
  </si>
  <si>
    <t>12-20.8</t>
  </si>
  <si>
    <t>11-30.13</t>
  </si>
  <si>
    <t>11-30.14</t>
  </si>
  <si>
    <t>12-20.9</t>
  </si>
  <si>
    <t xml:space="preserve">Citra Laundry Kalibata/Citra Laundry Kalibata Utara	</t>
  </si>
  <si>
    <t>12-20.10</t>
  </si>
  <si>
    <t>12-21.1</t>
  </si>
  <si>
    <t>12-21.2</t>
  </si>
  <si>
    <t>12-21.3</t>
  </si>
  <si>
    <t>12-21.4</t>
  </si>
  <si>
    <t>ethara laundry/Ethara Laundry</t>
  </si>
  <si>
    <t>12-21.7</t>
  </si>
  <si>
    <t xml:space="preserve">AKIFA 1 </t>
  </si>
  <si>
    <t>12-21.9</t>
  </si>
  <si>
    <t>12-21.10</t>
  </si>
  <si>
    <t>12-21.11</t>
  </si>
  <si>
    <t>12-21.12</t>
  </si>
  <si>
    <t>12-21.13</t>
  </si>
  <si>
    <t>12-21.14</t>
  </si>
  <si>
    <t>12-21.15</t>
  </si>
  <si>
    <t>12-21.16</t>
  </si>
  <si>
    <t>12-21.17</t>
  </si>
  <si>
    <t>12-21.18</t>
  </si>
  <si>
    <t>12-21.19</t>
  </si>
  <si>
    <t>12-22.1</t>
  </si>
  <si>
    <t>12-22.2</t>
  </si>
  <si>
    <t>12-22.3</t>
  </si>
  <si>
    <t>12-22.4</t>
  </si>
  <si>
    <t>12-22.5</t>
  </si>
  <si>
    <t>12-22.6</t>
  </si>
  <si>
    <t>12-22.7</t>
  </si>
  <si>
    <t xml:space="preserve">Melia Laundry Pky </t>
  </si>
  <si>
    <t>081228189595</t>
  </si>
  <si>
    <t>Melia Palangkaraya/Melia Palangkaraya</t>
  </si>
  <si>
    <t>Kota Palangka Raya</t>
  </si>
  <si>
    <t>12-22.8</t>
  </si>
  <si>
    <t>12-22.9</t>
  </si>
  <si>
    <t>12-22.10</t>
  </si>
  <si>
    <t>12-22.11</t>
  </si>
  <si>
    <t>12-22.13</t>
  </si>
  <si>
    <t>12-23.1</t>
  </si>
  <si>
    <t>12-23.2</t>
  </si>
  <si>
    <t>12-23.3</t>
  </si>
  <si>
    <t>12-23.4</t>
  </si>
  <si>
    <t>12-23.5</t>
  </si>
  <si>
    <t>12-23.6</t>
  </si>
  <si>
    <t>12-23.7</t>
  </si>
  <si>
    <t>12-23.8</t>
  </si>
  <si>
    <t xml:space="preserve">Beatrix Gurning </t>
  </si>
  <si>
    <t>BLISSFUL LAUNDRY/BLISSFUL LAUNDRY</t>
  </si>
  <si>
    <t>12-23.10</t>
  </si>
  <si>
    <t>12-23.11</t>
  </si>
  <si>
    <t>12-23.12</t>
  </si>
  <si>
    <t>Periode 1-31 Januari Tahun 2026</t>
  </si>
  <si>
    <t>12-24.1</t>
  </si>
  <si>
    <t>12-24.2</t>
  </si>
  <si>
    <t>12-24.3</t>
  </si>
  <si>
    <t>Pro</t>
  </si>
  <si>
    <t>12-24.4</t>
  </si>
  <si>
    <t>12-24.5</t>
  </si>
  <si>
    <t>01-01.5</t>
  </si>
  <si>
    <t>12-24.6</t>
  </si>
  <si>
    <t>12-24.7</t>
  </si>
  <si>
    <t>Mdf.ziela</t>
  </si>
  <si>
    <t>085643077617</t>
  </si>
  <si>
    <t>Afaada Laundry/Afaada Laundry</t>
  </si>
  <si>
    <t>Laundry Bunda Azka/</t>
  </si>
  <si>
    <t>12-24.9</t>
  </si>
  <si>
    <t>01-01.9</t>
  </si>
  <si>
    <t>12-24.10</t>
  </si>
  <si>
    <t>01-01.10</t>
  </si>
  <si>
    <t>6 Hari</t>
  </si>
  <si>
    <t>12-25.1</t>
  </si>
  <si>
    <t>12-25.2</t>
  </si>
  <si>
    <t>Rahma</t>
  </si>
  <si>
    <t>12-25.4</t>
  </si>
  <si>
    <t>12-25.5</t>
  </si>
  <si>
    <t>12-26.3</t>
  </si>
  <si>
    <t>12-26.4</t>
  </si>
  <si>
    <t>12-26.5</t>
  </si>
  <si>
    <t>12-26.6</t>
  </si>
  <si>
    <t xml:space="preserve">TaWash </t>
  </si>
  <si>
    <t>TAWASH/TAWASH Laundry</t>
  </si>
  <si>
    <t>12-26.7</t>
  </si>
  <si>
    <t xml:space="preserve">Regina Leonard </t>
  </si>
  <si>
    <t>Cucist Laundry/Cucist Laundry West Park</t>
  </si>
  <si>
    <t>12-26.9</t>
  </si>
  <si>
    <t>12-26.10</t>
  </si>
  <si>
    <t>Bonus Upgrade Pro</t>
  </si>
  <si>
    <t>01-02.17</t>
  </si>
  <si>
    <t>12-26.11</t>
  </si>
  <si>
    <t>01-02.18</t>
  </si>
  <si>
    <t xml:space="preserve">Susanti A. Tambun </t>
  </si>
  <si>
    <t>12-26.12</t>
  </si>
  <si>
    <t>01-02.19</t>
  </si>
  <si>
    <t>12-26.13</t>
  </si>
  <si>
    <t>Michael jam</t>
  </si>
  <si>
    <t>USER REPORT 2025</t>
  </si>
  <si>
    <t>01-02.20</t>
  </si>
  <si>
    <t xml:space="preserve">🗂️ Data User </t>
  </si>
  <si>
    <t>New Member 1 Bulan</t>
  </si>
  <si>
    <t>01-02.21</t>
  </si>
  <si>
    <t xml:space="preserve">Trya Ayunanda </t>
  </si>
  <si>
    <t>New Member 3 Bulan</t>
  </si>
  <si>
    <t>New Member 6 Bulan</t>
  </si>
  <si>
    <t>New Member 12 Bulan</t>
  </si>
  <si>
    <t>New Member 24 Bulan</t>
  </si>
  <si>
    <t>Total New Member</t>
  </si>
  <si>
    <t>01-02.22</t>
  </si>
  <si>
    <t>12-27.1</t>
  </si>
  <si>
    <t>Subscribe 1 Bulan</t>
  </si>
  <si>
    <t>Subscribe 3 Bulan</t>
  </si>
  <si>
    <t>01-02.23</t>
  </si>
  <si>
    <t>Subscribe 6 Bulan</t>
  </si>
  <si>
    <t>Januar Ramadhan</t>
  </si>
  <si>
    <t>085817387673</t>
  </si>
  <si>
    <t xml:space="preserve">Rama Laundry 2/Rama Laundry 2	</t>
  </si>
  <si>
    <t>Subscribe 12 Bulan</t>
  </si>
  <si>
    <t>Subscribe 24 Bulan</t>
  </si>
  <si>
    <t>Ibu Titin</t>
  </si>
  <si>
    <t>Total Subscribe</t>
  </si>
  <si>
    <t>otikleen/otikleen</t>
  </si>
  <si>
    <t>01-02.24</t>
  </si>
  <si>
    <t xml:space="preserve">Reactive Harian </t>
  </si>
  <si>
    <t xml:space="preserve">Total Reactive </t>
  </si>
  <si>
    <t>berkah</t>
  </si>
  <si>
    <t xml:space="preserve">Following </t>
  </si>
  <si>
    <t>Total Sustainable (N+S+F)</t>
  </si>
  <si>
    <t>01-02.25</t>
  </si>
  <si>
    <t xml:space="preserve">                                                             </t>
  </si>
  <si>
    <t>12-27.4</t>
  </si>
  <si>
    <t>Unsubscribe Bulanan</t>
  </si>
  <si>
    <t xml:space="preserve">Unsubscribe </t>
  </si>
  <si>
    <t>01-02.26</t>
  </si>
  <si>
    <t>Nasabah Tutup Usaha Bulanan</t>
  </si>
  <si>
    <t>Total Nasabah Tutup Usaha</t>
  </si>
  <si>
    <t>Total Unsubscribe + Tutup Usaha</t>
  </si>
  <si>
    <t>01-02.27</t>
  </si>
  <si>
    <t>Not Active</t>
  </si>
  <si>
    <t xml:space="preserve">Total Not Active </t>
  </si>
  <si>
    <t>Index User (S+U+X)</t>
  </si>
  <si>
    <t>01-02.28</t>
  </si>
  <si>
    <t>Nasabah Berlangganan Pada Tanggal 29/08/25</t>
  </si>
  <si>
    <t>Nasabah 1 Bulan Belum Berlangganan</t>
  </si>
  <si>
    <t>01-02.29</t>
  </si>
  <si>
    <t>Nasabah 3,6,12 Bulan Belum Berlangganan</t>
  </si>
  <si>
    <t>12-27.8</t>
  </si>
  <si>
    <t>Total Nasabah Belum Berlangganan Juni 2025</t>
  </si>
  <si>
    <t>01-02.30</t>
  </si>
  <si>
    <t>01-02.31</t>
  </si>
  <si>
    <t>12-27.10</t>
  </si>
  <si>
    <t>01-02.32</t>
  </si>
  <si>
    <t>12-27.11</t>
  </si>
  <si>
    <t>01-02.33</t>
  </si>
  <si>
    <t>12-27.12</t>
  </si>
  <si>
    <t>01-02.34</t>
  </si>
  <si>
    <t>12-27.13</t>
  </si>
  <si>
    <t>01-02.35</t>
  </si>
  <si>
    <t>Teddy Wahyudi</t>
  </si>
  <si>
    <t>087822110057</t>
  </si>
  <si>
    <t>STAR LAUNDRY/STAR LAUNDRY</t>
  </si>
  <si>
    <t>12-27.14</t>
  </si>
  <si>
    <t>juragan laundry sarimulyajuragan laundry sarimulya</t>
  </si>
  <si>
    <t>input mulai tanggal 03 Juli sudah menyesuaikan tanggal membership terbaru</t>
  </si>
  <si>
    <t>12-27.18</t>
  </si>
  <si>
    <t>12-27.19</t>
  </si>
  <si>
    <t>12-27.20</t>
  </si>
  <si>
    <t>12-28.1</t>
  </si>
  <si>
    <t>ARATA2</t>
  </si>
  <si>
    <t xml:space="preserve">Muhammad Azrai </t>
  </si>
  <si>
    <t>085261012024</t>
  </si>
  <si>
    <t>Aisyah Loandry/Aisyah Loandry</t>
  </si>
  <si>
    <t>Anna</t>
  </si>
  <si>
    <t>08155025257</t>
  </si>
  <si>
    <t>Buna londre/Buna londre</t>
  </si>
  <si>
    <t>Kab. Madiun</t>
  </si>
  <si>
    <t>anisa</t>
  </si>
  <si>
    <t>12-28.6</t>
  </si>
  <si>
    <t>sigit</t>
  </si>
  <si>
    <t>Adriana Laundry Express</t>
  </si>
  <si>
    <t>12-28.8</t>
  </si>
  <si>
    <t>Bonus Upgrade Bisnis</t>
  </si>
  <si>
    <t>28 Hari</t>
  </si>
  <si>
    <t>17 Hari</t>
  </si>
  <si>
    <t>12-29.4</t>
  </si>
  <si>
    <t>12-29.5</t>
  </si>
  <si>
    <t>06-02.01</t>
  </si>
  <si>
    <t>12-29.8</t>
  </si>
  <si>
    <t xml:space="preserve">nisa </t>
  </si>
  <si>
    <t>081281547189</t>
  </si>
  <si>
    <t>Laundry at Summer/menara</t>
  </si>
  <si>
    <t>12-29.9</t>
  </si>
  <si>
    <t>DIGNITY LAUNDRY/DIGNITY LAUNDRY PUSAT (jln jawa)(TP)(Kasuari)</t>
  </si>
  <si>
    <t>12-29.10</t>
  </si>
  <si>
    <t>12-30.1</t>
  </si>
  <si>
    <t>Bagas Rahmat Gunarto</t>
  </si>
  <si>
    <t>085921119361</t>
  </si>
  <si>
    <t>Bagas Laundry/</t>
  </si>
  <si>
    <t>12-30.7</t>
  </si>
  <si>
    <t xml:space="preserve">hans tarigan </t>
  </si>
  <si>
    <t xml:space="preserve">Mulya Sari </t>
  </si>
  <si>
    <t>12-30.12</t>
  </si>
  <si>
    <t>ROSS PUJİAT</t>
  </si>
  <si>
    <t>12-30.13</t>
  </si>
  <si>
    <t>085775223446</t>
  </si>
  <si>
    <t>ROMUS laundry/</t>
  </si>
  <si>
    <t>01-04.16</t>
  </si>
  <si>
    <t>01-04.17</t>
  </si>
  <si>
    <t>01-04.18</t>
  </si>
  <si>
    <t xml:space="preserve">mesin waktu/mesin waktu        </t>
  </si>
  <si>
    <t>12-30.16</t>
  </si>
  <si>
    <t>Meidei Wash Landromat/Meidei Wash JELUPANG</t>
  </si>
  <si>
    <t>ria emelia</t>
  </si>
  <si>
    <t>085263205417</t>
  </si>
  <si>
    <t>Loundry Riazeyn/Ria Laundry</t>
  </si>
  <si>
    <t>Kab. Kampar</t>
  </si>
  <si>
    <t>laundry/	kon's laundry</t>
  </si>
  <si>
    <t>01-04.19</t>
  </si>
  <si>
    <t>01-04.20</t>
  </si>
  <si>
    <t xml:space="preserve">Agung Gunawan </t>
  </si>
  <si>
    <t>01-04.21</t>
  </si>
  <si>
    <t>01-04.22</t>
  </si>
  <si>
    <t xml:space="preserve">Berkah Laundry Express Bambe </t>
  </si>
  <si>
    <t xml:space="preserve">keisha laundry/KEISHA LAUNDRY #2	</t>
  </si>
  <si>
    <t>01-04.23</t>
  </si>
  <si>
    <t>01-04.24</t>
  </si>
  <si>
    <t xml:space="preserve">Halim </t>
  </si>
  <si>
    <t>01-04.25</t>
  </si>
  <si>
    <t>01-04.26</t>
  </si>
  <si>
    <t>06-04.18</t>
  </si>
  <si>
    <t>Jeffry indratmoko</t>
  </si>
  <si>
    <t>12-31.1</t>
  </si>
  <si>
    <t>01-04.27</t>
  </si>
  <si>
    <t>King Tuntas Laundry/Watugong King Tuntas Laundry</t>
  </si>
  <si>
    <t>06-04.19</t>
  </si>
  <si>
    <t>12-31.2</t>
  </si>
  <si>
    <t>01-04.28</t>
  </si>
  <si>
    <t xml:space="preserve">Yudha Armanda </t>
  </si>
  <si>
    <t>Awesome Laundry/</t>
  </si>
  <si>
    <t>06-04.20</t>
  </si>
  <si>
    <t>12-31.6</t>
  </si>
  <si>
    <t xml:space="preserve">Marva </t>
  </si>
  <si>
    <t>08165776131</t>
  </si>
  <si>
    <t>Eneng gemoy/</t>
  </si>
  <si>
    <t>Vidya Permana H</t>
  </si>
  <si>
    <t>12-31.8</t>
  </si>
  <si>
    <t>Kingwash Laundry</t>
  </si>
  <si>
    <t>12-31.10</t>
  </si>
  <si>
    <t>17261</t>
  </si>
  <si>
    <t>ROSS PUJİATİ</t>
  </si>
  <si>
    <t>ROMUS laundry/ROMUS laundry</t>
  </si>
  <si>
    <t xml:space="preserve">Eny </t>
  </si>
  <si>
    <t>12-31.12</t>
  </si>
  <si>
    <t xml:space="preserve">Ferlin Surendra Damanik </t>
  </si>
  <si>
    <t xml:space="preserve">Moko purnomo </t>
  </si>
  <si>
    <t>12-31.14</t>
  </si>
  <si>
    <t>24 Hari</t>
  </si>
  <si>
    <t>Cleo Express Laundry Basura</t>
  </si>
  <si>
    <t>01-05.14</t>
  </si>
  <si>
    <t xml:space="preserve">Rizky Cahya Amellin </t>
  </si>
  <si>
    <t>01-05.15</t>
  </si>
  <si>
    <t>Omah Laundry Express</t>
  </si>
  <si>
    <t>0881027830143</t>
  </si>
  <si>
    <t>Omah Laundry Express/</t>
  </si>
  <si>
    <t>Klik Laundry/Klik Laundry Ciherang</t>
  </si>
  <si>
    <t>01-05.16</t>
  </si>
  <si>
    <t>12-31.19</t>
  </si>
  <si>
    <t>06-05.21</t>
  </si>
  <si>
    <t>Nuzul Rahmat</t>
  </si>
  <si>
    <t>01-05.17</t>
  </si>
  <si>
    <t xml:space="preserve">Venz </t>
  </si>
  <si>
    <t>089635070158</t>
  </si>
  <si>
    <t>nyuciee/s7even Laundry</t>
  </si>
  <si>
    <t>12-31.20</t>
  </si>
  <si>
    <t>Surya ajie</t>
  </si>
  <si>
    <t>01-05.18</t>
  </si>
  <si>
    <t>12-31.21</t>
  </si>
  <si>
    <t>01-05.19</t>
  </si>
  <si>
    <t>12-31.22</t>
  </si>
  <si>
    <t>01-05.20</t>
  </si>
  <si>
    <t>12-31.23</t>
  </si>
  <si>
    <t>01-05.21</t>
  </si>
  <si>
    <t>12-31.24</t>
  </si>
  <si>
    <t>12-31.25</t>
  </si>
  <si>
    <t>01-05.22</t>
  </si>
  <si>
    <t>mesin waktu/</t>
  </si>
  <si>
    <t>12-31.26</t>
  </si>
  <si>
    <t>Pink L/Pink Laundry GS</t>
  </si>
  <si>
    <t>Sakinah Laundry/	Sakinah Laundry</t>
  </si>
  <si>
    <t xml:space="preserve">Parlinggoman </t>
  </si>
  <si>
    <t>Happy laundry/APOTEK GEVASIA FARMA</t>
  </si>
  <si>
    <t>8 Hari</t>
  </si>
  <si>
    <t>01-06.19</t>
  </si>
  <si>
    <t>Adiputra Tambun</t>
  </si>
  <si>
    <t>01-06.20</t>
  </si>
  <si>
    <t>01-06.21</t>
  </si>
  <si>
    <t>01-06.22</t>
  </si>
  <si>
    <t xml:space="preserve">Bagas Rahmat Gunarto </t>
  </si>
  <si>
    <t xml:space="preserve">Mitra Laundry/Mitra Laundry	</t>
  </si>
  <si>
    <t>11 Hari</t>
  </si>
  <si>
    <t>Bagas Laundry/Bagas Laundry</t>
  </si>
  <si>
    <t xml:space="preserve">Kusuma </t>
  </si>
  <si>
    <t>085366506350</t>
  </si>
  <si>
    <t>3Kusuma Laundry Coin &amp; Kiloan/3Kusuma Laundry Coin &amp; Kiloan</t>
  </si>
  <si>
    <t>Kab. Pesisir Barat</t>
  </si>
  <si>
    <t>Pro (Upgrade)</t>
  </si>
  <si>
    <t>Julia Scanlon</t>
  </si>
  <si>
    <t>082122222676</t>
  </si>
  <si>
    <t>Julia Laundry/Julia Laundry</t>
  </si>
  <si>
    <t>19 Hari</t>
  </si>
  <si>
    <t>21 Hari</t>
  </si>
  <si>
    <t>Bisnis Upgrade)</t>
  </si>
  <si>
    <t>Qian Laundry/</t>
  </si>
  <si>
    <t>Aguinaz Laundry/	NYEBLAK Prasmanan Teh Lien</t>
  </si>
  <si>
    <t>Citra Laundry/</t>
  </si>
  <si>
    <t>Home Laundry/TEAM LAUNDRY</t>
  </si>
  <si>
    <t>laundry 1945/</t>
  </si>
  <si>
    <t xml:space="preserve">SR laundry </t>
  </si>
  <si>
    <t>DIGNITY LAUNDRY/</t>
  </si>
  <si>
    <t xml:space="preserve">Mari Cuci </t>
  </si>
  <si>
    <t>Ika Khairani</t>
  </si>
  <si>
    <t>082130070721</t>
  </si>
  <si>
    <t>Ika Laundry Coin/</t>
  </si>
  <si>
    <t>Ika Laundry Coin/Ika Laundry Coin</t>
  </si>
  <si>
    <t xml:space="preserve">ATLANTA LAUNDRY </t>
  </si>
  <si>
    <t>Kasih Laundry/Kasih Laundry Cabang USI</t>
  </si>
  <si>
    <t>MINI laundry/</t>
  </si>
  <si>
    <t>YOAN LAUNDRY EXPRESS/	YOAN LAUNDRY EXPRESS</t>
  </si>
  <si>
    <t>Fasthub Laundry/</t>
  </si>
  <si>
    <t>Honey Bee Laundry/</t>
  </si>
  <si>
    <t xml:space="preserve">Chrisnova Lim </t>
  </si>
  <si>
    <t>Hanania Laundry/</t>
  </si>
  <si>
    <t>TEMEN Laundry/	TEMEN Laundry</t>
  </si>
  <si>
    <t>Beb! Laundry/</t>
  </si>
  <si>
    <t>Uray Dian</t>
  </si>
  <si>
    <t>Sukacita Laundry</t>
  </si>
  <si>
    <t>082160057719</t>
  </si>
  <si>
    <t xml:space="preserve">Yonastasya A. Puny </t>
  </si>
  <si>
    <t>01-12.13</t>
  </si>
  <si>
    <t>Edo Aditya</t>
  </si>
  <si>
    <t>085157500392</t>
  </si>
  <si>
    <t>DE FAMILY LAUNDRY/DE FAMILY LAUNDRY</t>
  </si>
  <si>
    <t>01-12.14</t>
  </si>
  <si>
    <t>burhannns</t>
  </si>
  <si>
    <t>085704481282</t>
  </si>
  <si>
    <t>Bintang laundry/Bintang laundry</t>
  </si>
  <si>
    <t>01-12.15</t>
  </si>
  <si>
    <t>01-12.16</t>
  </si>
  <si>
    <t>01-12.17</t>
  </si>
  <si>
    <t>01-12.18</t>
  </si>
  <si>
    <t>01-12.19</t>
  </si>
  <si>
    <t>01-12.20</t>
  </si>
  <si>
    <t xml:space="preserve">raka laundry/raka laundry	</t>
  </si>
  <si>
    <t>01-12.21</t>
  </si>
  <si>
    <t>01-12.22</t>
  </si>
  <si>
    <t xml:space="preserve">audi Edward setiabudi </t>
  </si>
  <si>
    <t>08157601442</t>
  </si>
  <si>
    <t>Kemuning Laundry/Kemuning Laundry</t>
  </si>
  <si>
    <t>01-12.23</t>
  </si>
  <si>
    <t>01-12.24</t>
  </si>
  <si>
    <t xml:space="preserve">Pattaya's Laundry </t>
  </si>
  <si>
    <t>085210430269</t>
  </si>
  <si>
    <t>Laundry Qu/Pattaya's Laundry</t>
  </si>
  <si>
    <t>01-12.25</t>
  </si>
  <si>
    <t>01-12.26</t>
  </si>
  <si>
    <t>king Laundry</t>
  </si>
  <si>
    <t xml:space="preserve">Yogi </t>
  </si>
  <si>
    <t xml:space="preserve">Arga Serena Purba </t>
  </si>
  <si>
    <t>LAUNDRY99/	LAUNDRY 99</t>
  </si>
  <si>
    <t>081943339940</t>
  </si>
  <si>
    <t>Laundry/Ok Laundry Tambora</t>
  </si>
  <si>
    <t xml:space="preserve">Lenny Atty </t>
  </si>
  <si>
    <t>Agung Septiadi Sangaji</t>
  </si>
  <si>
    <t>085697259599</t>
  </si>
  <si>
    <t>Tempat Laundry/Tempat Laundry</t>
  </si>
  <si>
    <t xml:space="preserve">Kasir Laundry Serdam_2 </t>
  </si>
  <si>
    <t>Kalimantan  Barat</t>
  </si>
  <si>
    <t xml:space="preserve">ARNIANTI </t>
  </si>
  <si>
    <t>08114037544</t>
  </si>
  <si>
    <t>RUMAH LAUNDRY/RUMAH LAUNDRY</t>
  </si>
  <si>
    <t>Kab. Konawe Utara</t>
  </si>
  <si>
    <t xml:space="preserve">Vindy Laundry </t>
  </si>
  <si>
    <t>085753077624</t>
  </si>
  <si>
    <t>vindyloundry/Vindy Laundry</t>
  </si>
  <si>
    <t xml:space="preserve">my project laundry/My Project Laundry	</t>
  </si>
  <si>
    <t>NADYA LaundryNADYA Laundry</t>
  </si>
  <si>
    <t>01-15.17</t>
  </si>
  <si>
    <t>01-15.18</t>
  </si>
  <si>
    <t>Ankabouth Laundry Karpet Boyolali/</t>
  </si>
  <si>
    <t>01-15.19</t>
  </si>
  <si>
    <t>01-15.20</t>
  </si>
  <si>
    <t xml:space="preserve">Donis </t>
  </si>
  <si>
    <t>01-15.21</t>
  </si>
  <si>
    <t>01-15.22</t>
  </si>
  <si>
    <t>THE SHINE LAUNDRY/</t>
  </si>
  <si>
    <t xml:space="preserve">Kirana A. Cahyadi </t>
  </si>
  <si>
    <t>082246477788</t>
  </si>
  <si>
    <t>Nana Laundry Expressa/NANA LAUNDRY EXPRESS</t>
  </si>
  <si>
    <t>AZZAHRO LAUNDRY ٣٨ CIKANDE</t>
  </si>
  <si>
    <t>Nana Laundry Expressa/NANA LAUNDRY EXPRESS 2</t>
  </si>
  <si>
    <t>01-16.18</t>
  </si>
  <si>
    <t>01-16.19</t>
  </si>
  <si>
    <t xml:space="preserve">afhdol laundry/Afhdol laundry	</t>
  </si>
  <si>
    <t>01-16.20</t>
  </si>
  <si>
    <t>01-16.21</t>
  </si>
  <si>
    <t>01-16.22</t>
  </si>
  <si>
    <t>Barbara Carrera</t>
  </si>
  <si>
    <t>082171869047</t>
  </si>
  <si>
    <t>Angel Breeze Laundry/</t>
  </si>
  <si>
    <t>01-16.23</t>
  </si>
  <si>
    <t>01-16.24</t>
  </si>
  <si>
    <t>01-16.25</t>
  </si>
  <si>
    <t>Ruang Laundr</t>
  </si>
  <si>
    <t>Efriati Siregar</t>
  </si>
  <si>
    <t>085296400111</t>
  </si>
  <si>
    <t>Mp laundry/Mp laundry</t>
  </si>
  <si>
    <t>Kab. Serdang Bedagai</t>
  </si>
  <si>
    <t>queen laundry/</t>
  </si>
  <si>
    <t>Laundryku/</t>
  </si>
  <si>
    <t>SunLaundryExpress/LONDREQU EXPRESS SUMBERSARI</t>
  </si>
  <si>
    <t>SunLaundryExpress/LONDREQU EXPRESS TEGAL BESAR</t>
  </si>
  <si>
    <t>green laundry/GreenLaundry Jombangy</t>
  </si>
  <si>
    <t xml:space="preserve">Elses Diana </t>
  </si>
  <si>
    <t xml:space="preserve">subuki arby </t>
  </si>
  <si>
    <t xml:space="preserve">RIZIEQ LAUNDRY </t>
  </si>
  <si>
    <t>rizqi amanatullah</t>
  </si>
  <si>
    <t>01-19.15</t>
  </si>
  <si>
    <t>Imam Hardianto</t>
  </si>
  <si>
    <t>082231104968</t>
  </si>
  <si>
    <t>aisha laundry/aisha laundry</t>
  </si>
  <si>
    <t>01-19.16</t>
  </si>
  <si>
    <t>01-19.17</t>
  </si>
  <si>
    <t>01-19.18</t>
  </si>
  <si>
    <t>01-19.19</t>
  </si>
  <si>
    <t>081953683905</t>
  </si>
  <si>
    <t>01-19.20</t>
  </si>
  <si>
    <t>01-19.21</t>
  </si>
  <si>
    <t>01-19.22</t>
  </si>
  <si>
    <t>01-19.23</t>
  </si>
  <si>
    <t>01-19.24</t>
  </si>
  <si>
    <t xml:space="preserve">AJ Laundry/AJ Laundry	</t>
  </si>
  <si>
    <t xml:space="preserve">AJ Laundry/     </t>
  </si>
  <si>
    <t xml:space="preserve">Rina </t>
  </si>
  <si>
    <t>081235898494</t>
  </si>
  <si>
    <t>Adit laundry/LAUNDRY 88</t>
  </si>
  <si>
    <t>Laundry/Ok Laundry Basmol Raya</t>
  </si>
  <si>
    <t>Daily/</t>
  </si>
  <si>
    <t>01-20.19</t>
  </si>
  <si>
    <t>01-20.20</t>
  </si>
  <si>
    <t>01-20.21</t>
  </si>
  <si>
    <t>Queen Laundry/</t>
  </si>
  <si>
    <t>Nyonya Laundry/</t>
  </si>
  <si>
    <t>Pro (Ugrade)</t>
  </si>
  <si>
    <t xml:space="preserve">Noona Laundry </t>
  </si>
  <si>
    <t>Noona Laundry/</t>
  </si>
  <si>
    <t xml:space="preserve">Julia Scanlon </t>
  </si>
  <si>
    <t xml:space="preserve">Pro </t>
  </si>
  <si>
    <t xml:space="preserve">owner Laundry </t>
  </si>
  <si>
    <t>Idola Laundry/</t>
  </si>
  <si>
    <t xml:space="preserve">Rasmun Effendi Lubis </t>
  </si>
  <si>
    <t>BAROKAH/</t>
  </si>
  <si>
    <t>Super Laundry/</t>
  </si>
  <si>
    <t xml:space="preserve">Indra sakti Siagian </t>
  </si>
  <si>
    <t>081260783539</t>
  </si>
  <si>
    <t>JEJE LAUNDRY/JEJE LAUNDRY</t>
  </si>
  <si>
    <t xml:space="preserve">Ria Panjaitan </t>
  </si>
  <si>
    <t>082210408885</t>
  </si>
  <si>
    <t>Clean Fresh Laundry/Clean Fresh Laundry</t>
  </si>
  <si>
    <t>sekar mas melati</t>
  </si>
  <si>
    <t>085712883992</t>
  </si>
  <si>
    <t>Royale Laundry Express/</t>
  </si>
  <si>
    <t>GRHA LAUNDRY/</t>
  </si>
  <si>
    <t xml:space="preserve">Rahma </t>
  </si>
  <si>
    <t>Bubble's Laundry/</t>
  </si>
  <si>
    <t xml:space="preserve">dir Laundry &amp; Dry Clean/dir Laundry &amp; Dry Clean 1	</t>
  </si>
  <si>
    <t>Ratu Laundry/</t>
  </si>
  <si>
    <t>Fasthub Laundry/	Fasthub Laundry</t>
  </si>
  <si>
    <t>Juragan laundry/	Juragan laundry</t>
  </si>
  <si>
    <t>Bonus Kompensasi</t>
  </si>
  <si>
    <t xml:space="preserve">Refresh Laundry/Refresh Laundry	</t>
  </si>
  <si>
    <t>sahabat laundry/	akang cuan laundry</t>
  </si>
  <si>
    <t>Trika Laundry/</t>
  </si>
  <si>
    <t>Nadzha Laundry/</t>
  </si>
  <si>
    <t>LaundryBar/	LaundryBar - MANAHAN</t>
  </si>
  <si>
    <t>ANNaz Laundry/	ANNaz Laundry 03</t>
  </si>
  <si>
    <t>Aguinaz Laundry/	RedBerry Laundry 1</t>
  </si>
  <si>
    <t>Jamboo Laundry/	Jamboo Laundry</t>
  </si>
  <si>
    <t>Expresa Laundry/	"[Express Laundry]"</t>
  </si>
  <si>
    <t>Master Londry/</t>
  </si>
  <si>
    <t>Gede Bali Laundry/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</si>
</sst>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"/>
    <numFmt numFmtId="165" formatCode="#,##0;(#,##0)"/>
    <numFmt numFmtId="166" formatCode="dd/mm/yy"/>
    <numFmt numFmtId="167" formatCode="dd/MM/yyyy"/>
    <numFmt numFmtId="168" formatCode="d mmmm yyyy"/>
    <numFmt numFmtId="169" formatCode="#,##0;\(#,##0\)"/>
    <numFmt numFmtId="170" formatCode="dd/mm/yyyy"/>
    <numFmt numFmtId="171" formatCode="d/m/yy"/>
    <numFmt numFmtId="172" formatCode="mm/dd/yy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00000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0.0"/>
      <color rgb="FFFFFFFF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sz val="9.0"/>
      <color rgb="FF000000"/>
      <name val="Calibri"/>
    </font>
    <font>
      <sz val="9.0"/>
      <color rgb="FFFF0000"/>
      <name val="Calibri"/>
    </font>
    <font>
      <sz val="10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9.0"/>
      <color theme="1"/>
      <name val="Calibri"/>
    </font>
    <font>
      <color theme="1"/>
      <name val="Arial"/>
    </font>
    <font>
      <sz val="9.0"/>
      <color rgb="FF3E5656"/>
      <name val="Calibri"/>
    </font>
    <font>
      <b/>
      <sz val="9.0"/>
      <color rgb="FF2D2E34"/>
      <name val="Calibri"/>
    </font>
    <font>
      <b/>
      <sz val="9.0"/>
      <color rgb="FF000000"/>
      <name val="Calibri"/>
    </font>
    <font>
      <sz val="9.0"/>
      <color rgb="FF2D2E34"/>
      <name val="Calibri"/>
    </font>
    <font>
      <sz val="16.0"/>
      <color rgb="FF000000"/>
      <name val="Calibri"/>
    </font>
    <font>
      <sz val="17.0"/>
      <color rgb="FF000000"/>
      <name val="Calibri"/>
    </font>
    <font>
      <sz val="9.0"/>
      <color rgb="FF000000"/>
      <name val="Arial"/>
    </font>
    <font>
      <color rgb="FF000000"/>
      <name val="Calibri"/>
    </font>
    <font>
      <sz val="8.0"/>
      <color rgb="FF000000"/>
      <name val="Nunito"/>
    </font>
    <font>
      <sz val="9.0"/>
      <color rgb="FF000000"/>
      <name val="Nunito"/>
    </font>
    <font>
      <sz val="9.0"/>
      <color rgb="FF000000"/>
      <name val="Arial"/>
      <scheme val="minor"/>
    </font>
    <font>
      <sz val="8.0"/>
      <color rgb="FF000000"/>
      <name val="Calibri"/>
    </font>
    <font>
      <b/>
      <sz val="9.0"/>
      <color theme="1"/>
      <name val="Calibri"/>
    </font>
    <font>
      <color rgb="FF000000"/>
      <name val="Arial"/>
      <scheme val="minor"/>
    </font>
    <font>
      <color rgb="FFFFFFFF"/>
      <name val="Calibri"/>
    </font>
    <font>
      <b/>
      <color rgb="FFFFFFFF"/>
      <name val="Calibri"/>
    </font>
    <font>
      <u/>
      <sz val="9.0"/>
      <color rgb="FF0000FF"/>
      <name val="Calibri"/>
    </font>
    <font>
      <b/>
      <sz val="11.0"/>
      <color rgb="FF000000"/>
      <name val="Calibri"/>
    </font>
    <font/>
    <font>
      <b/>
      <sz val="11.0"/>
      <color rgb="FFFF0000"/>
      <name val="Calibri"/>
    </font>
    <font>
      <b/>
      <color rgb="FF000000"/>
      <name val="Calibri"/>
    </font>
    <font>
      <b/>
      <sz val="16.0"/>
      <color rgb="FF2D2E34"/>
      <name val="Calibri"/>
    </font>
    <font>
      <b/>
      <sz val="10.0"/>
      <color theme="1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76A5AF"/>
        <bgColor rgb="FF76A5AF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rgb="FFA64D79"/>
        <bgColor rgb="FFA64D79"/>
      </patternFill>
    </fill>
  </fills>
  <borders count="2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E3E6F0"/>
      </left>
      <right style="thin">
        <color rgb="FFE3E6F0"/>
      </right>
      <top style="thin">
        <color rgb="FFE3E6F0"/>
      </top>
      <bottom style="thin">
        <color rgb="FFE3E6F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A2C4C9"/>
      </bottom>
    </border>
    <border>
      <right style="thick">
        <color rgb="FF000000"/>
      </right>
      <top style="thick">
        <color rgb="FF000000"/>
      </top>
      <bottom style="thin">
        <color rgb="FFA2C4C9"/>
      </bottom>
    </border>
    <border>
      <left style="thick">
        <color rgb="FF000000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ck">
        <color rgb="FF000000"/>
      </right>
      <top style="thin">
        <color rgb="FFA2C4C9"/>
      </top>
      <bottom style="thin">
        <color rgb="FFA2C4C9"/>
      </bottom>
    </border>
    <border>
      <left style="thick">
        <color rgb="FF000000"/>
      </left>
      <top style="thin">
        <color rgb="FFA2C4C9"/>
      </top>
      <bottom style="thin">
        <color rgb="FFA2C4C9"/>
      </bottom>
    </border>
    <border>
      <right style="thick">
        <color rgb="FF000000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ck">
        <color rgb="FF000000"/>
      </right>
      <top style="thin">
        <color rgb="FFA2C4C9"/>
      </top>
    </border>
    <border>
      <right style="thick">
        <color rgb="FF000000"/>
      </right>
    </border>
    <border>
      <left style="thin">
        <color rgb="FFA2C4C9"/>
      </left>
      <right style="thick">
        <color rgb="FF000000"/>
      </right>
      <bottom style="thin">
        <color rgb="FFA2C4C9"/>
      </bottom>
    </border>
    <border>
      <left style="thick">
        <color rgb="FF000000"/>
      </left>
      <top style="thin">
        <color rgb="FFA2C4C9"/>
      </top>
    </border>
    <border>
      <right style="thick">
        <color rgb="FF000000"/>
      </right>
      <top style="thin">
        <color rgb="FFA2C4C9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E3E6F0"/>
      </left>
      <right style="thin">
        <color rgb="FFE3E6F0"/>
      </right>
      <top style="thin">
        <color rgb="FFE3E6F0"/>
      </top>
      <bottom style="thin">
        <color rgb="FF000000"/>
      </bottom>
    </border>
  </borders>
  <cellStyleXfs count="1">
    <xf borderId="0" fillId="0" fontId="0" numFmtId="0" applyAlignment="1" applyFont="1"/>
  </cellStyleXfs>
  <cellXfs count="9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2" fontId="2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2" fillId="3" fontId="3" numFmtId="3" xfId="0" applyAlignment="1" applyBorder="1" applyFont="1" applyNumberFormat="1">
      <alignment horizontal="center" vertical="center"/>
    </xf>
    <xf borderId="0" fillId="4" fontId="2" numFmtId="0" xfId="0" applyAlignment="1" applyFill="1" applyFont="1">
      <alignment horizontal="left" readingOrder="0" vertical="center"/>
    </xf>
    <xf borderId="0" fillId="0" fontId="4" numFmtId="0" xfId="0" applyAlignment="1" applyFont="1">
      <alignment vertical="center"/>
    </xf>
    <xf borderId="0" fillId="0" fontId="2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horizontal="left" vertical="bottom"/>
    </xf>
    <xf borderId="0" fillId="5" fontId="1" numFmtId="0" xfId="0" applyFill="1" applyFont="1"/>
    <xf borderId="0" fillId="0" fontId="5" numFmtId="0" xfId="0" applyAlignment="1" applyFont="1">
      <alignment readingOrder="0" vertical="bottom"/>
    </xf>
    <xf borderId="0" fillId="0" fontId="5" numFmtId="3" xfId="0" applyAlignment="1" applyFont="1" applyNumberFormat="1">
      <alignment horizontal="center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5" numFmtId="3" xfId="0" applyAlignment="1" applyFont="1" applyNumberFormat="1">
      <alignment horizontal="center" vertical="bottom"/>
    </xf>
    <xf borderId="0" fillId="3" fontId="7" numFmtId="0" xfId="0" applyAlignment="1" applyFont="1">
      <alignment horizontal="center" vertical="center"/>
    </xf>
    <xf borderId="0" fillId="3" fontId="7" numFmtId="164" xfId="0" applyAlignment="1" applyFont="1" applyNumberFormat="1">
      <alignment horizontal="center" shrinkToFit="0" vertical="center" wrapText="1"/>
    </xf>
    <xf borderId="0" fillId="3" fontId="8" numFmtId="165" xfId="0" applyAlignment="1" applyFont="1" applyNumberFormat="1">
      <alignment horizontal="center" readingOrder="0" shrinkToFit="0" vertical="center" wrapText="1"/>
    </xf>
    <xf borderId="0" fillId="3" fontId="7" numFmtId="164" xfId="0" applyAlignment="1" applyFont="1" applyNumberFormat="1">
      <alignment horizontal="center" readingOrder="0" shrinkToFit="0" vertical="center" wrapText="1"/>
    </xf>
    <xf borderId="0" fillId="3" fontId="7" numFmtId="3" xfId="0" applyAlignment="1" applyFont="1" applyNumberFormat="1">
      <alignment horizontal="center" shrinkToFit="0" vertical="center" wrapText="1"/>
    </xf>
    <xf borderId="0" fillId="3" fontId="7" numFmtId="165" xfId="0" applyAlignment="1" applyFont="1" applyNumberFormat="1">
      <alignment horizontal="center" readingOrder="0" shrinkToFit="0" vertical="center" wrapText="1"/>
    </xf>
    <xf borderId="0" fillId="3" fontId="7" numFmtId="165" xfId="0" applyAlignment="1" applyFont="1" applyNumberFormat="1">
      <alignment horizontal="center" shrinkToFit="0" vertical="center" wrapText="1"/>
    </xf>
    <xf quotePrefix="1" borderId="0" fillId="0" fontId="5" numFmtId="0" xfId="0" applyAlignment="1" applyFont="1">
      <alignment shrinkToFit="0" vertical="bottom" wrapText="1"/>
    </xf>
    <xf borderId="0" fillId="3" fontId="7" numFmtId="164" xfId="0" applyAlignment="1" applyFont="1" applyNumberFormat="1">
      <alignment horizontal="center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4" fontId="9" numFmtId="49" xfId="0" applyAlignment="1" applyFont="1" applyNumberFormat="1">
      <alignment horizontal="center" vertical="center"/>
    </xf>
    <xf borderId="0" fillId="4" fontId="9" numFmtId="49" xfId="0" applyAlignment="1" applyFont="1" applyNumberFormat="1">
      <alignment horizontal="center" readingOrder="0" vertical="center"/>
    </xf>
    <xf borderId="0" fillId="0" fontId="9" numFmtId="166" xfId="0" applyAlignment="1" applyFont="1" applyNumberFormat="1">
      <alignment horizontal="center" vertical="center"/>
    </xf>
    <xf borderId="0" fillId="0" fontId="9" numFmtId="166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left" readingOrder="0" vertical="center"/>
    </xf>
    <xf quotePrefix="1" borderId="0" fillId="0" fontId="9" numFmtId="0" xfId="0" applyAlignment="1" applyFont="1">
      <alignment horizontal="center" vertical="center"/>
    </xf>
    <xf borderId="0" fillId="0" fontId="9" numFmtId="49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readingOrder="0" vertical="center"/>
    </xf>
    <xf borderId="0" fillId="0" fontId="9" numFmtId="165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horizontal="center" vertical="center"/>
    </xf>
    <xf borderId="0" fillId="6" fontId="9" numFmtId="3" xfId="0" applyAlignment="1" applyFill="1" applyFont="1" applyNumberFormat="1">
      <alignment horizontal="center" vertical="center"/>
    </xf>
    <xf borderId="0" fillId="0" fontId="9" numFmtId="3" xfId="0" applyAlignment="1" applyFont="1" applyNumberFormat="1">
      <alignment horizontal="center" readingOrder="0" vertical="center"/>
    </xf>
    <xf borderId="0" fillId="6" fontId="10" numFmtId="3" xfId="0" applyAlignment="1" applyFont="1" applyNumberFormat="1">
      <alignment horizontal="center" readingOrder="0" vertical="center"/>
    </xf>
    <xf borderId="0" fillId="7" fontId="10" numFmtId="3" xfId="0" applyAlignment="1" applyFill="1" applyFont="1" applyNumberFormat="1">
      <alignment horizontal="center" readingOrder="0" vertical="center"/>
    </xf>
    <xf borderId="0" fillId="0" fontId="10" numFmtId="165" xfId="0" applyAlignment="1" applyFont="1" applyNumberFormat="1">
      <alignment horizontal="center" readingOrder="0" vertical="center"/>
    </xf>
    <xf borderId="0" fillId="8" fontId="10" numFmtId="165" xfId="0" applyAlignment="1" applyFill="1" applyFont="1" applyNumberFormat="1">
      <alignment horizontal="center" readingOrder="0" vertical="center"/>
    </xf>
    <xf quotePrefix="1" borderId="0" fillId="0" fontId="5" numFmtId="0" xfId="0" applyAlignment="1" applyFont="1">
      <alignment horizontal="left" shrinkToFit="0" wrapText="1"/>
    </xf>
    <xf borderId="0" fillId="0" fontId="9" numFmtId="49" xfId="0" applyAlignment="1" applyFont="1" applyNumberFormat="1">
      <alignment horizontal="center" vertical="center"/>
    </xf>
    <xf borderId="0" fillId="6" fontId="9" numFmtId="3" xfId="0" applyAlignment="1" applyFont="1" applyNumberFormat="1">
      <alignment horizontal="center" readingOrder="0" vertical="center"/>
    </xf>
    <xf borderId="0" fillId="9" fontId="9" numFmtId="3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10" fontId="9" numFmtId="3" xfId="0" applyAlignment="1" applyFill="1" applyFont="1" applyNumberFormat="1">
      <alignment horizontal="center" vertical="center"/>
    </xf>
    <xf borderId="0" fillId="7" fontId="9" numFmtId="3" xfId="0" applyAlignment="1" applyFont="1" applyNumberFormat="1">
      <alignment horizontal="center" readingOrder="0" vertical="center"/>
    </xf>
    <xf borderId="0" fillId="8" fontId="9" numFmtId="165" xfId="0" applyAlignment="1" applyFont="1" applyNumberFormat="1">
      <alignment horizontal="center" readingOrder="0" vertical="center"/>
    </xf>
    <xf quotePrefix="1" borderId="0" fillId="0" fontId="5" numFmtId="0" xfId="0" applyAlignment="1" applyFont="1">
      <alignment horizontal="left" shrinkToFit="0" vertical="bottom" wrapText="1"/>
    </xf>
    <xf borderId="0" fillId="11" fontId="5" numFmtId="0" xfId="0" applyAlignment="1" applyFill="1" applyFont="1">
      <alignment horizontal="center"/>
    </xf>
    <xf borderId="0" fillId="11" fontId="5" numFmtId="0" xfId="0" applyFont="1"/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readingOrder="0" shrinkToFit="0" vertical="bottom" wrapText="0"/>
    </xf>
    <xf quotePrefix="1"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vertical="bottom"/>
    </xf>
    <xf borderId="0" fillId="0" fontId="5" numFmtId="3" xfId="0" applyAlignment="1" applyFont="1" applyNumberFormat="1">
      <alignment horizontal="center" readingOrder="0"/>
    </xf>
    <xf borderId="0" fillId="12" fontId="9" numFmtId="3" xfId="0" applyAlignment="1" applyFill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13" fontId="9" numFmtId="3" xfId="0" applyAlignment="1" applyFill="1" applyFont="1" applyNumberFormat="1">
      <alignment horizontal="center" vertical="center"/>
    </xf>
    <xf borderId="0" fillId="2" fontId="9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13" fontId="9" numFmtId="3" xfId="0" applyAlignment="1" applyFont="1" applyNumberFormat="1">
      <alignment horizontal="center" readingOrder="0" vertical="center"/>
    </xf>
    <xf borderId="0" fillId="4" fontId="9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quotePrefix="1"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0" fillId="0" fontId="5" numFmtId="3" xfId="0" applyAlignment="1" applyFont="1" applyNumberFormat="1">
      <alignment horizontal="center" readingOrder="0" vertical="center"/>
    </xf>
    <xf borderId="0" fillId="4" fontId="9" numFmtId="3" xfId="0" applyAlignment="1" applyFont="1" applyNumberFormat="1">
      <alignment horizontal="center" vertical="center"/>
    </xf>
    <xf borderId="0" fillId="14" fontId="9" numFmtId="3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horizontal="left" readingOrder="0"/>
    </xf>
    <xf quotePrefix="1" borderId="0" fillId="0" fontId="5" numFmtId="0" xfId="0" applyAlignment="1" applyFont="1">
      <alignment horizontal="left" readingOrder="0"/>
    </xf>
    <xf borderId="0" fillId="2" fontId="9" numFmtId="3" xfId="0" applyAlignment="1" applyFont="1" applyNumberFormat="1">
      <alignment horizontal="center" readingOrder="0" vertical="center"/>
    </xf>
    <xf borderId="0" fillId="12" fontId="9" numFmtId="3" xfId="0" applyAlignment="1" applyFont="1" applyNumberFormat="1">
      <alignment horizontal="center" readingOrder="0" vertical="center"/>
    </xf>
    <xf borderId="0" fillId="15" fontId="9" numFmtId="3" xfId="0" applyAlignment="1" applyFill="1" applyFont="1" applyNumberFormat="1">
      <alignment horizontal="center" vertical="center"/>
    </xf>
    <xf borderId="0" fillId="0" fontId="12" numFmtId="0" xfId="0" applyAlignment="1" applyFont="1">
      <alignment horizontal="center" readingOrder="0" shrinkToFit="0" vertical="bottom" wrapText="0"/>
    </xf>
    <xf borderId="0" fillId="14" fontId="10" numFmtId="3" xfId="0" applyAlignment="1" applyFont="1" applyNumberFormat="1">
      <alignment horizontal="center" readingOrder="0" vertical="center"/>
    </xf>
    <xf borderId="0" fillId="0" fontId="12" numFmtId="0" xfId="0" applyAlignment="1" applyFont="1">
      <alignment readingOrder="0" shrinkToFit="0" vertical="bottom" wrapText="0"/>
    </xf>
    <xf quotePrefix="1"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center" readingOrder="0" vertical="center"/>
    </xf>
    <xf borderId="0" fillId="0" fontId="5" numFmtId="0" xfId="0" applyAlignment="1" applyFont="1">
      <alignment horizontal="left"/>
    </xf>
    <xf borderId="0" fillId="16" fontId="9" numFmtId="3" xfId="0" applyAlignment="1" applyFill="1" applyFont="1" applyNumberFormat="1">
      <alignment horizontal="center" readingOrder="0" vertical="center"/>
    </xf>
    <xf borderId="0" fillId="2" fontId="10" numFmtId="3" xfId="0" applyAlignment="1" applyFont="1" applyNumberFormat="1">
      <alignment horizontal="center" readingOrder="0" vertical="center"/>
    </xf>
    <xf borderId="0" fillId="16" fontId="9" numFmtId="0" xfId="0" applyAlignment="1" applyFont="1">
      <alignment vertical="center"/>
    </xf>
    <xf borderId="0" fillId="15" fontId="9" numFmtId="3" xfId="0" applyAlignment="1" applyFont="1" applyNumberFormat="1">
      <alignment horizontal="center" readingOrder="0" vertical="center"/>
    </xf>
    <xf borderId="0" fillId="0" fontId="9" numFmtId="166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49" xfId="0" applyAlignment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0" fillId="0" fontId="9" numFmtId="3" xfId="0" applyAlignment="1" applyFont="1" applyNumberFormat="1">
      <alignment horizontal="center"/>
    </xf>
    <xf borderId="0" fillId="17" fontId="9" numFmtId="3" xfId="0" applyAlignment="1" applyFill="1" applyFont="1" applyNumberFormat="1">
      <alignment horizontal="center" readingOrder="0" vertical="center"/>
    </xf>
    <xf borderId="0" fillId="16" fontId="9" numFmtId="3" xfId="0" applyAlignment="1" applyFont="1" applyNumberFormat="1">
      <alignment horizontal="center"/>
    </xf>
    <xf borderId="0" fillId="9" fontId="9" numFmtId="3" xfId="0" applyAlignment="1" applyFont="1" applyNumberFormat="1">
      <alignment horizontal="center" vertical="center"/>
    </xf>
    <xf borderId="0" fillId="18" fontId="9" numFmtId="3" xfId="0" applyAlignment="1" applyFill="1" applyFont="1" applyNumberFormat="1">
      <alignment horizontal="center" readingOrder="0" vertical="center"/>
    </xf>
    <xf borderId="0" fillId="19" fontId="9" numFmtId="3" xfId="0" applyAlignment="1" applyFill="1" applyFont="1" applyNumberFormat="1">
      <alignment horizontal="center" readingOrder="0" vertical="center"/>
    </xf>
    <xf borderId="0" fillId="20" fontId="9" numFmtId="3" xfId="0" applyAlignment="1" applyFill="1" applyFont="1" applyNumberFormat="1">
      <alignment horizontal="center" vertical="center"/>
    </xf>
    <xf borderId="0" fillId="18" fontId="9" numFmtId="3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20" fontId="9" numFmtId="3" xfId="0" applyAlignment="1" applyFont="1" applyNumberFormat="1">
      <alignment horizontal="center" readingOrder="0" vertical="center"/>
    </xf>
    <xf borderId="0" fillId="21" fontId="9" numFmtId="3" xfId="0" applyAlignment="1" applyFill="1" applyFont="1" applyNumberFormat="1">
      <alignment horizontal="center" readingOrder="0" vertical="center"/>
    </xf>
    <xf borderId="0" fillId="22" fontId="9" numFmtId="3" xfId="0" applyAlignment="1" applyFill="1" applyFont="1" applyNumberFormat="1">
      <alignment horizontal="center" readingOrder="0" vertical="center"/>
    </xf>
    <xf borderId="0" fillId="23" fontId="9" numFmtId="3" xfId="0" applyAlignment="1" applyFill="1" applyFont="1" applyNumberFormat="1">
      <alignment horizontal="center" vertical="center"/>
    </xf>
    <xf borderId="0" fillId="24" fontId="9" numFmtId="3" xfId="0" applyAlignment="1" applyFill="1" applyFont="1" applyNumberFormat="1">
      <alignment horizontal="center" readingOrder="0" vertical="center"/>
    </xf>
    <xf borderId="0" fillId="22" fontId="9" numFmtId="3" xfId="0" applyAlignment="1" applyFont="1" applyNumberForma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4" numFmtId="165" xfId="0" applyAlignment="1" applyFont="1" applyNumberFormat="1">
      <alignment horizontal="center" readingOrder="0" vertical="center"/>
    </xf>
    <xf borderId="0" fillId="21" fontId="9" numFmtId="3" xfId="0" applyAlignment="1" applyFont="1" applyNumberFormat="1">
      <alignment horizontal="center" vertical="center"/>
    </xf>
    <xf borderId="0" fillId="25" fontId="9" numFmtId="3" xfId="0" applyAlignment="1" applyFill="1" applyFont="1" applyNumberFormat="1">
      <alignment horizontal="center" readingOrder="0" vertical="center"/>
    </xf>
    <xf borderId="0" fillId="26" fontId="9" numFmtId="3" xfId="0" applyAlignment="1" applyFill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26" fontId="9" numFmtId="3" xfId="0" applyAlignment="1" applyFont="1" applyNumberFormat="1">
      <alignment horizontal="center" readingOrder="0" vertical="center"/>
    </xf>
    <xf borderId="0" fillId="23" fontId="9" numFmtId="3" xfId="0" applyAlignment="1" applyFont="1" applyNumberFormat="1">
      <alignment horizontal="center" readingOrder="0" vertical="center"/>
    </xf>
    <xf borderId="0" fillId="16" fontId="9" numFmtId="0" xfId="0" applyAlignment="1" applyFont="1">
      <alignment readingOrder="0" vertical="center"/>
    </xf>
    <xf borderId="0" fillId="27" fontId="9" numFmtId="3" xfId="0" applyAlignment="1" applyFill="1" applyFont="1" applyNumberFormat="1">
      <alignment horizontal="center" readingOrder="0" vertical="center"/>
    </xf>
    <xf borderId="0" fillId="28" fontId="9" numFmtId="3" xfId="0" applyAlignment="1" applyFill="1" applyFont="1" applyNumberFormat="1">
      <alignment horizontal="center" readingOrder="0" vertical="center"/>
    </xf>
    <xf borderId="0" fillId="14" fontId="9" numFmtId="3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2" numFmtId="164" xfId="0" applyAlignment="1" applyFont="1" applyNumberFormat="1">
      <alignment horizontal="left" vertical="center"/>
    </xf>
    <xf borderId="0" fillId="12" fontId="10" numFmtId="3" xfId="0" applyAlignment="1" applyFont="1" applyNumberFormat="1">
      <alignment horizontal="center" readingOrder="0" vertical="center"/>
    </xf>
    <xf borderId="0" fillId="27" fontId="9" numFmtId="3" xfId="0" applyAlignment="1" applyFont="1" applyNumberFormat="1">
      <alignment horizontal="center" vertical="center"/>
    </xf>
    <xf borderId="0" fillId="16" fontId="10" numFmtId="3" xfId="0" applyAlignment="1" applyFont="1" applyNumberFormat="1">
      <alignment horizontal="center" readingOrder="0" vertical="center"/>
    </xf>
    <xf borderId="0" fillId="29" fontId="9" numFmtId="3" xfId="0" applyAlignment="1" applyFill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29" fontId="9" numFmtId="3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0" fontId="9" numFmtId="49" xfId="0" applyAlignment="1" applyFont="1" applyNumberFormat="1">
      <alignment horizontal="center" readingOrder="0" vertical="bottom"/>
    </xf>
    <xf borderId="0" fillId="0" fontId="9" numFmtId="164" xfId="0" applyAlignment="1" applyFont="1" applyNumberFormat="1">
      <alignment horizontal="center" readingOrder="0" vertical="bottom"/>
    </xf>
    <xf borderId="0" fillId="0" fontId="9" numFmtId="3" xfId="0" applyAlignment="1" applyFont="1" applyNumberFormat="1">
      <alignment horizontal="center" readingOrder="0" vertical="bottom"/>
    </xf>
    <xf borderId="0" fillId="4" fontId="10" numFmtId="3" xfId="0" applyAlignment="1" applyFont="1" applyNumberFormat="1">
      <alignment horizontal="center" readingOrder="0" vertical="bottom"/>
    </xf>
    <xf borderId="0" fillId="4" fontId="10" numFmtId="3" xfId="0" applyAlignment="1" applyFont="1" applyNumberFormat="1">
      <alignment horizontal="center" readingOrder="0" vertical="center"/>
    </xf>
    <xf borderId="0" fillId="30" fontId="9" numFmtId="0" xfId="0" applyAlignment="1" applyFill="1" applyFont="1">
      <alignment readingOrder="0" vertical="center"/>
    </xf>
    <xf borderId="0" fillId="12" fontId="9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18" fontId="10" numFmtId="3" xfId="0" applyAlignment="1" applyFont="1" applyNumberFormat="1">
      <alignment horizontal="center" readingOrder="0" vertical="center"/>
    </xf>
    <xf borderId="0" fillId="16" fontId="9" numFmtId="3" xfId="0" applyAlignment="1" applyFont="1" applyNumberFormat="1">
      <alignment horizontal="center" vertical="center"/>
    </xf>
    <xf borderId="0" fillId="0" fontId="15" numFmtId="166" xfId="0" applyAlignment="1" applyFont="1" applyNumberFormat="1">
      <alignment vertical="center"/>
    </xf>
    <xf borderId="0" fillId="17" fontId="9" numFmtId="3" xfId="0" applyAlignment="1" applyFont="1" applyNumberFormat="1">
      <alignment horizontal="center" vertical="center"/>
    </xf>
    <xf borderId="0" fillId="0" fontId="9" numFmtId="0" xfId="0" applyAlignment="1" applyFont="1">
      <alignment shrinkToFit="0" vertical="center" wrapText="1"/>
    </xf>
    <xf borderId="0" fillId="16" fontId="9" numFmtId="165" xfId="0" applyAlignment="1" applyFont="1" applyNumberFormat="1">
      <alignment horizontal="center" readingOrder="0" vertical="center"/>
    </xf>
    <xf borderId="0" fillId="0" fontId="9" numFmtId="166" xfId="0" applyAlignment="1" applyFont="1" applyNumberFormat="1">
      <alignment horizontal="center" readingOrder="0"/>
    </xf>
    <xf borderId="0" fillId="0" fontId="9" numFmtId="0" xfId="0" applyAlignment="1" applyFont="1">
      <alignment shrinkToFit="0" vertical="center" wrapText="0"/>
    </xf>
    <xf borderId="0" fillId="5" fontId="9" numFmtId="49" xfId="0" applyAlignment="1" applyFont="1" applyNumberFormat="1">
      <alignment horizontal="center" readingOrder="0" vertical="center"/>
    </xf>
    <xf borderId="0" fillId="13" fontId="9" numFmtId="165" xfId="0" applyAlignment="1" applyFont="1" applyNumberFormat="1">
      <alignment horizontal="center" readingOrder="0" vertical="center"/>
    </xf>
    <xf borderId="0" fillId="25" fontId="9" numFmtId="3" xfId="0" applyAlignment="1" applyFont="1" applyNumberFormat="1">
      <alignment horizontal="center" vertical="center"/>
    </xf>
    <xf borderId="0" fillId="26" fontId="9" numFmtId="165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16" fontId="9" numFmtId="3" xfId="0" applyAlignment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 vertical="center"/>
    </xf>
    <xf borderId="0" fillId="31" fontId="9" numFmtId="166" xfId="0" applyAlignment="1" applyFill="1" applyFont="1" applyNumberFormat="1">
      <alignment horizontal="center" readingOrder="0" vertical="center"/>
    </xf>
    <xf borderId="0" fillId="32" fontId="9" numFmtId="3" xfId="0" applyAlignment="1" applyFill="1" applyFont="1" applyNumberFormat="1">
      <alignment horizontal="center" readingOrder="0" vertical="center"/>
    </xf>
    <xf borderId="0" fillId="12" fontId="9" numFmtId="3" xfId="0" applyAlignment="1" applyFont="1" applyNumberFormat="1">
      <alignment horizontal="center"/>
    </xf>
    <xf borderId="0" fillId="0" fontId="9" numFmtId="168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quotePrefix="1" borderId="0" fillId="0" fontId="9" numFmtId="49" xfId="0" applyAlignment="1" applyFont="1" applyNumberFormat="1">
      <alignment horizontal="center" readingOrder="0" vertical="center"/>
    </xf>
    <xf borderId="0" fillId="24" fontId="9" numFmtId="3" xfId="0" applyAlignment="1" applyFont="1" applyNumberFormat="1">
      <alignment horizontal="center" vertical="center"/>
    </xf>
    <xf borderId="3" fillId="0" fontId="9" numFmtId="49" xfId="0" applyAlignment="1" applyBorder="1" applyFont="1" applyNumberFormat="1">
      <alignment horizontal="center" readingOrder="0" vertical="center"/>
    </xf>
    <xf borderId="3" fillId="0" fontId="9" numFmtId="166" xfId="0" applyAlignment="1" applyBorder="1" applyFont="1" applyNumberForma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left" readingOrder="0" vertical="center"/>
    </xf>
    <xf borderId="3" fillId="0" fontId="9" numFmtId="0" xfId="0" applyAlignment="1" applyBorder="1" applyFont="1">
      <alignment readingOrder="0" vertical="center"/>
    </xf>
    <xf borderId="3" fillId="0" fontId="9" numFmtId="164" xfId="0" applyAlignment="1" applyBorder="1" applyFont="1" applyNumberFormat="1">
      <alignment horizontal="center" readingOrder="0" vertical="center"/>
    </xf>
    <xf borderId="3" fillId="0" fontId="9" numFmtId="165" xfId="0" applyAlignment="1" applyBorder="1" applyFont="1" applyNumberFormat="1">
      <alignment horizontal="center" readingOrder="0" vertical="center"/>
    </xf>
    <xf borderId="3" fillId="0" fontId="9" numFmtId="3" xfId="0" applyAlignment="1" applyBorder="1" applyFont="1" applyNumberFormat="1">
      <alignment horizontal="center" readingOrder="0" vertical="center"/>
    </xf>
    <xf borderId="3" fillId="15" fontId="9" numFmtId="3" xfId="0" applyAlignment="1" applyBorder="1" applyFont="1" applyNumberFormat="1">
      <alignment horizontal="center" readingOrder="0" vertical="center"/>
    </xf>
    <xf borderId="3" fillId="0" fontId="9" numFmtId="3" xfId="0" applyAlignment="1" applyBorder="1" applyFont="1" applyNumberFormat="1">
      <alignment horizontal="center" vertical="center"/>
    </xf>
    <xf borderId="0" fillId="4" fontId="9" numFmtId="49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0" xfId="0" applyFont="1"/>
    <xf quotePrefix="1" borderId="0" fillId="0" fontId="9" numFmtId="0" xfId="0" applyAlignment="1" applyFont="1">
      <alignment horizontal="center"/>
    </xf>
    <xf borderId="3" fillId="0" fontId="9" numFmtId="0" xfId="0" applyAlignment="1" applyBorder="1" applyFont="1">
      <alignment horizontal="center" vertical="center"/>
    </xf>
    <xf quotePrefix="1" borderId="0" fillId="0" fontId="9" numFmtId="49" xfId="0" applyAlignment="1" applyFont="1" applyNumberFormat="1">
      <alignment horizontal="center" vertical="center"/>
    </xf>
    <xf borderId="0" fillId="2" fontId="9" numFmtId="49" xfId="0" applyAlignment="1" applyFont="1" applyNumberFormat="1">
      <alignment horizontal="center" vertical="center"/>
    </xf>
    <xf borderId="0" fillId="10" fontId="9" numFmtId="0" xfId="0" applyAlignment="1" applyFont="1">
      <alignment readingOrder="0" vertical="center"/>
    </xf>
    <xf borderId="0" fillId="33" fontId="9" numFmtId="3" xfId="0" applyAlignment="1" applyFill="1" applyFont="1" applyNumberFormat="1">
      <alignment horizontal="center" readingOrder="0" vertical="center"/>
    </xf>
    <xf borderId="0" fillId="33" fontId="9" numFmtId="3" xfId="0" applyAlignment="1" applyFont="1" applyNumberFormat="1">
      <alignment horizontal="center" vertical="center"/>
    </xf>
    <xf quotePrefix="1" borderId="0" fillId="0" fontId="9" numFmtId="49" xfId="0" applyAlignment="1" applyFont="1" applyNumberFormat="1">
      <alignment horizontal="center"/>
    </xf>
    <xf borderId="0" fillId="0" fontId="9" numFmtId="166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quotePrefix="1" borderId="0" fillId="0" fontId="9" numFmtId="0" xfId="0" applyAlignment="1" applyFont="1">
      <alignment horizontal="center" vertical="bottom"/>
    </xf>
    <xf borderId="0" fillId="0" fontId="9" numFmtId="164" xfId="0" applyAlignment="1" applyFont="1" applyNumberFormat="1">
      <alignment horizontal="center" vertical="bottom"/>
    </xf>
    <xf borderId="0" fillId="0" fontId="9" numFmtId="3" xfId="0" applyAlignment="1" applyFont="1" applyNumberFormat="1">
      <alignment horizontal="center" vertical="bottom"/>
    </xf>
    <xf borderId="0" fillId="0" fontId="9" numFmtId="165" xfId="0" applyAlignment="1" applyFont="1" applyNumberFormat="1">
      <alignment horizontal="center" vertical="bottom"/>
    </xf>
    <xf borderId="0" fillId="0" fontId="9" numFmtId="0" xfId="0" applyAlignment="1" applyFont="1">
      <alignment vertical="center"/>
    </xf>
    <xf quotePrefix="1" borderId="0" fillId="0" fontId="9" numFmtId="0" xfId="0" applyAlignment="1" applyFont="1">
      <alignment horizontal="center" vertical="center"/>
    </xf>
    <xf borderId="0" fillId="0" fontId="16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horizontal="left" readingOrder="0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vertical="center"/>
    </xf>
    <xf borderId="0" fillId="3" fontId="8" numFmtId="3" xfId="0" applyAlignment="1" applyFont="1" applyNumberFormat="1">
      <alignment horizontal="center" shrinkToFit="0" vertical="center" wrapText="1"/>
    </xf>
    <xf borderId="0" fillId="3" fontId="8" numFmtId="165" xfId="0" applyAlignment="1" applyFont="1" applyNumberFormat="1">
      <alignment horizontal="center" shrinkToFit="0" vertical="center" wrapText="1"/>
    </xf>
    <xf borderId="0" fillId="0" fontId="19" numFmtId="3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shrinkToFit="0" vertical="center" wrapText="1"/>
    </xf>
    <xf borderId="0" fillId="4" fontId="9" numFmtId="165" xfId="0" applyAlignment="1" applyFont="1" applyNumberFormat="1">
      <alignment horizontal="center" readingOrder="0" vertical="center"/>
    </xf>
    <xf borderId="0" fillId="16" fontId="10" numFmtId="165" xfId="0" applyAlignment="1" applyFont="1" applyNumberFormat="1">
      <alignment horizontal="center" readingOrder="0" vertical="center"/>
    </xf>
    <xf borderId="0" fillId="0" fontId="16" numFmtId="165" xfId="0" applyAlignment="1" applyFont="1" applyNumberFormat="1">
      <alignment horizontal="center" readingOrder="0" vertical="center"/>
    </xf>
    <xf borderId="0" fillId="4" fontId="9" numFmtId="49" xfId="0" applyAlignment="1" applyFont="1" applyNumberFormat="1">
      <alignment horizontal="center" readingOrder="0"/>
    </xf>
    <xf borderId="0" fillId="24" fontId="10" numFmtId="3" xfId="0" applyAlignment="1" applyFont="1" applyNumberFormat="1">
      <alignment horizontal="center" readingOrder="0" vertical="center"/>
    </xf>
    <xf borderId="0" fillId="24" fontId="9" numFmtId="165" xfId="0" applyAlignment="1" applyFont="1" applyNumberFormat="1">
      <alignment horizontal="center" readingOrder="0" vertical="center"/>
    </xf>
    <xf borderId="0" fillId="0" fontId="19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0" numFmtId="164" xfId="0" applyAlignment="1" applyFont="1" applyNumberForma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1" numFmtId="3" xfId="0" applyAlignment="1" applyFont="1" applyNumberFormat="1">
      <alignment horizontal="left"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shrinkToFit="0" vertical="center" wrapText="0"/>
    </xf>
    <xf borderId="0" fillId="0" fontId="9" numFmtId="49" xfId="0" applyAlignment="1" applyFont="1" applyNumberFormat="1">
      <alignment horizontal="left" readingOrder="0" vertical="center"/>
    </xf>
    <xf borderId="0" fillId="4" fontId="9" numFmtId="49" xfId="0" applyAlignment="1" applyFont="1" applyNumberFormat="1">
      <alignment horizontal="center" readingOrder="1" shrinkToFit="0" vertical="center" wrapText="1"/>
    </xf>
    <xf borderId="0" fillId="11" fontId="9" numFmtId="166" xfId="0" applyAlignment="1" applyFont="1" applyNumberFormat="1">
      <alignment horizontal="center" readingOrder="1" shrinkToFit="0" vertical="center" wrapText="1"/>
    </xf>
    <xf borderId="0" fillId="11" fontId="9" numFmtId="0" xfId="0" applyAlignment="1" applyFont="1">
      <alignment horizontal="center" readingOrder="1" shrinkToFit="0" vertical="center" wrapText="1"/>
    </xf>
    <xf borderId="0" fillId="11" fontId="9" numFmtId="0" xfId="0" applyAlignment="1" applyFont="1">
      <alignment horizontal="left" readingOrder="1" shrinkToFit="0" vertical="center" wrapText="1"/>
    </xf>
    <xf borderId="0" fillId="11" fontId="22" numFmtId="0" xfId="0" applyAlignment="1" applyFont="1">
      <alignment horizontal="center" readingOrder="0"/>
    </xf>
    <xf borderId="0" fillId="11" fontId="9" numFmtId="49" xfId="0" applyAlignment="1" applyFont="1" applyNumberFormat="1">
      <alignment horizontal="center" readingOrder="1" shrinkToFit="0" vertical="center" wrapText="1"/>
    </xf>
    <xf borderId="0" fillId="11" fontId="9" numFmtId="164" xfId="0" applyAlignment="1" applyFont="1" applyNumberFormat="1">
      <alignment horizontal="center" readingOrder="1" shrinkToFit="0" vertical="center" wrapText="1"/>
    </xf>
    <xf borderId="0" fillId="11" fontId="9" numFmtId="165" xfId="0" applyAlignment="1" applyFont="1" applyNumberFormat="1">
      <alignment horizontal="center" readingOrder="1" shrinkToFit="0" vertical="center" wrapText="1"/>
    </xf>
    <xf borderId="0" fillId="11" fontId="9" numFmtId="3" xfId="0" applyAlignment="1" applyFont="1" applyNumberFormat="1">
      <alignment horizontal="center" readingOrder="1" shrinkToFit="0" vertical="center" wrapText="1"/>
    </xf>
    <xf borderId="0" fillId="11" fontId="9" numFmtId="0" xfId="0" applyAlignment="1" applyFont="1">
      <alignment horizontal="left" readingOrder="1" shrinkToFit="0" vertical="center" wrapText="1"/>
    </xf>
    <xf borderId="0" fillId="34" fontId="9" numFmtId="0" xfId="0" applyAlignment="1" applyFill="1" applyFont="1">
      <alignment horizontal="left" readingOrder="1" shrinkToFit="0" vertical="center" wrapText="1"/>
    </xf>
    <xf borderId="0" fillId="34" fontId="10" numFmtId="3" xfId="0" applyAlignment="1" applyFont="1" applyNumberFormat="1">
      <alignment horizontal="center" readingOrder="1" shrinkToFit="0" vertical="center" wrapText="1"/>
    </xf>
    <xf borderId="0" fillId="34" fontId="9" numFmtId="165" xfId="0" applyAlignment="1" applyFont="1" applyNumberFormat="1">
      <alignment horizontal="center" readingOrder="1" shrinkToFit="0" vertical="center" wrapText="1"/>
    </xf>
    <xf borderId="0" fillId="11" fontId="10" numFmtId="165" xfId="0" applyAlignment="1" applyFont="1" applyNumberFormat="1">
      <alignment horizontal="center" readingOrder="1" shrinkToFit="0" vertical="center" wrapText="1"/>
    </xf>
    <xf borderId="0" fillId="18" fontId="9" numFmtId="3" xfId="0" applyAlignment="1" applyFont="1" applyNumberFormat="1">
      <alignment horizontal="center" readingOrder="1" shrinkToFit="0" vertical="center" wrapText="1"/>
    </xf>
    <xf borderId="0" fillId="12" fontId="9" numFmtId="165" xfId="0" applyAlignment="1" applyFont="1" applyNumberFormat="1">
      <alignment horizontal="center" readingOrder="0" vertical="center"/>
    </xf>
    <xf borderId="0" fillId="0" fontId="19" numFmtId="3" xfId="0" applyAlignment="1" applyFont="1" applyNumberFormat="1">
      <alignment horizontal="center" readingOrder="0" vertical="bottom"/>
    </xf>
    <xf borderId="0" fillId="12" fontId="10" numFmtId="3" xfId="0" applyAlignment="1" applyFont="1" applyNumberFormat="1">
      <alignment horizontal="center" readingOrder="0" vertical="bottom"/>
    </xf>
    <xf borderId="0" fillId="34" fontId="9" numFmtId="3" xfId="0" applyAlignment="1" applyFont="1" applyNumberFormat="1">
      <alignment horizontal="center" readingOrder="1" shrinkToFit="0" vertical="center" wrapText="1"/>
    </xf>
    <xf borderId="0" fillId="5" fontId="9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/>
    </xf>
    <xf borderId="0" fillId="11" fontId="11" numFmtId="3" xfId="0" applyAlignment="1" applyFont="1" applyNumberFormat="1">
      <alignment horizontal="center" readingOrder="1" shrinkToFit="0" vertical="center" wrapText="1"/>
    </xf>
    <xf borderId="0" fillId="12" fontId="9" numFmtId="49" xfId="0" applyAlignment="1" applyFont="1" applyNumberFormat="1">
      <alignment horizontal="center" readingOrder="0"/>
    </xf>
    <xf borderId="0" fillId="12" fontId="9" numFmtId="49" xfId="0" applyAlignment="1" applyFont="1" applyNumberFormat="1">
      <alignment horizontal="center" readingOrder="1" shrinkToFit="0" vertical="center" wrapText="1"/>
    </xf>
    <xf borderId="0" fillId="16" fontId="9" numFmtId="0" xfId="0" applyAlignment="1" applyFont="1">
      <alignment vertical="center"/>
    </xf>
    <xf borderId="0" fillId="6" fontId="9" numFmtId="165" xfId="0" applyAlignment="1" applyFont="1" applyNumberFormat="1">
      <alignment horizontal="center" readingOrder="0" vertical="center"/>
    </xf>
    <xf borderId="0" fillId="15" fontId="9" numFmtId="165" xfId="0" applyAlignment="1" applyFont="1" applyNumberFormat="1">
      <alignment horizontal="center" readingOrder="0" vertical="center"/>
    </xf>
    <xf borderId="0" fillId="15" fontId="10" numFmtId="165" xfId="0" applyAlignment="1" applyFont="1" applyNumberFormat="1">
      <alignment horizontal="center" readingOrder="0" vertical="center"/>
    </xf>
    <xf borderId="0" fillId="11" fontId="10" numFmtId="3" xfId="0" applyAlignment="1" applyFont="1" applyNumberFormat="1">
      <alignment horizontal="center" readingOrder="1" shrinkToFit="0" vertical="center" wrapText="1"/>
    </xf>
    <xf borderId="0" fillId="18" fontId="9" numFmtId="165" xfId="0" applyAlignment="1" applyFont="1" applyNumberFormat="1">
      <alignment horizontal="center" readingOrder="1" shrinkToFit="0" vertical="center" wrapText="1"/>
    </xf>
    <xf borderId="0" fillId="0" fontId="19" numFmtId="3" xfId="0" applyAlignment="1" applyFont="1" applyNumberFormat="1">
      <alignment horizontal="center"/>
    </xf>
    <xf borderId="0" fillId="35" fontId="9" numFmtId="49" xfId="0" applyAlignment="1" applyFill="1" applyFont="1" applyNumberFormat="1">
      <alignment horizontal="center" readingOrder="0" vertical="center"/>
    </xf>
    <xf borderId="0" fillId="9" fontId="10" numFmtId="3" xfId="0" applyAlignment="1" applyFont="1" applyNumberFormat="1">
      <alignment horizontal="center" readingOrder="0" vertical="center"/>
    </xf>
    <xf borderId="0" fillId="9" fontId="9" numFmtId="165" xfId="0" applyAlignment="1" applyFont="1" applyNumberFormat="1">
      <alignment horizontal="center" readingOrder="0" vertical="center"/>
    </xf>
    <xf borderId="0" fillId="5" fontId="9" numFmtId="49" xfId="0" applyAlignment="1" applyFont="1" applyNumberFormat="1">
      <alignment horizontal="center" readingOrder="1" shrinkToFit="0" vertical="center" wrapText="1"/>
    </xf>
    <xf borderId="0" fillId="5" fontId="9" numFmtId="165" xfId="0" applyAlignment="1" applyFont="1" applyNumberFormat="1">
      <alignment horizontal="center" readingOrder="1" shrinkToFit="0" vertical="center" wrapText="1"/>
    </xf>
    <xf borderId="0" fillId="11" fontId="9" numFmtId="49" xfId="0" applyAlignment="1" applyFont="1" applyNumberFormat="1">
      <alignment horizontal="center" shrinkToFit="0" vertical="center" wrapText="1"/>
    </xf>
    <xf borderId="0" fillId="11" fontId="9" numFmtId="166" xfId="0" applyAlignment="1" applyFont="1" applyNumberFormat="1">
      <alignment horizontal="center" shrinkToFit="0" vertical="center" wrapText="1"/>
    </xf>
    <xf borderId="0" fillId="11" fontId="9" numFmtId="0" xfId="0" applyAlignment="1" applyFont="1">
      <alignment horizontal="center" shrinkToFit="0" vertical="center" wrapText="1"/>
    </xf>
    <xf borderId="0" fillId="11" fontId="15" numFmtId="0" xfId="0" applyAlignment="1" applyFont="1">
      <alignment vertical="center"/>
    </xf>
    <xf borderId="0" fillId="11" fontId="9" numFmtId="0" xfId="0" applyAlignment="1" applyFont="1">
      <alignment shrinkToFit="0" vertical="center" wrapText="1"/>
    </xf>
    <xf borderId="0" fillId="34" fontId="9" numFmtId="0" xfId="0" applyAlignment="1" applyFont="1">
      <alignment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0" fillId="11" fontId="9" numFmtId="164" xfId="0" applyAlignment="1" applyFont="1" applyNumberFormat="1">
      <alignment horizontal="center" shrinkToFit="0" vertical="center" wrapText="1"/>
    </xf>
    <xf borderId="0" fillId="11" fontId="9" numFmtId="165" xfId="0" applyAlignment="1" applyFont="1" applyNumberFormat="1">
      <alignment horizontal="center" shrinkToFit="0" vertical="center" wrapText="1"/>
    </xf>
    <xf borderId="0" fillId="11" fontId="9" numFmtId="3" xfId="0" applyAlignment="1" applyFont="1" applyNumberFormat="1">
      <alignment horizontal="center" shrinkToFit="0" vertical="center" wrapText="1"/>
    </xf>
    <xf borderId="0" fillId="11" fontId="23" numFmtId="3" xfId="0" applyAlignment="1" applyFont="1" applyNumberFormat="1">
      <alignment horizontal="center" shrinkToFit="0" vertical="center" wrapText="1"/>
    </xf>
    <xf borderId="0" fillId="11" fontId="9" numFmtId="164" xfId="0" applyAlignment="1" applyFont="1" applyNumberFormat="1">
      <alignment horizontal="center" readingOrder="0" shrinkToFit="0" vertical="center" wrapText="1"/>
    </xf>
    <xf borderId="0" fillId="27" fontId="9" numFmtId="3" xfId="0" applyAlignment="1" applyFont="1" applyNumberFormat="1">
      <alignment horizontal="center" readingOrder="1" shrinkToFit="0" vertical="center" wrapText="1"/>
    </xf>
    <xf borderId="0" fillId="4" fontId="9" numFmtId="3" xfId="0" applyAlignment="1" applyFont="1" applyNumberFormat="1">
      <alignment horizontal="center" readingOrder="1" shrinkToFit="0" vertical="center" wrapText="1"/>
    </xf>
    <xf borderId="0" fillId="0" fontId="9" numFmtId="0" xfId="0" applyAlignment="1" applyFont="1">
      <alignment readingOrder="0"/>
    </xf>
    <xf borderId="0" fillId="11" fontId="24" numFmtId="164" xfId="0" applyAlignment="1" applyFont="1" applyNumberFormat="1">
      <alignment horizontal="center" readingOrder="0"/>
    </xf>
    <xf borderId="0" fillId="27" fontId="9" numFmtId="165" xfId="0" applyAlignment="1" applyFont="1" applyNumberFormat="1">
      <alignment horizontal="center" readingOrder="1" shrinkToFit="0" vertical="center" wrapText="1"/>
    </xf>
    <xf borderId="0" fillId="11" fontId="25" numFmtId="164" xfId="0" applyAlignment="1" applyFont="1" applyNumberFormat="1">
      <alignment horizontal="center" readingOrder="0"/>
    </xf>
    <xf borderId="0" fillId="11" fontId="9" numFmtId="166" xfId="0" applyAlignment="1" applyFont="1" applyNumberFormat="1">
      <alignment horizontal="center" readingOrder="0" shrinkToFit="0" vertical="center" wrapText="1"/>
    </xf>
    <xf borderId="0" fillId="10" fontId="9" numFmtId="0" xfId="0" applyAlignment="1" applyFont="1">
      <alignment shrinkToFit="0" vertical="center" wrapText="1"/>
    </xf>
    <xf borderId="0" fillId="11" fontId="9" numFmtId="3" xfId="0" applyAlignment="1" applyFont="1" applyNumberFormat="1">
      <alignment horizontal="center" readingOrder="0" shrinkToFit="0" vertical="center" wrapText="1"/>
    </xf>
    <xf borderId="4" fillId="11" fontId="24" numFmtId="165" xfId="0" applyAlignment="1" applyBorder="1" applyFont="1" applyNumberFormat="1">
      <alignment horizontal="center" readingOrder="0" vertical="top"/>
    </xf>
    <xf borderId="0" fillId="15" fontId="9" numFmtId="3" xfId="0" applyAlignment="1" applyFont="1" applyNumberFormat="1">
      <alignment horizontal="center" readingOrder="1" shrinkToFit="0" vertical="center" wrapText="1"/>
    </xf>
    <xf borderId="0" fillId="11" fontId="9" numFmtId="49" xfId="0" applyAlignment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readingOrder="0" vertical="center"/>
    </xf>
    <xf borderId="0" fillId="36" fontId="9" numFmtId="3" xfId="0" applyAlignment="1" applyFill="1" applyFont="1" applyNumberFormat="1">
      <alignment horizontal="center" readingOrder="1" shrinkToFit="0" vertical="center" wrapText="1"/>
    </xf>
    <xf borderId="0" fillId="6" fontId="9" numFmtId="3" xfId="0" applyAlignment="1" applyFont="1" applyNumberFormat="1">
      <alignment horizontal="center"/>
    </xf>
    <xf borderId="0" fillId="0" fontId="17" numFmtId="0" xfId="0" applyAlignment="1" applyFont="1">
      <alignment horizontal="left" vertical="center"/>
    </xf>
    <xf borderId="0" fillId="0" fontId="20" numFmtId="164" xfId="0" applyAlignment="1" applyFont="1" applyNumberFormat="1">
      <alignment horizontal="center" vertical="center"/>
    </xf>
    <xf borderId="0" fillId="0" fontId="20" numFmtId="0" xfId="0" applyAlignment="1" applyFont="1">
      <alignment horizontal="left" vertical="center"/>
    </xf>
    <xf borderId="0" fillId="0" fontId="19" numFmtId="0" xfId="0" applyAlignment="1" applyFont="1">
      <alignment horizontal="center" readingOrder="0" vertical="center"/>
    </xf>
    <xf borderId="0" fillId="0" fontId="19" numFmtId="3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18" numFmtId="164" xfId="0" applyAlignment="1" applyFont="1" applyNumberForma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17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18" numFmtId="164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vertical="center"/>
    </xf>
    <xf borderId="0" fillId="34" fontId="9" numFmtId="49" xfId="0" applyAlignment="1" applyFont="1" applyNumberFormat="1">
      <alignment horizontal="center" readingOrder="1" shrinkToFit="0" vertical="center" wrapText="1"/>
    </xf>
    <xf borderId="0" fillId="25" fontId="9" numFmtId="3" xfId="0" applyAlignment="1" applyFont="1" applyNumberFormat="1">
      <alignment horizontal="center" readingOrder="1" shrinkToFit="0" vertical="center" wrapText="1"/>
    </xf>
    <xf borderId="0" fillId="3" fontId="7" numFmtId="3" xfId="0" applyAlignment="1" applyFont="1" applyNumberFormat="1">
      <alignment horizontal="center" readingOrder="0" shrinkToFit="0" vertical="center" wrapText="1"/>
    </xf>
    <xf borderId="0" fillId="16" fontId="9" numFmtId="49" xfId="0" applyAlignment="1" applyFont="1" applyNumberFormat="1">
      <alignment horizontal="center" vertical="center"/>
    </xf>
    <xf borderId="0" fillId="2" fontId="9" numFmtId="3" xfId="0" applyAlignment="1" applyFont="1" applyNumberFormat="1">
      <alignment horizontal="center" readingOrder="1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6" xfId="0" applyAlignment="1" applyFont="1" applyNumberFormat="1">
      <alignment horizontal="center" readingOrder="0" vertical="bottom"/>
    </xf>
    <xf borderId="0" fillId="12" fontId="9" numFmtId="0" xfId="0" applyAlignment="1" applyFont="1">
      <alignment vertical="center"/>
    </xf>
    <xf borderId="0" fillId="0" fontId="19" numFmtId="3" xfId="0" applyAlignment="1" applyFont="1" applyNumberFormat="1">
      <alignment horizontal="center" readingOrder="0"/>
    </xf>
    <xf borderId="0" fillId="6" fontId="9" numFmtId="3" xfId="0" applyAlignment="1" applyFont="1" applyNumberFormat="1">
      <alignment horizontal="center" readingOrder="0"/>
    </xf>
    <xf borderId="0" fillId="24" fontId="10" numFmtId="3" xfId="0" applyAlignment="1" applyFont="1" applyNumberFormat="1">
      <alignment horizontal="center"/>
    </xf>
    <xf borderId="0" fillId="24" fontId="9" numFmtId="165" xfId="0" applyAlignment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0" fillId="0" fontId="9" numFmtId="0" xfId="0" applyAlignment="1" applyFont="1">
      <alignment horizontal="center" readingOrder="0" shrinkToFit="0" vertical="center" wrapText="1"/>
    </xf>
    <xf borderId="0" fillId="28" fontId="9" numFmtId="3" xfId="0" applyAlignment="1" applyFont="1" applyNumberFormat="1">
      <alignment horizontal="center" vertical="center"/>
    </xf>
    <xf borderId="0" fillId="37" fontId="9" numFmtId="3" xfId="0" applyAlignment="1" applyFill="1" applyFont="1" applyNumberFormat="1">
      <alignment horizontal="center" readingOrder="1" shrinkToFit="0" vertical="center" wrapText="1"/>
    </xf>
    <xf borderId="0" fillId="12" fontId="9" numFmtId="49" xfId="0" applyAlignment="1" applyFont="1" applyNumberFormat="1">
      <alignment horizontal="center" vertical="center"/>
    </xf>
    <xf borderId="3" fillId="0" fontId="9" numFmtId="166" xfId="0" applyAlignment="1" applyBorder="1" applyFont="1" applyNumberFormat="1">
      <alignment horizontal="center" readingOrder="0"/>
    </xf>
    <xf borderId="3" fillId="4" fontId="9" numFmtId="3" xfId="0" applyAlignment="1" applyBorder="1" applyFont="1" applyNumberFormat="1">
      <alignment horizontal="center" readingOrder="0" vertical="center"/>
    </xf>
    <xf borderId="0" fillId="12" fontId="9" numFmtId="165" xfId="0" applyAlignment="1" applyFont="1" applyNumberFormat="1">
      <alignment horizontal="center" vertical="center"/>
    </xf>
    <xf borderId="0" fillId="31" fontId="9" numFmtId="3" xfId="0" applyAlignment="1" applyFont="1" applyNumberFormat="1">
      <alignment horizontal="center" readingOrder="1" shrinkToFit="0" vertical="center" wrapText="1"/>
    </xf>
    <xf borderId="0" fillId="10" fontId="9" numFmtId="49" xfId="0" applyAlignment="1" applyFont="1" applyNumberFormat="1">
      <alignment horizontal="center" readingOrder="1" shrinkToFit="0" vertical="center" wrapText="1"/>
    </xf>
    <xf borderId="0" fillId="10" fontId="9" numFmtId="3" xfId="0" applyAlignment="1" applyFont="1" applyNumberFormat="1">
      <alignment horizontal="center" readingOrder="1" shrinkToFit="0" vertical="center" wrapText="1"/>
    </xf>
    <xf borderId="0" fillId="10" fontId="9" numFmtId="165" xfId="0" applyAlignment="1" applyFont="1" applyNumberFormat="1">
      <alignment horizontal="center" readingOrder="1" shrinkToFit="0" vertical="center" wrapText="1"/>
    </xf>
    <xf borderId="4" fillId="11" fontId="25" numFmtId="0" xfId="0" applyAlignment="1" applyBorder="1" applyFont="1">
      <alignment horizontal="left" readingOrder="0" vertical="top"/>
    </xf>
    <xf borderId="0" fillId="33" fontId="9" numFmtId="3" xfId="0" applyAlignment="1" applyFont="1" applyNumberFormat="1">
      <alignment horizontal="center" readingOrder="1" shrinkToFit="0" vertical="center" wrapText="1"/>
    </xf>
    <xf borderId="0" fillId="31" fontId="9" numFmtId="3" xfId="0" applyAlignment="1" applyFont="1" applyNumberFormat="1">
      <alignment horizontal="center" vertical="center"/>
    </xf>
    <xf borderId="0" fillId="11" fontId="9" numFmtId="3" xfId="0" applyAlignment="1" applyFont="1" applyNumberFormat="1">
      <alignment horizontal="center" vertical="center"/>
    </xf>
    <xf borderId="0" fillId="12" fontId="9" numFmtId="3" xfId="0" applyAlignment="1" applyFont="1" applyNumberFormat="1">
      <alignment horizontal="center" readingOrder="1" shrinkToFit="0" vertical="center" wrapText="1"/>
    </xf>
    <xf borderId="0" fillId="14" fontId="9" numFmtId="3" xfId="0" applyAlignment="1" applyFont="1" applyNumberFormat="1">
      <alignment horizontal="center" readingOrder="1" shrinkToFit="0" vertical="center" wrapText="1"/>
    </xf>
    <xf borderId="0" fillId="9" fontId="9" numFmtId="3" xfId="0" applyAlignment="1" applyFont="1" applyNumberFormat="1">
      <alignment horizontal="center"/>
    </xf>
    <xf borderId="0" fillId="11" fontId="9" numFmtId="0" xfId="0" applyAlignment="1" applyFont="1">
      <alignment horizontal="center" readingOrder="1" shrinkToFit="0" vertical="center" wrapText="1"/>
    </xf>
    <xf borderId="0" fillId="11" fontId="9" numFmtId="169" xfId="0" applyAlignment="1" applyFont="1" applyNumberFormat="1">
      <alignment horizontal="left" readingOrder="1" shrinkToFit="0" vertical="center" wrapText="1"/>
    </xf>
    <xf borderId="0" fillId="11" fontId="24" numFmtId="0" xfId="0" applyAlignment="1" applyFont="1">
      <alignment horizontal="left" readingOrder="0"/>
    </xf>
    <xf borderId="0" fillId="11" fontId="9" numFmtId="164" xfId="0" applyAlignment="1" applyFont="1" applyNumberFormat="1">
      <alignment horizontal="center" readingOrder="1" shrinkToFit="0" vertical="center" wrapText="1"/>
    </xf>
    <xf borderId="0" fillId="11" fontId="9" numFmtId="0" xfId="0" applyAlignment="1" applyFont="1">
      <alignment readingOrder="0" shrinkToFit="0" vertical="center" wrapText="1"/>
    </xf>
    <xf borderId="0" fillId="34" fontId="9" numFmtId="0" xfId="0" applyAlignment="1" applyFont="1">
      <alignment readingOrder="0" shrinkToFit="0" vertical="center" wrapText="1"/>
    </xf>
    <xf borderId="0" fillId="11" fontId="9" numFmtId="165" xfId="0" applyAlignment="1" applyFont="1" applyNumberFormat="1">
      <alignment horizontal="center" readingOrder="0" shrinkToFit="0" vertical="center" wrapText="1"/>
    </xf>
    <xf borderId="0" fillId="14" fontId="9" numFmtId="3" xfId="0" applyAlignment="1" applyFont="1" applyNumberFormat="1">
      <alignment horizontal="center" readingOrder="0" shrinkToFit="0" vertical="center" wrapText="1"/>
    </xf>
    <xf borderId="0" fillId="34" fontId="9" numFmtId="165" xfId="0" applyAlignment="1" applyFont="1" applyNumberFormat="1">
      <alignment horizontal="center" readingOrder="0" shrinkToFit="0" vertical="center" wrapText="1"/>
    </xf>
    <xf borderId="0" fillId="6" fontId="9" numFmtId="3" xfId="0" applyAlignment="1" applyFont="1" applyNumberFormat="1">
      <alignment horizontal="center" readingOrder="1" shrinkToFit="0" vertical="center" wrapText="1"/>
    </xf>
    <xf borderId="0" fillId="23" fontId="9" numFmtId="3" xfId="0" applyAlignment="1" applyFont="1" applyNumberFormat="1">
      <alignment horizontal="center" readingOrder="1" shrinkToFit="0" vertical="center" wrapText="1"/>
    </xf>
    <xf borderId="0" fillId="0" fontId="9" numFmtId="169" xfId="0" applyAlignment="1" applyFont="1" applyNumberFormat="1">
      <alignment vertical="center"/>
    </xf>
    <xf borderId="0" fillId="34" fontId="9" numFmtId="3" xfId="0" applyAlignment="1" applyFont="1" applyNumberFormat="1">
      <alignment horizontal="center" readingOrder="0" shrinkToFit="0" vertical="center" wrapText="1"/>
    </xf>
    <xf borderId="0" fillId="34" fontId="9" numFmtId="165" xfId="0" applyAlignment="1" applyFont="1" applyNumberFormat="1">
      <alignment horizontal="center" shrinkToFit="0" vertical="center" wrapText="1"/>
    </xf>
    <xf borderId="0" fillId="21" fontId="9" numFmtId="3" xfId="0" applyAlignment="1" applyFont="1" applyNumberFormat="1">
      <alignment horizontal="center" readingOrder="1" shrinkToFit="0" vertical="center" wrapText="1"/>
    </xf>
    <xf borderId="0" fillId="0" fontId="18" numFmtId="3" xfId="0" applyAlignment="1" applyFont="1" applyNumberFormat="1">
      <alignment horizontal="center" readingOrder="0" vertical="center"/>
    </xf>
    <xf borderId="0" fillId="0" fontId="9" numFmtId="0" xfId="0" applyAlignment="1" applyFont="1">
      <alignment shrinkToFit="0" vertical="center" wrapText="1"/>
    </xf>
    <xf borderId="0" fillId="0" fontId="14" numFmtId="0" xfId="0" applyAlignment="1" applyFont="1">
      <alignment horizontal="center"/>
    </xf>
    <xf borderId="0" fillId="5" fontId="9" numFmtId="49" xfId="0" applyAlignment="1" applyFont="1" applyNumberFormat="1">
      <alignment horizontal="center" vertical="center"/>
    </xf>
    <xf borderId="0" fillId="31" fontId="9" numFmtId="3" xfId="0" applyAlignment="1" applyFont="1" applyNumberFormat="1">
      <alignment horizontal="center" readingOrder="0" vertical="center"/>
    </xf>
    <xf borderId="0" fillId="6" fontId="9" numFmtId="49" xfId="0" applyAlignment="1" applyFont="1" applyNumberFormat="1">
      <alignment horizontal="center" vertical="center"/>
    </xf>
    <xf borderId="0" fillId="6" fontId="9" numFmtId="166" xfId="0" applyAlignment="1" applyFont="1" applyNumberFormat="1">
      <alignment horizontal="center" vertical="center"/>
    </xf>
    <xf borderId="0" fillId="6" fontId="9" numFmtId="0" xfId="0" applyAlignment="1" applyFont="1">
      <alignment horizontal="center" vertical="center"/>
    </xf>
    <xf borderId="0" fillId="6" fontId="9" numFmtId="0" xfId="0" applyAlignment="1" applyFont="1">
      <alignment vertical="center"/>
    </xf>
    <xf borderId="0" fillId="6" fontId="9" numFmtId="164" xfId="0" applyAlignment="1" applyFont="1" applyNumberFormat="1">
      <alignment horizontal="center" vertical="center"/>
    </xf>
    <xf borderId="0" fillId="6" fontId="9" numFmtId="165" xfId="0" applyAlignment="1" applyFont="1" applyNumberFormat="1">
      <alignment horizontal="center" vertical="center"/>
    </xf>
    <xf borderId="0" fillId="6" fontId="9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center" shrinkToFit="0" vertical="center" wrapText="1"/>
    </xf>
    <xf borderId="0" fillId="0" fontId="9" numFmtId="170" xfId="0" applyAlignment="1" applyFont="1" applyNumberFormat="1">
      <alignment horizontal="center" vertical="center"/>
    </xf>
    <xf borderId="0" fillId="11" fontId="9" numFmtId="0" xfId="0" applyAlignment="1" applyFont="1">
      <alignment horizontal="center" readingOrder="1" shrinkToFit="0" vertical="center" wrapText="1"/>
    </xf>
    <xf borderId="0" fillId="0" fontId="9" numFmtId="164" xfId="0" applyAlignment="1" applyFont="1" applyNumberFormat="1">
      <alignment horizontal="center" readingOrder="0"/>
    </xf>
    <xf borderId="0" fillId="12" fontId="9" numFmtId="3" xfId="0" applyAlignment="1" applyFont="1" applyNumberFormat="1">
      <alignment horizontal="center" readingOrder="0"/>
    </xf>
    <xf borderId="0" fillId="31" fontId="9" numFmtId="3" xfId="0" applyAlignment="1" applyFont="1" applyNumberFormat="1">
      <alignment horizontal="center" readingOrder="0"/>
    </xf>
    <xf borderId="0" fillId="11" fontId="9" numFmtId="170" xfId="0" applyAlignment="1" applyFont="1" applyNumberFormat="1">
      <alignment horizontal="center" readingOrder="1" shrinkToFit="0" vertical="center" wrapText="1"/>
    </xf>
    <xf borderId="0" fillId="32" fontId="9" numFmtId="3" xfId="0" applyAlignment="1" applyFont="1" applyNumberFormat="1">
      <alignment horizontal="center" vertical="center"/>
    </xf>
    <xf borderId="0" fillId="11" fontId="15" numFmtId="0" xfId="0" applyAlignment="1" applyFont="1">
      <alignment shrinkToFit="0" vertical="center" wrapText="1"/>
    </xf>
    <xf borderId="0" fillId="11" fontId="15" numFmtId="49" xfId="0" applyAlignment="1" applyFont="1" applyNumberFormat="1">
      <alignment shrinkToFit="0" vertical="center" wrapText="1"/>
    </xf>
    <xf borderId="0" fillId="11" fontId="15" numFmtId="166" xfId="0" applyAlignment="1" applyFont="1" applyNumberFormat="1">
      <alignment shrinkToFit="0" vertical="center" wrapText="1"/>
    </xf>
    <xf borderId="0" fillId="11" fontId="15" numFmtId="165" xfId="0" applyAlignment="1" applyFont="1" applyNumberFormat="1">
      <alignment shrinkToFit="0" vertical="center" wrapText="1"/>
    </xf>
    <xf borderId="0" fillId="11" fontId="15" numFmtId="3" xfId="0" applyAlignment="1" applyFont="1" applyNumberFormat="1">
      <alignment shrinkToFit="0" vertical="center" wrapText="1"/>
    </xf>
    <xf borderId="0" fillId="11" fontId="19" numFmtId="3" xfId="0" applyAlignment="1" applyFont="1" applyNumberFormat="1">
      <alignment horizontal="center" readingOrder="0" shrinkToFit="0" vertical="center" wrapText="1"/>
    </xf>
    <xf borderId="0" fillId="11" fontId="15" numFmtId="164" xfId="0" applyAlignment="1" applyFont="1" applyNumberFormat="1">
      <alignment shrinkToFit="0" vertical="center" wrapText="1"/>
    </xf>
    <xf borderId="0" fillId="38" fontId="9" numFmtId="3" xfId="0" applyAlignment="1" applyFill="1" applyFont="1" applyNumberFormat="1">
      <alignment horizontal="center" readingOrder="1" shrinkToFit="0" vertical="center" wrapText="1"/>
    </xf>
    <xf borderId="0" fillId="28" fontId="9" numFmtId="165" xfId="0" applyAlignment="1" applyFont="1" applyNumberFormat="1">
      <alignment horizontal="center" readingOrder="0" vertical="center"/>
    </xf>
    <xf borderId="0" fillId="11" fontId="9" numFmtId="165" xfId="0" applyAlignment="1" applyFont="1" applyNumberFormat="1">
      <alignment horizontal="center" vertical="center"/>
    </xf>
    <xf borderId="0" fillId="31" fontId="9" numFmtId="3" xfId="0" applyAlignment="1" applyFont="1" applyNumberFormat="1">
      <alignment horizontal="center"/>
    </xf>
    <xf borderId="0" fillId="0" fontId="15" numFmtId="164" xfId="0" applyFont="1" applyNumberFormat="1"/>
    <xf borderId="0" fillId="16" fontId="9" numFmtId="0" xfId="0" applyAlignment="1" applyFont="1">
      <alignment horizontal="center" vertical="center"/>
    </xf>
    <xf borderId="0" fillId="39" fontId="9" numFmtId="3" xfId="0" applyAlignment="1" applyFill="1" applyFont="1" applyNumberFormat="1">
      <alignment horizontal="center" readingOrder="0" vertical="center"/>
    </xf>
    <xf borderId="0" fillId="39" fontId="9" numFmtId="3" xfId="0" applyAlignment="1" applyFont="1" applyNumberFormat="1">
      <alignment horizontal="center" vertical="center"/>
    </xf>
    <xf borderId="0" fillId="0" fontId="26" numFmtId="171" xfId="0" applyAlignment="1" applyFont="1" applyNumberFormat="1">
      <alignment horizontal="center" readingOrder="0"/>
    </xf>
    <xf borderId="0" fillId="16" fontId="9" numFmtId="3" xfId="0" applyAlignment="1" applyFont="1" applyNumberFormat="1">
      <alignment horizontal="center" readingOrder="1" shrinkToFit="0" vertical="center" wrapText="1"/>
    </xf>
    <xf borderId="0" fillId="0" fontId="9" numFmtId="0" xfId="0" applyAlignment="1" applyFont="1">
      <alignment readingOrder="0" vertical="center"/>
    </xf>
    <xf borderId="0" fillId="11" fontId="27" numFmtId="0" xfId="0" applyAlignment="1" applyFont="1">
      <alignment horizontal="left" readingOrder="1" shrinkToFit="0" vertical="center" wrapText="1"/>
    </xf>
    <xf borderId="0" fillId="28" fontId="9" numFmtId="3" xfId="0" applyAlignment="1" applyFont="1" applyNumberFormat="1">
      <alignment horizontal="center" readingOrder="1" shrinkToFit="0" vertical="center" wrapText="1"/>
    </xf>
    <xf borderId="0" fillId="31" fontId="9" numFmtId="49" xfId="0" applyAlignment="1" applyFont="1" applyNumberFormat="1">
      <alignment horizontal="center" readingOrder="1" shrinkToFit="0" vertical="center" wrapText="1"/>
    </xf>
    <xf borderId="0" fillId="40" fontId="9" numFmtId="3" xfId="0" applyAlignment="1" applyFill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31" fontId="9" numFmtId="165" xfId="0" applyAlignment="1" applyFont="1" applyNumberFormat="1">
      <alignment horizontal="center" readingOrder="1" shrinkToFit="0" vertical="center" wrapText="1"/>
    </xf>
    <xf borderId="0" fillId="41" fontId="9" numFmtId="3" xfId="0" applyAlignment="1" applyFill="1" applyFont="1" applyNumberFormat="1">
      <alignment horizontal="center" vertical="center"/>
    </xf>
    <xf borderId="0" fillId="12" fontId="9" numFmtId="165" xfId="0" applyAlignment="1" applyFont="1" applyNumberFormat="1">
      <alignment horizontal="center" readingOrder="1" shrinkToFit="0" vertical="center" wrapText="1"/>
    </xf>
    <xf borderId="0" fillId="0" fontId="9" numFmtId="169" xfId="0" applyAlignment="1" applyFont="1" applyNumberFormat="1">
      <alignment readingOrder="0" vertical="center"/>
    </xf>
    <xf borderId="0" fillId="40" fontId="9" numFmtId="3" xfId="0" applyAlignment="1" applyFont="1" applyNumberFormat="1">
      <alignment horizontal="center" readingOrder="0" vertical="center"/>
    </xf>
    <xf borderId="0" fillId="7" fontId="9" numFmtId="3" xfId="0" applyAlignment="1" applyFont="1" applyNumberFormat="1">
      <alignment horizontal="center" readingOrder="1" shrinkToFit="0" vertical="center" wrapText="1"/>
    </xf>
    <xf borderId="0" fillId="42" fontId="9" numFmtId="3" xfId="0" applyAlignment="1" applyFill="1" applyFont="1" applyNumberFormat="1">
      <alignment horizontal="center" readingOrder="0" vertical="center"/>
    </xf>
    <xf borderId="0" fillId="24" fontId="9" numFmtId="3" xfId="0" applyAlignment="1" applyFont="1" applyNumberFormat="1">
      <alignment horizontal="center" readingOrder="1" shrinkToFit="0" vertical="center" wrapText="1"/>
    </xf>
    <xf borderId="0" fillId="35" fontId="9" numFmtId="166" xfId="0" applyAlignment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1" vertical="center"/>
    </xf>
    <xf borderId="0" fillId="16" fontId="9" numFmtId="0" xfId="0" applyAlignment="1" applyFont="1">
      <alignment horizontal="center" readingOrder="0" vertical="center"/>
    </xf>
    <xf borderId="0" fillId="11" fontId="14" numFmtId="0" xfId="0" applyAlignment="1" applyFont="1">
      <alignment horizontal="center" readingOrder="1" shrinkToFit="0" vertical="center" wrapText="1"/>
    </xf>
    <xf borderId="0" fillId="10" fontId="9" numFmtId="0" xfId="0" applyAlignment="1" applyFont="1">
      <alignment horizontal="center" readingOrder="0" vertical="center"/>
    </xf>
    <xf borderId="0" fillId="16" fontId="9" numFmtId="165" xfId="0" applyAlignment="1" applyFont="1" applyNumberFormat="1">
      <alignment horizontal="center" vertical="center"/>
    </xf>
    <xf borderId="0" fillId="26" fontId="9" numFmtId="3" xfId="0" applyAlignment="1" applyFont="1" applyNumberFormat="1">
      <alignment horizontal="center" readingOrder="1" shrinkToFit="0" vertical="center" wrapText="1"/>
    </xf>
    <xf borderId="0" fillId="25" fontId="9" numFmtId="165" xfId="0" applyAlignment="1" applyFont="1" applyNumberFormat="1">
      <alignment horizontal="center" readingOrder="0" vertical="center"/>
    </xf>
    <xf borderId="0" fillId="11" fontId="9" numFmtId="165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0"/>
    </xf>
    <xf borderId="0" fillId="43" fontId="9" numFmtId="3" xfId="0" applyAlignment="1" applyFill="1" applyFont="1" applyNumberFormat="1">
      <alignment horizontal="center" readingOrder="1" shrinkToFit="0" vertical="center" wrapText="1"/>
    </xf>
    <xf borderId="0" fillId="10" fontId="9" numFmtId="3" xfId="0" applyAlignment="1" applyFont="1" applyNumberFormat="1">
      <alignment horizontal="center" readingOrder="0" vertical="center"/>
    </xf>
    <xf borderId="0" fillId="11" fontId="9" numFmtId="3" xfId="0" applyAlignment="1" applyFont="1" applyNumberFormat="1">
      <alignment horizontal="center" readingOrder="0" vertical="center"/>
    </xf>
    <xf borderId="0" fillId="44" fontId="9" numFmtId="3" xfId="0" applyAlignment="1" applyFill="1" applyFont="1" applyNumberFormat="1">
      <alignment horizontal="center" readingOrder="0" vertical="center"/>
    </xf>
    <xf borderId="0" fillId="11" fontId="9" numFmtId="49" xfId="0" applyAlignment="1" applyFont="1" applyNumberFormat="1">
      <alignment horizontal="center" readingOrder="1" shrinkToFit="0" vertical="center" wrapText="1"/>
    </xf>
    <xf borderId="0" fillId="0" fontId="9" numFmtId="164" xfId="0" applyAlignment="1" applyFont="1" applyNumberFormat="1">
      <alignment horizontal="center"/>
    </xf>
    <xf borderId="0" fillId="31" fontId="9" numFmtId="3" xfId="0" applyAlignment="1" applyFont="1" applyNumberFormat="1">
      <alignment horizontal="center" readingOrder="0" shrinkToFit="0" vertical="center" wrapText="1"/>
    </xf>
    <xf borderId="0" fillId="11" fontId="1" numFmtId="0" xfId="0" applyAlignment="1" applyFont="1">
      <alignment horizontal="left" readingOrder="1" shrinkToFit="0" vertical="center" wrapText="1"/>
    </xf>
    <xf borderId="0" fillId="9" fontId="9" numFmtId="3" xfId="0" applyAlignment="1" applyFont="1" applyNumberFormat="1">
      <alignment horizontal="center" readingOrder="1" shrinkToFit="0" vertical="center" wrapText="1"/>
    </xf>
    <xf borderId="0" fillId="11" fontId="9" numFmtId="168" xfId="0" applyAlignment="1" applyFont="1" applyNumberFormat="1">
      <alignment horizontal="center" readingOrder="1" shrinkToFit="0" vertical="center" wrapText="1"/>
    </xf>
    <xf borderId="0" fillId="5" fontId="9" numFmtId="166" xfId="0" applyAlignment="1" applyFont="1" applyNumberForma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5" fontId="9" numFmtId="0" xfId="0" applyAlignment="1" applyFont="1">
      <alignment horizontal="left" readingOrder="0" vertical="center"/>
    </xf>
    <xf borderId="0" fillId="5" fontId="9" numFmtId="0" xfId="0" applyAlignment="1" applyFont="1">
      <alignment readingOrder="0" vertical="center"/>
    </xf>
    <xf borderId="0" fillId="5" fontId="9" numFmtId="164" xfId="0" applyAlignment="1" applyFont="1" applyNumberFormat="1">
      <alignment horizontal="center" readingOrder="0" vertical="center"/>
    </xf>
    <xf borderId="0" fillId="5" fontId="9" numFmtId="165" xfId="0" applyAlignment="1" applyFont="1" applyNumberFormat="1">
      <alignment horizontal="center" readingOrder="0" vertical="center"/>
    </xf>
    <xf borderId="0" fillId="5" fontId="19" numFmtId="3" xfId="0" applyAlignment="1" applyFont="1" applyNumberFormat="1">
      <alignment horizontal="center" readingOrder="0" vertical="center"/>
    </xf>
    <xf borderId="0" fillId="5" fontId="9" numFmtId="3" xfId="0" applyAlignment="1" applyFont="1" applyNumberFormat="1">
      <alignment horizontal="center" readingOrder="0" vertical="center"/>
    </xf>
    <xf borderId="0" fillId="5" fontId="9" numFmtId="3" xfId="0" applyAlignment="1" applyFont="1" applyNumberFormat="1">
      <alignment horizontal="center" vertical="center"/>
    </xf>
    <xf borderId="0" fillId="5" fontId="9" numFmtId="0" xfId="0" applyAlignment="1" applyFont="1">
      <alignment horizontal="center" readingOrder="0"/>
    </xf>
    <xf borderId="0" fillId="11" fontId="15" numFmtId="0" xfId="0" applyAlignment="1" applyFont="1">
      <alignment horizontal="center" readingOrder="1" shrinkToFit="0" vertical="center" wrapText="1"/>
    </xf>
    <xf borderId="0" fillId="0" fontId="15" numFmtId="0" xfId="0" applyFont="1"/>
    <xf borderId="0" fillId="0" fontId="9" numFmtId="0" xfId="0" applyAlignment="1" applyFont="1">
      <alignment horizontal="center" vertical="bottom"/>
    </xf>
    <xf borderId="0" fillId="45" fontId="9" numFmtId="3" xfId="0" applyAlignment="1" applyFill="1" applyFont="1" applyNumberFormat="1">
      <alignment horizontal="center" readingOrder="1" shrinkToFit="0" vertical="center" wrapText="1"/>
    </xf>
    <xf borderId="0" fillId="37" fontId="9" numFmtId="3" xfId="0" applyAlignment="1" applyFont="1" applyNumberFormat="1">
      <alignment horizontal="center" readingOrder="0" vertical="center"/>
    </xf>
    <xf borderId="0" fillId="11" fontId="28" numFmtId="164" xfId="0" applyAlignment="1" applyFont="1" applyNumberFormat="1">
      <alignment horizontal="center" readingOrder="1" shrinkToFit="0" vertical="center" wrapText="1"/>
    </xf>
    <xf borderId="0" fillId="0" fontId="9" numFmtId="171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readingOrder="0"/>
    </xf>
    <xf borderId="0" fillId="4" fontId="9" numFmtId="49" xfId="0" applyAlignment="1" applyFont="1" applyNumberFormat="1">
      <alignment horizontal="center" readingOrder="0" shrinkToFit="0" vertical="center" wrapText="1"/>
    </xf>
    <xf borderId="0" fillId="11" fontId="19" numFmtId="3" xfId="0" applyAlignment="1" applyFont="1" applyNumberFormat="1">
      <alignment horizontal="center" readingOrder="1" shrinkToFit="0" vertical="center" wrapText="1"/>
    </xf>
    <xf borderId="0" fillId="0" fontId="14" numFmtId="165" xfId="0" applyAlignment="1" applyFont="1" applyNumberFormat="1">
      <alignment horizontal="center" readingOrder="0"/>
    </xf>
    <xf borderId="3" fillId="4" fontId="9" numFmtId="49" xfId="0" applyAlignment="1" applyBorder="1" applyFont="1" applyNumberFormat="1">
      <alignment horizontal="center" readingOrder="0" vertical="center"/>
    </xf>
    <xf borderId="3" fillId="0" fontId="9" numFmtId="0" xfId="0" applyAlignment="1" applyBorder="1" applyFont="1">
      <alignment horizontal="center" readingOrder="0"/>
    </xf>
    <xf borderId="0" fillId="0" fontId="9" numFmtId="49" xfId="0" applyAlignment="1" applyFont="1" applyNumberFormat="1">
      <alignment vertical="center"/>
    </xf>
    <xf borderId="0" fillId="25" fontId="9" numFmtId="165" xfId="0" applyAlignment="1" applyFont="1" applyNumberFormat="1">
      <alignment horizontal="center" vertical="center"/>
    </xf>
    <xf borderId="0" fillId="11" fontId="9" numFmtId="0" xfId="0" applyAlignment="1" applyFont="1">
      <alignment horizontal="left" readingOrder="1" shrinkToFit="0" vertical="center" wrapText="1"/>
    </xf>
    <xf borderId="0" fillId="5" fontId="9" numFmtId="3" xfId="0" applyAlignment="1" applyFont="1" applyNumberFormat="1">
      <alignment horizontal="center" readingOrder="1" shrinkToFit="0" vertical="center" wrapText="1"/>
    </xf>
    <xf borderId="0" fillId="11" fontId="9" numFmtId="49" xfId="0" applyAlignment="1" applyFont="1" applyNumberFormat="1">
      <alignment readingOrder="0" shrinkToFit="0" vertical="center" wrapText="1"/>
    </xf>
    <xf borderId="0" fillId="0" fontId="18" numFmtId="0" xfId="0" applyAlignment="1" applyFont="1">
      <alignment horizontal="left" readingOrder="0" shrinkToFit="0" vertical="center" wrapText="0"/>
    </xf>
    <xf borderId="0" fillId="0" fontId="20" numFmtId="164" xfId="0" applyAlignment="1" applyFont="1" applyNumberFormat="1">
      <alignment horizontal="center" readingOrder="0" vertical="center"/>
    </xf>
    <xf borderId="0" fillId="5" fontId="29" numFmtId="0" xfId="0" applyAlignment="1" applyFont="1">
      <alignment vertical="center"/>
    </xf>
    <xf borderId="0" fillId="3" fontId="6" numFmtId="164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horizontal="center" vertical="center"/>
    </xf>
    <xf borderId="0" fillId="0" fontId="10" numFmtId="3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shrinkToFit="0" vertical="center" wrapText="1"/>
    </xf>
    <xf borderId="0" fillId="4" fontId="9" numFmtId="0" xfId="0" applyAlignment="1" applyFont="1">
      <alignment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horizontal="left" readingOrder="1" shrinkToFit="0" vertical="center" wrapText="1"/>
    </xf>
    <xf borderId="0" fillId="0" fontId="10" numFmtId="3" xfId="0" applyAlignment="1" applyFont="1" applyNumberFormat="1">
      <alignment horizontal="center" vertical="center"/>
    </xf>
    <xf borderId="3" fillId="0" fontId="9" numFmtId="0" xfId="0" applyAlignment="1" applyBorder="1" applyFont="1">
      <alignment vertical="center"/>
    </xf>
    <xf borderId="3" fillId="0" fontId="9" numFmtId="49" xfId="0" applyAlignment="1" applyBorder="1" applyFont="1" applyNumberFormat="1">
      <alignment horizontal="center" vertical="center"/>
    </xf>
    <xf borderId="3" fillId="0" fontId="9" numFmtId="164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0" fillId="0" fontId="9" numFmtId="49" xfId="0" applyAlignment="1" applyFont="1" applyNumberFormat="1">
      <alignment readingOrder="0" vertical="center"/>
    </xf>
    <xf borderId="0" fillId="18" fontId="9" numFmtId="165" xfId="0" applyAlignment="1" applyFont="1" applyNumberFormat="1">
      <alignment horizontal="center" readingOrder="0" vertical="center"/>
    </xf>
    <xf borderId="0" fillId="0" fontId="9" numFmtId="0" xfId="0" applyAlignment="1" applyFont="1">
      <alignment horizontal="left" vertical="center"/>
    </xf>
    <xf borderId="0" fillId="0" fontId="19" numFmtId="0" xfId="0" applyAlignment="1" applyFont="1">
      <alignment vertical="center"/>
    </xf>
    <xf borderId="0" fillId="0" fontId="19" numFmtId="166" xfId="0" applyAlignment="1" applyFont="1" applyNumberFormat="1">
      <alignment horizontal="center" vertical="center"/>
    </xf>
    <xf borderId="0" fillId="0" fontId="19" numFmtId="164" xfId="0" applyAlignment="1" applyFont="1" applyNumberFormat="1">
      <alignment horizontal="center" vertical="center"/>
    </xf>
    <xf borderId="0" fillId="0" fontId="19" numFmtId="165" xfId="0" applyAlignment="1" applyFont="1" applyNumberFormat="1">
      <alignment horizontal="center" vertical="center"/>
    </xf>
    <xf borderId="0" fillId="4" fontId="9" numFmtId="0" xfId="0" applyAlignment="1" applyFont="1">
      <alignment vertical="center"/>
    </xf>
    <xf borderId="3" fillId="12" fontId="9" numFmtId="3" xfId="0" applyAlignment="1" applyBorder="1" applyFont="1" applyNumberFormat="1">
      <alignment horizontal="center" readingOrder="0" vertical="center"/>
    </xf>
    <xf borderId="0" fillId="11" fontId="15" numFmtId="165" xfId="0" applyAlignment="1" applyFont="1" applyNumberFormat="1">
      <alignment vertical="center"/>
    </xf>
    <xf borderId="0" fillId="34" fontId="9" numFmtId="166" xfId="0" applyAlignment="1" applyFont="1" applyNumberFormat="1">
      <alignment horizontal="center" readingOrder="1" shrinkToFit="0" vertical="center" wrapText="1"/>
    </xf>
    <xf borderId="0" fillId="34" fontId="9" numFmtId="0" xfId="0" applyAlignment="1" applyFont="1">
      <alignment horizontal="center" readingOrder="1" shrinkToFit="0" vertical="center" wrapText="1"/>
    </xf>
    <xf borderId="0" fillId="34" fontId="9" numFmtId="0" xfId="0" applyAlignment="1" applyFont="1">
      <alignment horizontal="left" readingOrder="1" shrinkToFit="0" vertical="center" wrapText="1"/>
    </xf>
    <xf borderId="0" fillId="34" fontId="9" numFmtId="164" xfId="0" applyAlignment="1" applyFont="1" applyNumberFormat="1">
      <alignment horizontal="center" readingOrder="1" shrinkToFit="0" vertical="center" wrapText="1"/>
    </xf>
    <xf borderId="0" fillId="11" fontId="9" numFmtId="166" xfId="0" applyAlignment="1" applyFont="1" applyNumberFormat="1">
      <alignment horizontal="center" readingOrder="0" vertical="center"/>
    </xf>
    <xf borderId="0" fillId="11" fontId="9" numFmtId="0" xfId="0" applyAlignment="1" applyFont="1">
      <alignment horizontal="center" vertical="center"/>
    </xf>
    <xf borderId="0" fillId="11" fontId="9" numFmtId="0" xfId="0" applyAlignment="1" applyFont="1">
      <alignment vertical="center"/>
    </xf>
    <xf borderId="0" fillId="11" fontId="9" numFmtId="49" xfId="0" applyAlignment="1" applyFont="1" applyNumberFormat="1">
      <alignment horizontal="center" vertical="center"/>
    </xf>
    <xf borderId="0" fillId="11" fontId="9" numFmtId="164" xfId="0" applyAlignment="1" applyFont="1" applyNumberFormat="1">
      <alignment horizontal="center" vertical="center"/>
    </xf>
    <xf borderId="0" fillId="11" fontId="9" numFmtId="166" xfId="0" applyAlignment="1" applyFont="1" applyNumberFormat="1">
      <alignment horizontal="center" vertical="center"/>
    </xf>
    <xf borderId="0" fillId="11" fontId="9" numFmtId="49" xfId="0" applyAlignment="1" applyFont="1" applyNumberFormat="1">
      <alignment vertical="center"/>
    </xf>
    <xf borderId="0" fillId="5" fontId="9" numFmtId="0" xfId="0" applyAlignment="1" applyFont="1">
      <alignment horizontal="center" vertical="center"/>
    </xf>
    <xf borderId="0" fillId="39" fontId="9" numFmtId="3" xfId="0" applyAlignment="1" applyFont="1" applyNumberFormat="1">
      <alignment horizontal="center" readingOrder="1" shrinkToFit="0" vertical="center" wrapText="1"/>
    </xf>
    <xf borderId="0" fillId="0" fontId="19" numFmtId="168" xfId="0" applyAlignment="1" applyFont="1" applyNumberFormat="1">
      <alignment horizontal="center" vertical="center"/>
    </xf>
    <xf borderId="0" fillId="4" fontId="9" numFmtId="49" xfId="0" applyAlignment="1" applyFont="1" applyNumberFormat="1">
      <alignment horizontal="center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0" fontId="9" numFmtId="49" xfId="0" applyAlignment="1" applyFont="1" applyNumberFormat="1">
      <alignment horizontal="center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9" numFmtId="165" xfId="0" applyAlignment="1" applyFont="1" applyNumberFormat="1">
      <alignment horizontal="center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0" fillId="6" fontId="10" numFmtId="3" xfId="0" applyAlignment="1" applyFont="1" applyNumberFormat="1">
      <alignment horizontal="center" readingOrder="1" shrinkToFit="0" vertical="center" wrapText="1"/>
    </xf>
    <xf borderId="0" fillId="11" fontId="9" numFmtId="0" xfId="0" applyAlignment="1" applyFont="1">
      <alignment horizontal="left" readingOrder="0" shrinkToFit="0" vertical="center" wrapText="1"/>
    </xf>
    <xf borderId="0" fillId="16" fontId="9" numFmtId="3" xfId="0" applyAlignment="1" applyFont="1" applyNumberFormat="1">
      <alignment horizontal="center" readingOrder="0" shrinkToFit="0" vertical="center" wrapText="1"/>
    </xf>
    <xf borderId="0" fillId="0" fontId="9" numFmtId="3" xfId="0" applyAlignment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shrinkToFit="0" vertical="center" wrapText="1"/>
    </xf>
    <xf borderId="0" fillId="3" fontId="30" numFmtId="0" xfId="0" applyAlignment="1" applyFont="1">
      <alignment horizontal="center" shrinkToFit="0" vertical="center" wrapText="1"/>
    </xf>
    <xf borderId="0" fillId="0" fontId="9" numFmtId="169" xfId="0" applyAlignment="1" applyFont="1" applyNumberFormat="1">
      <alignment readingOrder="0" shrinkToFit="0" vertical="center" wrapText="1"/>
    </xf>
    <xf borderId="0" fillId="3" fontId="30" numFmtId="0" xfId="0" applyAlignment="1" applyFont="1">
      <alignment horizontal="center" shrinkToFit="0" vertical="center" wrapText="1"/>
    </xf>
    <xf borderId="0" fillId="3" fontId="31" numFmtId="0" xfId="0" applyAlignment="1" applyFont="1">
      <alignment horizontal="center" shrinkToFit="0" vertical="center" wrapText="1"/>
    </xf>
    <xf borderId="0" fillId="3" fontId="31" numFmtId="0" xfId="0" applyAlignment="1" applyFont="1">
      <alignment horizontal="center" vertical="center"/>
    </xf>
    <xf borderId="0" fillId="3" fontId="31" numFmtId="164" xfId="0" applyAlignment="1" applyFont="1" applyNumberFormat="1">
      <alignment horizontal="center" shrinkToFit="0" vertical="center" wrapText="1"/>
    </xf>
    <xf borderId="0" fillId="3" fontId="31" numFmtId="165" xfId="0" applyAlignment="1" applyFont="1" applyNumberFormat="1">
      <alignment horizontal="center" shrinkToFit="0" vertical="center" wrapText="1"/>
    </xf>
    <xf borderId="0" fillId="3" fontId="31" numFmtId="3" xfId="0" applyAlignment="1" applyFont="1" applyNumberFormat="1">
      <alignment horizontal="center" shrinkToFit="0" vertical="center" wrapText="1"/>
    </xf>
    <xf borderId="0" fillId="3" fontId="31" numFmtId="0" xfId="0" applyAlignment="1" applyFont="1">
      <alignment horizontal="center" shrinkToFit="0" vertical="center" wrapText="1"/>
    </xf>
    <xf borderId="0" fillId="12" fontId="9" numFmtId="49" xfId="0" applyAlignment="1" applyFont="1" applyNumberFormat="1">
      <alignment horizontal="center" readingOrder="0" shrinkToFit="0" vertical="center" wrapText="1"/>
    </xf>
    <xf borderId="0" fillId="10" fontId="9" numFmtId="49" xfId="0" applyAlignment="1" applyFont="1" applyNumberFormat="1">
      <alignment horizontal="center" readingOrder="0" vertical="center"/>
    </xf>
    <xf borderId="0" fillId="12" fontId="10" numFmtId="165" xfId="0" applyAlignment="1" applyFont="1" applyNumberFormat="1">
      <alignment horizontal="center" readingOrder="0" vertical="center"/>
    </xf>
    <xf borderId="0" fillId="11" fontId="9" numFmtId="164" xfId="0" applyAlignment="1" applyFont="1" applyNumberFormat="1">
      <alignment horizontal="center" shrinkToFit="0" vertical="center" wrapText="1"/>
    </xf>
    <xf borderId="0" fillId="11" fontId="9" numFmtId="0" xfId="0" applyAlignment="1" applyFont="1">
      <alignment horizontal="center" readingOrder="0" vertical="center"/>
    </xf>
    <xf borderId="3" fillId="0" fontId="9" numFmtId="0" xfId="0" applyAlignment="1" applyBorder="1" applyFont="1">
      <alignment readingOrder="0" shrinkToFit="0" vertical="center" wrapText="1"/>
    </xf>
    <xf borderId="0" fillId="11" fontId="19" numFmtId="3" xfId="0" applyAlignment="1" applyFont="1" applyNumberFormat="1">
      <alignment horizontal="center" readingOrder="0" vertical="center"/>
    </xf>
    <xf borderId="0" fillId="11" fontId="9" numFmtId="164" xfId="0" applyAlignment="1" applyFont="1" applyNumberFormat="1">
      <alignment horizontal="center" readingOrder="0" vertical="center"/>
    </xf>
    <xf borderId="0" fillId="5" fontId="9" numFmtId="49" xfId="0" applyAlignment="1" applyFont="1" applyNumberFormat="1">
      <alignment horizontal="center" readingOrder="0" shrinkToFit="0" vertical="center" wrapText="1"/>
    </xf>
    <xf borderId="0" fillId="11" fontId="9" numFmtId="49" xfId="0" applyAlignment="1" applyFont="1" applyNumberFormat="1">
      <alignment horizontal="left" readingOrder="0" shrinkToFit="0" vertical="center" wrapText="1"/>
    </xf>
    <xf borderId="0" fillId="0" fontId="9" numFmtId="49" xfId="0" applyAlignment="1" applyFont="1" applyNumberFormat="1">
      <alignment horizontal="left" readingOrder="0" shrinkToFit="0" vertical="center" wrapText="1"/>
    </xf>
    <xf borderId="0" fillId="11" fontId="22" numFmtId="0" xfId="0" applyAlignment="1" applyFont="1">
      <alignment horizontal="center" readingOrder="0" shrinkToFit="0" vertical="center" wrapText="1"/>
    </xf>
    <xf borderId="0" fillId="11" fontId="1" numFmtId="0" xfId="0" applyAlignment="1" applyFont="1">
      <alignment vertical="center"/>
    </xf>
    <xf borderId="0" fillId="11" fontId="9" numFmtId="0" xfId="0" applyAlignment="1" applyFont="1">
      <alignment horizontal="left" readingOrder="0" vertical="center"/>
    </xf>
    <xf borderId="0" fillId="11" fontId="9" numFmtId="49" xfId="0" applyAlignment="1" applyFont="1" applyNumberFormat="1">
      <alignment horizontal="center" readingOrder="0" vertical="center"/>
    </xf>
    <xf borderId="0" fillId="11" fontId="9" numFmtId="0" xfId="0" applyAlignment="1" applyFont="1">
      <alignment readingOrder="0" vertical="center"/>
    </xf>
    <xf borderId="0" fillId="11" fontId="9" numFmtId="0" xfId="0" applyAlignment="1" applyFont="1">
      <alignment horizontal="center" vertical="center"/>
    </xf>
    <xf borderId="0" fillId="11" fontId="9" numFmtId="0" xfId="0" applyAlignment="1" applyFont="1">
      <alignment vertical="center"/>
    </xf>
    <xf quotePrefix="1" borderId="0" fillId="11" fontId="9" numFmtId="0" xfId="0" applyAlignment="1" applyFont="1">
      <alignment horizontal="center" vertical="center"/>
    </xf>
    <xf borderId="0" fillId="11" fontId="15" numFmtId="0" xfId="0" applyAlignment="1" applyFont="1">
      <alignment vertical="center"/>
    </xf>
    <xf quotePrefix="1" borderId="0" fillId="11" fontId="9" numFmtId="49" xfId="0" applyAlignment="1" applyFont="1" applyNumberFormat="1">
      <alignment horizontal="center" readingOrder="0" vertical="center"/>
    </xf>
    <xf borderId="0" fillId="11" fontId="9" numFmtId="168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9" numFmtId="172" xfId="0" applyAlignment="1" applyFont="1" applyNumberFormat="1">
      <alignment horizontal="center" readingOrder="0" vertical="center"/>
    </xf>
    <xf borderId="0" fillId="4" fontId="9" numFmtId="0" xfId="0" applyAlignment="1" applyFont="1">
      <alignment horizontal="left" readingOrder="0" vertical="center"/>
    </xf>
    <xf borderId="0" fillId="0" fontId="9" numFmtId="0" xfId="0" applyAlignment="1" applyFont="1">
      <alignment readingOrder="0" shrinkToFit="0" vertical="center" wrapText="0"/>
    </xf>
    <xf borderId="3" fillId="28" fontId="9" numFmtId="3" xfId="0" applyAlignment="1" applyBorder="1" applyFont="1" applyNumberFormat="1">
      <alignment horizontal="center" readingOrder="0" vertical="center"/>
    </xf>
    <xf borderId="0" fillId="8" fontId="9" numFmtId="3" xfId="0" applyAlignment="1" applyFont="1" applyNumberFormat="1">
      <alignment horizontal="center" readingOrder="0" vertical="center"/>
    </xf>
    <xf borderId="0" fillId="23" fontId="9" numFmtId="165" xfId="0" applyAlignment="1" applyFont="1" applyNumberFormat="1">
      <alignment horizontal="center" readingOrder="0" vertical="center"/>
    </xf>
    <xf borderId="0" fillId="17" fontId="9" numFmtId="165" xfId="0" applyAlignment="1" applyFont="1" applyNumberFormat="1">
      <alignment horizontal="center" readingOrder="0" vertical="center"/>
    </xf>
    <xf borderId="0" fillId="43" fontId="9" numFmtId="3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15" numFmtId="166" xfId="0" applyFont="1" applyNumberFormat="1"/>
    <xf borderId="0" fillId="43" fontId="9" numFmtId="165" xfId="0" applyAlignment="1" applyFont="1" applyNumberFormat="1">
      <alignment horizontal="center" readingOrder="0" vertical="center"/>
    </xf>
    <xf borderId="0" fillId="34" fontId="9" numFmtId="0" xfId="0" applyAlignment="1" applyFont="1">
      <alignment horizontal="center" readingOrder="0" vertical="center"/>
    </xf>
    <xf borderId="0" fillId="34" fontId="9" numFmtId="166" xfId="0" applyAlignment="1" applyFont="1" applyNumberFormat="1">
      <alignment horizontal="center" readingOrder="0" vertical="center"/>
    </xf>
    <xf borderId="0" fillId="34" fontId="9" numFmtId="165" xfId="0" applyAlignment="1" applyFont="1" applyNumberFormat="1">
      <alignment horizontal="center" vertical="center"/>
    </xf>
    <xf borderId="0" fillId="34" fontId="9" numFmtId="164" xfId="0" applyAlignment="1" applyFont="1" applyNumberFormat="1">
      <alignment horizontal="center" readingOrder="0" vertical="center"/>
    </xf>
    <xf borderId="0" fillId="31" fontId="9" numFmtId="164" xfId="0" applyAlignment="1" applyFont="1" applyNumberFormat="1">
      <alignment horizontal="center" readingOrder="0" vertical="center"/>
    </xf>
    <xf borderId="3" fillId="16" fontId="9" numFmtId="3" xfId="0" applyAlignment="1" applyBorder="1" applyFont="1" applyNumberFormat="1">
      <alignment horizontal="center" readingOrder="0" vertical="center"/>
    </xf>
    <xf borderId="0" fillId="21" fontId="9" numFmtId="165" xfId="0" applyAlignment="1" applyFont="1" applyNumberFormat="1">
      <alignment horizontal="center" readingOrder="0" vertical="center"/>
    </xf>
    <xf borderId="0" fillId="27" fontId="9" numFmtId="165" xfId="0" applyAlignment="1" applyFont="1" applyNumberFormat="1">
      <alignment horizontal="center" readingOrder="0" vertical="center"/>
    </xf>
    <xf borderId="0" fillId="0" fontId="32" numFmtId="0" xfId="0" applyAlignment="1" applyFont="1">
      <alignment readingOrder="0" vertical="center"/>
    </xf>
    <xf borderId="0" fillId="0" fontId="9" numFmtId="0" xfId="0" applyAlignment="1" applyFont="1">
      <alignment shrinkToFit="0" wrapText="1"/>
    </xf>
    <xf borderId="0" fillId="13" fontId="9" numFmtId="3" xfId="0" applyAlignment="1" applyFont="1" applyNumberFormat="1">
      <alignment horizontal="center"/>
    </xf>
    <xf borderId="0" fillId="2" fontId="9" numFmtId="165" xfId="0" applyAlignment="1" applyFont="1" applyNumberFormat="1">
      <alignment horizontal="center" readingOrder="0" vertical="center"/>
    </xf>
    <xf borderId="5" fillId="0" fontId="9" numFmtId="3" xfId="0" applyAlignment="1" applyBorder="1" applyFont="1" applyNumberFormat="1">
      <alignment horizontal="center" readingOrder="0" vertical="center"/>
    </xf>
    <xf borderId="0" fillId="33" fontId="9" numFmtId="165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shrinkToFit="0" vertical="center" wrapText="1"/>
    </xf>
    <xf borderId="0" fillId="4" fontId="9" numFmtId="3" xfId="0" applyAlignment="1" applyFont="1" applyNumberFormat="1">
      <alignment horizontal="center" readingOrder="0"/>
    </xf>
    <xf borderId="0" fillId="11" fontId="9" numFmtId="0" xfId="0" applyAlignment="1" applyFont="1">
      <alignment horizontal="center" readingOrder="0"/>
    </xf>
    <xf borderId="0" fillId="11" fontId="9" numFmtId="164" xfId="0" applyAlignment="1" applyFont="1" applyNumberFormat="1">
      <alignment horizontal="center" readingOrder="0" vertical="center"/>
    </xf>
    <xf borderId="0" fillId="11" fontId="9" numFmtId="0" xfId="0" applyAlignment="1" applyFont="1">
      <alignment horizontal="center" readingOrder="0" vertical="center"/>
    </xf>
    <xf borderId="0" fillId="11" fontId="9" numFmtId="49" xfId="0" applyAlignment="1" applyFont="1" applyNumberFormat="1">
      <alignment readingOrder="0" vertical="center"/>
    </xf>
    <xf borderId="3" fillId="24" fontId="9" numFmtId="3" xfId="0" applyAlignment="1" applyBorder="1" applyFont="1" applyNumberFormat="1">
      <alignment horizontal="center" readingOrder="0" vertical="center"/>
    </xf>
    <xf borderId="0" fillId="0" fontId="9" numFmtId="165" xfId="0" applyAlignment="1" applyFont="1" applyNumberFormat="1">
      <alignment horizontal="center" readingOrder="0" vertical="bottom"/>
    </xf>
    <xf borderId="0" fillId="11" fontId="9" numFmtId="0" xfId="0" applyAlignment="1" applyFont="1">
      <alignment horizontal="center" readingOrder="0" vertical="bottom"/>
    </xf>
    <xf borderId="0" fillId="0" fontId="23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5" numFmtId="0" xfId="0" applyAlignment="1" applyFont="1">
      <alignment vertical="center"/>
    </xf>
    <xf borderId="6" fillId="38" fontId="33" numFmtId="0" xfId="0" applyAlignment="1" applyBorder="1" applyFont="1">
      <alignment horizontal="center" readingOrder="0" vertical="center"/>
    </xf>
    <xf borderId="7" fillId="0" fontId="34" numFmtId="0" xfId="0" applyBorder="1" applyFont="1"/>
    <xf borderId="8" fillId="29" fontId="33" numFmtId="0" xfId="0" applyAlignment="1" applyBorder="1" applyFont="1">
      <alignment vertical="center"/>
    </xf>
    <xf borderId="9" fillId="29" fontId="33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vertical="center"/>
    </xf>
    <xf borderId="9" fillId="0" fontId="12" numFmtId="0" xfId="0" applyAlignment="1" applyBorder="1" applyFont="1">
      <alignment horizontal="center" readingOrder="0" vertical="center"/>
    </xf>
    <xf borderId="10" fillId="9" fontId="33" numFmtId="0" xfId="0" applyAlignment="1" applyBorder="1" applyFont="1">
      <alignment vertical="center"/>
    </xf>
    <xf borderId="11" fillId="9" fontId="33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readingOrder="0" vertical="center"/>
    </xf>
    <xf borderId="13" fillId="9" fontId="33" numFmtId="0" xfId="0" applyAlignment="1" applyBorder="1" applyFont="1">
      <alignment horizontal="center" vertical="center"/>
    </xf>
    <xf borderId="8" fillId="16" fontId="12" numFmtId="0" xfId="0" applyAlignment="1" applyBorder="1" applyFont="1">
      <alignment vertical="center"/>
    </xf>
    <xf borderId="14" fillId="16" fontId="12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readingOrder="0" vertical="center"/>
    </xf>
    <xf borderId="0" fillId="0" fontId="15" numFmtId="0" xfId="0" applyAlignment="1" applyFont="1">
      <alignment readingOrder="0" vertical="center"/>
    </xf>
    <xf borderId="9" fillId="0" fontId="35" numFmtId="0" xfId="0" applyAlignment="1" applyBorder="1" applyFont="1">
      <alignment horizontal="center" readingOrder="0" vertical="center"/>
    </xf>
    <xf borderId="8" fillId="9" fontId="33" numFmtId="0" xfId="0" applyAlignment="1" applyBorder="1" applyFont="1">
      <alignment vertical="center"/>
    </xf>
    <xf borderId="9" fillId="9" fontId="33" numFmtId="0" xfId="0" applyAlignment="1" applyBorder="1" applyFont="1">
      <alignment horizontal="center" readingOrder="0" vertical="center"/>
    </xf>
    <xf borderId="8" fillId="0" fontId="15" numFmtId="0" xfId="0" applyAlignment="1" applyBorder="1" applyFont="1">
      <alignment vertical="center"/>
    </xf>
    <xf borderId="9" fillId="0" fontId="15" numFmtId="0" xfId="0" applyAlignment="1" applyBorder="1" applyFont="1">
      <alignment vertical="center"/>
    </xf>
    <xf borderId="10" fillId="29" fontId="33" numFmtId="0" xfId="0" applyAlignment="1" applyBorder="1" applyFont="1">
      <alignment horizontal="right" readingOrder="0" vertical="center"/>
    </xf>
    <xf borderId="11" fillId="29" fontId="36" numFmtId="0" xfId="0" applyAlignment="1" applyBorder="1" applyFont="1">
      <alignment horizontal="center" readingOrder="0" vertical="center"/>
    </xf>
    <xf borderId="15" fillId="2" fontId="33" numFmtId="0" xfId="0" applyAlignment="1" applyBorder="1" applyFont="1">
      <alignment horizontal="right" readingOrder="0" vertical="center"/>
    </xf>
    <xf borderId="16" fillId="2" fontId="36" numFmtId="0" xfId="0" applyAlignment="1" applyBorder="1" applyFont="1">
      <alignment horizontal="center" readingOrder="0" vertical="center"/>
    </xf>
    <xf borderId="17" fillId="2" fontId="33" numFmtId="0" xfId="0" applyAlignment="1" applyBorder="1" applyFont="1">
      <alignment horizontal="right" readingOrder="0" vertical="center"/>
    </xf>
    <xf borderId="13" fillId="2" fontId="36" numFmtId="0" xfId="0" applyAlignment="1" applyBorder="1" applyFont="1">
      <alignment horizontal="center" readingOrder="0" vertical="center"/>
    </xf>
    <xf borderId="18" fillId="2" fontId="33" numFmtId="0" xfId="0" applyAlignment="1" applyBorder="1" applyFont="1">
      <alignment horizontal="right" readingOrder="0" vertical="center"/>
    </xf>
    <xf borderId="19" fillId="2" fontId="36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0" fontId="37" numFmtId="0" xfId="0" applyAlignment="1" applyFont="1">
      <alignment horizontal="left" vertical="center"/>
    </xf>
    <xf borderId="0" fillId="0" fontId="37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1" vertical="center"/>
    </xf>
    <xf borderId="0" fillId="0" fontId="2" numFmtId="0" xfId="0" applyAlignment="1" applyFont="1">
      <alignment horizontal="center" readingOrder="1" vertical="center"/>
    </xf>
    <xf borderId="0" fillId="2" fontId="2" numFmtId="0" xfId="0" applyAlignment="1" applyFont="1">
      <alignment horizontal="left" readingOrder="1" vertical="center"/>
    </xf>
    <xf borderId="0" fillId="0" fontId="2" numFmtId="0" xfId="0" applyAlignment="1" applyFont="1">
      <alignment horizontal="left" readingOrder="1" vertical="center"/>
    </xf>
    <xf borderId="0" fillId="0" fontId="20" numFmtId="164" xfId="0" applyAlignment="1" applyFont="1" applyNumberFormat="1">
      <alignment horizontal="center" readingOrder="1" vertical="center"/>
    </xf>
    <xf borderId="0" fillId="0" fontId="20" numFmtId="0" xfId="0" applyAlignment="1" applyFont="1">
      <alignment horizontal="left" readingOrder="1" vertical="center"/>
    </xf>
    <xf borderId="0" fillId="0" fontId="21" numFmtId="3" xfId="0" applyAlignment="1" applyFont="1" applyNumberFormat="1">
      <alignment horizontal="left" readingOrder="1" vertical="center"/>
    </xf>
    <xf borderId="0" fillId="0" fontId="21" numFmtId="0" xfId="0" applyAlignment="1" applyFont="1">
      <alignment horizontal="center" readingOrder="1" vertical="center"/>
    </xf>
    <xf borderId="0" fillId="0" fontId="21" numFmtId="0" xfId="0" applyAlignment="1" applyFont="1">
      <alignment horizontal="left" readingOrder="1" vertical="center"/>
    </xf>
    <xf borderId="0" fillId="0" fontId="2" numFmtId="164" xfId="0" applyAlignment="1" applyFont="1" applyNumberFormat="1">
      <alignment horizontal="center" readingOrder="1" vertical="center"/>
    </xf>
    <xf borderId="0" fillId="0" fontId="2" numFmtId="0" xfId="0" applyAlignment="1" applyFont="1">
      <alignment horizontal="center" readingOrder="1" vertical="center"/>
    </xf>
    <xf borderId="0" fillId="4" fontId="2" numFmtId="0" xfId="0" applyAlignment="1" applyFont="1">
      <alignment horizontal="left" readingOrder="1" vertical="center"/>
    </xf>
    <xf borderId="0" fillId="5" fontId="1" numFmtId="0" xfId="0" applyAlignment="1" applyFont="1">
      <alignment horizontal="left" readingOrder="1" vertical="center"/>
    </xf>
    <xf borderId="0" fillId="15" fontId="19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1" shrinkToFit="0" vertical="center" wrapText="1"/>
    </xf>
    <xf borderId="0" fillId="0" fontId="5" numFmtId="0" xfId="0" applyAlignment="1" applyFont="1">
      <alignment horizontal="center" readingOrder="1" shrinkToFit="0" vertical="center" wrapText="1"/>
    </xf>
    <xf borderId="0" fillId="0" fontId="38" numFmtId="0" xfId="0" applyAlignment="1" applyFont="1">
      <alignment horizontal="center" readingOrder="1" shrinkToFit="0" vertical="center" wrapText="1"/>
    </xf>
    <xf borderId="0" fillId="0" fontId="38" numFmtId="0" xfId="0" applyAlignment="1" applyFont="1">
      <alignment horizontal="center" readingOrder="1" shrinkToFit="0" vertical="center" wrapText="1"/>
    </xf>
    <xf borderId="0" fillId="0" fontId="38" numFmtId="0" xfId="0" applyAlignment="1" applyFont="1">
      <alignment horizontal="center" readingOrder="1" vertical="center"/>
    </xf>
    <xf borderId="0" fillId="0" fontId="38" numFmtId="164" xfId="0" applyAlignment="1" applyFont="1" applyNumberFormat="1">
      <alignment horizontal="center" readingOrder="1" shrinkToFit="0" vertical="center" wrapText="1"/>
    </xf>
    <xf borderId="0" fillId="0" fontId="28" numFmtId="165" xfId="0" applyAlignment="1" applyFont="1" applyNumberFormat="1">
      <alignment horizontal="center" readingOrder="1" shrinkToFit="0" vertical="center" wrapText="1"/>
    </xf>
    <xf borderId="0" fillId="0" fontId="38" numFmtId="3" xfId="0" applyAlignment="1" applyFont="1" applyNumberFormat="1">
      <alignment horizontal="center" readingOrder="1" shrinkToFit="0" vertical="center" wrapText="1"/>
    </xf>
    <xf borderId="0" fillId="0" fontId="38" numFmtId="165" xfId="0" applyAlignment="1" applyFont="1" applyNumberFormat="1">
      <alignment horizontal="center" readingOrder="1" shrinkToFit="0" vertical="center" wrapText="1"/>
    </xf>
    <xf borderId="0" fillId="0" fontId="5" numFmtId="0" xfId="0" applyAlignment="1" applyFont="1">
      <alignment horizontal="center" readingOrder="1" shrinkToFit="0" vertical="center" wrapText="1"/>
    </xf>
    <xf borderId="0" fillId="0" fontId="5" numFmtId="0" xfId="0" applyAlignment="1" applyFont="1">
      <alignment horizontal="center" readingOrder="1" shrinkToFit="0" vertical="center" wrapText="1"/>
    </xf>
    <xf borderId="0" fillId="0" fontId="38" numFmtId="0" xfId="0" applyAlignment="1" applyFont="1">
      <alignment horizontal="center" readingOrder="1" shrinkToFit="0" vertical="center" wrapText="1"/>
    </xf>
    <xf borderId="0" fillId="0" fontId="38" numFmtId="0" xfId="0" applyAlignment="1" applyFont="1">
      <alignment horizontal="center" readingOrder="1" shrinkToFit="0" vertical="center" wrapText="1"/>
    </xf>
    <xf borderId="0" fillId="0" fontId="38" numFmtId="0" xfId="0" applyAlignment="1" applyFont="1">
      <alignment horizontal="center" readingOrder="1" shrinkToFit="0" vertical="center" wrapText="0"/>
    </xf>
    <xf borderId="0" fillId="0" fontId="38" numFmtId="164" xfId="0" applyAlignment="1" applyFont="1" applyNumberFormat="1">
      <alignment horizontal="center" readingOrder="1" shrinkToFit="0" vertical="center" wrapText="1"/>
    </xf>
    <xf borderId="0" fillId="0" fontId="28" numFmtId="165" xfId="0" applyAlignment="1" applyFont="1" applyNumberFormat="1">
      <alignment horizontal="center" readingOrder="1" shrinkToFit="0" vertical="center" wrapText="1"/>
    </xf>
    <xf borderId="0" fillId="0" fontId="38" numFmtId="3" xfId="0" applyAlignment="1" applyFont="1" applyNumberFormat="1">
      <alignment horizontal="center" readingOrder="1" shrinkToFit="0" vertical="center" wrapText="1"/>
    </xf>
    <xf borderId="0" fillId="0" fontId="38" numFmtId="165" xfId="0" applyAlignment="1" applyFont="1" applyNumberFormat="1">
      <alignment horizontal="center" readingOrder="1" shrinkToFit="0" vertical="center" wrapText="1"/>
    </xf>
    <xf borderId="0" fillId="0" fontId="9" numFmtId="49" xfId="0" applyAlignment="1" applyFont="1" applyNumberFormat="1">
      <alignment horizontal="left" readingOrder="1" shrinkToFit="0" vertical="center" wrapText="0"/>
    </xf>
    <xf borderId="0" fillId="0" fontId="9" numFmtId="166" xfId="0" applyAlignment="1" applyFont="1" applyNumberFormat="1">
      <alignment horizontal="left" readingOrder="1" shrinkToFit="0" vertical="center" wrapText="0"/>
    </xf>
    <xf borderId="0" fillId="0" fontId="9" numFmtId="0" xfId="0" applyAlignment="1" applyFont="1">
      <alignment horizontal="center" readingOrder="1" shrinkToFit="0" vertical="center" wrapText="0"/>
    </xf>
    <xf borderId="0" fillId="0" fontId="9" numFmtId="0" xfId="0" applyAlignment="1" applyFont="1">
      <alignment horizontal="left" readingOrder="1" shrinkToFit="0" vertical="center" wrapText="0"/>
    </xf>
    <xf borderId="0" fillId="0" fontId="9" numFmtId="164" xfId="0" applyAlignment="1" applyFont="1" applyNumberFormat="1">
      <alignment horizontal="center" readingOrder="1" shrinkToFit="0" vertical="center" wrapText="0"/>
    </xf>
    <xf borderId="0" fillId="0" fontId="9" numFmtId="165" xfId="0" applyAlignment="1" applyFont="1" applyNumberFormat="1">
      <alignment horizontal="center" readingOrder="1" shrinkToFit="0" vertical="center" wrapText="0"/>
    </xf>
    <xf borderId="0" fillId="0" fontId="9" numFmtId="3" xfId="0" applyAlignment="1" applyFont="1" applyNumberFormat="1">
      <alignment horizontal="center" readingOrder="1" shrinkToFit="0" vertical="center" wrapText="0"/>
    </xf>
    <xf borderId="0" fillId="0" fontId="9" numFmtId="165" xfId="0" applyAlignment="1" applyFont="1" applyNumberFormat="1">
      <alignment horizontal="left" readingOrder="1" shrinkToFit="0" vertical="center" wrapText="0"/>
    </xf>
    <xf borderId="0" fillId="24" fontId="9" numFmtId="3" xfId="0" applyAlignment="1" applyFont="1" applyNumberFormat="1">
      <alignment horizontal="center"/>
    </xf>
    <xf borderId="0" fillId="11" fontId="9" numFmtId="0" xfId="0" applyAlignment="1" applyFont="1">
      <alignment horizontal="center"/>
    </xf>
    <xf borderId="0" fillId="0" fontId="9" numFmtId="0" xfId="0" applyAlignment="1" applyFont="1">
      <alignment horizontal="left" readingOrder="1" shrinkToFit="0" vertical="center" wrapText="0"/>
    </xf>
    <xf borderId="0" fillId="0" fontId="9" numFmtId="166" xfId="0" applyAlignment="1" applyFont="1" applyNumberFormat="1">
      <alignment horizontal="center" readingOrder="1" shrinkToFit="0" vertical="center" wrapText="0"/>
    </xf>
    <xf borderId="0" fillId="0" fontId="10" numFmtId="3" xfId="0" applyAlignment="1" applyFont="1" applyNumberFormat="1">
      <alignment horizontal="center" readingOrder="1" shrinkToFit="0" vertical="center" wrapText="0"/>
    </xf>
    <xf borderId="0" fillId="28" fontId="9" numFmtId="3" xfId="0" applyAlignment="1" applyFont="1" applyNumberFormat="1">
      <alignment horizontal="center" readingOrder="1" shrinkToFit="0" vertical="center" wrapText="0"/>
    </xf>
    <xf borderId="0" fillId="15" fontId="19" numFmtId="165" xfId="0" applyAlignment="1" applyFont="1" applyNumberFormat="1">
      <alignment horizontal="center" readingOrder="0" vertical="center"/>
    </xf>
    <xf borderId="3" fillId="0" fontId="9" numFmtId="49" xfId="0" applyAlignment="1" applyBorder="1" applyFont="1" applyNumberFormat="1">
      <alignment horizontal="center" readingOrder="0"/>
    </xf>
    <xf borderId="0" fillId="11" fontId="9" numFmtId="166" xfId="0" applyAlignment="1" applyFont="1" applyNumberFormat="1">
      <alignment horizontal="center"/>
    </xf>
    <xf borderId="0" fillId="4" fontId="19" numFmtId="3" xfId="0" applyAlignment="1" applyFont="1" applyNumberFormat="1">
      <alignment horizontal="center" readingOrder="0" vertical="center"/>
    </xf>
    <xf borderId="3" fillId="4" fontId="9" numFmtId="165" xfId="0" applyAlignment="1" applyBorder="1" applyFont="1" applyNumberFormat="1">
      <alignment horizontal="center" readingOrder="0" vertical="center"/>
    </xf>
    <xf borderId="0" fillId="12" fontId="19" numFmtId="3" xfId="0" applyAlignment="1" applyFont="1" applyNumberFormat="1">
      <alignment horizontal="center" readingOrder="0" vertical="center"/>
    </xf>
    <xf borderId="0" fillId="0" fontId="14" numFmtId="166" xfId="0" applyAlignment="1" applyFont="1" applyNumberFormat="1">
      <alignment horizontal="center"/>
    </xf>
    <xf borderId="3" fillId="0" fontId="19" numFmtId="3" xfId="0" applyAlignment="1" applyBorder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readingOrder="1" shrinkToFit="0" vertical="center" wrapText="0"/>
    </xf>
    <xf borderId="0" fillId="28" fontId="10" numFmtId="3" xfId="0" applyAlignment="1" applyFont="1" applyNumberFormat="1">
      <alignment horizontal="center" readingOrder="0" vertical="center"/>
    </xf>
    <xf borderId="0" fillId="12" fontId="9" numFmtId="49" xfId="0" applyAlignment="1" applyFont="1" applyNumberFormat="1">
      <alignment horizontal="left" readingOrder="1" shrinkToFit="0" vertical="center" wrapText="0"/>
    </xf>
    <xf borderId="3" fillId="0" fontId="9" numFmtId="0" xfId="0" applyAlignment="1" applyBorder="1" applyFont="1">
      <alignment horizontal="center"/>
    </xf>
    <xf borderId="3" fillId="0" fontId="9" numFmtId="0" xfId="0" applyAlignment="1" applyBorder="1" applyFont="1">
      <alignment readingOrder="0"/>
    </xf>
    <xf borderId="3" fillId="0" fontId="9" numFmtId="49" xfId="0" applyAlignment="1" applyBorder="1" applyFont="1" applyNumberFormat="1">
      <alignment horizontal="center"/>
    </xf>
    <xf borderId="3" fillId="0" fontId="9" numFmtId="0" xfId="0" applyBorder="1" applyFont="1"/>
    <xf borderId="3" fillId="0" fontId="9" numFmtId="164" xfId="0" applyAlignment="1" applyBorder="1" applyFont="1" applyNumberFormat="1">
      <alignment horizontal="center"/>
    </xf>
    <xf borderId="3" fillId="0" fontId="9" numFmtId="165" xfId="0" applyAlignment="1" applyBorder="1" applyFont="1" applyNumberFormat="1">
      <alignment horizontal="center" readingOrder="0"/>
    </xf>
    <xf borderId="3" fillId="0" fontId="9" numFmtId="3" xfId="0" applyAlignment="1" applyBorder="1" applyFont="1" applyNumberFormat="1">
      <alignment horizontal="center" readingOrder="0"/>
    </xf>
    <xf borderId="3" fillId="0" fontId="15" numFmtId="166" xfId="0" applyBorder="1" applyFont="1" applyNumberFormat="1"/>
    <xf borderId="3" fillId="0" fontId="15" numFmtId="164" xfId="0" applyBorder="1" applyFont="1" applyNumberFormat="1"/>
    <xf borderId="3" fillId="0" fontId="9" numFmtId="0" xfId="0" applyAlignment="1" applyBorder="1" applyFont="1">
      <alignment horizontal="center" vertical="bottom"/>
    </xf>
    <xf borderId="0" fillId="28" fontId="10" numFmtId="165" xfId="0" applyAlignment="1" applyFont="1" applyNumberFormat="1">
      <alignment horizontal="center" readingOrder="0" vertical="center"/>
    </xf>
    <xf borderId="0" fillId="11" fontId="9" numFmtId="164" xfId="0" applyAlignment="1" applyFont="1" applyNumberFormat="1">
      <alignment horizontal="center" readingOrder="0"/>
    </xf>
    <xf borderId="3" fillId="0" fontId="9" numFmtId="49" xfId="0" applyAlignment="1" applyBorder="1" applyFont="1" applyNumberFormat="1">
      <alignment readingOrder="0" shrinkToFit="0" wrapText="1"/>
    </xf>
    <xf borderId="0" fillId="28" fontId="9" numFmtId="165" xfId="0" applyAlignment="1" applyFont="1" applyNumberFormat="1">
      <alignment horizontal="center" readingOrder="1" shrinkToFit="0" vertical="center" wrapText="0"/>
    </xf>
    <xf borderId="5" fillId="0" fontId="9" numFmtId="49" xfId="0" applyAlignment="1" applyBorder="1" applyFont="1" applyNumberFormat="1">
      <alignment horizontal="center" readingOrder="0"/>
    </xf>
    <xf borderId="5" fillId="0" fontId="9" numFmtId="0" xfId="0" applyAlignment="1" applyBorder="1" applyFont="1">
      <alignment horizontal="center"/>
    </xf>
    <xf borderId="5" fillId="0" fontId="9" numFmtId="0" xfId="0" applyBorder="1" applyFont="1"/>
    <xf borderId="5" fillId="0" fontId="9" numFmtId="164" xfId="0" applyAlignment="1" applyBorder="1" applyFont="1" applyNumberFormat="1">
      <alignment horizontal="center"/>
    </xf>
    <xf borderId="5" fillId="0" fontId="9" numFmtId="166" xfId="0" applyAlignment="1" applyBorder="1" applyFont="1" applyNumberFormat="1">
      <alignment horizontal="center" readingOrder="0" vertical="center"/>
    </xf>
    <xf borderId="5" fillId="0" fontId="9" numFmtId="165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19" numFmtId="3" xfId="0" applyAlignment="1" applyBorder="1" applyFont="1" applyNumberFormat="1">
      <alignment horizontal="center" readingOrder="0" vertical="center"/>
    </xf>
    <xf borderId="5" fillId="0" fontId="9" numFmtId="164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readingOrder="0"/>
    </xf>
    <xf borderId="0" fillId="5" fontId="9" numFmtId="49" xfId="0" applyAlignment="1" applyFont="1" applyNumberFormat="1">
      <alignment horizontal="left" readingOrder="1" shrinkToFit="0" vertical="center" wrapText="0"/>
    </xf>
    <xf borderId="5" fillId="0" fontId="9" numFmtId="49" xfId="0" applyAlignment="1" applyBorder="1" applyFont="1" applyNumberFormat="1">
      <alignment horizontal="left" readingOrder="1" shrinkToFit="0" vertical="center" wrapText="0"/>
    </xf>
    <xf borderId="5" fillId="0" fontId="9" numFmtId="166" xfId="0" applyAlignment="1" applyBorder="1" applyFont="1" applyNumberFormat="1">
      <alignment horizontal="left" readingOrder="1" shrinkToFit="0" vertical="center" wrapText="0"/>
    </xf>
    <xf borderId="5" fillId="0" fontId="9" numFmtId="0" xfId="0" applyAlignment="1" applyBorder="1" applyFont="1">
      <alignment horizontal="center" readingOrder="1" shrinkToFit="0" vertical="center" wrapText="0"/>
    </xf>
    <xf borderId="5" fillId="0" fontId="9" numFmtId="0" xfId="0" applyAlignment="1" applyBorder="1" applyFont="1">
      <alignment horizontal="left" readingOrder="1" shrinkToFit="0" vertical="center" wrapText="0"/>
    </xf>
    <xf borderId="5" fillId="0" fontId="9" numFmtId="0" xfId="0" applyAlignment="1" applyBorder="1" applyFont="1">
      <alignment horizontal="left" readingOrder="1" shrinkToFit="0" vertical="center" wrapText="0"/>
    </xf>
    <xf borderId="5" fillId="0" fontId="9" numFmtId="164" xfId="0" applyAlignment="1" applyBorder="1" applyFont="1" applyNumberFormat="1">
      <alignment horizontal="center" readingOrder="1" shrinkToFit="0" vertical="center" wrapText="0"/>
    </xf>
    <xf borderId="5" fillId="0" fontId="9" numFmtId="165" xfId="0" applyAlignment="1" applyBorder="1" applyFont="1" applyNumberFormat="1">
      <alignment horizontal="center" readingOrder="1" shrinkToFit="0" vertical="center" wrapText="0"/>
    </xf>
    <xf borderId="5" fillId="16" fontId="9" numFmtId="3" xfId="0" applyAlignment="1" applyBorder="1" applyFont="1" applyNumberFormat="1">
      <alignment horizontal="center" readingOrder="1" shrinkToFit="0" vertical="center" wrapText="0"/>
    </xf>
    <xf borderId="5" fillId="0" fontId="9" numFmtId="165" xfId="0" applyAlignment="1" applyBorder="1" applyFont="1" applyNumberFormat="1">
      <alignment horizontal="left" readingOrder="1" shrinkToFit="0" vertical="center" wrapText="0"/>
    </xf>
    <xf borderId="0" fillId="16" fontId="9" numFmtId="3" xfId="0" applyAlignment="1" applyFont="1" applyNumberFormat="1">
      <alignment horizontal="center" readingOrder="1" shrinkToFit="0" vertical="center" wrapText="0"/>
    </xf>
    <xf borderId="0" fillId="11" fontId="9" numFmtId="169" xfId="0" applyAlignment="1" applyFont="1" applyNumberFormat="1">
      <alignment readingOrder="0" vertical="center"/>
    </xf>
    <xf borderId="3" fillId="0" fontId="9" numFmtId="49" xfId="0" applyAlignment="1" applyBorder="1" applyFont="1" applyNumberFormat="1">
      <alignment horizontal="left" readingOrder="1" shrinkToFit="0" vertical="center" wrapText="0"/>
    </xf>
    <xf borderId="3" fillId="0" fontId="9" numFmtId="166" xfId="0" applyAlignment="1" applyBorder="1" applyFont="1" applyNumberFormat="1">
      <alignment horizontal="left" readingOrder="1" shrinkToFit="0" vertical="center" wrapText="0"/>
    </xf>
    <xf borderId="3" fillId="0" fontId="9" numFmtId="0" xfId="0" applyAlignment="1" applyBorder="1" applyFont="1">
      <alignment horizontal="center" readingOrder="1" shrinkToFit="0" vertical="center" wrapText="0"/>
    </xf>
    <xf borderId="3" fillId="0" fontId="9" numFmtId="0" xfId="0" applyAlignment="1" applyBorder="1" applyFont="1">
      <alignment horizontal="left" readingOrder="1" shrinkToFit="0" vertical="center" wrapText="0"/>
    </xf>
    <xf borderId="3" fillId="0" fontId="9" numFmtId="0" xfId="0" applyAlignment="1" applyBorder="1" applyFont="1">
      <alignment horizontal="left" readingOrder="1" shrinkToFit="0" vertical="center" wrapText="0"/>
    </xf>
    <xf borderId="3" fillId="0" fontId="9" numFmtId="164" xfId="0" applyAlignment="1" applyBorder="1" applyFont="1" applyNumberFormat="1">
      <alignment horizontal="center" readingOrder="1" shrinkToFit="0" vertical="center" wrapText="0"/>
    </xf>
    <xf borderId="3" fillId="0" fontId="9" numFmtId="165" xfId="0" applyAlignment="1" applyBorder="1" applyFont="1" applyNumberFormat="1">
      <alignment horizontal="center" readingOrder="1" shrinkToFit="0" vertical="center" wrapText="0"/>
    </xf>
    <xf borderId="3" fillId="0" fontId="9" numFmtId="166" xfId="0" applyAlignment="1" applyBorder="1" applyFont="1" applyNumberFormat="1">
      <alignment horizontal="center" readingOrder="1" shrinkToFit="0" vertical="center" wrapText="0"/>
    </xf>
    <xf borderId="3" fillId="16" fontId="9" numFmtId="165" xfId="0" applyAlignment="1" applyBorder="1" applyFont="1" applyNumberFormat="1">
      <alignment horizontal="center" readingOrder="1" shrinkToFit="0" vertical="center" wrapText="0"/>
    </xf>
    <xf borderId="3" fillId="0" fontId="9" numFmtId="165" xfId="0" applyAlignment="1" applyBorder="1" applyFont="1" applyNumberFormat="1">
      <alignment horizontal="left" readingOrder="1" shrinkToFit="0" vertical="center" wrapText="0"/>
    </xf>
    <xf borderId="4" fillId="11" fontId="9" numFmtId="0" xfId="0" applyAlignment="1" applyBorder="1" applyFont="1">
      <alignment horizontal="left" readingOrder="0" vertical="top"/>
    </xf>
    <xf borderId="0" fillId="11" fontId="9" numFmtId="0" xfId="0" applyAlignment="1" applyFont="1">
      <alignment readingOrder="0" shrinkToFit="0" vertical="center" wrapText="0"/>
    </xf>
    <xf borderId="5" fillId="0" fontId="9" numFmtId="49" xfId="0" applyAlignment="1" applyBorder="1" applyFont="1" applyNumberFormat="1">
      <alignment horizontal="center" readingOrder="0" vertical="center"/>
    </xf>
    <xf borderId="5" fillId="0" fontId="9" numFmtId="49" xfId="0" applyAlignment="1" applyBorder="1" applyFont="1" applyNumberFormat="1">
      <alignment horizontal="center"/>
    </xf>
    <xf borderId="0" fillId="12" fontId="9" numFmtId="3" xfId="0" applyAlignment="1" applyFont="1" applyNumberFormat="1">
      <alignment horizontal="center" readingOrder="1" shrinkToFit="0" vertical="center" wrapText="0"/>
    </xf>
    <xf borderId="5" fillId="0" fontId="9" numFmtId="166" xfId="0" applyAlignment="1" applyBorder="1" applyFont="1" applyNumberFormat="1">
      <alignment horizontal="center" readingOrder="0"/>
    </xf>
    <xf borderId="5" fillId="0" fontId="9" numFmtId="165" xfId="0" applyAlignment="1" applyBorder="1" applyFont="1" applyNumberFormat="1">
      <alignment horizontal="center" readingOrder="0"/>
    </xf>
    <xf borderId="0" fillId="0" fontId="14" numFmtId="166" xfId="0" applyAlignment="1" applyFont="1" applyNumberFormat="1">
      <alignment horizontal="center" readingOrder="1" shrinkToFit="0" vertical="center" wrapText="0"/>
    </xf>
    <xf borderId="5" fillId="0" fontId="9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readingOrder="0" vertical="center"/>
    </xf>
    <xf borderId="3" fillId="0" fontId="9" numFmtId="3" xfId="0" applyAlignment="1" applyBorder="1" applyFont="1" applyNumberFormat="1">
      <alignment horizontal="center" readingOrder="1" shrinkToFit="0" vertical="center" wrapText="0"/>
    </xf>
    <xf borderId="0" fillId="11" fontId="27" numFmtId="0" xfId="0" applyAlignment="1" applyFont="1">
      <alignment horizontal="left" readingOrder="0"/>
    </xf>
    <xf borderId="5" fillId="0" fontId="9" numFmtId="166" xfId="0" applyAlignment="1" applyBorder="1" applyFont="1" applyNumberFormat="1">
      <alignment horizontal="center"/>
    </xf>
    <xf borderId="5" fillId="0" fontId="9" numFmtId="165" xfId="0" applyAlignment="1" applyBorder="1" applyFont="1" applyNumberFormat="1">
      <alignment horizontal="center"/>
    </xf>
    <xf borderId="5" fillId="0" fontId="9" numFmtId="3" xfId="0" applyAlignment="1" applyBorder="1" applyFont="1" applyNumberFormat="1">
      <alignment horizontal="center"/>
    </xf>
    <xf borderId="0" fillId="24" fontId="9" numFmtId="3" xfId="0" applyAlignment="1" applyFont="1" applyNumberFormat="1">
      <alignment horizontal="center" readingOrder="1" shrinkToFit="0" vertical="center" wrapText="0"/>
    </xf>
    <xf borderId="0" fillId="11" fontId="9" numFmtId="0" xfId="0" applyAlignment="1" applyFont="1">
      <alignment readingOrder="0" vertical="center"/>
    </xf>
    <xf borderId="0" fillId="11" fontId="9" numFmtId="0" xfId="0" applyAlignment="1" applyFont="1">
      <alignment readingOrder="0"/>
    </xf>
    <xf borderId="0" fillId="11" fontId="9" numFmtId="3" xfId="0" applyAlignment="1" applyFont="1" applyNumberFormat="1">
      <alignment horizontal="center" readingOrder="0"/>
    </xf>
    <xf borderId="5" fillId="0" fontId="9" numFmtId="0" xfId="0" applyAlignment="1" applyBorder="1" applyFont="1">
      <alignment readingOrder="0"/>
    </xf>
    <xf borderId="5" fillId="0" fontId="9" numFmtId="164" xfId="0" applyAlignment="1" applyBorder="1" applyFont="1" applyNumberFormat="1">
      <alignment horizontal="center" readingOrder="0"/>
    </xf>
    <xf borderId="5" fillId="0" fontId="9" numFmtId="3" xfId="0" applyAlignment="1" applyBorder="1" applyFont="1" applyNumberFormat="1">
      <alignment horizontal="center" readingOrder="0"/>
    </xf>
    <xf borderId="0" fillId="0" fontId="14" numFmtId="49" xfId="0" applyAlignment="1" applyFont="1" applyNumberFormat="1">
      <alignment horizontal="center"/>
    </xf>
    <xf borderId="0" fillId="0" fontId="14" numFmtId="0" xfId="0" applyFont="1"/>
    <xf borderId="0" fillId="11" fontId="9" numFmtId="3" xfId="0" applyAlignment="1" applyFont="1" applyNumberFormat="1">
      <alignment horizontal="center" readingOrder="0" vertical="center"/>
    </xf>
    <xf borderId="0" fillId="0" fontId="15" numFmtId="164" xfId="0" applyAlignment="1" applyFont="1" applyNumberFormat="1">
      <alignment vertical="center"/>
    </xf>
    <xf borderId="0" fillId="0" fontId="15" numFmtId="165" xfId="0" applyFont="1" applyNumberFormat="1"/>
    <xf borderId="0" fillId="0" fontId="9" numFmtId="171" xfId="0" applyAlignment="1" applyFont="1" applyNumberFormat="1">
      <alignment horizontal="center" readingOrder="0"/>
    </xf>
    <xf borderId="0" fillId="11" fontId="9" numFmtId="166" xfId="0" applyAlignment="1" applyFont="1" applyNumberFormat="1">
      <alignment horizontal="center" readingOrder="0" vertical="center"/>
    </xf>
    <xf borderId="0" fillId="11" fontId="9" numFmtId="0" xfId="0" applyAlignment="1" applyFont="1">
      <alignment horizontal="center" readingOrder="0" shrinkToFit="0" vertical="center" wrapText="1"/>
    </xf>
    <xf borderId="0" fillId="16" fontId="9" numFmtId="49" xfId="0" applyAlignment="1" applyFont="1" applyNumberFormat="1">
      <alignment horizontal="left" readingOrder="1" shrinkToFit="0" vertical="center" wrapText="0"/>
    </xf>
    <xf borderId="0" fillId="16" fontId="9" numFmtId="166" xfId="0" applyAlignment="1" applyFont="1" applyNumberFormat="1">
      <alignment horizontal="left" readingOrder="1" shrinkToFit="0" vertical="center" wrapText="0"/>
    </xf>
    <xf borderId="0" fillId="16" fontId="9" numFmtId="0" xfId="0" applyAlignment="1" applyFont="1">
      <alignment horizontal="center" readingOrder="1" shrinkToFit="0" vertical="center" wrapText="0"/>
    </xf>
    <xf borderId="0" fillId="16" fontId="9" numFmtId="0" xfId="0" applyAlignment="1" applyFont="1">
      <alignment horizontal="left" readingOrder="1" shrinkToFit="0" vertical="center" wrapText="0"/>
    </xf>
    <xf borderId="0" fillId="16" fontId="9" numFmtId="0" xfId="0" applyAlignment="1" applyFont="1">
      <alignment horizontal="left" readingOrder="1" shrinkToFit="0" vertical="center" wrapText="0"/>
    </xf>
    <xf borderId="0" fillId="16" fontId="9" numFmtId="164" xfId="0" applyAlignment="1" applyFont="1" applyNumberFormat="1">
      <alignment horizontal="center" readingOrder="1" shrinkToFit="0" vertical="center" wrapText="0"/>
    </xf>
    <xf borderId="0" fillId="16" fontId="9" numFmtId="165" xfId="0" applyAlignment="1" applyFont="1" applyNumberFormat="1">
      <alignment horizontal="center" readingOrder="1" shrinkToFit="0" vertical="center" wrapText="0"/>
    </xf>
    <xf borderId="0" fillId="16" fontId="9" numFmtId="165" xfId="0" applyAlignment="1" applyFont="1" applyNumberFormat="1">
      <alignment horizontal="left" readingOrder="1" shrinkToFit="0" vertical="center" wrapText="0"/>
    </xf>
    <xf borderId="0" fillId="10" fontId="9" numFmtId="49" xfId="0" applyAlignment="1" applyFont="1" applyNumberFormat="1">
      <alignment horizontal="left" readingOrder="1" shrinkToFit="0" vertical="center" wrapText="0"/>
    </xf>
    <xf borderId="0" fillId="10" fontId="9" numFmtId="166" xfId="0" applyAlignment="1" applyFont="1" applyNumberFormat="1">
      <alignment horizontal="left" readingOrder="1" shrinkToFit="0" vertical="center" wrapText="0"/>
    </xf>
    <xf borderId="0" fillId="10" fontId="9" numFmtId="0" xfId="0" applyAlignment="1" applyFont="1">
      <alignment horizontal="center" readingOrder="1" shrinkToFit="0" vertical="center" wrapText="0"/>
    </xf>
    <xf borderId="0" fillId="10" fontId="9" numFmtId="0" xfId="0" applyAlignment="1" applyFont="1">
      <alignment horizontal="left" readingOrder="1" shrinkToFit="0" vertical="center" wrapText="0"/>
    </xf>
    <xf borderId="0" fillId="10" fontId="9" numFmtId="0" xfId="0" applyAlignment="1" applyFont="1">
      <alignment horizontal="left" readingOrder="1" shrinkToFit="0" vertical="center" wrapText="0"/>
    </xf>
    <xf borderId="0" fillId="10" fontId="9" numFmtId="164" xfId="0" applyAlignment="1" applyFont="1" applyNumberFormat="1">
      <alignment horizontal="center" readingOrder="1" shrinkToFit="0" vertical="center" wrapText="0"/>
    </xf>
    <xf borderId="0" fillId="10" fontId="9" numFmtId="165" xfId="0" applyAlignment="1" applyFont="1" applyNumberFormat="1">
      <alignment horizontal="center" readingOrder="1" shrinkToFit="0" vertical="center" wrapText="0"/>
    </xf>
    <xf borderId="0" fillId="10" fontId="9" numFmtId="3" xfId="0" applyAlignment="1" applyFont="1" applyNumberFormat="1">
      <alignment horizontal="center" readingOrder="1" shrinkToFit="0" vertical="center" wrapText="0"/>
    </xf>
    <xf borderId="0" fillId="10" fontId="11" numFmtId="3" xfId="0" applyAlignment="1" applyFont="1" applyNumberFormat="1">
      <alignment horizontal="center" readingOrder="1" shrinkToFit="0" vertical="center" wrapText="0"/>
    </xf>
    <xf borderId="0" fillId="10" fontId="9" numFmtId="165" xfId="0" applyAlignment="1" applyFont="1" applyNumberFormat="1">
      <alignment horizontal="left" readingOrder="1" shrinkToFit="0" vertical="center" wrapText="0"/>
    </xf>
    <xf borderId="0" fillId="11" fontId="9" numFmtId="49" xfId="0" applyAlignment="1" applyFont="1" applyNumberFormat="1">
      <alignment horizontal="center" readingOrder="0"/>
    </xf>
    <xf borderId="0" fillId="11" fontId="9" numFmtId="164" xfId="0" applyAlignment="1" applyFont="1" applyNumberFormat="1">
      <alignment horizontal="center" readingOrder="1" shrinkToFit="0" vertical="center" wrapText="0"/>
    </xf>
    <xf borderId="3" fillId="11" fontId="9" numFmtId="164" xfId="0" applyAlignment="1" applyBorder="1" applyFont="1" applyNumberFormat="1">
      <alignment horizontal="center" readingOrder="1" shrinkToFit="0" vertical="center" wrapText="0"/>
    </xf>
    <xf borderId="3" fillId="28" fontId="9" numFmtId="3" xfId="0" applyAlignment="1" applyBorder="1" applyFont="1" applyNumberFormat="1">
      <alignment horizontal="center" readingOrder="1" shrinkToFit="0" vertical="center" wrapText="0"/>
    </xf>
    <xf borderId="0" fillId="18" fontId="9" numFmtId="3" xfId="0" applyAlignment="1" applyFont="1" applyNumberFormat="1">
      <alignment horizontal="center" readingOrder="1" shrinkToFit="0" vertical="center" wrapText="0"/>
    </xf>
    <xf borderId="0" fillId="4" fontId="9" numFmtId="0" xfId="0" applyAlignment="1" applyFont="1">
      <alignment horizontal="center" readingOrder="0" vertical="center"/>
    </xf>
    <xf borderId="0" fillId="12" fontId="9" numFmtId="166" xfId="0" applyAlignment="1" applyFont="1" applyNumberFormat="1">
      <alignment horizontal="left" readingOrder="1" shrinkToFit="0" vertical="center" wrapText="0"/>
    </xf>
    <xf borderId="0" fillId="12" fontId="9" numFmtId="0" xfId="0" applyAlignment="1" applyFont="1">
      <alignment horizontal="center" readingOrder="1" shrinkToFit="0" vertical="center" wrapText="0"/>
    </xf>
    <xf borderId="0" fillId="12" fontId="9" numFmtId="0" xfId="0" applyAlignment="1" applyFont="1">
      <alignment horizontal="left" readingOrder="1" shrinkToFit="0" vertical="center" wrapText="0"/>
    </xf>
    <xf borderId="0" fillId="12" fontId="9" numFmtId="0" xfId="0" applyAlignment="1" applyFont="1">
      <alignment horizontal="left" readingOrder="1" shrinkToFit="0" vertical="center" wrapText="0"/>
    </xf>
    <xf borderId="0" fillId="12" fontId="9" numFmtId="164" xfId="0" applyAlignment="1" applyFont="1" applyNumberFormat="1">
      <alignment horizontal="center" readingOrder="1" shrinkToFit="0" vertical="center" wrapText="0"/>
    </xf>
    <xf borderId="0" fillId="12" fontId="9" numFmtId="165" xfId="0" applyAlignment="1" applyFont="1" applyNumberFormat="1">
      <alignment horizontal="center" readingOrder="1" shrinkToFit="0" vertical="center" wrapText="0"/>
    </xf>
    <xf borderId="0" fillId="12" fontId="9" numFmtId="165" xfId="0" applyAlignment="1" applyFont="1" applyNumberFormat="1">
      <alignment horizontal="left" readingOrder="1" shrinkToFit="0" vertical="center" wrapText="0"/>
    </xf>
    <xf borderId="3" fillId="0" fontId="9" numFmtId="164" xfId="0" applyAlignment="1" applyBorder="1" applyFont="1" applyNumberFormat="1">
      <alignment horizontal="center" readingOrder="0"/>
    </xf>
    <xf borderId="3" fillId="18" fontId="9" numFmtId="3" xfId="0" applyAlignment="1" applyBorder="1" applyFont="1" applyNumberFormat="1">
      <alignment horizontal="center" readingOrder="1" shrinkToFit="0" vertical="center" wrapText="0"/>
    </xf>
    <xf borderId="0" fillId="11" fontId="9" numFmtId="165" xfId="0" applyAlignment="1" applyFont="1" applyNumberFormat="1">
      <alignment horizontal="center" readingOrder="0" vertical="center"/>
    </xf>
    <xf borderId="0" fillId="11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readingOrder="1" shrinkToFit="0" vertical="center" wrapText="0"/>
    </xf>
    <xf borderId="0" fillId="0" fontId="9" numFmtId="169" xfId="0" applyAlignment="1" applyFont="1" applyNumberFormat="1">
      <alignment horizontal="left" readingOrder="1" shrinkToFit="0" vertical="center" wrapText="0"/>
    </xf>
    <xf borderId="0" fillId="0" fontId="9" numFmtId="164" xfId="0" applyAlignment="1" applyFont="1" applyNumberFormat="1">
      <alignment horizontal="center" readingOrder="1" shrinkToFit="0" vertical="center" wrapText="0"/>
    </xf>
    <xf borderId="3" fillId="0" fontId="9" numFmtId="169" xfId="0" applyAlignment="1" applyBorder="1" applyFont="1" applyNumberFormat="1">
      <alignment horizontal="left" readingOrder="1" shrinkToFit="0" vertical="center" wrapText="0"/>
    </xf>
    <xf borderId="0" fillId="11" fontId="9" numFmtId="165" xfId="0" applyAlignment="1" applyFont="1" applyNumberFormat="1">
      <alignment horizontal="center" readingOrder="0"/>
    </xf>
    <xf borderId="3" fillId="12" fontId="9" numFmtId="3" xfId="0" applyAlignment="1" applyBorder="1" applyFont="1" applyNumberFormat="1">
      <alignment horizontal="center" readingOrder="1" shrinkToFit="0" vertical="center" wrapText="0"/>
    </xf>
    <xf borderId="3" fillId="0" fontId="9" numFmtId="164" xfId="0" applyAlignment="1" applyBorder="1" applyFont="1" applyNumberFormat="1">
      <alignment horizontal="center" readingOrder="1" shrinkToFit="0" vertical="center" wrapText="0"/>
    </xf>
    <xf borderId="0" fillId="11" fontId="9" numFmtId="165" xfId="0" applyAlignment="1" applyFont="1" applyNumberFormat="1">
      <alignment horizontal="center"/>
    </xf>
    <xf borderId="0" fillId="18" fontId="9" numFmtId="3" xfId="0" applyAlignment="1" applyFont="1" applyNumberFormat="1">
      <alignment horizontal="center" readingOrder="0"/>
    </xf>
    <xf borderId="0" fillId="4" fontId="9" numFmtId="3" xfId="0" applyAlignment="1" applyFont="1" applyNumberFormat="1">
      <alignment horizontal="center" readingOrder="1" shrinkToFit="0" vertical="center" wrapText="0"/>
    </xf>
    <xf borderId="3" fillId="0" fontId="9" numFmtId="166" xfId="0" applyAlignment="1" applyBorder="1" applyFont="1" applyNumberFormat="1">
      <alignment horizontal="center"/>
    </xf>
    <xf borderId="3" fillId="4" fontId="9" numFmtId="3" xfId="0" applyAlignment="1" applyBorder="1" applyFont="1" applyNumberFormat="1">
      <alignment horizontal="center" readingOrder="1" shrinkToFit="0" vertical="center" wrapText="0"/>
    </xf>
    <xf borderId="0" fillId="11" fontId="1" numFmtId="0" xfId="0" applyFont="1"/>
    <xf borderId="0" fillId="0" fontId="9" numFmtId="0" xfId="0" applyAlignment="1" applyFont="1">
      <alignment horizontal="left" readingOrder="1" shrinkToFit="0" vertical="center" wrapText="1"/>
    </xf>
    <xf borderId="0" fillId="0" fontId="9" numFmtId="0" xfId="0" applyAlignment="1" applyFont="1">
      <alignment horizontal="center" readingOrder="1" shrinkToFit="0" vertical="center" wrapText="0"/>
    </xf>
    <xf borderId="0" fillId="16" fontId="9" numFmtId="166" xfId="0" applyAlignment="1" applyFont="1" applyNumberFormat="1">
      <alignment horizontal="center" readingOrder="1" shrinkToFit="0" vertical="center" wrapText="0"/>
    </xf>
    <xf borderId="0" fillId="16" fontId="9" numFmtId="170" xfId="0" applyAlignment="1" applyFont="1" applyNumberFormat="1">
      <alignment horizontal="center" readingOrder="1" shrinkToFit="0" vertical="center" wrapText="0"/>
    </xf>
    <xf borderId="4" fillId="11" fontId="9" numFmtId="0" xfId="0" applyAlignment="1" applyBorder="1" applyFont="1">
      <alignment horizontal="left" readingOrder="1" shrinkToFit="0" vertical="center" wrapText="0"/>
    </xf>
    <xf borderId="3" fillId="12" fontId="9" numFmtId="49" xfId="0" applyAlignment="1" applyBorder="1" applyFont="1" applyNumberFormat="1">
      <alignment horizontal="left" readingOrder="1" shrinkToFit="0" vertical="center" wrapText="0"/>
    </xf>
    <xf borderId="3" fillId="11" fontId="9" numFmtId="0" xfId="0" applyAlignment="1" applyBorder="1" applyFont="1">
      <alignment horizontal="center" readingOrder="1" shrinkToFit="0" vertical="center" wrapText="0"/>
    </xf>
    <xf borderId="3" fillId="24" fontId="9" numFmtId="3" xfId="0" applyAlignment="1" applyBorder="1" applyFont="1" applyNumberFormat="1">
      <alignment horizontal="center" readingOrder="1" shrinkToFit="0" vertical="center" wrapText="0"/>
    </xf>
    <xf borderId="0" fillId="6" fontId="9" numFmtId="3" xfId="0" applyAlignment="1" applyFont="1" applyNumberFormat="1">
      <alignment horizontal="center" readingOrder="1" shrinkToFit="0" vertical="center" wrapText="0"/>
    </xf>
    <xf borderId="0" fillId="11" fontId="27" numFmtId="0" xfId="0" applyAlignment="1" applyFont="1">
      <alignment horizontal="left" readingOrder="1" shrinkToFit="0" vertical="center" wrapText="0"/>
    </xf>
    <xf borderId="0" fillId="0" fontId="14" numFmtId="0" xfId="0" applyAlignment="1" applyFont="1">
      <alignment horizontal="center" readingOrder="1" shrinkToFit="0" vertical="center" wrapText="0"/>
    </xf>
    <xf borderId="3" fillId="25" fontId="9" numFmtId="3" xfId="0" applyAlignment="1" applyBorder="1" applyFont="1" applyNumberFormat="1">
      <alignment horizontal="center" readingOrder="1" shrinkToFit="0" vertical="center" wrapText="0"/>
    </xf>
    <xf borderId="3" fillId="16" fontId="9" numFmtId="3" xfId="0" applyAlignment="1" applyBorder="1" applyFont="1" applyNumberFormat="1">
      <alignment horizontal="center" readingOrder="1" shrinkToFit="0" vertical="center" wrapText="0"/>
    </xf>
    <xf borderId="20" fillId="11" fontId="9" numFmtId="164" xfId="0" applyAlignment="1" applyBorder="1" applyFont="1" applyNumberFormat="1">
      <alignment horizontal="center" readingOrder="1" shrinkToFit="0" vertical="center" wrapText="0"/>
    </xf>
    <xf borderId="0" fillId="0" fontId="9" numFmtId="49" xfId="0" applyAlignment="1" applyFont="1" applyNumberFormat="1">
      <alignment horizontal="left" readingOrder="1" shrinkToFit="0" vertical="center" wrapText="0"/>
    </xf>
    <xf borderId="0" fillId="0" fontId="9" numFmtId="49" xfId="0" applyAlignment="1" applyFont="1" applyNumberFormat="1">
      <alignment horizontal="center" readingOrder="1" shrinkToFit="0" vertical="center" wrapText="0"/>
    </xf>
    <xf borderId="0" fillId="0" fontId="1" numFmtId="0" xfId="0" applyAlignment="1" applyFont="1">
      <alignment horizontal="left" readingOrder="1" shrinkToFit="0" vertical="center" wrapText="0"/>
    </xf>
    <xf borderId="0" fillId="0" fontId="9" numFmtId="168" xfId="0" applyAlignment="1" applyFont="1" applyNumberFormat="1">
      <alignment horizontal="center" readingOrder="1" shrinkToFit="0" vertical="center" wrapText="0"/>
    </xf>
    <xf borderId="3" fillId="15" fontId="9" numFmtId="3" xfId="0" applyAlignment="1" applyBorder="1" applyFont="1" applyNumberFormat="1">
      <alignment horizontal="center" readingOrder="1" shrinkToFit="0" vertical="center" wrapText="0"/>
    </xf>
    <xf borderId="0" fillId="0" fontId="15" numFmtId="0" xfId="0" applyAlignment="1" applyFont="1">
      <alignment horizontal="center" readingOrder="1" shrinkToFit="0" vertical="center" wrapText="0"/>
    </xf>
    <xf borderId="0" fillId="0" fontId="28" numFmtId="164" xfId="0" applyAlignment="1" applyFont="1" applyNumberFormat="1">
      <alignment horizontal="center" readingOrder="1" shrinkToFit="0" vertical="center" wrapText="0"/>
    </xf>
    <xf borderId="0" fillId="11" fontId="9" numFmtId="49" xfId="0" applyAlignment="1" applyFont="1" applyNumberFormat="1">
      <alignment horizontal="left" readingOrder="1" shrinkToFit="0" vertical="center" wrapText="0"/>
    </xf>
    <xf borderId="0" fillId="11" fontId="9" numFmtId="166" xfId="0" applyAlignment="1" applyFont="1" applyNumberFormat="1">
      <alignment horizontal="left" readingOrder="1" shrinkToFit="0" vertical="center" wrapText="0"/>
    </xf>
    <xf borderId="0" fillId="11" fontId="9" numFmtId="0" xfId="0" applyAlignment="1" applyFont="1">
      <alignment horizontal="center" readingOrder="1" shrinkToFit="0" vertical="center" wrapText="0"/>
    </xf>
    <xf borderId="0" fillId="11" fontId="9" numFmtId="0" xfId="0" applyAlignment="1" applyFont="1">
      <alignment horizontal="left" readingOrder="1" shrinkToFit="0" vertical="center" wrapText="0"/>
    </xf>
    <xf borderId="0" fillId="11" fontId="9" numFmtId="0" xfId="0" applyAlignment="1" applyFont="1">
      <alignment horizontal="left" readingOrder="1" shrinkToFit="0" vertical="center" wrapText="0"/>
    </xf>
    <xf borderId="0" fillId="11" fontId="9" numFmtId="166" xfId="0" applyAlignment="1" applyFont="1" applyNumberFormat="1">
      <alignment horizontal="center" readingOrder="1" shrinkToFit="0" vertical="center" wrapText="0"/>
    </xf>
    <xf borderId="0" fillId="11" fontId="9" numFmtId="165" xfId="0" applyAlignment="1" applyFont="1" applyNumberFormat="1">
      <alignment horizontal="center" readingOrder="1" shrinkToFit="0" vertical="center" wrapText="0"/>
    </xf>
    <xf borderId="0" fillId="11" fontId="9" numFmtId="3" xfId="0" applyAlignment="1" applyFont="1" applyNumberFormat="1">
      <alignment horizontal="center" readingOrder="1" shrinkToFit="0" vertical="center" wrapText="0"/>
    </xf>
    <xf borderId="0" fillId="11" fontId="9" numFmtId="165" xfId="0" applyAlignment="1" applyFont="1" applyNumberFormat="1">
      <alignment horizontal="left" readingOrder="1" shrinkToFit="0" vertical="center" wrapText="0"/>
    </xf>
    <xf borderId="3" fillId="0" fontId="9" numFmtId="168" xfId="0" applyAlignment="1" applyBorder="1" applyFont="1" applyNumberFormat="1">
      <alignment horizontal="center" readingOrder="1" shrinkToFit="0" vertical="center" wrapText="0"/>
    </xf>
    <xf borderId="0" fillId="0" fontId="19" numFmtId="3" xfId="0" applyAlignment="1" applyFont="1" applyNumberFormat="1">
      <alignment horizontal="center" readingOrder="1" shrinkToFit="0" vertical="center" wrapText="0"/>
    </xf>
    <xf borderId="0" fillId="0" fontId="9" numFmtId="0" xfId="0" applyAlignment="1" applyFont="1">
      <alignment horizontal="left" readingOrder="1" shrinkToFit="0" vertical="center" wrapText="0"/>
    </xf>
    <xf borderId="0" fillId="10" fontId="9" numFmtId="166" xfId="0" applyAlignment="1" applyFont="1" applyNumberFormat="1">
      <alignment horizontal="center" readingOrder="1" shrinkToFit="0" vertical="center" wrapText="0"/>
    </xf>
    <xf borderId="0" fillId="9" fontId="9" numFmtId="3" xfId="0" applyAlignment="1" applyFont="1" applyNumberFormat="1">
      <alignment horizontal="center" readingOrder="1" shrinkToFit="0" vertical="center" wrapText="0"/>
    </xf>
    <xf borderId="3" fillId="9" fontId="9" numFmtId="3" xfId="0" applyAlignment="1" applyBorder="1" applyFont="1" applyNumberFormat="1">
      <alignment horizontal="center" readingOrder="1" shrinkToFit="0" vertical="center" wrapText="0"/>
    </xf>
    <xf borderId="0" fillId="25" fontId="9" numFmtId="3" xfId="0" applyAlignment="1" applyFont="1" applyNumberFormat="1">
      <alignment horizontal="center" readingOrder="1" shrinkToFit="0" vertical="center" wrapText="0"/>
    </xf>
    <xf borderId="0" fillId="0" fontId="9" numFmtId="49" xfId="0" applyAlignment="1" applyFont="1" applyNumberFormat="1">
      <alignment horizontal="center" readingOrder="1" vertical="center"/>
    </xf>
    <xf borderId="0" fillId="0" fontId="9" numFmtId="166" xfId="0" applyAlignment="1" applyFont="1" applyNumberFormat="1">
      <alignment horizontal="center" readingOrder="1" vertical="center"/>
    </xf>
    <xf borderId="0" fillId="0" fontId="9" numFmtId="0" xfId="0" applyAlignment="1" applyFont="1">
      <alignment horizontal="center" readingOrder="1" vertical="center"/>
    </xf>
    <xf borderId="0" fillId="0" fontId="9" numFmtId="0" xfId="0" applyAlignment="1" applyFont="1">
      <alignment horizontal="left" readingOrder="1" vertical="center"/>
    </xf>
    <xf borderId="0" fillId="0" fontId="9" numFmtId="0" xfId="0" applyAlignment="1" applyFont="1">
      <alignment horizontal="left" readingOrder="1" vertical="center"/>
    </xf>
    <xf borderId="0" fillId="0" fontId="9" numFmtId="165" xfId="0" applyAlignment="1" applyFont="1" applyNumberFormat="1">
      <alignment horizontal="center" readingOrder="1" vertical="center"/>
    </xf>
    <xf borderId="0" fillId="0" fontId="9" numFmtId="3" xfId="0" applyAlignment="1" applyFont="1" applyNumberFormat="1">
      <alignment horizontal="center" readingOrder="1" vertical="center"/>
    </xf>
    <xf borderId="0" fillId="0" fontId="9" numFmtId="49" xfId="0" applyAlignment="1" applyFont="1" applyNumberFormat="1">
      <alignment horizontal="left" readingOrder="1" vertical="center"/>
    </xf>
    <xf borderId="0" fillId="0" fontId="9" numFmtId="166" xfId="0" applyAlignment="1" applyFont="1" applyNumberFormat="1">
      <alignment horizontal="left" readingOrder="1" vertical="center"/>
    </xf>
    <xf borderId="0" fillId="0" fontId="9" numFmtId="165" xfId="0" applyAlignment="1" applyFont="1" applyNumberFormat="1">
      <alignment horizontal="left" readingOrder="1" vertical="center"/>
    </xf>
    <xf borderId="0" fillId="0" fontId="10" numFmtId="3" xfId="0" applyAlignment="1" applyFont="1" applyNumberFormat="1">
      <alignment horizontal="center" readingOrder="1" vertical="center"/>
    </xf>
    <xf borderId="0" fillId="28" fontId="9" numFmtId="3" xfId="0" applyAlignment="1" applyFont="1" applyNumberFormat="1">
      <alignment horizontal="center" readingOrder="1" vertical="center"/>
    </xf>
    <xf borderId="0" fillId="0" fontId="11" numFmtId="3" xfId="0" applyAlignment="1" applyFont="1" applyNumberFormat="1">
      <alignment horizontal="center" readingOrder="1" vertical="center"/>
    </xf>
    <xf borderId="0" fillId="12" fontId="9" numFmtId="49" xfId="0" applyAlignment="1" applyFont="1" applyNumberFormat="1">
      <alignment horizontal="left" readingOrder="1" vertical="center"/>
    </xf>
    <xf borderId="0" fillId="28" fontId="9" numFmtId="165" xfId="0" applyAlignment="1" applyFont="1" applyNumberFormat="1">
      <alignment horizontal="center" readingOrder="1" vertical="center"/>
    </xf>
    <xf borderId="0" fillId="5" fontId="9" numFmtId="49" xfId="0" applyAlignment="1" applyFont="1" applyNumberFormat="1">
      <alignment horizontal="left" readingOrder="1" vertical="center"/>
    </xf>
    <xf borderId="5" fillId="0" fontId="9" numFmtId="49" xfId="0" applyAlignment="1" applyBorder="1" applyFont="1" applyNumberFormat="1">
      <alignment horizontal="left" readingOrder="1" vertical="center"/>
    </xf>
    <xf borderId="5" fillId="0" fontId="9" numFmtId="166" xfId="0" applyAlignment="1" applyBorder="1" applyFont="1" applyNumberFormat="1">
      <alignment horizontal="left" readingOrder="1" vertical="center"/>
    </xf>
    <xf borderId="5" fillId="0" fontId="9" numFmtId="0" xfId="0" applyAlignment="1" applyBorder="1" applyFont="1">
      <alignment horizontal="center" readingOrder="1" vertical="center"/>
    </xf>
    <xf borderId="5" fillId="0" fontId="9" numFmtId="0" xfId="0" applyAlignment="1" applyBorder="1" applyFont="1">
      <alignment horizontal="left" readingOrder="1" vertical="center"/>
    </xf>
    <xf borderId="5" fillId="0" fontId="9" numFmtId="0" xfId="0" applyAlignment="1" applyBorder="1" applyFont="1">
      <alignment horizontal="left" readingOrder="1" vertical="center"/>
    </xf>
    <xf borderId="5" fillId="0" fontId="9" numFmtId="164" xfId="0" applyAlignment="1" applyBorder="1" applyFont="1" applyNumberFormat="1">
      <alignment horizontal="center" readingOrder="1" vertical="center"/>
    </xf>
    <xf borderId="5" fillId="0" fontId="9" numFmtId="165" xfId="0" applyAlignment="1" applyBorder="1" applyFont="1" applyNumberFormat="1">
      <alignment horizontal="center" readingOrder="1" vertical="center"/>
    </xf>
    <xf borderId="5" fillId="16" fontId="9" numFmtId="3" xfId="0" applyAlignment="1" applyBorder="1" applyFont="1" applyNumberFormat="1">
      <alignment horizontal="center" readingOrder="1" vertical="center"/>
    </xf>
    <xf borderId="5" fillId="0" fontId="9" numFmtId="165" xfId="0" applyAlignment="1" applyBorder="1" applyFont="1" applyNumberFormat="1">
      <alignment horizontal="left" readingOrder="1" vertical="center"/>
    </xf>
    <xf borderId="0" fillId="16" fontId="9" numFmtId="3" xfId="0" applyAlignment="1" applyFont="1" applyNumberFormat="1">
      <alignment horizontal="center" readingOrder="1" vertical="center"/>
    </xf>
    <xf borderId="3" fillId="0" fontId="9" numFmtId="49" xfId="0" applyAlignment="1" applyBorder="1" applyFont="1" applyNumberFormat="1">
      <alignment horizontal="left" readingOrder="1" vertical="center"/>
    </xf>
    <xf borderId="3" fillId="0" fontId="9" numFmtId="166" xfId="0" applyAlignment="1" applyBorder="1" applyFont="1" applyNumberFormat="1">
      <alignment horizontal="left" readingOrder="1" vertical="center"/>
    </xf>
    <xf borderId="3" fillId="0" fontId="9" numFmtId="0" xfId="0" applyAlignment="1" applyBorder="1" applyFont="1">
      <alignment horizontal="center" readingOrder="1" vertical="center"/>
    </xf>
    <xf borderId="3" fillId="0" fontId="9" numFmtId="0" xfId="0" applyAlignment="1" applyBorder="1" applyFont="1">
      <alignment horizontal="left" readingOrder="1" vertical="center"/>
    </xf>
    <xf borderId="3" fillId="0" fontId="9" numFmtId="0" xfId="0" applyAlignment="1" applyBorder="1" applyFont="1">
      <alignment horizontal="left" readingOrder="1" vertical="center"/>
    </xf>
    <xf borderId="3" fillId="0" fontId="9" numFmtId="164" xfId="0" applyAlignment="1" applyBorder="1" applyFont="1" applyNumberFormat="1">
      <alignment horizontal="center" readingOrder="1" vertical="center"/>
    </xf>
    <xf borderId="3" fillId="0" fontId="9" numFmtId="165" xfId="0" applyAlignment="1" applyBorder="1" applyFont="1" applyNumberFormat="1">
      <alignment horizontal="center" readingOrder="1" vertical="center"/>
    </xf>
    <xf borderId="3" fillId="0" fontId="9" numFmtId="166" xfId="0" applyAlignment="1" applyBorder="1" applyFont="1" applyNumberFormat="1">
      <alignment horizontal="center" readingOrder="1" vertical="center"/>
    </xf>
    <xf borderId="3" fillId="16" fontId="9" numFmtId="165" xfId="0" applyAlignment="1" applyBorder="1" applyFont="1" applyNumberFormat="1">
      <alignment horizontal="center" readingOrder="1" vertical="center"/>
    </xf>
    <xf borderId="3" fillId="0" fontId="9" numFmtId="165" xfId="0" applyAlignment="1" applyBorder="1" applyFont="1" applyNumberFormat="1">
      <alignment horizontal="left" readingOrder="1" vertical="center"/>
    </xf>
    <xf borderId="0" fillId="12" fontId="9" numFmtId="3" xfId="0" applyAlignment="1" applyFont="1" applyNumberFormat="1">
      <alignment horizontal="center" readingOrder="1" vertical="center"/>
    </xf>
    <xf borderId="0" fillId="0" fontId="14" numFmtId="166" xfId="0" applyAlignment="1" applyFont="1" applyNumberFormat="1">
      <alignment horizontal="center" readingOrder="1" vertical="center"/>
    </xf>
    <xf borderId="3" fillId="0" fontId="9" numFmtId="3" xfId="0" applyAlignment="1" applyBorder="1" applyFont="1" applyNumberFormat="1">
      <alignment horizontal="center" readingOrder="1" vertical="center"/>
    </xf>
    <xf borderId="0" fillId="24" fontId="9" numFmtId="3" xfId="0" applyAlignment="1" applyFont="1" applyNumberFormat="1">
      <alignment horizontal="center" readingOrder="1" vertical="center"/>
    </xf>
    <xf borderId="0" fillId="16" fontId="9" numFmtId="49" xfId="0" applyAlignment="1" applyFont="1" applyNumberFormat="1">
      <alignment horizontal="left" readingOrder="1" vertical="center"/>
    </xf>
    <xf borderId="0" fillId="16" fontId="9" numFmtId="166" xfId="0" applyAlignment="1" applyFont="1" applyNumberFormat="1">
      <alignment horizontal="left" readingOrder="1" vertical="center"/>
    </xf>
    <xf borderId="0" fillId="16" fontId="9" numFmtId="0" xfId="0" applyAlignment="1" applyFont="1">
      <alignment horizontal="center" readingOrder="1" vertical="center"/>
    </xf>
    <xf borderId="0" fillId="16" fontId="9" numFmtId="0" xfId="0" applyAlignment="1" applyFont="1">
      <alignment horizontal="left" readingOrder="1" vertical="center"/>
    </xf>
    <xf borderId="0" fillId="16" fontId="9" numFmtId="0" xfId="0" applyAlignment="1" applyFont="1">
      <alignment horizontal="left" readingOrder="1" vertical="center"/>
    </xf>
    <xf borderId="0" fillId="16" fontId="9" numFmtId="164" xfId="0" applyAlignment="1" applyFont="1" applyNumberFormat="1">
      <alignment horizontal="center" readingOrder="1" vertical="center"/>
    </xf>
    <xf borderId="0" fillId="16" fontId="9" numFmtId="165" xfId="0" applyAlignment="1" applyFont="1" applyNumberFormat="1">
      <alignment horizontal="center" readingOrder="1" vertical="center"/>
    </xf>
    <xf borderId="0" fillId="16" fontId="9" numFmtId="165" xfId="0" applyAlignment="1" applyFont="1" applyNumberFormat="1">
      <alignment horizontal="left" readingOrder="1" vertical="center"/>
    </xf>
    <xf borderId="0" fillId="10" fontId="9" numFmtId="49" xfId="0" applyAlignment="1" applyFont="1" applyNumberFormat="1">
      <alignment horizontal="left" readingOrder="1" vertical="center"/>
    </xf>
    <xf borderId="0" fillId="10" fontId="9" numFmtId="166" xfId="0" applyAlignment="1" applyFont="1" applyNumberFormat="1">
      <alignment horizontal="left" readingOrder="1" vertical="center"/>
    </xf>
    <xf borderId="0" fillId="10" fontId="9" numFmtId="0" xfId="0" applyAlignment="1" applyFont="1">
      <alignment horizontal="center" readingOrder="1" vertical="center"/>
    </xf>
    <xf borderId="0" fillId="10" fontId="9" numFmtId="0" xfId="0" applyAlignment="1" applyFont="1">
      <alignment horizontal="left" readingOrder="1" vertical="center"/>
    </xf>
    <xf borderId="0" fillId="10" fontId="9" numFmtId="0" xfId="0" applyAlignment="1" applyFont="1">
      <alignment horizontal="left" readingOrder="1" vertical="center"/>
    </xf>
    <xf borderId="0" fillId="10" fontId="9" numFmtId="164" xfId="0" applyAlignment="1" applyFont="1" applyNumberFormat="1">
      <alignment horizontal="center" readingOrder="1" vertical="center"/>
    </xf>
    <xf borderId="0" fillId="10" fontId="9" numFmtId="165" xfId="0" applyAlignment="1" applyFont="1" applyNumberFormat="1">
      <alignment horizontal="center" readingOrder="1" vertical="center"/>
    </xf>
    <xf borderId="0" fillId="10" fontId="9" numFmtId="3" xfId="0" applyAlignment="1" applyFont="1" applyNumberFormat="1">
      <alignment horizontal="center" readingOrder="1" vertical="center"/>
    </xf>
    <xf borderId="0" fillId="10" fontId="11" numFmtId="3" xfId="0" applyAlignment="1" applyFont="1" applyNumberFormat="1">
      <alignment horizontal="center" readingOrder="1" vertical="center"/>
    </xf>
    <xf borderId="0" fillId="10" fontId="9" numFmtId="165" xfId="0" applyAlignment="1" applyFont="1" applyNumberFormat="1">
      <alignment horizontal="left" readingOrder="1" vertical="center"/>
    </xf>
    <xf borderId="0" fillId="11" fontId="9" numFmtId="164" xfId="0" applyAlignment="1" applyFont="1" applyNumberFormat="1">
      <alignment horizontal="center" readingOrder="1" vertical="center"/>
    </xf>
    <xf borderId="3" fillId="11" fontId="9" numFmtId="164" xfId="0" applyAlignment="1" applyBorder="1" applyFont="1" applyNumberFormat="1">
      <alignment horizontal="center" readingOrder="1" vertical="center"/>
    </xf>
    <xf borderId="3" fillId="28" fontId="9" numFmtId="3" xfId="0" applyAlignment="1" applyBorder="1" applyFont="1" applyNumberFormat="1">
      <alignment horizontal="center" readingOrder="1" vertical="center"/>
    </xf>
    <xf borderId="0" fillId="18" fontId="9" numFmtId="3" xfId="0" applyAlignment="1" applyFont="1" applyNumberFormat="1">
      <alignment horizontal="center" readingOrder="1" vertical="center"/>
    </xf>
    <xf borderId="0" fillId="12" fontId="9" numFmtId="166" xfId="0" applyAlignment="1" applyFont="1" applyNumberFormat="1">
      <alignment horizontal="left" readingOrder="1" vertical="center"/>
    </xf>
    <xf borderId="0" fillId="12" fontId="9" numFmtId="0" xfId="0" applyAlignment="1" applyFont="1">
      <alignment horizontal="center" readingOrder="1" vertical="center"/>
    </xf>
    <xf borderId="0" fillId="12" fontId="9" numFmtId="0" xfId="0" applyAlignment="1" applyFont="1">
      <alignment horizontal="left" readingOrder="1" vertical="center"/>
    </xf>
    <xf borderId="0" fillId="12" fontId="9" numFmtId="0" xfId="0" applyAlignment="1" applyFont="1">
      <alignment horizontal="left" readingOrder="1" vertical="center"/>
    </xf>
    <xf borderId="0" fillId="12" fontId="9" numFmtId="164" xfId="0" applyAlignment="1" applyFont="1" applyNumberFormat="1">
      <alignment horizontal="center" readingOrder="1" vertical="center"/>
    </xf>
    <xf borderId="0" fillId="12" fontId="9" numFmtId="165" xfId="0" applyAlignment="1" applyFont="1" applyNumberFormat="1">
      <alignment horizontal="center" readingOrder="1" vertical="center"/>
    </xf>
    <xf borderId="0" fillId="12" fontId="9" numFmtId="165" xfId="0" applyAlignment="1" applyFont="1" applyNumberFormat="1">
      <alignment horizontal="left" readingOrder="1" vertical="center"/>
    </xf>
    <xf borderId="3" fillId="18" fontId="9" numFmtId="3" xfId="0" applyAlignment="1" applyBorder="1" applyFont="1" applyNumberFormat="1">
      <alignment horizontal="center" readingOrder="1" vertical="center"/>
    </xf>
    <xf borderId="0" fillId="0" fontId="9" numFmtId="0" xfId="0" applyAlignment="1" applyFont="1">
      <alignment horizontal="center" readingOrder="1" vertical="center"/>
    </xf>
    <xf borderId="0" fillId="0" fontId="9" numFmtId="169" xfId="0" applyAlignment="1" applyFont="1" applyNumberFormat="1">
      <alignment horizontal="left" readingOrder="1" vertical="center"/>
    </xf>
    <xf borderId="0" fillId="0" fontId="9" numFmtId="164" xfId="0" applyAlignment="1" applyFont="1" applyNumberFormat="1">
      <alignment horizontal="center" readingOrder="1" vertical="center"/>
    </xf>
    <xf borderId="3" fillId="0" fontId="9" numFmtId="169" xfId="0" applyAlignment="1" applyBorder="1" applyFont="1" applyNumberFormat="1">
      <alignment horizontal="left" readingOrder="1" vertical="center"/>
    </xf>
    <xf borderId="3" fillId="12" fontId="9" numFmtId="3" xfId="0" applyAlignment="1" applyBorder="1" applyFont="1" applyNumberFormat="1">
      <alignment horizontal="center" readingOrder="1" vertical="center"/>
    </xf>
    <xf borderId="3" fillId="0" fontId="9" numFmtId="164" xfId="0" applyAlignment="1" applyBorder="1" applyFont="1" applyNumberFormat="1">
      <alignment horizontal="center" readingOrder="1" vertical="center"/>
    </xf>
    <xf borderId="0" fillId="4" fontId="9" numFmtId="3" xfId="0" applyAlignment="1" applyFont="1" applyNumberFormat="1">
      <alignment horizontal="center" readingOrder="1" vertical="center"/>
    </xf>
    <xf borderId="3" fillId="4" fontId="9" numFmtId="3" xfId="0" applyAlignment="1" applyBorder="1" applyFont="1" applyNumberFormat="1">
      <alignment horizontal="center" readingOrder="1" vertical="center"/>
    </xf>
    <xf borderId="0" fillId="0" fontId="9" numFmtId="0" xfId="0" applyAlignment="1" applyFont="1">
      <alignment horizontal="center" readingOrder="1" vertical="center"/>
    </xf>
    <xf borderId="0" fillId="16" fontId="9" numFmtId="166" xfId="0" applyAlignment="1" applyFont="1" applyNumberFormat="1">
      <alignment horizontal="center" readingOrder="1" vertical="center"/>
    </xf>
    <xf borderId="0" fillId="16" fontId="9" numFmtId="170" xfId="0" applyAlignment="1" applyFont="1" applyNumberFormat="1">
      <alignment horizontal="center" readingOrder="1" vertical="center"/>
    </xf>
    <xf borderId="4" fillId="11" fontId="9" numFmtId="0" xfId="0" applyAlignment="1" applyBorder="1" applyFont="1">
      <alignment horizontal="left" readingOrder="1" vertical="center"/>
    </xf>
    <xf borderId="3" fillId="12" fontId="9" numFmtId="49" xfId="0" applyAlignment="1" applyBorder="1" applyFont="1" applyNumberFormat="1">
      <alignment horizontal="left" readingOrder="1" vertical="center"/>
    </xf>
    <xf borderId="3" fillId="11" fontId="9" numFmtId="0" xfId="0" applyAlignment="1" applyBorder="1" applyFont="1">
      <alignment horizontal="center" readingOrder="1" vertical="center"/>
    </xf>
    <xf borderId="3" fillId="24" fontId="9" numFmtId="3" xfId="0" applyAlignment="1" applyBorder="1" applyFont="1" applyNumberFormat="1">
      <alignment horizontal="center" readingOrder="1" vertical="center"/>
    </xf>
    <xf borderId="0" fillId="6" fontId="9" numFmtId="3" xfId="0" applyAlignment="1" applyFont="1" applyNumberFormat="1">
      <alignment horizontal="center" readingOrder="1" vertical="center"/>
    </xf>
    <xf borderId="0" fillId="11" fontId="27" numFmtId="0" xfId="0" applyAlignment="1" applyFont="1">
      <alignment horizontal="left" readingOrder="1" vertical="center"/>
    </xf>
    <xf borderId="0" fillId="0" fontId="14" numFmtId="0" xfId="0" applyAlignment="1" applyFont="1">
      <alignment horizontal="center" readingOrder="1" vertical="center"/>
    </xf>
    <xf borderId="3" fillId="0" fontId="9" numFmtId="0" xfId="0" applyAlignment="1" applyBorder="1" applyFont="1">
      <alignment horizontal="left" readingOrder="1"/>
    </xf>
    <xf borderId="3" fillId="25" fontId="9" numFmtId="3" xfId="0" applyAlignment="1" applyBorder="1" applyFont="1" applyNumberFormat="1">
      <alignment horizontal="center" readingOrder="1" vertical="center"/>
    </xf>
    <xf borderId="3" fillId="16" fontId="9" numFmtId="3" xfId="0" applyAlignment="1" applyBorder="1" applyFont="1" applyNumberFormat="1">
      <alignment horizontal="center" readingOrder="1" vertical="center"/>
    </xf>
    <xf borderId="20" fillId="11" fontId="9" numFmtId="164" xfId="0" applyAlignment="1" applyBorder="1" applyFont="1" applyNumberFormat="1">
      <alignment horizontal="center" readingOrder="1" vertical="center"/>
    </xf>
    <xf borderId="0" fillId="0" fontId="9" numFmtId="49" xfId="0" applyAlignment="1" applyFont="1" applyNumberFormat="1">
      <alignment horizontal="left" readingOrder="1" vertical="center"/>
    </xf>
    <xf borderId="0" fillId="0" fontId="1" numFmtId="0" xfId="0" applyAlignment="1" applyFont="1">
      <alignment horizontal="left" readingOrder="1"/>
    </xf>
    <xf borderId="0" fillId="0" fontId="9" numFmtId="168" xfId="0" applyAlignment="1" applyFont="1" applyNumberFormat="1">
      <alignment horizontal="center" readingOrder="1" vertical="center"/>
    </xf>
    <xf borderId="3" fillId="15" fontId="9" numFmtId="3" xfId="0" applyAlignment="1" applyBorder="1" applyFont="1" applyNumberFormat="1">
      <alignment horizontal="center" readingOrder="1" vertical="center"/>
    </xf>
    <xf borderId="0" fillId="0" fontId="15" numFmtId="0" xfId="0" applyAlignment="1" applyFont="1">
      <alignment horizontal="center" readingOrder="1" vertical="center"/>
    </xf>
    <xf borderId="0" fillId="0" fontId="28" numFmtId="164" xfId="0" applyAlignment="1" applyFont="1" applyNumberFormat="1">
      <alignment horizontal="center" readingOrder="1" vertical="center"/>
    </xf>
    <xf borderId="0" fillId="11" fontId="9" numFmtId="49" xfId="0" applyAlignment="1" applyFont="1" applyNumberFormat="1">
      <alignment horizontal="left" readingOrder="1" vertical="center"/>
    </xf>
    <xf borderId="0" fillId="11" fontId="9" numFmtId="166" xfId="0" applyAlignment="1" applyFont="1" applyNumberFormat="1">
      <alignment horizontal="left" readingOrder="1" vertical="center"/>
    </xf>
    <xf borderId="0" fillId="11" fontId="9" numFmtId="0" xfId="0" applyAlignment="1" applyFont="1">
      <alignment horizontal="center" readingOrder="1" vertical="center"/>
    </xf>
    <xf borderId="0" fillId="11" fontId="9" numFmtId="0" xfId="0" applyAlignment="1" applyFont="1">
      <alignment horizontal="left" readingOrder="1" vertical="center"/>
    </xf>
    <xf borderId="0" fillId="11" fontId="9" numFmtId="0" xfId="0" applyAlignment="1" applyFont="1">
      <alignment horizontal="left" readingOrder="1" vertical="center"/>
    </xf>
    <xf borderId="0" fillId="11" fontId="9" numFmtId="166" xfId="0" applyAlignment="1" applyFont="1" applyNumberFormat="1">
      <alignment horizontal="center" readingOrder="1" vertical="center"/>
    </xf>
    <xf borderId="0" fillId="11" fontId="9" numFmtId="165" xfId="0" applyAlignment="1" applyFont="1" applyNumberFormat="1">
      <alignment horizontal="center" readingOrder="1" vertical="center"/>
    </xf>
    <xf borderId="0" fillId="11" fontId="9" numFmtId="3" xfId="0" applyAlignment="1" applyFont="1" applyNumberFormat="1">
      <alignment horizontal="center" readingOrder="1" vertical="center"/>
    </xf>
    <xf borderId="0" fillId="11" fontId="9" numFmtId="165" xfId="0" applyAlignment="1" applyFont="1" applyNumberFormat="1">
      <alignment horizontal="left" readingOrder="1" vertical="center"/>
    </xf>
    <xf borderId="3" fillId="0" fontId="9" numFmtId="168" xfId="0" applyAlignment="1" applyBorder="1" applyFont="1" applyNumberFormat="1">
      <alignment horizontal="center" readingOrder="1" vertical="center"/>
    </xf>
    <xf borderId="0" fillId="0" fontId="19" numFmtId="3" xfId="0" applyAlignment="1" applyFont="1" applyNumberFormat="1">
      <alignment horizontal="center" readingOrder="1" vertical="center"/>
    </xf>
    <xf borderId="0" fillId="0" fontId="9" numFmtId="0" xfId="0" applyAlignment="1" applyFont="1">
      <alignment horizontal="left" readingOrder="1" vertical="center"/>
    </xf>
    <xf borderId="0" fillId="10" fontId="9" numFmtId="166" xfId="0" applyAlignment="1" applyFont="1" applyNumberFormat="1">
      <alignment horizontal="center" readingOrder="1" vertical="center"/>
    </xf>
    <xf borderId="0" fillId="9" fontId="9" numFmtId="3" xfId="0" applyAlignment="1" applyFont="1" applyNumberFormat="1">
      <alignment horizontal="center" readingOrder="1" vertical="center"/>
    </xf>
    <xf borderId="3" fillId="9" fontId="9" numFmtId="3" xfId="0" applyAlignment="1" applyBorder="1" applyFont="1" applyNumberFormat="1">
      <alignment horizontal="center" readingOrder="1" vertical="center"/>
    </xf>
    <xf borderId="0" fillId="25" fontId="9" numFmtId="3" xfId="0" applyAlignment="1" applyFont="1" applyNumberFormat="1">
      <alignment horizontal="center" readingOrder="1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8">
    <tableStyle count="2" pivot="0" name="12-style">
      <tableStyleElement dxfId="1" type="firstRowStripe"/>
      <tableStyleElement dxfId="2" type="secondRowStripe"/>
    </tableStyle>
    <tableStyle count="2" pivot="0" name="12-style 2">
      <tableStyleElement dxfId="1" type="firstRowStripe"/>
      <tableStyleElement dxfId="2" type="secondRowStripe"/>
    </tableStyle>
    <tableStyle count="2" pivot="0" name="12-style 3">
      <tableStyleElement dxfId="1" type="firstRowStripe"/>
      <tableStyleElement dxfId="2" type="secondRowStripe"/>
    </tableStyle>
    <tableStyle count="2" pivot="0" name="12-style 4">
      <tableStyleElement dxfId="1" type="firstRowStripe"/>
      <tableStyleElement dxfId="2" type="secondRowStripe"/>
    </tableStyle>
    <tableStyle count="2" pivot="0" name="12-style 5">
      <tableStyleElement dxfId="1" type="firstRowStripe"/>
      <tableStyleElement dxfId="2" type="secondRowStripe"/>
    </tableStyle>
    <tableStyle count="2" pivot="0" name="01 (2026)-style">
      <tableStyleElement dxfId="1" type="firstRowStripe"/>
      <tableStyleElement dxfId="2" type="secondRowStripe"/>
    </tableStyle>
    <tableStyle count="2" pivot="0" name="01 (2026)-style 2">
      <tableStyleElement dxfId="1" type="firstRowStripe"/>
      <tableStyleElement dxfId="2" type="secondRowStripe"/>
    </tableStyle>
    <tableStyle count="2" pivot="0" name="01 (2026)-style 3">
      <tableStyleElement dxfId="1" type="firstRowStripe"/>
      <tableStyleElement dxfId="2" type="secondRowStripe"/>
    </tableStyle>
    <tableStyle count="2" pivot="0" name="01 (2026)-style 4">
      <tableStyleElement dxfId="1" type="firstRowStripe"/>
      <tableStyleElement dxfId="2" type="secondRowStripe"/>
    </tableStyle>
    <tableStyle count="2" pivot="0" name="01 (2026)-style 5">
      <tableStyleElement dxfId="1" type="firstRowStripe"/>
      <tableStyleElement dxfId="2" type="secondRowStripe"/>
    </tableStyle>
    <tableStyle count="2" pivot="0" name="01 (2026)-style 6">
      <tableStyleElement dxfId="1" type="firstRowStripe"/>
      <tableStyleElement dxfId="2" type="secondRowStripe"/>
    </tableStyle>
    <tableStyle count="2" pivot="0" name="01 (2026)-style 7">
      <tableStyleElement dxfId="1" type="firstRowStripe"/>
      <tableStyleElement dxfId="2" type="secondRowStripe"/>
    </tableStyle>
    <tableStyle count="2" pivot="0" name="01 (2026)-style 8">
      <tableStyleElement dxfId="1" type="firstRowStripe"/>
      <tableStyleElement dxfId="2" type="secondRowStripe"/>
    </tableStyle>
    <tableStyle count="2" pivot="0" name="01 (2026)-style 9">
      <tableStyleElement dxfId="2" type="firstRowStripe"/>
      <tableStyleElement dxfId="1" type="secondRowStripe"/>
    </tableStyle>
    <tableStyle count="2" pivot="0" name="01 (2026)-style 10">
      <tableStyleElement dxfId="2" type="firstRowStripe"/>
      <tableStyleElement dxfId="1" type="secondRowStripe"/>
    </tableStyle>
    <tableStyle count="2" pivot="0" name="01 (2026)-style 11">
      <tableStyleElement dxfId="1" type="firstRowStripe"/>
      <tableStyleElement dxfId="2" type="secondRowStripe"/>
    </tableStyle>
    <tableStyle count="4" pivot="0" name="06 old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06 old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59:Y259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12-style" showColumnStripes="0" showFirstColumn="1" showLastColumn="1" showRowStripes="1"/>
</table>
</file>

<file path=xl/tables/table2.xml><?xml version="1.0" encoding="utf-8"?>
<table xmlns="http://schemas.openxmlformats.org/spreadsheetml/2006/main" headerRowCount="0" ref="V260:Y288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12-style 2" showColumnStripes="0" showFirstColumn="1" showLastColumn="1" showRowStripes="1"/>
</table>
</file>

<file path=xl/tables/table3.xml><?xml version="1.0" encoding="utf-8"?>
<table xmlns="http://schemas.openxmlformats.org/spreadsheetml/2006/main" headerRowCount="0" ref="W289:Y290" displayName="Table_3" name="Table_3" id="3">
  <tableColumns count="3">
    <tableColumn name="Column1" id="1"/>
    <tableColumn name="Column2" id="2"/>
    <tableColumn name="Column3" id="3"/>
  </tableColumns>
  <tableStyleInfo name="12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91:Y291" displayName="Table_4" name="Table_4" id="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12-style 4" showColumnStripes="0" showFirstColumn="1" showLastColumn="1" showRowStripes="1"/>
</table>
</file>

<file path=xl/tables/table5.xml><?xml version="1.0" encoding="utf-8"?>
<table xmlns="http://schemas.openxmlformats.org/spreadsheetml/2006/main" headerRowCount="0" ref="W292:Y293" displayName="Table_5" name="Table_5" id="5">
  <tableColumns count="3">
    <tableColumn name="Column1" id="1"/>
    <tableColumn name="Column2" id="2"/>
    <tableColumn name="Column3" id="3"/>
  </tableColumns>
  <tableStyleInfo name="12-style 5" showColumnStripes="0" showFirstColumn="1" showLastColumn="1" showRowStripes="1"/>
</table>
</file>

<file path=xl/tables/table6.xml><?xml version="1.0" encoding="utf-8"?>
<table xmlns="http://schemas.openxmlformats.org/spreadsheetml/2006/main" headerRowCount="0" ref="A261:Y262" displayName="Table_6" name="Table_6" id="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1 (2026)-style" showColumnStripes="0" showFirstColumn="1" showLastColumn="1" showRowStripes="1"/>
</table>
</file>

<file path=xl/tables/table7.xml><?xml version="1.0" encoding="utf-8"?>
<table xmlns="http://schemas.openxmlformats.org/spreadsheetml/2006/main" headerRowCount="0" ref="K263:N27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01 (2026)-style 2" showColumnStripes="0" showFirstColumn="1" showLastColumn="1" showRowStripes="1"/>
</table>
</file>

<file path=xl/tables/table8.xml><?xml version="1.0" encoding="utf-8"?>
<table xmlns="http://schemas.openxmlformats.org/spreadsheetml/2006/main" headerRowCount="0" ref="V263:Y292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01 (2026)-style 3" showColumnStripes="0" showFirstColumn="1" showLastColumn="1" showRowStripes="1"/>
</table>
</file>

<file path=xl/tables/table9.xml><?xml version="1.0" encoding="utf-8"?>
<table xmlns="http://schemas.openxmlformats.org/spreadsheetml/2006/main" headerRowCount="0" ref="K291:N294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01 (2026)-style 4" showColumnStripes="0" showFirstColumn="1" showLastColumn="1" showRowStripes="1"/>
</table>
</file>

<file path=xl/tables/table10.xml><?xml version="1.0" encoding="utf-8"?>
<table xmlns="http://schemas.openxmlformats.org/spreadsheetml/2006/main" headerRowCount="0" ref="W293:Y294" displayName="Table_10" name="Table_10" id="10">
  <tableColumns count="3">
    <tableColumn name="Column1" id="1"/>
    <tableColumn name="Column2" id="2"/>
    <tableColumn name="Column3" id="3"/>
  </tableColumns>
  <tableStyleInfo name="01 (2026)-style 5" showColumnStripes="0" showFirstColumn="1" showLastColumn="1" showRowStripes="1"/>
</table>
</file>

<file path=xl/tables/table11.xml><?xml version="1.0" encoding="utf-8"?>
<table xmlns="http://schemas.openxmlformats.org/spreadsheetml/2006/main" headerRowCount="0" ref="A295:Y295" displayName="Table_11" name="Table_11" id="1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1 (2026)-style 6" showColumnStripes="0" showFirstColumn="1" showLastColumn="1" showRowStripes="1"/>
</table>
</file>

<file path=xl/tables/table12.xml><?xml version="1.0" encoding="utf-8"?>
<table xmlns="http://schemas.openxmlformats.org/spreadsheetml/2006/main" headerRowCount="0" ref="W296:Y307" displayName="Table_12" name="Table_12" id="12">
  <tableColumns count="3">
    <tableColumn name="Column1" id="1"/>
    <tableColumn name="Column2" id="2"/>
    <tableColumn name="Column3" id="3"/>
  </tableColumns>
  <tableStyleInfo name="01 (2026)-style 7" showColumnStripes="0" showFirstColumn="1" showLastColumn="1" showRowStripes="1"/>
</table>
</file>

<file path=xl/tables/table13.xml><?xml version="1.0" encoding="utf-8"?>
<table xmlns="http://schemas.openxmlformats.org/spreadsheetml/2006/main" headerRowCount="0" ref="W308:Y388" displayName="Table_13" name="Table_13" id="13">
  <tableColumns count="3">
    <tableColumn name="Column1" id="1"/>
    <tableColumn name="Column2" id="2"/>
    <tableColumn name="Column3" id="3"/>
  </tableColumns>
  <tableStyleInfo name="01 (2026)-style 8" showColumnStripes="0" showFirstColumn="1" showLastColumn="1" showRowStripes="1"/>
</table>
</file>

<file path=xl/tables/table14.xml><?xml version="1.0" encoding="utf-8"?>
<table xmlns="http://schemas.openxmlformats.org/spreadsheetml/2006/main" headerRowCount="0" ref="K389:N394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01 (2026)-style 9" showColumnStripes="0" showFirstColumn="1" showLastColumn="1" showRowStripes="1"/>
</table>
</file>

<file path=xl/tables/table15.xml><?xml version="1.0" encoding="utf-8"?>
<table xmlns="http://schemas.openxmlformats.org/spreadsheetml/2006/main" headerRowCount="0" ref="V389:Y408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01 (2026)-style 10" showColumnStripes="0" showFirstColumn="1" showLastColumn="1" showRowStripes="1"/>
</table>
</file>

<file path=xl/tables/table16.xml><?xml version="1.0" encoding="utf-8"?>
<table xmlns="http://schemas.openxmlformats.org/spreadsheetml/2006/main" headerRowCount="0" ref="V409:Y465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01 (2026)-style 11" showColumnStripes="0" showFirstColumn="1" showLastColumn="1" showRowStripes="1"/>
</table>
</file>

<file path=xl/tables/table17.xml><?xml version="1.0" encoding="utf-8"?>
<table xmlns="http://schemas.openxmlformats.org/spreadsheetml/2006/main" ref="A5:Z491" displayName="Table1" name="Table1" id="17">
  <tableColumns count="26">
    <tableColumn name=" Kode" id="1"/>
    <tableColumn name="Date Of Work" id="2"/>
    <tableColumn name="Kode Owner" id="3"/>
    <tableColumn name="Kode Owner Baru" id="4"/>
    <tableColumn name="Nama Owner" id="5"/>
    <tableColumn name="No. Hp Owner/Outlet" id="6"/>
    <tableColumn name="Project/Outlet" id="7"/>
    <tableColumn name="Kota" id="8"/>
    <tableColumn name="Provinsi" id="9"/>
    <tableColumn name="Bulan" id="10"/>
    <tableColumn name="Created Date " id="11"/>
    <tableColumn name="Date Top UP  System" id="12"/>
    <tableColumn name="Date Top UP Struk" id="13"/>
    <tableColumn name="Nominal Aktivasi" id="14"/>
    <tableColumn name="Tanggal Aktivasi" id="15"/>
    <tableColumn name="Balance Top Up System" id="16"/>
    <tableColumn name="Balance Bukti Tf" id="17"/>
    <tableColumn name="Diskon Langganan" id="18"/>
    <tableColumn name="Fee Midtrans" id="19"/>
    <tableColumn name="Settlement " id="20"/>
    <tableColumn name="Metode Pembayaran" id="21"/>
    <tableColumn name="Date of Renewal On Member" id="22"/>
    <tableColumn name="Expired Date" id="23"/>
    <tableColumn name="Tenor" id="24"/>
    <tableColumn name="Paket Membership" id="25"/>
    <tableColumn name="Status" id="26"/>
  </tableColumns>
  <tableStyleInfo name="06 old-style" showColumnStripes="0" showFirstColumn="1" showLastColumn="1" showRowStripes="1"/>
</table>
</file>

<file path=xl/tables/table18.xml><?xml version="1.0" encoding="utf-8"?>
<table xmlns="http://schemas.openxmlformats.org/spreadsheetml/2006/main" headerRowCount="0" ref="A494:Z979" displayName="Table_17" name="Table_17" id="18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6 ol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http://sakilo.af/Sakilo.AF" TargetMode="External"/><Relationship Id="rId3" Type="http://schemas.openxmlformats.org/officeDocument/2006/relationships/hyperlink" Target="http://sakilo.af/Sakilo.AF" TargetMode="External"/><Relationship Id="rId4" Type="http://schemas.openxmlformats.org/officeDocument/2006/relationships/hyperlink" Target="http://sakilo.af/Sakilo.AF" TargetMode="Externa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6" Type="http://schemas.openxmlformats.org/officeDocument/2006/relationships/table" Target="../tables/table5.xml"/><Relationship Id="rId5" Type="http://schemas.openxmlformats.org/officeDocument/2006/relationships/drawing" Target="../drawings/drawing13.xml"/><Relationship Id="rId6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24" Type="http://schemas.openxmlformats.org/officeDocument/2006/relationships/table" Target="../tables/table15.xml"/><Relationship Id="rId23" Type="http://schemas.openxmlformats.org/officeDocument/2006/relationships/table" Target="../tables/table14.xml"/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Relationship Id="rId15" Type="http://schemas.openxmlformats.org/officeDocument/2006/relationships/table" Target="../tables/table6.xml"/><Relationship Id="rId25" Type="http://schemas.openxmlformats.org/officeDocument/2006/relationships/table" Target="../tables/table16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7.75"/>
    <col customWidth="1" min="4" max="4" width="25.63"/>
    <col customWidth="1" min="6" max="6" width="18.38"/>
    <col customWidth="1" min="8" max="8" width="25.13"/>
  </cols>
  <sheetData>
    <row r="1">
      <c r="C1" s="1"/>
      <c r="F1" s="3"/>
      <c r="G1" s="3"/>
      <c r="H1" s="4"/>
    </row>
    <row r="2">
      <c r="C2" s="1"/>
      <c r="F2" s="3"/>
      <c r="G2" s="3"/>
      <c r="H2" s="4"/>
    </row>
    <row r="3">
      <c r="C3" s="1"/>
      <c r="F3" s="3"/>
      <c r="G3" s="3"/>
      <c r="H3" s="4"/>
    </row>
    <row r="4">
      <c r="C4" s="1"/>
      <c r="F4" s="3"/>
      <c r="G4" s="3"/>
      <c r="H4" s="4"/>
    </row>
    <row r="5" ht="30.0" customHeight="1">
      <c r="A5" s="8" t="s">
        <v>2</v>
      </c>
      <c r="B5" s="9" t="s">
        <v>3</v>
      </c>
      <c r="C5" s="10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12" t="s">
        <v>10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7">
        <v>784.0</v>
      </c>
      <c r="B6" s="18" t="s">
        <v>12</v>
      </c>
      <c r="C6" s="19" t="s">
        <v>15</v>
      </c>
      <c r="D6" s="18" t="s">
        <v>16</v>
      </c>
      <c r="E6" s="21" t="s">
        <v>18</v>
      </c>
      <c r="F6" s="17" t="s">
        <v>20</v>
      </c>
      <c r="G6" s="17">
        <v>2021.0</v>
      </c>
      <c r="H6" s="22">
        <v>50000.0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17">
        <v>5657.0</v>
      </c>
      <c r="B7" s="18" t="s">
        <v>22</v>
      </c>
      <c r="C7" s="19" t="s">
        <v>23</v>
      </c>
      <c r="D7" s="18" t="s">
        <v>24</v>
      </c>
      <c r="E7" s="21" t="s">
        <v>18</v>
      </c>
      <c r="F7" s="17" t="s">
        <v>26</v>
      </c>
      <c r="G7" s="17">
        <v>2022.0</v>
      </c>
      <c r="H7" s="26">
        <v>60000.0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17">
        <v>9891.0</v>
      </c>
      <c r="B8" s="18" t="s">
        <v>30</v>
      </c>
      <c r="C8" s="19" t="s">
        <v>31</v>
      </c>
      <c r="D8" s="18" t="s">
        <v>33</v>
      </c>
      <c r="E8" s="21" t="s">
        <v>18</v>
      </c>
      <c r="F8" s="17" t="s">
        <v>20</v>
      </c>
      <c r="G8" s="17">
        <v>2023.0</v>
      </c>
      <c r="H8" s="22">
        <v>236000.0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7">
        <v>9978.0</v>
      </c>
      <c r="B9" s="18" t="s">
        <v>40</v>
      </c>
      <c r="C9" s="34" t="s">
        <v>42</v>
      </c>
      <c r="D9" s="18" t="s">
        <v>44</v>
      </c>
      <c r="E9" s="21" t="s">
        <v>18</v>
      </c>
      <c r="F9" s="17" t="s">
        <v>46</v>
      </c>
      <c r="G9" s="17">
        <v>2023.0</v>
      </c>
      <c r="H9" s="26">
        <v>78000.0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17">
        <v>6679.0</v>
      </c>
      <c r="B10" s="18" t="s">
        <v>54</v>
      </c>
      <c r="C10" s="19" t="s">
        <v>55</v>
      </c>
      <c r="D10" s="18" t="s">
        <v>56</v>
      </c>
      <c r="E10" s="21" t="s">
        <v>18</v>
      </c>
      <c r="F10" s="17" t="s">
        <v>58</v>
      </c>
      <c r="G10" s="17">
        <v>2023.0</v>
      </c>
      <c r="H10" s="22">
        <v>100000.0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7">
        <v>4234.0</v>
      </c>
      <c r="B11" s="18" t="s">
        <v>68</v>
      </c>
      <c r="C11" s="19" t="s">
        <v>69</v>
      </c>
      <c r="D11" s="18" t="s">
        <v>71</v>
      </c>
      <c r="E11" s="21" t="s">
        <v>18</v>
      </c>
      <c r="F11" s="17" t="s">
        <v>58</v>
      </c>
      <c r="G11" s="17">
        <v>2023.0</v>
      </c>
      <c r="H11" s="22">
        <v>156000.0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7">
        <v>2200.0</v>
      </c>
      <c r="B12" s="18" t="s">
        <v>77</v>
      </c>
      <c r="C12" s="19" t="s">
        <v>78</v>
      </c>
      <c r="D12" s="18" t="s">
        <v>79</v>
      </c>
      <c r="E12" s="21" t="s">
        <v>18</v>
      </c>
      <c r="F12" s="17" t="s">
        <v>58</v>
      </c>
      <c r="G12" s="17">
        <v>2023.0</v>
      </c>
      <c r="H12" s="22">
        <v>109000.0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7">
        <v>6385.0</v>
      </c>
      <c r="B13" s="18" t="s">
        <v>80</v>
      </c>
      <c r="C13" s="59" t="s">
        <v>81</v>
      </c>
      <c r="D13" s="18" t="s">
        <v>82</v>
      </c>
      <c r="E13" s="21" t="s">
        <v>18</v>
      </c>
      <c r="F13" s="17" t="s">
        <v>58</v>
      </c>
      <c r="G13" s="17">
        <v>2023.0</v>
      </c>
      <c r="H13" s="22">
        <v>86000.0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7">
        <v>3950.0</v>
      </c>
      <c r="B14" s="18" t="s">
        <v>89</v>
      </c>
      <c r="C14" s="59" t="s">
        <v>90</v>
      </c>
      <c r="D14" s="18" t="s">
        <v>93</v>
      </c>
      <c r="E14" s="21" t="s">
        <v>18</v>
      </c>
      <c r="F14" s="17" t="s">
        <v>58</v>
      </c>
      <c r="G14" s="17">
        <v>2023.0</v>
      </c>
      <c r="H14" s="22">
        <v>236000.0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7">
        <v>10835.0</v>
      </c>
      <c r="B15" s="18" t="s">
        <v>109</v>
      </c>
      <c r="C15" s="59" t="s">
        <v>110</v>
      </c>
      <c r="D15" s="18" t="s">
        <v>111</v>
      </c>
      <c r="E15" s="21" t="s">
        <v>18</v>
      </c>
      <c r="F15" s="17" t="s">
        <v>58</v>
      </c>
      <c r="G15" s="17">
        <v>2023.0</v>
      </c>
      <c r="H15" s="22">
        <v>118000.0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63">
        <v>10899.0</v>
      </c>
      <c r="B16" s="64" t="s">
        <v>125</v>
      </c>
      <c r="C16" s="59" t="s">
        <v>126</v>
      </c>
      <c r="D16" s="64" t="s">
        <v>127</v>
      </c>
      <c r="E16" s="21" t="s">
        <v>18</v>
      </c>
      <c r="F16" s="17" t="s">
        <v>58</v>
      </c>
      <c r="G16" s="17">
        <v>2023.0</v>
      </c>
      <c r="H16" s="22">
        <v>78000.0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7">
        <v>2743.0</v>
      </c>
      <c r="B17" s="18" t="s">
        <v>135</v>
      </c>
      <c r="C17" s="59" t="s">
        <v>137</v>
      </c>
      <c r="D17" s="18" t="s">
        <v>138</v>
      </c>
      <c r="E17" s="21" t="s">
        <v>18</v>
      </c>
      <c r="F17" s="17" t="s">
        <v>58</v>
      </c>
      <c r="G17" s="17">
        <v>2023.0</v>
      </c>
      <c r="H17" s="22">
        <v>998000.0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7">
        <v>9219.0</v>
      </c>
      <c r="B18" s="18" t="s">
        <v>147</v>
      </c>
      <c r="C18" s="68" t="s">
        <v>148</v>
      </c>
      <c r="D18" s="18" t="s">
        <v>149</v>
      </c>
      <c r="E18" s="21" t="s">
        <v>18</v>
      </c>
      <c r="F18" s="17" t="s">
        <v>58</v>
      </c>
      <c r="G18" s="17">
        <v>2023.0</v>
      </c>
      <c r="H18" s="22">
        <v>78000.0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7">
        <v>1694.0</v>
      </c>
      <c r="B19" s="18" t="s">
        <v>158</v>
      </c>
      <c r="C19" s="59" t="s">
        <v>160</v>
      </c>
      <c r="D19" s="18" t="s">
        <v>162</v>
      </c>
      <c r="E19" s="21" t="s">
        <v>18</v>
      </c>
      <c r="F19" s="17" t="s">
        <v>58</v>
      </c>
      <c r="G19" s="17">
        <v>2023.0</v>
      </c>
      <c r="H19" s="22">
        <v>78000.0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7">
        <v>5224.0</v>
      </c>
      <c r="B20" s="18" t="s">
        <v>166</v>
      </c>
      <c r="C20" s="68" t="s">
        <v>169</v>
      </c>
      <c r="D20" s="18" t="s">
        <v>171</v>
      </c>
      <c r="E20" s="21" t="s">
        <v>18</v>
      </c>
      <c r="F20" s="17" t="s">
        <v>58</v>
      </c>
      <c r="G20" s="17">
        <v>2023.0</v>
      </c>
      <c r="H20" s="22">
        <v>278000.0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69">
        <v>10222.0</v>
      </c>
      <c r="B21" s="70" t="s">
        <v>183</v>
      </c>
      <c r="C21" s="19" t="s">
        <v>185</v>
      </c>
      <c r="D21" s="18" t="s">
        <v>186</v>
      </c>
      <c r="E21" s="21" t="s">
        <v>18</v>
      </c>
      <c r="F21" s="17" t="s">
        <v>58</v>
      </c>
      <c r="G21" s="17">
        <v>2023.0</v>
      </c>
      <c r="H21" s="22">
        <v>118000.0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69">
        <v>1623.0</v>
      </c>
      <c r="B22" s="18" t="s">
        <v>202</v>
      </c>
      <c r="C22" s="19" t="s">
        <v>203</v>
      </c>
      <c r="D22" s="18" t="s">
        <v>204</v>
      </c>
      <c r="E22" s="21" t="s">
        <v>18</v>
      </c>
      <c r="F22" s="17" t="s">
        <v>58</v>
      </c>
      <c r="G22" s="17">
        <v>2023.0</v>
      </c>
      <c r="H22" s="22">
        <v>360000.0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71">
        <v>6161.0</v>
      </c>
      <c r="B23" s="72" t="s">
        <v>223</v>
      </c>
      <c r="C23" s="73" t="s">
        <v>229</v>
      </c>
      <c r="D23" s="72" t="s">
        <v>233</v>
      </c>
      <c r="E23" s="21" t="s">
        <v>18</v>
      </c>
      <c r="F23" s="74" t="s">
        <v>67</v>
      </c>
      <c r="G23" s="74">
        <v>2024.0</v>
      </c>
      <c r="H23" s="75">
        <v>88093.0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71">
        <v>6463.0</v>
      </c>
      <c r="B24" s="72" t="s">
        <v>244</v>
      </c>
      <c r="C24" s="73" t="s">
        <v>245</v>
      </c>
      <c r="D24" s="72" t="s">
        <v>246</v>
      </c>
      <c r="E24" s="21" t="s">
        <v>18</v>
      </c>
      <c r="F24" s="77" t="s">
        <v>67</v>
      </c>
      <c r="G24" s="74">
        <v>2024.0</v>
      </c>
      <c r="H24" s="75">
        <v>65072.0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71">
        <v>8992.0</v>
      </c>
      <c r="B25" s="72" t="s">
        <v>262</v>
      </c>
      <c r="C25" s="73" t="s">
        <v>263</v>
      </c>
      <c r="D25" s="72" t="s">
        <v>264</v>
      </c>
      <c r="E25" s="21" t="s">
        <v>18</v>
      </c>
      <c r="F25" s="80" t="s">
        <v>67</v>
      </c>
      <c r="G25" s="80">
        <v>2024.0</v>
      </c>
      <c r="H25" s="75">
        <v>78000.0</v>
      </c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>
      <c r="A26" s="71">
        <v>6994.0</v>
      </c>
      <c r="B26" s="72" t="s">
        <v>275</v>
      </c>
      <c r="C26" s="73" t="s">
        <v>276</v>
      </c>
      <c r="D26" s="72" t="s">
        <v>278</v>
      </c>
      <c r="E26" s="21" t="s">
        <v>18</v>
      </c>
      <c r="F26" s="80" t="s">
        <v>67</v>
      </c>
      <c r="G26" s="80">
        <v>2024.0</v>
      </c>
      <c r="H26" s="75">
        <v>104000.0</v>
      </c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>
      <c r="A27" s="71">
        <v>5080.0</v>
      </c>
      <c r="B27" s="72" t="s">
        <v>286</v>
      </c>
      <c r="C27" s="73" t="s">
        <v>287</v>
      </c>
      <c r="D27" s="72" t="s">
        <v>290</v>
      </c>
      <c r="E27" s="21" t="s">
        <v>18</v>
      </c>
      <c r="F27" s="80" t="s">
        <v>67</v>
      </c>
      <c r="G27" s="80">
        <v>2024.0</v>
      </c>
      <c r="H27" s="75">
        <v>88145.0</v>
      </c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>
      <c r="A28" s="71">
        <v>8992.0</v>
      </c>
      <c r="B28" s="72" t="s">
        <v>301</v>
      </c>
      <c r="C28" s="73" t="s">
        <v>263</v>
      </c>
      <c r="D28" s="72" t="s">
        <v>264</v>
      </c>
      <c r="E28" s="21" t="s">
        <v>18</v>
      </c>
      <c r="F28" s="80" t="s">
        <v>67</v>
      </c>
      <c r="G28" s="80">
        <v>2024.0</v>
      </c>
      <c r="H28" s="75">
        <v>78000.0</v>
      </c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>
      <c r="A29" s="71">
        <v>4617.0</v>
      </c>
      <c r="B29" s="72" t="s">
        <v>307</v>
      </c>
      <c r="C29" s="73" t="s">
        <v>308</v>
      </c>
      <c r="D29" s="72" t="s">
        <v>309</v>
      </c>
      <c r="E29" s="21" t="s">
        <v>18</v>
      </c>
      <c r="F29" s="80" t="s">
        <v>67</v>
      </c>
      <c r="G29" s="80">
        <v>2024.0</v>
      </c>
      <c r="H29" s="75">
        <v>50000.0</v>
      </c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>
      <c r="A30" s="71">
        <v>6863.0</v>
      </c>
      <c r="B30" s="72" t="s">
        <v>324</v>
      </c>
      <c r="C30" s="73" t="s">
        <v>325</v>
      </c>
      <c r="D30" s="72" t="s">
        <v>326</v>
      </c>
      <c r="E30" s="21"/>
      <c r="F30" s="80" t="s">
        <v>67</v>
      </c>
      <c r="G30" s="80">
        <v>2024.0</v>
      </c>
      <c r="H30" s="75">
        <v>78000.0</v>
      </c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>
      <c r="A31" s="71">
        <v>6453.0</v>
      </c>
      <c r="B31" s="72" t="s">
        <v>332</v>
      </c>
      <c r="C31" s="73" t="s">
        <v>334</v>
      </c>
      <c r="D31" s="72" t="s">
        <v>337</v>
      </c>
      <c r="E31" s="81"/>
      <c r="F31" s="80" t="s">
        <v>67</v>
      </c>
      <c r="G31" s="80">
        <v>2024.0</v>
      </c>
      <c r="H31" s="75">
        <v>78000.0</v>
      </c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>
      <c r="A32" s="71">
        <v>1611.0</v>
      </c>
      <c r="B32" s="72" t="s">
        <v>343</v>
      </c>
      <c r="C32" s="73" t="s">
        <v>344</v>
      </c>
      <c r="D32" s="72" t="s">
        <v>345</v>
      </c>
      <c r="E32" s="81"/>
      <c r="F32" s="80" t="s">
        <v>67</v>
      </c>
      <c r="G32" s="80">
        <v>2024.0</v>
      </c>
      <c r="H32" s="75">
        <v>798000.0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>
      <c r="A33" s="71">
        <v>4089.0</v>
      </c>
      <c r="B33" s="72" t="s">
        <v>356</v>
      </c>
      <c r="C33" s="73" t="s">
        <v>357</v>
      </c>
      <c r="D33" s="72" t="s">
        <v>358</v>
      </c>
      <c r="E33" s="81"/>
      <c r="F33" s="80" t="s">
        <v>67</v>
      </c>
      <c r="G33" s="80">
        <v>2024.0</v>
      </c>
      <c r="H33" s="75">
        <v>156000.0</v>
      </c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>
      <c r="A34" s="71">
        <v>6592.0</v>
      </c>
      <c r="B34" s="72" t="s">
        <v>367</v>
      </c>
      <c r="C34" s="73" t="s">
        <v>369</v>
      </c>
      <c r="D34" s="72" t="s">
        <v>370</v>
      </c>
      <c r="E34" s="81"/>
      <c r="F34" s="80" t="s">
        <v>67</v>
      </c>
      <c r="G34" s="80">
        <v>2024.0</v>
      </c>
      <c r="H34" s="75">
        <v>78000.0</v>
      </c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>
      <c r="A35" s="71">
        <v>3454.0</v>
      </c>
      <c r="B35" s="72" t="s">
        <v>377</v>
      </c>
      <c r="C35" s="73" t="s">
        <v>379</v>
      </c>
      <c r="D35" s="72" t="s">
        <v>381</v>
      </c>
      <c r="E35" s="81"/>
      <c r="F35" s="80" t="s">
        <v>67</v>
      </c>
      <c r="G35" s="80">
        <v>2024.0</v>
      </c>
      <c r="H35" s="75">
        <v>82000.0</v>
      </c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>
      <c r="A36" s="71">
        <v>9219.0</v>
      </c>
      <c r="B36" s="72" t="s">
        <v>147</v>
      </c>
      <c r="C36" s="84" t="s">
        <v>385</v>
      </c>
      <c r="D36" s="72" t="s">
        <v>149</v>
      </c>
      <c r="E36" s="81"/>
      <c r="F36" s="80" t="s">
        <v>20</v>
      </c>
      <c r="G36" s="80">
        <v>2023.0</v>
      </c>
      <c r="H36" s="75">
        <v>78000.0</v>
      </c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>
      <c r="A37" s="85">
        <v>10207.0</v>
      </c>
      <c r="B37" s="86" t="s">
        <v>397</v>
      </c>
      <c r="C37" s="87" t="s">
        <v>398</v>
      </c>
      <c r="D37" s="86" t="s">
        <v>400</v>
      </c>
      <c r="E37" s="88"/>
      <c r="F37" s="85" t="s">
        <v>46</v>
      </c>
      <c r="G37" s="85">
        <v>2023.0</v>
      </c>
      <c r="H37" s="89">
        <v>798000.0</v>
      </c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</row>
    <row r="38">
      <c r="A38" s="85">
        <v>4979.0</v>
      </c>
      <c r="B38" s="86" t="s">
        <v>405</v>
      </c>
      <c r="C38" s="87" t="s">
        <v>406</v>
      </c>
      <c r="D38" s="86" t="s">
        <v>407</v>
      </c>
      <c r="E38" s="88"/>
      <c r="F38" s="85" t="s">
        <v>408</v>
      </c>
      <c r="G38" s="85">
        <v>2022.0</v>
      </c>
      <c r="H38" s="89">
        <v>499000.0</v>
      </c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</row>
    <row r="39">
      <c r="A39" s="80">
        <v>9563.0</v>
      </c>
      <c r="B39" s="92" t="s">
        <v>419</v>
      </c>
      <c r="C39" s="93" t="s">
        <v>420</v>
      </c>
      <c r="D39" s="92" t="s">
        <v>421</v>
      </c>
      <c r="E39" s="81"/>
      <c r="F39" s="80" t="s">
        <v>422</v>
      </c>
      <c r="G39" s="80">
        <v>2023.0</v>
      </c>
      <c r="H39" s="75">
        <v>118000.0</v>
      </c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>
      <c r="A40" s="71">
        <v>1782.0</v>
      </c>
      <c r="B40" s="72" t="s">
        <v>425</v>
      </c>
      <c r="C40" s="73" t="s">
        <v>427</v>
      </c>
      <c r="D40" s="72" t="s">
        <v>428</v>
      </c>
      <c r="E40" s="81"/>
      <c r="F40" s="80" t="s">
        <v>73</v>
      </c>
      <c r="G40" s="80">
        <v>2024.0</v>
      </c>
      <c r="H40" s="75">
        <v>477000.0</v>
      </c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>
      <c r="A41" s="71">
        <v>5080.0</v>
      </c>
      <c r="B41" s="72" t="s">
        <v>433</v>
      </c>
      <c r="C41" s="73" t="s">
        <v>287</v>
      </c>
      <c r="D41" s="72" t="s">
        <v>435</v>
      </c>
      <c r="E41" s="81"/>
      <c r="F41" s="80" t="s">
        <v>73</v>
      </c>
      <c r="G41" s="80">
        <v>2024.0</v>
      </c>
      <c r="H41" s="75">
        <v>82145.0</v>
      </c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71">
        <v>4181.0</v>
      </c>
      <c r="B42" s="72" t="s">
        <v>436</v>
      </c>
      <c r="C42" s="73" t="s">
        <v>438</v>
      </c>
      <c r="D42" s="72" t="s">
        <v>439</v>
      </c>
      <c r="E42" s="81"/>
      <c r="F42" s="80" t="s">
        <v>73</v>
      </c>
      <c r="G42" s="80">
        <v>2024.0</v>
      </c>
      <c r="H42" s="75">
        <v>130000.0</v>
      </c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>
      <c r="A43" s="71">
        <v>8212.0</v>
      </c>
      <c r="B43" s="72" t="s">
        <v>448</v>
      </c>
      <c r="C43" s="73" t="s">
        <v>449</v>
      </c>
      <c r="D43" s="72" t="s">
        <v>450</v>
      </c>
      <c r="E43" s="81"/>
      <c r="F43" s="80" t="s">
        <v>73</v>
      </c>
      <c r="G43" s="80">
        <v>2024.0</v>
      </c>
      <c r="H43" s="75">
        <v>118000.0</v>
      </c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>
      <c r="A44" s="71">
        <v>9219.0</v>
      </c>
      <c r="B44" s="72" t="s">
        <v>147</v>
      </c>
      <c r="C44" s="73" t="s">
        <v>148</v>
      </c>
      <c r="D44" s="72" t="s">
        <v>149</v>
      </c>
      <c r="E44" s="81"/>
      <c r="F44" s="80" t="s">
        <v>73</v>
      </c>
      <c r="G44" s="80">
        <v>2024.0</v>
      </c>
      <c r="H44" s="75">
        <v>78000.0</v>
      </c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>
      <c r="A45" s="97">
        <v>2176.0</v>
      </c>
      <c r="B45" s="99" t="s">
        <v>463</v>
      </c>
      <c r="C45" s="100" t="s">
        <v>464</v>
      </c>
      <c r="D45" s="99" t="s">
        <v>465</v>
      </c>
      <c r="E45" s="81"/>
      <c r="F45" s="80" t="s">
        <v>73</v>
      </c>
      <c r="G45" s="80">
        <v>2024.0</v>
      </c>
      <c r="H45" s="75">
        <v>234000.0</v>
      </c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>
      <c r="A46" s="101">
        <v>4574.0</v>
      </c>
      <c r="B46" s="99" t="s">
        <v>475</v>
      </c>
      <c r="C46" s="100" t="s">
        <v>476</v>
      </c>
      <c r="D46" s="99" t="s">
        <v>477</v>
      </c>
      <c r="E46" s="81"/>
      <c r="F46" s="80" t="s">
        <v>73</v>
      </c>
      <c r="G46" s="80">
        <v>2024.0</v>
      </c>
      <c r="H46" s="75">
        <v>78000.0</v>
      </c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>
      <c r="A47" s="101">
        <v>4617.0</v>
      </c>
      <c r="B47" s="99" t="s">
        <v>480</v>
      </c>
      <c r="C47" s="100" t="s">
        <v>308</v>
      </c>
      <c r="D47" s="99" t="s">
        <v>309</v>
      </c>
      <c r="E47" s="81"/>
      <c r="F47" s="80" t="s">
        <v>73</v>
      </c>
      <c r="G47" s="80">
        <v>2024.0</v>
      </c>
      <c r="H47" s="75">
        <v>72000.0</v>
      </c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>
      <c r="A48" s="101">
        <v>4218.0</v>
      </c>
      <c r="B48" s="99" t="s">
        <v>490</v>
      </c>
      <c r="C48" s="100" t="s">
        <v>390</v>
      </c>
      <c r="D48" s="99" t="s">
        <v>493</v>
      </c>
      <c r="E48" s="81"/>
      <c r="F48" s="80" t="s">
        <v>73</v>
      </c>
      <c r="G48" s="80">
        <v>2024.0</v>
      </c>
      <c r="H48" s="75">
        <v>39000.0</v>
      </c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>
      <c r="A49" s="81"/>
      <c r="B49" s="81"/>
      <c r="C49" s="102"/>
      <c r="D49" s="81"/>
      <c r="E49" s="81"/>
      <c r="F49" s="63"/>
      <c r="G49" s="63"/>
      <c r="H49" s="22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>
      <c r="A50" s="81"/>
      <c r="B50" s="81"/>
      <c r="C50" s="102"/>
      <c r="D50" s="81"/>
      <c r="E50" s="81"/>
      <c r="F50" s="63"/>
      <c r="G50" s="63"/>
      <c r="H50" s="22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>
      <c r="A51" s="81"/>
      <c r="B51" s="81"/>
      <c r="C51" s="102"/>
      <c r="D51" s="81"/>
      <c r="E51" s="81"/>
      <c r="F51" s="63"/>
      <c r="G51" s="63"/>
      <c r="H51" s="22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>
      <c r="A52" s="81"/>
      <c r="B52" s="81"/>
      <c r="C52" s="102"/>
      <c r="D52" s="81"/>
      <c r="E52" s="81"/>
      <c r="F52" s="63"/>
      <c r="G52" s="63"/>
      <c r="H52" s="22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>
      <c r="A53" s="81"/>
      <c r="B53" s="81"/>
      <c r="C53" s="102"/>
      <c r="D53" s="81"/>
      <c r="E53" s="81"/>
      <c r="F53" s="63"/>
      <c r="G53" s="63"/>
      <c r="H53" s="22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>
      <c r="A54" s="81"/>
      <c r="B54" s="81"/>
      <c r="C54" s="102"/>
      <c r="D54" s="81"/>
      <c r="E54" s="81"/>
      <c r="F54" s="63"/>
      <c r="G54" s="63"/>
      <c r="H54" s="22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>
      <c r="A55" s="81"/>
      <c r="B55" s="81"/>
      <c r="C55" s="102"/>
      <c r="D55" s="81"/>
      <c r="E55" s="81"/>
      <c r="F55" s="63"/>
      <c r="G55" s="63"/>
      <c r="H55" s="22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>
      <c r="C56" s="1"/>
      <c r="F56" s="3"/>
      <c r="G56" s="3"/>
      <c r="H56" s="4"/>
    </row>
    <row r="57">
      <c r="C57" s="1"/>
      <c r="F57" s="3"/>
      <c r="G57" s="3"/>
      <c r="H57" s="4"/>
    </row>
    <row r="58">
      <c r="C58" s="1"/>
      <c r="F58" s="3"/>
      <c r="G58" s="3"/>
      <c r="H58" s="4"/>
    </row>
    <row r="59">
      <c r="C59" s="1"/>
      <c r="F59" s="3"/>
      <c r="G59" s="3"/>
      <c r="H59" s="4"/>
    </row>
    <row r="60">
      <c r="C60" s="1"/>
      <c r="F60" s="3"/>
      <c r="G60" s="3"/>
      <c r="H60" s="4"/>
    </row>
    <row r="61">
      <c r="C61" s="1"/>
      <c r="F61" s="3"/>
      <c r="G61" s="3"/>
      <c r="H61" s="4"/>
    </row>
    <row r="62">
      <c r="C62" s="1"/>
      <c r="F62" s="3"/>
      <c r="G62" s="3"/>
      <c r="H62" s="4"/>
    </row>
    <row r="63">
      <c r="C63" s="1"/>
      <c r="F63" s="3"/>
      <c r="G63" s="3"/>
      <c r="H63" s="4"/>
    </row>
    <row r="64">
      <c r="C64" s="1"/>
      <c r="F64" s="3"/>
      <c r="G64" s="3"/>
      <c r="H64" s="4"/>
    </row>
    <row r="65">
      <c r="C65" s="1"/>
      <c r="F65" s="3"/>
      <c r="G65" s="3"/>
      <c r="H65" s="4"/>
    </row>
    <row r="66">
      <c r="C66" s="1"/>
      <c r="F66" s="3"/>
      <c r="G66" s="3"/>
      <c r="H66" s="4"/>
    </row>
    <row r="67">
      <c r="C67" s="1"/>
      <c r="F67" s="3"/>
      <c r="G67" s="3"/>
      <c r="H67" s="4"/>
    </row>
    <row r="68">
      <c r="C68" s="1"/>
      <c r="F68" s="3"/>
      <c r="G68" s="3"/>
      <c r="H68" s="4"/>
    </row>
    <row r="69">
      <c r="C69" s="1"/>
      <c r="F69" s="3"/>
      <c r="G69" s="3"/>
      <c r="H69" s="4"/>
    </row>
    <row r="70">
      <c r="C70" s="1"/>
      <c r="F70" s="3"/>
      <c r="G70" s="3"/>
      <c r="H70" s="4"/>
    </row>
    <row r="71">
      <c r="C71" s="1"/>
      <c r="F71" s="3"/>
      <c r="G71" s="3"/>
      <c r="H71" s="4"/>
    </row>
    <row r="72">
      <c r="C72" s="1"/>
      <c r="F72" s="3"/>
      <c r="G72" s="3"/>
      <c r="H72" s="4"/>
    </row>
    <row r="73">
      <c r="C73" s="1"/>
      <c r="F73" s="3"/>
      <c r="G73" s="3"/>
      <c r="H73" s="4"/>
    </row>
    <row r="74">
      <c r="C74" s="1"/>
      <c r="F74" s="3"/>
      <c r="G74" s="3"/>
      <c r="H74" s="4"/>
    </row>
    <row r="75">
      <c r="C75" s="1"/>
      <c r="F75" s="3"/>
      <c r="G75" s="3"/>
      <c r="H75" s="4"/>
    </row>
    <row r="76">
      <c r="C76" s="1"/>
      <c r="F76" s="3"/>
      <c r="G76" s="3"/>
      <c r="H76" s="4"/>
    </row>
    <row r="77">
      <c r="C77" s="1"/>
      <c r="F77" s="3"/>
      <c r="G77" s="3"/>
      <c r="H77" s="4"/>
    </row>
    <row r="78">
      <c r="C78" s="1"/>
      <c r="F78" s="3"/>
      <c r="G78" s="3"/>
      <c r="H78" s="4"/>
    </row>
    <row r="79">
      <c r="C79" s="1"/>
      <c r="F79" s="3"/>
      <c r="G79" s="3"/>
      <c r="H79" s="4"/>
    </row>
    <row r="80">
      <c r="C80" s="1"/>
      <c r="F80" s="3"/>
      <c r="G80" s="3"/>
      <c r="H80" s="4"/>
    </row>
    <row r="81">
      <c r="C81" s="1"/>
      <c r="F81" s="3"/>
      <c r="G81" s="3"/>
      <c r="H81" s="4"/>
    </row>
    <row r="82">
      <c r="C82" s="1"/>
      <c r="F82" s="3"/>
      <c r="G82" s="3"/>
      <c r="H82" s="4"/>
    </row>
    <row r="83">
      <c r="C83" s="1"/>
      <c r="F83" s="3"/>
      <c r="G83" s="3"/>
      <c r="H83" s="4"/>
    </row>
    <row r="84">
      <c r="C84" s="1"/>
      <c r="F84" s="3"/>
      <c r="G84" s="3"/>
      <c r="H84" s="4"/>
    </row>
    <row r="85">
      <c r="C85" s="1"/>
      <c r="F85" s="3"/>
      <c r="G85" s="3"/>
      <c r="H85" s="4"/>
    </row>
    <row r="86">
      <c r="C86" s="1"/>
      <c r="F86" s="3"/>
      <c r="G86" s="3"/>
      <c r="H86" s="4"/>
    </row>
    <row r="87">
      <c r="C87" s="1"/>
      <c r="F87" s="3"/>
      <c r="G87" s="3"/>
      <c r="H87" s="4"/>
    </row>
    <row r="88">
      <c r="C88" s="1"/>
      <c r="F88" s="3"/>
      <c r="G88" s="3"/>
      <c r="H88" s="4"/>
    </row>
    <row r="89">
      <c r="C89" s="1"/>
      <c r="F89" s="3"/>
      <c r="G89" s="3"/>
      <c r="H89" s="4"/>
    </row>
    <row r="90">
      <c r="C90" s="1"/>
      <c r="F90" s="3"/>
      <c r="G90" s="3"/>
      <c r="H90" s="4"/>
    </row>
    <row r="91">
      <c r="C91" s="1"/>
      <c r="F91" s="3"/>
      <c r="G91" s="3"/>
      <c r="H91" s="4"/>
    </row>
    <row r="92">
      <c r="C92" s="1"/>
      <c r="F92" s="3"/>
      <c r="G92" s="3"/>
      <c r="H92" s="4"/>
    </row>
    <row r="93">
      <c r="C93" s="1"/>
      <c r="F93" s="3"/>
      <c r="G93" s="3"/>
      <c r="H93" s="4"/>
    </row>
    <row r="94">
      <c r="C94" s="1"/>
      <c r="F94" s="3"/>
      <c r="G94" s="3"/>
      <c r="H94" s="4"/>
    </row>
    <row r="95">
      <c r="C95" s="1"/>
      <c r="F95" s="3"/>
      <c r="G95" s="3"/>
      <c r="H95" s="4"/>
    </row>
    <row r="96">
      <c r="C96" s="1"/>
      <c r="F96" s="3"/>
      <c r="G96" s="3"/>
      <c r="H96" s="4"/>
    </row>
    <row r="97">
      <c r="C97" s="1"/>
      <c r="F97" s="3"/>
      <c r="G97" s="3"/>
      <c r="H97" s="4"/>
    </row>
    <row r="98">
      <c r="C98" s="1"/>
      <c r="F98" s="3"/>
      <c r="G98" s="3"/>
      <c r="H98" s="4"/>
    </row>
    <row r="99">
      <c r="C99" s="1"/>
      <c r="F99" s="3"/>
      <c r="G99" s="3"/>
      <c r="H99" s="4"/>
    </row>
    <row r="100">
      <c r="C100" s="1"/>
      <c r="F100" s="3"/>
      <c r="G100" s="3"/>
      <c r="H100" s="4"/>
    </row>
    <row r="101">
      <c r="C101" s="1"/>
      <c r="F101" s="3"/>
      <c r="G101" s="3"/>
      <c r="H101" s="4"/>
    </row>
    <row r="102">
      <c r="C102" s="1"/>
      <c r="F102" s="3"/>
      <c r="G102" s="3"/>
      <c r="H102" s="4"/>
    </row>
    <row r="103">
      <c r="C103" s="1"/>
      <c r="F103" s="3"/>
      <c r="G103" s="3"/>
      <c r="H103" s="4"/>
    </row>
    <row r="104">
      <c r="C104" s="1"/>
      <c r="F104" s="3"/>
      <c r="G104" s="3"/>
      <c r="H104" s="4"/>
    </row>
    <row r="105">
      <c r="C105" s="1"/>
      <c r="F105" s="3"/>
      <c r="G105" s="3"/>
      <c r="H105" s="4"/>
    </row>
    <row r="106">
      <c r="C106" s="1"/>
      <c r="F106" s="3"/>
      <c r="G106" s="3"/>
      <c r="H106" s="4"/>
    </row>
    <row r="107">
      <c r="C107" s="1"/>
      <c r="F107" s="3"/>
      <c r="G107" s="3"/>
      <c r="H107" s="4"/>
    </row>
    <row r="108">
      <c r="C108" s="1"/>
      <c r="F108" s="3"/>
      <c r="G108" s="3"/>
      <c r="H108" s="4"/>
    </row>
    <row r="109">
      <c r="C109" s="1"/>
      <c r="F109" s="3"/>
      <c r="G109" s="3"/>
      <c r="H109" s="4"/>
    </row>
    <row r="110">
      <c r="C110" s="1"/>
      <c r="F110" s="3"/>
      <c r="G110" s="3"/>
      <c r="H110" s="4"/>
    </row>
    <row r="111">
      <c r="C111" s="1"/>
      <c r="F111" s="3"/>
      <c r="G111" s="3"/>
      <c r="H111" s="4"/>
    </row>
    <row r="112">
      <c r="C112" s="1"/>
      <c r="F112" s="3"/>
      <c r="G112" s="3"/>
      <c r="H112" s="4"/>
    </row>
    <row r="113">
      <c r="C113" s="1"/>
      <c r="F113" s="3"/>
      <c r="G113" s="3"/>
      <c r="H113" s="4"/>
    </row>
    <row r="114">
      <c r="C114" s="1"/>
      <c r="F114" s="3"/>
      <c r="G114" s="3"/>
      <c r="H114" s="4"/>
    </row>
    <row r="115">
      <c r="C115" s="1"/>
      <c r="F115" s="3"/>
      <c r="G115" s="3"/>
      <c r="H115" s="4"/>
    </row>
    <row r="116">
      <c r="C116" s="1"/>
      <c r="F116" s="3"/>
      <c r="G116" s="3"/>
      <c r="H116" s="4"/>
    </row>
    <row r="117">
      <c r="C117" s="1"/>
      <c r="F117" s="3"/>
      <c r="G117" s="3"/>
      <c r="H117" s="4"/>
    </row>
    <row r="118">
      <c r="C118" s="1"/>
      <c r="F118" s="3"/>
      <c r="G118" s="3"/>
      <c r="H118" s="4"/>
    </row>
    <row r="119">
      <c r="C119" s="1"/>
      <c r="F119" s="3"/>
      <c r="G119" s="3"/>
      <c r="H119" s="4"/>
    </row>
    <row r="120">
      <c r="C120" s="1"/>
      <c r="F120" s="3"/>
      <c r="G120" s="3"/>
      <c r="H120" s="4"/>
    </row>
    <row r="121">
      <c r="C121" s="1"/>
      <c r="F121" s="3"/>
      <c r="G121" s="3"/>
      <c r="H121" s="4"/>
    </row>
    <row r="122">
      <c r="C122" s="1"/>
      <c r="F122" s="3"/>
      <c r="G122" s="3"/>
      <c r="H122" s="4"/>
    </row>
    <row r="123">
      <c r="C123" s="1"/>
      <c r="F123" s="3"/>
      <c r="G123" s="3"/>
      <c r="H123" s="4"/>
    </row>
    <row r="124">
      <c r="C124" s="1"/>
      <c r="F124" s="3"/>
      <c r="G124" s="3"/>
      <c r="H124" s="4"/>
    </row>
    <row r="125">
      <c r="C125" s="1"/>
      <c r="F125" s="3"/>
      <c r="G125" s="3"/>
      <c r="H125" s="4"/>
    </row>
    <row r="126">
      <c r="C126" s="1"/>
      <c r="F126" s="3"/>
      <c r="G126" s="3"/>
      <c r="H126" s="4"/>
    </row>
    <row r="127">
      <c r="C127" s="1"/>
      <c r="F127" s="3"/>
      <c r="G127" s="3"/>
      <c r="H127" s="4"/>
    </row>
    <row r="128">
      <c r="C128" s="1"/>
      <c r="F128" s="3"/>
      <c r="G128" s="3"/>
      <c r="H128" s="4"/>
    </row>
    <row r="129">
      <c r="C129" s="1"/>
      <c r="F129" s="3"/>
      <c r="G129" s="3"/>
      <c r="H129" s="4"/>
    </row>
    <row r="130">
      <c r="C130" s="1"/>
      <c r="F130" s="3"/>
      <c r="G130" s="3"/>
      <c r="H130" s="4"/>
    </row>
    <row r="131">
      <c r="C131" s="1"/>
      <c r="F131" s="3"/>
      <c r="G131" s="3"/>
      <c r="H131" s="4"/>
    </row>
    <row r="132">
      <c r="C132" s="1"/>
      <c r="F132" s="3"/>
      <c r="G132" s="3"/>
      <c r="H132" s="4"/>
    </row>
    <row r="133">
      <c r="C133" s="1"/>
      <c r="F133" s="3"/>
      <c r="G133" s="3"/>
      <c r="H133" s="4"/>
    </row>
    <row r="134">
      <c r="C134" s="1"/>
      <c r="F134" s="3"/>
      <c r="G134" s="3"/>
      <c r="H134" s="4"/>
    </row>
    <row r="135">
      <c r="C135" s="1"/>
      <c r="F135" s="3"/>
      <c r="G135" s="3"/>
      <c r="H135" s="4"/>
    </row>
    <row r="136">
      <c r="C136" s="1"/>
      <c r="F136" s="3"/>
      <c r="G136" s="3"/>
      <c r="H136" s="4"/>
    </row>
    <row r="137">
      <c r="C137" s="1"/>
      <c r="F137" s="3"/>
      <c r="G137" s="3"/>
      <c r="H137" s="4"/>
    </row>
    <row r="138">
      <c r="C138" s="1"/>
      <c r="F138" s="3"/>
      <c r="G138" s="3"/>
      <c r="H138" s="4"/>
    </row>
    <row r="139">
      <c r="C139" s="1"/>
      <c r="F139" s="3"/>
      <c r="G139" s="3"/>
      <c r="H139" s="4"/>
    </row>
    <row r="140">
      <c r="C140" s="1"/>
      <c r="F140" s="3"/>
      <c r="G140" s="3"/>
      <c r="H140" s="4"/>
    </row>
    <row r="141">
      <c r="C141" s="1"/>
      <c r="F141" s="3"/>
      <c r="G141" s="3"/>
      <c r="H141" s="4"/>
    </row>
    <row r="142">
      <c r="C142" s="1"/>
      <c r="F142" s="3"/>
      <c r="G142" s="3"/>
      <c r="H142" s="4"/>
    </row>
    <row r="143">
      <c r="C143" s="1"/>
      <c r="F143" s="3"/>
      <c r="G143" s="3"/>
      <c r="H143" s="4"/>
    </row>
    <row r="144">
      <c r="C144" s="1"/>
      <c r="F144" s="3"/>
      <c r="G144" s="3"/>
      <c r="H144" s="4"/>
    </row>
    <row r="145">
      <c r="C145" s="1"/>
      <c r="F145" s="3"/>
      <c r="G145" s="3"/>
      <c r="H145" s="4"/>
    </row>
    <row r="146">
      <c r="C146" s="1"/>
      <c r="F146" s="3"/>
      <c r="G146" s="3"/>
      <c r="H146" s="4"/>
    </row>
    <row r="147">
      <c r="C147" s="1"/>
      <c r="F147" s="3"/>
      <c r="G147" s="3"/>
      <c r="H147" s="4"/>
    </row>
    <row r="148">
      <c r="C148" s="1"/>
      <c r="F148" s="3"/>
      <c r="G148" s="3"/>
      <c r="H148" s="4"/>
    </row>
    <row r="149">
      <c r="C149" s="1"/>
      <c r="F149" s="3"/>
      <c r="G149" s="3"/>
      <c r="H149" s="4"/>
    </row>
    <row r="150">
      <c r="C150" s="1"/>
      <c r="F150" s="3"/>
      <c r="G150" s="3"/>
      <c r="H150" s="4"/>
    </row>
    <row r="151">
      <c r="C151" s="1"/>
      <c r="F151" s="3"/>
      <c r="G151" s="3"/>
      <c r="H151" s="4"/>
    </row>
    <row r="152">
      <c r="C152" s="1"/>
      <c r="F152" s="3"/>
      <c r="G152" s="3"/>
      <c r="H152" s="4"/>
    </row>
    <row r="153">
      <c r="C153" s="1"/>
      <c r="F153" s="3"/>
      <c r="G153" s="3"/>
      <c r="H153" s="4"/>
    </row>
    <row r="154">
      <c r="C154" s="1"/>
      <c r="F154" s="3"/>
      <c r="G154" s="3"/>
      <c r="H154" s="4"/>
    </row>
    <row r="155">
      <c r="C155" s="1"/>
      <c r="F155" s="3"/>
      <c r="G155" s="3"/>
      <c r="H155" s="4"/>
    </row>
    <row r="156">
      <c r="C156" s="1"/>
      <c r="F156" s="3"/>
      <c r="G156" s="3"/>
      <c r="H156" s="4"/>
    </row>
    <row r="157">
      <c r="C157" s="1"/>
      <c r="F157" s="3"/>
      <c r="G157" s="3"/>
      <c r="H157" s="4"/>
    </row>
    <row r="158">
      <c r="C158" s="1"/>
      <c r="F158" s="3"/>
      <c r="G158" s="3"/>
      <c r="H158" s="4"/>
    </row>
    <row r="159">
      <c r="C159" s="1"/>
      <c r="F159" s="3"/>
      <c r="G159" s="3"/>
      <c r="H159" s="4"/>
    </row>
    <row r="160">
      <c r="C160" s="1"/>
      <c r="F160" s="3"/>
      <c r="G160" s="3"/>
      <c r="H160" s="4"/>
    </row>
    <row r="161">
      <c r="C161" s="1"/>
      <c r="F161" s="3"/>
      <c r="G161" s="3"/>
      <c r="H161" s="4"/>
    </row>
    <row r="162">
      <c r="C162" s="1"/>
      <c r="F162" s="3"/>
      <c r="G162" s="3"/>
      <c r="H162" s="4"/>
    </row>
    <row r="163">
      <c r="C163" s="1"/>
      <c r="F163" s="3"/>
      <c r="G163" s="3"/>
      <c r="H163" s="4"/>
    </row>
    <row r="164">
      <c r="C164" s="1"/>
      <c r="F164" s="3"/>
      <c r="G164" s="3"/>
      <c r="H164" s="4"/>
    </row>
    <row r="165">
      <c r="C165" s="1"/>
      <c r="F165" s="3"/>
      <c r="G165" s="3"/>
      <c r="H165" s="4"/>
    </row>
    <row r="166">
      <c r="C166" s="1"/>
      <c r="F166" s="3"/>
      <c r="G166" s="3"/>
      <c r="H166" s="4"/>
    </row>
    <row r="167">
      <c r="C167" s="1"/>
      <c r="F167" s="3"/>
      <c r="G167" s="3"/>
      <c r="H167" s="4"/>
    </row>
    <row r="168">
      <c r="C168" s="1"/>
      <c r="F168" s="3"/>
      <c r="G168" s="3"/>
      <c r="H168" s="4"/>
    </row>
    <row r="169">
      <c r="C169" s="1"/>
      <c r="F169" s="3"/>
      <c r="G169" s="3"/>
      <c r="H169" s="4"/>
    </row>
    <row r="170">
      <c r="C170" s="1"/>
      <c r="F170" s="3"/>
      <c r="G170" s="3"/>
      <c r="H170" s="4"/>
    </row>
    <row r="171">
      <c r="C171" s="1"/>
      <c r="F171" s="3"/>
      <c r="G171" s="3"/>
      <c r="H171" s="4"/>
    </row>
    <row r="172">
      <c r="C172" s="1"/>
      <c r="F172" s="3"/>
      <c r="G172" s="3"/>
      <c r="H172" s="4"/>
    </row>
    <row r="173">
      <c r="C173" s="1"/>
      <c r="F173" s="3"/>
      <c r="G173" s="3"/>
      <c r="H173" s="4"/>
    </row>
    <row r="174">
      <c r="C174" s="1"/>
      <c r="F174" s="3"/>
      <c r="G174" s="3"/>
      <c r="H174" s="4"/>
    </row>
    <row r="175">
      <c r="C175" s="1"/>
      <c r="F175" s="3"/>
      <c r="G175" s="3"/>
      <c r="H175" s="4"/>
    </row>
    <row r="176">
      <c r="C176" s="1"/>
      <c r="F176" s="3"/>
      <c r="G176" s="3"/>
      <c r="H176" s="4"/>
    </row>
    <row r="177">
      <c r="C177" s="1"/>
      <c r="F177" s="3"/>
      <c r="G177" s="3"/>
      <c r="H177" s="4"/>
    </row>
    <row r="178">
      <c r="C178" s="1"/>
      <c r="F178" s="3"/>
      <c r="G178" s="3"/>
      <c r="H178" s="4"/>
    </row>
    <row r="179">
      <c r="C179" s="1"/>
      <c r="F179" s="3"/>
      <c r="G179" s="3"/>
      <c r="H179" s="4"/>
    </row>
    <row r="180">
      <c r="C180" s="1"/>
      <c r="F180" s="3"/>
      <c r="G180" s="3"/>
      <c r="H180" s="4"/>
    </row>
    <row r="181">
      <c r="C181" s="1"/>
      <c r="F181" s="3"/>
      <c r="G181" s="3"/>
      <c r="H181" s="4"/>
    </row>
    <row r="182">
      <c r="C182" s="1"/>
      <c r="F182" s="3"/>
      <c r="G182" s="3"/>
      <c r="H182" s="4"/>
    </row>
    <row r="183">
      <c r="C183" s="1"/>
      <c r="F183" s="3"/>
      <c r="G183" s="3"/>
      <c r="H183" s="4"/>
    </row>
    <row r="184">
      <c r="C184" s="1"/>
      <c r="F184" s="3"/>
      <c r="G184" s="3"/>
      <c r="H184" s="4"/>
    </row>
    <row r="185">
      <c r="C185" s="1"/>
      <c r="F185" s="3"/>
      <c r="G185" s="3"/>
      <c r="H185" s="4"/>
    </row>
    <row r="186">
      <c r="C186" s="1"/>
      <c r="F186" s="3"/>
      <c r="G186" s="3"/>
      <c r="H186" s="4"/>
    </row>
    <row r="187">
      <c r="C187" s="1"/>
      <c r="F187" s="3"/>
      <c r="G187" s="3"/>
      <c r="H187" s="4"/>
    </row>
    <row r="188">
      <c r="C188" s="1"/>
      <c r="F188" s="3"/>
      <c r="G188" s="3"/>
      <c r="H188" s="4"/>
    </row>
    <row r="189">
      <c r="C189" s="1"/>
      <c r="F189" s="3"/>
      <c r="G189" s="3"/>
      <c r="H189" s="4"/>
    </row>
    <row r="190">
      <c r="C190" s="1"/>
      <c r="F190" s="3"/>
      <c r="G190" s="3"/>
      <c r="H190" s="4"/>
    </row>
    <row r="191">
      <c r="C191" s="1"/>
      <c r="F191" s="3"/>
      <c r="G191" s="3"/>
      <c r="H191" s="4"/>
    </row>
    <row r="192">
      <c r="C192" s="1"/>
      <c r="F192" s="3"/>
      <c r="G192" s="3"/>
      <c r="H192" s="4"/>
    </row>
    <row r="193">
      <c r="C193" s="1"/>
      <c r="F193" s="3"/>
      <c r="G193" s="3"/>
      <c r="H193" s="4"/>
    </row>
    <row r="194">
      <c r="C194" s="1"/>
      <c r="F194" s="3"/>
      <c r="G194" s="3"/>
      <c r="H194" s="4"/>
    </row>
    <row r="195">
      <c r="C195" s="1"/>
      <c r="F195" s="3"/>
      <c r="G195" s="3"/>
      <c r="H195" s="4"/>
    </row>
    <row r="196">
      <c r="C196" s="1"/>
      <c r="F196" s="3"/>
      <c r="G196" s="3"/>
      <c r="H196" s="4"/>
    </row>
    <row r="197">
      <c r="C197" s="1"/>
      <c r="F197" s="3"/>
      <c r="G197" s="3"/>
      <c r="H197" s="4"/>
    </row>
    <row r="198">
      <c r="C198" s="1"/>
      <c r="F198" s="3"/>
      <c r="G198" s="3"/>
      <c r="H198" s="4"/>
    </row>
    <row r="199">
      <c r="C199" s="1"/>
      <c r="F199" s="3"/>
      <c r="G199" s="3"/>
      <c r="H199" s="4"/>
    </row>
    <row r="200">
      <c r="C200" s="1"/>
      <c r="F200" s="3"/>
      <c r="G200" s="3"/>
      <c r="H200" s="4"/>
    </row>
    <row r="201">
      <c r="C201" s="1"/>
      <c r="F201" s="3"/>
      <c r="G201" s="3"/>
      <c r="H201" s="4"/>
    </row>
    <row r="202">
      <c r="C202" s="1"/>
      <c r="F202" s="3"/>
      <c r="G202" s="3"/>
      <c r="H202" s="4"/>
    </row>
    <row r="203">
      <c r="C203" s="1"/>
      <c r="F203" s="3"/>
      <c r="G203" s="3"/>
      <c r="H203" s="4"/>
    </row>
    <row r="204">
      <c r="C204" s="1"/>
      <c r="F204" s="3"/>
      <c r="G204" s="3"/>
      <c r="H204" s="4"/>
    </row>
    <row r="205">
      <c r="C205" s="1"/>
      <c r="F205" s="3"/>
      <c r="G205" s="3"/>
      <c r="H205" s="4"/>
    </row>
    <row r="206">
      <c r="C206" s="1"/>
      <c r="F206" s="3"/>
      <c r="G206" s="3"/>
      <c r="H206" s="4"/>
    </row>
    <row r="207">
      <c r="C207" s="1"/>
      <c r="F207" s="3"/>
      <c r="G207" s="3"/>
      <c r="H207" s="4"/>
    </row>
    <row r="208">
      <c r="C208" s="1"/>
      <c r="F208" s="3"/>
      <c r="G208" s="3"/>
      <c r="H208" s="4"/>
    </row>
    <row r="209">
      <c r="C209" s="1"/>
      <c r="F209" s="3"/>
      <c r="G209" s="3"/>
      <c r="H209" s="4"/>
    </row>
    <row r="210">
      <c r="C210" s="1"/>
      <c r="F210" s="3"/>
      <c r="G210" s="3"/>
      <c r="H210" s="4"/>
    </row>
    <row r="211">
      <c r="C211" s="1"/>
      <c r="F211" s="3"/>
      <c r="G211" s="3"/>
      <c r="H211" s="4"/>
    </row>
    <row r="212">
      <c r="C212" s="1"/>
      <c r="F212" s="3"/>
      <c r="G212" s="3"/>
      <c r="H212" s="4"/>
    </row>
    <row r="213">
      <c r="C213" s="1"/>
      <c r="F213" s="3"/>
      <c r="G213" s="3"/>
      <c r="H213" s="4"/>
    </row>
    <row r="214">
      <c r="C214" s="1"/>
      <c r="F214" s="3"/>
      <c r="G214" s="3"/>
      <c r="H214" s="4"/>
    </row>
    <row r="215">
      <c r="C215" s="1"/>
      <c r="F215" s="3"/>
      <c r="G215" s="3"/>
      <c r="H215" s="4"/>
    </row>
    <row r="216">
      <c r="C216" s="1"/>
      <c r="F216" s="3"/>
      <c r="G216" s="3"/>
      <c r="H216" s="4"/>
    </row>
    <row r="217">
      <c r="C217" s="1"/>
      <c r="F217" s="3"/>
      <c r="G217" s="3"/>
      <c r="H217" s="4"/>
    </row>
    <row r="218">
      <c r="C218" s="1"/>
      <c r="F218" s="3"/>
      <c r="G218" s="3"/>
      <c r="H218" s="4"/>
    </row>
    <row r="219">
      <c r="C219" s="1"/>
      <c r="F219" s="3"/>
      <c r="G219" s="3"/>
      <c r="H219" s="4"/>
    </row>
    <row r="220">
      <c r="C220" s="1"/>
      <c r="F220" s="3"/>
      <c r="G220" s="3"/>
      <c r="H220" s="4"/>
    </row>
    <row r="221">
      <c r="C221" s="1"/>
      <c r="F221" s="3"/>
      <c r="G221" s="3"/>
      <c r="H221" s="4"/>
    </row>
    <row r="222">
      <c r="C222" s="1"/>
      <c r="F222" s="3"/>
      <c r="G222" s="3"/>
      <c r="H222" s="4"/>
    </row>
    <row r="223">
      <c r="C223" s="1"/>
      <c r="F223" s="3"/>
      <c r="G223" s="3"/>
      <c r="H223" s="4"/>
    </row>
    <row r="224">
      <c r="C224" s="1"/>
      <c r="F224" s="3"/>
      <c r="G224" s="3"/>
      <c r="H224" s="4"/>
    </row>
    <row r="225">
      <c r="C225" s="1"/>
      <c r="F225" s="3"/>
      <c r="G225" s="3"/>
      <c r="H225" s="4"/>
    </row>
    <row r="226">
      <c r="C226" s="1"/>
      <c r="F226" s="3"/>
      <c r="G226" s="3"/>
      <c r="H226" s="4"/>
    </row>
    <row r="227">
      <c r="C227" s="1"/>
      <c r="F227" s="3"/>
      <c r="G227" s="3"/>
      <c r="H227" s="4"/>
    </row>
    <row r="228">
      <c r="C228" s="1"/>
      <c r="F228" s="3"/>
      <c r="G228" s="3"/>
      <c r="H228" s="4"/>
    </row>
    <row r="229">
      <c r="C229" s="1"/>
      <c r="F229" s="3"/>
      <c r="G229" s="3"/>
      <c r="H229" s="4"/>
    </row>
    <row r="230">
      <c r="C230" s="1"/>
      <c r="F230" s="3"/>
      <c r="G230" s="3"/>
      <c r="H230" s="4"/>
    </row>
    <row r="231">
      <c r="C231" s="1"/>
      <c r="F231" s="3"/>
      <c r="G231" s="3"/>
      <c r="H231" s="4"/>
    </row>
    <row r="232">
      <c r="C232" s="1"/>
      <c r="F232" s="3"/>
      <c r="G232" s="3"/>
      <c r="H232" s="4"/>
    </row>
    <row r="233">
      <c r="C233" s="1"/>
      <c r="F233" s="3"/>
      <c r="G233" s="3"/>
      <c r="H233" s="4"/>
    </row>
    <row r="234">
      <c r="C234" s="1"/>
      <c r="F234" s="3"/>
      <c r="G234" s="3"/>
      <c r="H234" s="4"/>
    </row>
    <row r="235">
      <c r="C235" s="1"/>
      <c r="F235" s="3"/>
      <c r="G235" s="3"/>
      <c r="H235" s="4"/>
    </row>
    <row r="236">
      <c r="C236" s="1"/>
      <c r="F236" s="3"/>
      <c r="G236" s="3"/>
      <c r="H236" s="4"/>
    </row>
    <row r="237">
      <c r="C237" s="1"/>
      <c r="F237" s="3"/>
      <c r="G237" s="3"/>
      <c r="H237" s="4"/>
    </row>
    <row r="238">
      <c r="C238" s="1"/>
      <c r="F238" s="3"/>
      <c r="G238" s="3"/>
      <c r="H238" s="4"/>
    </row>
    <row r="239">
      <c r="C239" s="1"/>
      <c r="F239" s="3"/>
      <c r="G239" s="3"/>
      <c r="H239" s="4"/>
    </row>
    <row r="240">
      <c r="C240" s="1"/>
      <c r="F240" s="3"/>
      <c r="G240" s="3"/>
      <c r="H240" s="4"/>
    </row>
    <row r="241">
      <c r="C241" s="1"/>
      <c r="F241" s="3"/>
      <c r="G241" s="3"/>
      <c r="H241" s="4"/>
    </row>
    <row r="242">
      <c r="C242" s="1"/>
      <c r="F242" s="3"/>
      <c r="G242" s="3"/>
      <c r="H242" s="4"/>
    </row>
    <row r="243">
      <c r="C243" s="1"/>
      <c r="F243" s="3"/>
      <c r="G243" s="3"/>
      <c r="H243" s="4"/>
    </row>
    <row r="244">
      <c r="C244" s="1"/>
      <c r="F244" s="3"/>
      <c r="G244" s="3"/>
      <c r="H244" s="4"/>
    </row>
    <row r="245">
      <c r="C245" s="1"/>
      <c r="F245" s="3"/>
      <c r="G245" s="3"/>
      <c r="H245" s="4"/>
    </row>
    <row r="246">
      <c r="C246" s="1"/>
      <c r="F246" s="3"/>
      <c r="G246" s="3"/>
      <c r="H246" s="4"/>
    </row>
    <row r="247">
      <c r="C247" s="1"/>
      <c r="F247" s="3"/>
      <c r="G247" s="3"/>
      <c r="H247" s="4"/>
    </row>
    <row r="248">
      <c r="C248" s="1"/>
      <c r="F248" s="3"/>
      <c r="G248" s="3"/>
      <c r="H248" s="4"/>
    </row>
    <row r="249">
      <c r="C249" s="1"/>
      <c r="F249" s="3"/>
      <c r="G249" s="3"/>
      <c r="H249" s="4"/>
    </row>
    <row r="250">
      <c r="C250" s="1"/>
      <c r="F250" s="3"/>
      <c r="G250" s="3"/>
      <c r="H250" s="4"/>
    </row>
    <row r="251">
      <c r="C251" s="1"/>
      <c r="F251" s="3"/>
      <c r="G251" s="3"/>
      <c r="H251" s="4"/>
    </row>
    <row r="252">
      <c r="C252" s="1"/>
      <c r="F252" s="3"/>
      <c r="G252" s="3"/>
      <c r="H252" s="4"/>
    </row>
    <row r="253">
      <c r="C253" s="1"/>
      <c r="F253" s="3"/>
      <c r="G253" s="3"/>
      <c r="H253" s="4"/>
    </row>
    <row r="254">
      <c r="C254" s="1"/>
      <c r="F254" s="3"/>
      <c r="G254" s="3"/>
      <c r="H254" s="4"/>
    </row>
    <row r="255">
      <c r="C255" s="1"/>
      <c r="F255" s="3"/>
      <c r="G255" s="3"/>
      <c r="H255" s="4"/>
    </row>
    <row r="256">
      <c r="C256" s="1"/>
      <c r="F256" s="3"/>
      <c r="G256" s="3"/>
      <c r="H256" s="4"/>
    </row>
    <row r="257">
      <c r="C257" s="1"/>
      <c r="F257" s="3"/>
      <c r="G257" s="3"/>
      <c r="H257" s="4"/>
    </row>
    <row r="258">
      <c r="C258" s="1"/>
      <c r="F258" s="3"/>
      <c r="G258" s="3"/>
      <c r="H258" s="4"/>
    </row>
    <row r="259">
      <c r="C259" s="1"/>
      <c r="F259" s="3"/>
      <c r="G259" s="3"/>
      <c r="H259" s="4"/>
    </row>
    <row r="260">
      <c r="C260" s="1"/>
      <c r="F260" s="3"/>
      <c r="G260" s="3"/>
      <c r="H260" s="4"/>
    </row>
    <row r="261">
      <c r="C261" s="1"/>
      <c r="F261" s="3"/>
      <c r="G261" s="3"/>
      <c r="H261" s="4"/>
    </row>
    <row r="262">
      <c r="C262" s="1"/>
      <c r="F262" s="3"/>
      <c r="G262" s="3"/>
      <c r="H262" s="4"/>
    </row>
    <row r="263">
      <c r="C263" s="1"/>
      <c r="F263" s="3"/>
      <c r="G263" s="3"/>
      <c r="H263" s="4"/>
    </row>
    <row r="264">
      <c r="C264" s="1"/>
      <c r="F264" s="3"/>
      <c r="G264" s="3"/>
      <c r="H264" s="4"/>
    </row>
    <row r="265">
      <c r="C265" s="1"/>
      <c r="F265" s="3"/>
      <c r="G265" s="3"/>
      <c r="H265" s="4"/>
    </row>
    <row r="266">
      <c r="C266" s="1"/>
      <c r="F266" s="3"/>
      <c r="G266" s="3"/>
      <c r="H266" s="4"/>
    </row>
    <row r="267">
      <c r="C267" s="1"/>
      <c r="F267" s="3"/>
      <c r="G267" s="3"/>
      <c r="H267" s="4"/>
    </row>
    <row r="268">
      <c r="C268" s="1"/>
      <c r="F268" s="3"/>
      <c r="G268" s="3"/>
      <c r="H268" s="4"/>
    </row>
    <row r="269">
      <c r="C269" s="1"/>
      <c r="F269" s="3"/>
      <c r="G269" s="3"/>
      <c r="H269" s="4"/>
    </row>
    <row r="270">
      <c r="C270" s="1"/>
      <c r="F270" s="3"/>
      <c r="G270" s="3"/>
      <c r="H270" s="4"/>
    </row>
    <row r="271">
      <c r="C271" s="1"/>
      <c r="F271" s="3"/>
      <c r="G271" s="3"/>
      <c r="H271" s="4"/>
    </row>
    <row r="272">
      <c r="C272" s="1"/>
      <c r="F272" s="3"/>
      <c r="G272" s="3"/>
      <c r="H272" s="4"/>
    </row>
    <row r="273">
      <c r="C273" s="1"/>
      <c r="F273" s="3"/>
      <c r="G273" s="3"/>
      <c r="H273" s="4"/>
    </row>
    <row r="274">
      <c r="C274" s="1"/>
      <c r="F274" s="3"/>
      <c r="G274" s="3"/>
      <c r="H274" s="4"/>
    </row>
    <row r="275">
      <c r="C275" s="1"/>
      <c r="F275" s="3"/>
      <c r="G275" s="3"/>
      <c r="H275" s="4"/>
    </row>
    <row r="276">
      <c r="C276" s="1"/>
      <c r="F276" s="3"/>
      <c r="G276" s="3"/>
      <c r="H276" s="4"/>
    </row>
    <row r="277">
      <c r="C277" s="1"/>
      <c r="F277" s="3"/>
      <c r="G277" s="3"/>
      <c r="H277" s="4"/>
    </row>
    <row r="278">
      <c r="C278" s="1"/>
      <c r="F278" s="3"/>
      <c r="G278" s="3"/>
      <c r="H278" s="4"/>
    </row>
    <row r="279">
      <c r="C279" s="1"/>
      <c r="F279" s="3"/>
      <c r="G279" s="3"/>
      <c r="H279" s="4"/>
    </row>
    <row r="280">
      <c r="C280" s="1"/>
      <c r="F280" s="3"/>
      <c r="G280" s="3"/>
      <c r="H280" s="4"/>
    </row>
    <row r="281">
      <c r="C281" s="1"/>
      <c r="F281" s="3"/>
      <c r="G281" s="3"/>
      <c r="H281" s="4"/>
    </row>
    <row r="282">
      <c r="C282" s="1"/>
      <c r="F282" s="3"/>
      <c r="G282" s="3"/>
      <c r="H282" s="4"/>
    </row>
    <row r="283">
      <c r="C283" s="1"/>
      <c r="F283" s="3"/>
      <c r="G283" s="3"/>
      <c r="H283" s="4"/>
    </row>
    <row r="284">
      <c r="C284" s="1"/>
      <c r="F284" s="3"/>
      <c r="G284" s="3"/>
      <c r="H284" s="4"/>
    </row>
    <row r="285">
      <c r="C285" s="1"/>
      <c r="F285" s="3"/>
      <c r="G285" s="3"/>
      <c r="H285" s="4"/>
    </row>
    <row r="286">
      <c r="C286" s="1"/>
      <c r="F286" s="3"/>
      <c r="G286" s="3"/>
      <c r="H286" s="4"/>
    </row>
    <row r="287">
      <c r="C287" s="1"/>
      <c r="F287" s="3"/>
      <c r="G287" s="3"/>
      <c r="H287" s="4"/>
    </row>
    <row r="288">
      <c r="C288" s="1"/>
      <c r="F288" s="3"/>
      <c r="G288" s="3"/>
      <c r="H288" s="4"/>
    </row>
    <row r="289">
      <c r="C289" s="1"/>
      <c r="F289" s="3"/>
      <c r="G289" s="3"/>
      <c r="H289" s="4"/>
    </row>
    <row r="290">
      <c r="C290" s="1"/>
      <c r="F290" s="3"/>
      <c r="G290" s="3"/>
      <c r="H290" s="4"/>
    </row>
    <row r="291">
      <c r="C291" s="1"/>
      <c r="F291" s="3"/>
      <c r="G291" s="3"/>
      <c r="H291" s="4"/>
    </row>
    <row r="292">
      <c r="C292" s="1"/>
      <c r="F292" s="3"/>
      <c r="G292" s="3"/>
      <c r="H292" s="4"/>
    </row>
    <row r="293">
      <c r="C293" s="1"/>
      <c r="F293" s="3"/>
      <c r="G293" s="3"/>
      <c r="H293" s="4"/>
    </row>
    <row r="294">
      <c r="C294" s="1"/>
      <c r="F294" s="3"/>
      <c r="G294" s="3"/>
      <c r="H294" s="4"/>
    </row>
    <row r="295">
      <c r="C295" s="1"/>
      <c r="F295" s="3"/>
      <c r="G295" s="3"/>
      <c r="H295" s="4"/>
    </row>
    <row r="296">
      <c r="C296" s="1"/>
      <c r="F296" s="3"/>
      <c r="G296" s="3"/>
      <c r="H296" s="4"/>
    </row>
    <row r="297">
      <c r="C297" s="1"/>
      <c r="F297" s="3"/>
      <c r="G297" s="3"/>
      <c r="H297" s="4"/>
    </row>
    <row r="298">
      <c r="C298" s="1"/>
      <c r="F298" s="3"/>
      <c r="G298" s="3"/>
      <c r="H298" s="4"/>
    </row>
    <row r="299">
      <c r="C299" s="1"/>
      <c r="F299" s="3"/>
      <c r="G299" s="3"/>
      <c r="H299" s="4"/>
    </row>
    <row r="300">
      <c r="C300" s="1"/>
      <c r="F300" s="3"/>
      <c r="G300" s="3"/>
      <c r="H300" s="4"/>
    </row>
    <row r="301">
      <c r="C301" s="1"/>
      <c r="F301" s="3"/>
      <c r="G301" s="3"/>
      <c r="H301" s="4"/>
    </row>
    <row r="302">
      <c r="C302" s="1"/>
      <c r="F302" s="3"/>
      <c r="G302" s="3"/>
      <c r="H302" s="4"/>
    </row>
    <row r="303">
      <c r="C303" s="1"/>
      <c r="F303" s="3"/>
      <c r="G303" s="3"/>
      <c r="H303" s="4"/>
    </row>
    <row r="304">
      <c r="C304" s="1"/>
      <c r="F304" s="3"/>
      <c r="G304" s="3"/>
      <c r="H304" s="4"/>
    </row>
    <row r="305">
      <c r="C305" s="1"/>
      <c r="F305" s="3"/>
      <c r="G305" s="3"/>
      <c r="H305" s="4"/>
    </row>
    <row r="306">
      <c r="C306" s="1"/>
      <c r="F306" s="3"/>
      <c r="G306" s="3"/>
      <c r="H306" s="4"/>
    </row>
    <row r="307">
      <c r="C307" s="1"/>
      <c r="F307" s="3"/>
      <c r="G307" s="3"/>
      <c r="H307" s="4"/>
    </row>
    <row r="308">
      <c r="C308" s="1"/>
      <c r="F308" s="3"/>
      <c r="G308" s="3"/>
      <c r="H308" s="4"/>
    </row>
    <row r="309">
      <c r="C309" s="1"/>
      <c r="F309" s="3"/>
      <c r="G309" s="3"/>
      <c r="H309" s="4"/>
    </row>
    <row r="310">
      <c r="C310" s="1"/>
      <c r="F310" s="3"/>
      <c r="G310" s="3"/>
      <c r="H310" s="4"/>
    </row>
    <row r="311">
      <c r="C311" s="1"/>
      <c r="F311" s="3"/>
      <c r="G311" s="3"/>
      <c r="H311" s="4"/>
    </row>
    <row r="312">
      <c r="C312" s="1"/>
      <c r="F312" s="3"/>
      <c r="G312" s="3"/>
      <c r="H312" s="4"/>
    </row>
    <row r="313">
      <c r="C313" s="1"/>
      <c r="F313" s="3"/>
      <c r="G313" s="3"/>
      <c r="H313" s="4"/>
    </row>
    <row r="314">
      <c r="C314" s="1"/>
      <c r="F314" s="3"/>
      <c r="G314" s="3"/>
      <c r="H314" s="4"/>
    </row>
    <row r="315">
      <c r="C315" s="1"/>
      <c r="F315" s="3"/>
      <c r="G315" s="3"/>
      <c r="H315" s="4"/>
    </row>
    <row r="316">
      <c r="C316" s="1"/>
      <c r="F316" s="3"/>
      <c r="G316" s="3"/>
      <c r="H316" s="4"/>
    </row>
    <row r="317">
      <c r="C317" s="1"/>
      <c r="F317" s="3"/>
      <c r="G317" s="3"/>
      <c r="H317" s="4"/>
    </row>
    <row r="318">
      <c r="C318" s="1"/>
      <c r="F318" s="3"/>
      <c r="G318" s="3"/>
      <c r="H318" s="4"/>
    </row>
    <row r="319">
      <c r="C319" s="1"/>
      <c r="F319" s="3"/>
      <c r="G319" s="3"/>
      <c r="H319" s="4"/>
    </row>
    <row r="320">
      <c r="C320" s="1"/>
      <c r="F320" s="3"/>
      <c r="G320" s="3"/>
      <c r="H320" s="4"/>
    </row>
    <row r="321">
      <c r="C321" s="1"/>
      <c r="F321" s="3"/>
      <c r="G321" s="3"/>
      <c r="H321" s="4"/>
    </row>
    <row r="322">
      <c r="C322" s="1"/>
      <c r="F322" s="3"/>
      <c r="G322" s="3"/>
      <c r="H322" s="4"/>
    </row>
    <row r="323">
      <c r="C323" s="1"/>
      <c r="F323" s="3"/>
      <c r="G323" s="3"/>
      <c r="H323" s="4"/>
    </row>
    <row r="324">
      <c r="C324" s="1"/>
      <c r="F324" s="3"/>
      <c r="G324" s="3"/>
      <c r="H324" s="4"/>
    </row>
    <row r="325">
      <c r="C325" s="1"/>
      <c r="F325" s="3"/>
      <c r="G325" s="3"/>
      <c r="H325" s="4"/>
    </row>
    <row r="326">
      <c r="C326" s="1"/>
      <c r="F326" s="3"/>
      <c r="G326" s="3"/>
      <c r="H326" s="4"/>
    </row>
    <row r="327">
      <c r="C327" s="1"/>
      <c r="F327" s="3"/>
      <c r="G327" s="3"/>
      <c r="H327" s="4"/>
    </row>
    <row r="328">
      <c r="C328" s="1"/>
      <c r="F328" s="3"/>
      <c r="G328" s="3"/>
      <c r="H328" s="4"/>
    </row>
    <row r="329">
      <c r="C329" s="1"/>
      <c r="F329" s="3"/>
      <c r="G329" s="3"/>
      <c r="H329" s="4"/>
    </row>
    <row r="330">
      <c r="C330" s="1"/>
      <c r="F330" s="3"/>
      <c r="G330" s="3"/>
      <c r="H330" s="4"/>
    </row>
    <row r="331">
      <c r="C331" s="1"/>
      <c r="F331" s="3"/>
      <c r="G331" s="3"/>
      <c r="H331" s="4"/>
    </row>
    <row r="332">
      <c r="C332" s="1"/>
      <c r="F332" s="3"/>
      <c r="G332" s="3"/>
      <c r="H332" s="4"/>
    </row>
    <row r="333">
      <c r="C333" s="1"/>
      <c r="F333" s="3"/>
      <c r="G333" s="3"/>
      <c r="H333" s="4"/>
    </row>
    <row r="334">
      <c r="C334" s="1"/>
      <c r="F334" s="3"/>
      <c r="G334" s="3"/>
      <c r="H334" s="4"/>
    </row>
    <row r="335">
      <c r="C335" s="1"/>
      <c r="F335" s="3"/>
      <c r="G335" s="3"/>
      <c r="H335" s="4"/>
    </row>
    <row r="336">
      <c r="C336" s="1"/>
      <c r="F336" s="3"/>
      <c r="G336" s="3"/>
      <c r="H336" s="4"/>
    </row>
    <row r="337">
      <c r="C337" s="1"/>
      <c r="F337" s="3"/>
      <c r="G337" s="3"/>
      <c r="H337" s="4"/>
    </row>
    <row r="338">
      <c r="C338" s="1"/>
      <c r="F338" s="3"/>
      <c r="G338" s="3"/>
      <c r="H338" s="4"/>
    </row>
    <row r="339">
      <c r="C339" s="1"/>
      <c r="F339" s="3"/>
      <c r="G339" s="3"/>
      <c r="H339" s="4"/>
    </row>
    <row r="340">
      <c r="C340" s="1"/>
      <c r="F340" s="3"/>
      <c r="G340" s="3"/>
      <c r="H340" s="4"/>
    </row>
    <row r="341">
      <c r="C341" s="1"/>
      <c r="F341" s="3"/>
      <c r="G341" s="3"/>
      <c r="H341" s="4"/>
    </row>
    <row r="342">
      <c r="C342" s="1"/>
      <c r="F342" s="3"/>
      <c r="G342" s="3"/>
      <c r="H342" s="4"/>
    </row>
    <row r="343">
      <c r="C343" s="1"/>
      <c r="F343" s="3"/>
      <c r="G343" s="3"/>
      <c r="H343" s="4"/>
    </row>
    <row r="344">
      <c r="C344" s="1"/>
      <c r="F344" s="3"/>
      <c r="G344" s="3"/>
      <c r="H344" s="4"/>
    </row>
    <row r="345">
      <c r="C345" s="1"/>
      <c r="F345" s="3"/>
      <c r="G345" s="3"/>
      <c r="H345" s="4"/>
    </row>
    <row r="346">
      <c r="C346" s="1"/>
      <c r="F346" s="3"/>
      <c r="G346" s="3"/>
      <c r="H346" s="4"/>
    </row>
    <row r="347">
      <c r="C347" s="1"/>
      <c r="F347" s="3"/>
      <c r="G347" s="3"/>
      <c r="H347" s="4"/>
    </row>
    <row r="348">
      <c r="C348" s="1"/>
      <c r="F348" s="3"/>
      <c r="G348" s="3"/>
      <c r="H348" s="4"/>
    </row>
    <row r="349">
      <c r="C349" s="1"/>
      <c r="F349" s="3"/>
      <c r="G349" s="3"/>
      <c r="H349" s="4"/>
    </row>
    <row r="350">
      <c r="C350" s="1"/>
      <c r="F350" s="3"/>
      <c r="G350" s="3"/>
      <c r="H350" s="4"/>
    </row>
    <row r="351">
      <c r="C351" s="1"/>
      <c r="F351" s="3"/>
      <c r="G351" s="3"/>
      <c r="H351" s="4"/>
    </row>
    <row r="352">
      <c r="C352" s="1"/>
      <c r="F352" s="3"/>
      <c r="G352" s="3"/>
      <c r="H352" s="4"/>
    </row>
    <row r="353">
      <c r="C353" s="1"/>
      <c r="F353" s="3"/>
      <c r="G353" s="3"/>
      <c r="H353" s="4"/>
    </row>
    <row r="354">
      <c r="C354" s="1"/>
      <c r="F354" s="3"/>
      <c r="G354" s="3"/>
      <c r="H354" s="4"/>
    </row>
    <row r="355">
      <c r="C355" s="1"/>
      <c r="F355" s="3"/>
      <c r="G355" s="3"/>
      <c r="H355" s="4"/>
    </row>
    <row r="356">
      <c r="C356" s="1"/>
      <c r="F356" s="3"/>
      <c r="G356" s="3"/>
      <c r="H356" s="4"/>
    </row>
    <row r="357">
      <c r="C357" s="1"/>
      <c r="F357" s="3"/>
      <c r="G357" s="3"/>
      <c r="H357" s="4"/>
    </row>
    <row r="358">
      <c r="C358" s="1"/>
      <c r="F358" s="3"/>
      <c r="G358" s="3"/>
      <c r="H358" s="4"/>
    </row>
    <row r="359">
      <c r="C359" s="1"/>
      <c r="F359" s="3"/>
      <c r="G359" s="3"/>
      <c r="H359" s="4"/>
    </row>
    <row r="360">
      <c r="C360" s="1"/>
      <c r="F360" s="3"/>
      <c r="G360" s="3"/>
      <c r="H360" s="4"/>
    </row>
    <row r="361">
      <c r="C361" s="1"/>
      <c r="F361" s="3"/>
      <c r="G361" s="3"/>
      <c r="H361" s="4"/>
    </row>
    <row r="362">
      <c r="C362" s="1"/>
      <c r="F362" s="3"/>
      <c r="G362" s="3"/>
      <c r="H362" s="4"/>
    </row>
    <row r="363">
      <c r="C363" s="1"/>
      <c r="F363" s="3"/>
      <c r="G363" s="3"/>
      <c r="H363" s="4"/>
    </row>
    <row r="364">
      <c r="C364" s="1"/>
      <c r="F364" s="3"/>
      <c r="G364" s="3"/>
      <c r="H364" s="4"/>
    </row>
    <row r="365">
      <c r="C365" s="1"/>
      <c r="F365" s="3"/>
      <c r="G365" s="3"/>
      <c r="H365" s="4"/>
    </row>
    <row r="366">
      <c r="C366" s="1"/>
      <c r="F366" s="3"/>
      <c r="G366" s="3"/>
      <c r="H366" s="4"/>
    </row>
    <row r="367">
      <c r="C367" s="1"/>
      <c r="F367" s="3"/>
      <c r="G367" s="3"/>
      <c r="H367" s="4"/>
    </row>
    <row r="368">
      <c r="C368" s="1"/>
      <c r="F368" s="3"/>
      <c r="G368" s="3"/>
      <c r="H368" s="4"/>
    </row>
    <row r="369">
      <c r="C369" s="1"/>
      <c r="F369" s="3"/>
      <c r="G369" s="3"/>
      <c r="H369" s="4"/>
    </row>
    <row r="370">
      <c r="C370" s="1"/>
      <c r="F370" s="3"/>
      <c r="G370" s="3"/>
      <c r="H370" s="4"/>
    </row>
    <row r="371">
      <c r="C371" s="1"/>
      <c r="F371" s="3"/>
      <c r="G371" s="3"/>
      <c r="H371" s="4"/>
    </row>
    <row r="372">
      <c r="C372" s="1"/>
      <c r="F372" s="3"/>
      <c r="G372" s="3"/>
      <c r="H372" s="4"/>
    </row>
    <row r="373">
      <c r="C373" s="1"/>
      <c r="F373" s="3"/>
      <c r="G373" s="3"/>
      <c r="H373" s="4"/>
    </row>
    <row r="374">
      <c r="C374" s="1"/>
      <c r="F374" s="3"/>
      <c r="G374" s="3"/>
      <c r="H374" s="4"/>
    </row>
    <row r="375">
      <c r="C375" s="1"/>
      <c r="F375" s="3"/>
      <c r="G375" s="3"/>
      <c r="H375" s="4"/>
    </row>
    <row r="376">
      <c r="C376" s="1"/>
      <c r="F376" s="3"/>
      <c r="G376" s="3"/>
      <c r="H376" s="4"/>
    </row>
    <row r="377">
      <c r="C377" s="1"/>
      <c r="F377" s="3"/>
      <c r="G377" s="3"/>
      <c r="H377" s="4"/>
    </row>
    <row r="378">
      <c r="C378" s="1"/>
      <c r="F378" s="3"/>
      <c r="G378" s="3"/>
      <c r="H378" s="4"/>
    </row>
    <row r="379">
      <c r="C379" s="1"/>
      <c r="F379" s="3"/>
      <c r="G379" s="3"/>
      <c r="H379" s="4"/>
    </row>
    <row r="380">
      <c r="C380" s="1"/>
      <c r="F380" s="3"/>
      <c r="G380" s="3"/>
      <c r="H380" s="4"/>
    </row>
    <row r="381">
      <c r="C381" s="1"/>
      <c r="F381" s="3"/>
      <c r="G381" s="3"/>
      <c r="H381" s="4"/>
    </row>
    <row r="382">
      <c r="C382" s="1"/>
      <c r="F382" s="3"/>
      <c r="G382" s="3"/>
      <c r="H382" s="4"/>
    </row>
    <row r="383">
      <c r="C383" s="1"/>
      <c r="F383" s="3"/>
      <c r="G383" s="3"/>
      <c r="H383" s="4"/>
    </row>
    <row r="384">
      <c r="C384" s="1"/>
      <c r="F384" s="3"/>
      <c r="G384" s="3"/>
      <c r="H384" s="4"/>
    </row>
    <row r="385">
      <c r="C385" s="1"/>
      <c r="F385" s="3"/>
      <c r="G385" s="3"/>
      <c r="H385" s="4"/>
    </row>
    <row r="386">
      <c r="C386" s="1"/>
      <c r="F386" s="3"/>
      <c r="G386" s="3"/>
      <c r="H386" s="4"/>
    </row>
    <row r="387">
      <c r="C387" s="1"/>
      <c r="F387" s="3"/>
      <c r="G387" s="3"/>
      <c r="H387" s="4"/>
    </row>
    <row r="388">
      <c r="C388" s="1"/>
      <c r="F388" s="3"/>
      <c r="G388" s="3"/>
      <c r="H388" s="4"/>
    </row>
    <row r="389">
      <c r="C389" s="1"/>
      <c r="F389" s="3"/>
      <c r="G389" s="3"/>
      <c r="H389" s="4"/>
    </row>
    <row r="390">
      <c r="C390" s="1"/>
      <c r="F390" s="3"/>
      <c r="G390" s="3"/>
      <c r="H390" s="4"/>
    </row>
    <row r="391">
      <c r="C391" s="1"/>
      <c r="F391" s="3"/>
      <c r="G391" s="3"/>
      <c r="H391" s="4"/>
    </row>
    <row r="392">
      <c r="C392" s="1"/>
      <c r="F392" s="3"/>
      <c r="G392" s="3"/>
      <c r="H392" s="4"/>
    </row>
    <row r="393">
      <c r="C393" s="1"/>
      <c r="F393" s="3"/>
      <c r="G393" s="3"/>
      <c r="H393" s="4"/>
    </row>
    <row r="394">
      <c r="C394" s="1"/>
      <c r="F394" s="3"/>
      <c r="G394" s="3"/>
      <c r="H394" s="4"/>
    </row>
    <row r="395">
      <c r="C395" s="1"/>
      <c r="F395" s="3"/>
      <c r="G395" s="3"/>
      <c r="H395" s="4"/>
    </row>
    <row r="396">
      <c r="C396" s="1"/>
      <c r="F396" s="3"/>
      <c r="G396" s="3"/>
      <c r="H396" s="4"/>
    </row>
    <row r="397">
      <c r="C397" s="1"/>
      <c r="F397" s="3"/>
      <c r="G397" s="3"/>
      <c r="H397" s="4"/>
    </row>
    <row r="398">
      <c r="C398" s="1"/>
      <c r="F398" s="3"/>
      <c r="G398" s="3"/>
      <c r="H398" s="4"/>
    </row>
    <row r="399">
      <c r="C399" s="1"/>
      <c r="F399" s="3"/>
      <c r="G399" s="3"/>
      <c r="H399" s="4"/>
    </row>
    <row r="400">
      <c r="C400" s="1"/>
      <c r="F400" s="3"/>
      <c r="G400" s="3"/>
      <c r="H400" s="4"/>
    </row>
    <row r="401">
      <c r="C401" s="1"/>
      <c r="F401" s="3"/>
      <c r="G401" s="3"/>
      <c r="H401" s="4"/>
    </row>
    <row r="402">
      <c r="C402" s="1"/>
      <c r="F402" s="3"/>
      <c r="G402" s="3"/>
      <c r="H402" s="4"/>
    </row>
    <row r="403">
      <c r="C403" s="1"/>
      <c r="F403" s="3"/>
      <c r="G403" s="3"/>
      <c r="H403" s="4"/>
    </row>
    <row r="404">
      <c r="C404" s="1"/>
      <c r="F404" s="3"/>
      <c r="G404" s="3"/>
      <c r="H404" s="4"/>
    </row>
    <row r="405">
      <c r="C405" s="1"/>
      <c r="F405" s="3"/>
      <c r="G405" s="3"/>
      <c r="H405" s="4"/>
    </row>
    <row r="406">
      <c r="C406" s="1"/>
      <c r="F406" s="3"/>
      <c r="G406" s="3"/>
      <c r="H406" s="4"/>
    </row>
    <row r="407">
      <c r="C407" s="1"/>
      <c r="F407" s="3"/>
      <c r="G407" s="3"/>
      <c r="H407" s="4"/>
    </row>
    <row r="408">
      <c r="C408" s="1"/>
      <c r="F408" s="3"/>
      <c r="G408" s="3"/>
      <c r="H408" s="4"/>
    </row>
    <row r="409">
      <c r="C409" s="1"/>
      <c r="F409" s="3"/>
      <c r="G409" s="3"/>
      <c r="H409" s="4"/>
    </row>
    <row r="410">
      <c r="C410" s="1"/>
      <c r="F410" s="3"/>
      <c r="G410" s="3"/>
      <c r="H410" s="4"/>
    </row>
    <row r="411">
      <c r="C411" s="1"/>
      <c r="F411" s="3"/>
      <c r="G411" s="3"/>
      <c r="H411" s="4"/>
    </row>
    <row r="412">
      <c r="C412" s="1"/>
      <c r="F412" s="3"/>
      <c r="G412" s="3"/>
      <c r="H412" s="4"/>
    </row>
    <row r="413">
      <c r="C413" s="1"/>
      <c r="F413" s="3"/>
      <c r="G413" s="3"/>
      <c r="H413" s="4"/>
    </row>
    <row r="414">
      <c r="C414" s="1"/>
      <c r="F414" s="3"/>
      <c r="G414" s="3"/>
      <c r="H414" s="4"/>
    </row>
    <row r="415">
      <c r="C415" s="1"/>
      <c r="F415" s="3"/>
      <c r="G415" s="3"/>
      <c r="H415" s="4"/>
    </row>
    <row r="416">
      <c r="C416" s="1"/>
      <c r="F416" s="3"/>
      <c r="G416" s="3"/>
      <c r="H416" s="4"/>
    </row>
    <row r="417">
      <c r="C417" s="1"/>
      <c r="F417" s="3"/>
      <c r="G417" s="3"/>
      <c r="H417" s="4"/>
    </row>
    <row r="418">
      <c r="C418" s="1"/>
      <c r="F418" s="3"/>
      <c r="G418" s="3"/>
      <c r="H418" s="4"/>
    </row>
    <row r="419">
      <c r="C419" s="1"/>
      <c r="F419" s="3"/>
      <c r="G419" s="3"/>
      <c r="H419" s="4"/>
    </row>
    <row r="420">
      <c r="C420" s="1"/>
      <c r="F420" s="3"/>
      <c r="G420" s="3"/>
      <c r="H420" s="4"/>
    </row>
    <row r="421">
      <c r="C421" s="1"/>
      <c r="F421" s="3"/>
      <c r="G421" s="3"/>
      <c r="H421" s="4"/>
    </row>
    <row r="422">
      <c r="C422" s="1"/>
      <c r="F422" s="3"/>
      <c r="G422" s="3"/>
      <c r="H422" s="4"/>
    </row>
    <row r="423">
      <c r="C423" s="1"/>
      <c r="F423" s="3"/>
      <c r="G423" s="3"/>
      <c r="H423" s="4"/>
    </row>
    <row r="424">
      <c r="C424" s="1"/>
      <c r="F424" s="3"/>
      <c r="G424" s="3"/>
      <c r="H424" s="4"/>
    </row>
    <row r="425">
      <c r="C425" s="1"/>
      <c r="F425" s="3"/>
      <c r="G425" s="3"/>
      <c r="H425" s="4"/>
    </row>
    <row r="426">
      <c r="C426" s="1"/>
      <c r="F426" s="3"/>
      <c r="G426" s="3"/>
      <c r="H426" s="4"/>
    </row>
    <row r="427">
      <c r="C427" s="1"/>
      <c r="F427" s="3"/>
      <c r="G427" s="3"/>
      <c r="H427" s="4"/>
    </row>
    <row r="428">
      <c r="C428" s="1"/>
      <c r="F428" s="3"/>
      <c r="G428" s="3"/>
      <c r="H428" s="4"/>
    </row>
    <row r="429">
      <c r="C429" s="1"/>
      <c r="F429" s="3"/>
      <c r="G429" s="3"/>
      <c r="H429" s="4"/>
    </row>
    <row r="430">
      <c r="C430" s="1"/>
      <c r="F430" s="3"/>
      <c r="G430" s="3"/>
      <c r="H430" s="4"/>
    </row>
    <row r="431">
      <c r="C431" s="1"/>
      <c r="F431" s="3"/>
      <c r="G431" s="3"/>
      <c r="H431" s="4"/>
    </row>
    <row r="432">
      <c r="C432" s="1"/>
      <c r="F432" s="3"/>
      <c r="G432" s="3"/>
      <c r="H432" s="4"/>
    </row>
    <row r="433">
      <c r="C433" s="1"/>
      <c r="F433" s="3"/>
      <c r="G433" s="3"/>
      <c r="H433" s="4"/>
    </row>
    <row r="434">
      <c r="C434" s="1"/>
      <c r="F434" s="3"/>
      <c r="G434" s="3"/>
      <c r="H434" s="4"/>
    </row>
    <row r="435">
      <c r="C435" s="1"/>
      <c r="F435" s="3"/>
      <c r="G435" s="3"/>
      <c r="H435" s="4"/>
    </row>
    <row r="436">
      <c r="C436" s="1"/>
      <c r="F436" s="3"/>
      <c r="G436" s="3"/>
      <c r="H436" s="4"/>
    </row>
    <row r="437">
      <c r="C437" s="1"/>
      <c r="F437" s="3"/>
      <c r="G437" s="3"/>
      <c r="H437" s="4"/>
    </row>
    <row r="438">
      <c r="C438" s="1"/>
      <c r="F438" s="3"/>
      <c r="G438" s="3"/>
      <c r="H438" s="4"/>
    </row>
    <row r="439">
      <c r="C439" s="1"/>
      <c r="F439" s="3"/>
      <c r="G439" s="3"/>
      <c r="H439" s="4"/>
    </row>
    <row r="440">
      <c r="C440" s="1"/>
      <c r="F440" s="3"/>
      <c r="G440" s="3"/>
      <c r="H440" s="4"/>
    </row>
    <row r="441">
      <c r="C441" s="1"/>
      <c r="F441" s="3"/>
      <c r="G441" s="3"/>
      <c r="H441" s="4"/>
    </row>
    <row r="442">
      <c r="C442" s="1"/>
      <c r="F442" s="3"/>
      <c r="G442" s="3"/>
      <c r="H442" s="4"/>
    </row>
    <row r="443">
      <c r="C443" s="1"/>
      <c r="F443" s="3"/>
      <c r="G443" s="3"/>
      <c r="H443" s="4"/>
    </row>
    <row r="444">
      <c r="C444" s="1"/>
      <c r="F444" s="3"/>
      <c r="G444" s="3"/>
      <c r="H444" s="4"/>
    </row>
    <row r="445">
      <c r="C445" s="1"/>
      <c r="F445" s="3"/>
      <c r="G445" s="3"/>
      <c r="H445" s="4"/>
    </row>
    <row r="446">
      <c r="C446" s="1"/>
      <c r="F446" s="3"/>
      <c r="G446" s="3"/>
      <c r="H446" s="4"/>
    </row>
    <row r="447">
      <c r="C447" s="1"/>
      <c r="F447" s="3"/>
      <c r="G447" s="3"/>
      <c r="H447" s="4"/>
    </row>
    <row r="448">
      <c r="C448" s="1"/>
      <c r="F448" s="3"/>
      <c r="G448" s="3"/>
      <c r="H448" s="4"/>
    </row>
    <row r="449">
      <c r="C449" s="1"/>
      <c r="F449" s="3"/>
      <c r="G449" s="3"/>
      <c r="H449" s="4"/>
    </row>
    <row r="450">
      <c r="C450" s="1"/>
      <c r="F450" s="3"/>
      <c r="G450" s="3"/>
      <c r="H450" s="4"/>
    </row>
    <row r="451">
      <c r="C451" s="1"/>
      <c r="F451" s="3"/>
      <c r="G451" s="3"/>
      <c r="H451" s="4"/>
    </row>
    <row r="452">
      <c r="C452" s="1"/>
      <c r="F452" s="3"/>
      <c r="G452" s="3"/>
      <c r="H452" s="4"/>
    </row>
    <row r="453">
      <c r="C453" s="1"/>
      <c r="F453" s="3"/>
      <c r="G453" s="3"/>
      <c r="H453" s="4"/>
    </row>
    <row r="454">
      <c r="C454" s="1"/>
      <c r="F454" s="3"/>
      <c r="G454" s="3"/>
      <c r="H454" s="4"/>
    </row>
    <row r="455">
      <c r="C455" s="1"/>
      <c r="F455" s="3"/>
      <c r="G455" s="3"/>
      <c r="H455" s="4"/>
    </row>
    <row r="456">
      <c r="C456" s="1"/>
      <c r="F456" s="3"/>
      <c r="G456" s="3"/>
      <c r="H456" s="4"/>
    </row>
    <row r="457">
      <c r="C457" s="1"/>
      <c r="F457" s="3"/>
      <c r="G457" s="3"/>
      <c r="H457" s="4"/>
    </row>
    <row r="458">
      <c r="C458" s="1"/>
      <c r="F458" s="3"/>
      <c r="G458" s="3"/>
      <c r="H458" s="4"/>
    </row>
    <row r="459">
      <c r="C459" s="1"/>
      <c r="F459" s="3"/>
      <c r="G459" s="3"/>
      <c r="H459" s="4"/>
    </row>
    <row r="460">
      <c r="C460" s="1"/>
      <c r="F460" s="3"/>
      <c r="G460" s="3"/>
      <c r="H460" s="4"/>
    </row>
    <row r="461">
      <c r="C461" s="1"/>
      <c r="F461" s="3"/>
      <c r="G461" s="3"/>
      <c r="H461" s="4"/>
    </row>
    <row r="462">
      <c r="C462" s="1"/>
      <c r="F462" s="3"/>
      <c r="G462" s="3"/>
      <c r="H462" s="4"/>
    </row>
    <row r="463">
      <c r="C463" s="1"/>
      <c r="F463" s="3"/>
      <c r="G463" s="3"/>
      <c r="H463" s="4"/>
    </row>
    <row r="464">
      <c r="C464" s="1"/>
      <c r="F464" s="3"/>
      <c r="G464" s="3"/>
      <c r="H464" s="4"/>
    </row>
    <row r="465">
      <c r="C465" s="1"/>
      <c r="F465" s="3"/>
      <c r="G465" s="3"/>
      <c r="H465" s="4"/>
    </row>
    <row r="466">
      <c r="C466" s="1"/>
      <c r="F466" s="3"/>
      <c r="G466" s="3"/>
      <c r="H466" s="4"/>
    </row>
    <row r="467">
      <c r="C467" s="1"/>
      <c r="F467" s="3"/>
      <c r="G467" s="3"/>
      <c r="H467" s="4"/>
    </row>
    <row r="468">
      <c r="C468" s="1"/>
      <c r="F468" s="3"/>
      <c r="G468" s="3"/>
      <c r="H468" s="4"/>
    </row>
    <row r="469">
      <c r="C469" s="1"/>
      <c r="F469" s="3"/>
      <c r="G469" s="3"/>
      <c r="H469" s="4"/>
    </row>
    <row r="470">
      <c r="C470" s="1"/>
      <c r="F470" s="3"/>
      <c r="G470" s="3"/>
      <c r="H470" s="4"/>
    </row>
    <row r="471">
      <c r="C471" s="1"/>
      <c r="F471" s="3"/>
      <c r="G471" s="3"/>
      <c r="H471" s="4"/>
    </row>
    <row r="472">
      <c r="C472" s="1"/>
      <c r="F472" s="3"/>
      <c r="G472" s="3"/>
      <c r="H472" s="4"/>
    </row>
    <row r="473">
      <c r="C473" s="1"/>
      <c r="F473" s="3"/>
      <c r="G473" s="3"/>
      <c r="H473" s="4"/>
    </row>
    <row r="474">
      <c r="C474" s="1"/>
      <c r="F474" s="3"/>
      <c r="G474" s="3"/>
      <c r="H474" s="4"/>
    </row>
    <row r="475">
      <c r="C475" s="1"/>
      <c r="F475" s="3"/>
      <c r="G475" s="3"/>
      <c r="H475" s="4"/>
    </row>
    <row r="476">
      <c r="C476" s="1"/>
      <c r="F476" s="3"/>
      <c r="G476" s="3"/>
      <c r="H476" s="4"/>
    </row>
    <row r="477">
      <c r="C477" s="1"/>
      <c r="F477" s="3"/>
      <c r="G477" s="3"/>
      <c r="H477" s="4"/>
    </row>
    <row r="478">
      <c r="C478" s="1"/>
      <c r="F478" s="3"/>
      <c r="G478" s="3"/>
      <c r="H478" s="4"/>
    </row>
    <row r="479">
      <c r="C479" s="1"/>
      <c r="F479" s="3"/>
      <c r="G479" s="3"/>
      <c r="H479" s="4"/>
    </row>
    <row r="480">
      <c r="C480" s="1"/>
      <c r="F480" s="3"/>
      <c r="G480" s="3"/>
      <c r="H480" s="4"/>
    </row>
    <row r="481">
      <c r="C481" s="1"/>
      <c r="F481" s="3"/>
      <c r="G481" s="3"/>
      <c r="H481" s="4"/>
    </row>
    <row r="482">
      <c r="C482" s="1"/>
      <c r="F482" s="3"/>
      <c r="G482" s="3"/>
      <c r="H482" s="4"/>
    </row>
    <row r="483">
      <c r="C483" s="1"/>
      <c r="F483" s="3"/>
      <c r="G483" s="3"/>
      <c r="H483" s="4"/>
    </row>
    <row r="484">
      <c r="C484" s="1"/>
      <c r="F484" s="3"/>
      <c r="G484" s="3"/>
      <c r="H484" s="4"/>
    </row>
    <row r="485">
      <c r="C485" s="1"/>
      <c r="F485" s="3"/>
      <c r="G485" s="3"/>
      <c r="H485" s="4"/>
    </row>
    <row r="486">
      <c r="C486" s="1"/>
      <c r="F486" s="3"/>
      <c r="G486" s="3"/>
      <c r="H486" s="4"/>
    </row>
    <row r="487">
      <c r="C487" s="1"/>
      <c r="F487" s="3"/>
      <c r="G487" s="3"/>
      <c r="H487" s="4"/>
    </row>
    <row r="488">
      <c r="C488" s="1"/>
      <c r="F488" s="3"/>
      <c r="G488" s="3"/>
      <c r="H488" s="4"/>
    </row>
    <row r="489">
      <c r="C489" s="1"/>
      <c r="F489" s="3"/>
      <c r="G489" s="3"/>
      <c r="H489" s="4"/>
    </row>
    <row r="490">
      <c r="C490" s="1"/>
      <c r="F490" s="3"/>
      <c r="G490" s="3"/>
      <c r="H490" s="4"/>
    </row>
    <row r="491">
      <c r="C491" s="1"/>
      <c r="F491" s="3"/>
      <c r="G491" s="3"/>
      <c r="H491" s="4"/>
    </row>
    <row r="492">
      <c r="C492" s="1"/>
      <c r="F492" s="3"/>
      <c r="G492" s="3"/>
      <c r="H492" s="4"/>
    </row>
    <row r="493">
      <c r="C493" s="1"/>
      <c r="F493" s="3"/>
      <c r="G493" s="3"/>
      <c r="H493" s="4"/>
    </row>
    <row r="494">
      <c r="C494" s="1"/>
      <c r="F494" s="3"/>
      <c r="G494" s="3"/>
      <c r="H494" s="4"/>
    </row>
    <row r="495">
      <c r="C495" s="1"/>
      <c r="F495" s="3"/>
      <c r="G495" s="3"/>
      <c r="H495" s="4"/>
    </row>
    <row r="496">
      <c r="C496" s="1"/>
      <c r="F496" s="3"/>
      <c r="G496" s="3"/>
      <c r="H496" s="4"/>
    </row>
    <row r="497">
      <c r="C497" s="1"/>
      <c r="F497" s="3"/>
      <c r="G497" s="3"/>
      <c r="H497" s="4"/>
    </row>
    <row r="498">
      <c r="C498" s="1"/>
      <c r="F498" s="3"/>
      <c r="G498" s="3"/>
      <c r="H498" s="4"/>
    </row>
    <row r="499">
      <c r="C499" s="1"/>
      <c r="F499" s="3"/>
      <c r="G499" s="3"/>
      <c r="H499" s="4"/>
    </row>
    <row r="500">
      <c r="C500" s="1"/>
      <c r="F500" s="3"/>
      <c r="G500" s="3"/>
      <c r="H500" s="4"/>
    </row>
    <row r="501">
      <c r="C501" s="1"/>
      <c r="F501" s="3"/>
      <c r="G501" s="3"/>
      <c r="H501" s="4"/>
    </row>
    <row r="502">
      <c r="C502" s="1"/>
      <c r="F502" s="3"/>
      <c r="G502" s="3"/>
      <c r="H502" s="4"/>
    </row>
    <row r="503">
      <c r="C503" s="1"/>
      <c r="F503" s="3"/>
      <c r="G503" s="3"/>
      <c r="H503" s="4"/>
    </row>
    <row r="504">
      <c r="C504" s="1"/>
      <c r="F504" s="3"/>
      <c r="G504" s="3"/>
      <c r="H504" s="4"/>
    </row>
    <row r="505">
      <c r="C505" s="1"/>
      <c r="F505" s="3"/>
      <c r="G505" s="3"/>
      <c r="H505" s="4"/>
    </row>
    <row r="506">
      <c r="C506" s="1"/>
      <c r="F506" s="3"/>
      <c r="G506" s="3"/>
      <c r="H506" s="4"/>
    </row>
    <row r="507">
      <c r="C507" s="1"/>
      <c r="F507" s="3"/>
      <c r="G507" s="3"/>
      <c r="H507" s="4"/>
    </row>
    <row r="508">
      <c r="C508" s="1"/>
      <c r="F508" s="3"/>
      <c r="G508" s="3"/>
      <c r="H508" s="4"/>
    </row>
    <row r="509">
      <c r="C509" s="1"/>
      <c r="F509" s="3"/>
      <c r="G509" s="3"/>
      <c r="H509" s="4"/>
    </row>
    <row r="510">
      <c r="C510" s="1"/>
      <c r="F510" s="3"/>
      <c r="G510" s="3"/>
      <c r="H510" s="4"/>
    </row>
    <row r="511">
      <c r="C511" s="1"/>
      <c r="F511" s="3"/>
      <c r="G511" s="3"/>
      <c r="H511" s="4"/>
    </row>
    <row r="512">
      <c r="C512" s="1"/>
      <c r="F512" s="3"/>
      <c r="G512" s="3"/>
      <c r="H512" s="4"/>
    </row>
    <row r="513">
      <c r="C513" s="1"/>
      <c r="F513" s="3"/>
      <c r="G513" s="3"/>
      <c r="H513" s="4"/>
    </row>
    <row r="514">
      <c r="C514" s="1"/>
      <c r="F514" s="3"/>
      <c r="G514" s="3"/>
      <c r="H514" s="4"/>
    </row>
    <row r="515">
      <c r="C515" s="1"/>
      <c r="F515" s="3"/>
      <c r="G515" s="3"/>
      <c r="H515" s="4"/>
    </row>
    <row r="516">
      <c r="C516" s="1"/>
      <c r="F516" s="3"/>
      <c r="G516" s="3"/>
      <c r="H516" s="4"/>
    </row>
    <row r="517">
      <c r="C517" s="1"/>
      <c r="F517" s="3"/>
      <c r="G517" s="3"/>
      <c r="H517" s="4"/>
    </row>
    <row r="518">
      <c r="C518" s="1"/>
      <c r="F518" s="3"/>
      <c r="G518" s="3"/>
      <c r="H518" s="4"/>
    </row>
    <row r="519">
      <c r="C519" s="1"/>
      <c r="F519" s="3"/>
      <c r="G519" s="3"/>
      <c r="H519" s="4"/>
    </row>
    <row r="520">
      <c r="C520" s="1"/>
      <c r="F520" s="3"/>
      <c r="G520" s="3"/>
      <c r="H520" s="4"/>
    </row>
    <row r="521">
      <c r="C521" s="1"/>
      <c r="F521" s="3"/>
      <c r="G521" s="3"/>
      <c r="H521" s="4"/>
    </row>
    <row r="522">
      <c r="C522" s="1"/>
      <c r="F522" s="3"/>
      <c r="G522" s="3"/>
      <c r="H522" s="4"/>
    </row>
    <row r="523">
      <c r="C523" s="1"/>
      <c r="F523" s="3"/>
      <c r="G523" s="3"/>
      <c r="H523" s="4"/>
    </row>
    <row r="524">
      <c r="C524" s="1"/>
      <c r="F524" s="3"/>
      <c r="G524" s="3"/>
      <c r="H524" s="4"/>
    </row>
    <row r="525">
      <c r="C525" s="1"/>
      <c r="F525" s="3"/>
      <c r="G525" s="3"/>
      <c r="H525" s="4"/>
    </row>
    <row r="526">
      <c r="C526" s="1"/>
      <c r="F526" s="3"/>
      <c r="G526" s="3"/>
      <c r="H526" s="4"/>
    </row>
    <row r="527">
      <c r="C527" s="1"/>
      <c r="F527" s="3"/>
      <c r="G527" s="3"/>
      <c r="H527" s="4"/>
    </row>
    <row r="528">
      <c r="C528" s="1"/>
      <c r="F528" s="3"/>
      <c r="G528" s="3"/>
      <c r="H528" s="4"/>
    </row>
    <row r="529">
      <c r="C529" s="1"/>
      <c r="F529" s="3"/>
      <c r="G529" s="3"/>
      <c r="H529" s="4"/>
    </row>
    <row r="530">
      <c r="C530" s="1"/>
      <c r="F530" s="3"/>
      <c r="G530" s="3"/>
      <c r="H530" s="4"/>
    </row>
    <row r="531">
      <c r="C531" s="1"/>
      <c r="F531" s="3"/>
      <c r="G531" s="3"/>
      <c r="H531" s="4"/>
    </row>
    <row r="532">
      <c r="C532" s="1"/>
      <c r="F532" s="3"/>
      <c r="G532" s="3"/>
      <c r="H532" s="4"/>
    </row>
    <row r="533">
      <c r="C533" s="1"/>
      <c r="F533" s="3"/>
      <c r="G533" s="3"/>
      <c r="H533" s="4"/>
    </row>
    <row r="534">
      <c r="C534" s="1"/>
      <c r="F534" s="3"/>
      <c r="G534" s="3"/>
      <c r="H534" s="4"/>
    </row>
    <row r="535">
      <c r="C535" s="1"/>
      <c r="F535" s="3"/>
      <c r="G535" s="3"/>
      <c r="H535" s="4"/>
    </row>
    <row r="536">
      <c r="C536" s="1"/>
      <c r="F536" s="3"/>
      <c r="G536" s="3"/>
      <c r="H536" s="4"/>
    </row>
    <row r="537">
      <c r="C537" s="1"/>
      <c r="F537" s="3"/>
      <c r="G537" s="3"/>
      <c r="H537" s="4"/>
    </row>
    <row r="538">
      <c r="C538" s="1"/>
      <c r="F538" s="3"/>
      <c r="G538" s="3"/>
      <c r="H538" s="4"/>
    </row>
    <row r="539">
      <c r="C539" s="1"/>
      <c r="F539" s="3"/>
      <c r="G539" s="3"/>
      <c r="H539" s="4"/>
    </row>
    <row r="540">
      <c r="C540" s="1"/>
      <c r="F540" s="3"/>
      <c r="G540" s="3"/>
      <c r="H540" s="4"/>
    </row>
    <row r="541">
      <c r="C541" s="1"/>
      <c r="F541" s="3"/>
      <c r="G541" s="3"/>
      <c r="H541" s="4"/>
    </row>
    <row r="542">
      <c r="C542" s="1"/>
      <c r="F542" s="3"/>
      <c r="G542" s="3"/>
      <c r="H542" s="4"/>
    </row>
    <row r="543">
      <c r="C543" s="1"/>
      <c r="F543" s="3"/>
      <c r="G543" s="3"/>
      <c r="H543" s="4"/>
    </row>
    <row r="544">
      <c r="C544" s="1"/>
      <c r="F544" s="3"/>
      <c r="G544" s="3"/>
      <c r="H544" s="4"/>
    </row>
    <row r="545">
      <c r="C545" s="1"/>
      <c r="F545" s="3"/>
      <c r="G545" s="3"/>
      <c r="H545" s="4"/>
    </row>
    <row r="546">
      <c r="C546" s="1"/>
      <c r="F546" s="3"/>
      <c r="G546" s="3"/>
      <c r="H546" s="4"/>
    </row>
    <row r="547">
      <c r="C547" s="1"/>
      <c r="F547" s="3"/>
      <c r="G547" s="3"/>
      <c r="H547" s="4"/>
    </row>
    <row r="548">
      <c r="C548" s="1"/>
      <c r="F548" s="3"/>
      <c r="G548" s="3"/>
      <c r="H548" s="4"/>
    </row>
    <row r="549">
      <c r="C549" s="1"/>
      <c r="F549" s="3"/>
      <c r="G549" s="3"/>
      <c r="H549" s="4"/>
    </row>
    <row r="550">
      <c r="C550" s="1"/>
      <c r="F550" s="3"/>
      <c r="G550" s="3"/>
      <c r="H550" s="4"/>
    </row>
    <row r="551">
      <c r="C551" s="1"/>
      <c r="F551" s="3"/>
      <c r="G551" s="3"/>
      <c r="H551" s="4"/>
    </row>
    <row r="552">
      <c r="C552" s="1"/>
      <c r="F552" s="3"/>
      <c r="G552" s="3"/>
      <c r="H552" s="4"/>
    </row>
    <row r="553">
      <c r="C553" s="1"/>
      <c r="F553" s="3"/>
      <c r="G553" s="3"/>
      <c r="H553" s="4"/>
    </row>
    <row r="554">
      <c r="C554" s="1"/>
      <c r="F554" s="3"/>
      <c r="G554" s="3"/>
      <c r="H554" s="4"/>
    </row>
    <row r="555">
      <c r="C555" s="1"/>
      <c r="F555" s="3"/>
      <c r="G555" s="3"/>
      <c r="H555" s="4"/>
    </row>
    <row r="556">
      <c r="C556" s="1"/>
      <c r="F556" s="3"/>
      <c r="G556" s="3"/>
      <c r="H556" s="4"/>
    </row>
    <row r="557">
      <c r="C557" s="1"/>
      <c r="F557" s="3"/>
      <c r="G557" s="3"/>
      <c r="H557" s="4"/>
    </row>
    <row r="558">
      <c r="C558" s="1"/>
      <c r="F558" s="3"/>
      <c r="G558" s="3"/>
      <c r="H558" s="4"/>
    </row>
    <row r="559">
      <c r="C559" s="1"/>
      <c r="F559" s="3"/>
      <c r="G559" s="3"/>
      <c r="H559" s="4"/>
    </row>
    <row r="560">
      <c r="C560" s="1"/>
      <c r="F560" s="3"/>
      <c r="G560" s="3"/>
      <c r="H560" s="4"/>
    </row>
    <row r="561">
      <c r="C561" s="1"/>
      <c r="F561" s="3"/>
      <c r="G561" s="3"/>
      <c r="H561" s="4"/>
    </row>
    <row r="562">
      <c r="C562" s="1"/>
      <c r="F562" s="3"/>
      <c r="G562" s="3"/>
      <c r="H562" s="4"/>
    </row>
    <row r="563">
      <c r="C563" s="1"/>
      <c r="F563" s="3"/>
      <c r="G563" s="3"/>
      <c r="H563" s="4"/>
    </row>
    <row r="564">
      <c r="C564" s="1"/>
      <c r="F564" s="3"/>
      <c r="G564" s="3"/>
      <c r="H564" s="4"/>
    </row>
    <row r="565">
      <c r="C565" s="1"/>
      <c r="F565" s="3"/>
      <c r="G565" s="3"/>
      <c r="H565" s="4"/>
    </row>
    <row r="566">
      <c r="C566" s="1"/>
      <c r="F566" s="3"/>
      <c r="G566" s="3"/>
      <c r="H566" s="4"/>
    </row>
    <row r="567">
      <c r="C567" s="1"/>
      <c r="F567" s="3"/>
      <c r="G567" s="3"/>
      <c r="H567" s="4"/>
    </row>
    <row r="568">
      <c r="C568" s="1"/>
      <c r="F568" s="3"/>
      <c r="G568" s="3"/>
      <c r="H568" s="4"/>
    </row>
    <row r="569">
      <c r="C569" s="1"/>
      <c r="F569" s="3"/>
      <c r="G569" s="3"/>
      <c r="H569" s="4"/>
    </row>
    <row r="570">
      <c r="C570" s="1"/>
      <c r="F570" s="3"/>
      <c r="G570" s="3"/>
      <c r="H570" s="4"/>
    </row>
    <row r="571">
      <c r="C571" s="1"/>
      <c r="F571" s="3"/>
      <c r="G571" s="3"/>
      <c r="H571" s="4"/>
    </row>
    <row r="572">
      <c r="C572" s="1"/>
      <c r="F572" s="3"/>
      <c r="G572" s="3"/>
      <c r="H572" s="4"/>
    </row>
    <row r="573">
      <c r="C573" s="1"/>
      <c r="F573" s="3"/>
      <c r="G573" s="3"/>
      <c r="H573" s="4"/>
    </row>
    <row r="574">
      <c r="C574" s="1"/>
      <c r="F574" s="3"/>
      <c r="G574" s="3"/>
      <c r="H574" s="4"/>
    </row>
    <row r="575">
      <c r="C575" s="1"/>
      <c r="F575" s="3"/>
      <c r="G575" s="3"/>
      <c r="H575" s="4"/>
    </row>
    <row r="576">
      <c r="C576" s="1"/>
      <c r="F576" s="3"/>
      <c r="G576" s="3"/>
      <c r="H576" s="4"/>
    </row>
    <row r="577">
      <c r="C577" s="1"/>
      <c r="F577" s="3"/>
      <c r="G577" s="3"/>
      <c r="H577" s="4"/>
    </row>
    <row r="578">
      <c r="C578" s="1"/>
      <c r="F578" s="3"/>
      <c r="G578" s="3"/>
      <c r="H578" s="4"/>
    </row>
    <row r="579">
      <c r="C579" s="1"/>
      <c r="F579" s="3"/>
      <c r="G579" s="3"/>
      <c r="H579" s="4"/>
    </row>
    <row r="580">
      <c r="C580" s="1"/>
      <c r="F580" s="3"/>
      <c r="G580" s="3"/>
      <c r="H580" s="4"/>
    </row>
    <row r="581">
      <c r="C581" s="1"/>
      <c r="F581" s="3"/>
      <c r="G581" s="3"/>
      <c r="H581" s="4"/>
    </row>
    <row r="582">
      <c r="C582" s="1"/>
      <c r="F582" s="3"/>
      <c r="G582" s="3"/>
      <c r="H582" s="4"/>
    </row>
    <row r="583">
      <c r="C583" s="1"/>
      <c r="F583" s="3"/>
      <c r="G583" s="3"/>
      <c r="H583" s="4"/>
    </row>
    <row r="584">
      <c r="C584" s="1"/>
      <c r="F584" s="3"/>
      <c r="G584" s="3"/>
      <c r="H584" s="4"/>
    </row>
    <row r="585">
      <c r="C585" s="1"/>
      <c r="F585" s="3"/>
      <c r="G585" s="3"/>
      <c r="H585" s="4"/>
    </row>
    <row r="586">
      <c r="C586" s="1"/>
      <c r="F586" s="3"/>
      <c r="G586" s="3"/>
      <c r="H586" s="4"/>
    </row>
    <row r="587">
      <c r="C587" s="1"/>
      <c r="F587" s="3"/>
      <c r="G587" s="3"/>
      <c r="H587" s="4"/>
    </row>
    <row r="588">
      <c r="C588" s="1"/>
      <c r="F588" s="3"/>
      <c r="G588" s="3"/>
      <c r="H588" s="4"/>
    </row>
    <row r="589">
      <c r="C589" s="1"/>
      <c r="F589" s="3"/>
      <c r="G589" s="3"/>
      <c r="H589" s="4"/>
    </row>
    <row r="590">
      <c r="C590" s="1"/>
      <c r="F590" s="3"/>
      <c r="G590" s="3"/>
      <c r="H590" s="4"/>
    </row>
    <row r="591">
      <c r="C591" s="1"/>
      <c r="F591" s="3"/>
      <c r="G591" s="3"/>
      <c r="H591" s="4"/>
    </row>
    <row r="592">
      <c r="C592" s="1"/>
      <c r="F592" s="3"/>
      <c r="G592" s="3"/>
      <c r="H592" s="4"/>
    </row>
    <row r="593">
      <c r="C593" s="1"/>
      <c r="F593" s="3"/>
      <c r="G593" s="3"/>
      <c r="H593" s="4"/>
    </row>
    <row r="594">
      <c r="C594" s="1"/>
      <c r="F594" s="3"/>
      <c r="G594" s="3"/>
      <c r="H594" s="4"/>
    </row>
    <row r="595">
      <c r="C595" s="1"/>
      <c r="F595" s="3"/>
      <c r="G595" s="3"/>
      <c r="H595" s="4"/>
    </row>
    <row r="596">
      <c r="C596" s="1"/>
      <c r="F596" s="3"/>
      <c r="G596" s="3"/>
      <c r="H596" s="4"/>
    </row>
    <row r="597">
      <c r="C597" s="1"/>
      <c r="F597" s="3"/>
      <c r="G597" s="3"/>
      <c r="H597" s="4"/>
    </row>
    <row r="598">
      <c r="C598" s="1"/>
      <c r="F598" s="3"/>
      <c r="G598" s="3"/>
      <c r="H598" s="4"/>
    </row>
    <row r="599">
      <c r="C599" s="1"/>
      <c r="F599" s="3"/>
      <c r="G599" s="3"/>
      <c r="H599" s="4"/>
    </row>
    <row r="600">
      <c r="C600" s="1"/>
      <c r="F600" s="3"/>
      <c r="G600" s="3"/>
      <c r="H600" s="4"/>
    </row>
    <row r="601">
      <c r="C601" s="1"/>
      <c r="F601" s="3"/>
      <c r="G601" s="3"/>
      <c r="H601" s="4"/>
    </row>
    <row r="602">
      <c r="C602" s="1"/>
      <c r="F602" s="3"/>
      <c r="G602" s="3"/>
      <c r="H602" s="4"/>
    </row>
    <row r="603">
      <c r="C603" s="1"/>
      <c r="F603" s="3"/>
      <c r="G603" s="3"/>
      <c r="H603" s="4"/>
    </row>
    <row r="604">
      <c r="C604" s="1"/>
      <c r="F604" s="3"/>
      <c r="G604" s="3"/>
      <c r="H604" s="4"/>
    </row>
    <row r="605">
      <c r="C605" s="1"/>
      <c r="F605" s="3"/>
      <c r="G605" s="3"/>
      <c r="H605" s="4"/>
    </row>
    <row r="606">
      <c r="C606" s="1"/>
      <c r="F606" s="3"/>
      <c r="G606" s="3"/>
      <c r="H606" s="4"/>
    </row>
    <row r="607">
      <c r="C607" s="1"/>
      <c r="F607" s="3"/>
      <c r="G607" s="3"/>
      <c r="H607" s="4"/>
    </row>
    <row r="608">
      <c r="C608" s="1"/>
      <c r="F608" s="3"/>
      <c r="G608" s="3"/>
      <c r="H608" s="4"/>
    </row>
    <row r="609">
      <c r="C609" s="1"/>
      <c r="F609" s="3"/>
      <c r="G609" s="3"/>
      <c r="H609" s="4"/>
    </row>
    <row r="610">
      <c r="C610" s="1"/>
      <c r="F610" s="3"/>
      <c r="G610" s="3"/>
      <c r="H610" s="4"/>
    </row>
    <row r="611">
      <c r="C611" s="1"/>
      <c r="F611" s="3"/>
      <c r="G611" s="3"/>
      <c r="H611" s="4"/>
    </row>
    <row r="612">
      <c r="C612" s="1"/>
      <c r="F612" s="3"/>
      <c r="G612" s="3"/>
      <c r="H612" s="4"/>
    </row>
    <row r="613">
      <c r="C613" s="1"/>
      <c r="F613" s="3"/>
      <c r="G613" s="3"/>
      <c r="H613" s="4"/>
    </row>
    <row r="614">
      <c r="C614" s="1"/>
      <c r="F614" s="3"/>
      <c r="G614" s="3"/>
      <c r="H614" s="4"/>
    </row>
    <row r="615">
      <c r="C615" s="1"/>
      <c r="F615" s="3"/>
      <c r="G615" s="3"/>
      <c r="H615" s="4"/>
    </row>
    <row r="616">
      <c r="C616" s="1"/>
      <c r="F616" s="3"/>
      <c r="G616" s="3"/>
      <c r="H616" s="4"/>
    </row>
    <row r="617">
      <c r="C617" s="1"/>
      <c r="F617" s="3"/>
      <c r="G617" s="3"/>
      <c r="H617" s="4"/>
    </row>
    <row r="618">
      <c r="C618" s="1"/>
      <c r="F618" s="3"/>
      <c r="G618" s="3"/>
      <c r="H618" s="4"/>
    </row>
    <row r="619">
      <c r="C619" s="1"/>
      <c r="F619" s="3"/>
      <c r="G619" s="3"/>
      <c r="H619" s="4"/>
    </row>
    <row r="620">
      <c r="C620" s="1"/>
      <c r="F620" s="3"/>
      <c r="G620" s="3"/>
      <c r="H620" s="4"/>
    </row>
    <row r="621">
      <c r="C621" s="1"/>
      <c r="F621" s="3"/>
      <c r="G621" s="3"/>
      <c r="H621" s="4"/>
    </row>
    <row r="622">
      <c r="C622" s="1"/>
      <c r="F622" s="3"/>
      <c r="G622" s="3"/>
      <c r="H622" s="4"/>
    </row>
    <row r="623">
      <c r="C623" s="1"/>
      <c r="F623" s="3"/>
      <c r="G623" s="3"/>
      <c r="H623" s="4"/>
    </row>
    <row r="624">
      <c r="C624" s="1"/>
      <c r="F624" s="3"/>
      <c r="G624" s="3"/>
      <c r="H624" s="4"/>
    </row>
    <row r="625">
      <c r="C625" s="1"/>
      <c r="F625" s="3"/>
      <c r="G625" s="3"/>
      <c r="H625" s="4"/>
    </row>
    <row r="626">
      <c r="C626" s="1"/>
      <c r="F626" s="3"/>
      <c r="G626" s="3"/>
      <c r="H626" s="4"/>
    </row>
    <row r="627">
      <c r="C627" s="1"/>
      <c r="F627" s="3"/>
      <c r="G627" s="3"/>
      <c r="H627" s="4"/>
    </row>
    <row r="628">
      <c r="C628" s="1"/>
      <c r="F628" s="3"/>
      <c r="G628" s="3"/>
      <c r="H628" s="4"/>
    </row>
    <row r="629">
      <c r="C629" s="1"/>
      <c r="F629" s="3"/>
      <c r="G629" s="3"/>
      <c r="H629" s="4"/>
    </row>
    <row r="630">
      <c r="C630" s="1"/>
      <c r="F630" s="3"/>
      <c r="G630" s="3"/>
      <c r="H630" s="4"/>
    </row>
    <row r="631">
      <c r="C631" s="1"/>
      <c r="F631" s="3"/>
      <c r="G631" s="3"/>
      <c r="H631" s="4"/>
    </row>
    <row r="632">
      <c r="C632" s="1"/>
      <c r="F632" s="3"/>
      <c r="G632" s="3"/>
      <c r="H632" s="4"/>
    </row>
    <row r="633">
      <c r="C633" s="1"/>
      <c r="F633" s="3"/>
      <c r="G633" s="3"/>
      <c r="H633" s="4"/>
    </row>
    <row r="634">
      <c r="C634" s="1"/>
      <c r="F634" s="3"/>
      <c r="G634" s="3"/>
      <c r="H634" s="4"/>
    </row>
    <row r="635">
      <c r="C635" s="1"/>
      <c r="F635" s="3"/>
      <c r="G635" s="3"/>
      <c r="H635" s="4"/>
    </row>
    <row r="636">
      <c r="C636" s="1"/>
      <c r="F636" s="3"/>
      <c r="G636" s="3"/>
      <c r="H636" s="4"/>
    </row>
    <row r="637">
      <c r="C637" s="1"/>
      <c r="F637" s="3"/>
      <c r="G637" s="3"/>
      <c r="H637" s="4"/>
    </row>
    <row r="638">
      <c r="C638" s="1"/>
      <c r="F638" s="3"/>
      <c r="G638" s="3"/>
      <c r="H638" s="4"/>
    </row>
    <row r="639">
      <c r="C639" s="1"/>
      <c r="F639" s="3"/>
      <c r="G639" s="3"/>
      <c r="H639" s="4"/>
    </row>
    <row r="640">
      <c r="C640" s="1"/>
      <c r="F640" s="3"/>
      <c r="G640" s="3"/>
      <c r="H640" s="4"/>
    </row>
    <row r="641">
      <c r="C641" s="1"/>
      <c r="F641" s="3"/>
      <c r="G641" s="3"/>
      <c r="H641" s="4"/>
    </row>
    <row r="642">
      <c r="C642" s="1"/>
      <c r="F642" s="3"/>
      <c r="G642" s="3"/>
      <c r="H642" s="4"/>
    </row>
    <row r="643">
      <c r="C643" s="1"/>
      <c r="F643" s="3"/>
      <c r="G643" s="3"/>
      <c r="H643" s="4"/>
    </row>
    <row r="644">
      <c r="C644" s="1"/>
      <c r="F644" s="3"/>
      <c r="G644" s="3"/>
      <c r="H644" s="4"/>
    </row>
    <row r="645">
      <c r="C645" s="1"/>
      <c r="F645" s="3"/>
      <c r="G645" s="3"/>
      <c r="H645" s="4"/>
    </row>
    <row r="646">
      <c r="C646" s="1"/>
      <c r="F646" s="3"/>
      <c r="G646" s="3"/>
      <c r="H646" s="4"/>
    </row>
    <row r="647">
      <c r="C647" s="1"/>
      <c r="F647" s="3"/>
      <c r="G647" s="3"/>
      <c r="H647" s="4"/>
    </row>
    <row r="648">
      <c r="C648" s="1"/>
      <c r="F648" s="3"/>
      <c r="G648" s="3"/>
      <c r="H648" s="4"/>
    </row>
    <row r="649">
      <c r="C649" s="1"/>
      <c r="F649" s="3"/>
      <c r="G649" s="3"/>
      <c r="H649" s="4"/>
    </row>
    <row r="650">
      <c r="C650" s="1"/>
      <c r="F650" s="3"/>
      <c r="G650" s="3"/>
      <c r="H650" s="4"/>
    </row>
    <row r="651">
      <c r="C651" s="1"/>
      <c r="F651" s="3"/>
      <c r="G651" s="3"/>
      <c r="H651" s="4"/>
    </row>
    <row r="652">
      <c r="C652" s="1"/>
      <c r="F652" s="3"/>
      <c r="G652" s="3"/>
      <c r="H652" s="4"/>
    </row>
    <row r="653">
      <c r="C653" s="1"/>
      <c r="F653" s="3"/>
      <c r="G653" s="3"/>
      <c r="H653" s="4"/>
    </row>
    <row r="654">
      <c r="C654" s="1"/>
      <c r="F654" s="3"/>
      <c r="G654" s="3"/>
      <c r="H654" s="4"/>
    </row>
    <row r="655">
      <c r="C655" s="1"/>
      <c r="F655" s="3"/>
      <c r="G655" s="3"/>
      <c r="H655" s="4"/>
    </row>
    <row r="656">
      <c r="C656" s="1"/>
      <c r="F656" s="3"/>
      <c r="G656" s="3"/>
      <c r="H656" s="4"/>
    </row>
    <row r="657">
      <c r="C657" s="1"/>
      <c r="F657" s="3"/>
      <c r="G657" s="3"/>
      <c r="H657" s="4"/>
    </row>
    <row r="658">
      <c r="C658" s="1"/>
      <c r="F658" s="3"/>
      <c r="G658" s="3"/>
      <c r="H658" s="4"/>
    </row>
    <row r="659">
      <c r="C659" s="1"/>
      <c r="F659" s="3"/>
      <c r="G659" s="3"/>
      <c r="H659" s="4"/>
    </row>
    <row r="660">
      <c r="C660" s="1"/>
      <c r="F660" s="3"/>
      <c r="G660" s="3"/>
      <c r="H660" s="4"/>
    </row>
    <row r="661">
      <c r="C661" s="1"/>
      <c r="F661" s="3"/>
      <c r="G661" s="3"/>
      <c r="H661" s="4"/>
    </row>
    <row r="662">
      <c r="C662" s="1"/>
      <c r="F662" s="3"/>
      <c r="G662" s="3"/>
      <c r="H662" s="4"/>
    </row>
    <row r="663">
      <c r="C663" s="1"/>
      <c r="F663" s="3"/>
      <c r="G663" s="3"/>
      <c r="H663" s="4"/>
    </row>
    <row r="664">
      <c r="C664" s="1"/>
      <c r="F664" s="3"/>
      <c r="G664" s="3"/>
      <c r="H664" s="4"/>
    </row>
    <row r="665">
      <c r="C665" s="1"/>
      <c r="F665" s="3"/>
      <c r="G665" s="3"/>
      <c r="H665" s="4"/>
    </row>
    <row r="666">
      <c r="C666" s="1"/>
      <c r="F666" s="3"/>
      <c r="G666" s="3"/>
      <c r="H666" s="4"/>
    </row>
    <row r="667">
      <c r="C667" s="1"/>
      <c r="F667" s="3"/>
      <c r="G667" s="3"/>
      <c r="H667" s="4"/>
    </row>
    <row r="668">
      <c r="C668" s="1"/>
      <c r="F668" s="3"/>
      <c r="G668" s="3"/>
      <c r="H668" s="4"/>
    </row>
    <row r="669">
      <c r="C669" s="1"/>
      <c r="F669" s="3"/>
      <c r="G669" s="3"/>
      <c r="H669" s="4"/>
    </row>
    <row r="670">
      <c r="C670" s="1"/>
      <c r="F670" s="3"/>
      <c r="G670" s="3"/>
      <c r="H670" s="4"/>
    </row>
    <row r="671">
      <c r="C671" s="1"/>
      <c r="F671" s="3"/>
      <c r="G671" s="3"/>
      <c r="H671" s="4"/>
    </row>
    <row r="672">
      <c r="C672" s="1"/>
      <c r="F672" s="3"/>
      <c r="G672" s="3"/>
      <c r="H672" s="4"/>
    </row>
    <row r="673">
      <c r="C673" s="1"/>
      <c r="F673" s="3"/>
      <c r="G673" s="3"/>
      <c r="H673" s="4"/>
    </row>
    <row r="674">
      <c r="C674" s="1"/>
      <c r="F674" s="3"/>
      <c r="G674" s="3"/>
      <c r="H674" s="4"/>
    </row>
    <row r="675">
      <c r="C675" s="1"/>
      <c r="F675" s="3"/>
      <c r="G675" s="3"/>
      <c r="H675" s="4"/>
    </row>
    <row r="676">
      <c r="C676" s="1"/>
      <c r="F676" s="3"/>
      <c r="G676" s="3"/>
      <c r="H676" s="4"/>
    </row>
    <row r="677">
      <c r="C677" s="1"/>
      <c r="F677" s="3"/>
      <c r="G677" s="3"/>
      <c r="H677" s="4"/>
    </row>
    <row r="678">
      <c r="C678" s="1"/>
      <c r="F678" s="3"/>
      <c r="G678" s="3"/>
      <c r="H678" s="4"/>
    </row>
    <row r="679">
      <c r="C679" s="1"/>
      <c r="F679" s="3"/>
      <c r="G679" s="3"/>
      <c r="H679" s="4"/>
    </row>
    <row r="680">
      <c r="C680" s="1"/>
      <c r="F680" s="3"/>
      <c r="G680" s="3"/>
      <c r="H680" s="4"/>
    </row>
    <row r="681">
      <c r="C681" s="1"/>
      <c r="F681" s="3"/>
      <c r="G681" s="3"/>
      <c r="H681" s="4"/>
    </row>
    <row r="682">
      <c r="C682" s="1"/>
      <c r="F682" s="3"/>
      <c r="G682" s="3"/>
      <c r="H682" s="4"/>
    </row>
    <row r="683">
      <c r="C683" s="1"/>
      <c r="F683" s="3"/>
      <c r="G683" s="3"/>
      <c r="H683" s="4"/>
    </row>
    <row r="684">
      <c r="C684" s="1"/>
      <c r="F684" s="3"/>
      <c r="G684" s="3"/>
      <c r="H684" s="4"/>
    </row>
    <row r="685">
      <c r="C685" s="1"/>
      <c r="F685" s="3"/>
      <c r="G685" s="3"/>
      <c r="H685" s="4"/>
    </row>
    <row r="686">
      <c r="C686" s="1"/>
      <c r="F686" s="3"/>
      <c r="G686" s="3"/>
      <c r="H686" s="4"/>
    </row>
    <row r="687">
      <c r="C687" s="1"/>
      <c r="F687" s="3"/>
      <c r="G687" s="3"/>
      <c r="H687" s="4"/>
    </row>
    <row r="688">
      <c r="C688" s="1"/>
      <c r="F688" s="3"/>
      <c r="G688" s="3"/>
      <c r="H688" s="4"/>
    </row>
    <row r="689">
      <c r="C689" s="1"/>
      <c r="F689" s="3"/>
      <c r="G689" s="3"/>
      <c r="H689" s="4"/>
    </row>
    <row r="690">
      <c r="C690" s="1"/>
      <c r="F690" s="3"/>
      <c r="G690" s="3"/>
      <c r="H690" s="4"/>
    </row>
    <row r="691">
      <c r="C691" s="1"/>
      <c r="F691" s="3"/>
      <c r="G691" s="3"/>
      <c r="H691" s="4"/>
    </row>
    <row r="692">
      <c r="C692" s="1"/>
      <c r="F692" s="3"/>
      <c r="G692" s="3"/>
      <c r="H692" s="4"/>
    </row>
    <row r="693">
      <c r="C693" s="1"/>
      <c r="F693" s="3"/>
      <c r="G693" s="3"/>
      <c r="H693" s="4"/>
    </row>
    <row r="694">
      <c r="C694" s="1"/>
      <c r="F694" s="3"/>
      <c r="G694" s="3"/>
      <c r="H694" s="4"/>
    </row>
    <row r="695">
      <c r="C695" s="1"/>
      <c r="F695" s="3"/>
      <c r="G695" s="3"/>
      <c r="H695" s="4"/>
    </row>
    <row r="696">
      <c r="C696" s="1"/>
      <c r="F696" s="3"/>
      <c r="G696" s="3"/>
      <c r="H696" s="4"/>
    </row>
    <row r="697">
      <c r="C697" s="1"/>
      <c r="F697" s="3"/>
      <c r="G697" s="3"/>
      <c r="H697" s="4"/>
    </row>
    <row r="698">
      <c r="C698" s="1"/>
      <c r="F698" s="3"/>
      <c r="G698" s="3"/>
      <c r="H698" s="4"/>
    </row>
    <row r="699">
      <c r="C699" s="1"/>
      <c r="F699" s="3"/>
      <c r="G699" s="3"/>
      <c r="H699" s="4"/>
    </row>
    <row r="700">
      <c r="C700" s="1"/>
      <c r="F700" s="3"/>
      <c r="G700" s="3"/>
      <c r="H700" s="4"/>
    </row>
    <row r="701">
      <c r="C701" s="1"/>
      <c r="F701" s="3"/>
      <c r="G701" s="3"/>
      <c r="H701" s="4"/>
    </row>
    <row r="702">
      <c r="C702" s="1"/>
      <c r="F702" s="3"/>
      <c r="G702" s="3"/>
      <c r="H702" s="4"/>
    </row>
    <row r="703">
      <c r="C703" s="1"/>
      <c r="F703" s="3"/>
      <c r="G703" s="3"/>
      <c r="H703" s="4"/>
    </row>
    <row r="704">
      <c r="C704" s="1"/>
      <c r="F704" s="3"/>
      <c r="G704" s="3"/>
      <c r="H704" s="4"/>
    </row>
    <row r="705">
      <c r="C705" s="1"/>
      <c r="F705" s="3"/>
      <c r="G705" s="3"/>
      <c r="H705" s="4"/>
    </row>
    <row r="706">
      <c r="C706" s="1"/>
      <c r="F706" s="3"/>
      <c r="G706" s="3"/>
      <c r="H706" s="4"/>
    </row>
    <row r="707">
      <c r="C707" s="1"/>
      <c r="F707" s="3"/>
      <c r="G707" s="3"/>
      <c r="H707" s="4"/>
    </row>
    <row r="708">
      <c r="C708" s="1"/>
      <c r="F708" s="3"/>
      <c r="G708" s="3"/>
      <c r="H708" s="4"/>
    </row>
    <row r="709">
      <c r="C709" s="1"/>
      <c r="F709" s="3"/>
      <c r="G709" s="3"/>
      <c r="H709" s="4"/>
    </row>
    <row r="710">
      <c r="C710" s="1"/>
      <c r="F710" s="3"/>
      <c r="G710" s="3"/>
      <c r="H710" s="4"/>
    </row>
    <row r="711">
      <c r="C711" s="1"/>
      <c r="F711" s="3"/>
      <c r="G711" s="3"/>
      <c r="H711" s="4"/>
    </row>
    <row r="712">
      <c r="C712" s="1"/>
      <c r="F712" s="3"/>
      <c r="G712" s="3"/>
      <c r="H712" s="4"/>
    </row>
    <row r="713">
      <c r="C713" s="1"/>
      <c r="F713" s="3"/>
      <c r="G713" s="3"/>
      <c r="H713" s="4"/>
    </row>
    <row r="714">
      <c r="C714" s="1"/>
      <c r="F714" s="3"/>
      <c r="G714" s="3"/>
      <c r="H714" s="4"/>
    </row>
    <row r="715">
      <c r="C715" s="1"/>
      <c r="F715" s="3"/>
      <c r="G715" s="3"/>
      <c r="H715" s="4"/>
    </row>
    <row r="716">
      <c r="C716" s="1"/>
      <c r="F716" s="3"/>
      <c r="G716" s="3"/>
      <c r="H716" s="4"/>
    </row>
    <row r="717">
      <c r="C717" s="1"/>
      <c r="F717" s="3"/>
      <c r="G717" s="3"/>
      <c r="H717" s="4"/>
    </row>
    <row r="718">
      <c r="C718" s="1"/>
      <c r="F718" s="3"/>
      <c r="G718" s="3"/>
      <c r="H718" s="4"/>
    </row>
    <row r="719">
      <c r="C719" s="1"/>
      <c r="F719" s="3"/>
      <c r="G719" s="3"/>
      <c r="H719" s="4"/>
    </row>
    <row r="720">
      <c r="C720" s="1"/>
      <c r="F720" s="3"/>
      <c r="G720" s="3"/>
      <c r="H720" s="4"/>
    </row>
    <row r="721">
      <c r="C721" s="1"/>
      <c r="F721" s="3"/>
      <c r="G721" s="3"/>
      <c r="H721" s="4"/>
    </row>
    <row r="722">
      <c r="C722" s="1"/>
      <c r="F722" s="3"/>
      <c r="G722" s="3"/>
      <c r="H722" s="4"/>
    </row>
    <row r="723">
      <c r="C723" s="1"/>
      <c r="F723" s="3"/>
      <c r="G723" s="3"/>
      <c r="H723" s="4"/>
    </row>
    <row r="724">
      <c r="C724" s="1"/>
      <c r="F724" s="3"/>
      <c r="G724" s="3"/>
      <c r="H724" s="4"/>
    </row>
    <row r="725">
      <c r="C725" s="1"/>
      <c r="F725" s="3"/>
      <c r="G725" s="3"/>
      <c r="H725" s="4"/>
    </row>
    <row r="726">
      <c r="C726" s="1"/>
      <c r="F726" s="3"/>
      <c r="G726" s="3"/>
      <c r="H726" s="4"/>
    </row>
    <row r="727">
      <c r="C727" s="1"/>
      <c r="F727" s="3"/>
      <c r="G727" s="3"/>
      <c r="H727" s="4"/>
    </row>
    <row r="728">
      <c r="C728" s="1"/>
      <c r="F728" s="3"/>
      <c r="G728" s="3"/>
      <c r="H728" s="4"/>
    </row>
    <row r="729">
      <c r="C729" s="1"/>
      <c r="F729" s="3"/>
      <c r="G729" s="3"/>
      <c r="H729" s="4"/>
    </row>
    <row r="730">
      <c r="C730" s="1"/>
      <c r="F730" s="3"/>
      <c r="G730" s="3"/>
      <c r="H730" s="4"/>
    </row>
    <row r="731">
      <c r="C731" s="1"/>
      <c r="F731" s="3"/>
      <c r="G731" s="3"/>
      <c r="H731" s="4"/>
    </row>
    <row r="732">
      <c r="C732" s="1"/>
      <c r="F732" s="3"/>
      <c r="G732" s="3"/>
      <c r="H732" s="4"/>
    </row>
    <row r="733">
      <c r="C733" s="1"/>
      <c r="F733" s="3"/>
      <c r="G733" s="3"/>
      <c r="H733" s="4"/>
    </row>
    <row r="734">
      <c r="C734" s="1"/>
      <c r="F734" s="3"/>
      <c r="G734" s="3"/>
      <c r="H734" s="4"/>
    </row>
    <row r="735">
      <c r="C735" s="1"/>
      <c r="F735" s="3"/>
      <c r="G735" s="3"/>
      <c r="H735" s="4"/>
    </row>
    <row r="736">
      <c r="C736" s="1"/>
      <c r="F736" s="3"/>
      <c r="G736" s="3"/>
      <c r="H736" s="4"/>
    </row>
    <row r="737">
      <c r="C737" s="1"/>
      <c r="F737" s="3"/>
      <c r="G737" s="3"/>
      <c r="H737" s="4"/>
    </row>
    <row r="738">
      <c r="C738" s="1"/>
      <c r="F738" s="3"/>
      <c r="G738" s="3"/>
      <c r="H738" s="4"/>
    </row>
    <row r="739">
      <c r="C739" s="1"/>
      <c r="F739" s="3"/>
      <c r="G739" s="3"/>
      <c r="H739" s="4"/>
    </row>
    <row r="740">
      <c r="C740" s="1"/>
      <c r="F740" s="3"/>
      <c r="G740" s="3"/>
      <c r="H740" s="4"/>
    </row>
    <row r="741">
      <c r="C741" s="1"/>
      <c r="F741" s="3"/>
      <c r="G741" s="3"/>
      <c r="H741" s="4"/>
    </row>
    <row r="742">
      <c r="C742" s="1"/>
      <c r="F742" s="3"/>
      <c r="G742" s="3"/>
      <c r="H742" s="4"/>
    </row>
    <row r="743">
      <c r="C743" s="1"/>
      <c r="F743" s="3"/>
      <c r="G743" s="3"/>
      <c r="H743" s="4"/>
    </row>
    <row r="744">
      <c r="C744" s="1"/>
      <c r="F744" s="3"/>
      <c r="G744" s="3"/>
      <c r="H744" s="4"/>
    </row>
    <row r="745">
      <c r="C745" s="1"/>
      <c r="F745" s="3"/>
      <c r="G745" s="3"/>
      <c r="H745" s="4"/>
    </row>
    <row r="746">
      <c r="C746" s="1"/>
      <c r="F746" s="3"/>
      <c r="G746" s="3"/>
      <c r="H746" s="4"/>
    </row>
    <row r="747">
      <c r="C747" s="1"/>
      <c r="F747" s="3"/>
      <c r="G747" s="3"/>
      <c r="H747" s="4"/>
    </row>
    <row r="748">
      <c r="C748" s="1"/>
      <c r="F748" s="3"/>
      <c r="G748" s="3"/>
      <c r="H748" s="4"/>
    </row>
    <row r="749">
      <c r="C749" s="1"/>
      <c r="F749" s="3"/>
      <c r="G749" s="3"/>
      <c r="H749" s="4"/>
    </row>
    <row r="750">
      <c r="C750" s="1"/>
      <c r="F750" s="3"/>
      <c r="G750" s="3"/>
      <c r="H750" s="4"/>
    </row>
    <row r="751">
      <c r="C751" s="1"/>
      <c r="F751" s="3"/>
      <c r="G751" s="3"/>
      <c r="H751" s="4"/>
    </row>
    <row r="752">
      <c r="C752" s="1"/>
      <c r="F752" s="3"/>
      <c r="G752" s="3"/>
      <c r="H752" s="4"/>
    </row>
    <row r="753">
      <c r="C753" s="1"/>
      <c r="F753" s="3"/>
      <c r="G753" s="3"/>
      <c r="H753" s="4"/>
    </row>
    <row r="754">
      <c r="C754" s="1"/>
      <c r="F754" s="3"/>
      <c r="G754" s="3"/>
      <c r="H754" s="4"/>
    </row>
    <row r="755">
      <c r="C755" s="1"/>
      <c r="F755" s="3"/>
      <c r="G755" s="3"/>
      <c r="H755" s="4"/>
    </row>
    <row r="756">
      <c r="C756" s="1"/>
      <c r="F756" s="3"/>
      <c r="G756" s="3"/>
      <c r="H756" s="4"/>
    </row>
    <row r="757">
      <c r="C757" s="1"/>
      <c r="F757" s="3"/>
      <c r="G757" s="3"/>
      <c r="H757" s="4"/>
    </row>
    <row r="758">
      <c r="C758" s="1"/>
      <c r="F758" s="3"/>
      <c r="G758" s="3"/>
      <c r="H758" s="4"/>
    </row>
    <row r="759">
      <c r="C759" s="1"/>
      <c r="F759" s="3"/>
      <c r="G759" s="3"/>
      <c r="H759" s="4"/>
    </row>
    <row r="760">
      <c r="C760" s="1"/>
      <c r="F760" s="3"/>
      <c r="G760" s="3"/>
      <c r="H760" s="4"/>
    </row>
    <row r="761">
      <c r="C761" s="1"/>
      <c r="F761" s="3"/>
      <c r="G761" s="3"/>
      <c r="H761" s="4"/>
    </row>
    <row r="762">
      <c r="C762" s="1"/>
      <c r="F762" s="3"/>
      <c r="G762" s="3"/>
      <c r="H762" s="4"/>
    </row>
    <row r="763">
      <c r="C763" s="1"/>
      <c r="F763" s="3"/>
      <c r="G763" s="3"/>
      <c r="H763" s="4"/>
    </row>
    <row r="764">
      <c r="C764" s="1"/>
      <c r="F764" s="3"/>
      <c r="G764" s="3"/>
      <c r="H764" s="4"/>
    </row>
    <row r="765">
      <c r="C765" s="1"/>
      <c r="F765" s="3"/>
      <c r="G765" s="3"/>
      <c r="H765" s="4"/>
    </row>
    <row r="766">
      <c r="C766" s="1"/>
      <c r="F766" s="3"/>
      <c r="G766" s="3"/>
      <c r="H766" s="4"/>
    </row>
    <row r="767">
      <c r="C767" s="1"/>
      <c r="F767" s="3"/>
      <c r="G767" s="3"/>
      <c r="H767" s="4"/>
    </row>
    <row r="768">
      <c r="C768" s="1"/>
      <c r="F768" s="3"/>
      <c r="G768" s="3"/>
      <c r="H768" s="4"/>
    </row>
    <row r="769">
      <c r="C769" s="1"/>
      <c r="F769" s="3"/>
      <c r="G769" s="3"/>
      <c r="H769" s="4"/>
    </row>
    <row r="770">
      <c r="C770" s="1"/>
      <c r="F770" s="3"/>
      <c r="G770" s="3"/>
      <c r="H770" s="4"/>
    </row>
    <row r="771">
      <c r="C771" s="1"/>
      <c r="F771" s="3"/>
      <c r="G771" s="3"/>
      <c r="H771" s="4"/>
    </row>
    <row r="772">
      <c r="C772" s="1"/>
      <c r="F772" s="3"/>
      <c r="G772" s="3"/>
      <c r="H772" s="4"/>
    </row>
    <row r="773">
      <c r="C773" s="1"/>
      <c r="F773" s="3"/>
      <c r="G773" s="3"/>
      <c r="H773" s="4"/>
    </row>
    <row r="774">
      <c r="C774" s="1"/>
      <c r="F774" s="3"/>
      <c r="G774" s="3"/>
      <c r="H774" s="4"/>
    </row>
    <row r="775">
      <c r="C775" s="1"/>
      <c r="F775" s="3"/>
      <c r="G775" s="3"/>
      <c r="H775" s="4"/>
    </row>
    <row r="776">
      <c r="C776" s="1"/>
      <c r="F776" s="3"/>
      <c r="G776" s="3"/>
      <c r="H776" s="4"/>
    </row>
    <row r="777">
      <c r="C777" s="1"/>
      <c r="F777" s="3"/>
      <c r="G777" s="3"/>
      <c r="H777" s="4"/>
    </row>
    <row r="778">
      <c r="C778" s="1"/>
      <c r="F778" s="3"/>
      <c r="G778" s="3"/>
      <c r="H778" s="4"/>
    </row>
    <row r="779">
      <c r="C779" s="1"/>
      <c r="F779" s="3"/>
      <c r="G779" s="3"/>
      <c r="H779" s="4"/>
    </row>
    <row r="780">
      <c r="C780" s="1"/>
      <c r="F780" s="3"/>
      <c r="G780" s="3"/>
      <c r="H780" s="4"/>
    </row>
    <row r="781">
      <c r="C781" s="1"/>
      <c r="F781" s="3"/>
      <c r="G781" s="3"/>
      <c r="H781" s="4"/>
    </row>
    <row r="782">
      <c r="C782" s="1"/>
      <c r="F782" s="3"/>
      <c r="G782" s="3"/>
      <c r="H782" s="4"/>
    </row>
    <row r="783">
      <c r="C783" s="1"/>
      <c r="F783" s="3"/>
      <c r="G783" s="3"/>
      <c r="H783" s="4"/>
    </row>
    <row r="784">
      <c r="C784" s="1"/>
      <c r="F784" s="3"/>
      <c r="G784" s="3"/>
      <c r="H784" s="4"/>
    </row>
    <row r="785">
      <c r="C785" s="1"/>
      <c r="F785" s="3"/>
      <c r="G785" s="3"/>
      <c r="H785" s="4"/>
    </row>
    <row r="786">
      <c r="C786" s="1"/>
      <c r="F786" s="3"/>
      <c r="G786" s="3"/>
      <c r="H786" s="4"/>
    </row>
    <row r="787">
      <c r="C787" s="1"/>
      <c r="F787" s="3"/>
      <c r="G787" s="3"/>
      <c r="H787" s="4"/>
    </row>
    <row r="788">
      <c r="C788" s="1"/>
      <c r="F788" s="3"/>
      <c r="G788" s="3"/>
      <c r="H788" s="4"/>
    </row>
    <row r="789">
      <c r="C789" s="1"/>
      <c r="F789" s="3"/>
      <c r="G789" s="3"/>
      <c r="H789" s="4"/>
    </row>
    <row r="790">
      <c r="C790" s="1"/>
      <c r="F790" s="3"/>
      <c r="G790" s="3"/>
      <c r="H790" s="4"/>
    </row>
    <row r="791">
      <c r="C791" s="1"/>
      <c r="F791" s="3"/>
      <c r="G791" s="3"/>
      <c r="H791" s="4"/>
    </row>
    <row r="792">
      <c r="C792" s="1"/>
      <c r="F792" s="3"/>
      <c r="G792" s="3"/>
      <c r="H792" s="4"/>
    </row>
    <row r="793">
      <c r="C793" s="1"/>
      <c r="F793" s="3"/>
      <c r="G793" s="3"/>
      <c r="H793" s="4"/>
    </row>
    <row r="794">
      <c r="C794" s="1"/>
      <c r="F794" s="3"/>
      <c r="G794" s="3"/>
      <c r="H794" s="4"/>
    </row>
    <row r="795">
      <c r="C795" s="1"/>
      <c r="F795" s="3"/>
      <c r="G795" s="3"/>
      <c r="H795" s="4"/>
    </row>
    <row r="796">
      <c r="C796" s="1"/>
      <c r="F796" s="3"/>
      <c r="G796" s="3"/>
      <c r="H796" s="4"/>
    </row>
    <row r="797">
      <c r="C797" s="1"/>
      <c r="F797" s="3"/>
      <c r="G797" s="3"/>
      <c r="H797" s="4"/>
    </row>
    <row r="798">
      <c r="C798" s="1"/>
      <c r="F798" s="3"/>
      <c r="G798" s="3"/>
      <c r="H798" s="4"/>
    </row>
    <row r="799">
      <c r="C799" s="1"/>
      <c r="F799" s="3"/>
      <c r="G799" s="3"/>
      <c r="H799" s="4"/>
    </row>
    <row r="800">
      <c r="C800" s="1"/>
      <c r="F800" s="3"/>
      <c r="G800" s="3"/>
      <c r="H800" s="4"/>
    </row>
    <row r="801">
      <c r="C801" s="1"/>
      <c r="F801" s="3"/>
      <c r="G801" s="3"/>
      <c r="H801" s="4"/>
    </row>
    <row r="802">
      <c r="C802" s="1"/>
      <c r="F802" s="3"/>
      <c r="G802" s="3"/>
      <c r="H802" s="4"/>
    </row>
    <row r="803">
      <c r="C803" s="1"/>
      <c r="F803" s="3"/>
      <c r="G803" s="3"/>
      <c r="H803" s="4"/>
    </row>
    <row r="804">
      <c r="C804" s="1"/>
      <c r="F804" s="3"/>
      <c r="G804" s="3"/>
      <c r="H804" s="4"/>
    </row>
    <row r="805">
      <c r="C805" s="1"/>
      <c r="F805" s="3"/>
      <c r="G805" s="3"/>
      <c r="H805" s="4"/>
    </row>
    <row r="806">
      <c r="C806" s="1"/>
      <c r="F806" s="3"/>
      <c r="G806" s="3"/>
      <c r="H806" s="4"/>
    </row>
    <row r="807">
      <c r="C807" s="1"/>
      <c r="F807" s="3"/>
      <c r="G807" s="3"/>
      <c r="H807" s="4"/>
    </row>
    <row r="808">
      <c r="C808" s="1"/>
      <c r="F808" s="3"/>
      <c r="G808" s="3"/>
      <c r="H808" s="4"/>
    </row>
    <row r="809">
      <c r="C809" s="1"/>
      <c r="F809" s="3"/>
      <c r="G809" s="3"/>
      <c r="H809" s="4"/>
    </row>
    <row r="810">
      <c r="C810" s="1"/>
      <c r="F810" s="3"/>
      <c r="G810" s="3"/>
      <c r="H810" s="4"/>
    </row>
    <row r="811">
      <c r="C811" s="1"/>
      <c r="F811" s="3"/>
      <c r="G811" s="3"/>
      <c r="H811" s="4"/>
    </row>
    <row r="812">
      <c r="C812" s="1"/>
      <c r="F812" s="3"/>
      <c r="G812" s="3"/>
      <c r="H812" s="4"/>
    </row>
    <row r="813">
      <c r="C813" s="1"/>
      <c r="F813" s="3"/>
      <c r="G813" s="3"/>
      <c r="H813" s="4"/>
    </row>
    <row r="814">
      <c r="C814" s="1"/>
      <c r="F814" s="3"/>
      <c r="G814" s="3"/>
      <c r="H814" s="4"/>
    </row>
    <row r="815">
      <c r="C815" s="1"/>
      <c r="F815" s="3"/>
      <c r="G815" s="3"/>
      <c r="H815" s="4"/>
    </row>
    <row r="816">
      <c r="C816" s="1"/>
      <c r="F816" s="3"/>
      <c r="G816" s="3"/>
      <c r="H816" s="4"/>
    </row>
    <row r="817">
      <c r="C817" s="1"/>
      <c r="F817" s="3"/>
      <c r="G817" s="3"/>
      <c r="H817" s="4"/>
    </row>
    <row r="818">
      <c r="C818" s="1"/>
      <c r="F818" s="3"/>
      <c r="G818" s="3"/>
      <c r="H818" s="4"/>
    </row>
    <row r="819">
      <c r="C819" s="1"/>
      <c r="F819" s="3"/>
      <c r="G819" s="3"/>
      <c r="H819" s="4"/>
    </row>
    <row r="820">
      <c r="C820" s="1"/>
      <c r="F820" s="3"/>
      <c r="G820" s="3"/>
      <c r="H820" s="4"/>
    </row>
    <row r="821">
      <c r="C821" s="1"/>
      <c r="F821" s="3"/>
      <c r="G821" s="3"/>
      <c r="H821" s="4"/>
    </row>
    <row r="822">
      <c r="C822" s="1"/>
      <c r="F822" s="3"/>
      <c r="G822" s="3"/>
      <c r="H822" s="4"/>
    </row>
    <row r="823">
      <c r="C823" s="1"/>
      <c r="F823" s="3"/>
      <c r="G823" s="3"/>
      <c r="H823" s="4"/>
    </row>
    <row r="824">
      <c r="C824" s="1"/>
      <c r="F824" s="3"/>
      <c r="G824" s="3"/>
      <c r="H824" s="4"/>
    </row>
    <row r="825">
      <c r="C825" s="1"/>
      <c r="F825" s="3"/>
      <c r="G825" s="3"/>
      <c r="H825" s="4"/>
    </row>
    <row r="826">
      <c r="C826" s="1"/>
      <c r="F826" s="3"/>
      <c r="G826" s="3"/>
      <c r="H826" s="4"/>
    </row>
    <row r="827">
      <c r="C827" s="1"/>
      <c r="F827" s="3"/>
      <c r="G827" s="3"/>
      <c r="H827" s="4"/>
    </row>
    <row r="828">
      <c r="C828" s="1"/>
      <c r="F828" s="3"/>
      <c r="G828" s="3"/>
      <c r="H828" s="4"/>
    </row>
    <row r="829">
      <c r="C829" s="1"/>
      <c r="F829" s="3"/>
      <c r="G829" s="3"/>
      <c r="H829" s="4"/>
    </row>
    <row r="830">
      <c r="C830" s="1"/>
      <c r="F830" s="3"/>
      <c r="G830" s="3"/>
      <c r="H830" s="4"/>
    </row>
    <row r="831">
      <c r="C831" s="1"/>
      <c r="F831" s="3"/>
      <c r="G831" s="3"/>
      <c r="H831" s="4"/>
    </row>
    <row r="832">
      <c r="C832" s="1"/>
      <c r="F832" s="3"/>
      <c r="G832" s="3"/>
      <c r="H832" s="4"/>
    </row>
    <row r="833">
      <c r="C833" s="1"/>
      <c r="F833" s="3"/>
      <c r="G833" s="3"/>
      <c r="H833" s="4"/>
    </row>
    <row r="834">
      <c r="C834" s="1"/>
      <c r="F834" s="3"/>
      <c r="G834" s="3"/>
      <c r="H834" s="4"/>
    </row>
    <row r="835">
      <c r="C835" s="1"/>
      <c r="F835" s="3"/>
      <c r="G835" s="3"/>
      <c r="H835" s="4"/>
    </row>
    <row r="836">
      <c r="C836" s="1"/>
      <c r="F836" s="3"/>
      <c r="G836" s="3"/>
      <c r="H836" s="4"/>
    </row>
    <row r="837">
      <c r="C837" s="1"/>
      <c r="F837" s="3"/>
      <c r="G837" s="3"/>
      <c r="H837" s="4"/>
    </row>
    <row r="838">
      <c r="C838" s="1"/>
      <c r="F838" s="3"/>
      <c r="G838" s="3"/>
      <c r="H838" s="4"/>
    </row>
    <row r="839">
      <c r="C839" s="1"/>
      <c r="F839" s="3"/>
      <c r="G839" s="3"/>
      <c r="H839" s="4"/>
    </row>
    <row r="840">
      <c r="C840" s="1"/>
      <c r="F840" s="3"/>
      <c r="G840" s="3"/>
      <c r="H840" s="4"/>
    </row>
    <row r="841">
      <c r="C841" s="1"/>
      <c r="F841" s="3"/>
      <c r="G841" s="3"/>
      <c r="H841" s="4"/>
    </row>
    <row r="842">
      <c r="C842" s="1"/>
      <c r="F842" s="3"/>
      <c r="G842" s="3"/>
      <c r="H842" s="4"/>
    </row>
    <row r="843">
      <c r="C843" s="1"/>
      <c r="F843" s="3"/>
      <c r="G843" s="3"/>
      <c r="H843" s="4"/>
    </row>
    <row r="844">
      <c r="C844" s="1"/>
      <c r="F844" s="3"/>
      <c r="G844" s="3"/>
      <c r="H844" s="4"/>
    </row>
    <row r="845">
      <c r="C845" s="1"/>
      <c r="F845" s="3"/>
      <c r="G845" s="3"/>
      <c r="H845" s="4"/>
    </row>
    <row r="846">
      <c r="C846" s="1"/>
      <c r="F846" s="3"/>
      <c r="G846" s="3"/>
      <c r="H846" s="4"/>
    </row>
    <row r="847">
      <c r="C847" s="1"/>
      <c r="F847" s="3"/>
      <c r="G847" s="3"/>
      <c r="H847" s="4"/>
    </row>
    <row r="848">
      <c r="C848" s="1"/>
      <c r="F848" s="3"/>
      <c r="G848" s="3"/>
      <c r="H848" s="4"/>
    </row>
    <row r="849">
      <c r="C849" s="1"/>
      <c r="F849" s="3"/>
      <c r="G849" s="3"/>
      <c r="H849" s="4"/>
    </row>
    <row r="850">
      <c r="C850" s="1"/>
      <c r="F850" s="3"/>
      <c r="G850" s="3"/>
      <c r="H850" s="4"/>
    </row>
    <row r="851">
      <c r="C851" s="1"/>
      <c r="F851" s="3"/>
      <c r="G851" s="3"/>
      <c r="H851" s="4"/>
    </row>
    <row r="852">
      <c r="C852" s="1"/>
      <c r="F852" s="3"/>
      <c r="G852" s="3"/>
      <c r="H852" s="4"/>
    </row>
    <row r="853">
      <c r="C853" s="1"/>
      <c r="F853" s="3"/>
      <c r="G853" s="3"/>
      <c r="H853" s="4"/>
    </row>
    <row r="854">
      <c r="C854" s="1"/>
      <c r="F854" s="3"/>
      <c r="G854" s="3"/>
      <c r="H854" s="4"/>
    </row>
    <row r="855">
      <c r="C855" s="1"/>
      <c r="F855" s="3"/>
      <c r="G855" s="3"/>
      <c r="H855" s="4"/>
    </row>
    <row r="856">
      <c r="C856" s="1"/>
      <c r="F856" s="3"/>
      <c r="G856" s="3"/>
      <c r="H856" s="4"/>
    </row>
    <row r="857">
      <c r="C857" s="1"/>
      <c r="F857" s="3"/>
      <c r="G857" s="3"/>
      <c r="H857" s="4"/>
    </row>
    <row r="858">
      <c r="C858" s="1"/>
      <c r="F858" s="3"/>
      <c r="G858" s="3"/>
      <c r="H858" s="4"/>
    </row>
    <row r="859">
      <c r="C859" s="1"/>
      <c r="F859" s="3"/>
      <c r="G859" s="3"/>
      <c r="H859" s="4"/>
    </row>
    <row r="860">
      <c r="C860" s="1"/>
      <c r="F860" s="3"/>
      <c r="G860" s="3"/>
      <c r="H860" s="4"/>
    </row>
    <row r="861">
      <c r="C861" s="1"/>
      <c r="F861" s="3"/>
      <c r="G861" s="3"/>
      <c r="H861" s="4"/>
    </row>
    <row r="862">
      <c r="C862" s="1"/>
      <c r="F862" s="3"/>
      <c r="G862" s="3"/>
      <c r="H862" s="4"/>
    </row>
    <row r="863">
      <c r="C863" s="1"/>
      <c r="F863" s="3"/>
      <c r="G863" s="3"/>
      <c r="H863" s="4"/>
    </row>
    <row r="864">
      <c r="C864" s="1"/>
      <c r="F864" s="3"/>
      <c r="G864" s="3"/>
      <c r="H864" s="4"/>
    </row>
    <row r="865">
      <c r="C865" s="1"/>
      <c r="F865" s="3"/>
      <c r="G865" s="3"/>
      <c r="H865" s="4"/>
    </row>
    <row r="866">
      <c r="C866" s="1"/>
      <c r="F866" s="3"/>
      <c r="G866" s="3"/>
      <c r="H866" s="4"/>
    </row>
    <row r="867">
      <c r="C867" s="1"/>
      <c r="F867" s="3"/>
      <c r="G867" s="3"/>
      <c r="H867" s="4"/>
    </row>
    <row r="868">
      <c r="C868" s="1"/>
      <c r="F868" s="3"/>
      <c r="G868" s="3"/>
      <c r="H868" s="4"/>
    </row>
    <row r="869">
      <c r="C869" s="1"/>
      <c r="F869" s="3"/>
      <c r="G869" s="3"/>
      <c r="H869" s="4"/>
    </row>
    <row r="870">
      <c r="C870" s="1"/>
      <c r="F870" s="3"/>
      <c r="G870" s="3"/>
      <c r="H870" s="4"/>
    </row>
    <row r="871">
      <c r="C871" s="1"/>
      <c r="F871" s="3"/>
      <c r="G871" s="3"/>
      <c r="H871" s="4"/>
    </row>
    <row r="872">
      <c r="C872" s="1"/>
      <c r="F872" s="3"/>
      <c r="G872" s="3"/>
      <c r="H872" s="4"/>
    </row>
    <row r="873">
      <c r="C873" s="1"/>
      <c r="F873" s="3"/>
      <c r="G873" s="3"/>
      <c r="H873" s="4"/>
    </row>
    <row r="874">
      <c r="C874" s="1"/>
      <c r="F874" s="3"/>
      <c r="G874" s="3"/>
      <c r="H874" s="4"/>
    </row>
    <row r="875">
      <c r="C875" s="1"/>
      <c r="F875" s="3"/>
      <c r="G875" s="3"/>
      <c r="H875" s="4"/>
    </row>
    <row r="876">
      <c r="C876" s="1"/>
      <c r="F876" s="3"/>
      <c r="G876" s="3"/>
      <c r="H876" s="4"/>
    </row>
    <row r="877">
      <c r="C877" s="1"/>
      <c r="F877" s="3"/>
      <c r="G877" s="3"/>
      <c r="H877" s="4"/>
    </row>
    <row r="878">
      <c r="C878" s="1"/>
      <c r="F878" s="3"/>
      <c r="G878" s="3"/>
      <c r="H878" s="4"/>
    </row>
    <row r="879">
      <c r="C879" s="1"/>
      <c r="F879" s="3"/>
      <c r="G879" s="3"/>
      <c r="H879" s="4"/>
    </row>
    <row r="880">
      <c r="C880" s="1"/>
      <c r="F880" s="3"/>
      <c r="G880" s="3"/>
      <c r="H880" s="4"/>
    </row>
    <row r="881">
      <c r="C881" s="1"/>
      <c r="F881" s="3"/>
      <c r="G881" s="3"/>
      <c r="H881" s="4"/>
    </row>
    <row r="882">
      <c r="C882" s="1"/>
      <c r="F882" s="3"/>
      <c r="G882" s="3"/>
      <c r="H882" s="4"/>
    </row>
    <row r="883">
      <c r="C883" s="1"/>
      <c r="F883" s="3"/>
      <c r="G883" s="3"/>
      <c r="H883" s="4"/>
    </row>
    <row r="884">
      <c r="C884" s="1"/>
      <c r="F884" s="3"/>
      <c r="G884" s="3"/>
      <c r="H884" s="4"/>
    </row>
    <row r="885">
      <c r="C885" s="1"/>
      <c r="F885" s="3"/>
      <c r="G885" s="3"/>
      <c r="H885" s="4"/>
    </row>
    <row r="886">
      <c r="C886" s="1"/>
      <c r="F886" s="3"/>
      <c r="G886" s="3"/>
      <c r="H886" s="4"/>
    </row>
    <row r="887">
      <c r="C887" s="1"/>
      <c r="F887" s="3"/>
      <c r="G887" s="3"/>
      <c r="H887" s="4"/>
    </row>
    <row r="888">
      <c r="C888" s="1"/>
      <c r="F888" s="3"/>
      <c r="G888" s="3"/>
      <c r="H888" s="4"/>
    </row>
    <row r="889">
      <c r="C889" s="1"/>
      <c r="F889" s="3"/>
      <c r="G889" s="3"/>
      <c r="H889" s="4"/>
    </row>
    <row r="890">
      <c r="C890" s="1"/>
      <c r="F890" s="3"/>
      <c r="G890" s="3"/>
      <c r="H890" s="4"/>
    </row>
    <row r="891">
      <c r="C891" s="1"/>
      <c r="F891" s="3"/>
      <c r="G891" s="3"/>
      <c r="H891" s="4"/>
    </row>
    <row r="892">
      <c r="C892" s="1"/>
      <c r="F892" s="3"/>
      <c r="G892" s="3"/>
      <c r="H892" s="4"/>
    </row>
    <row r="893">
      <c r="C893" s="1"/>
      <c r="F893" s="3"/>
      <c r="G893" s="3"/>
      <c r="H893" s="4"/>
    </row>
    <row r="894">
      <c r="C894" s="1"/>
      <c r="F894" s="3"/>
      <c r="G894" s="3"/>
      <c r="H894" s="4"/>
    </row>
    <row r="895">
      <c r="C895" s="1"/>
      <c r="F895" s="3"/>
      <c r="G895" s="3"/>
      <c r="H895" s="4"/>
    </row>
    <row r="896">
      <c r="C896" s="1"/>
      <c r="F896" s="3"/>
      <c r="G896" s="3"/>
      <c r="H896" s="4"/>
    </row>
    <row r="897">
      <c r="C897" s="1"/>
      <c r="F897" s="3"/>
      <c r="G897" s="3"/>
      <c r="H897" s="4"/>
    </row>
    <row r="898">
      <c r="C898" s="1"/>
      <c r="F898" s="3"/>
      <c r="G898" s="3"/>
      <c r="H898" s="4"/>
    </row>
    <row r="899">
      <c r="C899" s="1"/>
      <c r="F899" s="3"/>
      <c r="G899" s="3"/>
      <c r="H899" s="4"/>
    </row>
    <row r="900">
      <c r="C900" s="1"/>
      <c r="F900" s="3"/>
      <c r="G900" s="3"/>
      <c r="H900" s="4"/>
    </row>
    <row r="901">
      <c r="C901" s="1"/>
      <c r="F901" s="3"/>
      <c r="G901" s="3"/>
      <c r="H901" s="4"/>
    </row>
    <row r="902">
      <c r="C902" s="1"/>
      <c r="F902" s="3"/>
      <c r="G902" s="3"/>
      <c r="H902" s="4"/>
    </row>
    <row r="903">
      <c r="C903" s="1"/>
      <c r="F903" s="3"/>
      <c r="G903" s="3"/>
      <c r="H903" s="4"/>
    </row>
    <row r="904">
      <c r="C904" s="1"/>
      <c r="F904" s="3"/>
      <c r="G904" s="3"/>
      <c r="H904" s="4"/>
    </row>
    <row r="905">
      <c r="C905" s="1"/>
      <c r="F905" s="3"/>
      <c r="G905" s="3"/>
      <c r="H905" s="4"/>
    </row>
    <row r="906">
      <c r="C906" s="1"/>
      <c r="F906" s="3"/>
      <c r="G906" s="3"/>
      <c r="H906" s="4"/>
    </row>
    <row r="907">
      <c r="C907" s="1"/>
      <c r="F907" s="3"/>
      <c r="G907" s="3"/>
      <c r="H907" s="4"/>
    </row>
    <row r="908">
      <c r="C908" s="1"/>
      <c r="F908" s="3"/>
      <c r="G908" s="3"/>
      <c r="H908" s="4"/>
    </row>
    <row r="909">
      <c r="C909" s="1"/>
      <c r="F909" s="3"/>
      <c r="G909" s="3"/>
      <c r="H909" s="4"/>
    </row>
    <row r="910">
      <c r="C910" s="1"/>
      <c r="F910" s="3"/>
      <c r="G910" s="3"/>
      <c r="H910" s="4"/>
    </row>
    <row r="911">
      <c r="C911" s="1"/>
      <c r="F911" s="3"/>
      <c r="G911" s="3"/>
      <c r="H911" s="4"/>
    </row>
    <row r="912">
      <c r="C912" s="1"/>
      <c r="F912" s="3"/>
      <c r="G912" s="3"/>
      <c r="H912" s="4"/>
    </row>
    <row r="913">
      <c r="C913" s="1"/>
      <c r="F913" s="3"/>
      <c r="G913" s="3"/>
      <c r="H913" s="4"/>
    </row>
    <row r="914">
      <c r="C914" s="1"/>
      <c r="F914" s="3"/>
      <c r="G914" s="3"/>
      <c r="H914" s="4"/>
    </row>
    <row r="915">
      <c r="C915" s="1"/>
      <c r="F915" s="3"/>
      <c r="G915" s="3"/>
      <c r="H915" s="4"/>
    </row>
    <row r="916">
      <c r="C916" s="1"/>
      <c r="F916" s="3"/>
      <c r="G916" s="3"/>
      <c r="H916" s="4"/>
    </row>
    <row r="917">
      <c r="C917" s="1"/>
      <c r="F917" s="3"/>
      <c r="G917" s="3"/>
      <c r="H917" s="4"/>
    </row>
    <row r="918">
      <c r="C918" s="1"/>
      <c r="F918" s="3"/>
      <c r="G918" s="3"/>
      <c r="H918" s="4"/>
    </row>
    <row r="919">
      <c r="C919" s="1"/>
      <c r="F919" s="3"/>
      <c r="G919" s="3"/>
      <c r="H919" s="4"/>
    </row>
    <row r="920">
      <c r="C920" s="1"/>
      <c r="F920" s="3"/>
      <c r="G920" s="3"/>
      <c r="H920" s="4"/>
    </row>
    <row r="921">
      <c r="C921" s="1"/>
      <c r="F921" s="3"/>
      <c r="G921" s="3"/>
      <c r="H921" s="4"/>
    </row>
    <row r="922">
      <c r="C922" s="1"/>
      <c r="F922" s="3"/>
      <c r="G922" s="3"/>
      <c r="H922" s="4"/>
    </row>
    <row r="923">
      <c r="C923" s="1"/>
      <c r="F923" s="3"/>
      <c r="G923" s="3"/>
      <c r="H923" s="4"/>
    </row>
    <row r="924">
      <c r="C924" s="1"/>
      <c r="F924" s="3"/>
      <c r="G924" s="3"/>
      <c r="H924" s="4"/>
    </row>
    <row r="925">
      <c r="C925" s="1"/>
      <c r="F925" s="3"/>
      <c r="G925" s="3"/>
      <c r="H925" s="4"/>
    </row>
    <row r="926">
      <c r="C926" s="1"/>
      <c r="F926" s="3"/>
      <c r="G926" s="3"/>
      <c r="H926" s="4"/>
    </row>
    <row r="927">
      <c r="C927" s="1"/>
      <c r="F927" s="3"/>
      <c r="G927" s="3"/>
      <c r="H927" s="4"/>
    </row>
    <row r="928">
      <c r="C928" s="1"/>
      <c r="F928" s="3"/>
      <c r="G928" s="3"/>
      <c r="H928" s="4"/>
    </row>
    <row r="929">
      <c r="C929" s="1"/>
      <c r="F929" s="3"/>
      <c r="G929" s="3"/>
      <c r="H929" s="4"/>
    </row>
    <row r="930">
      <c r="C930" s="1"/>
      <c r="F930" s="3"/>
      <c r="G930" s="3"/>
      <c r="H930" s="4"/>
    </row>
    <row r="931">
      <c r="C931" s="1"/>
      <c r="F931" s="3"/>
      <c r="G931" s="3"/>
      <c r="H931" s="4"/>
    </row>
    <row r="932">
      <c r="C932" s="1"/>
      <c r="F932" s="3"/>
      <c r="G932" s="3"/>
      <c r="H932" s="4"/>
    </row>
    <row r="933">
      <c r="C933" s="1"/>
      <c r="F933" s="3"/>
      <c r="G933" s="3"/>
      <c r="H933" s="4"/>
    </row>
    <row r="934">
      <c r="C934" s="1"/>
      <c r="F934" s="3"/>
      <c r="G934" s="3"/>
      <c r="H934" s="4"/>
    </row>
    <row r="935">
      <c r="C935" s="1"/>
      <c r="F935" s="3"/>
      <c r="G935" s="3"/>
      <c r="H935" s="4"/>
    </row>
    <row r="936">
      <c r="C936" s="1"/>
      <c r="F936" s="3"/>
      <c r="G936" s="3"/>
      <c r="H936" s="4"/>
    </row>
    <row r="937">
      <c r="C937" s="1"/>
      <c r="F937" s="3"/>
      <c r="G937" s="3"/>
      <c r="H937" s="4"/>
    </row>
    <row r="938">
      <c r="C938" s="1"/>
      <c r="F938" s="3"/>
      <c r="G938" s="3"/>
      <c r="H938" s="4"/>
    </row>
    <row r="939">
      <c r="C939" s="1"/>
      <c r="F939" s="3"/>
      <c r="G939" s="3"/>
      <c r="H939" s="4"/>
    </row>
    <row r="940">
      <c r="C940" s="1"/>
      <c r="F940" s="3"/>
      <c r="G940" s="3"/>
      <c r="H940" s="4"/>
    </row>
    <row r="941">
      <c r="C941" s="1"/>
      <c r="F941" s="3"/>
      <c r="G941" s="3"/>
      <c r="H941" s="4"/>
    </row>
    <row r="942">
      <c r="C942" s="1"/>
      <c r="F942" s="3"/>
      <c r="G942" s="3"/>
      <c r="H942" s="4"/>
    </row>
    <row r="943">
      <c r="C943" s="1"/>
      <c r="F943" s="3"/>
      <c r="G943" s="3"/>
      <c r="H943" s="4"/>
    </row>
    <row r="944">
      <c r="C944" s="1"/>
      <c r="F944" s="3"/>
      <c r="G944" s="3"/>
      <c r="H944" s="4"/>
    </row>
    <row r="945">
      <c r="C945" s="1"/>
      <c r="F945" s="3"/>
      <c r="G945" s="3"/>
      <c r="H945" s="4"/>
    </row>
    <row r="946">
      <c r="C946" s="1"/>
      <c r="F946" s="3"/>
      <c r="G946" s="3"/>
      <c r="H946" s="4"/>
    </row>
    <row r="947">
      <c r="C947" s="1"/>
      <c r="F947" s="3"/>
      <c r="G947" s="3"/>
      <c r="H947" s="4"/>
    </row>
    <row r="948">
      <c r="C948" s="1"/>
      <c r="F948" s="3"/>
      <c r="G948" s="3"/>
      <c r="H948" s="4"/>
    </row>
    <row r="949">
      <c r="C949" s="1"/>
      <c r="F949" s="3"/>
      <c r="G949" s="3"/>
      <c r="H949" s="4"/>
    </row>
    <row r="950">
      <c r="C950" s="1"/>
      <c r="F950" s="3"/>
      <c r="G950" s="3"/>
      <c r="H950" s="4"/>
    </row>
    <row r="951">
      <c r="C951" s="1"/>
      <c r="F951" s="3"/>
      <c r="G951" s="3"/>
      <c r="H951" s="4"/>
    </row>
    <row r="952">
      <c r="C952" s="1"/>
      <c r="F952" s="3"/>
      <c r="G952" s="3"/>
      <c r="H952" s="4"/>
    </row>
    <row r="953">
      <c r="C953" s="1"/>
      <c r="F953" s="3"/>
      <c r="G953" s="3"/>
      <c r="H953" s="4"/>
    </row>
    <row r="954">
      <c r="C954" s="1"/>
      <c r="F954" s="3"/>
      <c r="G954" s="3"/>
      <c r="H954" s="4"/>
    </row>
    <row r="955">
      <c r="C955" s="1"/>
      <c r="F955" s="3"/>
      <c r="G955" s="3"/>
      <c r="H955" s="4"/>
    </row>
    <row r="956">
      <c r="C956" s="1"/>
      <c r="F956" s="3"/>
      <c r="G956" s="3"/>
      <c r="H956" s="4"/>
    </row>
    <row r="957">
      <c r="C957" s="1"/>
      <c r="F957" s="3"/>
      <c r="G957" s="3"/>
      <c r="H957" s="4"/>
    </row>
    <row r="958">
      <c r="C958" s="1"/>
      <c r="F958" s="3"/>
      <c r="G958" s="3"/>
      <c r="H958" s="4"/>
    </row>
    <row r="959">
      <c r="C959" s="1"/>
      <c r="F959" s="3"/>
      <c r="G959" s="3"/>
      <c r="H959" s="4"/>
    </row>
    <row r="960">
      <c r="C960" s="1"/>
      <c r="F960" s="3"/>
      <c r="G960" s="3"/>
      <c r="H960" s="4"/>
    </row>
    <row r="961">
      <c r="C961" s="1"/>
      <c r="F961" s="3"/>
      <c r="G961" s="3"/>
      <c r="H961" s="4"/>
    </row>
    <row r="962">
      <c r="C962" s="1"/>
      <c r="F962" s="3"/>
      <c r="G962" s="3"/>
      <c r="H962" s="4"/>
    </row>
    <row r="963">
      <c r="C963" s="1"/>
      <c r="F963" s="3"/>
      <c r="G963" s="3"/>
      <c r="H963" s="4"/>
    </row>
    <row r="964">
      <c r="C964" s="1"/>
      <c r="F964" s="3"/>
      <c r="G964" s="3"/>
      <c r="H964" s="4"/>
    </row>
    <row r="965">
      <c r="C965" s="1"/>
      <c r="F965" s="3"/>
      <c r="G965" s="3"/>
      <c r="H965" s="4"/>
    </row>
    <row r="966">
      <c r="C966" s="1"/>
      <c r="F966" s="3"/>
      <c r="G966" s="3"/>
      <c r="H966" s="4"/>
    </row>
    <row r="967">
      <c r="C967" s="1"/>
      <c r="F967" s="3"/>
      <c r="G967" s="3"/>
      <c r="H967" s="4"/>
    </row>
    <row r="968">
      <c r="C968" s="1"/>
      <c r="F968" s="3"/>
      <c r="G968" s="3"/>
      <c r="H968" s="4"/>
    </row>
    <row r="969">
      <c r="C969" s="1"/>
      <c r="F969" s="3"/>
      <c r="G969" s="3"/>
      <c r="H969" s="4"/>
    </row>
    <row r="970">
      <c r="C970" s="1"/>
      <c r="F970" s="3"/>
      <c r="G970" s="3"/>
      <c r="H970" s="4"/>
    </row>
    <row r="971">
      <c r="C971" s="1"/>
      <c r="F971" s="3"/>
      <c r="G971" s="3"/>
      <c r="H971" s="4"/>
    </row>
    <row r="972">
      <c r="C972" s="1"/>
      <c r="F972" s="3"/>
      <c r="G972" s="3"/>
      <c r="H972" s="4"/>
    </row>
    <row r="973">
      <c r="C973" s="1"/>
      <c r="F973" s="3"/>
      <c r="G973" s="3"/>
      <c r="H973" s="4"/>
    </row>
    <row r="974">
      <c r="C974" s="1"/>
      <c r="F974" s="3"/>
      <c r="G974" s="3"/>
      <c r="H974" s="4"/>
    </row>
    <row r="975">
      <c r="C975" s="1"/>
      <c r="F975" s="3"/>
      <c r="G975" s="3"/>
      <c r="H975" s="4"/>
    </row>
    <row r="976">
      <c r="C976" s="1"/>
      <c r="F976" s="3"/>
      <c r="G976" s="3"/>
      <c r="H976" s="4"/>
    </row>
    <row r="977">
      <c r="C977" s="1"/>
      <c r="F977" s="3"/>
      <c r="G977" s="3"/>
      <c r="H977" s="4"/>
    </row>
    <row r="978">
      <c r="C978" s="1"/>
      <c r="F978" s="3"/>
      <c r="G978" s="3"/>
      <c r="H978" s="4"/>
    </row>
    <row r="979">
      <c r="C979" s="1"/>
      <c r="F979" s="3"/>
      <c r="G979" s="3"/>
      <c r="H979" s="4"/>
    </row>
    <row r="980">
      <c r="C980" s="1"/>
      <c r="F980" s="3"/>
      <c r="G980" s="3"/>
      <c r="H980" s="4"/>
    </row>
    <row r="981">
      <c r="C981" s="1"/>
      <c r="F981" s="3"/>
      <c r="G981" s="3"/>
      <c r="H981" s="4"/>
    </row>
    <row r="982">
      <c r="C982" s="1"/>
      <c r="F982" s="3"/>
      <c r="G982" s="3"/>
      <c r="H982" s="4"/>
    </row>
    <row r="983">
      <c r="C983" s="1"/>
      <c r="F983" s="3"/>
      <c r="G983" s="3"/>
      <c r="H983" s="4"/>
    </row>
    <row r="984">
      <c r="C984" s="1"/>
      <c r="F984" s="3"/>
      <c r="G984" s="3"/>
      <c r="H984" s="4"/>
    </row>
    <row r="985">
      <c r="C985" s="1"/>
      <c r="F985" s="3"/>
      <c r="G985" s="3"/>
      <c r="H985" s="4"/>
    </row>
    <row r="986">
      <c r="C986" s="1"/>
      <c r="F986" s="3"/>
      <c r="G986" s="3"/>
      <c r="H986" s="4"/>
    </row>
    <row r="987">
      <c r="C987" s="1"/>
      <c r="F987" s="3"/>
      <c r="G987" s="3"/>
      <c r="H987" s="4"/>
    </row>
    <row r="988">
      <c r="C988" s="1"/>
      <c r="F988" s="3"/>
      <c r="G988" s="3"/>
      <c r="H988" s="4"/>
    </row>
    <row r="989">
      <c r="C989" s="1"/>
      <c r="F989" s="3"/>
      <c r="G989" s="3"/>
      <c r="H989" s="4"/>
    </row>
    <row r="990">
      <c r="C990" s="1"/>
      <c r="F990" s="3"/>
      <c r="G990" s="3"/>
      <c r="H990" s="4"/>
    </row>
    <row r="991">
      <c r="C991" s="1"/>
      <c r="F991" s="3"/>
      <c r="G991" s="3"/>
      <c r="H991" s="4"/>
    </row>
    <row r="992">
      <c r="C992" s="1"/>
      <c r="F992" s="3"/>
      <c r="G992" s="3"/>
      <c r="H992" s="4"/>
    </row>
    <row r="993">
      <c r="C993" s="1"/>
      <c r="F993" s="3"/>
      <c r="G993" s="3"/>
      <c r="H993" s="4"/>
    </row>
    <row r="994">
      <c r="C994" s="1"/>
      <c r="F994" s="3"/>
      <c r="G994" s="3"/>
      <c r="H994" s="4"/>
    </row>
    <row r="995">
      <c r="C995" s="1"/>
      <c r="F995" s="3"/>
      <c r="G995" s="3"/>
      <c r="H995" s="4"/>
    </row>
    <row r="996">
      <c r="C996" s="1"/>
      <c r="F996" s="3"/>
      <c r="G996" s="3"/>
      <c r="H996" s="4"/>
    </row>
    <row r="997">
      <c r="C997" s="1"/>
      <c r="F997" s="3"/>
      <c r="G997" s="3"/>
      <c r="H997" s="4"/>
    </row>
    <row r="998">
      <c r="C998" s="1"/>
      <c r="F998" s="3"/>
      <c r="G998" s="3"/>
      <c r="H998" s="4"/>
    </row>
    <row r="999">
      <c r="C999" s="1"/>
      <c r="F999" s="3"/>
      <c r="G999" s="3"/>
      <c r="H999" s="4"/>
    </row>
    <row r="1000">
      <c r="C1000" s="1"/>
      <c r="F1000" s="3"/>
      <c r="G1000" s="3"/>
      <c r="H1000" s="4"/>
    </row>
  </sheetData>
  <autoFilter ref="$A$5:$AA$4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38"/>
    <col customWidth="1" min="2" max="2" width="8.63"/>
    <col customWidth="1" min="3" max="3" width="8.75"/>
    <col customWidth="1" min="4" max="4" width="25.63"/>
    <col customWidth="1" min="5" max="5" width="14.63"/>
    <col customWidth="1" min="6" max="6" width="52.5"/>
    <col customWidth="1" min="7" max="7" width="17.13"/>
    <col customWidth="1" min="8" max="8" width="15.75"/>
    <col customWidth="1" min="9" max="9" width="9.75"/>
    <col customWidth="1" min="14" max="14" width="10.88"/>
    <col customWidth="1" min="20" max="20" width="15.88"/>
    <col customWidth="1" min="23" max="23" width="7.75"/>
    <col customWidth="1" min="24" max="24" width="10.75"/>
  </cols>
  <sheetData>
    <row r="1" ht="24.0" customHeight="1">
      <c r="A1" s="2" t="s">
        <v>0</v>
      </c>
      <c r="B1" s="2"/>
      <c r="C1" s="2"/>
      <c r="D1" s="2"/>
      <c r="E1" s="5"/>
      <c r="F1" s="6" t="s">
        <v>1</v>
      </c>
      <c r="G1" s="2"/>
      <c r="H1" s="2"/>
      <c r="I1" s="2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4.0" customHeight="1">
      <c r="A2" s="6" t="s">
        <v>9</v>
      </c>
      <c r="B2" s="6"/>
      <c r="C2" s="6"/>
      <c r="D2" s="6"/>
      <c r="E2" s="13"/>
      <c r="F2" s="6" t="s">
        <v>11</v>
      </c>
      <c r="G2" s="6"/>
      <c r="H2" s="6"/>
      <c r="I2" s="6"/>
      <c r="J2" s="1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4.0" customHeight="1">
      <c r="A3" s="6" t="s">
        <v>14</v>
      </c>
      <c r="B3" s="6"/>
      <c r="C3" s="6"/>
      <c r="D3" s="6"/>
      <c r="E3" s="20"/>
      <c r="F3" s="6" t="s">
        <v>19</v>
      </c>
      <c r="G3" s="6"/>
      <c r="H3" s="6"/>
      <c r="I3" s="6"/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41.25" customHeight="1">
      <c r="A4" s="23" t="s">
        <v>21</v>
      </c>
      <c r="B4" s="24" t="s">
        <v>25</v>
      </c>
      <c r="C4" s="25" t="s">
        <v>2</v>
      </c>
      <c r="D4" s="27" t="s">
        <v>3</v>
      </c>
      <c r="E4" s="25" t="s">
        <v>4</v>
      </c>
      <c r="F4" s="27" t="s">
        <v>5</v>
      </c>
      <c r="G4" s="27" t="s">
        <v>27</v>
      </c>
      <c r="H4" s="27" t="s">
        <v>28</v>
      </c>
      <c r="I4" s="27" t="s">
        <v>7</v>
      </c>
      <c r="J4" s="28" t="s">
        <v>29</v>
      </c>
      <c r="K4" s="25" t="s">
        <v>32</v>
      </c>
      <c r="L4" s="25" t="s">
        <v>34</v>
      </c>
      <c r="M4" s="29" t="s">
        <v>35</v>
      </c>
      <c r="N4" s="30" t="s">
        <v>36</v>
      </c>
      <c r="O4" s="31" t="s">
        <v>37</v>
      </c>
      <c r="P4" s="31" t="s">
        <v>38</v>
      </c>
      <c r="Q4" s="32" t="s">
        <v>39</v>
      </c>
      <c r="R4" s="33" t="s">
        <v>41</v>
      </c>
      <c r="S4" s="32" t="s">
        <v>43</v>
      </c>
      <c r="T4" s="25" t="s">
        <v>45</v>
      </c>
      <c r="U4" s="35" t="s">
        <v>47</v>
      </c>
      <c r="V4" s="35" t="s">
        <v>48</v>
      </c>
      <c r="W4" s="25" t="s">
        <v>49</v>
      </c>
      <c r="X4" s="25" t="s">
        <v>50</v>
      </c>
      <c r="Y4" s="36" t="s">
        <v>6</v>
      </c>
    </row>
    <row r="5">
      <c r="A5" s="37" t="s">
        <v>51</v>
      </c>
      <c r="B5" s="39">
        <v>45671.0</v>
      </c>
      <c r="C5" s="41">
        <v>7825.0</v>
      </c>
      <c r="D5" s="43" t="s">
        <v>57</v>
      </c>
      <c r="E5" s="45" t="s">
        <v>60</v>
      </c>
      <c r="F5" s="43" t="s">
        <v>63</v>
      </c>
      <c r="G5" s="43" t="s">
        <v>64</v>
      </c>
      <c r="H5" s="43" t="s">
        <v>66</v>
      </c>
      <c r="I5" s="41" t="s">
        <v>67</v>
      </c>
      <c r="J5" s="48">
        <v>44913.0</v>
      </c>
      <c r="K5" s="39">
        <v>45658.0</v>
      </c>
      <c r="L5" s="41" t="s">
        <v>75</v>
      </c>
      <c r="M5" s="50">
        <v>0.0</v>
      </c>
      <c r="N5" s="48">
        <v>45659.0</v>
      </c>
      <c r="O5" s="52">
        <v>118000.0</v>
      </c>
      <c r="P5" s="53">
        <v>118000.0</v>
      </c>
      <c r="Q5" s="50">
        <v>0.0</v>
      </c>
      <c r="R5" s="51">
        <v>4400.0</v>
      </c>
      <c r="S5" s="52">
        <f t="shared" ref="S5:S183" si="1">P5-R5</f>
        <v>113600</v>
      </c>
      <c r="T5" s="42" t="s">
        <v>83</v>
      </c>
      <c r="U5" s="39">
        <v>45659.0</v>
      </c>
      <c r="V5" s="39">
        <v>45689.0</v>
      </c>
      <c r="W5" s="41">
        <v>1.0</v>
      </c>
      <c r="X5" s="41" t="s">
        <v>84</v>
      </c>
      <c r="Y5" s="41" t="s">
        <v>85</v>
      </c>
    </row>
    <row r="6">
      <c r="A6" s="37" t="s">
        <v>87</v>
      </c>
      <c r="B6" s="39">
        <v>45671.0</v>
      </c>
      <c r="C6" s="41">
        <v>12362.0</v>
      </c>
      <c r="D6" s="43" t="s">
        <v>91</v>
      </c>
      <c r="E6" s="60" t="s">
        <v>94</v>
      </c>
      <c r="F6" s="43" t="s">
        <v>97</v>
      </c>
      <c r="G6" s="43" t="s">
        <v>100</v>
      </c>
      <c r="H6" s="43" t="s">
        <v>102</v>
      </c>
      <c r="I6" s="41" t="s">
        <v>67</v>
      </c>
      <c r="J6" s="48">
        <v>45449.0</v>
      </c>
      <c r="K6" s="39">
        <v>45658.0</v>
      </c>
      <c r="L6" s="41" t="s">
        <v>75</v>
      </c>
      <c r="M6" s="50">
        <v>78000.0</v>
      </c>
      <c r="N6" s="41" t="s">
        <v>75</v>
      </c>
      <c r="O6" s="52">
        <v>50000.0</v>
      </c>
      <c r="P6" s="53">
        <v>50000.0</v>
      </c>
      <c r="Q6" s="50">
        <v>0.0</v>
      </c>
      <c r="R6" s="51">
        <v>4400.0</v>
      </c>
      <c r="S6" s="52">
        <f t="shared" si="1"/>
        <v>45600</v>
      </c>
      <c r="T6" s="42" t="s">
        <v>83</v>
      </c>
      <c r="U6" s="39">
        <v>45658.0</v>
      </c>
      <c r="V6" s="39">
        <v>45688.0</v>
      </c>
      <c r="W6" s="41">
        <v>1.0</v>
      </c>
      <c r="X6" s="41" t="s">
        <v>98</v>
      </c>
      <c r="Y6" s="41" t="s">
        <v>85</v>
      </c>
    </row>
    <row r="7">
      <c r="A7" s="37" t="s">
        <v>113</v>
      </c>
      <c r="B7" s="39">
        <v>45671.0</v>
      </c>
      <c r="C7" s="41">
        <v>11117.0</v>
      </c>
      <c r="D7" s="43" t="s">
        <v>116</v>
      </c>
      <c r="E7" s="60" t="s">
        <v>118</v>
      </c>
      <c r="F7" s="43" t="s">
        <v>120</v>
      </c>
      <c r="G7" s="43" t="s">
        <v>121</v>
      </c>
      <c r="H7" s="43" t="s">
        <v>123</v>
      </c>
      <c r="I7" s="41" t="s">
        <v>67</v>
      </c>
      <c r="J7" s="48">
        <v>45311.0</v>
      </c>
      <c r="K7" s="39">
        <v>45658.0</v>
      </c>
      <c r="L7" s="41" t="s">
        <v>75</v>
      </c>
      <c r="M7" s="50">
        <v>0.0</v>
      </c>
      <c r="N7" s="41" t="s">
        <v>75</v>
      </c>
      <c r="O7" s="52">
        <v>118051.0</v>
      </c>
      <c r="P7" s="65">
        <v>118051.0</v>
      </c>
      <c r="Q7" s="50">
        <v>0.0</v>
      </c>
      <c r="R7" s="50">
        <v>0.0</v>
      </c>
      <c r="S7" s="52">
        <f t="shared" si="1"/>
        <v>118051</v>
      </c>
      <c r="T7" s="42" t="s">
        <v>112</v>
      </c>
      <c r="U7" s="39">
        <v>45658.0</v>
      </c>
      <c r="V7" s="39">
        <v>45688.0</v>
      </c>
      <c r="W7" s="41">
        <v>1.0</v>
      </c>
      <c r="X7" s="41" t="s">
        <v>84</v>
      </c>
      <c r="Y7" s="41" t="s">
        <v>85</v>
      </c>
    </row>
    <row r="8">
      <c r="A8" s="37" t="s">
        <v>140</v>
      </c>
      <c r="B8" s="39">
        <v>45671.0</v>
      </c>
      <c r="C8" s="41">
        <v>4863.0</v>
      </c>
      <c r="D8" s="43" t="s">
        <v>143</v>
      </c>
      <c r="E8" s="60" t="s">
        <v>145</v>
      </c>
      <c r="F8" s="43" t="s">
        <v>146</v>
      </c>
      <c r="G8" s="43" t="s">
        <v>122</v>
      </c>
      <c r="H8" s="43" t="s">
        <v>124</v>
      </c>
      <c r="I8" s="41" t="s">
        <v>67</v>
      </c>
      <c r="J8" s="48">
        <v>44988.0</v>
      </c>
      <c r="K8" s="39">
        <v>45658.0</v>
      </c>
      <c r="L8" s="41" t="s">
        <v>75</v>
      </c>
      <c r="M8" s="50">
        <v>0.0</v>
      </c>
      <c r="N8" s="48" t="s">
        <v>75</v>
      </c>
      <c r="O8" s="52">
        <v>78000.0</v>
      </c>
      <c r="P8" s="53">
        <v>78000.0</v>
      </c>
      <c r="Q8" s="50">
        <v>0.0</v>
      </c>
      <c r="R8" s="51">
        <v>546.0</v>
      </c>
      <c r="S8" s="52">
        <f t="shared" si="1"/>
        <v>77454</v>
      </c>
      <c r="T8" s="42" t="s">
        <v>83</v>
      </c>
      <c r="U8" s="39">
        <v>45658.0</v>
      </c>
      <c r="V8" s="39">
        <v>45688.0</v>
      </c>
      <c r="W8" s="41">
        <v>1.0</v>
      </c>
      <c r="X8" s="41" t="s">
        <v>98</v>
      </c>
      <c r="Y8" s="41" t="s">
        <v>85</v>
      </c>
    </row>
    <row r="9" ht="18.0" customHeight="1">
      <c r="A9" s="37" t="s">
        <v>113</v>
      </c>
      <c r="B9" s="39">
        <v>45671.0</v>
      </c>
      <c r="C9" s="41">
        <v>8191.0</v>
      </c>
      <c r="D9" s="43" t="s">
        <v>154</v>
      </c>
      <c r="E9" s="60" t="s">
        <v>139</v>
      </c>
      <c r="F9" s="43" t="s">
        <v>141</v>
      </c>
      <c r="G9" s="43" t="s">
        <v>142</v>
      </c>
      <c r="H9" s="43" t="s">
        <v>144</v>
      </c>
      <c r="I9" s="41" t="s">
        <v>67</v>
      </c>
      <c r="J9" s="48">
        <v>44955.0</v>
      </c>
      <c r="K9" s="39">
        <v>45658.0</v>
      </c>
      <c r="L9" s="41" t="s">
        <v>75</v>
      </c>
      <c r="M9" s="50">
        <v>0.0</v>
      </c>
      <c r="N9" s="48" t="s">
        <v>75</v>
      </c>
      <c r="O9" s="52">
        <v>118000.0</v>
      </c>
      <c r="P9" s="53">
        <v>118000.0</v>
      </c>
      <c r="Q9" s="50">
        <v>0.0</v>
      </c>
      <c r="R9" s="51">
        <v>4400.0</v>
      </c>
      <c r="S9" s="52">
        <f t="shared" si="1"/>
        <v>113600</v>
      </c>
      <c r="T9" s="42" t="s">
        <v>83</v>
      </c>
      <c r="U9" s="39">
        <v>45658.0</v>
      </c>
      <c r="V9" s="39">
        <v>45689.0</v>
      </c>
      <c r="W9" s="41">
        <v>1.0</v>
      </c>
      <c r="X9" s="41" t="s">
        <v>84</v>
      </c>
      <c r="Y9" s="41" t="s">
        <v>85</v>
      </c>
    </row>
    <row r="10">
      <c r="A10" s="37" t="s">
        <v>168</v>
      </c>
      <c r="B10" s="39">
        <v>45671.0</v>
      </c>
      <c r="C10" s="41">
        <v>7081.0</v>
      </c>
      <c r="D10" s="43" t="s">
        <v>173</v>
      </c>
      <c r="E10" s="60" t="s">
        <v>176</v>
      </c>
      <c r="F10" s="43" t="s">
        <v>178</v>
      </c>
      <c r="G10" s="43" t="s">
        <v>179</v>
      </c>
      <c r="H10" s="43" t="s">
        <v>177</v>
      </c>
      <c r="I10" s="41" t="s">
        <v>67</v>
      </c>
      <c r="J10" s="48">
        <v>44831.0</v>
      </c>
      <c r="K10" s="39">
        <v>45658.0</v>
      </c>
      <c r="L10" s="41" t="s">
        <v>75</v>
      </c>
      <c r="M10" s="50">
        <v>0.0</v>
      </c>
      <c r="N10" s="48">
        <v>45659.0</v>
      </c>
      <c r="O10" s="52">
        <v>79060.0</v>
      </c>
      <c r="P10" s="65">
        <v>79000.0</v>
      </c>
      <c r="Q10" s="50">
        <v>0.0</v>
      </c>
      <c r="R10" s="50">
        <v>0.0</v>
      </c>
      <c r="S10" s="52">
        <f t="shared" si="1"/>
        <v>79000</v>
      </c>
      <c r="T10" s="42" t="s">
        <v>112</v>
      </c>
      <c r="U10" s="39">
        <v>45659.0</v>
      </c>
      <c r="V10" s="39">
        <v>45689.0</v>
      </c>
      <c r="W10" s="41">
        <v>1.0</v>
      </c>
      <c r="X10" s="41" t="s">
        <v>98</v>
      </c>
      <c r="Y10" s="41" t="s">
        <v>85</v>
      </c>
    </row>
    <row r="11" ht="12.75" customHeight="1">
      <c r="A11" s="37" t="s">
        <v>189</v>
      </c>
      <c r="B11" s="39">
        <v>45671.0</v>
      </c>
      <c r="C11" s="41">
        <v>6472.0</v>
      </c>
      <c r="D11" s="43" t="s">
        <v>193</v>
      </c>
      <c r="E11" s="60" t="s">
        <v>196</v>
      </c>
      <c r="F11" s="43" t="s">
        <v>198</v>
      </c>
      <c r="G11" s="43" t="s">
        <v>199</v>
      </c>
      <c r="H11" s="43" t="s">
        <v>200</v>
      </c>
      <c r="I11" s="41" t="s">
        <v>67</v>
      </c>
      <c r="J11" s="48">
        <v>44773.0</v>
      </c>
      <c r="K11" s="39">
        <v>45658.0</v>
      </c>
      <c r="L11" s="41" t="s">
        <v>75</v>
      </c>
      <c r="M11" s="50">
        <v>0.0</v>
      </c>
      <c r="N11" s="48" t="s">
        <v>201</v>
      </c>
      <c r="O11" s="52">
        <v>118012.0</v>
      </c>
      <c r="P11" s="65">
        <v>118000.0</v>
      </c>
      <c r="Q11" s="50">
        <v>0.0</v>
      </c>
      <c r="R11" s="50">
        <v>0.0</v>
      </c>
      <c r="S11" s="52">
        <f t="shared" si="1"/>
        <v>118000</v>
      </c>
      <c r="T11" s="42" t="s">
        <v>112</v>
      </c>
      <c r="U11" s="39">
        <v>45658.0</v>
      </c>
      <c r="V11" s="39">
        <v>45688.0</v>
      </c>
      <c r="W11" s="41">
        <v>1.0</v>
      </c>
      <c r="X11" s="41" t="s">
        <v>84</v>
      </c>
      <c r="Y11" s="41" t="s">
        <v>85</v>
      </c>
    </row>
    <row r="12">
      <c r="A12" s="60" t="s">
        <v>207</v>
      </c>
      <c r="B12" s="40">
        <v>45708.0</v>
      </c>
      <c r="C12" s="41"/>
      <c r="D12" s="47" t="s">
        <v>212</v>
      </c>
      <c r="E12" s="60"/>
      <c r="F12" s="47" t="s">
        <v>212</v>
      </c>
      <c r="G12" s="43"/>
      <c r="H12" s="43"/>
      <c r="I12" s="42" t="s">
        <v>67</v>
      </c>
      <c r="J12" s="49">
        <v>44879.0</v>
      </c>
      <c r="K12" s="40">
        <v>45658.0</v>
      </c>
      <c r="L12" s="41" t="s">
        <v>75</v>
      </c>
      <c r="M12" s="51">
        <v>0.0</v>
      </c>
      <c r="N12" s="48" t="s">
        <v>201</v>
      </c>
      <c r="O12" s="54">
        <v>78004.0</v>
      </c>
      <c r="P12" s="54">
        <v>0.0</v>
      </c>
      <c r="Q12" s="51">
        <v>0.0</v>
      </c>
      <c r="R12" s="51">
        <v>0.0</v>
      </c>
      <c r="S12" s="52">
        <f t="shared" si="1"/>
        <v>0</v>
      </c>
      <c r="T12" s="42" t="s">
        <v>218</v>
      </c>
      <c r="U12" s="39"/>
      <c r="V12" s="39"/>
      <c r="W12" s="42">
        <v>1.0</v>
      </c>
      <c r="X12" s="42" t="s">
        <v>98</v>
      </c>
      <c r="Y12" s="42" t="s">
        <v>221</v>
      </c>
    </row>
    <row r="13">
      <c r="A13" s="37" t="s">
        <v>224</v>
      </c>
      <c r="B13" s="39">
        <v>45671.0</v>
      </c>
      <c r="C13" s="41">
        <v>10254.0</v>
      </c>
      <c r="D13" s="43" t="s">
        <v>228</v>
      </c>
      <c r="E13" s="60" t="s">
        <v>62</v>
      </c>
      <c r="F13" s="43" t="s">
        <v>65</v>
      </c>
      <c r="G13" s="43" t="s">
        <v>70</v>
      </c>
      <c r="H13" s="43" t="s">
        <v>72</v>
      </c>
      <c r="I13" s="41" t="s">
        <v>67</v>
      </c>
      <c r="J13" s="48">
        <v>45197.0</v>
      </c>
      <c r="K13" s="39">
        <v>45659.0</v>
      </c>
      <c r="L13" s="41" t="s">
        <v>75</v>
      </c>
      <c r="M13" s="50">
        <v>0.0</v>
      </c>
      <c r="N13" s="48" t="s">
        <v>201</v>
      </c>
      <c r="O13" s="52">
        <v>78000.0</v>
      </c>
      <c r="P13" s="76">
        <v>78000.0</v>
      </c>
      <c r="Q13" s="50">
        <v>0.0</v>
      </c>
      <c r="R13" s="51">
        <v>1560.0</v>
      </c>
      <c r="S13" s="52">
        <f t="shared" si="1"/>
        <v>76440</v>
      </c>
      <c r="T13" s="42" t="s">
        <v>83</v>
      </c>
      <c r="U13" s="39">
        <v>45659.0</v>
      </c>
      <c r="V13" s="39">
        <v>45691.0</v>
      </c>
      <c r="W13" s="41">
        <v>1.0</v>
      </c>
      <c r="X13" s="41" t="s">
        <v>98</v>
      </c>
      <c r="Y13" s="41" t="s">
        <v>85</v>
      </c>
    </row>
    <row r="14">
      <c r="A14" s="37" t="s">
        <v>239</v>
      </c>
      <c r="B14" s="39">
        <v>45671.0</v>
      </c>
      <c r="C14" s="41">
        <v>5319.0</v>
      </c>
      <c r="D14" s="43" t="s">
        <v>240</v>
      </c>
      <c r="E14" s="60" t="s">
        <v>241</v>
      </c>
      <c r="F14" s="43" t="s">
        <v>242</v>
      </c>
      <c r="G14" s="43" t="s">
        <v>243</v>
      </c>
      <c r="H14" s="43" t="s">
        <v>123</v>
      </c>
      <c r="I14" s="41" t="s">
        <v>67</v>
      </c>
      <c r="J14" s="48">
        <v>44653.0</v>
      </c>
      <c r="K14" s="39">
        <v>45659.0</v>
      </c>
      <c r="L14" s="41" t="s">
        <v>75</v>
      </c>
      <c r="M14" s="50">
        <v>118000.0</v>
      </c>
      <c r="N14" s="48" t="s">
        <v>201</v>
      </c>
      <c r="O14" s="52">
        <v>120018.0</v>
      </c>
      <c r="P14" s="78">
        <v>120000.0</v>
      </c>
      <c r="Q14" s="50">
        <v>0.0</v>
      </c>
      <c r="R14" s="50">
        <v>0.0</v>
      </c>
      <c r="S14" s="52">
        <f t="shared" si="1"/>
        <v>120000</v>
      </c>
      <c r="T14" s="42" t="s">
        <v>112</v>
      </c>
      <c r="U14" s="39">
        <v>45659.0</v>
      </c>
      <c r="V14" s="39">
        <v>45689.0</v>
      </c>
      <c r="W14" s="41">
        <v>1.0</v>
      </c>
      <c r="X14" s="41" t="s">
        <v>84</v>
      </c>
      <c r="Y14" s="41" t="s">
        <v>85</v>
      </c>
    </row>
    <row r="15">
      <c r="A15" s="37" t="s">
        <v>254</v>
      </c>
      <c r="B15" s="39">
        <v>45671.0</v>
      </c>
      <c r="C15" s="41">
        <v>6628.0</v>
      </c>
      <c r="D15" s="43" t="s">
        <v>92</v>
      </c>
      <c r="E15" s="60" t="s">
        <v>95</v>
      </c>
      <c r="F15" s="43" t="s">
        <v>96</v>
      </c>
      <c r="G15" s="43" t="s">
        <v>99</v>
      </c>
      <c r="H15" s="43" t="s">
        <v>101</v>
      </c>
      <c r="I15" s="41" t="s">
        <v>67</v>
      </c>
      <c r="J15" s="48">
        <v>44787.0</v>
      </c>
      <c r="K15" s="39">
        <v>45659.0</v>
      </c>
      <c r="L15" s="41" t="s">
        <v>75</v>
      </c>
      <c r="M15" s="50">
        <v>0.0</v>
      </c>
      <c r="N15" s="48" t="s">
        <v>201</v>
      </c>
      <c r="O15" s="52">
        <v>78017.0</v>
      </c>
      <c r="P15" s="78">
        <v>78025.0</v>
      </c>
      <c r="Q15" s="50">
        <v>0.0</v>
      </c>
      <c r="R15" s="50">
        <v>0.0</v>
      </c>
      <c r="S15" s="52">
        <f t="shared" si="1"/>
        <v>78025</v>
      </c>
      <c r="T15" s="42" t="s">
        <v>112</v>
      </c>
      <c r="U15" s="39">
        <v>45659.0</v>
      </c>
      <c r="V15" s="39">
        <v>45689.0</v>
      </c>
      <c r="W15" s="41">
        <v>1.0</v>
      </c>
      <c r="X15" s="41" t="s">
        <v>98</v>
      </c>
      <c r="Y15" s="41" t="s">
        <v>85</v>
      </c>
    </row>
    <row r="16">
      <c r="A16" s="37" t="s">
        <v>265</v>
      </c>
      <c r="B16" s="39">
        <v>45671.0</v>
      </c>
      <c r="C16" s="60" t="s">
        <v>266</v>
      </c>
      <c r="D16" s="43" t="s">
        <v>267</v>
      </c>
      <c r="E16" s="60" t="s">
        <v>181</v>
      </c>
      <c r="F16" s="43" t="s">
        <v>238</v>
      </c>
      <c r="G16" s="43" t="s">
        <v>121</v>
      </c>
      <c r="H16" s="43" t="s">
        <v>123</v>
      </c>
      <c r="I16" s="41" t="s">
        <v>67</v>
      </c>
      <c r="J16" s="48">
        <v>44361.0</v>
      </c>
      <c r="K16" s="39">
        <v>45659.0</v>
      </c>
      <c r="L16" s="41" t="s">
        <v>75</v>
      </c>
      <c r="M16" s="50">
        <v>78000.0</v>
      </c>
      <c r="N16" s="48" t="s">
        <v>201</v>
      </c>
      <c r="O16" s="52">
        <v>156000.0</v>
      </c>
      <c r="P16" s="76">
        <v>156000.0</v>
      </c>
      <c r="Q16" s="50">
        <v>0.0</v>
      </c>
      <c r="R16" s="51">
        <v>1092.0</v>
      </c>
      <c r="S16" s="52">
        <f t="shared" si="1"/>
        <v>154908</v>
      </c>
      <c r="T16" s="42" t="s">
        <v>83</v>
      </c>
      <c r="U16" s="39">
        <v>45659.0</v>
      </c>
      <c r="V16" s="39">
        <v>45689.0</v>
      </c>
      <c r="W16" s="41">
        <v>1.0</v>
      </c>
      <c r="X16" s="41" t="s">
        <v>98</v>
      </c>
      <c r="Y16" s="41" t="s">
        <v>85</v>
      </c>
    </row>
    <row r="17">
      <c r="A17" s="37" t="s">
        <v>274</v>
      </c>
      <c r="B17" s="39">
        <v>45671.0</v>
      </c>
      <c r="C17" s="60" t="s">
        <v>266</v>
      </c>
      <c r="D17" s="43" t="s">
        <v>267</v>
      </c>
      <c r="E17" s="60" t="s">
        <v>181</v>
      </c>
      <c r="F17" s="43" t="s">
        <v>182</v>
      </c>
      <c r="G17" s="43" t="s">
        <v>121</v>
      </c>
      <c r="H17" s="43" t="s">
        <v>123</v>
      </c>
      <c r="I17" s="41" t="s">
        <v>67</v>
      </c>
      <c r="J17" s="48">
        <v>44361.0</v>
      </c>
      <c r="K17" s="39">
        <v>45659.0</v>
      </c>
      <c r="L17" s="41" t="s">
        <v>75</v>
      </c>
      <c r="M17" s="50">
        <v>78000.0</v>
      </c>
      <c r="N17" s="48" t="s">
        <v>201</v>
      </c>
      <c r="O17" s="52">
        <v>78000.0</v>
      </c>
      <c r="P17" s="52">
        <v>0.0</v>
      </c>
      <c r="Q17" s="50">
        <v>0.0</v>
      </c>
      <c r="R17" s="50">
        <v>0.0</v>
      </c>
      <c r="S17" s="52">
        <f t="shared" si="1"/>
        <v>0</v>
      </c>
      <c r="T17" s="42" t="s">
        <v>283</v>
      </c>
      <c r="U17" s="39">
        <v>45659.0</v>
      </c>
      <c r="V17" s="39">
        <v>45689.0</v>
      </c>
      <c r="W17" s="41">
        <v>1.0</v>
      </c>
      <c r="X17" s="41" t="s">
        <v>98</v>
      </c>
      <c r="Y17" s="41" t="s">
        <v>85</v>
      </c>
    </row>
    <row r="18">
      <c r="A18" s="37" t="s">
        <v>285</v>
      </c>
      <c r="B18" s="39">
        <v>45671.0</v>
      </c>
      <c r="C18" s="41">
        <v>4324.0</v>
      </c>
      <c r="D18" s="43" t="s">
        <v>288</v>
      </c>
      <c r="E18" s="60" t="s">
        <v>291</v>
      </c>
      <c r="F18" s="43" t="s">
        <v>292</v>
      </c>
      <c r="G18" s="43" t="s">
        <v>199</v>
      </c>
      <c r="H18" s="43" t="s">
        <v>200</v>
      </c>
      <c r="I18" s="41" t="s">
        <v>67</v>
      </c>
      <c r="J18" s="48">
        <v>44584.0</v>
      </c>
      <c r="K18" s="39">
        <v>45659.0</v>
      </c>
      <c r="L18" s="41" t="s">
        <v>75</v>
      </c>
      <c r="M18" s="50">
        <v>0.0</v>
      </c>
      <c r="N18" s="48" t="s">
        <v>201</v>
      </c>
      <c r="O18" s="52">
        <v>78000.0</v>
      </c>
      <c r="P18" s="76">
        <v>78000.0</v>
      </c>
      <c r="Q18" s="50">
        <v>0.0</v>
      </c>
      <c r="R18" s="51">
        <v>546.0</v>
      </c>
      <c r="S18" s="52">
        <f t="shared" si="1"/>
        <v>77454</v>
      </c>
      <c r="T18" s="42" t="s">
        <v>83</v>
      </c>
      <c r="U18" s="39">
        <v>45659.0</v>
      </c>
      <c r="V18" s="39">
        <v>45689.0</v>
      </c>
      <c r="W18" s="41">
        <v>1.0</v>
      </c>
      <c r="X18" s="41" t="s">
        <v>98</v>
      </c>
      <c r="Y18" s="41" t="s">
        <v>85</v>
      </c>
    </row>
    <row r="19">
      <c r="A19" s="37" t="s">
        <v>302</v>
      </c>
      <c r="B19" s="39">
        <v>45671.0</v>
      </c>
      <c r="C19" s="41">
        <v>13791.0</v>
      </c>
      <c r="D19" s="43" t="s">
        <v>303</v>
      </c>
      <c r="E19" s="60" t="s">
        <v>305</v>
      </c>
      <c r="F19" s="43" t="s">
        <v>306</v>
      </c>
      <c r="G19" s="43" t="s">
        <v>99</v>
      </c>
      <c r="H19" s="43" t="s">
        <v>101</v>
      </c>
      <c r="I19" s="41" t="s">
        <v>67</v>
      </c>
      <c r="J19" s="48">
        <v>45602.0</v>
      </c>
      <c r="K19" s="39">
        <v>45659.0</v>
      </c>
      <c r="L19" s="41" t="s">
        <v>75</v>
      </c>
      <c r="M19" s="50">
        <v>78000.0</v>
      </c>
      <c r="N19" s="48" t="s">
        <v>201</v>
      </c>
      <c r="O19" s="52">
        <v>80009.0</v>
      </c>
      <c r="P19" s="78">
        <v>80009.0</v>
      </c>
      <c r="Q19" s="50">
        <v>0.0</v>
      </c>
      <c r="R19" s="50">
        <v>0.0</v>
      </c>
      <c r="S19" s="52">
        <f t="shared" si="1"/>
        <v>80009</v>
      </c>
      <c r="T19" s="42" t="s">
        <v>112</v>
      </c>
      <c r="U19" s="39">
        <v>45659.0</v>
      </c>
      <c r="V19" s="39">
        <v>45689.0</v>
      </c>
      <c r="W19" s="41">
        <v>1.0</v>
      </c>
      <c r="X19" s="41" t="s">
        <v>98</v>
      </c>
      <c r="Y19" s="41" t="s">
        <v>85</v>
      </c>
    </row>
    <row r="20">
      <c r="A20" s="37" t="s">
        <v>316</v>
      </c>
      <c r="B20" s="39">
        <v>45671.0</v>
      </c>
      <c r="C20" s="41">
        <v>7975.0</v>
      </c>
      <c r="D20" s="43" t="s">
        <v>319</v>
      </c>
      <c r="E20" s="60" t="s">
        <v>321</v>
      </c>
      <c r="F20" s="43" t="s">
        <v>322</v>
      </c>
      <c r="G20" s="43" t="s">
        <v>323</v>
      </c>
      <c r="H20" s="43" t="s">
        <v>177</v>
      </c>
      <c r="I20" s="41" t="s">
        <v>67</v>
      </c>
      <c r="J20" s="48">
        <v>44933.0</v>
      </c>
      <c r="K20" s="39">
        <v>45659.0</v>
      </c>
      <c r="L20" s="41" t="s">
        <v>75</v>
      </c>
      <c r="M20" s="50">
        <v>0.0</v>
      </c>
      <c r="N20" s="48" t="s">
        <v>201</v>
      </c>
      <c r="O20" s="52">
        <v>118000.0</v>
      </c>
      <c r="P20" s="76">
        <v>118000.0</v>
      </c>
      <c r="Q20" s="50">
        <v>0.0</v>
      </c>
      <c r="R20" s="51">
        <v>4400.0</v>
      </c>
      <c r="S20" s="52">
        <f t="shared" si="1"/>
        <v>113600</v>
      </c>
      <c r="T20" s="42" t="s">
        <v>83</v>
      </c>
      <c r="U20" s="39">
        <v>45659.0</v>
      </c>
      <c r="V20" s="39">
        <v>45689.0</v>
      </c>
      <c r="W20" s="41">
        <v>1.0</v>
      </c>
      <c r="X20" s="41" t="s">
        <v>84</v>
      </c>
      <c r="Y20" s="41" t="s">
        <v>85</v>
      </c>
    </row>
    <row r="21">
      <c r="A21" s="37" t="s">
        <v>335</v>
      </c>
      <c r="B21" s="39">
        <v>45672.0</v>
      </c>
      <c r="C21" s="41">
        <v>10526.0</v>
      </c>
      <c r="D21" s="43" t="s">
        <v>339</v>
      </c>
      <c r="E21" s="60" t="s">
        <v>340</v>
      </c>
      <c r="F21" s="43" t="s">
        <v>341</v>
      </c>
      <c r="G21" s="43" t="s">
        <v>342</v>
      </c>
      <c r="H21" s="43" t="s">
        <v>200</v>
      </c>
      <c r="I21" s="41" t="s">
        <v>67</v>
      </c>
      <c r="J21" s="48">
        <v>45230.0</v>
      </c>
      <c r="K21" s="39">
        <v>45659.0</v>
      </c>
      <c r="L21" s="41" t="s">
        <v>75</v>
      </c>
      <c r="M21" s="50">
        <v>0.0</v>
      </c>
      <c r="N21" s="48" t="s">
        <v>201</v>
      </c>
      <c r="O21" s="52">
        <v>118000.0</v>
      </c>
      <c r="P21" s="76">
        <v>118000.0</v>
      </c>
      <c r="Q21" s="50">
        <v>0.0</v>
      </c>
      <c r="R21" s="51">
        <v>826.0</v>
      </c>
      <c r="S21" s="52">
        <f t="shared" si="1"/>
        <v>117174</v>
      </c>
      <c r="T21" s="42" t="s">
        <v>83</v>
      </c>
      <c r="U21" s="39">
        <v>45659.0</v>
      </c>
      <c r="V21" s="39">
        <v>45689.0</v>
      </c>
      <c r="W21" s="41">
        <v>1.0</v>
      </c>
      <c r="X21" s="41" t="s">
        <v>84</v>
      </c>
      <c r="Y21" s="41" t="s">
        <v>85</v>
      </c>
    </row>
    <row r="22">
      <c r="A22" s="37" t="s">
        <v>350</v>
      </c>
      <c r="B22" s="39">
        <v>45672.0</v>
      </c>
      <c r="C22" s="41">
        <v>4858.0</v>
      </c>
      <c r="D22" s="43" t="s">
        <v>220</v>
      </c>
      <c r="E22" s="60" t="s">
        <v>222</v>
      </c>
      <c r="F22" s="43" t="s">
        <v>226</v>
      </c>
      <c r="G22" s="43" t="s">
        <v>227</v>
      </c>
      <c r="H22" s="43" t="s">
        <v>102</v>
      </c>
      <c r="I22" s="41" t="s">
        <v>67</v>
      </c>
      <c r="J22" s="48">
        <v>44622.0</v>
      </c>
      <c r="K22" s="39">
        <v>45659.0</v>
      </c>
      <c r="L22" s="41" t="s">
        <v>75</v>
      </c>
      <c r="M22" s="50">
        <v>0.0</v>
      </c>
      <c r="N22" s="48" t="s">
        <v>201</v>
      </c>
      <c r="O22" s="52">
        <v>78080.0</v>
      </c>
      <c r="P22" s="82">
        <v>70080.0</v>
      </c>
      <c r="Q22" s="50">
        <v>0.0</v>
      </c>
      <c r="R22" s="50">
        <v>0.0</v>
      </c>
      <c r="S22" s="52">
        <f t="shared" si="1"/>
        <v>70080</v>
      </c>
      <c r="T22" s="42" t="s">
        <v>112</v>
      </c>
      <c r="U22" s="39">
        <v>45659.0</v>
      </c>
      <c r="V22" s="39">
        <v>45689.0</v>
      </c>
      <c r="W22" s="41">
        <v>1.0</v>
      </c>
      <c r="X22" s="41" t="s">
        <v>98</v>
      </c>
      <c r="Y22" s="41" t="s">
        <v>85</v>
      </c>
    </row>
    <row r="23">
      <c r="A23" s="37" t="s">
        <v>363</v>
      </c>
      <c r="B23" s="39">
        <v>45672.0</v>
      </c>
      <c r="C23" s="41">
        <v>10218.0</v>
      </c>
      <c r="D23" s="43" t="s">
        <v>364</v>
      </c>
      <c r="E23" s="60" t="s">
        <v>365</v>
      </c>
      <c r="F23" s="43" t="s">
        <v>366</v>
      </c>
      <c r="G23" s="43" t="s">
        <v>121</v>
      </c>
      <c r="H23" s="43" t="s">
        <v>123</v>
      </c>
      <c r="I23" s="41" t="s">
        <v>67</v>
      </c>
      <c r="J23" s="48">
        <v>45195.0</v>
      </c>
      <c r="K23" s="39">
        <v>45659.0</v>
      </c>
      <c r="L23" s="41" t="s">
        <v>75</v>
      </c>
      <c r="M23" s="50">
        <v>0.0</v>
      </c>
      <c r="N23" s="48" t="s">
        <v>201</v>
      </c>
      <c r="O23" s="52">
        <v>118000.0</v>
      </c>
      <c r="P23" s="76">
        <v>118000.0</v>
      </c>
      <c r="Q23" s="50">
        <v>0.0</v>
      </c>
      <c r="R23" s="51">
        <v>826.0</v>
      </c>
      <c r="S23" s="52">
        <f t="shared" si="1"/>
        <v>117174</v>
      </c>
      <c r="T23" s="42" t="s">
        <v>83</v>
      </c>
      <c r="U23" s="39">
        <v>45659.0</v>
      </c>
      <c r="V23" s="39">
        <v>45689.0</v>
      </c>
      <c r="W23" s="41">
        <v>1.0</v>
      </c>
      <c r="X23" s="41" t="s">
        <v>84</v>
      </c>
      <c r="Y23" s="41" t="s">
        <v>85</v>
      </c>
    </row>
    <row r="24">
      <c r="A24" s="37" t="s">
        <v>375</v>
      </c>
      <c r="B24" s="39">
        <v>45672.0</v>
      </c>
      <c r="C24" s="41">
        <v>7144.0</v>
      </c>
      <c r="D24" s="43" t="s">
        <v>378</v>
      </c>
      <c r="E24" s="60" t="s">
        <v>380</v>
      </c>
      <c r="F24" s="43" t="s">
        <v>382</v>
      </c>
      <c r="G24" s="43" t="s">
        <v>383</v>
      </c>
      <c r="H24" s="43" t="s">
        <v>101</v>
      </c>
      <c r="I24" s="41" t="s">
        <v>67</v>
      </c>
      <c r="J24" s="48">
        <v>44838.0</v>
      </c>
      <c r="K24" s="39">
        <v>45659.0</v>
      </c>
      <c r="L24" s="41" t="s">
        <v>75</v>
      </c>
      <c r="M24" s="50">
        <v>0.0</v>
      </c>
      <c r="N24" s="48" t="s">
        <v>201</v>
      </c>
      <c r="O24" s="52">
        <v>118000.0</v>
      </c>
      <c r="P24" s="76">
        <v>118000.0</v>
      </c>
      <c r="Q24" s="50">
        <v>0.0</v>
      </c>
      <c r="R24" s="51">
        <v>4400.0</v>
      </c>
      <c r="S24" s="52">
        <f t="shared" si="1"/>
        <v>113600</v>
      </c>
      <c r="T24" s="42" t="s">
        <v>83</v>
      </c>
      <c r="U24" s="39">
        <v>45659.0</v>
      </c>
      <c r="V24" s="39">
        <v>45689.0</v>
      </c>
      <c r="W24" s="41">
        <v>1.0</v>
      </c>
      <c r="X24" s="41" t="s">
        <v>84</v>
      </c>
      <c r="Y24" s="41" t="s">
        <v>85</v>
      </c>
    </row>
    <row r="25">
      <c r="A25" s="37" t="s">
        <v>393</v>
      </c>
      <c r="B25" s="39">
        <v>45672.0</v>
      </c>
      <c r="C25" s="41">
        <v>1611.0</v>
      </c>
      <c r="D25" s="43" t="s">
        <v>394</v>
      </c>
      <c r="E25" s="60" t="s">
        <v>344</v>
      </c>
      <c r="F25" s="43" t="s">
        <v>396</v>
      </c>
      <c r="G25" s="43" t="s">
        <v>121</v>
      </c>
      <c r="H25" s="43" t="s">
        <v>123</v>
      </c>
      <c r="I25" s="41" t="s">
        <v>67</v>
      </c>
      <c r="J25" s="48">
        <v>44379.0</v>
      </c>
      <c r="K25" s="39">
        <v>45659.0</v>
      </c>
      <c r="L25" s="39" t="s">
        <v>75</v>
      </c>
      <c r="M25" s="50">
        <v>0.0</v>
      </c>
      <c r="N25" s="48" t="s">
        <v>201</v>
      </c>
      <c r="O25" s="52">
        <v>858094.0</v>
      </c>
      <c r="P25" s="90">
        <v>858094.0</v>
      </c>
      <c r="Q25" s="50">
        <v>78000.0</v>
      </c>
      <c r="R25" s="50">
        <v>0.0</v>
      </c>
      <c r="S25" s="52">
        <f t="shared" si="1"/>
        <v>858094</v>
      </c>
      <c r="T25" s="42" t="s">
        <v>112</v>
      </c>
      <c r="U25" s="40">
        <v>45677.0</v>
      </c>
      <c r="V25" s="40">
        <v>46043.0</v>
      </c>
      <c r="W25" s="41">
        <v>12.0</v>
      </c>
      <c r="X25" s="41" t="s">
        <v>98</v>
      </c>
      <c r="Y25" s="41" t="s">
        <v>85</v>
      </c>
    </row>
    <row r="26">
      <c r="A26" s="37" t="s">
        <v>414</v>
      </c>
      <c r="B26" s="39">
        <v>45672.0</v>
      </c>
      <c r="C26" s="41">
        <v>2563.0</v>
      </c>
      <c r="D26" s="43" t="s">
        <v>416</v>
      </c>
      <c r="E26" s="60" t="s">
        <v>417</v>
      </c>
      <c r="F26" s="43" t="s">
        <v>418</v>
      </c>
      <c r="G26" s="43" t="s">
        <v>142</v>
      </c>
      <c r="H26" s="43" t="s">
        <v>144</v>
      </c>
      <c r="I26" s="41" t="s">
        <v>67</v>
      </c>
      <c r="J26" s="48">
        <v>44458.0</v>
      </c>
      <c r="K26" s="39">
        <v>45659.0</v>
      </c>
      <c r="L26" s="41" t="s">
        <v>75</v>
      </c>
      <c r="M26" s="50">
        <v>78000.0</v>
      </c>
      <c r="N26" s="48" t="s">
        <v>201</v>
      </c>
      <c r="O26" s="52">
        <v>80000.0</v>
      </c>
      <c r="P26" s="76">
        <v>80000.0</v>
      </c>
      <c r="Q26" s="50">
        <v>0.0</v>
      </c>
      <c r="R26" s="51">
        <v>1600.0</v>
      </c>
      <c r="S26" s="52">
        <f t="shared" si="1"/>
        <v>78400</v>
      </c>
      <c r="T26" s="42" t="s">
        <v>83</v>
      </c>
      <c r="U26" s="39">
        <v>45659.0</v>
      </c>
      <c r="V26" s="39">
        <v>45698.0</v>
      </c>
      <c r="W26" s="41">
        <v>1.0</v>
      </c>
      <c r="X26" s="41" t="s">
        <v>98</v>
      </c>
      <c r="Y26" s="41" t="s">
        <v>85</v>
      </c>
    </row>
    <row r="27">
      <c r="A27" s="37" t="s">
        <v>426</v>
      </c>
      <c r="B27" s="39">
        <v>45672.0</v>
      </c>
      <c r="C27" s="41">
        <v>10966.0</v>
      </c>
      <c r="D27" s="43" t="s">
        <v>429</v>
      </c>
      <c r="E27" s="60" t="s">
        <v>430</v>
      </c>
      <c r="F27" s="43" t="s">
        <v>431</v>
      </c>
      <c r="G27" s="43" t="s">
        <v>323</v>
      </c>
      <c r="H27" s="43" t="s">
        <v>177</v>
      </c>
      <c r="I27" s="41" t="s">
        <v>67</v>
      </c>
      <c r="J27" s="48">
        <v>45295.0</v>
      </c>
      <c r="K27" s="39">
        <v>45659.0</v>
      </c>
      <c r="L27" s="41" t="s">
        <v>75</v>
      </c>
      <c r="M27" s="50">
        <v>118000.0</v>
      </c>
      <c r="N27" s="48" t="s">
        <v>201</v>
      </c>
      <c r="O27" s="52">
        <v>100008.0</v>
      </c>
      <c r="P27" s="90">
        <v>100008.0</v>
      </c>
      <c r="Q27" s="50">
        <v>0.0</v>
      </c>
      <c r="R27" s="50">
        <v>0.0</v>
      </c>
      <c r="S27" s="52">
        <f t="shared" si="1"/>
        <v>100008</v>
      </c>
      <c r="T27" s="42" t="s">
        <v>112</v>
      </c>
      <c r="U27" s="39">
        <v>45659.0</v>
      </c>
      <c r="V27" s="39">
        <v>45690.0</v>
      </c>
      <c r="W27" s="41">
        <v>1.0</v>
      </c>
      <c r="X27" s="41" t="s">
        <v>84</v>
      </c>
      <c r="Y27" s="41" t="s">
        <v>85</v>
      </c>
    </row>
    <row r="28">
      <c r="A28" s="37" t="s">
        <v>437</v>
      </c>
      <c r="B28" s="39">
        <v>45672.0</v>
      </c>
      <c r="C28" s="41">
        <v>8762.0</v>
      </c>
      <c r="D28" s="43" t="s">
        <v>440</v>
      </c>
      <c r="E28" s="60" t="s">
        <v>441</v>
      </c>
      <c r="F28" s="43" t="s">
        <v>442</v>
      </c>
      <c r="G28" s="43" t="s">
        <v>121</v>
      </c>
      <c r="H28" s="43" t="s">
        <v>123</v>
      </c>
      <c r="I28" s="41" t="s">
        <v>67</v>
      </c>
      <c r="J28" s="48">
        <v>45027.0</v>
      </c>
      <c r="K28" s="39">
        <v>45659.0</v>
      </c>
      <c r="L28" s="41" t="s">
        <v>75</v>
      </c>
      <c r="M28" s="50">
        <v>0.0</v>
      </c>
      <c r="N28" s="48">
        <v>45661.0</v>
      </c>
      <c r="O28" s="52">
        <v>78006.0</v>
      </c>
      <c r="P28" s="90">
        <v>78000.0</v>
      </c>
      <c r="Q28" s="50">
        <v>0.0</v>
      </c>
      <c r="R28" s="50">
        <v>0.0</v>
      </c>
      <c r="S28" s="52">
        <f t="shared" si="1"/>
        <v>78000</v>
      </c>
      <c r="T28" s="42" t="s">
        <v>112</v>
      </c>
      <c r="U28" s="39">
        <v>45661.0</v>
      </c>
      <c r="V28" s="39">
        <v>45691.0</v>
      </c>
      <c r="W28" s="41">
        <v>1.0</v>
      </c>
      <c r="X28" s="41" t="s">
        <v>98</v>
      </c>
      <c r="Y28" s="41" t="s">
        <v>85</v>
      </c>
    </row>
    <row r="29">
      <c r="A29" s="37" t="s">
        <v>451</v>
      </c>
      <c r="B29" s="39">
        <v>45672.0</v>
      </c>
      <c r="C29" s="41">
        <v>4918.0</v>
      </c>
      <c r="D29" s="43" t="s">
        <v>452</v>
      </c>
      <c r="E29" s="60" t="s">
        <v>453</v>
      </c>
      <c r="F29" s="43" t="s">
        <v>454</v>
      </c>
      <c r="G29" s="43" t="s">
        <v>455</v>
      </c>
      <c r="H29" s="43" t="s">
        <v>156</v>
      </c>
      <c r="I29" s="41" t="s">
        <v>67</v>
      </c>
      <c r="J29" s="48">
        <v>44625.0</v>
      </c>
      <c r="K29" s="39">
        <v>45660.0</v>
      </c>
      <c r="L29" s="41" t="s">
        <v>75</v>
      </c>
      <c r="M29" s="50">
        <v>0.0</v>
      </c>
      <c r="N29" s="48" t="s">
        <v>75</v>
      </c>
      <c r="O29" s="52">
        <v>78000.0</v>
      </c>
      <c r="P29" s="96">
        <v>78000.0</v>
      </c>
      <c r="Q29" s="50">
        <v>0.0</v>
      </c>
      <c r="R29" s="51">
        <v>546.0</v>
      </c>
      <c r="S29" s="52">
        <f t="shared" si="1"/>
        <v>77454</v>
      </c>
      <c r="T29" s="42" t="s">
        <v>83</v>
      </c>
      <c r="U29" s="39">
        <v>45660.0</v>
      </c>
      <c r="V29" s="39">
        <v>45690.0</v>
      </c>
      <c r="W29" s="41">
        <v>1.0</v>
      </c>
      <c r="X29" s="41" t="s">
        <v>98</v>
      </c>
      <c r="Y29" s="41" t="s">
        <v>85</v>
      </c>
    </row>
    <row r="30">
      <c r="A30" s="37" t="s">
        <v>474</v>
      </c>
      <c r="B30" s="39">
        <v>45672.0</v>
      </c>
      <c r="C30" s="41">
        <v>4510.0</v>
      </c>
      <c r="D30" s="43" t="s">
        <v>115</v>
      </c>
      <c r="E30" s="60" t="s">
        <v>117</v>
      </c>
      <c r="F30" s="43" t="s">
        <v>119</v>
      </c>
      <c r="G30" s="43" t="s">
        <v>122</v>
      </c>
      <c r="H30" s="43" t="s">
        <v>124</v>
      </c>
      <c r="I30" s="41" t="s">
        <v>67</v>
      </c>
      <c r="J30" s="48">
        <v>44596.0</v>
      </c>
      <c r="K30" s="39">
        <v>45660.0</v>
      </c>
      <c r="L30" s="41" t="s">
        <v>75</v>
      </c>
      <c r="M30" s="50">
        <v>78000.0</v>
      </c>
      <c r="N30" s="48" t="s">
        <v>75</v>
      </c>
      <c r="O30" s="52">
        <v>80070.0</v>
      </c>
      <c r="P30" s="90">
        <v>80070.0</v>
      </c>
      <c r="Q30" s="50">
        <v>0.0</v>
      </c>
      <c r="R30" s="50">
        <v>0.0</v>
      </c>
      <c r="S30" s="52">
        <f t="shared" si="1"/>
        <v>80070</v>
      </c>
      <c r="T30" s="42" t="s">
        <v>112</v>
      </c>
      <c r="U30" s="39">
        <v>45660.0</v>
      </c>
      <c r="V30" s="39">
        <v>45691.0</v>
      </c>
      <c r="W30" s="41">
        <v>1.0</v>
      </c>
      <c r="X30" s="41" t="s">
        <v>98</v>
      </c>
      <c r="Y30" s="41" t="s">
        <v>85</v>
      </c>
    </row>
    <row r="31">
      <c r="A31" s="37" t="s">
        <v>488</v>
      </c>
      <c r="B31" s="39">
        <v>45672.0</v>
      </c>
      <c r="C31" s="41">
        <v>9571.0</v>
      </c>
      <c r="D31" s="43" t="s">
        <v>489</v>
      </c>
      <c r="E31" s="60" t="s">
        <v>491</v>
      </c>
      <c r="F31" s="43" t="s">
        <v>492</v>
      </c>
      <c r="G31" s="43" t="s">
        <v>494</v>
      </c>
      <c r="H31" s="43" t="s">
        <v>108</v>
      </c>
      <c r="I31" s="41" t="s">
        <v>67</v>
      </c>
      <c r="J31" s="48">
        <v>45120.0</v>
      </c>
      <c r="K31" s="39">
        <v>45660.0</v>
      </c>
      <c r="L31" s="41" t="s">
        <v>75</v>
      </c>
      <c r="M31" s="50">
        <v>0.0</v>
      </c>
      <c r="N31" s="48" t="s">
        <v>75</v>
      </c>
      <c r="O31" s="52">
        <v>118021.0</v>
      </c>
      <c r="P31" s="90">
        <v>118021.0</v>
      </c>
      <c r="Q31" s="50">
        <v>0.0</v>
      </c>
      <c r="R31" s="50">
        <v>0.0</v>
      </c>
      <c r="S31" s="52">
        <f t="shared" si="1"/>
        <v>118021</v>
      </c>
      <c r="T31" s="42" t="s">
        <v>112</v>
      </c>
      <c r="U31" s="39">
        <v>45660.0</v>
      </c>
      <c r="V31" s="39">
        <v>45690.0</v>
      </c>
      <c r="W31" s="41">
        <v>1.0</v>
      </c>
      <c r="X31" s="41" t="s">
        <v>84</v>
      </c>
      <c r="Y31" s="41" t="s">
        <v>85</v>
      </c>
    </row>
    <row r="32">
      <c r="A32" s="37" t="s">
        <v>503</v>
      </c>
      <c r="B32" s="39">
        <v>45672.0</v>
      </c>
      <c r="C32" s="41">
        <v>9428.0</v>
      </c>
      <c r="D32" s="43" t="s">
        <v>504</v>
      </c>
      <c r="E32" s="60" t="s">
        <v>505</v>
      </c>
      <c r="F32" s="43" t="s">
        <v>506</v>
      </c>
      <c r="G32" s="43" t="s">
        <v>404</v>
      </c>
      <c r="H32" s="43" t="s">
        <v>72</v>
      </c>
      <c r="I32" s="41" t="s">
        <v>67</v>
      </c>
      <c r="J32" s="48">
        <v>45104.0</v>
      </c>
      <c r="K32" s="39">
        <v>45660.0</v>
      </c>
      <c r="L32" s="41" t="s">
        <v>75</v>
      </c>
      <c r="M32" s="50">
        <v>0.0</v>
      </c>
      <c r="N32" s="48" t="s">
        <v>75</v>
      </c>
      <c r="O32" s="52">
        <v>78000.0</v>
      </c>
      <c r="P32" s="96">
        <v>78000.0</v>
      </c>
      <c r="Q32" s="50">
        <v>0.0</v>
      </c>
      <c r="R32" s="51">
        <v>4440.0</v>
      </c>
      <c r="S32" s="52">
        <f t="shared" si="1"/>
        <v>73560</v>
      </c>
      <c r="T32" s="42" t="s">
        <v>83</v>
      </c>
      <c r="U32" s="39">
        <v>45660.0</v>
      </c>
      <c r="V32" s="39">
        <v>45690.0</v>
      </c>
      <c r="W32" s="41">
        <v>1.0</v>
      </c>
      <c r="X32" s="41" t="s">
        <v>98</v>
      </c>
      <c r="Y32" s="41" t="s">
        <v>85</v>
      </c>
    </row>
    <row r="33">
      <c r="A33" s="37" t="s">
        <v>512</v>
      </c>
      <c r="B33" s="39">
        <v>45672.0</v>
      </c>
      <c r="C33" s="41">
        <v>13654.0</v>
      </c>
      <c r="D33" s="43" t="s">
        <v>511</v>
      </c>
      <c r="E33" s="60" t="s">
        <v>514</v>
      </c>
      <c r="F33" s="43" t="s">
        <v>516</v>
      </c>
      <c r="G33" s="43" t="s">
        <v>404</v>
      </c>
      <c r="H33" s="43" t="s">
        <v>72</v>
      </c>
      <c r="I33" s="41" t="s">
        <v>67</v>
      </c>
      <c r="J33" s="48">
        <v>45586.0</v>
      </c>
      <c r="K33" s="39">
        <v>45660.0</v>
      </c>
      <c r="L33" s="41" t="s">
        <v>75</v>
      </c>
      <c r="M33" s="50">
        <v>0.0</v>
      </c>
      <c r="N33" s="48" t="s">
        <v>75</v>
      </c>
      <c r="O33" s="52">
        <v>118000.0</v>
      </c>
      <c r="P33" s="96">
        <v>118000.0</v>
      </c>
      <c r="Q33" s="50">
        <v>0.0</v>
      </c>
      <c r="R33" s="51">
        <v>826.0</v>
      </c>
      <c r="S33" s="52">
        <f t="shared" si="1"/>
        <v>117174</v>
      </c>
      <c r="T33" s="42" t="s">
        <v>83</v>
      </c>
      <c r="U33" s="39">
        <v>45660.0</v>
      </c>
      <c r="V33" s="39">
        <v>45690.0</v>
      </c>
      <c r="W33" s="41">
        <v>1.0</v>
      </c>
      <c r="X33" s="41" t="s">
        <v>84</v>
      </c>
      <c r="Y33" s="41" t="s">
        <v>85</v>
      </c>
    </row>
    <row r="34">
      <c r="A34" s="37" t="s">
        <v>526</v>
      </c>
      <c r="B34" s="39">
        <v>45672.0</v>
      </c>
      <c r="C34" s="41">
        <v>9941.0</v>
      </c>
      <c r="D34" s="43" t="s">
        <v>527</v>
      </c>
      <c r="E34" s="60" t="s">
        <v>459</v>
      </c>
      <c r="F34" s="43" t="s">
        <v>460</v>
      </c>
      <c r="G34" s="43" t="s">
        <v>528</v>
      </c>
      <c r="H34" s="43" t="s">
        <v>200</v>
      </c>
      <c r="I34" s="41" t="s">
        <v>67</v>
      </c>
      <c r="J34" s="48">
        <v>45165.0</v>
      </c>
      <c r="K34" s="39">
        <v>45660.0</v>
      </c>
      <c r="L34" s="41" t="s">
        <v>75</v>
      </c>
      <c r="M34" s="50">
        <v>78000.0</v>
      </c>
      <c r="N34" s="48" t="s">
        <v>75</v>
      </c>
      <c r="O34" s="52">
        <v>54089.0</v>
      </c>
      <c r="P34" s="90">
        <v>54089.0</v>
      </c>
      <c r="Q34" s="50">
        <v>0.0</v>
      </c>
      <c r="R34" s="50">
        <v>0.0</v>
      </c>
      <c r="S34" s="52">
        <f t="shared" si="1"/>
        <v>54089</v>
      </c>
      <c r="T34" s="42" t="s">
        <v>112</v>
      </c>
      <c r="U34" s="39">
        <v>45660.0</v>
      </c>
      <c r="V34" s="39">
        <v>45690.0</v>
      </c>
      <c r="W34" s="41">
        <v>1.0</v>
      </c>
      <c r="X34" s="41" t="s">
        <v>98</v>
      </c>
      <c r="Y34" s="41" t="s">
        <v>85</v>
      </c>
    </row>
    <row r="35">
      <c r="A35" s="37" t="s">
        <v>532</v>
      </c>
      <c r="B35" s="39">
        <v>45672.0</v>
      </c>
      <c r="C35" s="41">
        <v>8177.0</v>
      </c>
      <c r="D35" s="43" t="s">
        <v>520</v>
      </c>
      <c r="E35" s="60" t="s">
        <v>521</v>
      </c>
      <c r="F35" s="43" t="s">
        <v>523</v>
      </c>
      <c r="G35" s="43" t="s">
        <v>70</v>
      </c>
      <c r="H35" s="43" t="s">
        <v>72</v>
      </c>
      <c r="I35" s="41" t="s">
        <v>67</v>
      </c>
      <c r="J35" s="48">
        <v>44954.0</v>
      </c>
      <c r="K35" s="39">
        <v>45660.0</v>
      </c>
      <c r="L35" s="41" t="s">
        <v>75</v>
      </c>
      <c r="M35" s="50">
        <v>0.0</v>
      </c>
      <c r="N35" s="48" t="s">
        <v>75</v>
      </c>
      <c r="O35" s="52">
        <v>78097.0</v>
      </c>
      <c r="P35" s="90">
        <v>78000.0</v>
      </c>
      <c r="Q35" s="50">
        <v>0.0</v>
      </c>
      <c r="R35" s="50">
        <v>0.0</v>
      </c>
      <c r="S35" s="52">
        <f t="shared" si="1"/>
        <v>78000</v>
      </c>
      <c r="T35" s="42" t="s">
        <v>112</v>
      </c>
      <c r="U35" s="39">
        <v>45660.0</v>
      </c>
      <c r="V35" s="39">
        <v>45692.0</v>
      </c>
      <c r="W35" s="41">
        <v>1.0</v>
      </c>
      <c r="X35" s="41" t="s">
        <v>98</v>
      </c>
      <c r="Y35" s="41" t="s">
        <v>85</v>
      </c>
    </row>
    <row r="36">
      <c r="A36" s="37" t="s">
        <v>538</v>
      </c>
      <c r="B36" s="39">
        <v>45672.0</v>
      </c>
      <c r="C36" s="41">
        <v>7514.0</v>
      </c>
      <c r="D36" s="43" t="s">
        <v>539</v>
      </c>
      <c r="E36" s="60" t="s">
        <v>540</v>
      </c>
      <c r="F36" s="47" t="s">
        <v>541</v>
      </c>
      <c r="G36" s="43" t="s">
        <v>70</v>
      </c>
      <c r="H36" s="43" t="s">
        <v>72</v>
      </c>
      <c r="I36" s="41" t="s">
        <v>67</v>
      </c>
      <c r="J36" s="48">
        <v>44875.0</v>
      </c>
      <c r="K36" s="39">
        <v>45660.0</v>
      </c>
      <c r="L36" s="41" t="s">
        <v>75</v>
      </c>
      <c r="M36" s="50">
        <v>78000.0</v>
      </c>
      <c r="N36" s="48" t="s">
        <v>75</v>
      </c>
      <c r="O36" s="52">
        <v>80000.0</v>
      </c>
      <c r="P36" s="96">
        <v>80000.0</v>
      </c>
      <c r="Q36" s="50">
        <v>0.0</v>
      </c>
      <c r="R36" s="51">
        <v>560.0</v>
      </c>
      <c r="S36" s="52">
        <f t="shared" si="1"/>
        <v>79440</v>
      </c>
      <c r="T36" s="42" t="s">
        <v>83</v>
      </c>
      <c r="U36" s="39">
        <v>45660.0</v>
      </c>
      <c r="V36" s="39">
        <v>45690.0</v>
      </c>
      <c r="W36" s="41">
        <v>1.0</v>
      </c>
      <c r="X36" s="41" t="s">
        <v>98</v>
      </c>
      <c r="Y36" s="41" t="s">
        <v>85</v>
      </c>
    </row>
    <row r="37">
      <c r="A37" s="37" t="s">
        <v>548</v>
      </c>
      <c r="B37" s="39">
        <v>45672.0</v>
      </c>
      <c r="C37" s="41">
        <v>7251.0</v>
      </c>
      <c r="D37" s="43" t="s">
        <v>549</v>
      </c>
      <c r="E37" s="60" t="s">
        <v>550</v>
      </c>
      <c r="F37" s="43" t="s">
        <v>551</v>
      </c>
      <c r="G37" s="43" t="s">
        <v>552</v>
      </c>
      <c r="H37" s="43" t="s">
        <v>72</v>
      </c>
      <c r="I37" s="41" t="s">
        <v>67</v>
      </c>
      <c r="J37" s="48">
        <v>44848.0</v>
      </c>
      <c r="K37" s="39">
        <v>45660.0</v>
      </c>
      <c r="L37" s="41" t="s">
        <v>75</v>
      </c>
      <c r="M37" s="50">
        <v>0.0</v>
      </c>
      <c r="N37" s="48" t="s">
        <v>75</v>
      </c>
      <c r="O37" s="52">
        <v>78000.0</v>
      </c>
      <c r="P37" s="96">
        <v>78000.0</v>
      </c>
      <c r="Q37" s="50">
        <v>0.0</v>
      </c>
      <c r="R37" s="51">
        <v>4400.0</v>
      </c>
      <c r="S37" s="52">
        <f t="shared" si="1"/>
        <v>73600</v>
      </c>
      <c r="T37" s="42" t="s">
        <v>83</v>
      </c>
      <c r="U37" s="39">
        <v>45660.0</v>
      </c>
      <c r="V37" s="39">
        <v>45690.0</v>
      </c>
      <c r="W37" s="41">
        <v>1.0</v>
      </c>
      <c r="X37" s="41" t="s">
        <v>98</v>
      </c>
      <c r="Y37" s="41" t="s">
        <v>85</v>
      </c>
    </row>
    <row r="38">
      <c r="A38" s="37" t="s">
        <v>559</v>
      </c>
      <c r="B38" s="39">
        <v>45672.0</v>
      </c>
      <c r="C38" s="41">
        <v>14142.0</v>
      </c>
      <c r="D38" s="43" t="s">
        <v>561</v>
      </c>
      <c r="E38" s="60" t="s">
        <v>562</v>
      </c>
      <c r="F38" s="43" t="s">
        <v>564</v>
      </c>
      <c r="G38" s="43" t="s">
        <v>323</v>
      </c>
      <c r="H38" s="105" t="s">
        <v>177</v>
      </c>
      <c r="I38" s="41" t="s">
        <v>67</v>
      </c>
      <c r="J38" s="48">
        <v>45643.0</v>
      </c>
      <c r="K38" s="39">
        <v>45660.0</v>
      </c>
      <c r="L38" s="41" t="s">
        <v>75</v>
      </c>
      <c r="M38" s="50">
        <v>0.0</v>
      </c>
      <c r="N38" s="48" t="s">
        <v>75</v>
      </c>
      <c r="O38" s="52">
        <v>648098.0</v>
      </c>
      <c r="P38" s="90">
        <v>648098.0</v>
      </c>
      <c r="Q38" s="50">
        <v>0.0</v>
      </c>
      <c r="R38" s="50">
        <v>0.0</v>
      </c>
      <c r="S38" s="52">
        <f t="shared" si="1"/>
        <v>648098</v>
      </c>
      <c r="T38" s="42" t="s">
        <v>112</v>
      </c>
      <c r="U38" s="39">
        <v>45660.0</v>
      </c>
      <c r="V38" s="39">
        <v>45840.0</v>
      </c>
      <c r="W38" s="41">
        <v>6.0</v>
      </c>
      <c r="X38" s="41" t="s">
        <v>84</v>
      </c>
      <c r="Y38" s="41" t="s">
        <v>221</v>
      </c>
    </row>
    <row r="39">
      <c r="A39" s="37" t="s">
        <v>575</v>
      </c>
      <c r="B39" s="39">
        <v>45672.0</v>
      </c>
      <c r="C39" s="41">
        <v>2383.0</v>
      </c>
      <c r="D39" s="43" t="s">
        <v>576</v>
      </c>
      <c r="E39" s="60" t="s">
        <v>577</v>
      </c>
      <c r="F39" s="43" t="s">
        <v>578</v>
      </c>
      <c r="G39" s="43" t="s">
        <v>579</v>
      </c>
      <c r="H39" s="43" t="s">
        <v>580</v>
      </c>
      <c r="I39" s="41" t="s">
        <v>67</v>
      </c>
      <c r="J39" s="48">
        <v>44442.0</v>
      </c>
      <c r="K39" s="39">
        <v>45660.0</v>
      </c>
      <c r="L39" s="41" t="s">
        <v>75</v>
      </c>
      <c r="M39" s="50">
        <v>78000.0</v>
      </c>
      <c r="N39" s="48" t="s">
        <v>75</v>
      </c>
      <c r="O39" s="52">
        <v>234000.0</v>
      </c>
      <c r="P39" s="96">
        <v>234000.0</v>
      </c>
      <c r="Q39" s="50">
        <v>0.0</v>
      </c>
      <c r="R39" s="51">
        <v>4400.0</v>
      </c>
      <c r="S39" s="52">
        <f t="shared" si="1"/>
        <v>229600</v>
      </c>
      <c r="T39" s="42" t="s">
        <v>83</v>
      </c>
      <c r="U39" s="39">
        <v>45660.0</v>
      </c>
      <c r="V39" s="39">
        <v>45690.0</v>
      </c>
      <c r="W39" s="41">
        <v>1.0</v>
      </c>
      <c r="X39" s="41" t="s">
        <v>98</v>
      </c>
      <c r="Y39" s="41" t="s">
        <v>85</v>
      </c>
    </row>
    <row r="40">
      <c r="A40" s="37" t="s">
        <v>588</v>
      </c>
      <c r="B40" s="39">
        <v>45672.0</v>
      </c>
      <c r="C40" s="41">
        <v>2383.0</v>
      </c>
      <c r="D40" s="43" t="s">
        <v>576</v>
      </c>
      <c r="E40" s="60" t="s">
        <v>577</v>
      </c>
      <c r="F40" s="43" t="s">
        <v>589</v>
      </c>
      <c r="G40" s="43" t="s">
        <v>579</v>
      </c>
      <c r="H40" s="43" t="s">
        <v>580</v>
      </c>
      <c r="I40" s="41" t="s">
        <v>67</v>
      </c>
      <c r="J40" s="48">
        <v>44442.0</v>
      </c>
      <c r="K40" s="39">
        <v>45660.0</v>
      </c>
      <c r="L40" s="41" t="s">
        <v>75</v>
      </c>
      <c r="M40" s="50">
        <v>78000.0</v>
      </c>
      <c r="N40" s="48" t="s">
        <v>75</v>
      </c>
      <c r="O40" s="52">
        <v>78000.0</v>
      </c>
      <c r="P40" s="52">
        <v>0.0</v>
      </c>
      <c r="Q40" s="50">
        <v>0.0</v>
      </c>
      <c r="R40" s="50">
        <v>0.0</v>
      </c>
      <c r="S40" s="52">
        <f t="shared" si="1"/>
        <v>0</v>
      </c>
      <c r="T40" s="42" t="s">
        <v>283</v>
      </c>
      <c r="U40" s="39">
        <v>45660.0</v>
      </c>
      <c r="V40" s="39">
        <v>45690.0</v>
      </c>
      <c r="W40" s="41">
        <v>1.0</v>
      </c>
      <c r="X40" s="41" t="s">
        <v>98</v>
      </c>
      <c r="Y40" s="41" t="s">
        <v>85</v>
      </c>
    </row>
    <row r="41">
      <c r="A41" s="37" t="s">
        <v>594</v>
      </c>
      <c r="B41" s="39">
        <v>45672.0</v>
      </c>
      <c r="C41" s="41">
        <v>2383.0</v>
      </c>
      <c r="D41" s="43" t="s">
        <v>576</v>
      </c>
      <c r="E41" s="60" t="s">
        <v>577</v>
      </c>
      <c r="F41" s="43" t="s">
        <v>595</v>
      </c>
      <c r="G41" s="43" t="s">
        <v>579</v>
      </c>
      <c r="H41" s="43" t="s">
        <v>580</v>
      </c>
      <c r="I41" s="41" t="s">
        <v>67</v>
      </c>
      <c r="J41" s="48">
        <v>44442.0</v>
      </c>
      <c r="K41" s="39">
        <v>45660.0</v>
      </c>
      <c r="L41" s="41" t="s">
        <v>75</v>
      </c>
      <c r="M41" s="50">
        <v>78000.0</v>
      </c>
      <c r="N41" s="48" t="s">
        <v>75</v>
      </c>
      <c r="O41" s="52">
        <v>78000.0</v>
      </c>
      <c r="P41" s="52">
        <v>0.0</v>
      </c>
      <c r="Q41" s="50">
        <v>0.0</v>
      </c>
      <c r="R41" s="50">
        <v>0.0</v>
      </c>
      <c r="S41" s="52">
        <f t="shared" si="1"/>
        <v>0</v>
      </c>
      <c r="T41" s="42" t="s">
        <v>283</v>
      </c>
      <c r="U41" s="39">
        <v>45660.0</v>
      </c>
      <c r="V41" s="39">
        <v>45693.0</v>
      </c>
      <c r="W41" s="41">
        <v>1.0</v>
      </c>
      <c r="X41" s="41" t="s">
        <v>98</v>
      </c>
      <c r="Y41" s="41" t="s">
        <v>85</v>
      </c>
    </row>
    <row r="42">
      <c r="A42" s="37" t="s">
        <v>602</v>
      </c>
      <c r="B42" s="39">
        <v>45672.0</v>
      </c>
      <c r="C42" s="41">
        <v>8421.0</v>
      </c>
      <c r="D42" s="43" t="s">
        <v>603</v>
      </c>
      <c r="E42" s="60" t="s">
        <v>604</v>
      </c>
      <c r="F42" s="47" t="s">
        <v>605</v>
      </c>
      <c r="G42" s="43" t="s">
        <v>243</v>
      </c>
      <c r="H42" s="43" t="s">
        <v>123</v>
      </c>
      <c r="I42" s="41" t="s">
        <v>67</v>
      </c>
      <c r="J42" s="48">
        <v>44984.0</v>
      </c>
      <c r="K42" s="39">
        <v>45660.0</v>
      </c>
      <c r="L42" s="41" t="s">
        <v>75</v>
      </c>
      <c r="M42" s="50">
        <v>118000.0</v>
      </c>
      <c r="N42" s="48" t="s">
        <v>75</v>
      </c>
      <c r="O42" s="52">
        <v>120030.0</v>
      </c>
      <c r="P42" s="90">
        <v>120000.0</v>
      </c>
      <c r="Q42" s="50">
        <v>0.0</v>
      </c>
      <c r="R42" s="50">
        <v>0.0</v>
      </c>
      <c r="S42" s="52">
        <f t="shared" si="1"/>
        <v>120000</v>
      </c>
      <c r="T42" s="42" t="s">
        <v>112</v>
      </c>
      <c r="U42" s="39">
        <v>45660.0</v>
      </c>
      <c r="V42" s="39">
        <v>45691.0</v>
      </c>
      <c r="W42" s="41">
        <v>1.0</v>
      </c>
      <c r="X42" s="41" t="s">
        <v>84</v>
      </c>
      <c r="Y42" s="41" t="s">
        <v>85</v>
      </c>
    </row>
    <row r="43">
      <c r="A43" s="37" t="s">
        <v>610</v>
      </c>
      <c r="B43" s="39">
        <v>45672.0</v>
      </c>
      <c r="C43" s="41">
        <v>1389.0</v>
      </c>
      <c r="D43" s="43" t="s">
        <v>180</v>
      </c>
      <c r="E43" s="60" t="s">
        <v>181</v>
      </c>
      <c r="F43" s="43" t="s">
        <v>479</v>
      </c>
      <c r="G43" s="43" t="s">
        <v>121</v>
      </c>
      <c r="H43" s="43" t="s">
        <v>123</v>
      </c>
      <c r="I43" s="41" t="s">
        <v>67</v>
      </c>
      <c r="J43" s="48">
        <v>44361.0</v>
      </c>
      <c r="K43" s="39">
        <v>45660.0</v>
      </c>
      <c r="L43" s="41" t="s">
        <v>75</v>
      </c>
      <c r="M43" s="50">
        <v>0.0</v>
      </c>
      <c r="N43" s="48" t="s">
        <v>75</v>
      </c>
      <c r="O43" s="52">
        <v>78000.0</v>
      </c>
      <c r="P43" s="96">
        <v>78000.0</v>
      </c>
      <c r="Q43" s="50">
        <v>0.0</v>
      </c>
      <c r="R43" s="51">
        <v>546.0</v>
      </c>
      <c r="S43" s="52">
        <f t="shared" si="1"/>
        <v>77454</v>
      </c>
      <c r="T43" s="42" t="s">
        <v>83</v>
      </c>
      <c r="U43" s="39">
        <v>45660.0</v>
      </c>
      <c r="V43" s="39">
        <v>45690.0</v>
      </c>
      <c r="W43" s="41">
        <v>1.0</v>
      </c>
      <c r="X43" s="41" t="s">
        <v>98</v>
      </c>
      <c r="Y43" s="41" t="s">
        <v>85</v>
      </c>
    </row>
    <row r="44">
      <c r="A44" s="37" t="s">
        <v>616</v>
      </c>
      <c r="B44" s="39">
        <v>45672.0</v>
      </c>
      <c r="C44" s="41">
        <v>10901.0</v>
      </c>
      <c r="D44" s="43" t="s">
        <v>617</v>
      </c>
      <c r="E44" s="60" t="s">
        <v>618</v>
      </c>
      <c r="F44" s="43" t="s">
        <v>619</v>
      </c>
      <c r="G44" s="43" t="s">
        <v>179</v>
      </c>
      <c r="H44" s="43" t="s">
        <v>177</v>
      </c>
      <c r="I44" s="41" t="s">
        <v>67</v>
      </c>
      <c r="J44" s="48">
        <v>45286.0</v>
      </c>
      <c r="K44" s="39">
        <v>45660.0</v>
      </c>
      <c r="L44" s="41" t="s">
        <v>75</v>
      </c>
      <c r="M44" s="50">
        <v>0.0</v>
      </c>
      <c r="N44" s="48" t="s">
        <v>75</v>
      </c>
      <c r="O44" s="52">
        <v>1298061.0</v>
      </c>
      <c r="P44" s="90">
        <v>1298000.0</v>
      </c>
      <c r="Q44" s="50">
        <v>118000.0</v>
      </c>
      <c r="R44" s="50">
        <v>0.0</v>
      </c>
      <c r="S44" s="52">
        <f t="shared" si="1"/>
        <v>1298000</v>
      </c>
      <c r="T44" s="42" t="s">
        <v>112</v>
      </c>
      <c r="U44" s="39">
        <v>45660.0</v>
      </c>
      <c r="V44" s="39">
        <v>46020.0</v>
      </c>
      <c r="W44" s="41">
        <v>12.0</v>
      </c>
      <c r="X44" s="41" t="s">
        <v>84</v>
      </c>
      <c r="Y44" s="41" t="s">
        <v>85</v>
      </c>
    </row>
    <row r="45">
      <c r="A45" s="37" t="s">
        <v>622</v>
      </c>
      <c r="B45" s="39">
        <v>45672.0</v>
      </c>
      <c r="C45" s="41">
        <v>9865.0</v>
      </c>
      <c r="D45" s="43" t="s">
        <v>625</v>
      </c>
      <c r="E45" s="60" t="s">
        <v>627</v>
      </c>
      <c r="F45" s="43" t="s">
        <v>629</v>
      </c>
      <c r="G45" s="43" t="s">
        <v>630</v>
      </c>
      <c r="H45" s="105" t="s">
        <v>235</v>
      </c>
      <c r="I45" s="41" t="s">
        <v>67</v>
      </c>
      <c r="J45" s="48">
        <v>45154.0</v>
      </c>
      <c r="K45" s="39">
        <v>45660.0</v>
      </c>
      <c r="L45" s="41" t="s">
        <v>75</v>
      </c>
      <c r="M45" s="50">
        <v>0.0</v>
      </c>
      <c r="N45" s="48" t="s">
        <v>75</v>
      </c>
      <c r="O45" s="52">
        <v>1298042.0</v>
      </c>
      <c r="P45" s="90">
        <v>1298042.0</v>
      </c>
      <c r="Q45" s="50">
        <v>118000.0</v>
      </c>
      <c r="R45" s="50">
        <v>0.0</v>
      </c>
      <c r="S45" s="52">
        <f t="shared" si="1"/>
        <v>1298042</v>
      </c>
      <c r="T45" s="42" t="s">
        <v>112</v>
      </c>
      <c r="U45" s="39">
        <v>45660.0</v>
      </c>
      <c r="V45" s="39">
        <v>46020.0</v>
      </c>
      <c r="W45" s="41">
        <v>12.0</v>
      </c>
      <c r="X45" s="41" t="s">
        <v>84</v>
      </c>
      <c r="Y45" s="41" t="s">
        <v>221</v>
      </c>
    </row>
    <row r="46">
      <c r="A46" s="60" t="s">
        <v>633</v>
      </c>
      <c r="B46" s="39">
        <v>45672.0</v>
      </c>
      <c r="C46" s="41">
        <v>9865.0</v>
      </c>
      <c r="D46" s="43" t="s">
        <v>625</v>
      </c>
      <c r="E46" s="60" t="s">
        <v>627</v>
      </c>
      <c r="F46" s="43" t="s">
        <v>629</v>
      </c>
      <c r="G46" s="43" t="s">
        <v>634</v>
      </c>
      <c r="H46" s="43" t="s">
        <v>235</v>
      </c>
      <c r="I46" s="41" t="s">
        <v>67</v>
      </c>
      <c r="J46" s="48">
        <v>45154.0</v>
      </c>
      <c r="K46" s="39">
        <v>45660.0</v>
      </c>
      <c r="L46" s="41" t="s">
        <v>75</v>
      </c>
      <c r="M46" s="50">
        <v>118000.0</v>
      </c>
      <c r="N46" s="48" t="s">
        <v>75</v>
      </c>
      <c r="O46" s="52">
        <v>354024.0</v>
      </c>
      <c r="P46" s="52">
        <v>0.0</v>
      </c>
      <c r="Q46" s="50">
        <v>0.0</v>
      </c>
      <c r="R46" s="50">
        <v>0.0</v>
      </c>
      <c r="S46" s="52">
        <f t="shared" si="1"/>
        <v>0</v>
      </c>
      <c r="T46" s="42" t="s">
        <v>248</v>
      </c>
      <c r="U46" s="39">
        <v>45660.0</v>
      </c>
      <c r="V46" s="39">
        <v>46050.0</v>
      </c>
      <c r="W46" s="41">
        <v>1.0</v>
      </c>
      <c r="X46" s="41" t="s">
        <v>84</v>
      </c>
      <c r="Y46" s="41" t="s">
        <v>85</v>
      </c>
    </row>
    <row r="47">
      <c r="A47" s="60" t="s">
        <v>639</v>
      </c>
      <c r="B47" s="39">
        <v>45672.0</v>
      </c>
      <c r="C47" s="41">
        <v>9865.0</v>
      </c>
      <c r="D47" s="43" t="s">
        <v>625</v>
      </c>
      <c r="E47" s="60" t="s">
        <v>627</v>
      </c>
      <c r="F47" s="43" t="s">
        <v>629</v>
      </c>
      <c r="G47" s="43" t="s">
        <v>634</v>
      </c>
      <c r="H47" s="43" t="s">
        <v>235</v>
      </c>
      <c r="I47" s="41" t="s">
        <v>67</v>
      </c>
      <c r="J47" s="48">
        <v>45154.0</v>
      </c>
      <c r="K47" s="39">
        <v>45660.0</v>
      </c>
      <c r="L47" s="41" t="s">
        <v>75</v>
      </c>
      <c r="M47" s="50">
        <v>118000.0</v>
      </c>
      <c r="N47" s="48" t="s">
        <v>75</v>
      </c>
      <c r="O47" s="52">
        <v>118000.0</v>
      </c>
      <c r="P47" s="52">
        <v>0.0</v>
      </c>
      <c r="Q47" s="50">
        <v>0.0</v>
      </c>
      <c r="R47" s="50">
        <v>0.0</v>
      </c>
      <c r="S47" s="52">
        <f t="shared" si="1"/>
        <v>0</v>
      </c>
      <c r="T47" s="42" t="s">
        <v>248</v>
      </c>
      <c r="U47" s="39">
        <v>45660.0</v>
      </c>
      <c r="V47" s="39">
        <v>46080.0</v>
      </c>
      <c r="W47" s="41">
        <v>1.0</v>
      </c>
      <c r="X47" s="41" t="s">
        <v>84</v>
      </c>
      <c r="Y47" s="41" t="s">
        <v>85</v>
      </c>
    </row>
    <row r="48">
      <c r="A48" s="60" t="s">
        <v>644</v>
      </c>
      <c r="B48" s="39">
        <v>45672.0</v>
      </c>
      <c r="C48" s="41">
        <v>9865.0</v>
      </c>
      <c r="D48" s="43" t="s">
        <v>625</v>
      </c>
      <c r="E48" s="60" t="s">
        <v>627</v>
      </c>
      <c r="F48" s="43" t="s">
        <v>648</v>
      </c>
      <c r="G48" s="43" t="s">
        <v>634</v>
      </c>
      <c r="H48" s="43" t="s">
        <v>235</v>
      </c>
      <c r="I48" s="41" t="s">
        <v>67</v>
      </c>
      <c r="J48" s="48">
        <v>45154.0</v>
      </c>
      <c r="K48" s="39">
        <v>45660.0</v>
      </c>
      <c r="L48" s="41" t="s">
        <v>75</v>
      </c>
      <c r="M48" s="50">
        <v>118000.0</v>
      </c>
      <c r="N48" s="48" t="s">
        <v>75</v>
      </c>
      <c r="O48" s="52">
        <v>118000.0</v>
      </c>
      <c r="P48" s="52">
        <v>0.0</v>
      </c>
      <c r="Q48" s="50">
        <v>0.0</v>
      </c>
      <c r="R48" s="50">
        <v>0.0</v>
      </c>
      <c r="S48" s="52">
        <f t="shared" si="1"/>
        <v>0</v>
      </c>
      <c r="T48" s="42" t="s">
        <v>248</v>
      </c>
      <c r="U48" s="39">
        <v>45660.0</v>
      </c>
      <c r="V48" s="39">
        <v>45860.0</v>
      </c>
      <c r="W48" s="41">
        <v>1.0</v>
      </c>
      <c r="X48" s="41" t="s">
        <v>84</v>
      </c>
      <c r="Y48" s="41" t="s">
        <v>85</v>
      </c>
    </row>
    <row r="49" ht="16.5" customHeight="1">
      <c r="A49" s="37" t="s">
        <v>652</v>
      </c>
      <c r="B49" s="39">
        <v>45672.0</v>
      </c>
      <c r="C49" s="41">
        <v>11499.0</v>
      </c>
      <c r="D49" s="43" t="s">
        <v>572</v>
      </c>
      <c r="E49" s="60" t="s">
        <v>573</v>
      </c>
      <c r="F49" s="43" t="s">
        <v>574</v>
      </c>
      <c r="G49" s="43" t="s">
        <v>243</v>
      </c>
      <c r="H49" s="43" t="s">
        <v>123</v>
      </c>
      <c r="I49" s="41" t="s">
        <v>67</v>
      </c>
      <c r="J49" s="48">
        <v>45355.0</v>
      </c>
      <c r="K49" s="39">
        <v>45660.0</v>
      </c>
      <c r="L49" s="41" t="s">
        <v>75</v>
      </c>
      <c r="M49" s="50">
        <v>0.0</v>
      </c>
      <c r="N49" s="48" t="s">
        <v>75</v>
      </c>
      <c r="O49" s="52">
        <v>78000.0</v>
      </c>
      <c r="P49" s="96">
        <v>78000.0</v>
      </c>
      <c r="Q49" s="50">
        <v>0.0</v>
      </c>
      <c r="R49" s="51">
        <v>4440.0</v>
      </c>
      <c r="S49" s="52">
        <f t="shared" si="1"/>
        <v>73560</v>
      </c>
      <c r="T49" s="42" t="s">
        <v>83</v>
      </c>
      <c r="U49" s="39">
        <v>45660.0</v>
      </c>
      <c r="V49" s="39">
        <v>45699.0</v>
      </c>
      <c r="W49" s="41">
        <v>1.0</v>
      </c>
      <c r="X49" s="41" t="s">
        <v>98</v>
      </c>
      <c r="Y49" s="41" t="s">
        <v>85</v>
      </c>
    </row>
    <row r="50">
      <c r="A50" s="37" t="s">
        <v>655</v>
      </c>
      <c r="B50" s="39">
        <v>45673.0</v>
      </c>
      <c r="C50" s="41">
        <v>7934.0</v>
      </c>
      <c r="D50" s="43" t="s">
        <v>657</v>
      </c>
      <c r="E50" s="60" t="s">
        <v>659</v>
      </c>
      <c r="F50" s="43" t="s">
        <v>661</v>
      </c>
      <c r="G50" s="43" t="s">
        <v>194</v>
      </c>
      <c r="H50" s="43" t="s">
        <v>177</v>
      </c>
      <c r="I50" s="41" t="s">
        <v>67</v>
      </c>
      <c r="J50" s="48">
        <v>44929.0</v>
      </c>
      <c r="K50" s="39">
        <v>45660.0</v>
      </c>
      <c r="L50" s="41" t="s">
        <v>75</v>
      </c>
      <c r="M50" s="50">
        <v>0.0</v>
      </c>
      <c r="N50" s="48" t="s">
        <v>75</v>
      </c>
      <c r="O50" s="52">
        <v>118000.0</v>
      </c>
      <c r="P50" s="96">
        <v>118000.0</v>
      </c>
      <c r="Q50" s="50">
        <v>0.0</v>
      </c>
      <c r="R50" s="51">
        <v>4400.0</v>
      </c>
      <c r="S50" s="52">
        <f t="shared" si="1"/>
        <v>113600</v>
      </c>
      <c r="T50" s="42" t="s">
        <v>83</v>
      </c>
      <c r="U50" s="39">
        <v>45660.0</v>
      </c>
      <c r="V50" s="39">
        <v>45691.0</v>
      </c>
      <c r="W50" s="41">
        <v>1.0</v>
      </c>
      <c r="X50" s="41" t="s">
        <v>84</v>
      </c>
      <c r="Y50" s="41" t="s">
        <v>85</v>
      </c>
    </row>
    <row r="51">
      <c r="A51" s="37" t="s">
        <v>667</v>
      </c>
      <c r="B51" s="39">
        <v>45673.0</v>
      </c>
      <c r="C51" s="41">
        <v>541.0</v>
      </c>
      <c r="D51" s="43" t="s">
        <v>669</v>
      </c>
      <c r="E51" s="60" t="s">
        <v>671</v>
      </c>
      <c r="F51" s="43" t="s">
        <v>673</v>
      </c>
      <c r="G51" s="43" t="s">
        <v>675</v>
      </c>
      <c r="H51" s="43" t="s">
        <v>676</v>
      </c>
      <c r="I51" s="41" t="s">
        <v>67</v>
      </c>
      <c r="J51" s="48">
        <v>44320.0</v>
      </c>
      <c r="K51" s="39">
        <v>45660.0</v>
      </c>
      <c r="L51" s="41" t="s">
        <v>75</v>
      </c>
      <c r="M51" s="50">
        <v>78000.0</v>
      </c>
      <c r="N51" s="48">
        <v>45661.0</v>
      </c>
      <c r="O51" s="52">
        <v>80037.0</v>
      </c>
      <c r="P51" s="83">
        <v>80000.0</v>
      </c>
      <c r="Q51" s="50">
        <v>0.0</v>
      </c>
      <c r="R51" s="50">
        <v>0.0</v>
      </c>
      <c r="S51" s="52">
        <f t="shared" si="1"/>
        <v>80000</v>
      </c>
      <c r="T51" s="42" t="s">
        <v>112</v>
      </c>
      <c r="U51" s="39">
        <v>45661.0</v>
      </c>
      <c r="V51" s="39">
        <v>45691.0</v>
      </c>
      <c r="W51" s="41">
        <v>1.0</v>
      </c>
      <c r="X51" s="41" t="s">
        <v>98</v>
      </c>
      <c r="Y51" s="41" t="s">
        <v>85</v>
      </c>
    </row>
    <row r="52">
      <c r="A52" s="37" t="s">
        <v>681</v>
      </c>
      <c r="B52" s="39">
        <v>45673.0</v>
      </c>
      <c r="C52" s="41">
        <v>6052.0</v>
      </c>
      <c r="D52" s="43" t="s">
        <v>249</v>
      </c>
      <c r="E52" s="60" t="s">
        <v>250</v>
      </c>
      <c r="F52" s="43" t="s">
        <v>251</v>
      </c>
      <c r="G52" s="43" t="s">
        <v>323</v>
      </c>
      <c r="H52" s="43" t="s">
        <v>676</v>
      </c>
      <c r="I52" s="41" t="s">
        <v>67</v>
      </c>
      <c r="J52" s="48">
        <v>44730.0</v>
      </c>
      <c r="K52" s="39">
        <v>45660.0</v>
      </c>
      <c r="L52" s="41" t="s">
        <v>75</v>
      </c>
      <c r="M52" s="50">
        <v>0.0</v>
      </c>
      <c r="N52" s="48" t="s">
        <v>75</v>
      </c>
      <c r="O52" s="52">
        <v>78067.0</v>
      </c>
      <c r="P52" s="90">
        <v>78067.0</v>
      </c>
      <c r="Q52" s="50">
        <v>0.0</v>
      </c>
      <c r="R52" s="50">
        <v>0.0</v>
      </c>
      <c r="S52" s="52">
        <f t="shared" si="1"/>
        <v>78067</v>
      </c>
      <c r="T52" s="42" t="s">
        <v>112</v>
      </c>
      <c r="U52" s="39">
        <v>45660.0</v>
      </c>
      <c r="V52" s="39">
        <v>45690.0</v>
      </c>
      <c r="W52" s="41">
        <v>1.0</v>
      </c>
      <c r="X52" s="41" t="s">
        <v>98</v>
      </c>
      <c r="Y52" s="41" t="s">
        <v>85</v>
      </c>
    </row>
    <row r="53">
      <c r="A53" s="37" t="s">
        <v>684</v>
      </c>
      <c r="B53" s="39">
        <v>45673.0</v>
      </c>
      <c r="C53" s="41">
        <v>9684.0</v>
      </c>
      <c r="D53" s="43" t="s">
        <v>686</v>
      </c>
      <c r="E53" s="60" t="s">
        <v>687</v>
      </c>
      <c r="F53" s="43" t="s">
        <v>688</v>
      </c>
      <c r="G53" s="43" t="s">
        <v>404</v>
      </c>
      <c r="H53" s="43" t="s">
        <v>72</v>
      </c>
      <c r="I53" s="41" t="s">
        <v>67</v>
      </c>
      <c r="J53" s="48">
        <v>45133.0</v>
      </c>
      <c r="K53" s="39">
        <v>45660.0</v>
      </c>
      <c r="L53" s="41" t="s">
        <v>75</v>
      </c>
      <c r="M53" s="50">
        <v>0.0</v>
      </c>
      <c r="N53" s="48" t="s">
        <v>75</v>
      </c>
      <c r="O53" s="52">
        <v>78096.0</v>
      </c>
      <c r="P53" s="90">
        <v>78096.0</v>
      </c>
      <c r="Q53" s="50">
        <v>0.0</v>
      </c>
      <c r="R53" s="50">
        <v>0.0</v>
      </c>
      <c r="S53" s="52">
        <f t="shared" si="1"/>
        <v>78096</v>
      </c>
      <c r="T53" s="42" t="s">
        <v>112</v>
      </c>
      <c r="U53" s="39">
        <v>45660.0</v>
      </c>
      <c r="V53" s="39">
        <v>45690.0</v>
      </c>
      <c r="W53" s="41">
        <v>1.0</v>
      </c>
      <c r="X53" s="41" t="s">
        <v>98</v>
      </c>
      <c r="Y53" s="41" t="s">
        <v>85</v>
      </c>
    </row>
    <row r="54">
      <c r="A54" s="37" t="s">
        <v>691</v>
      </c>
      <c r="B54" s="39">
        <v>45673.0</v>
      </c>
      <c r="C54" s="41">
        <v>11440.0</v>
      </c>
      <c r="D54" s="43" t="s">
        <v>693</v>
      </c>
      <c r="E54" s="60" t="s">
        <v>694</v>
      </c>
      <c r="F54" s="43" t="s">
        <v>695</v>
      </c>
      <c r="G54" s="43" t="s">
        <v>179</v>
      </c>
      <c r="H54" s="43" t="s">
        <v>177</v>
      </c>
      <c r="I54" s="41" t="s">
        <v>67</v>
      </c>
      <c r="J54" s="48">
        <v>45347.0</v>
      </c>
      <c r="K54" s="39">
        <v>45660.0</v>
      </c>
      <c r="L54" s="41" t="s">
        <v>75</v>
      </c>
      <c r="M54" s="50">
        <v>0.0</v>
      </c>
      <c r="N54" s="48" t="s">
        <v>75</v>
      </c>
      <c r="O54" s="52">
        <v>118013.0</v>
      </c>
      <c r="P54" s="90">
        <v>118013.0</v>
      </c>
      <c r="Q54" s="50">
        <v>0.0</v>
      </c>
      <c r="R54" s="50">
        <v>0.0</v>
      </c>
      <c r="S54" s="52">
        <f t="shared" si="1"/>
        <v>118013</v>
      </c>
      <c r="T54" s="42" t="s">
        <v>112</v>
      </c>
      <c r="U54" s="39" t="s">
        <v>702</v>
      </c>
      <c r="V54" s="39">
        <v>45691.0</v>
      </c>
      <c r="W54" s="41">
        <v>1.0</v>
      </c>
      <c r="X54" s="41" t="s">
        <v>84</v>
      </c>
      <c r="Y54" s="41" t="s">
        <v>85</v>
      </c>
    </row>
    <row r="55">
      <c r="A55" s="37" t="s">
        <v>703</v>
      </c>
      <c r="B55" s="107">
        <v>45674.0</v>
      </c>
      <c r="C55" s="108">
        <v>11696.0</v>
      </c>
      <c r="D55" s="109" t="s">
        <v>705</v>
      </c>
      <c r="E55" s="110" t="s">
        <v>195</v>
      </c>
      <c r="F55" s="109" t="s">
        <v>197</v>
      </c>
      <c r="G55" s="109" t="s">
        <v>99</v>
      </c>
      <c r="H55" s="109" t="s">
        <v>101</v>
      </c>
      <c r="I55" s="108" t="s">
        <v>67</v>
      </c>
      <c r="J55" s="111">
        <v>45376.0</v>
      </c>
      <c r="K55" s="107">
        <v>45662.0</v>
      </c>
      <c r="L55" s="107">
        <v>45660.0</v>
      </c>
      <c r="M55" s="112">
        <v>0.0</v>
      </c>
      <c r="N55" s="111" t="s">
        <v>75</v>
      </c>
      <c r="O55" s="113">
        <v>78001.0</v>
      </c>
      <c r="P55" s="83">
        <v>78001.0</v>
      </c>
      <c r="Q55" s="112">
        <v>0.0</v>
      </c>
      <c r="R55" s="112">
        <v>0.0</v>
      </c>
      <c r="S55" s="113">
        <f t="shared" si="1"/>
        <v>78001</v>
      </c>
      <c r="T55" s="42" t="s">
        <v>112</v>
      </c>
      <c r="U55" s="107">
        <v>45662.0</v>
      </c>
      <c r="V55" s="107">
        <v>45692.0</v>
      </c>
      <c r="W55" s="108">
        <v>1.0</v>
      </c>
      <c r="X55" s="108" t="s">
        <v>98</v>
      </c>
      <c r="Y55" s="108" t="s">
        <v>86</v>
      </c>
    </row>
    <row r="56">
      <c r="A56" s="37" t="s">
        <v>716</v>
      </c>
      <c r="B56" s="39">
        <v>45673.0</v>
      </c>
      <c r="C56" s="41">
        <v>4768.0</v>
      </c>
      <c r="D56" s="43" t="s">
        <v>598</v>
      </c>
      <c r="E56" s="60" t="s">
        <v>599</v>
      </c>
      <c r="F56" s="43" t="s">
        <v>600</v>
      </c>
      <c r="G56" s="43" t="s">
        <v>601</v>
      </c>
      <c r="H56" s="43" t="s">
        <v>177</v>
      </c>
      <c r="I56" s="41" t="s">
        <v>67</v>
      </c>
      <c r="J56" s="48">
        <v>44614.0</v>
      </c>
      <c r="K56" s="39">
        <v>45661.0</v>
      </c>
      <c r="L56" s="41" t="s">
        <v>75</v>
      </c>
      <c r="M56" s="50">
        <v>0.0</v>
      </c>
      <c r="N56" s="48" t="s">
        <v>75</v>
      </c>
      <c r="O56" s="52">
        <v>78000.0</v>
      </c>
      <c r="P56" s="90">
        <v>78000.0</v>
      </c>
      <c r="Q56" s="50">
        <v>0.0</v>
      </c>
      <c r="R56" s="51">
        <v>546.0</v>
      </c>
      <c r="S56" s="52">
        <f t="shared" si="1"/>
        <v>77454</v>
      </c>
      <c r="T56" s="42" t="s">
        <v>83</v>
      </c>
      <c r="U56" s="39">
        <v>45661.0</v>
      </c>
      <c r="V56" s="39">
        <v>45692.0</v>
      </c>
      <c r="W56" s="41">
        <v>1.0</v>
      </c>
      <c r="X56" s="41" t="s">
        <v>98</v>
      </c>
      <c r="Y56" s="41" t="s">
        <v>85</v>
      </c>
    </row>
    <row r="57">
      <c r="A57" s="37" t="s">
        <v>725</v>
      </c>
      <c r="B57" s="39">
        <v>45673.0</v>
      </c>
      <c r="C57" s="41">
        <v>4768.0</v>
      </c>
      <c r="D57" s="43" t="s">
        <v>598</v>
      </c>
      <c r="E57" s="60" t="s">
        <v>599</v>
      </c>
      <c r="F57" s="43" t="s">
        <v>608</v>
      </c>
      <c r="G57" s="43" t="s">
        <v>601</v>
      </c>
      <c r="H57" s="43" t="s">
        <v>177</v>
      </c>
      <c r="I57" s="41" t="s">
        <v>67</v>
      </c>
      <c r="J57" s="48">
        <v>44614.0</v>
      </c>
      <c r="K57" s="39">
        <v>45661.0</v>
      </c>
      <c r="L57" s="41" t="s">
        <v>75</v>
      </c>
      <c r="M57" s="50">
        <v>0.0</v>
      </c>
      <c r="N57" s="48" t="s">
        <v>75</v>
      </c>
      <c r="O57" s="52">
        <v>78000.0</v>
      </c>
      <c r="P57" s="90">
        <v>78000.0</v>
      </c>
      <c r="Q57" s="50">
        <v>0.0</v>
      </c>
      <c r="R57" s="51">
        <v>546.0</v>
      </c>
      <c r="S57" s="52">
        <f t="shared" si="1"/>
        <v>77454</v>
      </c>
      <c r="T57" s="42" t="s">
        <v>83</v>
      </c>
      <c r="U57" s="39">
        <v>45661.0</v>
      </c>
      <c r="V57" s="39">
        <v>45692.0</v>
      </c>
      <c r="W57" s="41">
        <v>1.0</v>
      </c>
      <c r="X57" s="41" t="s">
        <v>98</v>
      </c>
      <c r="Y57" s="41" t="s">
        <v>85</v>
      </c>
    </row>
    <row r="58">
      <c r="A58" s="37" t="s">
        <v>728</v>
      </c>
      <c r="B58" s="39">
        <v>45673.0</v>
      </c>
      <c r="C58" s="41">
        <v>10267.0</v>
      </c>
      <c r="D58" s="43" t="s">
        <v>729</v>
      </c>
      <c r="E58" s="60" t="s">
        <v>730</v>
      </c>
      <c r="F58" s="43" t="s">
        <v>732</v>
      </c>
      <c r="G58" s="43" t="s">
        <v>733</v>
      </c>
      <c r="H58" s="43" t="s">
        <v>177</v>
      </c>
      <c r="I58" s="41" t="s">
        <v>67</v>
      </c>
      <c r="J58" s="48">
        <v>45198.0</v>
      </c>
      <c r="K58" s="39">
        <v>45661.0</v>
      </c>
      <c r="L58" s="41" t="s">
        <v>75</v>
      </c>
      <c r="M58" s="50">
        <v>0.0</v>
      </c>
      <c r="N58" s="39">
        <v>45668.0</v>
      </c>
      <c r="O58" s="52">
        <v>118067.0</v>
      </c>
      <c r="P58" s="90">
        <v>118067.0</v>
      </c>
      <c r="Q58" s="50">
        <v>0.0</v>
      </c>
      <c r="R58" s="50">
        <v>0.0</v>
      </c>
      <c r="S58" s="52">
        <f t="shared" si="1"/>
        <v>118067</v>
      </c>
      <c r="T58" s="42" t="s">
        <v>112</v>
      </c>
      <c r="U58" s="39">
        <v>45668.0</v>
      </c>
      <c r="V58" s="39">
        <v>45698.0</v>
      </c>
      <c r="W58" s="41">
        <v>1.0</v>
      </c>
      <c r="X58" s="41" t="s">
        <v>84</v>
      </c>
      <c r="Y58" s="41" t="s">
        <v>85</v>
      </c>
    </row>
    <row r="59">
      <c r="A59" s="37" t="s">
        <v>739</v>
      </c>
      <c r="B59" s="39">
        <v>45673.0</v>
      </c>
      <c r="C59" s="41">
        <v>3230.0</v>
      </c>
      <c r="D59" s="43" t="s">
        <v>735</v>
      </c>
      <c r="E59" s="60" t="s">
        <v>736</v>
      </c>
      <c r="F59" s="43" t="s">
        <v>737</v>
      </c>
      <c r="G59" s="43" t="s">
        <v>738</v>
      </c>
      <c r="H59" s="43" t="s">
        <v>124</v>
      </c>
      <c r="I59" s="41" t="s">
        <v>67</v>
      </c>
      <c r="J59" s="48">
        <v>44516.0</v>
      </c>
      <c r="K59" s="39">
        <v>45661.0</v>
      </c>
      <c r="L59" s="41" t="s">
        <v>75</v>
      </c>
      <c r="M59" s="50">
        <v>118000.0</v>
      </c>
      <c r="N59" s="48" t="s">
        <v>75</v>
      </c>
      <c r="O59" s="52">
        <v>130000.0</v>
      </c>
      <c r="P59" s="90">
        <v>130000.0</v>
      </c>
      <c r="Q59" s="50">
        <v>0.0</v>
      </c>
      <c r="R59" s="51">
        <v>4440.0</v>
      </c>
      <c r="S59" s="52">
        <f t="shared" si="1"/>
        <v>125560</v>
      </c>
      <c r="T59" s="42" t="s">
        <v>83</v>
      </c>
      <c r="U59" s="39">
        <v>45661.0</v>
      </c>
      <c r="V59" s="39">
        <v>45700.0</v>
      </c>
      <c r="W59" s="41">
        <v>1.0</v>
      </c>
      <c r="X59" s="41" t="s">
        <v>84</v>
      </c>
      <c r="Y59" s="41" t="s">
        <v>85</v>
      </c>
    </row>
    <row r="60">
      <c r="A60" s="37" t="s">
        <v>742</v>
      </c>
      <c r="B60" s="39">
        <v>45673.0</v>
      </c>
      <c r="C60" s="41">
        <v>6835.0</v>
      </c>
      <c r="D60" s="43" t="s">
        <v>743</v>
      </c>
      <c r="E60" s="60" t="s">
        <v>638</v>
      </c>
      <c r="F60" s="43" t="s">
        <v>640</v>
      </c>
      <c r="G60" s="43" t="s">
        <v>641</v>
      </c>
      <c r="H60" s="43" t="s">
        <v>144</v>
      </c>
      <c r="I60" s="41" t="s">
        <v>67</v>
      </c>
      <c r="J60" s="48">
        <v>44808.0</v>
      </c>
      <c r="K60" s="39">
        <v>45661.0</v>
      </c>
      <c r="L60" s="41" t="s">
        <v>75</v>
      </c>
      <c r="M60" s="50">
        <v>0.0</v>
      </c>
      <c r="N60" s="48" t="s">
        <v>75</v>
      </c>
      <c r="O60" s="52">
        <v>78051.0</v>
      </c>
      <c r="P60" s="90">
        <v>78000.0</v>
      </c>
      <c r="Q60" s="50">
        <v>0.0</v>
      </c>
      <c r="R60" s="50">
        <v>0.0</v>
      </c>
      <c r="S60" s="52">
        <f t="shared" si="1"/>
        <v>78000</v>
      </c>
      <c r="T60" s="42" t="s">
        <v>112</v>
      </c>
      <c r="U60" s="39">
        <v>45661.0</v>
      </c>
      <c r="V60" s="39">
        <v>45695.0</v>
      </c>
      <c r="W60" s="41">
        <v>1.0</v>
      </c>
      <c r="X60" s="41" t="s">
        <v>98</v>
      </c>
      <c r="Y60" s="41" t="s">
        <v>85</v>
      </c>
    </row>
    <row r="61">
      <c r="A61" s="37" t="s">
        <v>749</v>
      </c>
      <c r="B61" s="39">
        <v>45673.0</v>
      </c>
      <c r="C61" s="41">
        <v>8995.0</v>
      </c>
      <c r="D61" s="43" t="s">
        <v>750</v>
      </c>
      <c r="E61" s="60" t="s">
        <v>751</v>
      </c>
      <c r="F61" s="43" t="s">
        <v>752</v>
      </c>
      <c r="G61" s="43" t="s">
        <v>121</v>
      </c>
      <c r="H61" s="43" t="s">
        <v>753</v>
      </c>
      <c r="I61" s="41" t="s">
        <v>67</v>
      </c>
      <c r="J61" s="48">
        <v>45056.0</v>
      </c>
      <c r="K61" s="39">
        <v>45661.0</v>
      </c>
      <c r="L61" s="41" t="s">
        <v>75</v>
      </c>
      <c r="M61" s="50">
        <v>118000.0</v>
      </c>
      <c r="N61" s="41" t="s">
        <v>75</v>
      </c>
      <c r="O61" s="52">
        <v>120014.0</v>
      </c>
      <c r="P61" s="90">
        <v>120000.0</v>
      </c>
      <c r="Q61" s="50">
        <v>0.0</v>
      </c>
      <c r="R61" s="50">
        <v>0.0</v>
      </c>
      <c r="S61" s="52">
        <f t="shared" si="1"/>
        <v>120000</v>
      </c>
      <c r="T61" s="42" t="s">
        <v>112</v>
      </c>
      <c r="U61" s="39">
        <v>45661.0</v>
      </c>
      <c r="V61" s="39">
        <v>45700.0</v>
      </c>
      <c r="W61" s="41">
        <v>1.0</v>
      </c>
      <c r="X61" s="41" t="s">
        <v>84</v>
      </c>
      <c r="Y61" s="41" t="s">
        <v>85</v>
      </c>
    </row>
    <row r="62">
      <c r="A62" s="37" t="s">
        <v>757</v>
      </c>
      <c r="B62" s="39">
        <v>45673.0</v>
      </c>
      <c r="C62" s="41">
        <v>13032.0</v>
      </c>
      <c r="D62" s="43" t="s">
        <v>690</v>
      </c>
      <c r="E62" s="60" t="s">
        <v>569</v>
      </c>
      <c r="F62" s="43" t="s">
        <v>570</v>
      </c>
      <c r="G62" s="43" t="s">
        <v>234</v>
      </c>
      <c r="H62" s="43" t="s">
        <v>235</v>
      </c>
      <c r="I62" s="41" t="s">
        <v>67</v>
      </c>
      <c r="J62" s="48">
        <v>45517.0</v>
      </c>
      <c r="K62" s="39">
        <v>45661.0</v>
      </c>
      <c r="L62" s="41" t="s">
        <v>75</v>
      </c>
      <c r="M62" s="50">
        <v>78000.0</v>
      </c>
      <c r="N62" s="48" t="s">
        <v>75</v>
      </c>
      <c r="O62" s="52">
        <v>75000.0</v>
      </c>
      <c r="P62" s="90">
        <v>75000.0</v>
      </c>
      <c r="Q62" s="50">
        <v>0.0</v>
      </c>
      <c r="R62" s="51">
        <v>525.0</v>
      </c>
      <c r="S62" s="52">
        <f t="shared" si="1"/>
        <v>74475</v>
      </c>
      <c r="T62" s="42" t="s">
        <v>83</v>
      </c>
      <c r="U62" s="39">
        <v>45661.0</v>
      </c>
      <c r="V62" s="39">
        <v>45691.0</v>
      </c>
      <c r="W62" s="41">
        <v>1.0</v>
      </c>
      <c r="X62" s="41" t="s">
        <v>98</v>
      </c>
      <c r="Y62" s="41" t="s">
        <v>85</v>
      </c>
    </row>
    <row r="63">
      <c r="A63" s="37" t="s">
        <v>760</v>
      </c>
      <c r="B63" s="39">
        <v>45673.0</v>
      </c>
      <c r="C63" s="41">
        <v>4498.0</v>
      </c>
      <c r="D63" s="43" t="s">
        <v>761</v>
      </c>
      <c r="E63" s="60" t="s">
        <v>762</v>
      </c>
      <c r="F63" s="43" t="s">
        <v>764</v>
      </c>
      <c r="G63" s="43" t="s">
        <v>765</v>
      </c>
      <c r="H63" s="43" t="s">
        <v>235</v>
      </c>
      <c r="I63" s="41" t="s">
        <v>67</v>
      </c>
      <c r="J63" s="48">
        <v>44594.0</v>
      </c>
      <c r="K63" s="39">
        <v>45661.0</v>
      </c>
      <c r="L63" s="41" t="s">
        <v>75</v>
      </c>
      <c r="M63" s="50">
        <v>0.0</v>
      </c>
      <c r="N63" s="48" t="s">
        <v>75</v>
      </c>
      <c r="O63" s="52">
        <v>78000.0</v>
      </c>
      <c r="P63" s="90">
        <v>78000.0</v>
      </c>
      <c r="Q63" s="50">
        <v>0.0</v>
      </c>
      <c r="R63" s="51">
        <v>4440.0</v>
      </c>
      <c r="S63" s="52">
        <f t="shared" si="1"/>
        <v>73560</v>
      </c>
      <c r="T63" s="42" t="s">
        <v>83</v>
      </c>
      <c r="U63" s="39">
        <v>45661.0</v>
      </c>
      <c r="V63" s="39">
        <v>45700.0</v>
      </c>
      <c r="W63" s="41">
        <v>1.0</v>
      </c>
      <c r="X63" s="41" t="s">
        <v>98</v>
      </c>
      <c r="Y63" s="41" t="s">
        <v>85</v>
      </c>
    </row>
    <row r="64" ht="16.5" customHeight="1">
      <c r="A64" s="37" t="s">
        <v>768</v>
      </c>
      <c r="B64" s="39">
        <v>45673.0</v>
      </c>
      <c r="C64" s="41">
        <v>2481.0</v>
      </c>
      <c r="D64" s="43" t="s">
        <v>769</v>
      </c>
      <c r="E64" s="60" t="s">
        <v>770</v>
      </c>
      <c r="F64" s="47" t="s">
        <v>771</v>
      </c>
      <c r="G64" s="43" t="s">
        <v>772</v>
      </c>
      <c r="H64" s="43" t="s">
        <v>156</v>
      </c>
      <c r="I64" s="41" t="s">
        <v>67</v>
      </c>
      <c r="J64" s="48">
        <v>44451.0</v>
      </c>
      <c r="K64" s="39">
        <v>45661.0</v>
      </c>
      <c r="L64" s="41" t="s">
        <v>75</v>
      </c>
      <c r="M64" s="50">
        <v>0.0</v>
      </c>
      <c r="N64" s="48" t="s">
        <v>75</v>
      </c>
      <c r="O64" s="52">
        <v>78085.0</v>
      </c>
      <c r="P64" s="83">
        <v>78000.0</v>
      </c>
      <c r="Q64" s="50">
        <v>0.0</v>
      </c>
      <c r="R64" s="50">
        <v>0.0</v>
      </c>
      <c r="S64" s="52">
        <f t="shared" si="1"/>
        <v>78000</v>
      </c>
      <c r="T64" s="42" t="s">
        <v>112</v>
      </c>
      <c r="U64" s="39">
        <v>45661.0</v>
      </c>
      <c r="V64" s="39">
        <v>45691.0</v>
      </c>
      <c r="W64" s="41">
        <v>1.0</v>
      </c>
      <c r="X64" s="41" t="s">
        <v>98</v>
      </c>
      <c r="Y64" s="41" t="s">
        <v>85</v>
      </c>
    </row>
    <row r="65" ht="16.5" customHeight="1">
      <c r="A65" s="37" t="s">
        <v>777</v>
      </c>
      <c r="B65" s="39">
        <v>45673.0</v>
      </c>
      <c r="C65" s="41">
        <v>11985.0</v>
      </c>
      <c r="D65" s="43" t="s">
        <v>778</v>
      </c>
      <c r="E65" s="60" t="s">
        <v>699</v>
      </c>
      <c r="F65" s="43" t="s">
        <v>700</v>
      </c>
      <c r="G65" s="43" t="s">
        <v>701</v>
      </c>
      <c r="H65" s="43" t="s">
        <v>177</v>
      </c>
      <c r="I65" s="41" t="s">
        <v>67</v>
      </c>
      <c r="J65" s="48">
        <v>45411.0</v>
      </c>
      <c r="K65" s="39">
        <v>45661.0</v>
      </c>
      <c r="L65" s="41" t="s">
        <v>75</v>
      </c>
      <c r="M65" s="50">
        <v>78000.0</v>
      </c>
      <c r="N65" s="48" t="s">
        <v>75</v>
      </c>
      <c r="O65" s="52">
        <v>116000.0</v>
      </c>
      <c r="P65" s="90">
        <v>116000.0</v>
      </c>
      <c r="Q65" s="50">
        <v>0.0</v>
      </c>
      <c r="R65" s="51">
        <v>4400.0</v>
      </c>
      <c r="S65" s="52">
        <f t="shared" si="1"/>
        <v>111600</v>
      </c>
      <c r="T65" s="42" t="s">
        <v>83</v>
      </c>
      <c r="U65" s="39">
        <v>45661.0</v>
      </c>
      <c r="V65" s="39">
        <v>45695.0</v>
      </c>
      <c r="W65" s="41">
        <v>1.0</v>
      </c>
      <c r="X65" s="41" t="s">
        <v>84</v>
      </c>
      <c r="Y65" s="41" t="s">
        <v>85</v>
      </c>
    </row>
    <row r="66" ht="16.5" customHeight="1">
      <c r="A66" s="37" t="s">
        <v>784</v>
      </c>
      <c r="B66" s="39">
        <v>45673.0</v>
      </c>
      <c r="C66" s="41">
        <v>8808.0</v>
      </c>
      <c r="D66" s="43" t="s">
        <v>785</v>
      </c>
      <c r="E66" s="60" t="s">
        <v>786</v>
      </c>
      <c r="F66" s="43" t="s">
        <v>787</v>
      </c>
      <c r="G66" s="43" t="s">
        <v>788</v>
      </c>
      <c r="H66" s="43" t="s">
        <v>789</v>
      </c>
      <c r="I66" s="41" t="s">
        <v>67</v>
      </c>
      <c r="J66" s="48">
        <v>45034.0</v>
      </c>
      <c r="K66" s="39">
        <v>45661.0</v>
      </c>
      <c r="L66" s="41" t="s">
        <v>75</v>
      </c>
      <c r="M66" s="50">
        <v>0.0</v>
      </c>
      <c r="N66" s="48" t="s">
        <v>75</v>
      </c>
      <c r="O66" s="52">
        <v>78013.0</v>
      </c>
      <c r="P66" s="90">
        <v>78013.0</v>
      </c>
      <c r="Q66" s="50">
        <v>0.0</v>
      </c>
      <c r="R66" s="50">
        <v>0.0</v>
      </c>
      <c r="S66" s="52">
        <f t="shared" si="1"/>
        <v>78013</v>
      </c>
      <c r="T66" s="42" t="s">
        <v>112</v>
      </c>
      <c r="U66" s="39">
        <v>45661.0</v>
      </c>
      <c r="V66" s="39">
        <v>45660.0</v>
      </c>
      <c r="W66" s="41">
        <v>1.0</v>
      </c>
      <c r="X66" s="41" t="s">
        <v>98</v>
      </c>
      <c r="Y66" s="41" t="s">
        <v>85</v>
      </c>
    </row>
    <row r="67">
      <c r="A67" s="37" t="s">
        <v>797</v>
      </c>
      <c r="B67" s="39">
        <v>45673.0</v>
      </c>
      <c r="C67" s="41">
        <v>12245.0</v>
      </c>
      <c r="D67" s="43" t="s">
        <v>798</v>
      </c>
      <c r="E67" s="60" t="s">
        <v>799</v>
      </c>
      <c r="F67" s="43" t="s">
        <v>800</v>
      </c>
      <c r="G67" s="43" t="s">
        <v>801</v>
      </c>
      <c r="H67" s="43" t="s">
        <v>177</v>
      </c>
      <c r="I67" s="41" t="s">
        <v>67</v>
      </c>
      <c r="J67" s="48">
        <v>45436.0</v>
      </c>
      <c r="K67" s="39">
        <v>45661.0</v>
      </c>
      <c r="L67" s="41" t="s">
        <v>75</v>
      </c>
      <c r="M67" s="50">
        <v>0.0</v>
      </c>
      <c r="N67" s="39">
        <v>45662.0</v>
      </c>
      <c r="O67" s="52">
        <v>78070.0</v>
      </c>
      <c r="P67" s="90">
        <v>78070.0</v>
      </c>
      <c r="Q67" s="50">
        <v>0.0</v>
      </c>
      <c r="R67" s="50">
        <v>0.0</v>
      </c>
      <c r="S67" s="52">
        <f t="shared" si="1"/>
        <v>78070</v>
      </c>
      <c r="T67" s="42" t="s">
        <v>112</v>
      </c>
      <c r="U67" s="39">
        <v>45662.0</v>
      </c>
      <c r="V67" s="39">
        <v>45693.0</v>
      </c>
      <c r="W67" s="41">
        <v>1.0</v>
      </c>
      <c r="X67" s="41" t="s">
        <v>98</v>
      </c>
      <c r="Y67" s="41" t="s">
        <v>85</v>
      </c>
    </row>
    <row r="68">
      <c r="A68" s="37" t="s">
        <v>805</v>
      </c>
      <c r="B68" s="39">
        <v>45673.0</v>
      </c>
      <c r="C68" s="41">
        <v>7425.0</v>
      </c>
      <c r="D68" s="43" t="s">
        <v>664</v>
      </c>
      <c r="E68" s="60" t="s">
        <v>665</v>
      </c>
      <c r="F68" s="43" t="s">
        <v>666</v>
      </c>
      <c r="G68" s="43" t="s">
        <v>404</v>
      </c>
      <c r="H68" s="43" t="s">
        <v>72</v>
      </c>
      <c r="I68" s="41" t="s">
        <v>67</v>
      </c>
      <c r="J68" s="48">
        <v>44866.0</v>
      </c>
      <c r="K68" s="39">
        <v>45661.0</v>
      </c>
      <c r="L68" s="41" t="s">
        <v>75</v>
      </c>
      <c r="M68" s="50">
        <v>0.0</v>
      </c>
      <c r="N68" s="48" t="s">
        <v>75</v>
      </c>
      <c r="O68" s="52">
        <v>78001.0</v>
      </c>
      <c r="P68" s="90">
        <v>78000.0</v>
      </c>
      <c r="Q68" s="50">
        <v>0.0</v>
      </c>
      <c r="R68" s="50">
        <v>0.0</v>
      </c>
      <c r="S68" s="52">
        <f t="shared" si="1"/>
        <v>78000</v>
      </c>
      <c r="T68" s="42" t="s">
        <v>112</v>
      </c>
      <c r="U68" s="39">
        <v>45661.0</v>
      </c>
      <c r="V68" s="39">
        <v>45691.0</v>
      </c>
      <c r="W68" s="41">
        <v>1.0</v>
      </c>
      <c r="X68" s="41" t="s">
        <v>98</v>
      </c>
      <c r="Y68" s="41" t="s">
        <v>85</v>
      </c>
    </row>
    <row r="69">
      <c r="A69" s="37" t="s">
        <v>808</v>
      </c>
      <c r="B69" s="39">
        <v>45673.0</v>
      </c>
      <c r="C69" s="41">
        <v>13369.0</v>
      </c>
      <c r="D69" s="43" t="s">
        <v>809</v>
      </c>
      <c r="E69" s="60" t="s">
        <v>810</v>
      </c>
      <c r="F69" s="43" t="s">
        <v>811</v>
      </c>
      <c r="G69" s="43" t="s">
        <v>812</v>
      </c>
      <c r="H69" s="43" t="s">
        <v>123</v>
      </c>
      <c r="I69" s="41" t="s">
        <v>67</v>
      </c>
      <c r="J69" s="48">
        <v>45557.0</v>
      </c>
      <c r="K69" s="39">
        <v>45661.0</v>
      </c>
      <c r="L69" s="41" t="s">
        <v>75</v>
      </c>
      <c r="M69" s="50">
        <v>0.0</v>
      </c>
      <c r="N69" s="48" t="s">
        <v>75</v>
      </c>
      <c r="O69" s="52">
        <v>234064.0</v>
      </c>
      <c r="P69" s="83">
        <v>234064.0</v>
      </c>
      <c r="Q69" s="50">
        <v>0.0</v>
      </c>
      <c r="R69" s="50">
        <v>0.0</v>
      </c>
      <c r="S69" s="52">
        <f t="shared" si="1"/>
        <v>234064</v>
      </c>
      <c r="T69" s="42" t="s">
        <v>112</v>
      </c>
      <c r="U69" s="39">
        <v>45661.0</v>
      </c>
      <c r="V69" s="39">
        <v>45751.0</v>
      </c>
      <c r="W69" s="41">
        <v>3.0</v>
      </c>
      <c r="X69" s="41" t="s">
        <v>98</v>
      </c>
      <c r="Y69" s="41" t="s">
        <v>85</v>
      </c>
    </row>
    <row r="70">
      <c r="A70" s="37" t="s">
        <v>817</v>
      </c>
      <c r="B70" s="39">
        <v>45673.0</v>
      </c>
      <c r="C70" s="41">
        <v>9459.0</v>
      </c>
      <c r="D70" s="43" t="s">
        <v>706</v>
      </c>
      <c r="E70" s="60" t="s">
        <v>708</v>
      </c>
      <c r="F70" s="43" t="s">
        <v>709</v>
      </c>
      <c r="G70" s="43" t="s">
        <v>227</v>
      </c>
      <c r="H70" s="43" t="s">
        <v>102</v>
      </c>
      <c r="I70" s="41" t="s">
        <v>67</v>
      </c>
      <c r="J70" s="48">
        <v>45110.0</v>
      </c>
      <c r="K70" s="39">
        <v>45661.0</v>
      </c>
      <c r="L70" s="41" t="s">
        <v>75</v>
      </c>
      <c r="M70" s="50">
        <v>0.0</v>
      </c>
      <c r="N70" s="48" t="s">
        <v>75</v>
      </c>
      <c r="O70" s="52">
        <v>118000.0</v>
      </c>
      <c r="P70" s="90">
        <v>118000.0</v>
      </c>
      <c r="Q70" s="50">
        <v>0.0</v>
      </c>
      <c r="R70" s="51">
        <v>4440.0</v>
      </c>
      <c r="S70" s="52">
        <f t="shared" si="1"/>
        <v>113560</v>
      </c>
      <c r="T70" s="42" t="s">
        <v>83</v>
      </c>
      <c r="U70" s="39">
        <v>45661.0</v>
      </c>
      <c r="V70" s="39">
        <v>45694.0</v>
      </c>
      <c r="W70" s="41">
        <v>1.0</v>
      </c>
      <c r="X70" s="41" t="s">
        <v>84</v>
      </c>
      <c r="Y70" s="41" t="s">
        <v>86</v>
      </c>
    </row>
    <row r="71">
      <c r="A71" s="37" t="s">
        <v>823</v>
      </c>
      <c r="B71" s="39">
        <v>45673.0</v>
      </c>
      <c r="C71" s="41">
        <v>9571.0</v>
      </c>
      <c r="D71" s="43" t="s">
        <v>824</v>
      </c>
      <c r="E71" s="60" t="s">
        <v>491</v>
      </c>
      <c r="F71" s="43" t="s">
        <v>826</v>
      </c>
      <c r="G71" s="43" t="s">
        <v>494</v>
      </c>
      <c r="H71" s="43" t="s">
        <v>108</v>
      </c>
      <c r="I71" s="41" t="s">
        <v>67</v>
      </c>
      <c r="J71" s="48">
        <v>45120.0</v>
      </c>
      <c r="K71" s="39">
        <v>45662.0</v>
      </c>
      <c r="L71" s="41" t="s">
        <v>75</v>
      </c>
      <c r="M71" s="50">
        <v>0.0</v>
      </c>
      <c r="N71" s="48" t="s">
        <v>75</v>
      </c>
      <c r="O71" s="52">
        <v>118026.0</v>
      </c>
      <c r="P71" s="90">
        <v>118026.0</v>
      </c>
      <c r="Q71" s="50">
        <v>0.0</v>
      </c>
      <c r="R71" s="50">
        <v>0.0</v>
      </c>
      <c r="S71" s="52">
        <f t="shared" si="1"/>
        <v>118026</v>
      </c>
      <c r="T71" s="42" t="s">
        <v>112</v>
      </c>
      <c r="U71" s="39">
        <v>45662.0</v>
      </c>
      <c r="V71" s="39">
        <v>45692.0</v>
      </c>
      <c r="W71" s="41">
        <v>1.0</v>
      </c>
      <c r="X71" s="41" t="s">
        <v>84</v>
      </c>
      <c r="Y71" s="41" t="s">
        <v>86</v>
      </c>
    </row>
    <row r="72">
      <c r="A72" s="37" t="s">
        <v>832</v>
      </c>
      <c r="B72" s="39">
        <v>45673.0</v>
      </c>
      <c r="C72" s="41">
        <v>12575.0</v>
      </c>
      <c r="D72" s="43" t="s">
        <v>833</v>
      </c>
      <c r="E72" s="60" t="s">
        <v>834</v>
      </c>
      <c r="F72" s="43" t="s">
        <v>835</v>
      </c>
      <c r="G72" s="43" t="s">
        <v>199</v>
      </c>
      <c r="H72" s="43" t="s">
        <v>200</v>
      </c>
      <c r="I72" s="41" t="s">
        <v>67</v>
      </c>
      <c r="J72" s="48">
        <v>45470.0</v>
      </c>
      <c r="K72" s="39">
        <v>45662.0</v>
      </c>
      <c r="L72" s="41" t="s">
        <v>75</v>
      </c>
      <c r="M72" s="50">
        <v>0.0</v>
      </c>
      <c r="N72" s="48" t="s">
        <v>75</v>
      </c>
      <c r="O72" s="52">
        <v>118094.0</v>
      </c>
      <c r="P72" s="90">
        <v>118094.0</v>
      </c>
      <c r="Q72" s="50">
        <v>0.0</v>
      </c>
      <c r="R72" s="50">
        <v>0.0</v>
      </c>
      <c r="S72" s="52">
        <f t="shared" si="1"/>
        <v>118094</v>
      </c>
      <c r="T72" s="42" t="s">
        <v>112</v>
      </c>
      <c r="U72" s="39">
        <v>45662.0</v>
      </c>
      <c r="V72" s="39">
        <v>45694.0</v>
      </c>
      <c r="W72" s="41">
        <v>1.0</v>
      </c>
      <c r="X72" s="41" t="s">
        <v>84</v>
      </c>
      <c r="Y72" s="41" t="s">
        <v>86</v>
      </c>
    </row>
    <row r="73">
      <c r="A73" s="37" t="s">
        <v>838</v>
      </c>
      <c r="B73" s="39">
        <v>45673.0</v>
      </c>
      <c r="C73" s="41">
        <v>13922.0</v>
      </c>
      <c r="D73" s="43" t="s">
        <v>840</v>
      </c>
      <c r="E73" s="60" t="s">
        <v>841</v>
      </c>
      <c r="F73" s="43" t="s">
        <v>842</v>
      </c>
      <c r="G73" s="43" t="s">
        <v>199</v>
      </c>
      <c r="H73" s="43" t="s">
        <v>200</v>
      </c>
      <c r="I73" s="41" t="s">
        <v>67</v>
      </c>
      <c r="J73" s="48">
        <v>45620.0</v>
      </c>
      <c r="K73" s="39">
        <v>45662.0</v>
      </c>
      <c r="L73" s="41" t="s">
        <v>75</v>
      </c>
      <c r="M73" s="50">
        <v>0.0</v>
      </c>
      <c r="N73" s="48" t="s">
        <v>75</v>
      </c>
      <c r="O73" s="52">
        <v>188029.0</v>
      </c>
      <c r="P73" s="90">
        <v>118029.0</v>
      </c>
      <c r="Q73" s="50">
        <v>0.0</v>
      </c>
      <c r="R73" s="50">
        <v>0.0</v>
      </c>
      <c r="S73" s="52">
        <f t="shared" si="1"/>
        <v>118029</v>
      </c>
      <c r="T73" s="42" t="s">
        <v>112</v>
      </c>
      <c r="U73" s="39">
        <v>45662.0</v>
      </c>
      <c r="V73" s="39">
        <v>45694.0</v>
      </c>
      <c r="W73" s="41">
        <v>1.0</v>
      </c>
      <c r="X73" s="41" t="s">
        <v>84</v>
      </c>
      <c r="Y73" s="41" t="s">
        <v>86</v>
      </c>
    </row>
    <row r="74">
      <c r="A74" s="37" t="s">
        <v>845</v>
      </c>
      <c r="B74" s="39">
        <v>45673.0</v>
      </c>
      <c r="C74" s="41">
        <v>10027.0</v>
      </c>
      <c r="D74" s="43" t="s">
        <v>846</v>
      </c>
      <c r="E74" s="60" t="s">
        <v>847</v>
      </c>
      <c r="F74" s="43" t="s">
        <v>848</v>
      </c>
      <c r="G74" s="43" t="s">
        <v>194</v>
      </c>
      <c r="H74" s="43" t="s">
        <v>177</v>
      </c>
      <c r="I74" s="41" t="s">
        <v>67</v>
      </c>
      <c r="J74" s="48">
        <v>45174.0</v>
      </c>
      <c r="K74" s="39">
        <v>45662.0</v>
      </c>
      <c r="L74" s="41" t="s">
        <v>75</v>
      </c>
      <c r="M74" s="50">
        <v>0.0</v>
      </c>
      <c r="N74" s="48" t="s">
        <v>75</v>
      </c>
      <c r="O74" s="52">
        <v>78002.0</v>
      </c>
      <c r="P74" s="90">
        <v>78002.0</v>
      </c>
      <c r="Q74" s="50">
        <v>0.0</v>
      </c>
      <c r="R74" s="50">
        <v>0.0</v>
      </c>
      <c r="S74" s="52">
        <f t="shared" si="1"/>
        <v>78002</v>
      </c>
      <c r="T74" s="42" t="s">
        <v>112</v>
      </c>
      <c r="U74" s="39">
        <v>45662.0</v>
      </c>
      <c r="V74" s="39">
        <v>45692.0</v>
      </c>
      <c r="W74" s="41">
        <v>1.0</v>
      </c>
      <c r="X74" s="41" t="s">
        <v>98</v>
      </c>
      <c r="Y74" s="41" t="s">
        <v>86</v>
      </c>
    </row>
    <row r="75">
      <c r="A75" s="60" t="s">
        <v>852</v>
      </c>
      <c r="B75" s="39">
        <v>45673.0</v>
      </c>
      <c r="C75" s="41">
        <v>8847.0</v>
      </c>
      <c r="D75" s="43" t="s">
        <v>856</v>
      </c>
      <c r="E75" s="60" t="s">
        <v>857</v>
      </c>
      <c r="F75" s="43" t="s">
        <v>858</v>
      </c>
      <c r="G75" s="43" t="s">
        <v>217</v>
      </c>
      <c r="H75" s="43" t="s">
        <v>177</v>
      </c>
      <c r="I75" s="41" t="s">
        <v>67</v>
      </c>
      <c r="J75" s="48">
        <v>45043.0</v>
      </c>
      <c r="K75" s="39">
        <v>45662.0</v>
      </c>
      <c r="L75" s="41" t="s">
        <v>75</v>
      </c>
      <c r="M75" s="50">
        <v>0.0</v>
      </c>
      <c r="N75" s="48" t="s">
        <v>75</v>
      </c>
      <c r="O75" s="52">
        <v>70017.0</v>
      </c>
      <c r="P75" s="90">
        <v>70000.0</v>
      </c>
      <c r="Q75" s="50">
        <v>0.0</v>
      </c>
      <c r="R75" s="50">
        <v>0.0</v>
      </c>
      <c r="S75" s="52">
        <f t="shared" si="1"/>
        <v>70000</v>
      </c>
      <c r="T75" s="42" t="s">
        <v>112</v>
      </c>
      <c r="U75" s="40"/>
      <c r="V75" s="40"/>
      <c r="W75" s="41">
        <v>1.0</v>
      </c>
      <c r="X75" s="41" t="s">
        <v>84</v>
      </c>
      <c r="Y75" s="41" t="s">
        <v>86</v>
      </c>
    </row>
    <row r="76">
      <c r="A76" s="37" t="s">
        <v>864</v>
      </c>
      <c r="B76" s="39">
        <v>45673.0</v>
      </c>
      <c r="C76" s="41">
        <v>8847.0</v>
      </c>
      <c r="D76" s="43" t="s">
        <v>856</v>
      </c>
      <c r="E76" s="60" t="s">
        <v>857</v>
      </c>
      <c r="F76" s="43" t="s">
        <v>858</v>
      </c>
      <c r="G76" s="43" t="s">
        <v>217</v>
      </c>
      <c r="H76" s="43" t="s">
        <v>177</v>
      </c>
      <c r="I76" s="41" t="s">
        <v>67</v>
      </c>
      <c r="J76" s="48">
        <v>45043.0</v>
      </c>
      <c r="K76" s="39">
        <v>45662.0</v>
      </c>
      <c r="L76" s="41" t="s">
        <v>75</v>
      </c>
      <c r="M76" s="50">
        <v>118000.0</v>
      </c>
      <c r="N76" s="48" t="s">
        <v>75</v>
      </c>
      <c r="O76" s="52">
        <v>50046.0</v>
      </c>
      <c r="P76" s="83">
        <v>50000.0</v>
      </c>
      <c r="Q76" s="50">
        <v>0.0</v>
      </c>
      <c r="R76" s="50">
        <v>0.0</v>
      </c>
      <c r="S76" s="52">
        <f t="shared" si="1"/>
        <v>50000</v>
      </c>
      <c r="T76" s="42" t="s">
        <v>112</v>
      </c>
      <c r="U76" s="39">
        <v>45662.0</v>
      </c>
      <c r="V76" s="39">
        <v>45695.0</v>
      </c>
      <c r="W76" s="41">
        <v>1.0</v>
      </c>
      <c r="X76" s="41" t="s">
        <v>84</v>
      </c>
      <c r="Y76" s="41" t="s">
        <v>86</v>
      </c>
    </row>
    <row r="77">
      <c r="A77" s="37" t="s">
        <v>871</v>
      </c>
      <c r="B77" s="39">
        <v>45674.0</v>
      </c>
      <c r="C77" s="41">
        <v>2443.0</v>
      </c>
      <c r="D77" s="43" t="s">
        <v>872</v>
      </c>
      <c r="E77" s="60" t="s">
        <v>565</v>
      </c>
      <c r="F77" s="43" t="s">
        <v>566</v>
      </c>
      <c r="G77" s="43" t="s">
        <v>243</v>
      </c>
      <c r="H77" s="43" t="s">
        <v>123</v>
      </c>
      <c r="I77" s="41" t="s">
        <v>67</v>
      </c>
      <c r="J77" s="48">
        <v>44448.0</v>
      </c>
      <c r="K77" s="39">
        <v>45662.0</v>
      </c>
      <c r="L77" s="41" t="s">
        <v>75</v>
      </c>
      <c r="M77" s="50">
        <v>0.0</v>
      </c>
      <c r="N77" s="48" t="s">
        <v>75</v>
      </c>
      <c r="O77" s="52">
        <v>78000.0</v>
      </c>
      <c r="P77" s="116">
        <v>78000.0</v>
      </c>
      <c r="Q77" s="50">
        <v>0.0</v>
      </c>
      <c r="R77" s="51">
        <v>546.0</v>
      </c>
      <c r="S77" s="52">
        <f t="shared" si="1"/>
        <v>77454</v>
      </c>
      <c r="T77" s="42" t="s">
        <v>83</v>
      </c>
      <c r="U77" s="39">
        <v>45662.0</v>
      </c>
      <c r="V77" s="39">
        <v>45694.0</v>
      </c>
      <c r="W77" s="41">
        <v>1.0</v>
      </c>
      <c r="X77" s="41" t="s">
        <v>98</v>
      </c>
      <c r="Y77" s="41" t="s">
        <v>86</v>
      </c>
    </row>
    <row r="78">
      <c r="A78" s="37" t="s">
        <v>878</v>
      </c>
      <c r="B78" s="39">
        <v>45674.0</v>
      </c>
      <c r="C78" s="41">
        <v>10512.0</v>
      </c>
      <c r="D78" s="43" t="s">
        <v>880</v>
      </c>
      <c r="E78" s="60" t="s">
        <v>882</v>
      </c>
      <c r="F78" s="43" t="s">
        <v>884</v>
      </c>
      <c r="G78" s="43" t="s">
        <v>70</v>
      </c>
      <c r="H78" s="43" t="s">
        <v>72</v>
      </c>
      <c r="I78" s="41" t="s">
        <v>67</v>
      </c>
      <c r="J78" s="48">
        <v>45229.0</v>
      </c>
      <c r="K78" s="39">
        <v>45662.0</v>
      </c>
      <c r="L78" s="41" t="s">
        <v>75</v>
      </c>
      <c r="M78" s="50">
        <v>0.0</v>
      </c>
      <c r="N78" s="48">
        <v>45663.0</v>
      </c>
      <c r="O78" s="52">
        <v>2596024.0</v>
      </c>
      <c r="P78" s="90">
        <v>2596000.0</v>
      </c>
      <c r="Q78" s="50">
        <v>236000.0</v>
      </c>
      <c r="R78" s="50">
        <v>0.0</v>
      </c>
      <c r="S78" s="52">
        <f t="shared" si="1"/>
        <v>2596000</v>
      </c>
      <c r="T78" s="42" t="s">
        <v>112</v>
      </c>
      <c r="U78" s="39">
        <v>45663.0</v>
      </c>
      <c r="V78" s="39">
        <v>46383.0</v>
      </c>
      <c r="W78" s="41">
        <v>24.0</v>
      </c>
      <c r="X78" s="41" t="s">
        <v>887</v>
      </c>
      <c r="Y78" s="41" t="s">
        <v>86</v>
      </c>
    </row>
    <row r="79">
      <c r="A79" s="60" t="s">
        <v>888</v>
      </c>
      <c r="B79" s="39">
        <v>45674.0</v>
      </c>
      <c r="C79" s="41">
        <v>10512.0</v>
      </c>
      <c r="D79" s="43" t="s">
        <v>880</v>
      </c>
      <c r="E79" s="60" t="s">
        <v>882</v>
      </c>
      <c r="F79" s="43" t="s">
        <v>884</v>
      </c>
      <c r="G79" s="43" t="s">
        <v>70</v>
      </c>
      <c r="H79" s="43" t="s">
        <v>72</v>
      </c>
      <c r="I79" s="41" t="s">
        <v>67</v>
      </c>
      <c r="J79" s="48">
        <v>45229.0</v>
      </c>
      <c r="K79" s="39">
        <v>45662.0</v>
      </c>
      <c r="L79" s="41" t="s">
        <v>75</v>
      </c>
      <c r="M79" s="50">
        <v>0.0</v>
      </c>
      <c r="N79" s="48">
        <v>45663.0</v>
      </c>
      <c r="O79" s="52">
        <v>648028.0</v>
      </c>
      <c r="P79" s="52">
        <v>0.0</v>
      </c>
      <c r="Q79" s="50">
        <v>0.0</v>
      </c>
      <c r="R79" s="50">
        <v>0.0</v>
      </c>
      <c r="S79" s="52">
        <f t="shared" si="1"/>
        <v>0</v>
      </c>
      <c r="T79" s="42" t="s">
        <v>248</v>
      </c>
      <c r="U79" s="39">
        <v>45663.0</v>
      </c>
      <c r="V79" s="39">
        <v>46563.0</v>
      </c>
      <c r="W79" s="41">
        <v>6.0</v>
      </c>
      <c r="X79" s="41" t="s">
        <v>887</v>
      </c>
      <c r="Y79" s="41" t="s">
        <v>86</v>
      </c>
    </row>
    <row r="80">
      <c r="A80" s="37" t="s">
        <v>893</v>
      </c>
      <c r="B80" s="39">
        <v>45674.0</v>
      </c>
      <c r="C80" s="41">
        <v>6926.0</v>
      </c>
      <c r="D80" s="43" t="s">
        <v>543</v>
      </c>
      <c r="E80" s="60" t="s">
        <v>545</v>
      </c>
      <c r="F80" s="43" t="s">
        <v>894</v>
      </c>
      <c r="G80" s="43" t="s">
        <v>355</v>
      </c>
      <c r="H80" s="43" t="s">
        <v>235</v>
      </c>
      <c r="I80" s="41" t="s">
        <v>67</v>
      </c>
      <c r="J80" s="48">
        <v>44816.0</v>
      </c>
      <c r="K80" s="39">
        <v>45662.0</v>
      </c>
      <c r="L80" s="41" t="s">
        <v>75</v>
      </c>
      <c r="M80" s="50">
        <v>0.0</v>
      </c>
      <c r="N80" s="48" t="s">
        <v>75</v>
      </c>
      <c r="O80" s="52">
        <v>78010.0</v>
      </c>
      <c r="P80" s="90">
        <v>78010.0</v>
      </c>
      <c r="Q80" s="50">
        <v>0.0</v>
      </c>
      <c r="R80" s="50">
        <v>0.0</v>
      </c>
      <c r="S80" s="52">
        <f t="shared" si="1"/>
        <v>78010</v>
      </c>
      <c r="T80" s="42" t="s">
        <v>112</v>
      </c>
      <c r="U80" s="39">
        <v>45662.0</v>
      </c>
      <c r="V80" s="39">
        <v>45692.0</v>
      </c>
      <c r="W80" s="41">
        <v>1.0</v>
      </c>
      <c r="X80" s="41" t="s">
        <v>98</v>
      </c>
      <c r="Y80" s="41" t="s">
        <v>86</v>
      </c>
    </row>
    <row r="81">
      <c r="A81" s="37" t="s">
        <v>901</v>
      </c>
      <c r="B81" s="39">
        <v>45674.0</v>
      </c>
      <c r="C81" s="41">
        <v>9444.0</v>
      </c>
      <c r="D81" s="43" t="s">
        <v>902</v>
      </c>
      <c r="E81" s="60" t="s">
        <v>820</v>
      </c>
      <c r="F81" s="43" t="s">
        <v>821</v>
      </c>
      <c r="G81" s="43" t="s">
        <v>601</v>
      </c>
      <c r="H81" s="43" t="s">
        <v>177</v>
      </c>
      <c r="I81" s="41" t="s">
        <v>67</v>
      </c>
      <c r="J81" s="48">
        <v>45107.0</v>
      </c>
      <c r="K81" s="39">
        <v>45662.0</v>
      </c>
      <c r="L81" s="41" t="s">
        <v>75</v>
      </c>
      <c r="M81" s="50">
        <v>0.0</v>
      </c>
      <c r="N81" s="48" t="s">
        <v>75</v>
      </c>
      <c r="O81" s="52">
        <v>118017.0</v>
      </c>
      <c r="P81" s="90">
        <v>118017.0</v>
      </c>
      <c r="Q81" s="50">
        <v>0.0</v>
      </c>
      <c r="R81" s="50">
        <v>0.0</v>
      </c>
      <c r="S81" s="52">
        <f t="shared" si="1"/>
        <v>118017</v>
      </c>
      <c r="T81" s="42" t="s">
        <v>112</v>
      </c>
      <c r="U81" s="39">
        <v>45662.0</v>
      </c>
      <c r="V81" s="39">
        <v>45692.0</v>
      </c>
      <c r="W81" s="41">
        <v>1.0</v>
      </c>
      <c r="X81" s="41" t="s">
        <v>887</v>
      </c>
      <c r="Y81" s="41" t="s">
        <v>86</v>
      </c>
    </row>
    <row r="82">
      <c r="A82" s="37" t="s">
        <v>909</v>
      </c>
      <c r="B82" s="39">
        <v>45674.0</v>
      </c>
      <c r="C82" s="41">
        <v>12111.0</v>
      </c>
      <c r="D82" s="43" t="s">
        <v>910</v>
      </c>
      <c r="E82" s="60" t="s">
        <v>911</v>
      </c>
      <c r="F82" s="43" t="s">
        <v>912</v>
      </c>
      <c r="G82" s="43" t="s">
        <v>913</v>
      </c>
      <c r="H82" s="43" t="s">
        <v>156</v>
      </c>
      <c r="I82" s="41" t="s">
        <v>67</v>
      </c>
      <c r="J82" s="48">
        <v>45422.0</v>
      </c>
      <c r="K82" s="39">
        <v>45662.0</v>
      </c>
      <c r="L82" s="41" t="s">
        <v>75</v>
      </c>
      <c r="M82" s="50">
        <v>118000.0</v>
      </c>
      <c r="N82" s="48" t="s">
        <v>75</v>
      </c>
      <c r="O82" s="52">
        <v>110010.0</v>
      </c>
      <c r="P82" s="90">
        <v>110010.0</v>
      </c>
      <c r="Q82" s="50">
        <v>0.0</v>
      </c>
      <c r="R82" s="50">
        <v>0.0</v>
      </c>
      <c r="S82" s="52">
        <f t="shared" si="1"/>
        <v>110010</v>
      </c>
      <c r="T82" s="42" t="s">
        <v>112</v>
      </c>
      <c r="U82" s="39">
        <v>45662.0</v>
      </c>
      <c r="V82" s="39">
        <v>45692.0</v>
      </c>
      <c r="W82" s="41">
        <v>1.0</v>
      </c>
      <c r="X82" s="41" t="s">
        <v>887</v>
      </c>
      <c r="Y82" s="41" t="s">
        <v>86</v>
      </c>
    </row>
    <row r="83">
      <c r="A83" s="37" t="s">
        <v>916</v>
      </c>
      <c r="B83" s="39">
        <v>45674.0</v>
      </c>
      <c r="C83" s="41">
        <v>5836.0</v>
      </c>
      <c r="D83" s="43" t="s">
        <v>917</v>
      </c>
      <c r="E83" s="60" t="s">
        <v>918</v>
      </c>
      <c r="F83" s="43" t="s">
        <v>920</v>
      </c>
      <c r="G83" s="43" t="s">
        <v>199</v>
      </c>
      <c r="H83" s="43" t="s">
        <v>200</v>
      </c>
      <c r="I83" s="41" t="s">
        <v>67</v>
      </c>
      <c r="J83" s="48">
        <v>44706.0</v>
      </c>
      <c r="K83" s="39">
        <v>45662.0</v>
      </c>
      <c r="L83" s="41" t="s">
        <v>75</v>
      </c>
      <c r="M83" s="50">
        <v>0.0</v>
      </c>
      <c r="N83" s="48" t="s">
        <v>75</v>
      </c>
      <c r="O83" s="52">
        <v>648089.0</v>
      </c>
      <c r="P83" s="90">
        <v>648089.0</v>
      </c>
      <c r="Q83" s="50">
        <v>60000.0</v>
      </c>
      <c r="R83" s="50">
        <v>0.0</v>
      </c>
      <c r="S83" s="52">
        <f t="shared" si="1"/>
        <v>648089</v>
      </c>
      <c r="T83" s="42" t="s">
        <v>112</v>
      </c>
      <c r="U83" s="39">
        <v>45662.0</v>
      </c>
      <c r="V83" s="39">
        <v>45844.0</v>
      </c>
      <c r="W83" s="41">
        <v>6.0</v>
      </c>
      <c r="X83" s="41" t="s">
        <v>887</v>
      </c>
      <c r="Y83" s="41" t="s">
        <v>86</v>
      </c>
    </row>
    <row r="84">
      <c r="A84" s="37" t="s">
        <v>927</v>
      </c>
      <c r="B84" s="39">
        <v>45674.0</v>
      </c>
      <c r="C84" s="41">
        <v>14232.0</v>
      </c>
      <c r="D84" s="43" t="s">
        <v>929</v>
      </c>
      <c r="E84" s="60" t="s">
        <v>930</v>
      </c>
      <c r="F84" s="43" t="s">
        <v>931</v>
      </c>
      <c r="G84" s="43" t="s">
        <v>70</v>
      </c>
      <c r="H84" s="105" t="s">
        <v>72</v>
      </c>
      <c r="I84" s="41" t="s">
        <v>67</v>
      </c>
      <c r="J84" s="48">
        <v>45653.0</v>
      </c>
      <c r="K84" s="39">
        <v>45663.0</v>
      </c>
      <c r="L84" s="41" t="s">
        <v>75</v>
      </c>
      <c r="M84" s="50">
        <v>0.0</v>
      </c>
      <c r="N84" s="48" t="s">
        <v>75</v>
      </c>
      <c r="O84" s="52">
        <v>1298086.0</v>
      </c>
      <c r="P84" s="119">
        <v>1298086.0</v>
      </c>
      <c r="Q84" s="50">
        <v>118000.0</v>
      </c>
      <c r="R84" s="50">
        <v>0.0</v>
      </c>
      <c r="S84" s="52">
        <f t="shared" si="1"/>
        <v>1298086</v>
      </c>
      <c r="T84" s="42" t="s">
        <v>112</v>
      </c>
      <c r="U84" s="39">
        <v>45663.0</v>
      </c>
      <c r="V84" s="39">
        <v>46027.0</v>
      </c>
      <c r="W84" s="41">
        <v>12.0</v>
      </c>
      <c r="X84" s="41" t="s">
        <v>84</v>
      </c>
      <c r="Y84" s="41" t="s">
        <v>221</v>
      </c>
    </row>
    <row r="85">
      <c r="A85" s="60" t="s">
        <v>941</v>
      </c>
      <c r="B85" s="39">
        <v>45674.0</v>
      </c>
      <c r="C85" s="41">
        <v>14232.0</v>
      </c>
      <c r="D85" s="43" t="s">
        <v>929</v>
      </c>
      <c r="E85" s="60" t="s">
        <v>930</v>
      </c>
      <c r="F85" s="43" t="s">
        <v>931</v>
      </c>
      <c r="G85" s="43" t="s">
        <v>70</v>
      </c>
      <c r="H85" s="43" t="s">
        <v>72</v>
      </c>
      <c r="I85" s="41" t="s">
        <v>67</v>
      </c>
      <c r="J85" s="48">
        <v>45653.0</v>
      </c>
      <c r="K85" s="39">
        <v>45663.0</v>
      </c>
      <c r="L85" s="41" t="s">
        <v>75</v>
      </c>
      <c r="M85" s="50">
        <v>118000.0</v>
      </c>
      <c r="N85" s="48" t="s">
        <v>75</v>
      </c>
      <c r="O85" s="54">
        <v>118000.0</v>
      </c>
      <c r="P85" s="52">
        <v>0.0</v>
      </c>
      <c r="Q85" s="50">
        <v>0.0</v>
      </c>
      <c r="R85" s="50">
        <v>0.0</v>
      </c>
      <c r="S85" s="52">
        <f t="shared" si="1"/>
        <v>0</v>
      </c>
      <c r="T85" s="42" t="s">
        <v>248</v>
      </c>
      <c r="U85" s="39">
        <v>45663.0</v>
      </c>
      <c r="V85" s="39">
        <v>46057.0</v>
      </c>
      <c r="W85" s="41">
        <v>1.0</v>
      </c>
      <c r="X85" s="41" t="s">
        <v>84</v>
      </c>
      <c r="Y85" s="41" t="s">
        <v>86</v>
      </c>
    </row>
    <row r="86">
      <c r="A86" s="60" t="s">
        <v>949</v>
      </c>
      <c r="B86" s="39">
        <v>45674.0</v>
      </c>
      <c r="C86" s="41">
        <v>14232.0</v>
      </c>
      <c r="D86" s="43" t="s">
        <v>929</v>
      </c>
      <c r="E86" s="60" t="s">
        <v>930</v>
      </c>
      <c r="F86" s="43" t="s">
        <v>931</v>
      </c>
      <c r="G86" s="43" t="s">
        <v>70</v>
      </c>
      <c r="H86" s="43" t="s">
        <v>72</v>
      </c>
      <c r="I86" s="42" t="s">
        <v>67</v>
      </c>
      <c r="J86" s="48">
        <v>45653.0</v>
      </c>
      <c r="K86" s="39">
        <v>45663.0</v>
      </c>
      <c r="L86" s="41" t="s">
        <v>75</v>
      </c>
      <c r="M86" s="50">
        <v>118000.0</v>
      </c>
      <c r="N86" s="48" t="s">
        <v>75</v>
      </c>
      <c r="O86" s="52">
        <v>118000.0</v>
      </c>
      <c r="P86" s="52">
        <v>0.0</v>
      </c>
      <c r="Q86" s="50">
        <v>0.0</v>
      </c>
      <c r="R86" s="50">
        <v>0.0</v>
      </c>
      <c r="S86" s="52">
        <f t="shared" si="1"/>
        <v>0</v>
      </c>
      <c r="T86" s="42" t="s">
        <v>248</v>
      </c>
      <c r="U86" s="39">
        <v>45663.0</v>
      </c>
      <c r="V86" s="39">
        <v>46087.0</v>
      </c>
      <c r="W86" s="41">
        <v>1.0</v>
      </c>
      <c r="X86" s="41" t="s">
        <v>84</v>
      </c>
      <c r="Y86" s="41" t="s">
        <v>86</v>
      </c>
    </row>
    <row r="87">
      <c r="A87" s="60" t="s">
        <v>956</v>
      </c>
      <c r="B87" s="39">
        <v>45674.0</v>
      </c>
      <c r="C87" s="41">
        <v>7934.0</v>
      </c>
      <c r="D87" s="43" t="s">
        <v>657</v>
      </c>
      <c r="E87" s="60" t="s">
        <v>659</v>
      </c>
      <c r="F87" s="43" t="s">
        <v>661</v>
      </c>
      <c r="G87" s="43" t="s">
        <v>194</v>
      </c>
      <c r="H87" s="43" t="s">
        <v>177</v>
      </c>
      <c r="I87" s="41" t="s">
        <v>73</v>
      </c>
      <c r="J87" s="48">
        <v>44929.0</v>
      </c>
      <c r="K87" s="39">
        <v>45663.0</v>
      </c>
      <c r="L87" s="41" t="s">
        <v>75</v>
      </c>
      <c r="M87" s="50">
        <v>0.0</v>
      </c>
      <c r="N87" s="48" t="s">
        <v>75</v>
      </c>
      <c r="O87" s="52">
        <v>118000.0</v>
      </c>
      <c r="P87" s="120">
        <v>118000.0</v>
      </c>
      <c r="Q87" s="50">
        <v>0.0</v>
      </c>
      <c r="R87" s="51">
        <v>4400.0</v>
      </c>
      <c r="S87" s="52">
        <f t="shared" si="1"/>
        <v>113600</v>
      </c>
      <c r="T87" s="42" t="s">
        <v>83</v>
      </c>
      <c r="U87" s="39">
        <v>45663.0</v>
      </c>
      <c r="V87" s="39">
        <v>45721.0</v>
      </c>
      <c r="W87" s="41">
        <v>1.0</v>
      </c>
      <c r="X87" s="41" t="s">
        <v>84</v>
      </c>
      <c r="Y87" s="41" t="s">
        <v>86</v>
      </c>
    </row>
    <row r="88">
      <c r="A88" s="37" t="s">
        <v>959</v>
      </c>
      <c r="B88" s="39">
        <v>45674.0</v>
      </c>
      <c r="C88" s="41">
        <v>1131.0</v>
      </c>
      <c r="D88" s="43" t="s">
        <v>960</v>
      </c>
      <c r="E88" s="60" t="s">
        <v>961</v>
      </c>
      <c r="F88" s="43" t="s">
        <v>962</v>
      </c>
      <c r="G88" s="43" t="s">
        <v>64</v>
      </c>
      <c r="H88" s="43" t="s">
        <v>66</v>
      </c>
      <c r="I88" s="41" t="s">
        <v>67</v>
      </c>
      <c r="J88" s="48">
        <v>44349.0</v>
      </c>
      <c r="K88" s="39">
        <v>45663.0</v>
      </c>
      <c r="L88" s="121" t="s">
        <v>75</v>
      </c>
      <c r="M88" s="50">
        <v>0.0</v>
      </c>
      <c r="N88" s="48" t="s">
        <v>75</v>
      </c>
      <c r="O88" s="52">
        <v>78073.0</v>
      </c>
      <c r="P88" s="119">
        <v>78073.0</v>
      </c>
      <c r="Q88" s="50">
        <v>0.0</v>
      </c>
      <c r="R88" s="50">
        <v>0.0</v>
      </c>
      <c r="S88" s="52">
        <f t="shared" si="1"/>
        <v>78073</v>
      </c>
      <c r="T88" s="42" t="s">
        <v>112</v>
      </c>
      <c r="U88" s="39">
        <v>45663.0</v>
      </c>
      <c r="V88" s="39">
        <v>45693.0</v>
      </c>
      <c r="W88" s="41">
        <v>1.0</v>
      </c>
      <c r="X88" s="41" t="s">
        <v>98</v>
      </c>
      <c r="Y88" s="41" t="s">
        <v>85</v>
      </c>
    </row>
    <row r="89">
      <c r="A89" s="37" t="s">
        <v>966</v>
      </c>
      <c r="B89" s="39">
        <v>45674.0</v>
      </c>
      <c r="C89" s="41">
        <v>11881.0</v>
      </c>
      <c r="D89" s="43" t="s">
        <v>967</v>
      </c>
      <c r="E89" s="60" t="s">
        <v>968</v>
      </c>
      <c r="F89" s="43" t="s">
        <v>970</v>
      </c>
      <c r="G89" s="43" t="s">
        <v>132</v>
      </c>
      <c r="H89" s="43" t="s">
        <v>134</v>
      </c>
      <c r="I89" s="41" t="s">
        <v>67</v>
      </c>
      <c r="J89" s="48">
        <v>45399.0</v>
      </c>
      <c r="K89" s="39">
        <v>45663.0</v>
      </c>
      <c r="L89" s="121" t="s">
        <v>75</v>
      </c>
      <c r="M89" s="50">
        <v>0.0</v>
      </c>
      <c r="N89" s="48" t="s">
        <v>75</v>
      </c>
      <c r="O89" s="52">
        <v>118081.0</v>
      </c>
      <c r="P89" s="119">
        <v>118081.0</v>
      </c>
      <c r="Q89" s="50">
        <v>0.0</v>
      </c>
      <c r="R89" s="50">
        <v>0.0</v>
      </c>
      <c r="S89" s="52">
        <f t="shared" si="1"/>
        <v>118081</v>
      </c>
      <c r="T89" s="42" t="s">
        <v>112</v>
      </c>
      <c r="U89" s="39">
        <v>45663.0</v>
      </c>
      <c r="V89" s="39">
        <v>45693.0</v>
      </c>
      <c r="W89" s="41">
        <v>1.0</v>
      </c>
      <c r="X89" s="41" t="s">
        <v>84</v>
      </c>
      <c r="Y89" s="41" t="s">
        <v>85</v>
      </c>
    </row>
    <row r="90">
      <c r="A90" s="37" t="s">
        <v>973</v>
      </c>
      <c r="B90" s="39">
        <v>45674.0</v>
      </c>
      <c r="C90" s="41">
        <v>11972.0</v>
      </c>
      <c r="D90" s="43" t="s">
        <v>974</v>
      </c>
      <c r="E90" s="60" t="s">
        <v>862</v>
      </c>
      <c r="F90" s="43" t="s">
        <v>863</v>
      </c>
      <c r="G90" s="43" t="s">
        <v>243</v>
      </c>
      <c r="H90" s="43" t="s">
        <v>977</v>
      </c>
      <c r="I90" s="41" t="s">
        <v>67</v>
      </c>
      <c r="J90" s="48">
        <v>45409.0</v>
      </c>
      <c r="K90" s="39">
        <v>45663.0</v>
      </c>
      <c r="L90" s="121" t="s">
        <v>75</v>
      </c>
      <c r="M90" s="50">
        <v>0.0</v>
      </c>
      <c r="N90" s="48" t="s">
        <v>75</v>
      </c>
      <c r="O90" s="52">
        <v>78000.0</v>
      </c>
      <c r="P90" s="120">
        <v>78000.0</v>
      </c>
      <c r="Q90" s="50">
        <v>0.0</v>
      </c>
      <c r="R90" s="51">
        <v>4400.0</v>
      </c>
      <c r="S90" s="52">
        <f t="shared" si="1"/>
        <v>73600</v>
      </c>
      <c r="T90" s="42" t="s">
        <v>83</v>
      </c>
      <c r="U90" s="39">
        <v>45663.0</v>
      </c>
      <c r="V90" s="39">
        <v>45693.0</v>
      </c>
      <c r="W90" s="41">
        <v>1.0</v>
      </c>
      <c r="X90" s="41" t="s">
        <v>98</v>
      </c>
      <c r="Y90" s="41" t="s">
        <v>85</v>
      </c>
    </row>
    <row r="91">
      <c r="A91" s="37" t="s">
        <v>978</v>
      </c>
      <c r="B91" s="39">
        <v>45674.0</v>
      </c>
      <c r="C91" s="41">
        <v>7934.0</v>
      </c>
      <c r="D91" s="43" t="s">
        <v>657</v>
      </c>
      <c r="E91" s="60" t="s">
        <v>659</v>
      </c>
      <c r="F91" s="43" t="s">
        <v>948</v>
      </c>
      <c r="G91" s="43" t="s">
        <v>194</v>
      </c>
      <c r="H91" s="43" t="s">
        <v>177</v>
      </c>
      <c r="I91" s="41" t="s">
        <v>67</v>
      </c>
      <c r="J91" s="48">
        <v>44929.0</v>
      </c>
      <c r="K91" s="39">
        <v>45663.0</v>
      </c>
      <c r="L91" s="121" t="s">
        <v>75</v>
      </c>
      <c r="M91" s="50">
        <v>0.0</v>
      </c>
      <c r="N91" s="48" t="s">
        <v>75</v>
      </c>
      <c r="O91" s="52">
        <v>118000.0</v>
      </c>
      <c r="P91" s="120">
        <v>118000.0</v>
      </c>
      <c r="Q91" s="50">
        <v>0.0</v>
      </c>
      <c r="R91" s="51">
        <v>4400.0</v>
      </c>
      <c r="S91" s="52">
        <f t="shared" si="1"/>
        <v>113600</v>
      </c>
      <c r="T91" s="42" t="s">
        <v>83</v>
      </c>
      <c r="U91" s="39">
        <v>45663.0</v>
      </c>
      <c r="V91" s="39">
        <v>45693.0</v>
      </c>
      <c r="W91" s="41">
        <v>1.0</v>
      </c>
      <c r="X91" s="41" t="s">
        <v>84</v>
      </c>
      <c r="Y91" s="41" t="s">
        <v>85</v>
      </c>
    </row>
    <row r="92">
      <c r="A92" s="37" t="s">
        <v>983</v>
      </c>
      <c r="B92" s="39">
        <v>45674.0</v>
      </c>
      <c r="C92" s="41">
        <v>6509.0</v>
      </c>
      <c r="D92" s="43" t="s">
        <v>985</v>
      </c>
      <c r="E92" s="60" t="s">
        <v>987</v>
      </c>
      <c r="F92" s="43" t="s">
        <v>988</v>
      </c>
      <c r="G92" s="43" t="s">
        <v>830</v>
      </c>
      <c r="H92" s="43" t="s">
        <v>123</v>
      </c>
      <c r="I92" s="41" t="s">
        <v>67</v>
      </c>
      <c r="J92" s="48">
        <v>44776.0</v>
      </c>
      <c r="K92" s="39">
        <v>45663.0</v>
      </c>
      <c r="L92" s="121" t="s">
        <v>75</v>
      </c>
      <c r="M92" s="50">
        <v>118000.0</v>
      </c>
      <c r="N92" s="48" t="s">
        <v>75</v>
      </c>
      <c r="O92" s="52">
        <v>120000.0</v>
      </c>
      <c r="P92" s="120">
        <v>120000.0</v>
      </c>
      <c r="Q92" s="50">
        <v>0.0</v>
      </c>
      <c r="R92" s="51">
        <v>2400.0</v>
      </c>
      <c r="S92" s="52">
        <f t="shared" si="1"/>
        <v>117600</v>
      </c>
      <c r="T92" s="42" t="s">
        <v>83</v>
      </c>
      <c r="U92" s="39">
        <v>45663.0</v>
      </c>
      <c r="V92" s="39">
        <v>45693.0</v>
      </c>
      <c r="W92" s="41">
        <v>1.0</v>
      </c>
      <c r="X92" s="41" t="s">
        <v>84</v>
      </c>
      <c r="Y92" s="41" t="s">
        <v>85</v>
      </c>
    </row>
    <row r="93">
      <c r="A93" s="37" t="s">
        <v>993</v>
      </c>
      <c r="B93" s="39">
        <v>45674.0</v>
      </c>
      <c r="C93" s="41">
        <v>6043.0</v>
      </c>
      <c r="D93" s="43" t="s">
        <v>971</v>
      </c>
      <c r="E93" s="60" t="s">
        <v>934</v>
      </c>
      <c r="F93" s="43" t="s">
        <v>935</v>
      </c>
      <c r="G93" s="43" t="s">
        <v>936</v>
      </c>
      <c r="H93" s="43" t="s">
        <v>134</v>
      </c>
      <c r="I93" s="41" t="s">
        <v>67</v>
      </c>
      <c r="J93" s="48">
        <v>44729.0</v>
      </c>
      <c r="K93" s="39">
        <v>45663.0</v>
      </c>
      <c r="L93" s="121" t="s">
        <v>75</v>
      </c>
      <c r="M93" s="50">
        <v>0.0</v>
      </c>
      <c r="N93" s="48" t="s">
        <v>75</v>
      </c>
      <c r="O93" s="52">
        <v>78074.0</v>
      </c>
      <c r="P93" s="119">
        <v>78074.0</v>
      </c>
      <c r="Q93" s="50">
        <v>0.0</v>
      </c>
      <c r="R93" s="50">
        <v>0.0</v>
      </c>
      <c r="S93" s="52">
        <f t="shared" si="1"/>
        <v>78074</v>
      </c>
      <c r="T93" s="42" t="s">
        <v>112</v>
      </c>
      <c r="U93" s="39">
        <v>45663.0</v>
      </c>
      <c r="V93" s="39">
        <v>45693.0</v>
      </c>
      <c r="W93" s="41">
        <v>1.0</v>
      </c>
      <c r="X93" s="41" t="s">
        <v>98</v>
      </c>
      <c r="Y93" s="41" t="s">
        <v>85</v>
      </c>
    </row>
    <row r="94">
      <c r="A94" s="37" t="s">
        <v>1002</v>
      </c>
      <c r="B94" s="39">
        <v>45674.0</v>
      </c>
      <c r="C94" s="41">
        <v>14299.0</v>
      </c>
      <c r="D94" s="43" t="s">
        <v>1004</v>
      </c>
      <c r="E94" s="60" t="s">
        <v>1005</v>
      </c>
      <c r="F94" s="43" t="s">
        <v>1006</v>
      </c>
      <c r="G94" s="43" t="s">
        <v>552</v>
      </c>
      <c r="H94" s="105" t="s">
        <v>72</v>
      </c>
      <c r="I94" s="41" t="s">
        <v>67</v>
      </c>
      <c r="J94" s="48">
        <v>45660.0</v>
      </c>
      <c r="K94" s="39">
        <v>45663.0</v>
      </c>
      <c r="L94" s="121" t="s">
        <v>75</v>
      </c>
      <c r="M94" s="50">
        <v>0.0</v>
      </c>
      <c r="N94" s="48" t="s">
        <v>75</v>
      </c>
      <c r="O94" s="52">
        <v>648048.0</v>
      </c>
      <c r="P94" s="119">
        <v>648048.0</v>
      </c>
      <c r="Q94" s="50">
        <v>60000.0</v>
      </c>
      <c r="R94" s="50">
        <v>0.0</v>
      </c>
      <c r="S94" s="52">
        <f t="shared" si="1"/>
        <v>648048</v>
      </c>
      <c r="T94" s="42" t="s">
        <v>112</v>
      </c>
      <c r="U94" s="40">
        <v>45687.0</v>
      </c>
      <c r="V94" s="40">
        <v>45837.0</v>
      </c>
      <c r="W94" s="41">
        <v>6.0</v>
      </c>
      <c r="X94" s="41" t="s">
        <v>84</v>
      </c>
      <c r="Y94" s="41" t="s">
        <v>221</v>
      </c>
    </row>
    <row r="95">
      <c r="A95" s="37" t="s">
        <v>1010</v>
      </c>
      <c r="B95" s="39">
        <v>45674.0</v>
      </c>
      <c r="C95" s="41">
        <v>8814.0</v>
      </c>
      <c r="D95" s="43" t="s">
        <v>1012</v>
      </c>
      <c r="E95" s="60" t="s">
        <v>1013</v>
      </c>
      <c r="F95" s="43" t="s">
        <v>1014</v>
      </c>
      <c r="G95" s="43" t="s">
        <v>99</v>
      </c>
      <c r="H95" s="43" t="s">
        <v>101</v>
      </c>
      <c r="I95" s="41" t="s">
        <v>67</v>
      </c>
      <c r="J95" s="48">
        <v>45036.0</v>
      </c>
      <c r="K95" s="39">
        <v>45663.0</v>
      </c>
      <c r="L95" s="121" t="s">
        <v>75</v>
      </c>
      <c r="M95" s="50">
        <v>0.0</v>
      </c>
      <c r="N95" s="48" t="s">
        <v>75</v>
      </c>
      <c r="O95" s="52">
        <v>78016.0</v>
      </c>
      <c r="P95" s="119">
        <v>78016.0</v>
      </c>
      <c r="Q95" s="50">
        <v>0.0</v>
      </c>
      <c r="R95" s="50">
        <v>0.0</v>
      </c>
      <c r="S95" s="52">
        <f t="shared" si="1"/>
        <v>78016</v>
      </c>
      <c r="T95" s="42" t="s">
        <v>112</v>
      </c>
      <c r="U95" s="39">
        <v>45663.0</v>
      </c>
      <c r="V95" s="39">
        <v>45693.0</v>
      </c>
      <c r="W95" s="41">
        <v>1.0</v>
      </c>
      <c r="X95" s="41" t="s">
        <v>98</v>
      </c>
      <c r="Y95" s="41" t="s">
        <v>85</v>
      </c>
    </row>
    <row r="96">
      <c r="A96" s="37" t="s">
        <v>1017</v>
      </c>
      <c r="B96" s="39">
        <v>45674.0</v>
      </c>
      <c r="C96" s="41">
        <v>7465.0</v>
      </c>
      <c r="D96" s="43" t="s">
        <v>1018</v>
      </c>
      <c r="E96" s="60" t="s">
        <v>1019</v>
      </c>
      <c r="F96" s="43" t="s">
        <v>1021</v>
      </c>
      <c r="G96" s="43" t="s">
        <v>1022</v>
      </c>
      <c r="H96" s="43" t="s">
        <v>200</v>
      </c>
      <c r="I96" s="41" t="s">
        <v>67</v>
      </c>
      <c r="J96" s="48">
        <v>44870.0</v>
      </c>
      <c r="K96" s="39">
        <v>45663.0</v>
      </c>
      <c r="L96" s="121" t="s">
        <v>75</v>
      </c>
      <c r="M96" s="50">
        <v>0.0</v>
      </c>
      <c r="N96" s="48" t="s">
        <v>75</v>
      </c>
      <c r="O96" s="52">
        <v>1298000.0</v>
      </c>
      <c r="P96" s="122">
        <v>1298000.0</v>
      </c>
      <c r="Q96" s="50">
        <v>118000.0</v>
      </c>
      <c r="R96" s="50">
        <v>0.0</v>
      </c>
      <c r="S96" s="52">
        <f t="shared" si="1"/>
        <v>1298000</v>
      </c>
      <c r="T96" s="42" t="s">
        <v>112</v>
      </c>
      <c r="U96" s="39">
        <v>45663.0</v>
      </c>
      <c r="V96" s="39">
        <v>46025.0</v>
      </c>
      <c r="W96" s="41">
        <v>12.0</v>
      </c>
      <c r="X96" s="41" t="s">
        <v>84</v>
      </c>
      <c r="Y96" s="41" t="s">
        <v>85</v>
      </c>
    </row>
    <row r="97">
      <c r="A97" s="60" t="s">
        <v>1026</v>
      </c>
      <c r="B97" s="39">
        <v>45674.0</v>
      </c>
      <c r="C97" s="41">
        <v>7465.0</v>
      </c>
      <c r="D97" s="43" t="s">
        <v>1018</v>
      </c>
      <c r="E97" s="60" t="s">
        <v>1019</v>
      </c>
      <c r="F97" s="43" t="s">
        <v>1021</v>
      </c>
      <c r="G97" s="43" t="s">
        <v>1022</v>
      </c>
      <c r="H97" s="43" t="s">
        <v>200</v>
      </c>
      <c r="I97" s="41" t="s">
        <v>67</v>
      </c>
      <c r="J97" s="48">
        <v>44870.0</v>
      </c>
      <c r="K97" s="39">
        <v>45663.0</v>
      </c>
      <c r="L97" s="121" t="s">
        <v>75</v>
      </c>
      <c r="M97" s="50">
        <v>0.0</v>
      </c>
      <c r="N97" s="48" t="s">
        <v>75</v>
      </c>
      <c r="O97" s="52">
        <v>118006.0</v>
      </c>
      <c r="P97" s="52">
        <v>0.0</v>
      </c>
      <c r="Q97" s="50">
        <v>0.0</v>
      </c>
      <c r="R97" s="50">
        <v>0.0</v>
      </c>
      <c r="S97" s="52">
        <f t="shared" si="1"/>
        <v>0</v>
      </c>
      <c r="T97" s="42" t="s">
        <v>248</v>
      </c>
      <c r="U97" s="39">
        <v>45663.0</v>
      </c>
      <c r="V97" s="39">
        <v>46055.0</v>
      </c>
      <c r="W97" s="41">
        <v>1.0</v>
      </c>
      <c r="X97" s="41" t="s">
        <v>84</v>
      </c>
      <c r="Y97" s="41" t="s">
        <v>85</v>
      </c>
    </row>
    <row r="98">
      <c r="A98" s="37" t="s">
        <v>1032</v>
      </c>
      <c r="B98" s="39">
        <v>45674.0</v>
      </c>
      <c r="C98" s="41">
        <v>9805.0</v>
      </c>
      <c r="D98" s="43" t="s">
        <v>1034</v>
      </c>
      <c r="E98" s="60" t="s">
        <v>995</v>
      </c>
      <c r="F98" s="43" t="s">
        <v>996</v>
      </c>
      <c r="G98" s="43" t="s">
        <v>217</v>
      </c>
      <c r="H98" s="43" t="s">
        <v>177</v>
      </c>
      <c r="I98" s="41" t="s">
        <v>67</v>
      </c>
      <c r="J98" s="48">
        <v>45148.0</v>
      </c>
      <c r="K98" s="39">
        <v>45663.0</v>
      </c>
      <c r="L98" s="121" t="s">
        <v>75</v>
      </c>
      <c r="M98" s="50">
        <v>0.0</v>
      </c>
      <c r="N98" s="48" t="s">
        <v>75</v>
      </c>
      <c r="O98" s="52">
        <v>78000.0</v>
      </c>
      <c r="P98" s="120">
        <v>78000.0</v>
      </c>
      <c r="Q98" s="50">
        <v>0.0</v>
      </c>
      <c r="R98" s="51">
        <v>4440.0</v>
      </c>
      <c r="S98" s="52">
        <f t="shared" si="1"/>
        <v>73560</v>
      </c>
      <c r="T98" s="42" t="s">
        <v>83</v>
      </c>
      <c r="U98" s="39">
        <v>45663.0</v>
      </c>
      <c r="V98" s="39">
        <v>45698.0</v>
      </c>
      <c r="W98" s="41">
        <v>1.0</v>
      </c>
      <c r="X98" s="41" t="s">
        <v>98</v>
      </c>
      <c r="Y98" s="41" t="s">
        <v>85</v>
      </c>
    </row>
    <row r="99">
      <c r="A99" s="37" t="s">
        <v>1037</v>
      </c>
      <c r="B99" s="39">
        <v>45674.0</v>
      </c>
      <c r="C99" s="41">
        <v>9805.0</v>
      </c>
      <c r="D99" s="43" t="s">
        <v>1034</v>
      </c>
      <c r="E99" s="60" t="s">
        <v>995</v>
      </c>
      <c r="F99" s="43" t="s">
        <v>1003</v>
      </c>
      <c r="G99" s="43" t="s">
        <v>217</v>
      </c>
      <c r="H99" s="43" t="s">
        <v>177</v>
      </c>
      <c r="I99" s="41" t="s">
        <v>67</v>
      </c>
      <c r="J99" s="48">
        <v>45148.0</v>
      </c>
      <c r="K99" s="39">
        <v>45663.0</v>
      </c>
      <c r="L99" s="121" t="s">
        <v>75</v>
      </c>
      <c r="M99" s="50">
        <v>0.0</v>
      </c>
      <c r="N99" s="48" t="s">
        <v>75</v>
      </c>
      <c r="O99" s="52">
        <v>78000.0</v>
      </c>
      <c r="P99" s="120">
        <v>78000.0</v>
      </c>
      <c r="Q99" s="50">
        <v>0.0</v>
      </c>
      <c r="R99" s="51">
        <v>4440.0</v>
      </c>
      <c r="S99" s="52">
        <f t="shared" si="1"/>
        <v>73560</v>
      </c>
      <c r="T99" s="42" t="s">
        <v>83</v>
      </c>
      <c r="U99" s="39">
        <v>45663.0</v>
      </c>
      <c r="V99" s="39">
        <v>45702.0</v>
      </c>
      <c r="W99" s="41">
        <v>1.0</v>
      </c>
      <c r="X99" s="41" t="s">
        <v>98</v>
      </c>
      <c r="Y99" s="41" t="s">
        <v>85</v>
      </c>
    </row>
    <row r="100">
      <c r="A100" s="37" t="s">
        <v>1046</v>
      </c>
      <c r="B100" s="39">
        <v>45674.0</v>
      </c>
      <c r="C100" s="41">
        <v>1355.0</v>
      </c>
      <c r="D100" s="43" t="s">
        <v>1048</v>
      </c>
      <c r="E100" s="60" t="s">
        <v>1049</v>
      </c>
      <c r="F100" s="43" t="s">
        <v>1050</v>
      </c>
      <c r="G100" s="43" t="s">
        <v>485</v>
      </c>
      <c r="H100" s="43" t="s">
        <v>486</v>
      </c>
      <c r="I100" s="41" t="s">
        <v>67</v>
      </c>
      <c r="J100" s="48">
        <v>44360.0</v>
      </c>
      <c r="K100" s="39">
        <v>45663.0</v>
      </c>
      <c r="L100" s="121" t="s">
        <v>75</v>
      </c>
      <c r="M100" s="50">
        <v>0.0</v>
      </c>
      <c r="N100" s="48">
        <v>45664.0</v>
      </c>
      <c r="O100" s="52">
        <v>858051.0</v>
      </c>
      <c r="P100" s="119">
        <v>858051.0</v>
      </c>
      <c r="Q100" s="50">
        <v>78000.0</v>
      </c>
      <c r="R100" s="50">
        <v>0.0</v>
      </c>
      <c r="S100" s="52">
        <f t="shared" si="1"/>
        <v>858051</v>
      </c>
      <c r="T100" s="42" t="s">
        <v>112</v>
      </c>
      <c r="U100" s="39">
        <v>45664.0</v>
      </c>
      <c r="V100" s="39">
        <v>46024.0</v>
      </c>
      <c r="W100" s="41">
        <v>12.0</v>
      </c>
      <c r="X100" s="41" t="s">
        <v>98</v>
      </c>
      <c r="Y100" s="41" t="s">
        <v>85</v>
      </c>
    </row>
    <row r="101">
      <c r="A101" s="37" t="s">
        <v>1052</v>
      </c>
      <c r="B101" s="40">
        <v>45674.0</v>
      </c>
      <c r="C101" s="42">
        <v>11196.0</v>
      </c>
      <c r="D101" s="47" t="s">
        <v>1053</v>
      </c>
      <c r="E101" s="46" t="s">
        <v>1054</v>
      </c>
      <c r="F101" s="47" t="s">
        <v>1056</v>
      </c>
      <c r="G101" s="47" t="s">
        <v>404</v>
      </c>
      <c r="H101" s="47" t="s">
        <v>72</v>
      </c>
      <c r="I101" s="42" t="s">
        <v>67</v>
      </c>
      <c r="J101" s="49">
        <v>45320.0</v>
      </c>
      <c r="K101" s="40">
        <v>45663.0</v>
      </c>
      <c r="L101" s="121" t="s">
        <v>75</v>
      </c>
      <c r="M101" s="50">
        <v>0.0</v>
      </c>
      <c r="N101" s="48" t="s">
        <v>75</v>
      </c>
      <c r="O101" s="54">
        <v>118000.0</v>
      </c>
      <c r="P101" s="117">
        <v>118000.0</v>
      </c>
      <c r="Q101" s="51">
        <v>0.0</v>
      </c>
      <c r="R101" s="51">
        <v>826.0</v>
      </c>
      <c r="S101" s="52">
        <f t="shared" si="1"/>
        <v>117174</v>
      </c>
      <c r="T101" s="42" t="s">
        <v>83</v>
      </c>
      <c r="U101" s="40">
        <v>45663.0</v>
      </c>
      <c r="V101" s="40">
        <v>45698.0</v>
      </c>
      <c r="W101" s="42">
        <v>1.0</v>
      </c>
      <c r="X101" s="42" t="s">
        <v>84</v>
      </c>
      <c r="Y101" s="42" t="s">
        <v>86</v>
      </c>
    </row>
    <row r="102">
      <c r="A102" s="37" t="s">
        <v>1061</v>
      </c>
      <c r="B102" s="39">
        <v>45674.0</v>
      </c>
      <c r="C102" s="41">
        <v>11488.0</v>
      </c>
      <c r="D102" s="43" t="s">
        <v>746</v>
      </c>
      <c r="E102" s="60" t="s">
        <v>747</v>
      </c>
      <c r="F102" s="43" t="s">
        <v>1063</v>
      </c>
      <c r="G102" s="43" t="s">
        <v>485</v>
      </c>
      <c r="H102" s="43" t="s">
        <v>486</v>
      </c>
      <c r="I102" s="41" t="s">
        <v>67</v>
      </c>
      <c r="J102" s="48">
        <v>45353.0</v>
      </c>
      <c r="K102" s="39">
        <v>45664.0</v>
      </c>
      <c r="L102" s="121" t="s">
        <v>75</v>
      </c>
      <c r="M102" s="51">
        <v>78000.0</v>
      </c>
      <c r="N102" s="49">
        <v>45665.0</v>
      </c>
      <c r="O102" s="54">
        <v>76000.0</v>
      </c>
      <c r="P102" s="124">
        <v>100000.0</v>
      </c>
      <c r="Q102" s="50">
        <v>0.0</v>
      </c>
      <c r="R102" s="51">
        <v>0.0</v>
      </c>
      <c r="S102" s="52">
        <f t="shared" si="1"/>
        <v>100000</v>
      </c>
      <c r="T102" s="42" t="s">
        <v>112</v>
      </c>
      <c r="U102" s="39">
        <v>45664.0</v>
      </c>
      <c r="V102" s="39">
        <v>45698.0</v>
      </c>
      <c r="W102" s="41">
        <v>1.0</v>
      </c>
      <c r="X102" s="41" t="s">
        <v>98</v>
      </c>
      <c r="Y102" s="41" t="s">
        <v>85</v>
      </c>
    </row>
    <row r="103">
      <c r="A103" s="37" t="s">
        <v>1067</v>
      </c>
      <c r="B103" s="39">
        <v>45674.0</v>
      </c>
      <c r="C103" s="41">
        <v>4218.0</v>
      </c>
      <c r="D103" s="43" t="s">
        <v>389</v>
      </c>
      <c r="E103" s="60" t="s">
        <v>390</v>
      </c>
      <c r="F103" s="43" t="s">
        <v>391</v>
      </c>
      <c r="G103" s="43" t="s">
        <v>392</v>
      </c>
      <c r="H103" s="43" t="s">
        <v>177</v>
      </c>
      <c r="I103" s="41" t="s">
        <v>67</v>
      </c>
      <c r="J103" s="48">
        <v>44574.0</v>
      </c>
      <c r="K103" s="39">
        <v>45664.0</v>
      </c>
      <c r="L103" s="121" t="s">
        <v>75</v>
      </c>
      <c r="M103" s="50">
        <v>0.0</v>
      </c>
      <c r="N103" s="48" t="s">
        <v>75</v>
      </c>
      <c r="O103" s="52">
        <v>78000.0</v>
      </c>
      <c r="P103" s="125">
        <v>78000.0</v>
      </c>
      <c r="Q103" s="50">
        <v>0.0</v>
      </c>
      <c r="R103" s="51">
        <v>4400.0</v>
      </c>
      <c r="S103" s="52">
        <f t="shared" si="1"/>
        <v>73600</v>
      </c>
      <c r="T103" s="42" t="s">
        <v>83</v>
      </c>
      <c r="U103" s="39">
        <v>45664.0</v>
      </c>
      <c r="V103" s="39">
        <v>45698.0</v>
      </c>
      <c r="W103" s="41">
        <v>1.0</v>
      </c>
      <c r="X103" s="41" t="s">
        <v>98</v>
      </c>
      <c r="Y103" s="41" t="s">
        <v>85</v>
      </c>
    </row>
    <row r="104">
      <c r="A104" s="37" t="s">
        <v>1077</v>
      </c>
      <c r="B104" s="39">
        <v>45674.0</v>
      </c>
      <c r="C104" s="41">
        <v>631.0</v>
      </c>
      <c r="D104" s="43" t="s">
        <v>925</v>
      </c>
      <c r="E104" s="60" t="s">
        <v>926</v>
      </c>
      <c r="F104" s="47" t="s">
        <v>1078</v>
      </c>
      <c r="G104" s="43" t="s">
        <v>217</v>
      </c>
      <c r="H104" s="43" t="s">
        <v>177</v>
      </c>
      <c r="I104" s="41" t="s">
        <v>67</v>
      </c>
      <c r="J104" s="48">
        <v>44329.0</v>
      </c>
      <c r="K104" s="39">
        <v>45664.0</v>
      </c>
      <c r="L104" s="121" t="s">
        <v>75</v>
      </c>
      <c r="M104" s="50">
        <v>78000.0</v>
      </c>
      <c r="N104" s="48" t="s">
        <v>75</v>
      </c>
      <c r="O104" s="52">
        <v>80036.0</v>
      </c>
      <c r="P104" s="127">
        <v>80036.0</v>
      </c>
      <c r="Q104" s="50">
        <v>0.0</v>
      </c>
      <c r="R104" s="128">
        <v>0.0</v>
      </c>
      <c r="S104" s="52">
        <f t="shared" si="1"/>
        <v>80036</v>
      </c>
      <c r="T104" s="42" t="s">
        <v>112</v>
      </c>
      <c r="U104" s="39">
        <v>45664.0</v>
      </c>
      <c r="V104" s="39">
        <v>45694.0</v>
      </c>
      <c r="W104" s="41">
        <v>1.0</v>
      </c>
      <c r="X104" s="41" t="s">
        <v>98</v>
      </c>
      <c r="Y104" s="41" t="s">
        <v>85</v>
      </c>
    </row>
    <row r="105">
      <c r="A105" s="37" t="s">
        <v>1084</v>
      </c>
      <c r="B105" s="39">
        <v>45674.0</v>
      </c>
      <c r="C105" s="41">
        <v>4858.0</v>
      </c>
      <c r="D105" s="43" t="s">
        <v>1085</v>
      </c>
      <c r="E105" s="60" t="s">
        <v>222</v>
      </c>
      <c r="F105" s="43" t="s">
        <v>1087</v>
      </c>
      <c r="G105" s="43" t="s">
        <v>227</v>
      </c>
      <c r="H105" s="43" t="s">
        <v>102</v>
      </c>
      <c r="I105" s="41" t="s">
        <v>67</v>
      </c>
      <c r="J105" s="48">
        <v>44622.0</v>
      </c>
      <c r="K105" s="39">
        <v>45664.0</v>
      </c>
      <c r="L105" s="121" t="s">
        <v>75</v>
      </c>
      <c r="M105" s="50">
        <v>0.0</v>
      </c>
      <c r="N105" s="48" t="s">
        <v>75</v>
      </c>
      <c r="O105" s="52">
        <v>78067.0</v>
      </c>
      <c r="P105" s="127">
        <v>78067.0</v>
      </c>
      <c r="Q105" s="50">
        <v>0.0</v>
      </c>
      <c r="R105" s="50">
        <v>0.0</v>
      </c>
      <c r="S105" s="52">
        <f t="shared" si="1"/>
        <v>78067</v>
      </c>
      <c r="T105" s="42" t="s">
        <v>112</v>
      </c>
      <c r="U105" s="39">
        <v>45664.0</v>
      </c>
      <c r="V105" s="39">
        <v>45694.0</v>
      </c>
      <c r="W105" s="41">
        <v>1.0</v>
      </c>
      <c r="X105" s="41" t="s">
        <v>98</v>
      </c>
      <c r="Y105" s="41" t="s">
        <v>85</v>
      </c>
    </row>
    <row r="106">
      <c r="A106" s="37" t="s">
        <v>1094</v>
      </c>
      <c r="B106" s="39">
        <v>45674.0</v>
      </c>
      <c r="C106" s="129">
        <v>10564.0</v>
      </c>
      <c r="D106" s="130" t="s">
        <v>1098</v>
      </c>
      <c r="E106" s="60" t="s">
        <v>1100</v>
      </c>
      <c r="F106" s="43" t="s">
        <v>1101</v>
      </c>
      <c r="G106" s="43" t="s">
        <v>830</v>
      </c>
      <c r="H106" s="43" t="s">
        <v>123</v>
      </c>
      <c r="I106" s="41" t="s">
        <v>67</v>
      </c>
      <c r="J106" s="48">
        <v>45237.0</v>
      </c>
      <c r="K106" s="39">
        <v>45664.0</v>
      </c>
      <c r="L106" s="121" t="s">
        <v>75</v>
      </c>
      <c r="M106" s="50">
        <v>0.0</v>
      </c>
      <c r="N106" s="48" t="s">
        <v>75</v>
      </c>
      <c r="O106" s="52">
        <v>1298048.0</v>
      </c>
      <c r="P106" s="124">
        <v>1298000.0</v>
      </c>
      <c r="Q106" s="50">
        <v>0.0</v>
      </c>
      <c r="R106" s="50">
        <v>0.0</v>
      </c>
      <c r="S106" s="52">
        <f t="shared" si="1"/>
        <v>1298000</v>
      </c>
      <c r="T106" s="42" t="s">
        <v>112</v>
      </c>
      <c r="U106" s="39">
        <v>45664.0</v>
      </c>
      <c r="V106" s="39">
        <v>46031.0</v>
      </c>
      <c r="W106" s="41">
        <v>12.0</v>
      </c>
      <c r="X106" s="41" t="s">
        <v>84</v>
      </c>
      <c r="Y106" s="41" t="s">
        <v>85</v>
      </c>
    </row>
    <row r="107">
      <c r="A107" s="60" t="s">
        <v>1108</v>
      </c>
      <c r="B107" s="39">
        <v>45674.0</v>
      </c>
      <c r="C107" s="129">
        <v>10564.0</v>
      </c>
      <c r="D107" s="130" t="s">
        <v>1098</v>
      </c>
      <c r="E107" s="60" t="s">
        <v>1100</v>
      </c>
      <c r="F107" s="43" t="s">
        <v>1101</v>
      </c>
      <c r="G107" s="43" t="s">
        <v>830</v>
      </c>
      <c r="H107" s="43" t="s">
        <v>123</v>
      </c>
      <c r="I107" s="42" t="s">
        <v>67</v>
      </c>
      <c r="J107" s="48">
        <v>45237.0</v>
      </c>
      <c r="K107" s="39">
        <v>45664.0</v>
      </c>
      <c r="L107" s="121" t="s">
        <v>75</v>
      </c>
      <c r="M107" s="50">
        <v>0.0</v>
      </c>
      <c r="N107" s="48" t="s">
        <v>75</v>
      </c>
      <c r="O107" s="52">
        <v>118000.0</v>
      </c>
      <c r="P107" s="52">
        <v>0.0</v>
      </c>
      <c r="Q107" s="50">
        <v>0.0</v>
      </c>
      <c r="R107" s="50">
        <v>0.0</v>
      </c>
      <c r="S107" s="52">
        <f t="shared" si="1"/>
        <v>0</v>
      </c>
      <c r="T107" s="42" t="s">
        <v>248</v>
      </c>
      <c r="U107" s="39">
        <v>45664.0</v>
      </c>
      <c r="V107" s="39">
        <v>46061.0</v>
      </c>
      <c r="W107" s="41">
        <v>1.0</v>
      </c>
      <c r="X107" s="41" t="s">
        <v>84</v>
      </c>
      <c r="Y107" s="41" t="s">
        <v>85</v>
      </c>
    </row>
    <row r="108">
      <c r="A108" s="37" t="s">
        <v>1116</v>
      </c>
      <c r="B108" s="39">
        <v>45674.0</v>
      </c>
      <c r="C108" s="41">
        <v>3848.0</v>
      </c>
      <c r="D108" s="43" t="s">
        <v>1111</v>
      </c>
      <c r="E108" s="60" t="s">
        <v>1112</v>
      </c>
      <c r="F108" s="43" t="s">
        <v>1113</v>
      </c>
      <c r="G108" s="43" t="s">
        <v>1114</v>
      </c>
      <c r="H108" s="43" t="s">
        <v>156</v>
      </c>
      <c r="I108" s="41" t="s">
        <v>67</v>
      </c>
      <c r="J108" s="48">
        <v>44554.0</v>
      </c>
      <c r="K108" s="39">
        <v>45664.0</v>
      </c>
      <c r="L108" s="121" t="s">
        <v>75</v>
      </c>
      <c r="M108" s="50">
        <v>0.0</v>
      </c>
      <c r="N108" s="121" t="s">
        <v>75</v>
      </c>
      <c r="O108" s="52">
        <v>78000.0</v>
      </c>
      <c r="P108" s="125">
        <v>78000.0</v>
      </c>
      <c r="Q108" s="50">
        <v>0.0</v>
      </c>
      <c r="R108" s="51">
        <v>4400.0</v>
      </c>
      <c r="S108" s="52">
        <f t="shared" si="1"/>
        <v>73600</v>
      </c>
      <c r="T108" s="42" t="s">
        <v>83</v>
      </c>
      <c r="U108" s="39">
        <v>45664.0</v>
      </c>
      <c r="V108" s="39">
        <v>45694.0</v>
      </c>
      <c r="W108" s="41">
        <v>1.0</v>
      </c>
      <c r="X108" s="41" t="s">
        <v>98</v>
      </c>
      <c r="Y108" s="41" t="s">
        <v>85</v>
      </c>
    </row>
    <row r="109">
      <c r="A109" s="37" t="s">
        <v>1121</v>
      </c>
      <c r="B109" s="39">
        <v>45674.0</v>
      </c>
      <c r="C109" s="41">
        <v>2892.0</v>
      </c>
      <c r="D109" s="43" t="s">
        <v>1123</v>
      </c>
      <c r="E109" s="60" t="s">
        <v>1124</v>
      </c>
      <c r="F109" s="43" t="s">
        <v>1125</v>
      </c>
      <c r="G109" s="43" t="s">
        <v>355</v>
      </c>
      <c r="H109" s="43" t="s">
        <v>235</v>
      </c>
      <c r="I109" s="41" t="s">
        <v>67</v>
      </c>
      <c r="J109" s="48">
        <v>44482.0</v>
      </c>
      <c r="K109" s="39">
        <v>45664.0</v>
      </c>
      <c r="L109" s="121" t="s">
        <v>75</v>
      </c>
      <c r="M109" s="50">
        <v>0.0</v>
      </c>
      <c r="N109" s="48" t="s">
        <v>75</v>
      </c>
      <c r="O109" s="52">
        <v>858071.0</v>
      </c>
      <c r="P109" s="127">
        <v>858071.0</v>
      </c>
      <c r="Q109" s="50">
        <v>0.0</v>
      </c>
      <c r="R109" s="50">
        <v>0.0</v>
      </c>
      <c r="S109" s="52">
        <f t="shared" si="1"/>
        <v>858071</v>
      </c>
      <c r="T109" s="42" t="s">
        <v>112</v>
      </c>
      <c r="U109" s="39">
        <v>45664.0</v>
      </c>
      <c r="V109" s="39">
        <v>46026.0</v>
      </c>
      <c r="W109" s="41">
        <v>12.0</v>
      </c>
      <c r="X109" s="41" t="s">
        <v>98</v>
      </c>
      <c r="Y109" s="41" t="s">
        <v>85</v>
      </c>
    </row>
    <row r="110">
      <c r="A110" s="60" t="s">
        <v>1127</v>
      </c>
      <c r="B110" s="39">
        <v>45674.0</v>
      </c>
      <c r="C110" s="41">
        <v>14326.0</v>
      </c>
      <c r="D110" s="43" t="s">
        <v>1129</v>
      </c>
      <c r="E110" s="60" t="s">
        <v>1130</v>
      </c>
      <c r="F110" s="43" t="s">
        <v>1131</v>
      </c>
      <c r="G110" s="43" t="s">
        <v>342</v>
      </c>
      <c r="H110" s="43" t="s">
        <v>200</v>
      </c>
      <c r="I110" s="42" t="s">
        <v>73</v>
      </c>
      <c r="J110" s="48">
        <v>45663.0</v>
      </c>
      <c r="K110" s="39">
        <v>45664.0</v>
      </c>
      <c r="L110" s="121" t="s">
        <v>75</v>
      </c>
      <c r="M110" s="50">
        <v>0.0</v>
      </c>
      <c r="N110" s="48" t="s">
        <v>75</v>
      </c>
      <c r="O110" s="52">
        <v>1298009.0</v>
      </c>
      <c r="P110" s="124">
        <v>1298000.0</v>
      </c>
      <c r="Q110" s="50">
        <v>118000.0</v>
      </c>
      <c r="R110" s="50">
        <v>0.0</v>
      </c>
      <c r="S110" s="52">
        <f t="shared" si="1"/>
        <v>1298000</v>
      </c>
      <c r="T110" s="42" t="s">
        <v>112</v>
      </c>
      <c r="U110" s="40">
        <v>45690.0</v>
      </c>
      <c r="V110" s="40">
        <v>46050.0</v>
      </c>
      <c r="W110" s="41">
        <v>12.0</v>
      </c>
      <c r="X110" s="41" t="s">
        <v>84</v>
      </c>
      <c r="Y110" s="41" t="s">
        <v>221</v>
      </c>
    </row>
    <row r="111">
      <c r="A111" s="60" t="s">
        <v>1138</v>
      </c>
      <c r="B111" s="39">
        <v>45674.0</v>
      </c>
      <c r="C111" s="41">
        <v>14326.0</v>
      </c>
      <c r="D111" s="43" t="s">
        <v>1129</v>
      </c>
      <c r="E111" s="60" t="s">
        <v>1130</v>
      </c>
      <c r="F111" s="43" t="s">
        <v>1131</v>
      </c>
      <c r="G111" s="43" t="s">
        <v>342</v>
      </c>
      <c r="H111" s="43" t="s">
        <v>200</v>
      </c>
      <c r="I111" s="42" t="s">
        <v>67</v>
      </c>
      <c r="J111" s="48">
        <v>45663.0</v>
      </c>
      <c r="K111" s="39">
        <v>45664.0</v>
      </c>
      <c r="L111" s="121" t="s">
        <v>75</v>
      </c>
      <c r="M111" s="50">
        <v>0.0</v>
      </c>
      <c r="N111" s="48" t="s">
        <v>75</v>
      </c>
      <c r="O111" s="52">
        <v>118000.0</v>
      </c>
      <c r="P111" s="52">
        <v>0.0</v>
      </c>
      <c r="Q111" s="50">
        <v>0.0</v>
      </c>
      <c r="R111" s="50">
        <v>0.0</v>
      </c>
      <c r="S111" s="52">
        <f t="shared" si="1"/>
        <v>0</v>
      </c>
      <c r="T111" s="42" t="s">
        <v>248</v>
      </c>
      <c r="U111" s="40"/>
      <c r="V111" s="40"/>
      <c r="W111" s="42">
        <v>2.0</v>
      </c>
      <c r="X111" s="41" t="s">
        <v>84</v>
      </c>
      <c r="Y111" s="41" t="s">
        <v>85</v>
      </c>
    </row>
    <row r="112">
      <c r="A112" s="60" t="s">
        <v>1145</v>
      </c>
      <c r="B112" s="39">
        <v>45674.0</v>
      </c>
      <c r="C112" s="41">
        <v>14326.0</v>
      </c>
      <c r="D112" s="43" t="s">
        <v>1129</v>
      </c>
      <c r="E112" s="60" t="s">
        <v>1130</v>
      </c>
      <c r="F112" s="43" t="s">
        <v>1131</v>
      </c>
      <c r="G112" s="43" t="s">
        <v>342</v>
      </c>
      <c r="H112" s="43" t="s">
        <v>200</v>
      </c>
      <c r="I112" s="41" t="s">
        <v>67</v>
      </c>
      <c r="J112" s="48">
        <v>45663.0</v>
      </c>
      <c r="K112" s="39">
        <v>45664.0</v>
      </c>
      <c r="L112" s="121" t="s">
        <v>75</v>
      </c>
      <c r="M112" s="50">
        <v>0.0</v>
      </c>
      <c r="N112" s="48" t="s">
        <v>75</v>
      </c>
      <c r="O112" s="52">
        <v>118000.0</v>
      </c>
      <c r="P112" s="52">
        <v>0.0</v>
      </c>
      <c r="Q112" s="50">
        <v>0.0</v>
      </c>
      <c r="R112" s="50">
        <v>0.0</v>
      </c>
      <c r="S112" s="52">
        <f t="shared" si="1"/>
        <v>0</v>
      </c>
      <c r="T112" s="42" t="s">
        <v>248</v>
      </c>
      <c r="U112" s="40">
        <v>45682.0</v>
      </c>
      <c r="V112" s="40">
        <v>46048.0</v>
      </c>
      <c r="W112" s="41">
        <v>1.0</v>
      </c>
      <c r="X112" s="41" t="s">
        <v>84</v>
      </c>
      <c r="Y112" s="41" t="s">
        <v>85</v>
      </c>
    </row>
    <row r="113">
      <c r="A113" s="37" t="s">
        <v>1152</v>
      </c>
      <c r="B113" s="39">
        <v>45674.0</v>
      </c>
      <c r="C113" s="41">
        <v>5447.0</v>
      </c>
      <c r="D113" s="43" t="s">
        <v>1154</v>
      </c>
      <c r="E113" s="60" t="s">
        <v>1155</v>
      </c>
      <c r="F113" s="43" t="s">
        <v>1156</v>
      </c>
      <c r="G113" s="43" t="s">
        <v>1158</v>
      </c>
      <c r="H113" s="43" t="s">
        <v>102</v>
      </c>
      <c r="I113" s="41" t="s">
        <v>67</v>
      </c>
      <c r="J113" s="48">
        <v>44663.0</v>
      </c>
      <c r="K113" s="39">
        <v>45664.0</v>
      </c>
      <c r="L113" s="121" t="s">
        <v>75</v>
      </c>
      <c r="M113" s="50">
        <v>0.0</v>
      </c>
      <c r="N113" s="48" t="s">
        <v>1161</v>
      </c>
      <c r="O113" s="52">
        <v>118000.0</v>
      </c>
      <c r="P113" s="125">
        <v>118000.0</v>
      </c>
      <c r="Q113" s="50">
        <v>0.0</v>
      </c>
      <c r="R113" s="131">
        <v>4400.0</v>
      </c>
      <c r="S113" s="52">
        <f t="shared" si="1"/>
        <v>113600</v>
      </c>
      <c r="T113" s="42" t="s">
        <v>83</v>
      </c>
      <c r="U113" s="39">
        <v>45664.0</v>
      </c>
      <c r="V113" s="39">
        <v>45695.0</v>
      </c>
      <c r="W113" s="41">
        <v>1.0</v>
      </c>
      <c r="X113" s="41" t="s">
        <v>84</v>
      </c>
      <c r="Y113" s="41" t="s">
        <v>85</v>
      </c>
    </row>
    <row r="114">
      <c r="A114" s="37" t="s">
        <v>1166</v>
      </c>
      <c r="B114" s="39">
        <v>45674.0</v>
      </c>
      <c r="C114" s="41">
        <v>5536.0</v>
      </c>
      <c r="D114" s="43" t="s">
        <v>1167</v>
      </c>
      <c r="E114" s="60" t="s">
        <v>1134</v>
      </c>
      <c r="F114" s="43" t="s">
        <v>1135</v>
      </c>
      <c r="G114" s="43" t="s">
        <v>1136</v>
      </c>
      <c r="H114" s="43" t="s">
        <v>1137</v>
      </c>
      <c r="I114" s="41" t="s">
        <v>67</v>
      </c>
      <c r="J114" s="48">
        <v>44673.0</v>
      </c>
      <c r="K114" s="39">
        <v>45664.0</v>
      </c>
      <c r="L114" s="121" t="s">
        <v>75</v>
      </c>
      <c r="M114" s="50">
        <v>78000.0</v>
      </c>
      <c r="N114" s="48">
        <v>45665.0</v>
      </c>
      <c r="O114" s="52">
        <v>100084.0</v>
      </c>
      <c r="P114" s="127">
        <v>100084.0</v>
      </c>
      <c r="Q114" s="50">
        <v>0.0</v>
      </c>
      <c r="R114" s="50">
        <v>0.0</v>
      </c>
      <c r="S114" s="52">
        <f t="shared" si="1"/>
        <v>100084</v>
      </c>
      <c r="T114" s="42" t="s">
        <v>112</v>
      </c>
      <c r="U114" s="39">
        <v>45665.0</v>
      </c>
      <c r="V114" s="39">
        <v>45695.0</v>
      </c>
      <c r="W114" s="41">
        <v>1.0</v>
      </c>
      <c r="X114" s="41" t="s">
        <v>98</v>
      </c>
      <c r="Y114" s="41" t="s">
        <v>85</v>
      </c>
    </row>
    <row r="115">
      <c r="A115" s="37" t="s">
        <v>1172</v>
      </c>
      <c r="B115" s="39">
        <v>45674.0</v>
      </c>
      <c r="C115" s="41">
        <v>11234.0</v>
      </c>
      <c r="D115" s="43" t="s">
        <v>1175</v>
      </c>
      <c r="E115" s="60" t="s">
        <v>1176</v>
      </c>
      <c r="F115" s="43" t="s">
        <v>1177</v>
      </c>
      <c r="G115" s="43" t="s">
        <v>132</v>
      </c>
      <c r="H115" s="43" t="s">
        <v>134</v>
      </c>
      <c r="I115" s="41" t="s">
        <v>67</v>
      </c>
      <c r="J115" s="48">
        <v>45323.0</v>
      </c>
      <c r="K115" s="39">
        <v>45664.0</v>
      </c>
      <c r="L115" s="121" t="s">
        <v>75</v>
      </c>
      <c r="M115" s="50">
        <v>0.0</v>
      </c>
      <c r="N115" s="48" t="s">
        <v>75</v>
      </c>
      <c r="O115" s="52">
        <v>118000.0</v>
      </c>
      <c r="P115" s="125">
        <v>118000.0</v>
      </c>
      <c r="Q115" s="50">
        <v>0.0</v>
      </c>
      <c r="R115" s="51">
        <v>4400.0</v>
      </c>
      <c r="S115" s="52">
        <f t="shared" si="1"/>
        <v>113600</v>
      </c>
      <c r="T115" s="42" t="s">
        <v>83</v>
      </c>
      <c r="U115" s="39">
        <v>45664.0</v>
      </c>
      <c r="V115" s="39">
        <v>45697.0</v>
      </c>
      <c r="W115" s="41">
        <v>1.0</v>
      </c>
      <c r="X115" s="41" t="s">
        <v>84</v>
      </c>
      <c r="Y115" s="41" t="s">
        <v>85</v>
      </c>
    </row>
    <row r="116">
      <c r="A116" s="37" t="s">
        <v>1178</v>
      </c>
      <c r="B116" s="39">
        <v>45674.0</v>
      </c>
      <c r="C116" s="41">
        <v>9168.0</v>
      </c>
      <c r="D116" s="43" t="s">
        <v>1180</v>
      </c>
      <c r="E116" s="60" t="s">
        <v>875</v>
      </c>
      <c r="F116" s="43" t="s">
        <v>876</v>
      </c>
      <c r="G116" s="43" t="s">
        <v>243</v>
      </c>
      <c r="H116" s="43" t="s">
        <v>123</v>
      </c>
      <c r="I116" s="41" t="s">
        <v>67</v>
      </c>
      <c r="J116" s="48">
        <v>45075.0</v>
      </c>
      <c r="K116" s="39">
        <v>45665.0</v>
      </c>
      <c r="L116" s="121" t="s">
        <v>75</v>
      </c>
      <c r="M116" s="50">
        <v>118000.0</v>
      </c>
      <c r="N116" s="48">
        <v>45666.0</v>
      </c>
      <c r="O116" s="52">
        <v>116080.0</v>
      </c>
      <c r="P116" s="132">
        <v>116080.0</v>
      </c>
      <c r="Q116" s="50">
        <v>0.0</v>
      </c>
      <c r="R116" s="50">
        <v>0.0</v>
      </c>
      <c r="S116" s="52">
        <f t="shared" si="1"/>
        <v>116080</v>
      </c>
      <c r="T116" s="42" t="s">
        <v>112</v>
      </c>
      <c r="U116" s="39">
        <v>45666.0</v>
      </c>
      <c r="V116" s="39">
        <v>45696.0</v>
      </c>
      <c r="W116" s="41">
        <v>1.0</v>
      </c>
      <c r="X116" s="41" t="s">
        <v>84</v>
      </c>
      <c r="Y116" s="41" t="s">
        <v>85</v>
      </c>
    </row>
    <row r="117">
      <c r="A117" s="37" t="s">
        <v>1185</v>
      </c>
      <c r="B117" s="39">
        <v>45674.0</v>
      </c>
      <c r="C117" s="41">
        <v>8999.0</v>
      </c>
      <c r="D117" s="43" t="s">
        <v>1186</v>
      </c>
      <c r="E117" s="60" t="s">
        <v>1182</v>
      </c>
      <c r="F117" s="43" t="s">
        <v>1184</v>
      </c>
      <c r="G117" s="43" t="s">
        <v>404</v>
      </c>
      <c r="H117" s="43" t="s">
        <v>72</v>
      </c>
      <c r="I117" s="41" t="s">
        <v>67</v>
      </c>
      <c r="J117" s="48">
        <v>45056.0</v>
      </c>
      <c r="K117" s="39">
        <v>45665.0</v>
      </c>
      <c r="L117" s="121" t="s">
        <v>75</v>
      </c>
      <c r="M117" s="50">
        <v>78000.0</v>
      </c>
      <c r="N117" s="48" t="s">
        <v>75</v>
      </c>
      <c r="O117" s="52">
        <v>76000.0</v>
      </c>
      <c r="P117" s="134">
        <v>76000.0</v>
      </c>
      <c r="Q117" s="50">
        <v>0.0</v>
      </c>
      <c r="R117" s="51">
        <v>532.0</v>
      </c>
      <c r="S117" s="52">
        <f t="shared" si="1"/>
        <v>75468</v>
      </c>
      <c r="T117" s="42" t="s">
        <v>83</v>
      </c>
      <c r="U117" s="39">
        <v>45665.0</v>
      </c>
      <c r="V117" s="39">
        <v>45695.0</v>
      </c>
      <c r="W117" s="41">
        <v>1.0</v>
      </c>
      <c r="X117" s="41" t="s">
        <v>98</v>
      </c>
      <c r="Y117" s="41" t="s">
        <v>85</v>
      </c>
    </row>
    <row r="118">
      <c r="A118" s="37" t="s">
        <v>1189</v>
      </c>
      <c r="B118" s="39">
        <v>45674.0</v>
      </c>
      <c r="C118" s="41">
        <v>3569.0</v>
      </c>
      <c r="D118" s="135" t="s">
        <v>1190</v>
      </c>
      <c r="E118" s="60" t="s">
        <v>1192</v>
      </c>
      <c r="F118" s="43" t="s">
        <v>1193</v>
      </c>
      <c r="G118" s="43" t="s">
        <v>585</v>
      </c>
      <c r="H118" s="43" t="s">
        <v>123</v>
      </c>
      <c r="I118" s="41" t="s">
        <v>67</v>
      </c>
      <c r="J118" s="48">
        <v>44532.0</v>
      </c>
      <c r="K118" s="39">
        <v>45665.0</v>
      </c>
      <c r="L118" s="121" t="s">
        <v>75</v>
      </c>
      <c r="M118" s="50">
        <v>0.0</v>
      </c>
      <c r="N118" s="48" t="s">
        <v>75</v>
      </c>
      <c r="O118" s="52">
        <v>118000.0</v>
      </c>
      <c r="P118" s="134">
        <v>118000.0</v>
      </c>
      <c r="Q118" s="50">
        <v>0.0</v>
      </c>
      <c r="R118" s="51">
        <v>2360.0</v>
      </c>
      <c r="S118" s="52">
        <f t="shared" si="1"/>
        <v>115640</v>
      </c>
      <c r="T118" s="42" t="s">
        <v>83</v>
      </c>
      <c r="U118" s="39">
        <v>45665.0</v>
      </c>
      <c r="V118" s="39">
        <v>45697.0</v>
      </c>
      <c r="W118" s="41">
        <v>1.0</v>
      </c>
      <c r="X118" s="41" t="s">
        <v>84</v>
      </c>
      <c r="Y118" s="41" t="s">
        <v>85</v>
      </c>
    </row>
    <row r="119">
      <c r="A119" s="37" t="s">
        <v>1198</v>
      </c>
      <c r="B119" s="39">
        <v>45674.0</v>
      </c>
      <c r="C119" s="41">
        <v>836.0</v>
      </c>
      <c r="D119" s="43" t="s">
        <v>856</v>
      </c>
      <c r="E119" s="60" t="s">
        <v>938</v>
      </c>
      <c r="F119" s="43" t="s">
        <v>939</v>
      </c>
      <c r="G119" s="43" t="s">
        <v>940</v>
      </c>
      <c r="H119" s="43" t="s">
        <v>66</v>
      </c>
      <c r="I119" s="41" t="s">
        <v>67</v>
      </c>
      <c r="J119" s="48">
        <v>44335.0</v>
      </c>
      <c r="K119" s="39">
        <v>45665.0</v>
      </c>
      <c r="L119" s="121" t="s">
        <v>75</v>
      </c>
      <c r="M119" s="50">
        <v>0.0</v>
      </c>
      <c r="N119" s="41" t="s">
        <v>75</v>
      </c>
      <c r="O119" s="52">
        <v>118000.0</v>
      </c>
      <c r="P119" s="134">
        <v>118000.0</v>
      </c>
      <c r="Q119" s="50">
        <v>0.0</v>
      </c>
      <c r="R119" s="51">
        <v>826.0</v>
      </c>
      <c r="S119" s="52">
        <f t="shared" si="1"/>
        <v>117174</v>
      </c>
      <c r="T119" s="42" t="s">
        <v>83</v>
      </c>
      <c r="U119" s="39">
        <v>45665.0</v>
      </c>
      <c r="V119" s="39">
        <v>45695.0</v>
      </c>
      <c r="W119" s="41">
        <v>1.0</v>
      </c>
      <c r="X119" s="41" t="s">
        <v>84</v>
      </c>
      <c r="Y119" s="41" t="s">
        <v>85</v>
      </c>
    </row>
    <row r="120" ht="15.0" customHeight="1">
      <c r="A120" s="37" t="s">
        <v>1204</v>
      </c>
      <c r="B120" s="39">
        <v>45674.0</v>
      </c>
      <c r="C120" s="41">
        <v>3595.0</v>
      </c>
      <c r="D120" s="43" t="s">
        <v>1205</v>
      </c>
      <c r="E120" s="60" t="s">
        <v>1206</v>
      </c>
      <c r="F120" s="43" t="s">
        <v>1207</v>
      </c>
      <c r="G120" s="43" t="s">
        <v>404</v>
      </c>
      <c r="H120" s="43" t="s">
        <v>72</v>
      </c>
      <c r="I120" s="41" t="s">
        <v>67</v>
      </c>
      <c r="J120" s="48">
        <v>44534.0</v>
      </c>
      <c r="K120" s="39">
        <v>45665.0</v>
      </c>
      <c r="L120" s="121" t="s">
        <v>75</v>
      </c>
      <c r="M120" s="50">
        <v>0.0</v>
      </c>
      <c r="N120" s="48" t="s">
        <v>75</v>
      </c>
      <c r="O120" s="52">
        <v>78000.0</v>
      </c>
      <c r="P120" s="134">
        <v>78000.0</v>
      </c>
      <c r="Q120" s="50">
        <v>0.0</v>
      </c>
      <c r="R120" s="51">
        <v>546.0</v>
      </c>
      <c r="S120" s="52">
        <f t="shared" si="1"/>
        <v>77454</v>
      </c>
      <c r="T120" s="42" t="s">
        <v>83</v>
      </c>
      <c r="U120" s="39">
        <v>45665.0</v>
      </c>
      <c r="V120" s="39">
        <v>45695.0</v>
      </c>
      <c r="W120" s="41">
        <v>1.0</v>
      </c>
      <c r="X120" s="41" t="s">
        <v>98</v>
      </c>
      <c r="Y120" s="41" t="s">
        <v>86</v>
      </c>
    </row>
    <row r="121">
      <c r="A121" s="37" t="s">
        <v>1211</v>
      </c>
      <c r="B121" s="39">
        <v>45674.0</v>
      </c>
      <c r="C121" s="41">
        <v>4723.0</v>
      </c>
      <c r="D121" s="43" t="s">
        <v>1073</v>
      </c>
      <c r="E121" s="60" t="s">
        <v>1074</v>
      </c>
      <c r="F121" s="43" t="s">
        <v>1075</v>
      </c>
      <c r="G121" s="43" t="s">
        <v>217</v>
      </c>
      <c r="H121" s="43" t="s">
        <v>177</v>
      </c>
      <c r="I121" s="41" t="s">
        <v>67</v>
      </c>
      <c r="J121" s="48">
        <v>44611.0</v>
      </c>
      <c r="K121" s="39">
        <v>45665.0</v>
      </c>
      <c r="L121" s="121" t="s">
        <v>75</v>
      </c>
      <c r="M121" s="50">
        <v>0.0</v>
      </c>
      <c r="N121" s="48" t="s">
        <v>75</v>
      </c>
      <c r="O121" s="52">
        <v>78041.0</v>
      </c>
      <c r="P121" s="132">
        <v>78000.0</v>
      </c>
      <c r="Q121" s="50">
        <v>0.0</v>
      </c>
      <c r="R121" s="50">
        <v>0.0</v>
      </c>
      <c r="S121" s="52">
        <f t="shared" si="1"/>
        <v>78000</v>
      </c>
      <c r="T121" s="42" t="s">
        <v>112</v>
      </c>
      <c r="U121" s="39">
        <v>45665.0</v>
      </c>
      <c r="V121" s="39">
        <v>45695.0</v>
      </c>
      <c r="W121" s="41">
        <v>1.0</v>
      </c>
      <c r="X121" s="41" t="s">
        <v>98</v>
      </c>
      <c r="Y121" s="41" t="s">
        <v>85</v>
      </c>
    </row>
    <row r="122">
      <c r="A122" s="37" t="s">
        <v>1216</v>
      </c>
      <c r="B122" s="39">
        <v>45674.0</v>
      </c>
      <c r="C122" s="41">
        <v>8979.0</v>
      </c>
      <c r="D122" s="43" t="s">
        <v>1217</v>
      </c>
      <c r="E122" s="60" t="s">
        <v>1218</v>
      </c>
      <c r="F122" s="43" t="s">
        <v>1219</v>
      </c>
      <c r="G122" s="43" t="s">
        <v>1220</v>
      </c>
      <c r="H122" s="43" t="s">
        <v>72</v>
      </c>
      <c r="I122" s="41" t="s">
        <v>67</v>
      </c>
      <c r="J122" s="48">
        <v>45055.0</v>
      </c>
      <c r="K122" s="39">
        <v>45665.0</v>
      </c>
      <c r="L122" s="121" t="s">
        <v>75</v>
      </c>
      <c r="M122" s="50">
        <v>0.0</v>
      </c>
      <c r="N122" s="39">
        <v>45667.0</v>
      </c>
      <c r="O122" s="52">
        <v>78046.0</v>
      </c>
      <c r="P122" s="132">
        <v>78076.0</v>
      </c>
      <c r="Q122" s="50">
        <v>0.0</v>
      </c>
      <c r="R122" s="50">
        <v>0.0</v>
      </c>
      <c r="S122" s="52">
        <f t="shared" si="1"/>
        <v>78076</v>
      </c>
      <c r="T122" s="42" t="s">
        <v>112</v>
      </c>
      <c r="U122" s="39">
        <v>45665.0</v>
      </c>
      <c r="V122" s="39">
        <v>45700.0</v>
      </c>
      <c r="W122" s="41">
        <v>1.0</v>
      </c>
      <c r="X122" s="41" t="s">
        <v>98</v>
      </c>
      <c r="Y122" s="41" t="s">
        <v>85</v>
      </c>
    </row>
    <row r="123">
      <c r="A123" s="37" t="s">
        <v>1224</v>
      </c>
      <c r="B123" s="39">
        <v>45674.0</v>
      </c>
      <c r="C123" s="41">
        <v>7163.0</v>
      </c>
      <c r="D123" s="43" t="s">
        <v>1225</v>
      </c>
      <c r="E123" s="60" t="s">
        <v>1226</v>
      </c>
      <c r="F123" s="43" t="s">
        <v>1227</v>
      </c>
      <c r="G123" s="43" t="s">
        <v>801</v>
      </c>
      <c r="H123" s="43" t="s">
        <v>177</v>
      </c>
      <c r="I123" s="41" t="s">
        <v>67</v>
      </c>
      <c r="J123" s="48">
        <v>44839.0</v>
      </c>
      <c r="K123" s="39">
        <v>45665.0</v>
      </c>
      <c r="L123" s="121" t="s">
        <v>75</v>
      </c>
      <c r="M123" s="50">
        <v>0.0</v>
      </c>
      <c r="N123" s="48" t="s">
        <v>75</v>
      </c>
      <c r="O123" s="52">
        <v>78000.0</v>
      </c>
      <c r="P123" s="134">
        <v>78000.0</v>
      </c>
      <c r="Q123" s="50">
        <v>0.0</v>
      </c>
      <c r="R123" s="51">
        <v>4400.0</v>
      </c>
      <c r="S123" s="52">
        <f t="shared" si="1"/>
        <v>73600</v>
      </c>
      <c r="T123" s="42" t="s">
        <v>83</v>
      </c>
      <c r="U123" s="39">
        <v>45665.0</v>
      </c>
      <c r="V123" s="39">
        <v>45696.0</v>
      </c>
      <c r="W123" s="41">
        <v>1.0</v>
      </c>
      <c r="X123" s="41" t="s">
        <v>98</v>
      </c>
      <c r="Y123" s="41" t="s">
        <v>85</v>
      </c>
    </row>
    <row r="124">
      <c r="A124" s="37" t="s">
        <v>1230</v>
      </c>
      <c r="B124" s="39">
        <v>45674.0</v>
      </c>
      <c r="C124" s="41">
        <v>11171.0</v>
      </c>
      <c r="D124" s="43" t="s">
        <v>1170</v>
      </c>
      <c r="E124" s="60" t="s">
        <v>1171</v>
      </c>
      <c r="F124" s="43" t="s">
        <v>1173</v>
      </c>
      <c r="G124" s="43" t="s">
        <v>132</v>
      </c>
      <c r="H124" s="43" t="s">
        <v>134</v>
      </c>
      <c r="I124" s="41" t="s">
        <v>67</v>
      </c>
      <c r="J124" s="48">
        <v>45317.0</v>
      </c>
      <c r="K124" s="39">
        <v>45665.0</v>
      </c>
      <c r="L124" s="121" t="s">
        <v>75</v>
      </c>
      <c r="M124" s="50">
        <v>0.0</v>
      </c>
      <c r="N124" s="48" t="s">
        <v>75</v>
      </c>
      <c r="O124" s="52">
        <v>118000.0</v>
      </c>
      <c r="P124" s="134">
        <v>118000.0</v>
      </c>
      <c r="Q124" s="50">
        <v>0.0</v>
      </c>
      <c r="R124" s="51">
        <v>4440.0</v>
      </c>
      <c r="S124" s="52">
        <f t="shared" si="1"/>
        <v>113560</v>
      </c>
      <c r="T124" s="42" t="s">
        <v>83</v>
      </c>
      <c r="U124" s="39">
        <v>45665.0</v>
      </c>
      <c r="V124" s="39">
        <v>45695.0</v>
      </c>
      <c r="W124" s="41">
        <v>1.0</v>
      </c>
      <c r="X124" s="41" t="s">
        <v>84</v>
      </c>
      <c r="Y124" s="41" t="s">
        <v>85</v>
      </c>
    </row>
    <row r="125">
      <c r="A125" s="37" t="s">
        <v>1233</v>
      </c>
      <c r="B125" s="39">
        <v>45674.0</v>
      </c>
      <c r="C125" s="41">
        <v>856.0</v>
      </c>
      <c r="D125" s="43" t="s">
        <v>1235</v>
      </c>
      <c r="E125" s="60" t="s">
        <v>1164</v>
      </c>
      <c r="F125" s="43" t="s">
        <v>1165</v>
      </c>
      <c r="G125" s="43" t="s">
        <v>1158</v>
      </c>
      <c r="H125" s="43" t="s">
        <v>102</v>
      </c>
      <c r="I125" s="41" t="s">
        <v>67</v>
      </c>
      <c r="J125" s="48">
        <v>44335.0</v>
      </c>
      <c r="K125" s="39">
        <v>45665.0</v>
      </c>
      <c r="L125" s="121" t="s">
        <v>75</v>
      </c>
      <c r="M125" s="50">
        <v>0.0</v>
      </c>
      <c r="N125" s="48" t="s">
        <v>75</v>
      </c>
      <c r="O125" s="52">
        <v>78000.0</v>
      </c>
      <c r="P125" s="134">
        <v>78000.0</v>
      </c>
      <c r="Q125" s="50">
        <v>0.0</v>
      </c>
      <c r="R125" s="51">
        <v>4400.0</v>
      </c>
      <c r="S125" s="52">
        <f t="shared" si="1"/>
        <v>73600</v>
      </c>
      <c r="T125" s="42" t="s">
        <v>83</v>
      </c>
      <c r="U125" s="39">
        <v>45665.0</v>
      </c>
      <c r="V125" s="39">
        <v>45696.0</v>
      </c>
      <c r="W125" s="41">
        <v>1.0</v>
      </c>
      <c r="X125" s="41" t="s">
        <v>98</v>
      </c>
      <c r="Y125" s="41" t="s">
        <v>85</v>
      </c>
    </row>
    <row r="126">
      <c r="A126" s="37" t="s">
        <v>1237</v>
      </c>
      <c r="B126" s="39">
        <v>45674.0</v>
      </c>
      <c r="C126" s="41">
        <v>10751.0</v>
      </c>
      <c r="D126" s="43" t="s">
        <v>1201</v>
      </c>
      <c r="E126" s="60" t="s">
        <v>1202</v>
      </c>
      <c r="F126" s="43" t="s">
        <v>1203</v>
      </c>
      <c r="G126" s="43" t="s">
        <v>132</v>
      </c>
      <c r="H126" s="43" t="s">
        <v>134</v>
      </c>
      <c r="I126" s="41" t="s">
        <v>67</v>
      </c>
      <c r="J126" s="48">
        <v>45261.0</v>
      </c>
      <c r="K126" s="39">
        <v>45665.0</v>
      </c>
      <c r="L126" s="121" t="s">
        <v>75</v>
      </c>
      <c r="M126" s="50">
        <v>0.0</v>
      </c>
      <c r="N126" s="48" t="s">
        <v>75</v>
      </c>
      <c r="O126" s="52">
        <v>118000.0</v>
      </c>
      <c r="P126" s="134">
        <v>118000.0</v>
      </c>
      <c r="Q126" s="50">
        <v>0.0</v>
      </c>
      <c r="R126" s="51">
        <v>2360.0</v>
      </c>
      <c r="S126" s="52">
        <f t="shared" si="1"/>
        <v>115640</v>
      </c>
      <c r="T126" s="42" t="s">
        <v>83</v>
      </c>
      <c r="U126" s="39">
        <v>45665.0</v>
      </c>
      <c r="V126" s="39">
        <v>45695.0</v>
      </c>
      <c r="W126" s="41">
        <v>1.0</v>
      </c>
      <c r="X126" s="42" t="s">
        <v>84</v>
      </c>
      <c r="Y126" s="41" t="s">
        <v>85</v>
      </c>
    </row>
    <row r="127">
      <c r="A127" s="37" t="s">
        <v>1244</v>
      </c>
      <c r="B127" s="39">
        <v>45674.0</v>
      </c>
      <c r="C127" s="41">
        <v>5716.0</v>
      </c>
      <c r="D127" s="43" t="s">
        <v>1245</v>
      </c>
      <c r="E127" s="60" t="s">
        <v>1196</v>
      </c>
      <c r="F127" s="43" t="s">
        <v>1197</v>
      </c>
      <c r="G127" s="130" t="s">
        <v>701</v>
      </c>
      <c r="H127" s="130" t="s">
        <v>701</v>
      </c>
      <c r="I127" s="41" t="s">
        <v>67</v>
      </c>
      <c r="J127" s="48">
        <v>44695.0</v>
      </c>
      <c r="K127" s="39">
        <v>45665.0</v>
      </c>
      <c r="L127" s="121" t="s">
        <v>75</v>
      </c>
      <c r="M127" s="50">
        <v>0.0</v>
      </c>
      <c r="N127" s="48" t="s">
        <v>75</v>
      </c>
      <c r="O127" s="52">
        <v>78021.0</v>
      </c>
      <c r="P127" s="123">
        <v>78000.0</v>
      </c>
      <c r="Q127" s="50">
        <v>0.0</v>
      </c>
      <c r="R127" s="50">
        <v>0.0</v>
      </c>
      <c r="S127" s="52">
        <f t="shared" si="1"/>
        <v>78000</v>
      </c>
      <c r="T127" s="42" t="s">
        <v>112</v>
      </c>
      <c r="U127" s="39">
        <v>45665.0</v>
      </c>
      <c r="V127" s="39">
        <v>45695.0</v>
      </c>
      <c r="W127" s="41">
        <v>1.0</v>
      </c>
      <c r="X127" s="41" t="s">
        <v>98</v>
      </c>
      <c r="Y127" s="41" t="s">
        <v>85</v>
      </c>
    </row>
    <row r="128">
      <c r="A128" s="37" t="s">
        <v>1249</v>
      </c>
      <c r="B128" s="39">
        <v>45674.0</v>
      </c>
      <c r="C128" s="41">
        <v>14338.0</v>
      </c>
      <c r="D128" s="43" t="s">
        <v>1250</v>
      </c>
      <c r="E128" s="60" t="s">
        <v>1251</v>
      </c>
      <c r="F128" s="43" t="s">
        <v>1252</v>
      </c>
      <c r="G128" s="43" t="s">
        <v>404</v>
      </c>
      <c r="H128" s="105" t="s">
        <v>72</v>
      </c>
      <c r="I128" s="41" t="s">
        <v>67</v>
      </c>
      <c r="J128" s="48">
        <v>45664.0</v>
      </c>
      <c r="K128" s="39">
        <v>45665.0</v>
      </c>
      <c r="L128" s="121" t="s">
        <v>75</v>
      </c>
      <c r="M128" s="50">
        <v>0.0</v>
      </c>
      <c r="N128" s="48" t="s">
        <v>75</v>
      </c>
      <c r="O128" s="52">
        <v>1298000.0</v>
      </c>
      <c r="P128" s="132">
        <v>1298000.0</v>
      </c>
      <c r="Q128" s="50">
        <v>118000.0</v>
      </c>
      <c r="R128" s="50">
        <v>0.0</v>
      </c>
      <c r="S128" s="52">
        <f t="shared" si="1"/>
        <v>1298000</v>
      </c>
      <c r="T128" s="42" t="s">
        <v>112</v>
      </c>
      <c r="U128" s="39">
        <v>45665.0</v>
      </c>
      <c r="V128" s="39">
        <v>46038.0</v>
      </c>
      <c r="W128" s="42">
        <v>12.0</v>
      </c>
      <c r="X128" s="41" t="s">
        <v>84</v>
      </c>
      <c r="Y128" s="41" t="s">
        <v>221</v>
      </c>
    </row>
    <row r="129">
      <c r="A129" s="60" t="s">
        <v>1256</v>
      </c>
      <c r="B129" s="39">
        <v>45674.0</v>
      </c>
      <c r="C129" s="41">
        <v>14338.0</v>
      </c>
      <c r="D129" s="43" t="s">
        <v>1250</v>
      </c>
      <c r="E129" s="60" t="s">
        <v>1251</v>
      </c>
      <c r="F129" s="43" t="s">
        <v>1252</v>
      </c>
      <c r="G129" s="43" t="s">
        <v>404</v>
      </c>
      <c r="H129" s="43" t="s">
        <v>72</v>
      </c>
      <c r="I129" s="41" t="s">
        <v>67</v>
      </c>
      <c r="J129" s="48">
        <v>45664.0</v>
      </c>
      <c r="K129" s="39">
        <v>45665.0</v>
      </c>
      <c r="L129" s="121" t="s">
        <v>75</v>
      </c>
      <c r="M129" s="50">
        <v>118000.0</v>
      </c>
      <c r="N129" s="48" t="s">
        <v>75</v>
      </c>
      <c r="O129" s="52">
        <v>118000.0</v>
      </c>
      <c r="P129" s="52">
        <v>0.0</v>
      </c>
      <c r="Q129" s="50">
        <v>0.0</v>
      </c>
      <c r="R129" s="50">
        <v>0.0</v>
      </c>
      <c r="S129" s="52">
        <f t="shared" si="1"/>
        <v>0</v>
      </c>
      <c r="T129" s="42" t="s">
        <v>248</v>
      </c>
      <c r="U129" s="39">
        <v>45665.0</v>
      </c>
      <c r="V129" s="39">
        <v>46068.0</v>
      </c>
      <c r="W129" s="41">
        <v>1.0</v>
      </c>
      <c r="X129" s="41" t="s">
        <v>84</v>
      </c>
      <c r="Y129" s="42" t="s">
        <v>85</v>
      </c>
    </row>
    <row r="130">
      <c r="A130" s="60" t="s">
        <v>1262</v>
      </c>
      <c r="B130" s="39">
        <v>45674.0</v>
      </c>
      <c r="C130" s="41">
        <v>14338.0</v>
      </c>
      <c r="D130" s="43" t="s">
        <v>1250</v>
      </c>
      <c r="E130" s="60" t="s">
        <v>1251</v>
      </c>
      <c r="F130" s="43" t="s">
        <v>1252</v>
      </c>
      <c r="G130" s="43" t="s">
        <v>404</v>
      </c>
      <c r="H130" s="43" t="s">
        <v>72</v>
      </c>
      <c r="I130" s="41" t="s">
        <v>67</v>
      </c>
      <c r="J130" s="48">
        <v>45664.0</v>
      </c>
      <c r="K130" s="39">
        <v>45665.0</v>
      </c>
      <c r="L130" s="121" t="s">
        <v>75</v>
      </c>
      <c r="M130" s="50">
        <v>118000.0</v>
      </c>
      <c r="N130" s="48" t="s">
        <v>75</v>
      </c>
      <c r="O130" s="52">
        <v>118000.0</v>
      </c>
      <c r="P130" s="52">
        <v>0.0</v>
      </c>
      <c r="Q130" s="50">
        <v>0.0</v>
      </c>
      <c r="R130" s="50">
        <v>0.0</v>
      </c>
      <c r="S130" s="52">
        <f t="shared" si="1"/>
        <v>0</v>
      </c>
      <c r="T130" s="42" t="s">
        <v>248</v>
      </c>
      <c r="U130" s="39">
        <v>45665.0</v>
      </c>
      <c r="V130" s="39">
        <v>46098.0</v>
      </c>
      <c r="W130" s="41">
        <v>1.0</v>
      </c>
      <c r="X130" s="41" t="s">
        <v>84</v>
      </c>
      <c r="Y130" s="42" t="s">
        <v>85</v>
      </c>
    </row>
    <row r="131">
      <c r="A131" s="37" t="s">
        <v>1268</v>
      </c>
      <c r="B131" s="40">
        <v>45677.0</v>
      </c>
      <c r="C131" s="42">
        <v>1389.0</v>
      </c>
      <c r="D131" s="44" t="s">
        <v>267</v>
      </c>
      <c r="E131" s="46" t="s">
        <v>181</v>
      </c>
      <c r="F131" s="47" t="s">
        <v>1232</v>
      </c>
      <c r="G131" s="47" t="s">
        <v>121</v>
      </c>
      <c r="H131" s="47" t="s">
        <v>123</v>
      </c>
      <c r="I131" s="42" t="s">
        <v>67</v>
      </c>
      <c r="J131" s="49">
        <v>44361.0</v>
      </c>
      <c r="K131" s="40">
        <v>45665.0</v>
      </c>
      <c r="L131" s="42" t="s">
        <v>75</v>
      </c>
      <c r="M131" s="51">
        <v>0.0</v>
      </c>
      <c r="N131" s="42" t="s">
        <v>75</v>
      </c>
      <c r="O131" s="54">
        <v>78000.0</v>
      </c>
      <c r="P131" s="136">
        <v>78000.0</v>
      </c>
      <c r="Q131" s="51">
        <v>0.0</v>
      </c>
      <c r="R131" s="51">
        <v>546.0</v>
      </c>
      <c r="S131" s="52">
        <f t="shared" si="1"/>
        <v>77454</v>
      </c>
      <c r="T131" s="42" t="s">
        <v>83</v>
      </c>
      <c r="U131" s="40">
        <v>45665.0</v>
      </c>
      <c r="V131" s="40">
        <v>45695.0</v>
      </c>
      <c r="W131" s="42">
        <v>1.0</v>
      </c>
      <c r="X131" s="42" t="s">
        <v>98</v>
      </c>
      <c r="Y131" s="42" t="s">
        <v>86</v>
      </c>
    </row>
    <row r="132">
      <c r="A132" s="37" t="s">
        <v>1274</v>
      </c>
      <c r="B132" s="40">
        <v>45677.0</v>
      </c>
      <c r="C132" s="42">
        <v>10709.0</v>
      </c>
      <c r="D132" s="44" t="s">
        <v>1239</v>
      </c>
      <c r="E132" s="46" t="s">
        <v>1029</v>
      </c>
      <c r="F132" s="47" t="s">
        <v>1030</v>
      </c>
      <c r="G132" s="47" t="s">
        <v>132</v>
      </c>
      <c r="H132" s="47" t="s">
        <v>134</v>
      </c>
      <c r="I132" s="42" t="s">
        <v>67</v>
      </c>
      <c r="J132" s="49">
        <v>45256.0</v>
      </c>
      <c r="K132" s="40">
        <v>45665.0</v>
      </c>
      <c r="L132" s="42" t="s">
        <v>75</v>
      </c>
      <c r="M132" s="51">
        <v>0.0</v>
      </c>
      <c r="N132" s="42" t="s">
        <v>75</v>
      </c>
      <c r="O132" s="54">
        <v>78068.0</v>
      </c>
      <c r="P132" s="123">
        <v>78068.0</v>
      </c>
      <c r="Q132" s="51">
        <v>0.0</v>
      </c>
      <c r="R132" s="51">
        <v>0.0</v>
      </c>
      <c r="S132" s="52">
        <f t="shared" si="1"/>
        <v>78068</v>
      </c>
      <c r="T132" s="42" t="s">
        <v>112</v>
      </c>
      <c r="U132" s="40">
        <v>45665.0</v>
      </c>
      <c r="V132" s="40">
        <v>45695.0</v>
      </c>
      <c r="W132" s="42">
        <v>1.0</v>
      </c>
      <c r="X132" s="42" t="s">
        <v>98</v>
      </c>
      <c r="Y132" s="42" t="s">
        <v>85</v>
      </c>
    </row>
    <row r="133">
      <c r="A133" s="37" t="s">
        <v>1278</v>
      </c>
      <c r="B133" s="40">
        <v>45677.0</v>
      </c>
      <c r="C133" s="42">
        <v>14213.0</v>
      </c>
      <c r="D133" s="44" t="s">
        <v>1280</v>
      </c>
      <c r="E133" s="46" t="s">
        <v>1282</v>
      </c>
      <c r="F133" s="47" t="s">
        <v>1283</v>
      </c>
      <c r="G133" s="47" t="s">
        <v>284</v>
      </c>
      <c r="H133" s="138" t="s">
        <v>156</v>
      </c>
      <c r="I133" s="42" t="s">
        <v>67</v>
      </c>
      <c r="J133" s="49">
        <v>45658.0</v>
      </c>
      <c r="K133" s="40">
        <v>45665.0</v>
      </c>
      <c r="L133" s="40">
        <v>45652.0</v>
      </c>
      <c r="M133" s="51">
        <v>0.0</v>
      </c>
      <c r="N133" s="49">
        <v>45666.0</v>
      </c>
      <c r="O133" s="54">
        <v>1298085.0</v>
      </c>
      <c r="P133" s="54">
        <v>0.0</v>
      </c>
      <c r="Q133" s="51">
        <v>118000.0</v>
      </c>
      <c r="R133" s="51">
        <v>0.0</v>
      </c>
      <c r="S133" s="52">
        <f t="shared" si="1"/>
        <v>0</v>
      </c>
      <c r="T133" s="42" t="s">
        <v>283</v>
      </c>
      <c r="U133" s="40">
        <v>45666.0</v>
      </c>
      <c r="V133" s="40">
        <v>46026.0</v>
      </c>
      <c r="W133" s="42">
        <v>12.0</v>
      </c>
      <c r="X133" s="42" t="s">
        <v>84</v>
      </c>
      <c r="Y133" s="42" t="s">
        <v>221</v>
      </c>
    </row>
    <row r="134">
      <c r="A134" s="60" t="s">
        <v>1287</v>
      </c>
      <c r="B134" s="40">
        <v>45677.0</v>
      </c>
      <c r="C134" s="42">
        <v>14213.0</v>
      </c>
      <c r="D134" s="44" t="s">
        <v>1280</v>
      </c>
      <c r="E134" s="46" t="s">
        <v>1282</v>
      </c>
      <c r="F134" s="47" t="s">
        <v>1283</v>
      </c>
      <c r="G134" s="47" t="s">
        <v>284</v>
      </c>
      <c r="H134" s="47" t="s">
        <v>156</v>
      </c>
      <c r="I134" s="42" t="s">
        <v>67</v>
      </c>
      <c r="J134" s="49">
        <v>45658.0</v>
      </c>
      <c r="K134" s="40">
        <v>45665.0</v>
      </c>
      <c r="L134" s="42" t="s">
        <v>75</v>
      </c>
      <c r="M134" s="51">
        <v>0.0</v>
      </c>
      <c r="N134" s="42" t="s">
        <v>75</v>
      </c>
      <c r="O134" s="54">
        <v>118000.0</v>
      </c>
      <c r="P134" s="54">
        <v>0.0</v>
      </c>
      <c r="Q134" s="51">
        <v>0.0</v>
      </c>
      <c r="R134" s="51">
        <v>0.0</v>
      </c>
      <c r="S134" s="52">
        <f t="shared" si="1"/>
        <v>0</v>
      </c>
      <c r="T134" s="42" t="s">
        <v>248</v>
      </c>
      <c r="U134" s="40">
        <v>45666.0</v>
      </c>
      <c r="V134" s="40">
        <v>46056.0</v>
      </c>
      <c r="W134" s="42">
        <v>1.0</v>
      </c>
      <c r="X134" s="42" t="s">
        <v>84</v>
      </c>
      <c r="Y134" s="42" t="s">
        <v>86</v>
      </c>
    </row>
    <row r="135">
      <c r="A135" s="60" t="s">
        <v>1297</v>
      </c>
      <c r="B135" s="40">
        <v>45677.0</v>
      </c>
      <c r="C135" s="42">
        <v>14213.0</v>
      </c>
      <c r="D135" s="44" t="s">
        <v>1280</v>
      </c>
      <c r="E135" s="46" t="s">
        <v>1282</v>
      </c>
      <c r="F135" s="47" t="s">
        <v>1283</v>
      </c>
      <c r="G135" s="47" t="s">
        <v>284</v>
      </c>
      <c r="H135" s="47" t="s">
        <v>156</v>
      </c>
      <c r="I135" s="42" t="s">
        <v>67</v>
      </c>
      <c r="J135" s="49">
        <v>45658.0</v>
      </c>
      <c r="K135" s="40">
        <v>45665.0</v>
      </c>
      <c r="L135" s="42" t="s">
        <v>75</v>
      </c>
      <c r="M135" s="51">
        <v>0.0</v>
      </c>
      <c r="N135" s="42" t="s">
        <v>75</v>
      </c>
      <c r="O135" s="54">
        <v>118000.0</v>
      </c>
      <c r="P135" s="54">
        <v>0.0</v>
      </c>
      <c r="Q135" s="51">
        <v>0.0</v>
      </c>
      <c r="R135" s="51">
        <v>0.0</v>
      </c>
      <c r="S135" s="52">
        <f t="shared" si="1"/>
        <v>0</v>
      </c>
      <c r="T135" s="42" t="s">
        <v>248</v>
      </c>
      <c r="U135" s="40">
        <v>45666.0</v>
      </c>
      <c r="V135" s="40">
        <v>46086.0</v>
      </c>
      <c r="W135" s="42">
        <v>1.0</v>
      </c>
      <c r="X135" s="42" t="s">
        <v>84</v>
      </c>
      <c r="Y135" s="42" t="s">
        <v>86</v>
      </c>
    </row>
    <row r="136">
      <c r="A136" s="37" t="s">
        <v>1303</v>
      </c>
      <c r="B136" s="40">
        <v>45677.0</v>
      </c>
      <c r="C136" s="42">
        <v>8344.0</v>
      </c>
      <c r="D136" s="44" t="s">
        <v>1304</v>
      </c>
      <c r="E136" s="46" t="s">
        <v>1305</v>
      </c>
      <c r="F136" s="47" t="s">
        <v>1306</v>
      </c>
      <c r="G136" s="47" t="s">
        <v>121</v>
      </c>
      <c r="H136" s="47" t="s">
        <v>123</v>
      </c>
      <c r="I136" s="42" t="s">
        <v>67</v>
      </c>
      <c r="J136" s="49">
        <v>44973.0</v>
      </c>
      <c r="K136" s="40">
        <v>45665.0</v>
      </c>
      <c r="L136" s="42" t="s">
        <v>75</v>
      </c>
      <c r="M136" s="51">
        <v>0.0</v>
      </c>
      <c r="N136" s="42" t="s">
        <v>75</v>
      </c>
      <c r="O136" s="54">
        <v>78000.0</v>
      </c>
      <c r="P136" s="136">
        <v>78000.0</v>
      </c>
      <c r="Q136" s="51">
        <v>0.0</v>
      </c>
      <c r="R136" s="51">
        <v>546.0</v>
      </c>
      <c r="S136" s="52">
        <f t="shared" si="1"/>
        <v>77454</v>
      </c>
      <c r="T136" s="42" t="s">
        <v>83</v>
      </c>
      <c r="U136" s="40">
        <v>45665.0</v>
      </c>
      <c r="V136" s="40">
        <v>45695.0</v>
      </c>
      <c r="W136" s="42">
        <v>1.0</v>
      </c>
      <c r="X136" s="42" t="s">
        <v>98</v>
      </c>
      <c r="Y136" s="42" t="s">
        <v>86</v>
      </c>
    </row>
    <row r="137">
      <c r="A137" s="37" t="s">
        <v>1314</v>
      </c>
      <c r="B137" s="40">
        <v>45677.0</v>
      </c>
      <c r="C137" s="42">
        <v>4181.0</v>
      </c>
      <c r="D137" s="44" t="s">
        <v>436</v>
      </c>
      <c r="E137" s="46" t="s">
        <v>438</v>
      </c>
      <c r="F137" s="47" t="s">
        <v>1035</v>
      </c>
      <c r="G137" s="47" t="s">
        <v>1315</v>
      </c>
      <c r="H137" s="47" t="s">
        <v>235</v>
      </c>
      <c r="I137" s="42" t="s">
        <v>67</v>
      </c>
      <c r="J137" s="49">
        <v>44571.0</v>
      </c>
      <c r="K137" s="40">
        <v>45665.0</v>
      </c>
      <c r="L137" s="42" t="s">
        <v>75</v>
      </c>
      <c r="M137" s="51">
        <v>78000.0</v>
      </c>
      <c r="N137" s="42" t="s">
        <v>75</v>
      </c>
      <c r="O137" s="54">
        <v>156074.0</v>
      </c>
      <c r="P137" s="123">
        <v>156000.0</v>
      </c>
      <c r="Q137" s="51">
        <v>0.0</v>
      </c>
      <c r="R137" s="51">
        <v>0.0</v>
      </c>
      <c r="S137" s="52">
        <f t="shared" si="1"/>
        <v>156000</v>
      </c>
      <c r="T137" s="42" t="s">
        <v>112</v>
      </c>
      <c r="U137" s="40">
        <v>45665.0</v>
      </c>
      <c r="V137" s="40">
        <v>45695.0</v>
      </c>
      <c r="W137" s="42">
        <v>1.0</v>
      </c>
      <c r="X137" s="42" t="s">
        <v>98</v>
      </c>
      <c r="Y137" s="42" t="s">
        <v>86</v>
      </c>
    </row>
    <row r="138">
      <c r="A138" s="37" t="s">
        <v>1318</v>
      </c>
      <c r="B138" s="40">
        <v>45677.0</v>
      </c>
      <c r="C138" s="42">
        <v>4181.0</v>
      </c>
      <c r="D138" s="44" t="s">
        <v>436</v>
      </c>
      <c r="E138" s="46" t="s">
        <v>438</v>
      </c>
      <c r="F138" s="47" t="s">
        <v>1042</v>
      </c>
      <c r="G138" s="47" t="s">
        <v>1315</v>
      </c>
      <c r="H138" s="47" t="s">
        <v>235</v>
      </c>
      <c r="I138" s="42" t="s">
        <v>67</v>
      </c>
      <c r="J138" s="49">
        <v>44571.0</v>
      </c>
      <c r="K138" s="40">
        <v>45665.0</v>
      </c>
      <c r="L138" s="42" t="s">
        <v>75</v>
      </c>
      <c r="M138" s="51">
        <v>78000.0</v>
      </c>
      <c r="N138" s="42" t="s">
        <v>75</v>
      </c>
      <c r="O138" s="54">
        <v>78000.0</v>
      </c>
      <c r="P138" s="54">
        <v>0.0</v>
      </c>
      <c r="Q138" s="51">
        <v>0.0</v>
      </c>
      <c r="R138" s="51">
        <v>0.0</v>
      </c>
      <c r="S138" s="52">
        <f t="shared" si="1"/>
        <v>0</v>
      </c>
      <c r="T138" s="42" t="s">
        <v>283</v>
      </c>
      <c r="U138" s="40">
        <v>45665.0</v>
      </c>
      <c r="V138" s="40">
        <v>45695.0</v>
      </c>
      <c r="W138" s="42">
        <v>1.0</v>
      </c>
      <c r="X138" s="42" t="s">
        <v>98</v>
      </c>
      <c r="Y138" s="42" t="s">
        <v>86</v>
      </c>
    </row>
    <row r="139">
      <c r="A139" s="37" t="s">
        <v>1327</v>
      </c>
      <c r="B139" s="40">
        <v>45677.0</v>
      </c>
      <c r="C139" s="42">
        <v>4075.0</v>
      </c>
      <c r="D139" s="44" t="s">
        <v>1292</v>
      </c>
      <c r="E139" s="46" t="s">
        <v>1293</v>
      </c>
      <c r="F139" s="47" t="s">
        <v>1294</v>
      </c>
      <c r="G139" s="47" t="s">
        <v>1295</v>
      </c>
      <c r="H139" s="47" t="s">
        <v>1296</v>
      </c>
      <c r="I139" s="42" t="s">
        <v>67</v>
      </c>
      <c r="J139" s="49">
        <v>44566.0</v>
      </c>
      <c r="K139" s="40">
        <v>45665.0</v>
      </c>
      <c r="L139" s="42" t="s">
        <v>75</v>
      </c>
      <c r="M139" s="51">
        <v>0.0</v>
      </c>
      <c r="N139" s="42" t="s">
        <v>75</v>
      </c>
      <c r="O139" s="54">
        <v>78000.0</v>
      </c>
      <c r="P139" s="136">
        <v>78000.0</v>
      </c>
      <c r="Q139" s="51">
        <v>0.0</v>
      </c>
      <c r="R139" s="51">
        <v>4440.0</v>
      </c>
      <c r="S139" s="52">
        <f t="shared" si="1"/>
        <v>73560</v>
      </c>
      <c r="T139" s="42" t="s">
        <v>83</v>
      </c>
      <c r="U139" s="40">
        <v>45665.0</v>
      </c>
      <c r="V139" s="40">
        <v>45695.0</v>
      </c>
      <c r="W139" s="42">
        <v>1.0</v>
      </c>
      <c r="X139" s="42" t="s">
        <v>98</v>
      </c>
      <c r="Y139" s="42" t="s">
        <v>86</v>
      </c>
    </row>
    <row r="140">
      <c r="A140" s="38" t="s">
        <v>1334</v>
      </c>
      <c r="B140" s="40">
        <v>45677.0</v>
      </c>
      <c r="C140" s="42">
        <v>7313.0</v>
      </c>
      <c r="D140" s="44" t="s">
        <v>1118</v>
      </c>
      <c r="E140" s="46" t="s">
        <v>1119</v>
      </c>
      <c r="F140" s="47" t="s">
        <v>1120</v>
      </c>
      <c r="G140" s="47" t="s">
        <v>870</v>
      </c>
      <c r="H140" s="47" t="s">
        <v>134</v>
      </c>
      <c r="I140" s="42" t="s">
        <v>67</v>
      </c>
      <c r="J140" s="49">
        <v>44854.0</v>
      </c>
      <c r="K140" s="40">
        <v>45666.0</v>
      </c>
      <c r="L140" s="42" t="s">
        <v>75</v>
      </c>
      <c r="M140" s="51">
        <v>0.0</v>
      </c>
      <c r="N140" s="42" t="s">
        <v>75</v>
      </c>
      <c r="O140" s="54">
        <v>118040.0</v>
      </c>
      <c r="P140" s="139">
        <v>118040.0</v>
      </c>
      <c r="Q140" s="51">
        <v>0.0</v>
      </c>
      <c r="R140" s="51">
        <v>0.0</v>
      </c>
      <c r="S140" s="52">
        <f t="shared" si="1"/>
        <v>118040</v>
      </c>
      <c r="T140" s="42" t="s">
        <v>112</v>
      </c>
      <c r="U140" s="40">
        <v>45666.0</v>
      </c>
      <c r="V140" s="40">
        <v>45705.0</v>
      </c>
      <c r="W140" s="42">
        <v>1.0</v>
      </c>
      <c r="X140" s="42" t="s">
        <v>84</v>
      </c>
      <c r="Y140" s="42" t="s">
        <v>85</v>
      </c>
    </row>
    <row r="141">
      <c r="A141" s="38" t="s">
        <v>1337</v>
      </c>
      <c r="B141" s="40">
        <v>45677.0</v>
      </c>
      <c r="C141" s="42">
        <v>12017.0</v>
      </c>
      <c r="D141" s="44" t="s">
        <v>1270</v>
      </c>
      <c r="E141" s="46" t="s">
        <v>1272</v>
      </c>
      <c r="F141" s="47" t="s">
        <v>1339</v>
      </c>
      <c r="G141" s="47" t="s">
        <v>121</v>
      </c>
      <c r="H141" s="47" t="s">
        <v>123</v>
      </c>
      <c r="I141" s="42" t="s">
        <v>67</v>
      </c>
      <c r="J141" s="49">
        <v>45414.0</v>
      </c>
      <c r="K141" s="40">
        <v>45666.0</v>
      </c>
      <c r="L141" s="42" t="s">
        <v>75</v>
      </c>
      <c r="M141" s="51">
        <v>0.0</v>
      </c>
      <c r="N141" s="49">
        <v>45667.0</v>
      </c>
      <c r="O141" s="54">
        <v>78097.0</v>
      </c>
      <c r="P141" s="139">
        <v>78097.0</v>
      </c>
      <c r="Q141" s="51">
        <v>0.0</v>
      </c>
      <c r="R141" s="51">
        <v>0.0</v>
      </c>
      <c r="S141" s="52">
        <f t="shared" si="1"/>
        <v>78097</v>
      </c>
      <c r="T141" s="42" t="s">
        <v>112</v>
      </c>
      <c r="U141" s="40">
        <v>45667.0</v>
      </c>
      <c r="V141" s="40">
        <v>45698.0</v>
      </c>
      <c r="W141" s="42">
        <v>1.0</v>
      </c>
      <c r="X141" s="42" t="s">
        <v>98</v>
      </c>
      <c r="Y141" s="42" t="s">
        <v>86</v>
      </c>
    </row>
    <row r="142">
      <c r="A142" s="38" t="s">
        <v>1342</v>
      </c>
      <c r="B142" s="40">
        <v>45677.0</v>
      </c>
      <c r="C142" s="42">
        <v>7734.0</v>
      </c>
      <c r="D142" s="44" t="s">
        <v>1259</v>
      </c>
      <c r="E142" s="46" t="s">
        <v>1260</v>
      </c>
      <c r="F142" s="47" t="s">
        <v>1261</v>
      </c>
      <c r="G142" s="47" t="s">
        <v>70</v>
      </c>
      <c r="H142" s="47" t="s">
        <v>72</v>
      </c>
      <c r="I142" s="42" t="s">
        <v>67</v>
      </c>
      <c r="J142" s="49">
        <v>44900.0</v>
      </c>
      <c r="K142" s="40">
        <v>45666.0</v>
      </c>
      <c r="L142" s="42" t="s">
        <v>75</v>
      </c>
      <c r="M142" s="51">
        <v>0.0</v>
      </c>
      <c r="N142" s="42" t="s">
        <v>75</v>
      </c>
      <c r="O142" s="54">
        <v>78000.0</v>
      </c>
      <c r="P142" s="140">
        <v>78000.0</v>
      </c>
      <c r="Q142" s="51">
        <v>0.0</v>
      </c>
      <c r="R142" s="51">
        <v>4400.0</v>
      </c>
      <c r="S142" s="52">
        <f t="shared" si="1"/>
        <v>73600</v>
      </c>
      <c r="T142" s="42" t="s">
        <v>83</v>
      </c>
      <c r="U142" s="40">
        <v>45666.0</v>
      </c>
      <c r="V142" s="40">
        <v>45696.0</v>
      </c>
      <c r="W142" s="42">
        <v>1.0</v>
      </c>
      <c r="X142" s="42" t="s">
        <v>98</v>
      </c>
      <c r="Y142" s="42" t="s">
        <v>86</v>
      </c>
    </row>
    <row r="143">
      <c r="A143" s="38" t="s">
        <v>1352</v>
      </c>
      <c r="B143" s="40">
        <v>45677.0</v>
      </c>
      <c r="C143" s="42">
        <v>12017.0</v>
      </c>
      <c r="D143" s="44" t="s">
        <v>1270</v>
      </c>
      <c r="E143" s="46" t="s">
        <v>1272</v>
      </c>
      <c r="F143" s="47" t="s">
        <v>1277</v>
      </c>
      <c r="G143" s="47" t="s">
        <v>121</v>
      </c>
      <c r="H143" s="47" t="s">
        <v>121</v>
      </c>
      <c r="I143" s="42" t="s">
        <v>67</v>
      </c>
      <c r="J143" s="49">
        <v>45414.0</v>
      </c>
      <c r="K143" s="40">
        <v>45666.0</v>
      </c>
      <c r="L143" s="42" t="s">
        <v>75</v>
      </c>
      <c r="M143" s="51">
        <v>0.0</v>
      </c>
      <c r="N143" s="49">
        <v>45667.0</v>
      </c>
      <c r="O143" s="54">
        <v>78140.0</v>
      </c>
      <c r="P143" s="139">
        <v>78140.0</v>
      </c>
      <c r="Q143" s="51">
        <v>0.0</v>
      </c>
      <c r="R143" s="51">
        <v>0.0</v>
      </c>
      <c r="S143" s="52">
        <f t="shared" si="1"/>
        <v>78140</v>
      </c>
      <c r="T143" s="42" t="s">
        <v>112</v>
      </c>
      <c r="U143" s="40">
        <v>45667.0</v>
      </c>
      <c r="V143" s="40">
        <v>45698.0</v>
      </c>
      <c r="W143" s="42">
        <v>1.0</v>
      </c>
      <c r="X143" s="42" t="s">
        <v>98</v>
      </c>
      <c r="Y143" s="42" t="s">
        <v>86</v>
      </c>
    </row>
    <row r="144">
      <c r="A144" s="38" t="s">
        <v>1358</v>
      </c>
      <c r="B144" s="40">
        <v>45677.0</v>
      </c>
      <c r="C144" s="42">
        <v>5574.0</v>
      </c>
      <c r="D144" s="44" t="s">
        <v>1286</v>
      </c>
      <c r="E144" s="46" t="s">
        <v>1288</v>
      </c>
      <c r="F144" s="47" t="s">
        <v>1289</v>
      </c>
      <c r="G144" s="47" t="s">
        <v>585</v>
      </c>
      <c r="H144" s="47" t="s">
        <v>123</v>
      </c>
      <c r="I144" s="42" t="s">
        <v>67</v>
      </c>
      <c r="J144" s="49">
        <v>44678.0</v>
      </c>
      <c r="K144" s="40">
        <v>45666.0</v>
      </c>
      <c r="L144" s="42" t="s">
        <v>75</v>
      </c>
      <c r="M144" s="51">
        <v>78000.0</v>
      </c>
      <c r="N144" s="42" t="s">
        <v>75</v>
      </c>
      <c r="O144" s="54">
        <v>30000.0</v>
      </c>
      <c r="P144" s="139">
        <v>30000.0</v>
      </c>
      <c r="Q144" s="51">
        <v>0.0</v>
      </c>
      <c r="R144" s="51">
        <v>0.0</v>
      </c>
      <c r="S144" s="52">
        <f t="shared" si="1"/>
        <v>30000</v>
      </c>
      <c r="T144" s="42" t="s">
        <v>112</v>
      </c>
      <c r="U144" s="40">
        <v>45666.0</v>
      </c>
      <c r="V144" s="40">
        <v>45696.0</v>
      </c>
      <c r="W144" s="42">
        <v>1.0</v>
      </c>
      <c r="X144" s="42" t="s">
        <v>98</v>
      </c>
      <c r="Y144" s="42" t="s">
        <v>86</v>
      </c>
    </row>
    <row r="145">
      <c r="A145" s="38" t="s">
        <v>1364</v>
      </c>
      <c r="B145" s="40">
        <v>45677.0</v>
      </c>
      <c r="C145" s="42">
        <v>4081.0</v>
      </c>
      <c r="D145" s="44" t="s">
        <v>1365</v>
      </c>
      <c r="E145" s="46" t="s">
        <v>1366</v>
      </c>
      <c r="F145" s="47" t="s">
        <v>1367</v>
      </c>
      <c r="G145" s="47" t="s">
        <v>634</v>
      </c>
      <c r="H145" s="47" t="s">
        <v>235</v>
      </c>
      <c r="I145" s="42" t="s">
        <v>67</v>
      </c>
      <c r="J145" s="49">
        <v>44566.0</v>
      </c>
      <c r="K145" s="40">
        <v>45666.0</v>
      </c>
      <c r="L145" s="42" t="s">
        <v>75</v>
      </c>
      <c r="M145" s="51">
        <v>0.0</v>
      </c>
      <c r="N145" s="42" t="s">
        <v>75</v>
      </c>
      <c r="O145" s="54">
        <v>78047.0</v>
      </c>
      <c r="P145" s="139">
        <v>78000.0</v>
      </c>
      <c r="Q145" s="51">
        <v>0.0</v>
      </c>
      <c r="R145" s="51">
        <v>0.0</v>
      </c>
      <c r="S145" s="52">
        <f t="shared" si="1"/>
        <v>78000</v>
      </c>
      <c r="T145" s="42" t="s">
        <v>112</v>
      </c>
      <c r="U145" s="40">
        <v>45666.0</v>
      </c>
      <c r="V145" s="40">
        <v>45703.0</v>
      </c>
      <c r="W145" s="42">
        <v>1.0</v>
      </c>
      <c r="X145" s="42" t="s">
        <v>98</v>
      </c>
      <c r="Y145" s="42" t="s">
        <v>85</v>
      </c>
    </row>
    <row r="146">
      <c r="A146" s="38" t="s">
        <v>1370</v>
      </c>
      <c r="B146" s="40">
        <v>45677.0</v>
      </c>
      <c r="C146" s="42">
        <v>3454.0</v>
      </c>
      <c r="D146" s="44" t="s">
        <v>377</v>
      </c>
      <c r="E146" s="46" t="s">
        <v>379</v>
      </c>
      <c r="F146" s="47" t="s">
        <v>381</v>
      </c>
      <c r="G146" s="47" t="s">
        <v>217</v>
      </c>
      <c r="H146" s="47" t="s">
        <v>177</v>
      </c>
      <c r="I146" s="42" t="s">
        <v>67</v>
      </c>
      <c r="J146" s="49">
        <v>44528.0</v>
      </c>
      <c r="K146" s="40">
        <v>45666.0</v>
      </c>
      <c r="L146" s="42" t="s">
        <v>75</v>
      </c>
      <c r="M146" s="51">
        <v>78000.0</v>
      </c>
      <c r="N146" s="42" t="s">
        <v>75</v>
      </c>
      <c r="O146" s="54">
        <v>150000.0</v>
      </c>
      <c r="P146" s="140">
        <v>150000.0</v>
      </c>
      <c r="Q146" s="51">
        <v>0.0</v>
      </c>
      <c r="R146" s="51">
        <v>3000.0</v>
      </c>
      <c r="S146" s="52">
        <f t="shared" si="1"/>
        <v>147000</v>
      </c>
      <c r="T146" s="42" t="s">
        <v>83</v>
      </c>
      <c r="U146" s="40">
        <v>45666.0</v>
      </c>
      <c r="V146" s="40">
        <v>45696.0</v>
      </c>
      <c r="W146" s="42">
        <v>1.0</v>
      </c>
      <c r="X146" s="42" t="s">
        <v>98</v>
      </c>
      <c r="Y146" s="42" t="s">
        <v>86</v>
      </c>
    </row>
    <row r="147">
      <c r="A147" s="38" t="s">
        <v>1376</v>
      </c>
      <c r="B147" s="40">
        <v>45677.0</v>
      </c>
      <c r="C147" s="42">
        <v>600.0</v>
      </c>
      <c r="D147" s="44" t="s">
        <v>1378</v>
      </c>
      <c r="E147" s="46" t="s">
        <v>1379</v>
      </c>
      <c r="F147" s="47" t="s">
        <v>1381</v>
      </c>
      <c r="G147" s="47" t="s">
        <v>199</v>
      </c>
      <c r="H147" s="47" t="s">
        <v>200</v>
      </c>
      <c r="I147" s="42" t="s">
        <v>67</v>
      </c>
      <c r="J147" s="49">
        <v>44327.0</v>
      </c>
      <c r="K147" s="40">
        <v>45666.0</v>
      </c>
      <c r="L147" s="42" t="s">
        <v>75</v>
      </c>
      <c r="M147" s="51">
        <v>0.0</v>
      </c>
      <c r="N147" s="42" t="s">
        <v>75</v>
      </c>
      <c r="O147" s="54">
        <v>858068.0</v>
      </c>
      <c r="P147" s="139">
        <v>858068.0</v>
      </c>
      <c r="Q147" s="51">
        <v>0.0</v>
      </c>
      <c r="R147" s="51">
        <v>0.0</v>
      </c>
      <c r="S147" s="52">
        <f t="shared" si="1"/>
        <v>858068</v>
      </c>
      <c r="T147" s="42" t="s">
        <v>112</v>
      </c>
      <c r="U147" s="40">
        <v>45666.0</v>
      </c>
      <c r="V147" s="40">
        <v>46028.0</v>
      </c>
      <c r="W147" s="42">
        <v>12.0</v>
      </c>
      <c r="X147" s="42" t="s">
        <v>98</v>
      </c>
      <c r="Y147" s="42" t="s">
        <v>86</v>
      </c>
    </row>
    <row r="148">
      <c r="A148" s="38" t="s">
        <v>1387</v>
      </c>
      <c r="B148" s="40">
        <v>45677.0</v>
      </c>
      <c r="C148" s="42">
        <v>12890.0</v>
      </c>
      <c r="D148" s="44" t="s">
        <v>1389</v>
      </c>
      <c r="E148" s="46" t="s">
        <v>1345</v>
      </c>
      <c r="F148" s="47" t="s">
        <v>1346</v>
      </c>
      <c r="G148" s="47" t="s">
        <v>243</v>
      </c>
      <c r="H148" s="47" t="s">
        <v>123</v>
      </c>
      <c r="I148" s="42" t="s">
        <v>67</v>
      </c>
      <c r="J148" s="49">
        <v>45500.0</v>
      </c>
      <c r="K148" s="40">
        <v>45666.0</v>
      </c>
      <c r="L148" s="42" t="s">
        <v>75</v>
      </c>
      <c r="M148" s="51">
        <v>0.0</v>
      </c>
      <c r="N148" s="42" t="s">
        <v>75</v>
      </c>
      <c r="O148" s="54">
        <v>118000.0</v>
      </c>
      <c r="P148" s="140">
        <v>118000.0</v>
      </c>
      <c r="Q148" s="51">
        <v>0.0</v>
      </c>
      <c r="R148" s="51">
        <v>826.0</v>
      </c>
      <c r="S148" s="52">
        <f t="shared" si="1"/>
        <v>117174</v>
      </c>
      <c r="T148" s="42" t="s">
        <v>83</v>
      </c>
      <c r="U148" s="40">
        <v>45666.0</v>
      </c>
      <c r="V148" s="40">
        <v>45696.0</v>
      </c>
      <c r="W148" s="42">
        <v>1.0</v>
      </c>
      <c r="X148" s="42" t="s">
        <v>84</v>
      </c>
      <c r="Y148" s="42" t="s">
        <v>86</v>
      </c>
    </row>
    <row r="149">
      <c r="A149" s="38" t="s">
        <v>1394</v>
      </c>
      <c r="B149" s="40">
        <v>45677.0</v>
      </c>
      <c r="C149" s="42">
        <v>13501.0</v>
      </c>
      <c r="D149" s="44" t="s">
        <v>1398</v>
      </c>
      <c r="E149" s="46" t="s">
        <v>1399</v>
      </c>
      <c r="F149" s="47" t="s">
        <v>1401</v>
      </c>
      <c r="G149" s="47" t="s">
        <v>830</v>
      </c>
      <c r="H149" s="47" t="s">
        <v>123</v>
      </c>
      <c r="I149" s="42" t="s">
        <v>67</v>
      </c>
      <c r="J149" s="49">
        <v>45571.0</v>
      </c>
      <c r="K149" s="40">
        <v>45666.0</v>
      </c>
      <c r="L149" s="42" t="s">
        <v>75</v>
      </c>
      <c r="M149" s="51">
        <v>0.0</v>
      </c>
      <c r="N149" s="42" t="s">
        <v>75</v>
      </c>
      <c r="O149" s="54">
        <v>118000.0</v>
      </c>
      <c r="P149" s="140">
        <v>118000.0</v>
      </c>
      <c r="Q149" s="51">
        <v>0.0</v>
      </c>
      <c r="R149" s="51">
        <v>826.0</v>
      </c>
      <c r="S149" s="52">
        <f t="shared" si="1"/>
        <v>117174</v>
      </c>
      <c r="T149" s="42" t="s">
        <v>83</v>
      </c>
      <c r="U149" s="40">
        <v>45666.0</v>
      </c>
      <c r="V149" s="40">
        <v>45705.0</v>
      </c>
      <c r="W149" s="42">
        <v>1.0</v>
      </c>
      <c r="X149" s="42" t="s">
        <v>84</v>
      </c>
      <c r="Y149" s="42" t="s">
        <v>86</v>
      </c>
    </row>
    <row r="150">
      <c r="A150" s="38" t="s">
        <v>1402</v>
      </c>
      <c r="B150" s="40">
        <v>45677.0</v>
      </c>
      <c r="C150" s="42">
        <v>12292.0</v>
      </c>
      <c r="D150" s="44" t="s">
        <v>1405</v>
      </c>
      <c r="E150" s="46" t="s">
        <v>1407</v>
      </c>
      <c r="F150" s="47" t="s">
        <v>1409</v>
      </c>
      <c r="G150" s="47" t="s">
        <v>243</v>
      </c>
      <c r="H150" s="47" t="s">
        <v>123</v>
      </c>
      <c r="I150" s="42" t="s">
        <v>67</v>
      </c>
      <c r="J150" s="49">
        <v>45443.0</v>
      </c>
      <c r="K150" s="40">
        <v>45666.0</v>
      </c>
      <c r="L150" s="42" t="s">
        <v>75</v>
      </c>
      <c r="M150" s="51">
        <v>0.0</v>
      </c>
      <c r="N150" s="42" t="s">
        <v>75</v>
      </c>
      <c r="O150" s="54">
        <v>118013.0</v>
      </c>
      <c r="P150" s="139">
        <v>118013.0</v>
      </c>
      <c r="Q150" s="51">
        <v>0.0</v>
      </c>
      <c r="R150" s="51">
        <v>0.0</v>
      </c>
      <c r="S150" s="52">
        <f t="shared" si="1"/>
        <v>118013</v>
      </c>
      <c r="T150" s="42" t="s">
        <v>112</v>
      </c>
      <c r="U150" s="40">
        <v>45666.0</v>
      </c>
      <c r="V150" s="40">
        <v>45697.0</v>
      </c>
      <c r="W150" s="42">
        <v>1.0</v>
      </c>
      <c r="X150" s="42" t="s">
        <v>84</v>
      </c>
      <c r="Y150" s="42" t="s">
        <v>86</v>
      </c>
    </row>
    <row r="151">
      <c r="A151" s="38" t="s">
        <v>1412</v>
      </c>
      <c r="B151" s="40">
        <v>45677.0</v>
      </c>
      <c r="C151" s="42">
        <v>14340.0</v>
      </c>
      <c r="D151" s="44" t="s">
        <v>1414</v>
      </c>
      <c r="E151" s="46" t="s">
        <v>1416</v>
      </c>
      <c r="F151" s="47" t="s">
        <v>1417</v>
      </c>
      <c r="G151" s="47" t="s">
        <v>1418</v>
      </c>
      <c r="H151" s="138" t="s">
        <v>156</v>
      </c>
      <c r="I151" s="42" t="s">
        <v>67</v>
      </c>
      <c r="J151" s="49">
        <v>45664.0</v>
      </c>
      <c r="K151" s="40">
        <v>45666.0</v>
      </c>
      <c r="L151" s="42" t="s">
        <v>75</v>
      </c>
      <c r="M151" s="51">
        <v>0.0</v>
      </c>
      <c r="N151" s="40">
        <v>45667.0</v>
      </c>
      <c r="O151" s="54">
        <v>648019.0</v>
      </c>
      <c r="P151" s="139">
        <v>648019.0</v>
      </c>
      <c r="Q151" s="51">
        <v>60000.0</v>
      </c>
      <c r="R151" s="51">
        <v>0.0</v>
      </c>
      <c r="S151" s="52">
        <f t="shared" si="1"/>
        <v>648019</v>
      </c>
      <c r="T151" s="42" t="s">
        <v>112</v>
      </c>
      <c r="U151" s="40">
        <v>45666.0</v>
      </c>
      <c r="V151" s="40">
        <v>45858.0</v>
      </c>
      <c r="W151" s="42">
        <v>6.0</v>
      </c>
      <c r="X151" s="42" t="s">
        <v>84</v>
      </c>
      <c r="Y151" s="42" t="s">
        <v>221</v>
      </c>
    </row>
    <row r="152">
      <c r="A152" s="38" t="s">
        <v>1422</v>
      </c>
      <c r="B152" s="40">
        <v>45677.0</v>
      </c>
      <c r="C152" s="42">
        <v>11472.0</v>
      </c>
      <c r="D152" s="44" t="s">
        <v>1423</v>
      </c>
      <c r="E152" s="46" t="s">
        <v>1266</v>
      </c>
      <c r="F152" s="47" t="s">
        <v>1267</v>
      </c>
      <c r="G152" s="47" t="s">
        <v>132</v>
      </c>
      <c r="H152" s="47" t="s">
        <v>134</v>
      </c>
      <c r="I152" s="42" t="s">
        <v>67</v>
      </c>
      <c r="J152" s="49">
        <v>45351.0</v>
      </c>
      <c r="K152" s="40">
        <v>45666.0</v>
      </c>
      <c r="L152" s="42" t="s">
        <v>75</v>
      </c>
      <c r="M152" s="51">
        <v>0.0</v>
      </c>
      <c r="N152" s="42" t="s">
        <v>75</v>
      </c>
      <c r="O152" s="54">
        <v>118000.0</v>
      </c>
      <c r="P152" s="140">
        <v>118000.0</v>
      </c>
      <c r="Q152" s="51">
        <v>0.0</v>
      </c>
      <c r="R152" s="51">
        <v>826.0</v>
      </c>
      <c r="S152" s="52">
        <f t="shared" si="1"/>
        <v>117174</v>
      </c>
      <c r="T152" s="42" t="s">
        <v>83</v>
      </c>
      <c r="U152" s="40">
        <v>45666.0</v>
      </c>
      <c r="V152" s="40">
        <v>45696.0</v>
      </c>
      <c r="W152" s="42">
        <v>1.0</v>
      </c>
      <c r="X152" s="42" t="s">
        <v>84</v>
      </c>
      <c r="Y152" s="42" t="s">
        <v>86</v>
      </c>
    </row>
    <row r="153">
      <c r="A153" s="38" t="s">
        <v>1429</v>
      </c>
      <c r="B153" s="40">
        <v>45677.0</v>
      </c>
      <c r="C153" s="42">
        <v>12299.0</v>
      </c>
      <c r="D153" s="44" t="s">
        <v>1431</v>
      </c>
      <c r="E153" s="46" t="s">
        <v>1432</v>
      </c>
      <c r="F153" s="47" t="s">
        <v>1433</v>
      </c>
      <c r="G153" s="47" t="s">
        <v>142</v>
      </c>
      <c r="H153" s="47" t="s">
        <v>142</v>
      </c>
      <c r="I153" s="42" t="s">
        <v>67</v>
      </c>
      <c r="J153" s="49">
        <v>45444.0</v>
      </c>
      <c r="K153" s="40">
        <v>45666.0</v>
      </c>
      <c r="L153" s="42" t="s">
        <v>75</v>
      </c>
      <c r="M153" s="51">
        <v>0.0</v>
      </c>
      <c r="N153" s="49">
        <v>45667.0</v>
      </c>
      <c r="O153" s="54">
        <v>118000.0</v>
      </c>
      <c r="P153" s="140">
        <v>118000.0</v>
      </c>
      <c r="Q153" s="51">
        <v>0.0</v>
      </c>
      <c r="R153" s="51">
        <v>4400.0</v>
      </c>
      <c r="S153" s="52">
        <f t="shared" si="1"/>
        <v>113600</v>
      </c>
      <c r="T153" s="42" t="s">
        <v>83</v>
      </c>
      <c r="U153" s="40">
        <v>45667.0</v>
      </c>
      <c r="V153" s="40">
        <v>45698.0</v>
      </c>
      <c r="W153" s="42">
        <v>1.0</v>
      </c>
      <c r="X153" s="42" t="s">
        <v>887</v>
      </c>
      <c r="Y153" s="42" t="s">
        <v>86</v>
      </c>
    </row>
    <row r="154">
      <c r="A154" s="38" t="s">
        <v>1436</v>
      </c>
      <c r="B154" s="40">
        <v>45677.0</v>
      </c>
      <c r="C154" s="42">
        <v>4949.0</v>
      </c>
      <c r="D154" s="44" t="s">
        <v>1438</v>
      </c>
      <c r="E154" s="46" t="s">
        <v>1373</v>
      </c>
      <c r="F154" s="47" t="s">
        <v>1374</v>
      </c>
      <c r="G154" s="47" t="s">
        <v>122</v>
      </c>
      <c r="H154" s="47" t="s">
        <v>124</v>
      </c>
      <c r="I154" s="42" t="s">
        <v>67</v>
      </c>
      <c r="J154" s="49">
        <v>44629.0</v>
      </c>
      <c r="K154" s="40">
        <v>45666.0</v>
      </c>
      <c r="L154" s="42" t="s">
        <v>75</v>
      </c>
      <c r="M154" s="51">
        <v>0.0</v>
      </c>
      <c r="N154" s="42" t="s">
        <v>201</v>
      </c>
      <c r="O154" s="54">
        <v>78008.0</v>
      </c>
      <c r="P154" s="139">
        <v>78008.0</v>
      </c>
      <c r="Q154" s="51">
        <v>0.0</v>
      </c>
      <c r="R154" s="51">
        <v>0.0</v>
      </c>
      <c r="S154" s="52">
        <f t="shared" si="1"/>
        <v>78008</v>
      </c>
      <c r="T154" s="42" t="s">
        <v>112</v>
      </c>
      <c r="U154" s="40">
        <v>45666.0</v>
      </c>
      <c r="V154" s="40">
        <v>45697.0</v>
      </c>
      <c r="W154" s="42">
        <v>1.0</v>
      </c>
      <c r="X154" s="42" t="s">
        <v>98</v>
      </c>
      <c r="Y154" s="42" t="s">
        <v>86</v>
      </c>
    </row>
    <row r="155">
      <c r="A155" s="38" t="s">
        <v>1443</v>
      </c>
      <c r="B155" s="40">
        <v>45677.0</v>
      </c>
      <c r="C155" s="42">
        <v>11031.0</v>
      </c>
      <c r="D155" s="44" t="s">
        <v>1445</v>
      </c>
      <c r="E155" s="46" t="s">
        <v>1446</v>
      </c>
      <c r="F155" s="47" t="s">
        <v>1448</v>
      </c>
      <c r="G155" s="47" t="s">
        <v>634</v>
      </c>
      <c r="H155" s="47" t="s">
        <v>235</v>
      </c>
      <c r="I155" s="42" t="s">
        <v>67</v>
      </c>
      <c r="J155" s="49">
        <v>45302.0</v>
      </c>
      <c r="K155" s="40">
        <v>45666.0</v>
      </c>
      <c r="L155" s="42" t="s">
        <v>75</v>
      </c>
      <c r="M155" s="51">
        <v>118000.0</v>
      </c>
      <c r="N155" s="49">
        <v>45667.0</v>
      </c>
      <c r="O155" s="54">
        <v>468000.0</v>
      </c>
      <c r="P155" s="140">
        <v>468000.0</v>
      </c>
      <c r="Q155" s="51">
        <v>0.0</v>
      </c>
      <c r="R155" s="51">
        <v>4400.0</v>
      </c>
      <c r="S155" s="52">
        <f t="shared" si="1"/>
        <v>463600</v>
      </c>
      <c r="T155" s="42" t="s">
        <v>83</v>
      </c>
      <c r="U155" s="40">
        <v>45667.0</v>
      </c>
      <c r="V155" s="40">
        <v>45706.0</v>
      </c>
      <c r="W155" s="42">
        <v>1.0</v>
      </c>
      <c r="X155" s="42" t="s">
        <v>84</v>
      </c>
      <c r="Y155" s="42" t="s">
        <v>86</v>
      </c>
    </row>
    <row r="156">
      <c r="A156" s="38" t="s">
        <v>1455</v>
      </c>
      <c r="B156" s="40">
        <v>45677.0</v>
      </c>
      <c r="C156" s="42">
        <v>11180.0</v>
      </c>
      <c r="D156" s="44" t="s">
        <v>1330</v>
      </c>
      <c r="E156" s="46" t="s">
        <v>1331</v>
      </c>
      <c r="F156" s="47" t="s">
        <v>1332</v>
      </c>
      <c r="G156" s="47" t="s">
        <v>315</v>
      </c>
      <c r="H156" s="47" t="s">
        <v>177</v>
      </c>
      <c r="I156" s="42" t="s">
        <v>67</v>
      </c>
      <c r="J156" s="49">
        <v>45318.0</v>
      </c>
      <c r="K156" s="40">
        <v>45666.0</v>
      </c>
      <c r="L156" s="42" t="s">
        <v>75</v>
      </c>
      <c r="M156" s="51">
        <v>0.0</v>
      </c>
      <c r="N156" s="42" t="s">
        <v>75</v>
      </c>
      <c r="O156" s="54">
        <v>78000.0</v>
      </c>
      <c r="P156" s="140">
        <v>78000.0</v>
      </c>
      <c r="Q156" s="51">
        <v>0.0</v>
      </c>
      <c r="R156" s="51">
        <v>4440.0</v>
      </c>
      <c r="S156" s="52">
        <f t="shared" si="1"/>
        <v>73560</v>
      </c>
      <c r="T156" s="42" t="s">
        <v>83</v>
      </c>
      <c r="U156" s="40">
        <v>45666.0</v>
      </c>
      <c r="V156" s="40">
        <v>45696.0</v>
      </c>
      <c r="W156" s="42">
        <v>1.0</v>
      </c>
      <c r="X156" s="42" t="s">
        <v>98</v>
      </c>
      <c r="Y156" s="42" t="s">
        <v>86</v>
      </c>
    </row>
    <row r="157">
      <c r="A157" s="38" t="s">
        <v>1461</v>
      </c>
      <c r="B157" s="40">
        <v>45677.0</v>
      </c>
      <c r="C157" s="42">
        <v>6282.0</v>
      </c>
      <c r="D157" s="44" t="s">
        <v>1462</v>
      </c>
      <c r="E157" s="46" t="s">
        <v>1463</v>
      </c>
      <c r="F157" s="47" t="s">
        <v>1464</v>
      </c>
      <c r="G157" s="47" t="s">
        <v>1467</v>
      </c>
      <c r="H157" s="47" t="s">
        <v>1044</v>
      </c>
      <c r="I157" s="42" t="s">
        <v>67</v>
      </c>
      <c r="J157" s="49">
        <v>44754.0</v>
      </c>
      <c r="K157" s="40">
        <v>45666.0</v>
      </c>
      <c r="L157" s="42" t="s">
        <v>75</v>
      </c>
      <c r="M157" s="51">
        <v>0.0</v>
      </c>
      <c r="N157" s="42" t="s">
        <v>75</v>
      </c>
      <c r="O157" s="54">
        <v>78000.0</v>
      </c>
      <c r="P157" s="140">
        <v>78000.0</v>
      </c>
      <c r="Q157" s="51">
        <v>0.0</v>
      </c>
      <c r="R157" s="51">
        <v>546.0</v>
      </c>
      <c r="S157" s="52">
        <f t="shared" si="1"/>
        <v>77454</v>
      </c>
      <c r="T157" s="42" t="s">
        <v>83</v>
      </c>
      <c r="U157" s="40">
        <v>45666.0</v>
      </c>
      <c r="V157" s="40">
        <v>45704.0</v>
      </c>
      <c r="W157" s="42">
        <v>1.0</v>
      </c>
      <c r="X157" s="42" t="s">
        <v>98</v>
      </c>
      <c r="Y157" s="42" t="s">
        <v>86</v>
      </c>
    </row>
    <row r="158">
      <c r="A158" s="38" t="s">
        <v>1472</v>
      </c>
      <c r="B158" s="40">
        <v>45677.0</v>
      </c>
      <c r="C158" s="42">
        <v>8955.0</v>
      </c>
      <c r="D158" s="44" t="s">
        <v>1395</v>
      </c>
      <c r="E158" s="46" t="s">
        <v>1397</v>
      </c>
      <c r="F158" s="47" t="s">
        <v>1400</v>
      </c>
      <c r="G158" s="47" t="s">
        <v>121</v>
      </c>
      <c r="H158" s="47" t="s">
        <v>123</v>
      </c>
      <c r="I158" s="42" t="s">
        <v>67</v>
      </c>
      <c r="J158" s="49">
        <v>45052.0</v>
      </c>
      <c r="K158" s="40">
        <v>45666.0</v>
      </c>
      <c r="L158" s="42" t="s">
        <v>75</v>
      </c>
      <c r="M158" s="51">
        <v>0.0</v>
      </c>
      <c r="N158" s="42" t="s">
        <v>75</v>
      </c>
      <c r="O158" s="54">
        <v>78000.0</v>
      </c>
      <c r="P158" s="140">
        <v>78000.0</v>
      </c>
      <c r="Q158" s="51">
        <v>0.0</v>
      </c>
      <c r="R158" s="51">
        <v>546.0</v>
      </c>
      <c r="S158" s="52">
        <f t="shared" si="1"/>
        <v>77454</v>
      </c>
      <c r="T158" s="42" t="s">
        <v>83</v>
      </c>
      <c r="U158" s="40">
        <v>45666.0</v>
      </c>
      <c r="V158" s="40">
        <v>45697.0</v>
      </c>
      <c r="W158" s="42">
        <v>1.0</v>
      </c>
      <c r="X158" s="42" t="s">
        <v>98</v>
      </c>
      <c r="Y158" s="42" t="s">
        <v>86</v>
      </c>
    </row>
    <row r="159">
      <c r="A159" s="38" t="s">
        <v>1481</v>
      </c>
      <c r="B159" s="40">
        <v>45680.0</v>
      </c>
      <c r="C159" s="42">
        <v>14431.0</v>
      </c>
      <c r="D159" s="44" t="s">
        <v>1482</v>
      </c>
      <c r="E159" s="46" t="s">
        <v>1483</v>
      </c>
      <c r="F159" s="47" t="s">
        <v>1485</v>
      </c>
      <c r="G159" s="47" t="s">
        <v>1486</v>
      </c>
      <c r="H159" s="138" t="s">
        <v>101</v>
      </c>
      <c r="I159" s="42" t="s">
        <v>67</v>
      </c>
      <c r="J159" s="49">
        <v>45674.0</v>
      </c>
      <c r="K159" s="40">
        <v>45675.0</v>
      </c>
      <c r="L159" s="40">
        <v>45666.0</v>
      </c>
      <c r="M159" s="51">
        <v>1298000.0</v>
      </c>
      <c r="N159" s="42" t="s">
        <v>75</v>
      </c>
      <c r="O159" s="54">
        <v>1888000.0</v>
      </c>
      <c r="P159" s="139">
        <v>1298000.0</v>
      </c>
      <c r="Q159" s="51">
        <v>118000.0</v>
      </c>
      <c r="R159" s="51">
        <v>0.0</v>
      </c>
      <c r="S159" s="52">
        <f t="shared" si="1"/>
        <v>1298000</v>
      </c>
      <c r="T159" s="42" t="s">
        <v>112</v>
      </c>
      <c r="U159" s="40">
        <v>45675.0</v>
      </c>
      <c r="V159" s="40">
        <v>46048.0</v>
      </c>
      <c r="W159" s="42">
        <v>12.0</v>
      </c>
      <c r="X159" s="42" t="s">
        <v>84</v>
      </c>
      <c r="Y159" s="42" t="s">
        <v>221</v>
      </c>
    </row>
    <row r="160">
      <c r="A160" s="46" t="s">
        <v>1493</v>
      </c>
      <c r="B160" s="40">
        <v>45680.0</v>
      </c>
      <c r="C160" s="42">
        <v>14431.0</v>
      </c>
      <c r="D160" s="44" t="s">
        <v>1482</v>
      </c>
      <c r="E160" s="46" t="s">
        <v>1483</v>
      </c>
      <c r="F160" s="47" t="s">
        <v>1485</v>
      </c>
      <c r="G160" s="47" t="s">
        <v>1486</v>
      </c>
      <c r="H160" s="47" t="s">
        <v>101</v>
      </c>
      <c r="I160" s="42" t="s">
        <v>67</v>
      </c>
      <c r="J160" s="49">
        <v>45674.0</v>
      </c>
      <c r="K160" s="40">
        <v>45675.0</v>
      </c>
      <c r="L160" s="42" t="s">
        <v>75</v>
      </c>
      <c r="M160" s="51">
        <v>0.0</v>
      </c>
      <c r="N160" s="42" t="s">
        <v>75</v>
      </c>
      <c r="O160" s="54">
        <v>118000.0</v>
      </c>
      <c r="P160" s="54">
        <v>0.0</v>
      </c>
      <c r="Q160" s="51">
        <v>0.0</v>
      </c>
      <c r="R160" s="51">
        <v>0.0</v>
      </c>
      <c r="S160" s="52">
        <f t="shared" si="1"/>
        <v>0</v>
      </c>
      <c r="T160" s="42" t="s">
        <v>248</v>
      </c>
      <c r="U160" s="40">
        <v>45675.0</v>
      </c>
      <c r="V160" s="40">
        <v>46078.0</v>
      </c>
      <c r="W160" s="42">
        <v>1.0</v>
      </c>
      <c r="X160" s="42" t="s">
        <v>84</v>
      </c>
      <c r="Y160" s="42" t="s">
        <v>86</v>
      </c>
    </row>
    <row r="161">
      <c r="A161" s="46" t="s">
        <v>1497</v>
      </c>
      <c r="B161" s="40">
        <v>45680.0</v>
      </c>
      <c r="C161" s="42">
        <v>14431.0</v>
      </c>
      <c r="D161" s="44" t="s">
        <v>1482</v>
      </c>
      <c r="E161" s="46" t="s">
        <v>1483</v>
      </c>
      <c r="F161" s="47" t="s">
        <v>1485</v>
      </c>
      <c r="G161" s="47" t="s">
        <v>1486</v>
      </c>
      <c r="H161" s="47" t="s">
        <v>101</v>
      </c>
      <c r="I161" s="42" t="s">
        <v>67</v>
      </c>
      <c r="J161" s="49">
        <v>45674.0</v>
      </c>
      <c r="K161" s="40">
        <v>45675.0</v>
      </c>
      <c r="L161" s="42" t="s">
        <v>75</v>
      </c>
      <c r="M161" s="51">
        <v>0.0</v>
      </c>
      <c r="N161" s="42" t="s">
        <v>75</v>
      </c>
      <c r="O161" s="54">
        <v>118000.0</v>
      </c>
      <c r="P161" s="54">
        <v>0.0</v>
      </c>
      <c r="Q161" s="51">
        <v>0.0</v>
      </c>
      <c r="R161" s="51">
        <v>0.0</v>
      </c>
      <c r="S161" s="52">
        <f t="shared" si="1"/>
        <v>0</v>
      </c>
      <c r="T161" s="42" t="s">
        <v>248</v>
      </c>
      <c r="U161" s="40">
        <v>45675.0</v>
      </c>
      <c r="V161" s="40">
        <v>46108.0</v>
      </c>
      <c r="W161" s="42">
        <v>1.0</v>
      </c>
      <c r="X161" s="42" t="s">
        <v>84</v>
      </c>
      <c r="Y161" s="42" t="s">
        <v>86</v>
      </c>
    </row>
    <row r="162">
      <c r="A162" s="46" t="s">
        <v>1503</v>
      </c>
      <c r="B162" s="40">
        <v>45727.0</v>
      </c>
      <c r="C162" s="42">
        <v>3454.0</v>
      </c>
      <c r="D162" s="44" t="s">
        <v>377</v>
      </c>
      <c r="E162" s="46" t="s">
        <v>379</v>
      </c>
      <c r="F162" s="47" t="s">
        <v>381</v>
      </c>
      <c r="G162" s="47" t="s">
        <v>217</v>
      </c>
      <c r="H162" s="47" t="s">
        <v>177</v>
      </c>
      <c r="I162" s="42" t="s">
        <v>73</v>
      </c>
      <c r="J162" s="49">
        <v>44528.0</v>
      </c>
      <c r="K162" s="40">
        <v>45666.0</v>
      </c>
      <c r="L162" s="42" t="s">
        <v>75</v>
      </c>
      <c r="M162" s="51">
        <v>78000.0</v>
      </c>
      <c r="N162" s="49">
        <v>45698.0</v>
      </c>
      <c r="O162" s="54">
        <v>0.0</v>
      </c>
      <c r="P162" s="54">
        <v>0.0</v>
      </c>
      <c r="Q162" s="51">
        <v>0.0</v>
      </c>
      <c r="R162" s="51">
        <v>0.0</v>
      </c>
      <c r="S162" s="52">
        <f t="shared" si="1"/>
        <v>0</v>
      </c>
      <c r="T162" s="42" t="s">
        <v>283</v>
      </c>
      <c r="U162" s="40">
        <v>45698.0</v>
      </c>
      <c r="V162" s="40">
        <v>45728.0</v>
      </c>
      <c r="W162" s="42">
        <v>1.0</v>
      </c>
      <c r="X162" s="42" t="s">
        <v>98</v>
      </c>
      <c r="Y162" s="42" t="s">
        <v>86</v>
      </c>
    </row>
    <row r="163">
      <c r="A163" s="38" t="s">
        <v>1506</v>
      </c>
      <c r="B163" s="40">
        <v>45677.0</v>
      </c>
      <c r="C163" s="42">
        <v>6737.0</v>
      </c>
      <c r="D163" s="44" t="s">
        <v>1507</v>
      </c>
      <c r="E163" s="46" t="s">
        <v>1408</v>
      </c>
      <c r="F163" s="47" t="s">
        <v>1410</v>
      </c>
      <c r="G163" s="47" t="s">
        <v>243</v>
      </c>
      <c r="H163" s="47" t="s">
        <v>123</v>
      </c>
      <c r="I163" s="42" t="s">
        <v>67</v>
      </c>
      <c r="J163" s="49">
        <v>44797.0</v>
      </c>
      <c r="K163" s="40">
        <v>45667.0</v>
      </c>
      <c r="L163" s="42" t="s">
        <v>75</v>
      </c>
      <c r="M163" s="51">
        <v>78000.0</v>
      </c>
      <c r="N163" s="42" t="s">
        <v>75</v>
      </c>
      <c r="O163" s="54">
        <v>156035.0</v>
      </c>
      <c r="P163" s="82">
        <v>156035.0</v>
      </c>
      <c r="Q163" s="51">
        <v>0.0</v>
      </c>
      <c r="R163" s="51">
        <v>0.0</v>
      </c>
      <c r="S163" s="52">
        <f t="shared" si="1"/>
        <v>156035</v>
      </c>
      <c r="T163" s="42" t="s">
        <v>112</v>
      </c>
      <c r="U163" s="40">
        <v>45667.0</v>
      </c>
      <c r="V163" s="40">
        <v>45697.0</v>
      </c>
      <c r="W163" s="42">
        <v>1.0</v>
      </c>
      <c r="X163" s="42" t="s">
        <v>98</v>
      </c>
      <c r="Y163" s="42" t="s">
        <v>86</v>
      </c>
    </row>
    <row r="164">
      <c r="A164" s="38" t="s">
        <v>1513</v>
      </c>
      <c r="B164" s="40">
        <v>45677.0</v>
      </c>
      <c r="C164" s="42">
        <v>6737.0</v>
      </c>
      <c r="D164" s="44" t="s">
        <v>1507</v>
      </c>
      <c r="E164" s="46" t="s">
        <v>1408</v>
      </c>
      <c r="F164" s="47" t="s">
        <v>1415</v>
      </c>
      <c r="G164" s="47" t="s">
        <v>243</v>
      </c>
      <c r="H164" s="47" t="s">
        <v>123</v>
      </c>
      <c r="I164" s="42" t="s">
        <v>67</v>
      </c>
      <c r="J164" s="49">
        <v>44797.0</v>
      </c>
      <c r="K164" s="40">
        <v>45667.0</v>
      </c>
      <c r="L164" s="42" t="s">
        <v>75</v>
      </c>
      <c r="M164" s="51">
        <v>78000.0</v>
      </c>
      <c r="N164" s="42" t="s">
        <v>75</v>
      </c>
      <c r="O164" s="54">
        <v>78000.0</v>
      </c>
      <c r="P164" s="54">
        <v>0.0</v>
      </c>
      <c r="Q164" s="51">
        <v>0.0</v>
      </c>
      <c r="R164" s="51">
        <v>0.0</v>
      </c>
      <c r="S164" s="52">
        <f t="shared" si="1"/>
        <v>0</v>
      </c>
      <c r="T164" s="42" t="s">
        <v>283</v>
      </c>
      <c r="U164" s="40">
        <v>45667.0</v>
      </c>
      <c r="V164" s="40">
        <v>45697.0</v>
      </c>
      <c r="W164" s="42">
        <v>1.0</v>
      </c>
      <c r="X164" s="42" t="s">
        <v>98</v>
      </c>
      <c r="Y164" s="42" t="s">
        <v>86</v>
      </c>
    </row>
    <row r="165">
      <c r="A165" s="38" t="s">
        <v>1517</v>
      </c>
      <c r="B165" s="40">
        <v>45678.0</v>
      </c>
      <c r="C165" s="42">
        <v>10934.0</v>
      </c>
      <c r="D165" s="44" t="s">
        <v>1518</v>
      </c>
      <c r="E165" s="46" t="s">
        <v>1459</v>
      </c>
      <c r="F165" s="47" t="s">
        <v>1460</v>
      </c>
      <c r="G165" s="47" t="s">
        <v>355</v>
      </c>
      <c r="H165" s="47" t="s">
        <v>235</v>
      </c>
      <c r="I165" s="42" t="s">
        <v>67</v>
      </c>
      <c r="J165" s="49">
        <v>45290.0</v>
      </c>
      <c r="K165" s="40">
        <v>45667.0</v>
      </c>
      <c r="L165" s="42" t="s">
        <v>75</v>
      </c>
      <c r="M165" s="51">
        <v>0.0</v>
      </c>
      <c r="N165" s="42" t="s">
        <v>75</v>
      </c>
      <c r="O165" s="54">
        <v>118000.0</v>
      </c>
      <c r="P165" s="61">
        <v>118000.0</v>
      </c>
      <c r="Q165" s="51">
        <v>0.0</v>
      </c>
      <c r="R165" s="51">
        <v>826.0</v>
      </c>
      <c r="S165" s="52">
        <f t="shared" si="1"/>
        <v>117174</v>
      </c>
      <c r="T165" s="42" t="s">
        <v>83</v>
      </c>
      <c r="U165" s="40">
        <v>45667.0</v>
      </c>
      <c r="V165" s="40">
        <v>45697.0</v>
      </c>
      <c r="W165" s="42">
        <v>1.0</v>
      </c>
      <c r="X165" s="42" t="s">
        <v>84</v>
      </c>
      <c r="Y165" s="42" t="s">
        <v>86</v>
      </c>
    </row>
    <row r="166">
      <c r="A166" s="38" t="s">
        <v>1521</v>
      </c>
      <c r="B166" s="40">
        <v>45678.0</v>
      </c>
      <c r="C166" s="42">
        <v>4343.0</v>
      </c>
      <c r="D166" s="44" t="s">
        <v>1522</v>
      </c>
      <c r="E166" s="46" t="s">
        <v>152</v>
      </c>
      <c r="F166" s="47" t="s">
        <v>1420</v>
      </c>
      <c r="G166" s="47" t="s">
        <v>155</v>
      </c>
      <c r="H166" s="47" t="s">
        <v>156</v>
      </c>
      <c r="I166" s="42" t="s">
        <v>67</v>
      </c>
      <c r="J166" s="49">
        <v>44585.0</v>
      </c>
      <c r="K166" s="40">
        <v>45667.0</v>
      </c>
      <c r="L166" s="42" t="s">
        <v>75</v>
      </c>
      <c r="M166" s="51">
        <v>0.0</v>
      </c>
      <c r="N166" s="42" t="s">
        <v>75</v>
      </c>
      <c r="O166" s="54">
        <v>78000.0</v>
      </c>
      <c r="P166" s="61">
        <v>78000.0</v>
      </c>
      <c r="Q166" s="51">
        <v>0.0</v>
      </c>
      <c r="R166" s="51">
        <v>1560.0</v>
      </c>
      <c r="S166" s="52">
        <f t="shared" si="1"/>
        <v>76440</v>
      </c>
      <c r="T166" s="42" t="s">
        <v>83</v>
      </c>
      <c r="U166" s="40">
        <v>45667.0</v>
      </c>
      <c r="V166" s="40">
        <v>45697.0</v>
      </c>
      <c r="W166" s="42">
        <v>1.0</v>
      </c>
      <c r="X166" s="42" t="s">
        <v>98</v>
      </c>
      <c r="Y166" s="42" t="s">
        <v>86</v>
      </c>
    </row>
    <row r="167">
      <c r="A167" s="38" t="s">
        <v>1525</v>
      </c>
      <c r="B167" s="40">
        <v>45678.0</v>
      </c>
      <c r="C167" s="42">
        <v>10487.0</v>
      </c>
      <c r="D167" s="44" t="s">
        <v>1526</v>
      </c>
      <c r="E167" s="46" t="s">
        <v>1527</v>
      </c>
      <c r="F167" s="47" t="s">
        <v>1528</v>
      </c>
      <c r="G167" s="47" t="s">
        <v>99</v>
      </c>
      <c r="H167" s="47" t="s">
        <v>1529</v>
      </c>
      <c r="I167" s="42" t="s">
        <v>67</v>
      </c>
      <c r="J167" s="49">
        <v>45225.0</v>
      </c>
      <c r="K167" s="40">
        <v>45667.0</v>
      </c>
      <c r="L167" s="42" t="s">
        <v>75</v>
      </c>
      <c r="M167" s="51">
        <v>0.0</v>
      </c>
      <c r="N167" s="42" t="s">
        <v>75</v>
      </c>
      <c r="O167" s="54">
        <v>118000.0</v>
      </c>
      <c r="P167" s="61">
        <v>118000.0</v>
      </c>
      <c r="Q167" s="51">
        <v>0.0</v>
      </c>
      <c r="R167" s="51">
        <v>4440.0</v>
      </c>
      <c r="S167" s="52">
        <f t="shared" si="1"/>
        <v>113560</v>
      </c>
      <c r="T167" s="42" t="s">
        <v>83</v>
      </c>
      <c r="U167" s="40">
        <v>45667.0</v>
      </c>
      <c r="V167" s="40">
        <v>45697.0</v>
      </c>
      <c r="W167" s="42">
        <v>1.0</v>
      </c>
      <c r="X167" s="42" t="s">
        <v>84</v>
      </c>
      <c r="Y167" s="42" t="s">
        <v>86</v>
      </c>
    </row>
    <row r="168">
      <c r="A168" s="38" t="s">
        <v>1532</v>
      </c>
      <c r="B168" s="40">
        <v>45678.0</v>
      </c>
      <c r="C168" s="42">
        <v>6581.0</v>
      </c>
      <c r="D168" s="44" t="s">
        <v>1380</v>
      </c>
      <c r="E168" s="46" t="s">
        <v>1382</v>
      </c>
      <c r="F168" s="47" t="s">
        <v>1383</v>
      </c>
      <c r="G168" s="47" t="s">
        <v>1384</v>
      </c>
      <c r="H168" s="47" t="s">
        <v>72</v>
      </c>
      <c r="I168" s="42" t="s">
        <v>67</v>
      </c>
      <c r="J168" s="49">
        <v>44782.0</v>
      </c>
      <c r="K168" s="40">
        <v>45667.0</v>
      </c>
      <c r="L168" s="42" t="s">
        <v>75</v>
      </c>
      <c r="M168" s="51">
        <v>0.0</v>
      </c>
      <c r="N168" s="42" t="s">
        <v>75</v>
      </c>
      <c r="O168" s="54">
        <v>78000.0</v>
      </c>
      <c r="P168" s="61">
        <v>78000.0</v>
      </c>
      <c r="Q168" s="51">
        <v>0.0</v>
      </c>
      <c r="R168" s="51">
        <v>4440.0</v>
      </c>
      <c r="S168" s="52">
        <f t="shared" si="1"/>
        <v>73560</v>
      </c>
      <c r="T168" s="42" t="s">
        <v>83</v>
      </c>
      <c r="U168" s="40">
        <v>45667.0</v>
      </c>
      <c r="V168" s="40">
        <v>45697.0</v>
      </c>
      <c r="W168" s="42">
        <v>1.0</v>
      </c>
      <c r="X168" s="42" t="s">
        <v>98</v>
      </c>
      <c r="Y168" s="42" t="s">
        <v>86</v>
      </c>
    </row>
    <row r="169">
      <c r="A169" s="38" t="s">
        <v>1536</v>
      </c>
      <c r="B169" s="40">
        <v>45678.0</v>
      </c>
      <c r="C169" s="42">
        <v>10762.0</v>
      </c>
      <c r="D169" s="44" t="s">
        <v>1537</v>
      </c>
      <c r="E169" s="46" t="s">
        <v>1538</v>
      </c>
      <c r="F169" s="47" t="s">
        <v>1539</v>
      </c>
      <c r="G169" s="47" t="s">
        <v>1541</v>
      </c>
      <c r="H169" s="47" t="s">
        <v>72</v>
      </c>
      <c r="I169" s="42" t="s">
        <v>67</v>
      </c>
      <c r="J169" s="49">
        <v>45262.0</v>
      </c>
      <c r="K169" s="40">
        <v>45667.0</v>
      </c>
      <c r="L169" s="42" t="s">
        <v>75</v>
      </c>
      <c r="M169" s="51">
        <v>0.0</v>
      </c>
      <c r="N169" s="42" t="s">
        <v>75</v>
      </c>
      <c r="O169" s="54">
        <v>858049.0</v>
      </c>
      <c r="P169" s="82">
        <v>858000.0</v>
      </c>
      <c r="Q169" s="51">
        <v>78000.0</v>
      </c>
      <c r="R169" s="51">
        <v>0.0</v>
      </c>
      <c r="S169" s="52">
        <f t="shared" si="1"/>
        <v>858000</v>
      </c>
      <c r="T169" s="42" t="s">
        <v>112</v>
      </c>
      <c r="U169" s="40">
        <v>45667.0</v>
      </c>
      <c r="V169" s="40">
        <v>46028.0</v>
      </c>
      <c r="W169" s="42">
        <v>12.0</v>
      </c>
      <c r="X169" s="42" t="s">
        <v>98</v>
      </c>
      <c r="Y169" s="42" t="s">
        <v>86</v>
      </c>
    </row>
    <row r="170">
      <c r="A170" s="38" t="s">
        <v>1544</v>
      </c>
      <c r="B170" s="40">
        <v>45678.0</v>
      </c>
      <c r="C170" s="42">
        <v>8881.0</v>
      </c>
      <c r="D170" s="44" t="s">
        <v>1546</v>
      </c>
      <c r="E170" s="46" t="s">
        <v>1547</v>
      </c>
      <c r="F170" s="47" t="s">
        <v>1548</v>
      </c>
      <c r="G170" s="47" t="s">
        <v>300</v>
      </c>
      <c r="H170" s="47" t="s">
        <v>134</v>
      </c>
      <c r="I170" s="42" t="s">
        <v>67</v>
      </c>
      <c r="J170" s="49">
        <v>45044.0</v>
      </c>
      <c r="K170" s="40">
        <v>45667.0</v>
      </c>
      <c r="L170" s="42" t="s">
        <v>75</v>
      </c>
      <c r="M170" s="51">
        <v>0.0</v>
      </c>
      <c r="N170" s="42" t="s">
        <v>75</v>
      </c>
      <c r="O170" s="54">
        <v>78060.0</v>
      </c>
      <c r="P170" s="82">
        <v>78060.0</v>
      </c>
      <c r="Q170" s="51">
        <v>0.0</v>
      </c>
      <c r="R170" s="51">
        <v>0.0</v>
      </c>
      <c r="S170" s="52">
        <f t="shared" si="1"/>
        <v>78060</v>
      </c>
      <c r="T170" s="42" t="s">
        <v>112</v>
      </c>
      <c r="U170" s="40">
        <v>45667.0</v>
      </c>
      <c r="V170" s="40">
        <v>45697.0</v>
      </c>
      <c r="W170" s="42">
        <v>1.0</v>
      </c>
      <c r="X170" s="42" t="s">
        <v>98</v>
      </c>
      <c r="Y170" s="42" t="s">
        <v>86</v>
      </c>
    </row>
    <row r="171">
      <c r="A171" s="38" t="s">
        <v>1550</v>
      </c>
      <c r="B171" s="40">
        <v>45678.0</v>
      </c>
      <c r="C171" s="42">
        <v>12411.0</v>
      </c>
      <c r="D171" s="44" t="s">
        <v>1555</v>
      </c>
      <c r="E171" s="46" t="s">
        <v>1556</v>
      </c>
      <c r="F171" s="47" t="s">
        <v>1557</v>
      </c>
      <c r="G171" s="47" t="s">
        <v>812</v>
      </c>
      <c r="H171" s="47" t="s">
        <v>123</v>
      </c>
      <c r="I171" s="42" t="s">
        <v>67</v>
      </c>
      <c r="J171" s="49">
        <v>45453.0</v>
      </c>
      <c r="K171" s="40">
        <v>45667.0</v>
      </c>
      <c r="L171" s="42" t="s">
        <v>75</v>
      </c>
      <c r="M171" s="51">
        <v>0.0</v>
      </c>
      <c r="N171" s="42" t="s">
        <v>75</v>
      </c>
      <c r="O171" s="54">
        <v>78051.0</v>
      </c>
      <c r="P171" s="82">
        <v>78000.0</v>
      </c>
      <c r="Q171" s="51">
        <v>0.0</v>
      </c>
      <c r="R171" s="51">
        <v>0.0</v>
      </c>
      <c r="S171" s="52">
        <f t="shared" si="1"/>
        <v>78000</v>
      </c>
      <c r="T171" s="42" t="s">
        <v>112</v>
      </c>
      <c r="U171" s="40">
        <v>45667.0</v>
      </c>
      <c r="V171" s="40">
        <v>45707.0</v>
      </c>
      <c r="W171" s="42">
        <v>1.0</v>
      </c>
      <c r="X171" s="42" t="s">
        <v>98</v>
      </c>
      <c r="Y171" s="42" t="s">
        <v>86</v>
      </c>
    </row>
    <row r="172">
      <c r="A172" s="38" t="s">
        <v>1564</v>
      </c>
      <c r="B172" s="40">
        <v>45678.0</v>
      </c>
      <c r="C172" s="42">
        <v>8463.0</v>
      </c>
      <c r="D172" s="44" t="s">
        <v>1103</v>
      </c>
      <c r="E172" s="46" t="s">
        <v>1105</v>
      </c>
      <c r="F172" s="47" t="s">
        <v>1106</v>
      </c>
      <c r="G172" s="47" t="s">
        <v>552</v>
      </c>
      <c r="H172" s="47" t="s">
        <v>72</v>
      </c>
      <c r="I172" s="42" t="s">
        <v>67</v>
      </c>
      <c r="J172" s="49">
        <v>44988.0</v>
      </c>
      <c r="K172" s="40">
        <v>45667.0</v>
      </c>
      <c r="L172" s="42" t="s">
        <v>75</v>
      </c>
      <c r="M172" s="51">
        <v>118000.0</v>
      </c>
      <c r="N172" s="42" t="s">
        <v>75</v>
      </c>
      <c r="O172" s="54">
        <v>130013.0</v>
      </c>
      <c r="P172" s="82">
        <v>130013.0</v>
      </c>
      <c r="Q172" s="51">
        <v>0.0</v>
      </c>
      <c r="R172" s="51">
        <v>0.0</v>
      </c>
      <c r="S172" s="52">
        <f t="shared" si="1"/>
        <v>130013</v>
      </c>
      <c r="T172" s="42" t="s">
        <v>112</v>
      </c>
      <c r="U172" s="40">
        <v>45667.0</v>
      </c>
      <c r="V172" s="40">
        <v>45697.0</v>
      </c>
      <c r="W172" s="42">
        <v>1.0</v>
      </c>
      <c r="X172" s="42" t="s">
        <v>84</v>
      </c>
      <c r="Y172" s="42" t="s">
        <v>86</v>
      </c>
    </row>
    <row r="173">
      <c r="A173" s="38" t="s">
        <v>1575</v>
      </c>
      <c r="B173" s="40">
        <v>45678.0</v>
      </c>
      <c r="C173" s="42">
        <v>1632.0</v>
      </c>
      <c r="D173" s="44" t="s">
        <v>1576</v>
      </c>
      <c r="E173" s="46" t="s">
        <v>1577</v>
      </c>
      <c r="F173" s="47" t="s">
        <v>1578</v>
      </c>
      <c r="G173" s="47" t="s">
        <v>1579</v>
      </c>
      <c r="H173" s="47" t="s">
        <v>134</v>
      </c>
      <c r="I173" s="42" t="s">
        <v>67</v>
      </c>
      <c r="J173" s="49">
        <v>44382.0</v>
      </c>
      <c r="K173" s="40">
        <v>45667.0</v>
      </c>
      <c r="L173" s="42" t="s">
        <v>75</v>
      </c>
      <c r="M173" s="51">
        <v>78000.0</v>
      </c>
      <c r="N173" s="42" t="s">
        <v>75</v>
      </c>
      <c r="O173" s="54">
        <v>100000.0</v>
      </c>
      <c r="P173" s="61">
        <v>100000.0</v>
      </c>
      <c r="Q173" s="51">
        <v>0.0</v>
      </c>
      <c r="R173" s="51">
        <v>700.0</v>
      </c>
      <c r="S173" s="52">
        <f t="shared" si="1"/>
        <v>99300</v>
      </c>
      <c r="T173" s="42" t="s">
        <v>83</v>
      </c>
      <c r="U173" s="40">
        <v>45667.0</v>
      </c>
      <c r="V173" s="40">
        <v>45697.0</v>
      </c>
      <c r="W173" s="42">
        <v>1.0</v>
      </c>
      <c r="X173" s="42" t="s">
        <v>98</v>
      </c>
      <c r="Y173" s="42" t="s">
        <v>86</v>
      </c>
    </row>
    <row r="174">
      <c r="A174" s="38" t="s">
        <v>1581</v>
      </c>
      <c r="B174" s="40">
        <v>45678.0</v>
      </c>
      <c r="C174" s="42">
        <v>518.0</v>
      </c>
      <c r="D174" s="44" t="s">
        <v>1583</v>
      </c>
      <c r="E174" s="46" t="s">
        <v>1585</v>
      </c>
      <c r="F174" s="47" t="s">
        <v>1587</v>
      </c>
      <c r="G174" s="47" t="s">
        <v>1136</v>
      </c>
      <c r="H174" s="47" t="s">
        <v>1137</v>
      </c>
      <c r="I174" s="42" t="s">
        <v>67</v>
      </c>
      <c r="J174" s="49">
        <v>44317.0</v>
      </c>
      <c r="K174" s="40">
        <v>45667.0</v>
      </c>
      <c r="L174" s="42" t="s">
        <v>75</v>
      </c>
      <c r="M174" s="51">
        <v>0.0</v>
      </c>
      <c r="N174" s="42" t="s">
        <v>75</v>
      </c>
      <c r="O174" s="54">
        <v>118000.0</v>
      </c>
      <c r="P174" s="61">
        <v>118000.0</v>
      </c>
      <c r="Q174" s="51">
        <v>0.0</v>
      </c>
      <c r="R174" s="51">
        <v>2360.0</v>
      </c>
      <c r="S174" s="52">
        <f t="shared" si="1"/>
        <v>115640</v>
      </c>
      <c r="T174" s="42" t="s">
        <v>83</v>
      </c>
      <c r="U174" s="40">
        <v>45667.0</v>
      </c>
      <c r="V174" s="40">
        <v>45697.0</v>
      </c>
      <c r="W174" s="42">
        <v>1.0</v>
      </c>
      <c r="X174" s="42" t="s">
        <v>84</v>
      </c>
      <c r="Y174" s="42" t="s">
        <v>86</v>
      </c>
    </row>
    <row r="175">
      <c r="A175" s="38" t="s">
        <v>1598</v>
      </c>
      <c r="B175" s="40">
        <v>45678.0</v>
      </c>
      <c r="C175" s="42">
        <v>4966.0</v>
      </c>
      <c r="D175" s="44" t="s">
        <v>1600</v>
      </c>
      <c r="E175" s="46" t="s">
        <v>1601</v>
      </c>
      <c r="F175" s="47" t="s">
        <v>1602</v>
      </c>
      <c r="G175" s="47" t="s">
        <v>99</v>
      </c>
      <c r="H175" s="47" t="s">
        <v>101</v>
      </c>
      <c r="I175" s="42" t="s">
        <v>67</v>
      </c>
      <c r="J175" s="49">
        <v>44630.0</v>
      </c>
      <c r="K175" s="40">
        <v>45667.0</v>
      </c>
      <c r="L175" s="42" t="s">
        <v>75</v>
      </c>
      <c r="M175" s="51">
        <v>0.0</v>
      </c>
      <c r="N175" s="49">
        <v>45668.0</v>
      </c>
      <c r="O175" s="54">
        <v>78046.0</v>
      </c>
      <c r="P175" s="82">
        <v>78046.0</v>
      </c>
      <c r="Q175" s="51">
        <v>0.0</v>
      </c>
      <c r="R175" s="51">
        <v>0.0</v>
      </c>
      <c r="S175" s="52">
        <f t="shared" si="1"/>
        <v>78046</v>
      </c>
      <c r="T175" s="42" t="s">
        <v>112</v>
      </c>
      <c r="U175" s="40">
        <v>45668.0</v>
      </c>
      <c r="V175" s="40">
        <v>45698.0</v>
      </c>
      <c r="W175" s="42">
        <v>1.0</v>
      </c>
      <c r="X175" s="42" t="s">
        <v>98</v>
      </c>
      <c r="Y175" s="42" t="s">
        <v>86</v>
      </c>
    </row>
    <row r="176">
      <c r="A176" s="38" t="s">
        <v>1610</v>
      </c>
      <c r="B176" s="40">
        <v>45678.0</v>
      </c>
      <c r="C176" s="42">
        <v>4865.0</v>
      </c>
      <c r="D176" s="44" t="s">
        <v>1611</v>
      </c>
      <c r="E176" s="46" t="s">
        <v>1612</v>
      </c>
      <c r="F176" s="47" t="s">
        <v>1613</v>
      </c>
      <c r="G176" s="47" t="s">
        <v>1136</v>
      </c>
      <c r="H176" s="47" t="s">
        <v>1137</v>
      </c>
      <c r="I176" s="42" t="s">
        <v>67</v>
      </c>
      <c r="J176" s="49">
        <v>44623.0</v>
      </c>
      <c r="K176" s="40">
        <v>45667.0</v>
      </c>
      <c r="L176" s="42" t="s">
        <v>75</v>
      </c>
      <c r="M176" s="51">
        <v>118000.0</v>
      </c>
      <c r="N176" s="42" t="s">
        <v>75</v>
      </c>
      <c r="O176" s="54">
        <v>120015.0</v>
      </c>
      <c r="P176" s="82">
        <v>120015.0</v>
      </c>
      <c r="Q176" s="51">
        <v>0.0</v>
      </c>
      <c r="R176" s="51">
        <v>0.0</v>
      </c>
      <c r="S176" s="52">
        <f t="shared" si="1"/>
        <v>120015</v>
      </c>
      <c r="T176" s="42" t="s">
        <v>112</v>
      </c>
      <c r="U176" s="40">
        <v>45667.0</v>
      </c>
      <c r="V176" s="40">
        <v>45670.0</v>
      </c>
      <c r="W176" s="42">
        <v>1.0</v>
      </c>
      <c r="X176" s="42" t="s">
        <v>84</v>
      </c>
      <c r="Y176" s="42" t="s">
        <v>86</v>
      </c>
    </row>
    <row r="177">
      <c r="A177" s="38" t="s">
        <v>1617</v>
      </c>
      <c r="B177" s="40">
        <v>45678.0</v>
      </c>
      <c r="C177" s="42">
        <v>6084.0</v>
      </c>
      <c r="D177" s="44" t="s">
        <v>1619</v>
      </c>
      <c r="E177" s="46" t="s">
        <v>1621</v>
      </c>
      <c r="F177" s="47" t="s">
        <v>1622</v>
      </c>
      <c r="G177" s="47" t="s">
        <v>776</v>
      </c>
      <c r="H177" s="47" t="s">
        <v>580</v>
      </c>
      <c r="I177" s="42" t="s">
        <v>67</v>
      </c>
      <c r="J177" s="49">
        <v>44732.0</v>
      </c>
      <c r="K177" s="40">
        <v>45667.0</v>
      </c>
      <c r="L177" s="42" t="s">
        <v>75</v>
      </c>
      <c r="M177" s="51">
        <v>0.0</v>
      </c>
      <c r="N177" s="42" t="s">
        <v>75</v>
      </c>
      <c r="O177" s="54">
        <v>858037.0</v>
      </c>
      <c r="P177" s="82">
        <v>858000.0</v>
      </c>
      <c r="Q177" s="51">
        <v>78000.0</v>
      </c>
      <c r="R177" s="51">
        <v>0.0</v>
      </c>
      <c r="S177" s="52">
        <f t="shared" si="1"/>
        <v>858000</v>
      </c>
      <c r="T177" s="42" t="s">
        <v>112</v>
      </c>
      <c r="U177" s="40">
        <v>45667.0</v>
      </c>
      <c r="V177" s="40">
        <v>46036.0</v>
      </c>
      <c r="W177" s="42">
        <v>12.0</v>
      </c>
      <c r="X177" s="42" t="s">
        <v>98</v>
      </c>
      <c r="Y177" s="42" t="s">
        <v>86</v>
      </c>
    </row>
    <row r="178">
      <c r="A178" s="38" t="s">
        <v>1624</v>
      </c>
      <c r="B178" s="40">
        <v>45678.0</v>
      </c>
      <c r="C178" s="42">
        <v>7832.0</v>
      </c>
      <c r="D178" s="44" t="s">
        <v>1452</v>
      </c>
      <c r="E178" s="46" t="s">
        <v>1453</v>
      </c>
      <c r="F178" s="47" t="s">
        <v>1454</v>
      </c>
      <c r="G178" s="47" t="s">
        <v>1295</v>
      </c>
      <c r="H178" s="47" t="s">
        <v>1296</v>
      </c>
      <c r="I178" s="42" t="s">
        <v>67</v>
      </c>
      <c r="J178" s="49">
        <v>44914.0</v>
      </c>
      <c r="K178" s="40">
        <v>45667.0</v>
      </c>
      <c r="L178" s="42" t="s">
        <v>75</v>
      </c>
      <c r="M178" s="51">
        <v>0.0</v>
      </c>
      <c r="N178" s="42" t="s">
        <v>75</v>
      </c>
      <c r="O178" s="54">
        <v>78006.0</v>
      </c>
      <c r="P178" s="82">
        <v>78000.0</v>
      </c>
      <c r="Q178" s="51">
        <v>0.0</v>
      </c>
      <c r="R178" s="51">
        <v>0.0</v>
      </c>
      <c r="S178" s="52">
        <f t="shared" si="1"/>
        <v>78000</v>
      </c>
      <c r="T178" s="42" t="s">
        <v>112</v>
      </c>
      <c r="U178" s="40">
        <v>45667.0</v>
      </c>
      <c r="V178" s="40">
        <v>45697.0</v>
      </c>
      <c r="W178" s="42">
        <v>1.0</v>
      </c>
      <c r="X178" s="42" t="s">
        <v>98</v>
      </c>
      <c r="Y178" s="42" t="s">
        <v>86</v>
      </c>
    </row>
    <row r="179">
      <c r="A179" s="38" t="s">
        <v>1635</v>
      </c>
      <c r="B179" s="40">
        <v>45678.0</v>
      </c>
      <c r="C179" s="42">
        <v>13951.0</v>
      </c>
      <c r="D179" s="44" t="s">
        <v>1636</v>
      </c>
      <c r="E179" s="46" t="s">
        <v>1639</v>
      </c>
      <c r="F179" s="47" t="s">
        <v>1640</v>
      </c>
      <c r="G179" s="47" t="s">
        <v>1641</v>
      </c>
      <c r="H179" s="47" t="s">
        <v>72</v>
      </c>
      <c r="I179" s="42" t="s">
        <v>67</v>
      </c>
      <c r="J179" s="49">
        <v>45624.0</v>
      </c>
      <c r="K179" s="40">
        <v>45667.0</v>
      </c>
      <c r="L179" s="42" t="s">
        <v>75</v>
      </c>
      <c r="M179" s="51">
        <v>0.0</v>
      </c>
      <c r="N179" s="49">
        <v>45668.0</v>
      </c>
      <c r="O179" s="54">
        <v>118000.0</v>
      </c>
      <c r="P179" s="61">
        <v>118000.0</v>
      </c>
      <c r="Q179" s="51">
        <v>0.0</v>
      </c>
      <c r="R179" s="51">
        <v>826.0</v>
      </c>
      <c r="S179" s="52">
        <f t="shared" si="1"/>
        <v>117174</v>
      </c>
      <c r="T179" s="42" t="s">
        <v>83</v>
      </c>
      <c r="U179" s="40">
        <v>45668.0</v>
      </c>
      <c r="V179" s="40">
        <v>45698.0</v>
      </c>
      <c r="W179" s="42">
        <v>1.0</v>
      </c>
      <c r="X179" s="42" t="s">
        <v>84</v>
      </c>
      <c r="Y179" s="42" t="s">
        <v>85</v>
      </c>
    </row>
    <row r="180">
      <c r="A180" s="38" t="s">
        <v>1647</v>
      </c>
      <c r="B180" s="40">
        <v>45678.0</v>
      </c>
      <c r="C180" s="42">
        <v>2510.0</v>
      </c>
      <c r="D180" s="44" t="s">
        <v>1648</v>
      </c>
      <c r="E180" s="46" t="s">
        <v>1649</v>
      </c>
      <c r="F180" s="47" t="s">
        <v>1650</v>
      </c>
      <c r="G180" s="47" t="s">
        <v>1651</v>
      </c>
      <c r="H180" s="47" t="s">
        <v>177</v>
      </c>
      <c r="I180" s="42" t="s">
        <v>67</v>
      </c>
      <c r="J180" s="49">
        <v>44453.0</v>
      </c>
      <c r="K180" s="40">
        <v>45668.0</v>
      </c>
      <c r="L180" s="42" t="s">
        <v>75</v>
      </c>
      <c r="M180" s="51">
        <v>0.0</v>
      </c>
      <c r="N180" s="42" t="s">
        <v>75</v>
      </c>
      <c r="O180" s="54">
        <v>78000.0</v>
      </c>
      <c r="P180" s="95">
        <v>78000.0</v>
      </c>
      <c r="Q180" s="51">
        <v>0.0</v>
      </c>
      <c r="R180" s="51">
        <v>4400.0</v>
      </c>
      <c r="S180" s="52">
        <f t="shared" si="1"/>
        <v>73600</v>
      </c>
      <c r="T180" s="42" t="s">
        <v>83</v>
      </c>
      <c r="U180" s="40">
        <v>45668.0</v>
      </c>
      <c r="V180" s="40">
        <v>45701.0</v>
      </c>
      <c r="W180" s="42">
        <v>1.0</v>
      </c>
      <c r="X180" s="42" t="s">
        <v>98</v>
      </c>
      <c r="Y180" s="42" t="s">
        <v>86</v>
      </c>
    </row>
    <row r="181">
      <c r="A181" s="38" t="s">
        <v>1662</v>
      </c>
      <c r="B181" s="40">
        <v>45678.0</v>
      </c>
      <c r="C181" s="42">
        <v>6608.0</v>
      </c>
      <c r="D181" s="44" t="s">
        <v>1353</v>
      </c>
      <c r="E181" s="46" t="s">
        <v>1354</v>
      </c>
      <c r="F181" s="47" t="s">
        <v>1355</v>
      </c>
      <c r="G181" s="47" t="s">
        <v>243</v>
      </c>
      <c r="H181" s="47" t="s">
        <v>243</v>
      </c>
      <c r="I181" s="42" t="s">
        <v>67</v>
      </c>
      <c r="J181" s="49">
        <v>44785.0</v>
      </c>
      <c r="K181" s="40">
        <v>45668.0</v>
      </c>
      <c r="L181" s="42" t="s">
        <v>75</v>
      </c>
      <c r="M181" s="51">
        <v>0.0</v>
      </c>
      <c r="N181" s="42" t="s">
        <v>75</v>
      </c>
      <c r="O181" s="54">
        <v>78000.0</v>
      </c>
      <c r="P181" s="95">
        <v>78000.0</v>
      </c>
      <c r="Q181" s="51">
        <v>0.0</v>
      </c>
      <c r="R181" s="51">
        <v>1560.0</v>
      </c>
      <c r="S181" s="52">
        <f t="shared" si="1"/>
        <v>76440</v>
      </c>
      <c r="T181" s="42" t="s">
        <v>83</v>
      </c>
      <c r="U181" s="40">
        <v>45668.0</v>
      </c>
      <c r="V181" s="40">
        <v>45699.0</v>
      </c>
      <c r="W181" s="42">
        <v>1.0</v>
      </c>
      <c r="X181" s="42" t="s">
        <v>98</v>
      </c>
      <c r="Y181" s="42" t="s">
        <v>86</v>
      </c>
    </row>
    <row r="182">
      <c r="A182" s="38" t="s">
        <v>1668</v>
      </c>
      <c r="B182" s="40">
        <v>45678.0</v>
      </c>
      <c r="C182" s="42">
        <v>3694.0</v>
      </c>
      <c r="D182" s="44" t="s">
        <v>1563</v>
      </c>
      <c r="E182" s="46" t="s">
        <v>312</v>
      </c>
      <c r="F182" s="47" t="s">
        <v>1565</v>
      </c>
      <c r="G182" s="47" t="s">
        <v>315</v>
      </c>
      <c r="H182" s="47" t="s">
        <v>177</v>
      </c>
      <c r="I182" s="42" t="s">
        <v>67</v>
      </c>
      <c r="J182" s="49">
        <v>44542.0</v>
      </c>
      <c r="K182" s="40">
        <v>45668.0</v>
      </c>
      <c r="L182" s="42" t="s">
        <v>75</v>
      </c>
      <c r="M182" s="51">
        <v>0.0</v>
      </c>
      <c r="N182" s="42" t="s">
        <v>75</v>
      </c>
      <c r="O182" s="54">
        <v>78069.0</v>
      </c>
      <c r="P182" s="147">
        <v>78069.0</v>
      </c>
      <c r="Q182" s="51">
        <v>0.0</v>
      </c>
      <c r="R182" s="51">
        <v>0.0</v>
      </c>
      <c r="S182" s="52">
        <f t="shared" si="1"/>
        <v>78069</v>
      </c>
      <c r="T182" s="42" t="s">
        <v>112</v>
      </c>
      <c r="U182" s="40">
        <v>45668.0</v>
      </c>
      <c r="V182" s="40">
        <v>45698.0</v>
      </c>
      <c r="W182" s="42">
        <v>1.0</v>
      </c>
      <c r="X182" s="42" t="s">
        <v>98</v>
      </c>
      <c r="Y182" s="42" t="s">
        <v>86</v>
      </c>
    </row>
    <row r="183">
      <c r="A183" s="38" t="s">
        <v>1676</v>
      </c>
      <c r="B183" s="40">
        <v>45678.0</v>
      </c>
      <c r="C183" s="42">
        <v>891.0</v>
      </c>
      <c r="D183" s="44" t="s">
        <v>1359</v>
      </c>
      <c r="E183" s="46" t="s">
        <v>1360</v>
      </c>
      <c r="F183" s="47" t="s">
        <v>1361</v>
      </c>
      <c r="G183" s="47" t="s">
        <v>355</v>
      </c>
      <c r="H183" s="47" t="s">
        <v>235</v>
      </c>
      <c r="I183" s="42" t="s">
        <v>67</v>
      </c>
      <c r="J183" s="49">
        <v>44337.0</v>
      </c>
      <c r="K183" s="40">
        <v>45668.0</v>
      </c>
      <c r="L183" s="42" t="s">
        <v>75</v>
      </c>
      <c r="M183" s="51">
        <v>78000.0</v>
      </c>
      <c r="N183" s="42" t="s">
        <v>75</v>
      </c>
      <c r="O183" s="54">
        <v>80000.0</v>
      </c>
      <c r="P183" s="95">
        <v>80000.0</v>
      </c>
      <c r="Q183" s="51">
        <v>0.0</v>
      </c>
      <c r="R183" s="51">
        <v>4400.0</v>
      </c>
      <c r="S183" s="52">
        <f t="shared" si="1"/>
        <v>75600</v>
      </c>
      <c r="T183" s="42" t="s">
        <v>83</v>
      </c>
      <c r="U183" s="40">
        <v>45668.0</v>
      </c>
      <c r="V183" s="40">
        <v>45703.0</v>
      </c>
      <c r="W183" s="42">
        <v>1.0</v>
      </c>
      <c r="X183" s="42" t="s">
        <v>1681</v>
      </c>
      <c r="Y183" s="42" t="s">
        <v>86</v>
      </c>
    </row>
    <row r="184">
      <c r="A184" s="38" t="s">
        <v>1682</v>
      </c>
      <c r="B184" s="40">
        <v>45678.0</v>
      </c>
      <c r="C184" s="42">
        <v>7313.0</v>
      </c>
      <c r="D184" s="44" t="s">
        <v>1118</v>
      </c>
      <c r="E184" s="46" t="s">
        <v>1119</v>
      </c>
      <c r="F184" s="47" t="s">
        <v>1247</v>
      </c>
      <c r="G184" s="47" t="s">
        <v>870</v>
      </c>
      <c r="H184" s="47" t="s">
        <v>134</v>
      </c>
      <c r="I184" s="42" t="s">
        <v>67</v>
      </c>
      <c r="J184" s="49">
        <v>44854.0</v>
      </c>
      <c r="K184" s="40">
        <v>45668.0</v>
      </c>
      <c r="L184" s="42" t="s">
        <v>75</v>
      </c>
      <c r="M184" s="51">
        <v>0.0</v>
      </c>
      <c r="N184" s="42" t="s">
        <v>75</v>
      </c>
      <c r="O184" s="54">
        <v>118058.0</v>
      </c>
      <c r="P184" s="147">
        <v>118058.0</v>
      </c>
      <c r="Q184" s="51">
        <v>0.0</v>
      </c>
      <c r="R184" s="51">
        <v>0.0</v>
      </c>
      <c r="S184" s="54">
        <v>118000.0</v>
      </c>
      <c r="T184" s="42" t="s">
        <v>112</v>
      </c>
      <c r="U184" s="40">
        <v>45668.0</v>
      </c>
      <c r="V184" s="40">
        <v>45708.0</v>
      </c>
      <c r="W184" s="42">
        <v>1.0</v>
      </c>
      <c r="X184" s="42" t="s">
        <v>84</v>
      </c>
      <c r="Y184" s="42" t="s">
        <v>86</v>
      </c>
    </row>
    <row r="185">
      <c r="A185" s="38" t="s">
        <v>1689</v>
      </c>
      <c r="B185" s="40">
        <v>45678.0</v>
      </c>
      <c r="C185" s="42">
        <v>7313.0</v>
      </c>
      <c r="D185" s="44" t="s">
        <v>1118</v>
      </c>
      <c r="E185" s="46" t="s">
        <v>1119</v>
      </c>
      <c r="F185" s="47" t="s">
        <v>1255</v>
      </c>
      <c r="G185" s="47" t="s">
        <v>870</v>
      </c>
      <c r="H185" s="47" t="s">
        <v>134</v>
      </c>
      <c r="I185" s="42" t="s">
        <v>67</v>
      </c>
      <c r="J185" s="49">
        <v>44854.0</v>
      </c>
      <c r="K185" s="40">
        <v>45668.0</v>
      </c>
      <c r="L185" s="42" t="s">
        <v>75</v>
      </c>
      <c r="M185" s="51">
        <v>0.0</v>
      </c>
      <c r="N185" s="42" t="s">
        <v>75</v>
      </c>
      <c r="O185" s="54">
        <v>118035.0</v>
      </c>
      <c r="P185" s="147">
        <v>118035.0</v>
      </c>
      <c r="Q185" s="51">
        <v>0.0</v>
      </c>
      <c r="R185" s="51">
        <v>0.0</v>
      </c>
      <c r="S185" s="54">
        <v>118000.0</v>
      </c>
      <c r="T185" s="42" t="s">
        <v>112</v>
      </c>
      <c r="U185" s="40">
        <v>45668.0</v>
      </c>
      <c r="V185" s="40">
        <v>45708.0</v>
      </c>
      <c r="W185" s="42">
        <v>1.0</v>
      </c>
      <c r="X185" s="42" t="s">
        <v>84</v>
      </c>
      <c r="Y185" s="42" t="s">
        <v>86</v>
      </c>
    </row>
    <row r="186">
      <c r="A186" s="38" t="s">
        <v>1697</v>
      </c>
      <c r="B186" s="40">
        <v>45678.0</v>
      </c>
      <c r="C186" s="42">
        <v>10234.0</v>
      </c>
      <c r="D186" s="44" t="s">
        <v>1699</v>
      </c>
      <c r="E186" s="46" t="s">
        <v>1633</v>
      </c>
      <c r="F186" s="47" t="s">
        <v>1634</v>
      </c>
      <c r="G186" s="47" t="s">
        <v>70</v>
      </c>
      <c r="H186" s="47" t="s">
        <v>72</v>
      </c>
      <c r="I186" s="42" t="s">
        <v>67</v>
      </c>
      <c r="J186" s="49">
        <v>45196.0</v>
      </c>
      <c r="K186" s="40">
        <v>45668.0</v>
      </c>
      <c r="L186" s="42" t="s">
        <v>75</v>
      </c>
      <c r="M186" s="51">
        <v>78000.0</v>
      </c>
      <c r="N186" s="42" t="s">
        <v>75</v>
      </c>
      <c r="O186" s="54">
        <v>79992.0</v>
      </c>
      <c r="P186" s="147">
        <v>80000.0</v>
      </c>
      <c r="Q186" s="51">
        <v>0.0</v>
      </c>
      <c r="R186" s="51">
        <v>0.0</v>
      </c>
      <c r="S186" s="52">
        <f t="shared" ref="S186:S443" si="2">P186-R186</f>
        <v>80000</v>
      </c>
      <c r="T186" s="42" t="s">
        <v>112</v>
      </c>
      <c r="U186" s="40">
        <v>45668.0</v>
      </c>
      <c r="V186" s="40">
        <v>45698.0</v>
      </c>
      <c r="W186" s="42">
        <v>1.0</v>
      </c>
      <c r="X186" s="42" t="s">
        <v>98</v>
      </c>
      <c r="Y186" s="42" t="s">
        <v>86</v>
      </c>
    </row>
    <row r="187">
      <c r="A187" s="38" t="s">
        <v>1705</v>
      </c>
      <c r="B187" s="40">
        <v>45678.0</v>
      </c>
      <c r="C187" s="42">
        <v>6598.0</v>
      </c>
      <c r="D187" s="148" t="s">
        <v>1478</v>
      </c>
      <c r="E187" s="46" t="s">
        <v>1479</v>
      </c>
      <c r="F187" s="47" t="s">
        <v>1480</v>
      </c>
      <c r="G187" s="47" t="s">
        <v>485</v>
      </c>
      <c r="H187" s="47" t="s">
        <v>486</v>
      </c>
      <c r="I187" s="42" t="s">
        <v>67</v>
      </c>
      <c r="J187" s="49">
        <v>44784.0</v>
      </c>
      <c r="K187" s="40">
        <v>45668.0</v>
      </c>
      <c r="L187" s="42" t="s">
        <v>75</v>
      </c>
      <c r="M187" s="51">
        <v>78000.0</v>
      </c>
      <c r="N187" s="42" t="s">
        <v>75</v>
      </c>
      <c r="O187" s="54">
        <v>100047.0</v>
      </c>
      <c r="P187" s="147">
        <v>100047.0</v>
      </c>
      <c r="Q187" s="51">
        <v>0.0</v>
      </c>
      <c r="R187" s="51">
        <v>0.0</v>
      </c>
      <c r="S187" s="52">
        <f t="shared" si="2"/>
        <v>100047</v>
      </c>
      <c r="T187" s="42" t="s">
        <v>112</v>
      </c>
      <c r="U187" s="40">
        <v>45668.0</v>
      </c>
      <c r="V187" s="40">
        <v>45698.0</v>
      </c>
      <c r="W187" s="42">
        <v>1.0</v>
      </c>
      <c r="X187" s="42" t="s">
        <v>98</v>
      </c>
      <c r="Y187" s="42" t="s">
        <v>86</v>
      </c>
    </row>
    <row r="188">
      <c r="A188" s="38" t="s">
        <v>1714</v>
      </c>
      <c r="B188" s="40">
        <v>45678.0</v>
      </c>
      <c r="C188" s="42">
        <v>10538.0</v>
      </c>
      <c r="D188" s="44" t="s">
        <v>1715</v>
      </c>
      <c r="E188" s="46" t="s">
        <v>1716</v>
      </c>
      <c r="F188" s="47" t="s">
        <v>1717</v>
      </c>
      <c r="G188" s="47" t="s">
        <v>70</v>
      </c>
      <c r="H188" s="47" t="s">
        <v>72</v>
      </c>
      <c r="I188" s="42" t="s">
        <v>67</v>
      </c>
      <c r="J188" s="49">
        <v>45232.0</v>
      </c>
      <c r="K188" s="40">
        <v>45668.0</v>
      </c>
      <c r="L188" s="42" t="s">
        <v>75</v>
      </c>
      <c r="M188" s="51">
        <v>0.0</v>
      </c>
      <c r="N188" s="42" t="s">
        <v>75</v>
      </c>
      <c r="O188" s="54">
        <v>648000.0</v>
      </c>
      <c r="P188" s="147">
        <v>648000.0</v>
      </c>
      <c r="Q188" s="51">
        <v>0.0</v>
      </c>
      <c r="R188" s="51">
        <v>0.0</v>
      </c>
      <c r="S188" s="52">
        <f t="shared" si="2"/>
        <v>648000</v>
      </c>
      <c r="T188" s="42" t="s">
        <v>112</v>
      </c>
      <c r="U188" s="40">
        <v>45668.0</v>
      </c>
      <c r="V188" s="40">
        <v>45848.0</v>
      </c>
      <c r="W188" s="42">
        <v>6.0</v>
      </c>
      <c r="X188" s="42" t="s">
        <v>84</v>
      </c>
      <c r="Y188" s="42" t="s">
        <v>86</v>
      </c>
    </row>
    <row r="189">
      <c r="A189" s="38" t="s">
        <v>1724</v>
      </c>
      <c r="B189" s="40">
        <v>45678.0</v>
      </c>
      <c r="C189" s="42">
        <v>12142.0</v>
      </c>
      <c r="D189" s="47" t="s">
        <v>1725</v>
      </c>
      <c r="E189" s="46" t="s">
        <v>1726</v>
      </c>
      <c r="F189" s="47" t="s">
        <v>1727</v>
      </c>
      <c r="G189" s="47" t="s">
        <v>194</v>
      </c>
      <c r="H189" s="47" t="s">
        <v>177</v>
      </c>
      <c r="I189" s="42" t="s">
        <v>67</v>
      </c>
      <c r="J189" s="49">
        <v>45426.0</v>
      </c>
      <c r="K189" s="40">
        <v>45668.0</v>
      </c>
      <c r="L189" s="121" t="s">
        <v>75</v>
      </c>
      <c r="M189" s="51">
        <v>0.0</v>
      </c>
      <c r="N189" s="42" t="s">
        <v>75</v>
      </c>
      <c r="O189" s="54">
        <v>78020.0</v>
      </c>
      <c r="P189" s="147">
        <v>78000.0</v>
      </c>
      <c r="Q189" s="51">
        <v>0.0</v>
      </c>
      <c r="R189" s="51">
        <v>0.0</v>
      </c>
      <c r="S189" s="52">
        <f t="shared" si="2"/>
        <v>78000</v>
      </c>
      <c r="T189" s="42" t="s">
        <v>112</v>
      </c>
      <c r="U189" s="40">
        <v>45668.0</v>
      </c>
      <c r="V189" s="40">
        <v>45698.0</v>
      </c>
      <c r="W189" s="42">
        <v>1.0</v>
      </c>
      <c r="X189" s="42" t="s">
        <v>1681</v>
      </c>
      <c r="Y189" s="42" t="s">
        <v>86</v>
      </c>
    </row>
    <row r="190">
      <c r="A190" s="38" t="s">
        <v>1734</v>
      </c>
      <c r="B190" s="39">
        <v>45678.0</v>
      </c>
      <c r="C190" s="41">
        <v>11052.0</v>
      </c>
      <c r="D190" s="43" t="s">
        <v>1736</v>
      </c>
      <c r="E190" s="60" t="s">
        <v>1737</v>
      </c>
      <c r="F190" s="43" t="s">
        <v>1738</v>
      </c>
      <c r="G190" s="43" t="s">
        <v>1739</v>
      </c>
      <c r="H190" s="43" t="s">
        <v>1740</v>
      </c>
      <c r="I190" s="41" t="s">
        <v>67</v>
      </c>
      <c r="J190" s="48">
        <v>45305.0</v>
      </c>
      <c r="K190" s="39">
        <v>45668.0</v>
      </c>
      <c r="L190" s="121" t="s">
        <v>75</v>
      </c>
      <c r="M190" s="50">
        <v>0.0</v>
      </c>
      <c r="N190" s="48" t="s">
        <v>75</v>
      </c>
      <c r="O190" s="52">
        <v>648034.0</v>
      </c>
      <c r="P190" s="149">
        <v>648034.0</v>
      </c>
      <c r="Q190" s="51">
        <v>60000.0</v>
      </c>
      <c r="R190" s="50">
        <v>0.0</v>
      </c>
      <c r="S190" s="52">
        <f t="shared" si="2"/>
        <v>648034</v>
      </c>
      <c r="T190" s="42" t="s">
        <v>112</v>
      </c>
      <c r="U190" s="39">
        <v>45668.0</v>
      </c>
      <c r="V190" s="39">
        <v>45859.0</v>
      </c>
      <c r="W190" s="41">
        <v>6.0</v>
      </c>
      <c r="X190" s="41" t="s">
        <v>84</v>
      </c>
      <c r="Y190" s="41" t="s">
        <v>86</v>
      </c>
    </row>
    <row r="191">
      <c r="A191" s="38" t="s">
        <v>1748</v>
      </c>
      <c r="B191" s="40">
        <v>45678.0</v>
      </c>
      <c r="C191" s="42">
        <v>1522.0</v>
      </c>
      <c r="D191" s="44" t="s">
        <v>1571</v>
      </c>
      <c r="E191" s="46" t="s">
        <v>1572</v>
      </c>
      <c r="F191" s="47" t="s">
        <v>1573</v>
      </c>
      <c r="G191" s="47" t="s">
        <v>1749</v>
      </c>
      <c r="H191" s="47" t="s">
        <v>1749</v>
      </c>
      <c r="I191" s="42" t="s">
        <v>67</v>
      </c>
      <c r="J191" s="49">
        <v>44368.0</v>
      </c>
      <c r="K191" s="40">
        <v>45668.0</v>
      </c>
      <c r="L191" s="121" t="s">
        <v>75</v>
      </c>
      <c r="M191" s="51">
        <v>0.0</v>
      </c>
      <c r="N191" s="42" t="s">
        <v>75</v>
      </c>
      <c r="O191" s="54">
        <v>78000.0</v>
      </c>
      <c r="P191" s="95">
        <v>78000.0</v>
      </c>
      <c r="Q191" s="51">
        <v>0.0</v>
      </c>
      <c r="R191" s="51">
        <v>1560.0</v>
      </c>
      <c r="S191" s="52">
        <f t="shared" si="2"/>
        <v>76440</v>
      </c>
      <c r="T191" s="42" t="s">
        <v>83</v>
      </c>
      <c r="U191" s="40">
        <v>45668.0</v>
      </c>
      <c r="V191" s="40">
        <v>45707.0</v>
      </c>
      <c r="W191" s="42">
        <v>1.0</v>
      </c>
      <c r="X191" s="42" t="s">
        <v>98</v>
      </c>
      <c r="Y191" s="42" t="s">
        <v>86</v>
      </c>
    </row>
    <row r="192">
      <c r="A192" s="46" t="s">
        <v>1755</v>
      </c>
      <c r="B192" s="40">
        <v>45708.0</v>
      </c>
      <c r="C192" s="42"/>
      <c r="D192" s="44" t="s">
        <v>212</v>
      </c>
      <c r="E192" s="46"/>
      <c r="F192" s="47" t="s">
        <v>212</v>
      </c>
      <c r="G192" s="47"/>
      <c r="H192" s="47"/>
      <c r="I192" s="42" t="s">
        <v>67</v>
      </c>
      <c r="J192" s="49">
        <v>45654.0</v>
      </c>
      <c r="K192" s="40">
        <v>45668.0</v>
      </c>
      <c r="L192" s="121" t="s">
        <v>75</v>
      </c>
      <c r="M192" s="51">
        <v>0.0</v>
      </c>
      <c r="N192" s="42" t="s">
        <v>75</v>
      </c>
      <c r="O192" s="54">
        <v>80049.0</v>
      </c>
      <c r="P192" s="54">
        <v>0.0</v>
      </c>
      <c r="Q192" s="51">
        <v>0.0</v>
      </c>
      <c r="R192" s="51">
        <v>0.0</v>
      </c>
      <c r="S192" s="52">
        <f t="shared" si="2"/>
        <v>0</v>
      </c>
      <c r="T192" s="42" t="s">
        <v>218</v>
      </c>
      <c r="U192" s="39"/>
      <c r="V192" s="40"/>
      <c r="W192" s="42">
        <v>1.0</v>
      </c>
      <c r="X192" s="42" t="s">
        <v>98</v>
      </c>
      <c r="Y192" s="42" t="s">
        <v>221</v>
      </c>
    </row>
    <row r="193">
      <c r="A193" s="38" t="s">
        <v>1761</v>
      </c>
      <c r="B193" s="40">
        <v>45678.0</v>
      </c>
      <c r="C193" s="42">
        <v>2728.0</v>
      </c>
      <c r="D193" s="44" t="s">
        <v>1762</v>
      </c>
      <c r="E193" s="46" t="s">
        <v>1763</v>
      </c>
      <c r="F193" s="47" t="s">
        <v>1764</v>
      </c>
      <c r="G193" s="47" t="s">
        <v>1765</v>
      </c>
      <c r="H193" s="47" t="s">
        <v>1766</v>
      </c>
      <c r="I193" s="42" t="s">
        <v>67</v>
      </c>
      <c r="J193" s="49">
        <v>44469.0</v>
      </c>
      <c r="K193" s="40">
        <v>45669.0</v>
      </c>
      <c r="L193" s="121" t="s">
        <v>75</v>
      </c>
      <c r="M193" s="51">
        <v>0.0</v>
      </c>
      <c r="N193" s="42" t="s">
        <v>75</v>
      </c>
      <c r="O193" s="54">
        <v>78000.0</v>
      </c>
      <c r="P193" s="106">
        <v>78000.0</v>
      </c>
      <c r="Q193" s="51">
        <v>0.0</v>
      </c>
      <c r="R193" s="51">
        <v>4440.0</v>
      </c>
      <c r="S193" s="52">
        <f t="shared" si="2"/>
        <v>73560</v>
      </c>
      <c r="T193" s="42" t="s">
        <v>83</v>
      </c>
      <c r="U193" s="40">
        <v>45669.0</v>
      </c>
      <c r="V193" s="40">
        <v>45699.0</v>
      </c>
      <c r="W193" s="42">
        <v>1.0</v>
      </c>
      <c r="X193" s="42" t="s">
        <v>98</v>
      </c>
      <c r="Y193" s="42" t="s">
        <v>86</v>
      </c>
    </row>
    <row r="194">
      <c r="A194" s="38" t="s">
        <v>1775</v>
      </c>
      <c r="B194" s="40">
        <v>45678.0</v>
      </c>
      <c r="C194" s="42">
        <v>1912.0</v>
      </c>
      <c r="D194" s="44" t="s">
        <v>1776</v>
      </c>
      <c r="E194" s="46" t="s">
        <v>1777</v>
      </c>
      <c r="F194" s="47" t="s">
        <v>1778</v>
      </c>
      <c r="G194" s="47" t="s">
        <v>1779</v>
      </c>
      <c r="H194" s="47" t="s">
        <v>108</v>
      </c>
      <c r="I194" s="42" t="s">
        <v>67</v>
      </c>
      <c r="J194" s="49">
        <v>44408.0</v>
      </c>
      <c r="K194" s="40">
        <v>45669.0</v>
      </c>
      <c r="L194" s="121" t="s">
        <v>75</v>
      </c>
      <c r="M194" s="51">
        <v>0.0</v>
      </c>
      <c r="N194" s="42" t="s">
        <v>75</v>
      </c>
      <c r="O194" s="54">
        <v>78073.0</v>
      </c>
      <c r="P194" s="94">
        <v>78000.0</v>
      </c>
      <c r="Q194" s="51">
        <v>0.0</v>
      </c>
      <c r="R194" s="51">
        <v>0.0</v>
      </c>
      <c r="S194" s="52">
        <f t="shared" si="2"/>
        <v>78000</v>
      </c>
      <c r="T194" s="42" t="s">
        <v>112</v>
      </c>
      <c r="U194" s="40">
        <v>45669.0</v>
      </c>
      <c r="V194" s="40">
        <v>45699.0</v>
      </c>
      <c r="W194" s="42">
        <v>1.0</v>
      </c>
      <c r="X194" s="42" t="s">
        <v>98</v>
      </c>
      <c r="Y194" s="42" t="s">
        <v>85</v>
      </c>
    </row>
    <row r="195">
      <c r="A195" s="38" t="s">
        <v>1785</v>
      </c>
      <c r="B195" s="40">
        <v>45678.0</v>
      </c>
      <c r="C195" s="42">
        <v>4446.0</v>
      </c>
      <c r="D195" s="44" t="s">
        <v>1591</v>
      </c>
      <c r="E195" s="46" t="s">
        <v>1592</v>
      </c>
      <c r="F195" s="47" t="s">
        <v>1593</v>
      </c>
      <c r="G195" s="47" t="s">
        <v>315</v>
      </c>
      <c r="H195" s="47" t="s">
        <v>177</v>
      </c>
      <c r="I195" s="42" t="s">
        <v>67</v>
      </c>
      <c r="J195" s="49">
        <v>44592.0</v>
      </c>
      <c r="K195" s="40">
        <v>45669.0</v>
      </c>
      <c r="L195" s="121" t="s">
        <v>75</v>
      </c>
      <c r="M195" s="51">
        <v>78000.0</v>
      </c>
      <c r="N195" s="42" t="s">
        <v>75</v>
      </c>
      <c r="O195" s="54">
        <v>156000.0</v>
      </c>
      <c r="P195" s="106">
        <v>156000.0</v>
      </c>
      <c r="Q195" s="51">
        <v>0.0</v>
      </c>
      <c r="R195" s="51">
        <v>1092.0</v>
      </c>
      <c r="S195" s="52">
        <f t="shared" si="2"/>
        <v>154908</v>
      </c>
      <c r="T195" s="42" t="s">
        <v>83</v>
      </c>
      <c r="U195" s="40">
        <v>45669.0</v>
      </c>
      <c r="V195" s="40">
        <v>45699.0</v>
      </c>
      <c r="W195" s="42">
        <v>1.0</v>
      </c>
      <c r="X195" s="42" t="s">
        <v>98</v>
      </c>
      <c r="Y195" s="42" t="s">
        <v>85</v>
      </c>
    </row>
    <row r="196">
      <c r="A196" s="38" t="s">
        <v>1796</v>
      </c>
      <c r="B196" s="40">
        <v>45678.0</v>
      </c>
      <c r="C196" s="42">
        <v>4446.0</v>
      </c>
      <c r="D196" s="44" t="s">
        <v>1591</v>
      </c>
      <c r="E196" s="46" t="s">
        <v>1592</v>
      </c>
      <c r="F196" s="47" t="s">
        <v>1800</v>
      </c>
      <c r="G196" s="47" t="s">
        <v>315</v>
      </c>
      <c r="H196" s="47" t="s">
        <v>177</v>
      </c>
      <c r="I196" s="42" t="s">
        <v>67</v>
      </c>
      <c r="J196" s="49">
        <v>44592.0</v>
      </c>
      <c r="K196" s="40">
        <v>45669.0</v>
      </c>
      <c r="L196" s="121" t="s">
        <v>75</v>
      </c>
      <c r="M196" s="51">
        <v>78000.0</v>
      </c>
      <c r="N196" s="40">
        <v>45677.0</v>
      </c>
      <c r="O196" s="54">
        <v>78000.0</v>
      </c>
      <c r="P196" s="54">
        <v>0.0</v>
      </c>
      <c r="Q196" s="51">
        <v>0.0</v>
      </c>
      <c r="R196" s="51">
        <v>0.0</v>
      </c>
      <c r="S196" s="52">
        <f t="shared" si="2"/>
        <v>0</v>
      </c>
      <c r="T196" s="42" t="s">
        <v>283</v>
      </c>
      <c r="U196" s="40">
        <v>45677.0</v>
      </c>
      <c r="V196" s="40">
        <v>45707.0</v>
      </c>
      <c r="W196" s="42">
        <v>1.0</v>
      </c>
      <c r="X196" s="42" t="s">
        <v>98</v>
      </c>
      <c r="Y196" s="42" t="s">
        <v>85</v>
      </c>
    </row>
    <row r="197">
      <c r="A197" s="38" t="s">
        <v>1804</v>
      </c>
      <c r="B197" s="40">
        <v>45678.0</v>
      </c>
      <c r="C197" s="42">
        <v>10964.0</v>
      </c>
      <c r="D197" s="44" t="s">
        <v>1806</v>
      </c>
      <c r="E197" s="46" t="s">
        <v>1608</v>
      </c>
      <c r="F197" s="142" t="s">
        <v>1609</v>
      </c>
      <c r="G197" s="47" t="s">
        <v>601</v>
      </c>
      <c r="H197" s="47" t="s">
        <v>177</v>
      </c>
      <c r="I197" s="42" t="s">
        <v>67</v>
      </c>
      <c r="J197" s="49">
        <v>45295.0</v>
      </c>
      <c r="K197" s="40">
        <v>45669.0</v>
      </c>
      <c r="L197" s="121" t="s">
        <v>75</v>
      </c>
      <c r="M197" s="51">
        <v>0.0</v>
      </c>
      <c r="N197" s="42" t="s">
        <v>75</v>
      </c>
      <c r="O197" s="54">
        <v>78000.0</v>
      </c>
      <c r="P197" s="106">
        <v>78000.0</v>
      </c>
      <c r="Q197" s="51">
        <v>0.0</v>
      </c>
      <c r="R197" s="51">
        <v>546.0</v>
      </c>
      <c r="S197" s="52">
        <f t="shared" si="2"/>
        <v>77454</v>
      </c>
      <c r="T197" s="42" t="s">
        <v>83</v>
      </c>
      <c r="U197" s="40">
        <v>45669.0</v>
      </c>
      <c r="V197" s="40">
        <v>45699.0</v>
      </c>
      <c r="W197" s="42">
        <v>1.0</v>
      </c>
      <c r="X197" s="42" t="s">
        <v>98</v>
      </c>
      <c r="Y197" s="42" t="s">
        <v>86</v>
      </c>
    </row>
    <row r="198">
      <c r="A198" s="38" t="s">
        <v>1809</v>
      </c>
      <c r="B198" s="40">
        <v>45678.0</v>
      </c>
      <c r="C198" s="42">
        <v>10378.0</v>
      </c>
      <c r="D198" s="44" t="s">
        <v>1552</v>
      </c>
      <c r="E198" s="46" t="s">
        <v>1553</v>
      </c>
      <c r="F198" s="47" t="s">
        <v>1554</v>
      </c>
      <c r="G198" s="47" t="s">
        <v>234</v>
      </c>
      <c r="H198" s="47" t="s">
        <v>235</v>
      </c>
      <c r="I198" s="42" t="s">
        <v>67</v>
      </c>
      <c r="J198" s="49">
        <v>45211.0</v>
      </c>
      <c r="K198" s="40">
        <v>45669.0</v>
      </c>
      <c r="L198" s="121" t="s">
        <v>75</v>
      </c>
      <c r="M198" s="51">
        <v>78000.0</v>
      </c>
      <c r="N198" s="42" t="s">
        <v>75</v>
      </c>
      <c r="O198" s="54">
        <v>140019.0</v>
      </c>
      <c r="P198" s="94">
        <v>140019.0</v>
      </c>
      <c r="Q198" s="51">
        <v>0.0</v>
      </c>
      <c r="R198" s="51">
        <v>0.0</v>
      </c>
      <c r="S198" s="52">
        <f t="shared" si="2"/>
        <v>140019</v>
      </c>
      <c r="T198" s="42" t="s">
        <v>112</v>
      </c>
      <c r="U198" s="40">
        <v>45669.0</v>
      </c>
      <c r="V198" s="40">
        <v>45699.0</v>
      </c>
      <c r="W198" s="42">
        <v>1.0</v>
      </c>
      <c r="X198" s="42" t="s">
        <v>98</v>
      </c>
      <c r="Y198" s="42" t="s">
        <v>85</v>
      </c>
    </row>
    <row r="199">
      <c r="A199" s="38" t="s">
        <v>1818</v>
      </c>
      <c r="B199" s="40">
        <v>45678.0</v>
      </c>
      <c r="C199" s="42">
        <v>1389.0</v>
      </c>
      <c r="D199" s="44" t="s">
        <v>267</v>
      </c>
      <c r="E199" s="46" t="s">
        <v>181</v>
      </c>
      <c r="F199" s="47" t="s">
        <v>1821</v>
      </c>
      <c r="G199" s="47" t="s">
        <v>121</v>
      </c>
      <c r="H199" s="47" t="s">
        <v>123</v>
      </c>
      <c r="I199" s="42" t="s">
        <v>67</v>
      </c>
      <c r="J199" s="49">
        <v>44361.0</v>
      </c>
      <c r="K199" s="40">
        <v>45669.0</v>
      </c>
      <c r="L199" s="121" t="s">
        <v>75</v>
      </c>
      <c r="M199" s="51">
        <v>0.0</v>
      </c>
      <c r="N199" s="42" t="s">
        <v>75</v>
      </c>
      <c r="O199" s="54">
        <v>78000.0</v>
      </c>
      <c r="P199" s="106">
        <v>78000.0</v>
      </c>
      <c r="Q199" s="51">
        <v>0.0</v>
      </c>
      <c r="R199" s="51">
        <v>546.0</v>
      </c>
      <c r="S199" s="52">
        <f t="shared" si="2"/>
        <v>77454</v>
      </c>
      <c r="T199" s="42" t="s">
        <v>83</v>
      </c>
      <c r="U199" s="40">
        <v>45669.0</v>
      </c>
      <c r="V199" s="40">
        <v>45699.0</v>
      </c>
      <c r="W199" s="42">
        <v>1.0</v>
      </c>
      <c r="X199" s="42" t="s">
        <v>1681</v>
      </c>
      <c r="Y199" s="42" t="s">
        <v>86</v>
      </c>
    </row>
    <row r="200">
      <c r="A200" s="38" t="s">
        <v>1823</v>
      </c>
      <c r="B200" s="40">
        <v>45678.0</v>
      </c>
      <c r="C200" s="42">
        <v>4277.0</v>
      </c>
      <c r="D200" s="44" t="s">
        <v>1824</v>
      </c>
      <c r="E200" s="46" t="s">
        <v>468</v>
      </c>
      <c r="F200" s="47" t="s">
        <v>469</v>
      </c>
      <c r="G200" s="47" t="s">
        <v>284</v>
      </c>
      <c r="H200" s="47" t="s">
        <v>156</v>
      </c>
      <c r="I200" s="42" t="s">
        <v>67</v>
      </c>
      <c r="J200" s="49">
        <v>44579.0</v>
      </c>
      <c r="K200" s="40">
        <v>45669.0</v>
      </c>
      <c r="L200" s="121" t="s">
        <v>75</v>
      </c>
      <c r="M200" s="51">
        <v>78000.0</v>
      </c>
      <c r="N200" s="42" t="s">
        <v>75</v>
      </c>
      <c r="O200" s="54">
        <v>156000.0</v>
      </c>
      <c r="P200" s="106">
        <v>156000.0</v>
      </c>
      <c r="Q200" s="51">
        <v>0.0</v>
      </c>
      <c r="R200" s="51">
        <v>3120.0</v>
      </c>
      <c r="S200" s="52">
        <f t="shared" si="2"/>
        <v>152880</v>
      </c>
      <c r="T200" s="42" t="s">
        <v>83</v>
      </c>
      <c r="U200" s="40">
        <v>45669.0</v>
      </c>
      <c r="V200" s="40">
        <v>45699.0</v>
      </c>
      <c r="W200" s="42">
        <v>1.0</v>
      </c>
      <c r="X200" s="42" t="s">
        <v>98</v>
      </c>
      <c r="Y200" s="42" t="s">
        <v>85</v>
      </c>
    </row>
    <row r="201">
      <c r="A201" s="38" t="s">
        <v>1832</v>
      </c>
      <c r="B201" s="40">
        <v>45678.0</v>
      </c>
      <c r="C201" s="42">
        <v>4277.0</v>
      </c>
      <c r="D201" s="44" t="s">
        <v>1824</v>
      </c>
      <c r="E201" s="46" t="s">
        <v>468</v>
      </c>
      <c r="F201" s="47" t="s">
        <v>1833</v>
      </c>
      <c r="G201" s="47" t="s">
        <v>284</v>
      </c>
      <c r="H201" s="47" t="s">
        <v>156</v>
      </c>
      <c r="I201" s="42" t="s">
        <v>67</v>
      </c>
      <c r="J201" s="49">
        <v>44579.0</v>
      </c>
      <c r="K201" s="40">
        <v>45669.0</v>
      </c>
      <c r="L201" s="121" t="s">
        <v>75</v>
      </c>
      <c r="M201" s="51">
        <v>78000.0</v>
      </c>
      <c r="N201" s="42" t="s">
        <v>75</v>
      </c>
      <c r="O201" s="54">
        <v>78000.0</v>
      </c>
      <c r="P201" s="54">
        <v>0.0</v>
      </c>
      <c r="Q201" s="51">
        <v>0.0</v>
      </c>
      <c r="R201" s="51">
        <v>0.0</v>
      </c>
      <c r="S201" s="52">
        <f t="shared" si="2"/>
        <v>0</v>
      </c>
      <c r="T201" s="42" t="s">
        <v>283</v>
      </c>
      <c r="U201" s="40">
        <v>45669.0</v>
      </c>
      <c r="V201" s="40">
        <v>45699.0</v>
      </c>
      <c r="W201" s="42">
        <v>1.0</v>
      </c>
      <c r="X201" s="42" t="s">
        <v>98</v>
      </c>
      <c r="Y201" s="42" t="s">
        <v>85</v>
      </c>
    </row>
    <row r="202">
      <c r="A202" s="38" t="s">
        <v>1839</v>
      </c>
      <c r="B202" s="40">
        <v>45678.0</v>
      </c>
      <c r="C202" s="42">
        <v>1449.0</v>
      </c>
      <c r="D202" s="44" t="s">
        <v>1390</v>
      </c>
      <c r="E202" s="46" t="s">
        <v>1391</v>
      </c>
      <c r="F202" s="47" t="s">
        <v>1392</v>
      </c>
      <c r="G202" s="47" t="s">
        <v>812</v>
      </c>
      <c r="H202" s="47" t="s">
        <v>123</v>
      </c>
      <c r="I202" s="42" t="s">
        <v>67</v>
      </c>
      <c r="J202" s="49">
        <v>44364.0</v>
      </c>
      <c r="K202" s="40">
        <v>45669.0</v>
      </c>
      <c r="L202" s="121" t="s">
        <v>75</v>
      </c>
      <c r="M202" s="51">
        <v>0.0</v>
      </c>
      <c r="N202" s="42" t="s">
        <v>75</v>
      </c>
      <c r="O202" s="54">
        <v>78000.0</v>
      </c>
      <c r="P202" s="106">
        <v>78000.0</v>
      </c>
      <c r="Q202" s="51">
        <v>0.0</v>
      </c>
      <c r="R202" s="51">
        <v>1560.0</v>
      </c>
      <c r="S202" s="52">
        <f t="shared" si="2"/>
        <v>76440</v>
      </c>
      <c r="T202" s="42" t="s">
        <v>83</v>
      </c>
      <c r="U202" s="40">
        <v>45669.0</v>
      </c>
      <c r="V202" s="40">
        <v>45699.0</v>
      </c>
      <c r="W202" s="42">
        <v>1.0</v>
      </c>
      <c r="X202" s="42" t="s">
        <v>98</v>
      </c>
      <c r="Y202" s="42" t="s">
        <v>85</v>
      </c>
    </row>
    <row r="203">
      <c r="A203" s="38" t="s">
        <v>1847</v>
      </c>
      <c r="B203" s="40">
        <v>45678.0</v>
      </c>
      <c r="C203" s="42">
        <v>8761.0</v>
      </c>
      <c r="D203" s="44" t="s">
        <v>1848</v>
      </c>
      <c r="E203" s="46" t="s">
        <v>1849</v>
      </c>
      <c r="F203" s="47" t="s">
        <v>1850</v>
      </c>
      <c r="G203" s="47" t="s">
        <v>801</v>
      </c>
      <c r="H203" s="47" t="s">
        <v>177</v>
      </c>
      <c r="I203" s="42" t="s">
        <v>67</v>
      </c>
      <c r="J203" s="49">
        <v>45026.0</v>
      </c>
      <c r="K203" s="40">
        <v>45669.0</v>
      </c>
      <c r="L203" s="121" t="s">
        <v>75</v>
      </c>
      <c r="M203" s="51">
        <v>0.0</v>
      </c>
      <c r="N203" s="49">
        <v>45672.0</v>
      </c>
      <c r="O203" s="54">
        <v>78000.0</v>
      </c>
      <c r="P203" s="106">
        <v>78000.0</v>
      </c>
      <c r="Q203" s="51">
        <v>0.0</v>
      </c>
      <c r="R203" s="51">
        <v>4440.0</v>
      </c>
      <c r="S203" s="52">
        <f t="shared" si="2"/>
        <v>73560</v>
      </c>
      <c r="T203" s="42" t="s">
        <v>83</v>
      </c>
      <c r="U203" s="40">
        <v>45672.0</v>
      </c>
      <c r="V203" s="40">
        <v>45702.0</v>
      </c>
      <c r="W203" s="42">
        <v>1.0</v>
      </c>
      <c r="X203" s="42" t="s">
        <v>98</v>
      </c>
      <c r="Y203" s="42" t="s">
        <v>85</v>
      </c>
    </row>
    <row r="204">
      <c r="A204" s="38" t="s">
        <v>1855</v>
      </c>
      <c r="B204" s="40">
        <v>45678.0</v>
      </c>
      <c r="C204" s="42">
        <v>5510.0</v>
      </c>
      <c r="D204" s="44" t="s">
        <v>1690</v>
      </c>
      <c r="E204" s="46" t="s">
        <v>1691</v>
      </c>
      <c r="F204" s="47" t="s">
        <v>1692</v>
      </c>
      <c r="G204" s="47" t="s">
        <v>199</v>
      </c>
      <c r="H204" s="47" t="s">
        <v>200</v>
      </c>
      <c r="I204" s="42" t="s">
        <v>67</v>
      </c>
      <c r="J204" s="49">
        <v>44669.0</v>
      </c>
      <c r="K204" s="40">
        <v>45669.0</v>
      </c>
      <c r="L204" s="121" t="s">
        <v>75</v>
      </c>
      <c r="M204" s="51">
        <v>0.0</v>
      </c>
      <c r="N204" s="42" t="s">
        <v>75</v>
      </c>
      <c r="O204" s="54">
        <v>118032.0</v>
      </c>
      <c r="P204" s="94">
        <v>118032.0</v>
      </c>
      <c r="Q204" s="51">
        <v>0.0</v>
      </c>
      <c r="R204" s="51">
        <v>0.0</v>
      </c>
      <c r="S204" s="52">
        <f t="shared" si="2"/>
        <v>118032</v>
      </c>
      <c r="T204" s="42" t="s">
        <v>112</v>
      </c>
      <c r="U204" s="40">
        <v>45669.0</v>
      </c>
      <c r="V204" s="40">
        <v>45700.0</v>
      </c>
      <c r="W204" s="42">
        <v>1.0</v>
      </c>
      <c r="X204" s="42" t="s">
        <v>84</v>
      </c>
      <c r="Y204" s="42" t="s">
        <v>85</v>
      </c>
    </row>
    <row r="205">
      <c r="A205" s="38" t="s">
        <v>1862</v>
      </c>
      <c r="B205" s="40">
        <v>45678.0</v>
      </c>
      <c r="C205" s="42">
        <v>1866.0</v>
      </c>
      <c r="D205" s="44" t="s">
        <v>1864</v>
      </c>
      <c r="E205" s="46" t="s">
        <v>1865</v>
      </c>
      <c r="F205" s="47" t="s">
        <v>1866</v>
      </c>
      <c r="G205" s="47" t="s">
        <v>713</v>
      </c>
      <c r="H205" s="47" t="s">
        <v>177</v>
      </c>
      <c r="I205" s="42" t="s">
        <v>67</v>
      </c>
      <c r="J205" s="49">
        <v>44405.0</v>
      </c>
      <c r="K205" s="40">
        <v>45670.0</v>
      </c>
      <c r="L205" s="121" t="s">
        <v>75</v>
      </c>
      <c r="M205" s="51">
        <v>0.0</v>
      </c>
      <c r="N205" s="42" t="s">
        <v>75</v>
      </c>
      <c r="O205" s="54">
        <v>78097.0</v>
      </c>
      <c r="P205" s="103">
        <v>78097.0</v>
      </c>
      <c r="Q205" s="51">
        <v>0.0</v>
      </c>
      <c r="R205" s="51">
        <v>0.0</v>
      </c>
      <c r="S205" s="52">
        <f t="shared" si="2"/>
        <v>78097</v>
      </c>
      <c r="T205" s="42" t="s">
        <v>112</v>
      </c>
      <c r="U205" s="40">
        <v>45670.0</v>
      </c>
      <c r="V205" s="40">
        <v>45709.0</v>
      </c>
      <c r="W205" s="42">
        <v>1.0</v>
      </c>
      <c r="X205" s="42" t="s">
        <v>98</v>
      </c>
      <c r="Y205" s="42" t="s">
        <v>85</v>
      </c>
    </row>
    <row r="206">
      <c r="A206" s="38" t="s">
        <v>1873</v>
      </c>
      <c r="B206" s="40">
        <v>45678.0</v>
      </c>
      <c r="C206" s="42">
        <v>1808.0</v>
      </c>
      <c r="D206" s="44" t="s">
        <v>1874</v>
      </c>
      <c r="E206" s="46" t="s">
        <v>1876</v>
      </c>
      <c r="F206" s="47" t="s">
        <v>1877</v>
      </c>
      <c r="G206" s="47" t="s">
        <v>179</v>
      </c>
      <c r="H206" s="47" t="s">
        <v>177</v>
      </c>
      <c r="I206" s="42" t="s">
        <v>67</v>
      </c>
      <c r="J206" s="49">
        <v>44401.0</v>
      </c>
      <c r="K206" s="40">
        <v>45670.0</v>
      </c>
      <c r="L206" s="121" t="s">
        <v>75</v>
      </c>
      <c r="M206" s="51">
        <v>0.0</v>
      </c>
      <c r="N206" s="42" t="s">
        <v>75</v>
      </c>
      <c r="O206" s="54">
        <v>648036.0</v>
      </c>
      <c r="P206" s="103">
        <v>648036.0</v>
      </c>
      <c r="Q206" s="51">
        <v>60000.0</v>
      </c>
      <c r="R206" s="51">
        <v>0.0</v>
      </c>
      <c r="S206" s="52">
        <f t="shared" si="2"/>
        <v>648036</v>
      </c>
      <c r="T206" s="42" t="s">
        <v>112</v>
      </c>
      <c r="U206" s="40">
        <v>45670.0</v>
      </c>
      <c r="V206" s="40">
        <v>45851.0</v>
      </c>
      <c r="W206" s="42">
        <v>6.0</v>
      </c>
      <c r="X206" s="42" t="s">
        <v>84</v>
      </c>
      <c r="Y206" s="42" t="s">
        <v>85</v>
      </c>
    </row>
    <row r="207">
      <c r="A207" s="38" t="s">
        <v>1886</v>
      </c>
      <c r="B207" s="40">
        <v>45678.0</v>
      </c>
      <c r="C207" s="42">
        <v>1317.0</v>
      </c>
      <c r="D207" s="44" t="s">
        <v>1891</v>
      </c>
      <c r="E207" s="46" t="s">
        <v>1893</v>
      </c>
      <c r="F207" s="47" t="s">
        <v>1894</v>
      </c>
      <c r="G207" s="47" t="s">
        <v>1895</v>
      </c>
      <c r="H207" s="47" t="s">
        <v>177</v>
      </c>
      <c r="I207" s="42" t="s">
        <v>67</v>
      </c>
      <c r="J207" s="49">
        <v>44358.0</v>
      </c>
      <c r="K207" s="40">
        <v>45670.0</v>
      </c>
      <c r="L207" s="121" t="s">
        <v>75</v>
      </c>
      <c r="M207" s="51">
        <v>118000.0</v>
      </c>
      <c r="N207" s="42" t="s">
        <v>75</v>
      </c>
      <c r="O207" s="54">
        <v>120045.0</v>
      </c>
      <c r="P207" s="103">
        <v>120045.0</v>
      </c>
      <c r="Q207" s="51">
        <v>0.0</v>
      </c>
      <c r="R207" s="51">
        <v>0.0</v>
      </c>
      <c r="S207" s="52">
        <f t="shared" si="2"/>
        <v>120045</v>
      </c>
      <c r="T207" s="42" t="s">
        <v>112</v>
      </c>
      <c r="U207" s="40">
        <v>45670.0</v>
      </c>
      <c r="V207" s="40">
        <v>45700.0</v>
      </c>
      <c r="W207" s="42">
        <v>1.0</v>
      </c>
      <c r="X207" s="42" t="s">
        <v>84</v>
      </c>
      <c r="Y207" s="42" t="s">
        <v>85</v>
      </c>
    </row>
    <row r="208">
      <c r="A208" s="38" t="s">
        <v>1898</v>
      </c>
      <c r="B208" s="40">
        <v>45678.0</v>
      </c>
      <c r="C208" s="42">
        <v>9598.0</v>
      </c>
      <c r="D208" s="44" t="s">
        <v>1900</v>
      </c>
      <c r="E208" s="46" t="s">
        <v>1901</v>
      </c>
      <c r="F208" s="47" t="s">
        <v>1902</v>
      </c>
      <c r="G208" s="47" t="s">
        <v>1136</v>
      </c>
      <c r="H208" s="47" t="s">
        <v>1137</v>
      </c>
      <c r="I208" s="42" t="s">
        <v>67</v>
      </c>
      <c r="J208" s="49">
        <v>45122.0</v>
      </c>
      <c r="K208" s="40">
        <v>45670.0</v>
      </c>
      <c r="L208" s="121" t="s">
        <v>75</v>
      </c>
      <c r="M208" s="51">
        <v>0.0</v>
      </c>
      <c r="N208" s="42" t="s">
        <v>75</v>
      </c>
      <c r="O208" s="54">
        <v>78000.0</v>
      </c>
      <c r="P208" s="83">
        <v>78000.0</v>
      </c>
      <c r="Q208" s="51">
        <v>0.0</v>
      </c>
      <c r="R208" s="51">
        <v>4400.0</v>
      </c>
      <c r="S208" s="52">
        <f t="shared" si="2"/>
        <v>73600</v>
      </c>
      <c r="T208" s="42" t="s">
        <v>83</v>
      </c>
      <c r="U208" s="40">
        <v>45670.0</v>
      </c>
      <c r="V208" s="40">
        <v>45700.0</v>
      </c>
      <c r="W208" s="42">
        <v>1.0</v>
      </c>
      <c r="X208" s="42" t="s">
        <v>98</v>
      </c>
      <c r="Y208" s="42" t="s">
        <v>85</v>
      </c>
    </row>
    <row r="209" ht="17.25" customHeight="1">
      <c r="A209" s="38" t="s">
        <v>1906</v>
      </c>
      <c r="B209" s="40">
        <v>45678.0</v>
      </c>
      <c r="C209" s="42">
        <v>12281.0</v>
      </c>
      <c r="D209" s="44" t="s">
        <v>1907</v>
      </c>
      <c r="E209" s="46" t="s">
        <v>1908</v>
      </c>
      <c r="F209" s="47" t="s">
        <v>1909</v>
      </c>
      <c r="G209" s="47" t="s">
        <v>404</v>
      </c>
      <c r="H209" s="47" t="s">
        <v>72</v>
      </c>
      <c r="I209" s="42" t="s">
        <v>67</v>
      </c>
      <c r="J209" s="49">
        <v>45442.0</v>
      </c>
      <c r="K209" s="40">
        <v>45670.0</v>
      </c>
      <c r="L209" s="121" t="s">
        <v>75</v>
      </c>
      <c r="M209" s="51">
        <v>0.0</v>
      </c>
      <c r="N209" s="42" t="s">
        <v>75</v>
      </c>
      <c r="O209" s="54">
        <v>78000.0</v>
      </c>
      <c r="P209" s="83">
        <v>78000.0</v>
      </c>
      <c r="Q209" s="51">
        <v>0.0</v>
      </c>
      <c r="R209" s="51">
        <v>4400.0</v>
      </c>
      <c r="S209" s="52">
        <f t="shared" si="2"/>
        <v>73600</v>
      </c>
      <c r="T209" s="42" t="s">
        <v>83</v>
      </c>
      <c r="U209" s="40">
        <v>45670.0</v>
      </c>
      <c r="V209" s="40">
        <v>45700.0</v>
      </c>
      <c r="W209" s="42">
        <v>1.0</v>
      </c>
      <c r="X209" s="42" t="s">
        <v>98</v>
      </c>
      <c r="Y209" s="42" t="s">
        <v>85</v>
      </c>
    </row>
    <row r="210" ht="17.25" customHeight="1">
      <c r="A210" s="38" t="s">
        <v>1914</v>
      </c>
      <c r="B210" s="40">
        <v>45678.0</v>
      </c>
      <c r="C210" s="42">
        <v>8434.0</v>
      </c>
      <c r="D210" s="44" t="s">
        <v>1095</v>
      </c>
      <c r="E210" s="46" t="s">
        <v>1096</v>
      </c>
      <c r="F210" s="47" t="s">
        <v>1097</v>
      </c>
      <c r="G210" s="47" t="s">
        <v>404</v>
      </c>
      <c r="H210" s="47" t="s">
        <v>72</v>
      </c>
      <c r="I210" s="42" t="s">
        <v>67</v>
      </c>
      <c r="J210" s="49">
        <v>44985.0</v>
      </c>
      <c r="K210" s="40">
        <v>45670.0</v>
      </c>
      <c r="L210" s="121" t="s">
        <v>75</v>
      </c>
      <c r="M210" s="51">
        <v>0.0</v>
      </c>
      <c r="N210" s="42" t="s">
        <v>75</v>
      </c>
      <c r="O210" s="54">
        <v>780069.0</v>
      </c>
      <c r="P210" s="103">
        <v>78000.0</v>
      </c>
      <c r="Q210" s="51">
        <v>0.0</v>
      </c>
      <c r="R210" s="51">
        <v>0.0</v>
      </c>
      <c r="S210" s="52">
        <f t="shared" si="2"/>
        <v>78000</v>
      </c>
      <c r="T210" s="42" t="s">
        <v>112</v>
      </c>
      <c r="U210" s="40">
        <v>45670.0</v>
      </c>
      <c r="V210" s="40">
        <v>45701.0</v>
      </c>
      <c r="W210" s="42">
        <v>1.0</v>
      </c>
      <c r="X210" s="42" t="s">
        <v>98</v>
      </c>
      <c r="Y210" s="42" t="s">
        <v>85</v>
      </c>
    </row>
    <row r="211">
      <c r="A211" s="38" t="s">
        <v>1916</v>
      </c>
      <c r="B211" s="40">
        <v>45678.0</v>
      </c>
      <c r="C211" s="42">
        <v>7485.0</v>
      </c>
      <c r="D211" s="44" t="s">
        <v>1919</v>
      </c>
      <c r="E211" s="46" t="s">
        <v>1921</v>
      </c>
      <c r="F211" s="47" t="s">
        <v>1923</v>
      </c>
      <c r="G211" s="47" t="s">
        <v>1925</v>
      </c>
      <c r="H211" s="47" t="s">
        <v>134</v>
      </c>
      <c r="I211" s="42" t="s">
        <v>67</v>
      </c>
      <c r="J211" s="49">
        <v>44872.0</v>
      </c>
      <c r="K211" s="40">
        <v>45670.0</v>
      </c>
      <c r="L211" s="121" t="s">
        <v>75</v>
      </c>
      <c r="M211" s="51">
        <v>0.0</v>
      </c>
      <c r="N211" s="42" t="s">
        <v>75</v>
      </c>
      <c r="O211" s="54">
        <v>78000.0</v>
      </c>
      <c r="P211" s="83">
        <v>78000.0</v>
      </c>
      <c r="Q211" s="51">
        <v>0.0</v>
      </c>
      <c r="R211" s="51">
        <v>4400.0</v>
      </c>
      <c r="S211" s="52">
        <f t="shared" si="2"/>
        <v>73600</v>
      </c>
      <c r="T211" s="42" t="s">
        <v>83</v>
      </c>
      <c r="U211" s="40">
        <v>45670.0</v>
      </c>
      <c r="V211" s="40">
        <v>45700.0</v>
      </c>
      <c r="W211" s="42">
        <v>1.0</v>
      </c>
      <c r="X211" s="42" t="s">
        <v>1681</v>
      </c>
      <c r="Y211" s="42" t="s">
        <v>85</v>
      </c>
    </row>
    <row r="212">
      <c r="A212" s="46" t="s">
        <v>1928</v>
      </c>
      <c r="B212" s="40">
        <v>45678.0</v>
      </c>
      <c r="C212" s="42">
        <v>2719.0</v>
      </c>
      <c r="D212" s="44" t="s">
        <v>1929</v>
      </c>
      <c r="E212" s="46" t="s">
        <v>1931</v>
      </c>
      <c r="F212" s="47" t="s">
        <v>1932</v>
      </c>
      <c r="G212" s="47" t="s">
        <v>179</v>
      </c>
      <c r="H212" s="47" t="s">
        <v>177</v>
      </c>
      <c r="I212" s="42" t="s">
        <v>67</v>
      </c>
      <c r="J212" s="49">
        <v>44469.0</v>
      </c>
      <c r="K212" s="40">
        <v>45670.0</v>
      </c>
      <c r="L212" s="121" t="s">
        <v>75</v>
      </c>
      <c r="M212" s="51">
        <v>0.0</v>
      </c>
      <c r="N212" s="42" t="s">
        <v>75</v>
      </c>
      <c r="O212" s="54">
        <v>120000.0</v>
      </c>
      <c r="P212" s="83">
        <v>120000.0</v>
      </c>
      <c r="Q212" s="51">
        <v>0.0</v>
      </c>
      <c r="R212" s="51">
        <v>2400.0</v>
      </c>
      <c r="S212" s="52">
        <f t="shared" si="2"/>
        <v>117600</v>
      </c>
      <c r="T212" s="42" t="s">
        <v>83</v>
      </c>
      <c r="U212" s="40"/>
      <c r="V212" s="40"/>
      <c r="W212" s="42">
        <v>1.0</v>
      </c>
      <c r="X212" s="42" t="s">
        <v>84</v>
      </c>
      <c r="Y212" s="42" t="s">
        <v>86</v>
      </c>
    </row>
    <row r="213">
      <c r="A213" s="38" t="s">
        <v>1942</v>
      </c>
      <c r="B213" s="40">
        <v>45678.0</v>
      </c>
      <c r="C213" s="42">
        <v>2719.0</v>
      </c>
      <c r="D213" s="44" t="s">
        <v>1929</v>
      </c>
      <c r="E213" s="46" t="s">
        <v>1931</v>
      </c>
      <c r="F213" s="47" t="s">
        <v>1932</v>
      </c>
      <c r="G213" s="47" t="s">
        <v>179</v>
      </c>
      <c r="H213" s="47" t="s">
        <v>177</v>
      </c>
      <c r="I213" s="42" t="s">
        <v>67</v>
      </c>
      <c r="J213" s="49">
        <v>44469.0</v>
      </c>
      <c r="K213" s="40">
        <v>45670.0</v>
      </c>
      <c r="L213" s="121" t="s">
        <v>75</v>
      </c>
      <c r="M213" s="51">
        <v>122000.0</v>
      </c>
      <c r="N213" s="42" t="s">
        <v>75</v>
      </c>
      <c r="O213" s="54">
        <v>10000.0</v>
      </c>
      <c r="P213" s="83">
        <v>10000.0</v>
      </c>
      <c r="Q213" s="51">
        <v>0.0</v>
      </c>
      <c r="R213" s="51">
        <v>200.0</v>
      </c>
      <c r="S213" s="52">
        <f t="shared" si="2"/>
        <v>9800</v>
      </c>
      <c r="T213" s="42" t="s">
        <v>83</v>
      </c>
      <c r="U213" s="40">
        <v>45670.0</v>
      </c>
      <c r="V213" s="40">
        <v>45703.0</v>
      </c>
      <c r="W213" s="42">
        <v>1.0</v>
      </c>
      <c r="X213" s="42" t="s">
        <v>84</v>
      </c>
      <c r="Y213" s="42" t="s">
        <v>86</v>
      </c>
    </row>
    <row r="214">
      <c r="A214" s="38" t="s">
        <v>1949</v>
      </c>
      <c r="B214" s="40">
        <v>45678.0</v>
      </c>
      <c r="C214" s="42">
        <v>3621.0</v>
      </c>
      <c r="D214" s="44" t="s">
        <v>1937</v>
      </c>
      <c r="E214" s="46" t="s">
        <v>1938</v>
      </c>
      <c r="F214" s="47" t="s">
        <v>1939</v>
      </c>
      <c r="G214" s="47" t="s">
        <v>1940</v>
      </c>
      <c r="H214" s="47" t="s">
        <v>156</v>
      </c>
      <c r="I214" s="42" t="s">
        <v>67</v>
      </c>
      <c r="J214" s="49">
        <v>44535.0</v>
      </c>
      <c r="K214" s="40">
        <v>45670.0</v>
      </c>
      <c r="L214" s="121" t="s">
        <v>75</v>
      </c>
      <c r="M214" s="51">
        <v>0.0</v>
      </c>
      <c r="N214" s="42" t="s">
        <v>75</v>
      </c>
      <c r="O214" s="54">
        <v>78000.0</v>
      </c>
      <c r="P214" s="83">
        <v>78000.0</v>
      </c>
      <c r="Q214" s="51">
        <v>0.0</v>
      </c>
      <c r="R214" s="51">
        <v>4440.0</v>
      </c>
      <c r="S214" s="52">
        <f t="shared" si="2"/>
        <v>73560</v>
      </c>
      <c r="T214" s="42" t="s">
        <v>83</v>
      </c>
      <c r="U214" s="40" t="s">
        <v>1962</v>
      </c>
      <c r="V214" s="40">
        <v>45702.0</v>
      </c>
      <c r="W214" s="42">
        <v>1.0</v>
      </c>
      <c r="X214" s="42" t="s">
        <v>98</v>
      </c>
      <c r="Y214" s="42" t="s">
        <v>86</v>
      </c>
    </row>
    <row r="215" ht="17.25" customHeight="1">
      <c r="A215" s="38" t="s">
        <v>1964</v>
      </c>
      <c r="B215" s="40">
        <v>45678.0</v>
      </c>
      <c r="C215" s="42">
        <v>10755.0</v>
      </c>
      <c r="D215" s="44" t="s">
        <v>1965</v>
      </c>
      <c r="E215" s="46" t="s">
        <v>1966</v>
      </c>
      <c r="F215" s="47" t="s">
        <v>1967</v>
      </c>
      <c r="G215" s="47" t="s">
        <v>1863</v>
      </c>
      <c r="H215" s="47" t="s">
        <v>1044</v>
      </c>
      <c r="I215" s="42" t="s">
        <v>67</v>
      </c>
      <c r="J215" s="49">
        <v>45261.0</v>
      </c>
      <c r="K215" s="40">
        <v>45670.0</v>
      </c>
      <c r="L215" s="121" t="s">
        <v>75</v>
      </c>
      <c r="M215" s="51">
        <v>0.0</v>
      </c>
      <c r="N215" s="42" t="s">
        <v>75</v>
      </c>
      <c r="O215" s="54">
        <v>2596071.0</v>
      </c>
      <c r="P215" s="103">
        <v>2596071.0</v>
      </c>
      <c r="Q215" s="51">
        <v>236000.0</v>
      </c>
      <c r="R215" s="51">
        <v>0.0</v>
      </c>
      <c r="S215" s="52">
        <f t="shared" si="2"/>
        <v>2596071</v>
      </c>
      <c r="T215" s="42" t="s">
        <v>112</v>
      </c>
      <c r="U215" s="40">
        <v>45670.0</v>
      </c>
      <c r="V215" s="40">
        <v>46415.0</v>
      </c>
      <c r="W215" s="42">
        <v>24.0</v>
      </c>
      <c r="X215" s="42" t="s">
        <v>84</v>
      </c>
      <c r="Y215" s="42" t="s">
        <v>86</v>
      </c>
    </row>
    <row r="216" ht="17.25" customHeight="1">
      <c r="A216" s="46" t="s">
        <v>1972</v>
      </c>
      <c r="B216" s="40">
        <v>45678.0</v>
      </c>
      <c r="C216" s="42">
        <v>10755.0</v>
      </c>
      <c r="D216" s="44" t="s">
        <v>1965</v>
      </c>
      <c r="E216" s="46" t="s">
        <v>1966</v>
      </c>
      <c r="F216" s="47" t="s">
        <v>1967</v>
      </c>
      <c r="G216" s="47" t="s">
        <v>1863</v>
      </c>
      <c r="H216" s="47" t="s">
        <v>1044</v>
      </c>
      <c r="I216" s="42" t="s">
        <v>67</v>
      </c>
      <c r="J216" s="49">
        <v>45261.0</v>
      </c>
      <c r="K216" s="40">
        <v>45670.0</v>
      </c>
      <c r="L216" s="121" t="s">
        <v>75</v>
      </c>
      <c r="M216" s="51">
        <v>0.0</v>
      </c>
      <c r="N216" s="40">
        <v>45671.0</v>
      </c>
      <c r="O216" s="54">
        <v>648096.0</v>
      </c>
      <c r="P216" s="54">
        <v>0.0</v>
      </c>
      <c r="Q216" s="51">
        <v>0.0</v>
      </c>
      <c r="R216" s="51">
        <v>0.0</v>
      </c>
      <c r="S216" s="52">
        <f t="shared" si="2"/>
        <v>0</v>
      </c>
      <c r="T216" s="42" t="s">
        <v>248</v>
      </c>
      <c r="U216" s="40">
        <v>45671.0</v>
      </c>
      <c r="V216" s="40">
        <v>46595.0</v>
      </c>
      <c r="W216" s="42">
        <v>6.0</v>
      </c>
      <c r="X216" s="42" t="s">
        <v>84</v>
      </c>
      <c r="Y216" s="42" t="s">
        <v>86</v>
      </c>
    </row>
    <row r="217">
      <c r="A217" s="38" t="s">
        <v>1980</v>
      </c>
      <c r="B217" s="40">
        <v>45679.0</v>
      </c>
      <c r="C217" s="42">
        <v>6066.0</v>
      </c>
      <c r="D217" s="44" t="s">
        <v>1982</v>
      </c>
      <c r="E217" s="46" t="s">
        <v>1983</v>
      </c>
      <c r="F217" s="47" t="s">
        <v>1984</v>
      </c>
      <c r="G217" s="47" t="s">
        <v>404</v>
      </c>
      <c r="H217" s="47" t="s">
        <v>72</v>
      </c>
      <c r="I217" s="42" t="s">
        <v>67</v>
      </c>
      <c r="J217" s="49">
        <v>44731.0</v>
      </c>
      <c r="K217" s="40">
        <v>45670.0</v>
      </c>
      <c r="L217" s="121" t="s">
        <v>75</v>
      </c>
      <c r="M217" s="51">
        <v>0.0</v>
      </c>
      <c r="N217" s="42" t="s">
        <v>75</v>
      </c>
      <c r="O217" s="54">
        <v>468000.0</v>
      </c>
      <c r="P217" s="103">
        <v>468000.0</v>
      </c>
      <c r="Q217" s="51">
        <v>0.0</v>
      </c>
      <c r="R217" s="51">
        <v>0.0</v>
      </c>
      <c r="S217" s="52">
        <f t="shared" si="2"/>
        <v>468000</v>
      </c>
      <c r="T217" s="42" t="s">
        <v>112</v>
      </c>
      <c r="U217" s="40">
        <v>45670.0</v>
      </c>
      <c r="V217" s="40">
        <v>45851.0</v>
      </c>
      <c r="W217" s="42">
        <v>6.0</v>
      </c>
      <c r="X217" s="42" t="s">
        <v>98</v>
      </c>
      <c r="Y217" s="42" t="s">
        <v>86</v>
      </c>
    </row>
    <row r="218">
      <c r="A218" s="38" t="s">
        <v>1990</v>
      </c>
      <c r="B218" s="40">
        <v>45679.0</v>
      </c>
      <c r="C218" s="42">
        <v>5554.0</v>
      </c>
      <c r="D218" s="44" t="s">
        <v>1991</v>
      </c>
      <c r="E218" s="46" t="s">
        <v>1992</v>
      </c>
      <c r="F218" s="47" t="s">
        <v>1993</v>
      </c>
      <c r="G218" s="47" t="s">
        <v>404</v>
      </c>
      <c r="H218" s="47" t="s">
        <v>72</v>
      </c>
      <c r="I218" s="42" t="s">
        <v>67</v>
      </c>
      <c r="J218" s="49">
        <v>44675.0</v>
      </c>
      <c r="K218" s="40">
        <v>45670.0</v>
      </c>
      <c r="L218" s="121" t="s">
        <v>75</v>
      </c>
      <c r="M218" s="51">
        <v>0.0</v>
      </c>
      <c r="N218" s="42" t="s">
        <v>75</v>
      </c>
      <c r="O218" s="54">
        <v>78080.0</v>
      </c>
      <c r="P218" s="103">
        <v>78000.0</v>
      </c>
      <c r="Q218" s="51">
        <v>0.0</v>
      </c>
      <c r="R218" s="51">
        <v>0.0</v>
      </c>
      <c r="S218" s="52">
        <f t="shared" si="2"/>
        <v>78000</v>
      </c>
      <c r="T218" s="42" t="s">
        <v>112</v>
      </c>
      <c r="U218" s="40">
        <v>45670.0</v>
      </c>
      <c r="V218" s="40">
        <v>45700.0</v>
      </c>
      <c r="W218" s="42">
        <v>1.0</v>
      </c>
      <c r="X218" s="42" t="s">
        <v>98</v>
      </c>
      <c r="Y218" s="42" t="s">
        <v>86</v>
      </c>
    </row>
    <row r="219">
      <c r="A219" s="38" t="s">
        <v>1999</v>
      </c>
      <c r="B219" s="40">
        <v>45679.0</v>
      </c>
      <c r="C219" s="42">
        <v>6899.0</v>
      </c>
      <c r="D219" s="47" t="s">
        <v>2001</v>
      </c>
      <c r="E219" s="46" t="s">
        <v>2002</v>
      </c>
      <c r="F219" s="47" t="s">
        <v>2004</v>
      </c>
      <c r="G219" s="47" t="s">
        <v>315</v>
      </c>
      <c r="H219" s="47" t="s">
        <v>177</v>
      </c>
      <c r="I219" s="42" t="s">
        <v>67</v>
      </c>
      <c r="J219" s="49">
        <v>44812.0</v>
      </c>
      <c r="K219" s="40">
        <v>45670.0</v>
      </c>
      <c r="L219" s="121" t="s">
        <v>75</v>
      </c>
      <c r="M219" s="51">
        <v>0.0</v>
      </c>
      <c r="N219" s="42" t="s">
        <v>75</v>
      </c>
      <c r="O219" s="54">
        <v>78000.0</v>
      </c>
      <c r="P219" s="83">
        <v>78000.0</v>
      </c>
      <c r="Q219" s="42">
        <v>0.0</v>
      </c>
      <c r="R219" s="51">
        <v>546.0</v>
      </c>
      <c r="S219" s="52">
        <f t="shared" si="2"/>
        <v>77454</v>
      </c>
      <c r="T219" s="42" t="s">
        <v>83</v>
      </c>
      <c r="U219" s="40">
        <v>45670.0</v>
      </c>
      <c r="V219" s="40">
        <v>45700.0</v>
      </c>
      <c r="W219" s="42">
        <v>1.0</v>
      </c>
      <c r="X219" s="42" t="s">
        <v>98</v>
      </c>
      <c r="Y219" s="42" t="s">
        <v>86</v>
      </c>
    </row>
    <row r="220">
      <c r="A220" s="38" t="s">
        <v>2010</v>
      </c>
      <c r="B220" s="40">
        <v>45679.0</v>
      </c>
      <c r="C220" s="42">
        <v>12986.0</v>
      </c>
      <c r="D220" s="44" t="s">
        <v>1974</v>
      </c>
      <c r="E220" s="46" t="s">
        <v>1975</v>
      </c>
      <c r="F220" s="47" t="s">
        <v>1976</v>
      </c>
      <c r="G220" s="47" t="s">
        <v>601</v>
      </c>
      <c r="H220" s="47" t="s">
        <v>177</v>
      </c>
      <c r="I220" s="42" t="s">
        <v>67</v>
      </c>
      <c r="J220" s="49">
        <v>45511.0</v>
      </c>
      <c r="K220" s="40">
        <v>45670.0</v>
      </c>
      <c r="L220" s="121" t="s">
        <v>75</v>
      </c>
      <c r="M220" s="51">
        <v>78000.0</v>
      </c>
      <c r="N220" s="42" t="s">
        <v>75</v>
      </c>
      <c r="O220" s="54">
        <v>80000.0</v>
      </c>
      <c r="P220" s="83">
        <v>80000.0</v>
      </c>
      <c r="Q220" s="51">
        <v>0.0</v>
      </c>
      <c r="R220" s="51">
        <v>4440.0</v>
      </c>
      <c r="S220" s="52">
        <f t="shared" si="2"/>
        <v>75560</v>
      </c>
      <c r="T220" s="42" t="s">
        <v>83</v>
      </c>
      <c r="U220" s="40">
        <v>45670.0</v>
      </c>
      <c r="V220" s="40">
        <v>45700.0</v>
      </c>
      <c r="W220" s="42">
        <v>1.0</v>
      </c>
      <c r="X220" s="42" t="s">
        <v>98</v>
      </c>
      <c r="Y220" s="42" t="s">
        <v>86</v>
      </c>
    </row>
    <row r="221">
      <c r="A221" s="38" t="s">
        <v>2014</v>
      </c>
      <c r="B221" s="40">
        <v>45679.0</v>
      </c>
      <c r="C221" s="42">
        <v>316.0</v>
      </c>
      <c r="D221" s="44" t="s">
        <v>1710</v>
      </c>
      <c r="E221" s="46" t="s">
        <v>1711</v>
      </c>
      <c r="F221" s="47" t="s">
        <v>1712</v>
      </c>
      <c r="G221" s="47" t="s">
        <v>1713</v>
      </c>
      <c r="H221" s="47" t="s">
        <v>789</v>
      </c>
      <c r="I221" s="42" t="s">
        <v>67</v>
      </c>
      <c r="J221" s="49">
        <v>44294.0</v>
      </c>
      <c r="K221" s="40">
        <v>45670.0</v>
      </c>
      <c r="L221" s="121" t="s">
        <v>75</v>
      </c>
      <c r="M221" s="51">
        <v>0.0</v>
      </c>
      <c r="N221" s="42" t="s">
        <v>75</v>
      </c>
      <c r="O221" s="54">
        <v>78000.0</v>
      </c>
      <c r="P221" s="83">
        <v>78000.0</v>
      </c>
      <c r="Q221" s="51">
        <v>0.0</v>
      </c>
      <c r="R221" s="51">
        <v>4440.0</v>
      </c>
      <c r="S221" s="52">
        <f t="shared" si="2"/>
        <v>73560</v>
      </c>
      <c r="T221" s="42" t="s">
        <v>83</v>
      </c>
      <c r="U221" s="40">
        <v>45670.0</v>
      </c>
      <c r="V221" s="40">
        <v>45702.0</v>
      </c>
      <c r="W221" s="42">
        <v>1.0</v>
      </c>
      <c r="X221" s="42" t="s">
        <v>98</v>
      </c>
      <c r="Y221" s="42" t="s">
        <v>2019</v>
      </c>
    </row>
    <row r="222">
      <c r="A222" s="38" t="s">
        <v>2020</v>
      </c>
      <c r="B222" s="40">
        <v>45679.0</v>
      </c>
      <c r="C222" s="42">
        <v>8773.0</v>
      </c>
      <c r="D222" s="44" t="s">
        <v>2022</v>
      </c>
      <c r="E222" s="46" t="s">
        <v>2023</v>
      </c>
      <c r="F222" s="47" t="s">
        <v>2024</v>
      </c>
      <c r="G222" s="47" t="s">
        <v>355</v>
      </c>
      <c r="H222" s="47" t="s">
        <v>235</v>
      </c>
      <c r="I222" s="42" t="s">
        <v>67</v>
      </c>
      <c r="J222" s="49">
        <v>45029.0</v>
      </c>
      <c r="K222" s="40">
        <v>45670.0</v>
      </c>
      <c r="L222" s="121" t="s">
        <v>75</v>
      </c>
      <c r="M222" s="51">
        <v>0.0</v>
      </c>
      <c r="N222" s="40">
        <v>45675.0</v>
      </c>
      <c r="O222" s="54">
        <v>118000.0</v>
      </c>
      <c r="P222" s="83">
        <v>118000.0</v>
      </c>
      <c r="Q222" s="51">
        <v>0.0</v>
      </c>
      <c r="R222" s="51">
        <v>4400.0</v>
      </c>
      <c r="S222" s="52">
        <f t="shared" si="2"/>
        <v>113600</v>
      </c>
      <c r="T222" s="42" t="s">
        <v>83</v>
      </c>
      <c r="U222" s="40">
        <v>45675.0</v>
      </c>
      <c r="V222" s="40">
        <v>45705.0</v>
      </c>
      <c r="W222" s="42">
        <v>1.0</v>
      </c>
      <c r="X222" s="42" t="s">
        <v>84</v>
      </c>
      <c r="Y222" s="42" t="s">
        <v>2019</v>
      </c>
    </row>
    <row r="223">
      <c r="A223" s="38" t="s">
        <v>2033</v>
      </c>
      <c r="B223" s="40">
        <v>45679.0</v>
      </c>
      <c r="C223" s="42">
        <v>8771.0</v>
      </c>
      <c r="D223" s="44" t="s">
        <v>2034</v>
      </c>
      <c r="E223" s="46" t="s">
        <v>2035</v>
      </c>
      <c r="F223" s="47" t="s">
        <v>2036</v>
      </c>
      <c r="G223" s="47" t="s">
        <v>485</v>
      </c>
      <c r="H223" s="47" t="s">
        <v>486</v>
      </c>
      <c r="I223" s="42" t="s">
        <v>67</v>
      </c>
      <c r="J223" s="49">
        <v>45028.0</v>
      </c>
      <c r="K223" s="40">
        <v>45670.0</v>
      </c>
      <c r="L223" s="121" t="s">
        <v>75</v>
      </c>
      <c r="M223" s="51">
        <v>0.0</v>
      </c>
      <c r="N223" s="49">
        <v>45671.0</v>
      </c>
      <c r="O223" s="54">
        <v>78013.0</v>
      </c>
      <c r="P223" s="103">
        <v>78013.0</v>
      </c>
      <c r="Q223" s="51">
        <v>0.0</v>
      </c>
      <c r="R223" s="51">
        <v>0.0</v>
      </c>
      <c r="S223" s="52">
        <f t="shared" si="2"/>
        <v>78013</v>
      </c>
      <c r="T223" s="42" t="s">
        <v>112</v>
      </c>
      <c r="U223" s="40">
        <v>45671.0</v>
      </c>
      <c r="V223" s="40">
        <v>45702.0</v>
      </c>
      <c r="W223" s="42">
        <v>1.0</v>
      </c>
      <c r="X223" s="42" t="s">
        <v>1681</v>
      </c>
      <c r="Y223" s="42" t="s">
        <v>85</v>
      </c>
    </row>
    <row r="224">
      <c r="A224" s="38" t="s">
        <v>2047</v>
      </c>
      <c r="B224" s="40">
        <v>45679.0</v>
      </c>
      <c r="C224" s="42">
        <v>3316.0</v>
      </c>
      <c r="D224" s="44" t="s">
        <v>867</v>
      </c>
      <c r="E224" s="46" t="s">
        <v>868</v>
      </c>
      <c r="F224" s="47" t="s">
        <v>2049</v>
      </c>
      <c r="G224" s="47" t="s">
        <v>870</v>
      </c>
      <c r="H224" s="47" t="s">
        <v>134</v>
      </c>
      <c r="I224" s="42" t="s">
        <v>67</v>
      </c>
      <c r="J224" s="49">
        <v>44523.0</v>
      </c>
      <c r="K224" s="40">
        <v>45670.0</v>
      </c>
      <c r="L224" s="121" t="s">
        <v>75</v>
      </c>
      <c r="M224" s="51">
        <v>0.0</v>
      </c>
      <c r="N224" s="42" t="s">
        <v>75</v>
      </c>
      <c r="O224" s="54">
        <v>78000.0</v>
      </c>
      <c r="P224" s="83">
        <v>78000.0</v>
      </c>
      <c r="Q224" s="51">
        <v>0.0</v>
      </c>
      <c r="R224" s="51">
        <v>4440.0</v>
      </c>
      <c r="S224" s="52">
        <f t="shared" si="2"/>
        <v>73560</v>
      </c>
      <c r="T224" s="42" t="s">
        <v>83</v>
      </c>
      <c r="U224" s="40">
        <v>45670.0</v>
      </c>
      <c r="V224" s="40">
        <v>45701.0</v>
      </c>
      <c r="W224" s="42">
        <v>1.0</v>
      </c>
      <c r="X224" s="42" t="s">
        <v>98</v>
      </c>
      <c r="Y224" s="42" t="s">
        <v>2019</v>
      </c>
    </row>
    <row r="225">
      <c r="A225" s="38" t="s">
        <v>2051</v>
      </c>
      <c r="B225" s="39">
        <v>45679.0</v>
      </c>
      <c r="C225" s="41">
        <v>10406.0</v>
      </c>
      <c r="D225" s="43" t="s">
        <v>2054</v>
      </c>
      <c r="E225" s="60" t="s">
        <v>2055</v>
      </c>
      <c r="F225" s="43" t="s">
        <v>2058</v>
      </c>
      <c r="G225" s="43" t="s">
        <v>1490</v>
      </c>
      <c r="H225" s="43" t="s">
        <v>1491</v>
      </c>
      <c r="I225" s="41" t="s">
        <v>67</v>
      </c>
      <c r="J225" s="48">
        <v>45214.0</v>
      </c>
      <c r="K225" s="39">
        <v>45671.0</v>
      </c>
      <c r="L225" s="40">
        <v>45670.0</v>
      </c>
      <c r="M225" s="50">
        <v>0.0</v>
      </c>
      <c r="N225" s="41" t="s">
        <v>75</v>
      </c>
      <c r="O225" s="54">
        <v>1298000.0</v>
      </c>
      <c r="P225" s="103">
        <v>1298000.0</v>
      </c>
      <c r="Q225" s="51">
        <v>118000.0</v>
      </c>
      <c r="R225" s="51">
        <v>0.0</v>
      </c>
      <c r="S225" s="52">
        <f t="shared" si="2"/>
        <v>1298000</v>
      </c>
      <c r="T225" s="42" t="s">
        <v>112</v>
      </c>
      <c r="U225" s="40">
        <v>45671.0</v>
      </c>
      <c r="V225" s="40">
        <v>46039.0</v>
      </c>
      <c r="W225" s="42">
        <v>12.0</v>
      </c>
      <c r="X225" s="42" t="s">
        <v>2061</v>
      </c>
      <c r="Y225" s="41" t="s">
        <v>2019</v>
      </c>
    </row>
    <row r="226">
      <c r="A226" s="46" t="s">
        <v>2062</v>
      </c>
      <c r="B226" s="39">
        <v>45679.0</v>
      </c>
      <c r="C226" s="41">
        <v>10406.0</v>
      </c>
      <c r="D226" s="43" t="s">
        <v>2054</v>
      </c>
      <c r="E226" s="60" t="s">
        <v>2055</v>
      </c>
      <c r="F226" s="43" t="s">
        <v>2058</v>
      </c>
      <c r="G226" s="43" t="s">
        <v>1490</v>
      </c>
      <c r="H226" s="43" t="s">
        <v>1491</v>
      </c>
      <c r="I226" s="41" t="s">
        <v>67</v>
      </c>
      <c r="J226" s="48">
        <v>45214.0</v>
      </c>
      <c r="K226" s="39">
        <v>45671.0</v>
      </c>
      <c r="L226" s="42" t="s">
        <v>75</v>
      </c>
      <c r="M226" s="50">
        <v>0.0</v>
      </c>
      <c r="N226" s="41" t="s">
        <v>75</v>
      </c>
      <c r="O226" s="54">
        <v>118000.0</v>
      </c>
      <c r="P226" s="54">
        <v>0.0</v>
      </c>
      <c r="Q226" s="51">
        <v>0.0</v>
      </c>
      <c r="R226" s="51">
        <v>0.0</v>
      </c>
      <c r="S226" s="52">
        <f t="shared" si="2"/>
        <v>0</v>
      </c>
      <c r="T226" s="42" t="s">
        <v>248</v>
      </c>
      <c r="U226" s="40">
        <v>45671.0</v>
      </c>
      <c r="V226" s="40">
        <v>46069.0</v>
      </c>
      <c r="W226" s="42">
        <v>1.0</v>
      </c>
      <c r="X226" s="42" t="s">
        <v>2061</v>
      </c>
      <c r="Y226" s="41" t="s">
        <v>2019</v>
      </c>
    </row>
    <row r="227">
      <c r="A227" s="38" t="s">
        <v>2067</v>
      </c>
      <c r="B227" s="40">
        <v>45679.0</v>
      </c>
      <c r="C227" s="42">
        <v>3239.0</v>
      </c>
      <c r="D227" s="44" t="s">
        <v>2003</v>
      </c>
      <c r="E227" s="46" t="s">
        <v>2005</v>
      </c>
      <c r="F227" s="47" t="s">
        <v>2006</v>
      </c>
      <c r="G227" s="47" t="s">
        <v>243</v>
      </c>
      <c r="H227" s="47" t="s">
        <v>123</v>
      </c>
      <c r="I227" s="42" t="s">
        <v>67</v>
      </c>
      <c r="J227" s="49">
        <v>44516.0</v>
      </c>
      <c r="K227" s="40">
        <v>45671.0</v>
      </c>
      <c r="L227" s="121" t="s">
        <v>75</v>
      </c>
      <c r="M227" s="51">
        <v>0.0</v>
      </c>
      <c r="N227" s="42" t="s">
        <v>75</v>
      </c>
      <c r="O227" s="54">
        <v>78000.0</v>
      </c>
      <c r="P227" s="62">
        <v>78000.0</v>
      </c>
      <c r="Q227" s="51">
        <v>0.0</v>
      </c>
      <c r="R227" s="51">
        <v>4400.0</v>
      </c>
      <c r="S227" s="52">
        <f t="shared" si="2"/>
        <v>73600</v>
      </c>
      <c r="T227" s="42" t="s">
        <v>83</v>
      </c>
      <c r="U227" s="40">
        <v>45671.0</v>
      </c>
      <c r="V227" s="40">
        <v>45701.0</v>
      </c>
      <c r="W227" s="42">
        <v>1.0</v>
      </c>
      <c r="X227" s="42" t="s">
        <v>1681</v>
      </c>
      <c r="Y227" s="42" t="s">
        <v>2019</v>
      </c>
    </row>
    <row r="228">
      <c r="A228" s="38" t="s">
        <v>2076</v>
      </c>
      <c r="B228" s="40">
        <v>45679.0</v>
      </c>
      <c r="C228" s="42">
        <v>1006.0</v>
      </c>
      <c r="D228" s="44" t="s">
        <v>2078</v>
      </c>
      <c r="E228" s="46" t="s">
        <v>2080</v>
      </c>
      <c r="F228" s="47" t="s">
        <v>2082</v>
      </c>
      <c r="G228" s="47" t="s">
        <v>812</v>
      </c>
      <c r="H228" s="47" t="s">
        <v>123</v>
      </c>
      <c r="I228" s="42" t="s">
        <v>67</v>
      </c>
      <c r="J228" s="49">
        <v>44343.0</v>
      </c>
      <c r="K228" s="40">
        <v>45671.0</v>
      </c>
      <c r="L228" s="121" t="s">
        <v>75</v>
      </c>
      <c r="M228" s="51">
        <v>0.0</v>
      </c>
      <c r="N228" s="42" t="s">
        <v>75</v>
      </c>
      <c r="O228" s="54">
        <v>78000.0</v>
      </c>
      <c r="P228" s="62">
        <v>78000.0</v>
      </c>
      <c r="Q228" s="51">
        <v>0.0</v>
      </c>
      <c r="R228" s="51">
        <v>1560.0</v>
      </c>
      <c r="S228" s="52">
        <f t="shared" si="2"/>
        <v>76440</v>
      </c>
      <c r="T228" s="42" t="s">
        <v>83</v>
      </c>
      <c r="U228" s="40">
        <v>45671.0</v>
      </c>
      <c r="V228" s="40">
        <v>45701.0</v>
      </c>
      <c r="W228" s="42">
        <v>1.0</v>
      </c>
      <c r="X228" s="42" t="s">
        <v>98</v>
      </c>
      <c r="Y228" s="42" t="s">
        <v>2019</v>
      </c>
    </row>
    <row r="229">
      <c r="A229" s="38" t="s">
        <v>2087</v>
      </c>
      <c r="B229" s="40">
        <v>45679.0</v>
      </c>
      <c r="C229" s="42">
        <v>10139.0</v>
      </c>
      <c r="D229" s="44" t="s">
        <v>2089</v>
      </c>
      <c r="E229" s="46" t="s">
        <v>2090</v>
      </c>
      <c r="F229" s="47" t="s">
        <v>2091</v>
      </c>
      <c r="G229" s="47" t="s">
        <v>2092</v>
      </c>
      <c r="H229" s="47" t="s">
        <v>102</v>
      </c>
      <c r="I229" s="42" t="s">
        <v>67</v>
      </c>
      <c r="J229" s="49">
        <v>45186.0</v>
      </c>
      <c r="K229" s="40">
        <v>45671.0</v>
      </c>
      <c r="L229" s="121" t="s">
        <v>75</v>
      </c>
      <c r="M229" s="51">
        <v>0.0</v>
      </c>
      <c r="N229" s="42" t="s">
        <v>75</v>
      </c>
      <c r="O229" s="54">
        <v>118000.0</v>
      </c>
      <c r="P229" s="62">
        <v>118000.0</v>
      </c>
      <c r="Q229" s="51">
        <v>0.0</v>
      </c>
      <c r="R229" s="51">
        <v>4400.0</v>
      </c>
      <c r="S229" s="52">
        <f t="shared" si="2"/>
        <v>113600</v>
      </c>
      <c r="T229" s="42" t="s">
        <v>83</v>
      </c>
      <c r="U229" s="40">
        <v>45671.0</v>
      </c>
      <c r="V229" s="40">
        <v>45710.0</v>
      </c>
      <c r="W229" s="42">
        <v>1.0</v>
      </c>
      <c r="X229" s="42" t="s">
        <v>84</v>
      </c>
      <c r="Y229" s="42" t="s">
        <v>2019</v>
      </c>
    </row>
    <row r="230">
      <c r="A230" s="46" t="s">
        <v>2096</v>
      </c>
      <c r="B230" s="40">
        <v>45679.0</v>
      </c>
      <c r="C230" s="42">
        <v>376.0</v>
      </c>
      <c r="D230" s="160" t="s">
        <v>2056</v>
      </c>
      <c r="E230" s="46" t="s">
        <v>2057</v>
      </c>
      <c r="F230" s="47" t="s">
        <v>2098</v>
      </c>
      <c r="G230" s="47" t="s">
        <v>1136</v>
      </c>
      <c r="H230" s="47" t="s">
        <v>1137</v>
      </c>
      <c r="I230" s="42" t="s">
        <v>73</v>
      </c>
      <c r="J230" s="49">
        <v>44307.0</v>
      </c>
      <c r="K230" s="40">
        <v>45671.0</v>
      </c>
      <c r="L230" s="121" t="s">
        <v>75</v>
      </c>
      <c r="M230" s="51">
        <v>0.0</v>
      </c>
      <c r="N230" s="42" t="s">
        <v>75</v>
      </c>
      <c r="O230" s="54">
        <v>78021.0</v>
      </c>
      <c r="P230" s="82">
        <v>78021.0</v>
      </c>
      <c r="Q230" s="51">
        <v>0.0</v>
      </c>
      <c r="R230" s="51">
        <v>0.0</v>
      </c>
      <c r="S230" s="52">
        <f t="shared" si="2"/>
        <v>78021</v>
      </c>
      <c r="T230" s="42" t="s">
        <v>112</v>
      </c>
      <c r="U230" s="42" t="s">
        <v>2102</v>
      </c>
      <c r="V230" s="40">
        <v>45716.0</v>
      </c>
      <c r="W230" s="42">
        <v>1.0</v>
      </c>
      <c r="X230" s="42" t="s">
        <v>1681</v>
      </c>
      <c r="Y230" s="42" t="s">
        <v>2019</v>
      </c>
    </row>
    <row r="231">
      <c r="A231" s="38" t="s">
        <v>2104</v>
      </c>
      <c r="B231" s="40">
        <v>45679.0</v>
      </c>
      <c r="C231" s="42">
        <v>7175.0</v>
      </c>
      <c r="D231" s="160" t="s">
        <v>2106</v>
      </c>
      <c r="E231" s="46" t="s">
        <v>2107</v>
      </c>
      <c r="F231" s="47" t="s">
        <v>2108</v>
      </c>
      <c r="G231" s="47" t="s">
        <v>1641</v>
      </c>
      <c r="H231" s="47" t="s">
        <v>72</v>
      </c>
      <c r="I231" s="42" t="s">
        <v>67</v>
      </c>
      <c r="J231" s="49">
        <v>44841.0</v>
      </c>
      <c r="K231" s="40">
        <v>45671.0</v>
      </c>
      <c r="L231" s="121" t="s">
        <v>75</v>
      </c>
      <c r="M231" s="51">
        <v>0.0</v>
      </c>
      <c r="N231" s="42" t="s">
        <v>75</v>
      </c>
      <c r="O231" s="54">
        <v>78000.0</v>
      </c>
      <c r="P231" s="62">
        <v>78000.0</v>
      </c>
      <c r="Q231" s="51">
        <v>0.0</v>
      </c>
      <c r="R231" s="51">
        <v>1560.0</v>
      </c>
      <c r="S231" s="52">
        <f t="shared" si="2"/>
        <v>76440</v>
      </c>
      <c r="T231" s="42" t="s">
        <v>83</v>
      </c>
      <c r="U231" s="40">
        <v>45671.0</v>
      </c>
      <c r="V231" s="40">
        <v>45701.0</v>
      </c>
      <c r="W231" s="42">
        <v>1.0</v>
      </c>
      <c r="X231" s="42" t="s">
        <v>1681</v>
      </c>
      <c r="Y231" s="42" t="s">
        <v>2019</v>
      </c>
    </row>
    <row r="232">
      <c r="A232" s="38" t="s">
        <v>2111</v>
      </c>
      <c r="B232" s="40">
        <v>45679.0</v>
      </c>
      <c r="C232" s="42">
        <v>12977.0</v>
      </c>
      <c r="D232" s="44" t="s">
        <v>2026</v>
      </c>
      <c r="E232" s="46" t="s">
        <v>2027</v>
      </c>
      <c r="F232" s="47" t="s">
        <v>2028</v>
      </c>
      <c r="G232" s="47" t="s">
        <v>179</v>
      </c>
      <c r="H232" s="47" t="s">
        <v>177</v>
      </c>
      <c r="I232" s="42" t="s">
        <v>67</v>
      </c>
      <c r="J232" s="49">
        <v>45510.0</v>
      </c>
      <c r="K232" s="40">
        <v>45671.0</v>
      </c>
      <c r="L232" s="121" t="s">
        <v>75</v>
      </c>
      <c r="M232" s="51">
        <v>0.0</v>
      </c>
      <c r="N232" s="42" t="s">
        <v>75</v>
      </c>
      <c r="O232" s="54">
        <v>78000.0</v>
      </c>
      <c r="P232" s="62">
        <v>78000.0</v>
      </c>
      <c r="Q232" s="51">
        <v>0.0</v>
      </c>
      <c r="R232" s="51">
        <v>1560.0</v>
      </c>
      <c r="S232" s="52">
        <f t="shared" si="2"/>
        <v>76440</v>
      </c>
      <c r="T232" s="42" t="s">
        <v>83</v>
      </c>
      <c r="U232" s="40">
        <v>45671.0</v>
      </c>
      <c r="V232" s="40">
        <v>45704.0</v>
      </c>
      <c r="W232" s="42">
        <v>1.0</v>
      </c>
      <c r="X232" s="42" t="s">
        <v>98</v>
      </c>
      <c r="Y232" s="42" t="s">
        <v>2019</v>
      </c>
    </row>
    <row r="233">
      <c r="A233" s="38" t="s">
        <v>2115</v>
      </c>
      <c r="B233" s="40">
        <v>45679.0</v>
      </c>
      <c r="C233" s="42">
        <v>13317.0</v>
      </c>
      <c r="D233" s="44" t="s">
        <v>2117</v>
      </c>
      <c r="E233" s="46" t="s">
        <v>2118</v>
      </c>
      <c r="F233" s="47" t="s">
        <v>2119</v>
      </c>
      <c r="G233" s="47" t="s">
        <v>194</v>
      </c>
      <c r="H233" s="47" t="s">
        <v>177</v>
      </c>
      <c r="I233" s="42" t="s">
        <v>67</v>
      </c>
      <c r="J233" s="49">
        <v>45552.0</v>
      </c>
      <c r="K233" s="40">
        <v>45671.0</v>
      </c>
      <c r="L233" s="121" t="s">
        <v>75</v>
      </c>
      <c r="M233" s="51">
        <v>0.0</v>
      </c>
      <c r="N233" s="42" t="s">
        <v>75</v>
      </c>
      <c r="O233" s="54">
        <v>354074.0</v>
      </c>
      <c r="P233" s="82">
        <v>354000.0</v>
      </c>
      <c r="Q233" s="51">
        <v>0.0</v>
      </c>
      <c r="R233" s="51">
        <v>0.0</v>
      </c>
      <c r="S233" s="52">
        <f t="shared" si="2"/>
        <v>354000</v>
      </c>
      <c r="T233" s="42" t="s">
        <v>112</v>
      </c>
      <c r="U233" s="40">
        <v>45671.0</v>
      </c>
      <c r="V233" s="40">
        <v>45761.0</v>
      </c>
      <c r="W233" s="42">
        <v>3.0</v>
      </c>
      <c r="X233" s="42" t="s">
        <v>84</v>
      </c>
      <c r="Y233" s="42" t="s">
        <v>2019</v>
      </c>
    </row>
    <row r="234">
      <c r="A234" s="46" t="s">
        <v>2123</v>
      </c>
      <c r="B234" s="40">
        <v>45679.0</v>
      </c>
      <c r="C234" s="42">
        <v>7313.0</v>
      </c>
      <c r="D234" s="44" t="s">
        <v>1118</v>
      </c>
      <c r="E234" s="46" t="s">
        <v>1119</v>
      </c>
      <c r="F234" s="47" t="s">
        <v>1680</v>
      </c>
      <c r="G234" s="47" t="s">
        <v>870</v>
      </c>
      <c r="H234" s="47" t="s">
        <v>870</v>
      </c>
      <c r="I234" s="41" t="s">
        <v>73</v>
      </c>
      <c r="J234" s="49">
        <v>44854.0</v>
      </c>
      <c r="K234" s="40">
        <v>45671.0</v>
      </c>
      <c r="L234" s="121" t="s">
        <v>75</v>
      </c>
      <c r="M234" s="51">
        <v>0.0</v>
      </c>
      <c r="N234" s="49">
        <v>45672.0</v>
      </c>
      <c r="O234" s="54">
        <v>118094.0</v>
      </c>
      <c r="P234" s="82">
        <v>118094.0</v>
      </c>
      <c r="Q234" s="51">
        <v>0.0</v>
      </c>
      <c r="R234" s="51">
        <v>0.0</v>
      </c>
      <c r="S234" s="52">
        <f t="shared" si="2"/>
        <v>118094</v>
      </c>
      <c r="T234" s="42" t="s">
        <v>112</v>
      </c>
      <c r="U234" s="40">
        <v>45672.0</v>
      </c>
      <c r="V234" s="40">
        <v>45717.0</v>
      </c>
      <c r="W234" s="42">
        <v>1.0</v>
      </c>
      <c r="X234" s="42" t="s">
        <v>84</v>
      </c>
      <c r="Y234" s="42" t="s">
        <v>86</v>
      </c>
    </row>
    <row r="235">
      <c r="A235" s="46" t="s">
        <v>2132</v>
      </c>
      <c r="B235" s="40">
        <v>45679.0</v>
      </c>
      <c r="C235" s="42">
        <v>10406.0</v>
      </c>
      <c r="D235" s="44" t="s">
        <v>2054</v>
      </c>
      <c r="E235" s="46" t="s">
        <v>2055</v>
      </c>
      <c r="F235" s="47" t="s">
        <v>2134</v>
      </c>
      <c r="G235" s="47" t="s">
        <v>1490</v>
      </c>
      <c r="H235" s="47" t="s">
        <v>2136</v>
      </c>
      <c r="I235" s="42" t="s">
        <v>67</v>
      </c>
      <c r="J235" s="49">
        <v>45214.0</v>
      </c>
      <c r="K235" s="40">
        <v>45671.0</v>
      </c>
      <c r="L235" s="121" t="s">
        <v>75</v>
      </c>
      <c r="M235" s="51">
        <v>118000.0</v>
      </c>
      <c r="N235" s="42" t="s">
        <v>75</v>
      </c>
      <c r="O235" s="54">
        <v>118000.0</v>
      </c>
      <c r="P235" s="54">
        <v>0.0</v>
      </c>
      <c r="Q235" s="51">
        <v>0.0</v>
      </c>
      <c r="R235" s="51">
        <v>0.0</v>
      </c>
      <c r="S235" s="52">
        <f t="shared" si="2"/>
        <v>0</v>
      </c>
      <c r="T235" s="42" t="s">
        <v>248</v>
      </c>
      <c r="U235" s="40">
        <v>45671.0</v>
      </c>
      <c r="V235" s="40">
        <v>46069.0</v>
      </c>
      <c r="W235" s="42">
        <v>1.0</v>
      </c>
      <c r="X235" s="42" t="s">
        <v>84</v>
      </c>
      <c r="Y235" s="42" t="s">
        <v>2019</v>
      </c>
    </row>
    <row r="236">
      <c r="A236" s="38" t="s">
        <v>2142</v>
      </c>
      <c r="B236" s="40">
        <v>45679.0</v>
      </c>
      <c r="C236" s="42">
        <v>12403.0</v>
      </c>
      <c r="D236" s="44" t="s">
        <v>2143</v>
      </c>
      <c r="E236" s="46" t="s">
        <v>2144</v>
      </c>
      <c r="F236" s="47" t="s">
        <v>2146</v>
      </c>
      <c r="G236" s="47" t="s">
        <v>1418</v>
      </c>
      <c r="H236" s="47" t="s">
        <v>156</v>
      </c>
      <c r="I236" s="42" t="s">
        <v>67</v>
      </c>
      <c r="J236" s="49">
        <v>45452.0</v>
      </c>
      <c r="K236" s="40">
        <v>45671.0</v>
      </c>
      <c r="L236" s="121" t="s">
        <v>75</v>
      </c>
      <c r="M236" s="51">
        <v>78000.0</v>
      </c>
      <c r="N236" s="40">
        <v>45675.0</v>
      </c>
      <c r="O236" s="54">
        <v>234012.0</v>
      </c>
      <c r="P236" s="82">
        <v>234000.0</v>
      </c>
      <c r="Q236" s="51">
        <v>0.0</v>
      </c>
      <c r="R236" s="51">
        <v>0.0</v>
      </c>
      <c r="S236" s="52">
        <f t="shared" si="2"/>
        <v>234000</v>
      </c>
      <c r="T236" s="42" t="s">
        <v>112</v>
      </c>
      <c r="U236" s="40">
        <v>45675.0</v>
      </c>
      <c r="V236" s="40">
        <v>45765.0</v>
      </c>
      <c r="W236" s="42">
        <v>3.0</v>
      </c>
      <c r="X236" s="42" t="s">
        <v>98</v>
      </c>
      <c r="Y236" s="42" t="s">
        <v>86</v>
      </c>
    </row>
    <row r="237">
      <c r="A237" s="38" t="s">
        <v>2149</v>
      </c>
      <c r="B237" s="40">
        <v>45679.0</v>
      </c>
      <c r="C237" s="42">
        <v>919.0</v>
      </c>
      <c r="D237" s="44" t="s">
        <v>2150</v>
      </c>
      <c r="E237" s="46" t="s">
        <v>2151</v>
      </c>
      <c r="F237" s="47" t="s">
        <v>2153</v>
      </c>
      <c r="G237" s="47" t="s">
        <v>2154</v>
      </c>
      <c r="H237" s="47" t="s">
        <v>1766</v>
      </c>
      <c r="I237" s="42" t="s">
        <v>67</v>
      </c>
      <c r="J237" s="49">
        <v>44339.0</v>
      </c>
      <c r="K237" s="40">
        <v>45671.0</v>
      </c>
      <c r="L237" s="121" t="s">
        <v>75</v>
      </c>
      <c r="M237" s="51">
        <v>78000.0</v>
      </c>
      <c r="N237" s="42" t="s">
        <v>75</v>
      </c>
      <c r="O237" s="54">
        <v>76006.0</v>
      </c>
      <c r="P237" s="82">
        <v>76006.0</v>
      </c>
      <c r="Q237" s="51">
        <v>0.0</v>
      </c>
      <c r="R237" s="51">
        <v>0.0</v>
      </c>
      <c r="S237" s="52">
        <f t="shared" si="2"/>
        <v>76006</v>
      </c>
      <c r="T237" s="42" t="s">
        <v>112</v>
      </c>
      <c r="U237" s="40">
        <v>45671.0</v>
      </c>
      <c r="V237" s="40">
        <v>45701.0</v>
      </c>
      <c r="W237" s="42">
        <v>1.0</v>
      </c>
      <c r="X237" s="42" t="s">
        <v>98</v>
      </c>
      <c r="Y237" s="42" t="s">
        <v>86</v>
      </c>
    </row>
    <row r="238">
      <c r="A238" s="38" t="s">
        <v>2157</v>
      </c>
      <c r="B238" s="40">
        <v>45679.0</v>
      </c>
      <c r="C238" s="42">
        <v>319.0</v>
      </c>
      <c r="D238" s="44" t="s">
        <v>2070</v>
      </c>
      <c r="E238" s="46" t="s">
        <v>2071</v>
      </c>
      <c r="F238" s="47" t="s">
        <v>2072</v>
      </c>
      <c r="G238" s="47" t="s">
        <v>1295</v>
      </c>
      <c r="H238" s="47" t="s">
        <v>1296</v>
      </c>
      <c r="I238" s="42" t="s">
        <v>67</v>
      </c>
      <c r="J238" s="49">
        <v>44295.0</v>
      </c>
      <c r="K238" s="40">
        <v>45671.0</v>
      </c>
      <c r="L238" s="121" t="s">
        <v>75</v>
      </c>
      <c r="M238" s="51">
        <v>78000.0</v>
      </c>
      <c r="N238" s="42" t="s">
        <v>75</v>
      </c>
      <c r="O238" s="54">
        <v>100061.0</v>
      </c>
      <c r="P238" s="82">
        <v>100061.0</v>
      </c>
      <c r="Q238" s="51">
        <v>0.0</v>
      </c>
      <c r="R238" s="51">
        <v>0.0</v>
      </c>
      <c r="S238" s="52">
        <f t="shared" si="2"/>
        <v>100061</v>
      </c>
      <c r="T238" s="42" t="s">
        <v>112</v>
      </c>
      <c r="U238" s="40">
        <v>45671.0</v>
      </c>
      <c r="V238" s="40">
        <v>45701.0</v>
      </c>
      <c r="W238" s="42">
        <v>1.0</v>
      </c>
      <c r="X238" s="42" t="s">
        <v>98</v>
      </c>
      <c r="Y238" s="42" t="s">
        <v>86</v>
      </c>
    </row>
    <row r="239">
      <c r="A239" s="38" t="s">
        <v>2166</v>
      </c>
      <c r="B239" s="40">
        <v>45679.0</v>
      </c>
      <c r="C239" s="42">
        <v>10725.0</v>
      </c>
      <c r="D239" s="44" t="s">
        <v>2167</v>
      </c>
      <c r="E239" s="46" t="s">
        <v>2168</v>
      </c>
      <c r="F239" s="47" t="s">
        <v>2169</v>
      </c>
      <c r="G239" s="47" t="s">
        <v>217</v>
      </c>
      <c r="H239" s="47" t="s">
        <v>177</v>
      </c>
      <c r="I239" s="42" t="s">
        <v>67</v>
      </c>
      <c r="J239" s="49">
        <v>45258.0</v>
      </c>
      <c r="K239" s="40">
        <v>45671.0</v>
      </c>
      <c r="L239" s="121" t="s">
        <v>75</v>
      </c>
      <c r="M239" s="51">
        <v>0.0</v>
      </c>
      <c r="N239" s="42" t="s">
        <v>75</v>
      </c>
      <c r="O239" s="54">
        <v>78071.0</v>
      </c>
      <c r="P239" s="82">
        <v>78000.0</v>
      </c>
      <c r="Q239" s="51">
        <v>0.0</v>
      </c>
      <c r="R239" s="51">
        <v>0.0</v>
      </c>
      <c r="S239" s="52">
        <f t="shared" si="2"/>
        <v>78000</v>
      </c>
      <c r="T239" s="42" t="s">
        <v>112</v>
      </c>
      <c r="U239" s="40">
        <v>45671.0</v>
      </c>
      <c r="V239" s="40">
        <v>45702.0</v>
      </c>
      <c r="W239" s="42">
        <v>1.0</v>
      </c>
      <c r="X239" s="42" t="s">
        <v>98</v>
      </c>
      <c r="Y239" s="42" t="s">
        <v>86</v>
      </c>
    </row>
    <row r="240">
      <c r="A240" s="38" t="s">
        <v>2184</v>
      </c>
      <c r="B240" s="40">
        <v>45679.0</v>
      </c>
      <c r="C240" s="42">
        <v>14051.0</v>
      </c>
      <c r="D240" s="44" t="s">
        <v>2185</v>
      </c>
      <c r="E240" s="46" t="s">
        <v>2186</v>
      </c>
      <c r="F240" s="47" t="s">
        <v>2187</v>
      </c>
      <c r="G240" s="47" t="s">
        <v>2188</v>
      </c>
      <c r="H240" s="47" t="s">
        <v>2189</v>
      </c>
      <c r="I240" s="42" t="s">
        <v>67</v>
      </c>
      <c r="J240" s="49">
        <v>45633.0</v>
      </c>
      <c r="K240" s="40">
        <v>45671.0</v>
      </c>
      <c r="L240" s="121" t="s">
        <v>75</v>
      </c>
      <c r="M240" s="51">
        <v>78000.0</v>
      </c>
      <c r="N240" s="42" t="s">
        <v>75</v>
      </c>
      <c r="O240" s="54">
        <v>100000.0</v>
      </c>
      <c r="P240" s="62">
        <v>100000.0</v>
      </c>
      <c r="Q240" s="51">
        <v>0.0</v>
      </c>
      <c r="R240" s="51">
        <v>4440.0</v>
      </c>
      <c r="S240" s="52">
        <f t="shared" si="2"/>
        <v>95560</v>
      </c>
      <c r="T240" s="42" t="s">
        <v>83</v>
      </c>
      <c r="U240" s="40">
        <v>45671.0</v>
      </c>
      <c r="V240" s="40">
        <v>45707.0</v>
      </c>
      <c r="W240" s="42">
        <v>1.0</v>
      </c>
      <c r="X240" s="42" t="s">
        <v>98</v>
      </c>
      <c r="Y240" s="42" t="s">
        <v>86</v>
      </c>
    </row>
    <row r="241">
      <c r="A241" s="38" t="s">
        <v>2194</v>
      </c>
      <c r="B241" s="40">
        <v>45679.0</v>
      </c>
      <c r="C241" s="42">
        <v>7313.0</v>
      </c>
      <c r="D241" s="44" t="s">
        <v>1118</v>
      </c>
      <c r="E241" s="46" t="s">
        <v>1119</v>
      </c>
      <c r="F241" s="47" t="s">
        <v>2195</v>
      </c>
      <c r="G241" s="47" t="s">
        <v>870</v>
      </c>
      <c r="H241" s="47" t="s">
        <v>870</v>
      </c>
      <c r="I241" s="42" t="s">
        <v>67</v>
      </c>
      <c r="J241" s="49">
        <v>44854.0</v>
      </c>
      <c r="K241" s="40">
        <v>45671.0</v>
      </c>
      <c r="L241" s="121" t="s">
        <v>75</v>
      </c>
      <c r="M241" s="51">
        <v>0.0</v>
      </c>
      <c r="N241" s="49">
        <v>45672.0</v>
      </c>
      <c r="O241" s="54">
        <v>118057.0</v>
      </c>
      <c r="P241" s="82">
        <v>118057.0</v>
      </c>
      <c r="Q241" s="51">
        <v>0.0</v>
      </c>
      <c r="R241" s="51">
        <v>0.0</v>
      </c>
      <c r="S241" s="52">
        <f t="shared" si="2"/>
        <v>118057</v>
      </c>
      <c r="T241" s="42" t="s">
        <v>112</v>
      </c>
      <c r="U241" s="40">
        <v>45672.0</v>
      </c>
      <c r="V241" s="40">
        <v>45713.0</v>
      </c>
      <c r="W241" s="42">
        <v>1.0</v>
      </c>
      <c r="X241" s="42" t="s">
        <v>84</v>
      </c>
      <c r="Y241" s="42" t="s">
        <v>86</v>
      </c>
    </row>
    <row r="242">
      <c r="A242" s="38" t="s">
        <v>2199</v>
      </c>
      <c r="B242" s="40">
        <v>45679.0</v>
      </c>
      <c r="C242" s="42">
        <v>8490.0</v>
      </c>
      <c r="D242" s="44" t="s">
        <v>2201</v>
      </c>
      <c r="E242" s="46" t="s">
        <v>2202</v>
      </c>
      <c r="F242" s="47" t="s">
        <v>2203</v>
      </c>
      <c r="G242" s="47" t="s">
        <v>2204</v>
      </c>
      <c r="H242" s="47" t="s">
        <v>124</v>
      </c>
      <c r="I242" s="42" t="s">
        <v>67</v>
      </c>
      <c r="J242" s="49">
        <v>44992.0</v>
      </c>
      <c r="K242" s="40">
        <v>45672.0</v>
      </c>
      <c r="L242" s="121" t="s">
        <v>75</v>
      </c>
      <c r="M242" s="51">
        <v>0.0</v>
      </c>
      <c r="N242" s="42" t="s">
        <v>75</v>
      </c>
      <c r="O242" s="54">
        <v>118098.0</v>
      </c>
      <c r="P242" s="114">
        <v>118098.0</v>
      </c>
      <c r="Q242" s="51">
        <v>0.0</v>
      </c>
      <c r="R242" s="51">
        <v>0.0</v>
      </c>
      <c r="S242" s="52">
        <f t="shared" si="2"/>
        <v>118098</v>
      </c>
      <c r="T242" s="42" t="s">
        <v>112</v>
      </c>
      <c r="U242" s="40">
        <v>45672.0</v>
      </c>
      <c r="V242" s="40">
        <v>45704.0</v>
      </c>
      <c r="W242" s="42">
        <v>1.0</v>
      </c>
      <c r="X242" s="42" t="s">
        <v>84</v>
      </c>
      <c r="Y242" s="42" t="s">
        <v>86</v>
      </c>
    </row>
    <row r="243">
      <c r="A243" s="38" t="s">
        <v>2211</v>
      </c>
      <c r="B243" s="40">
        <v>45679.0</v>
      </c>
      <c r="C243" s="42">
        <v>2647.0</v>
      </c>
      <c r="D243" s="44" t="s">
        <v>2213</v>
      </c>
      <c r="E243" s="46" t="s">
        <v>2214</v>
      </c>
      <c r="F243" s="47" t="s">
        <v>2215</v>
      </c>
      <c r="G243" s="47" t="s">
        <v>2218</v>
      </c>
      <c r="H243" s="47" t="s">
        <v>156</v>
      </c>
      <c r="I243" s="42" t="s">
        <v>67</v>
      </c>
      <c r="J243" s="49">
        <v>44461.0</v>
      </c>
      <c r="K243" s="40">
        <v>45672.0</v>
      </c>
      <c r="L243" s="121" t="s">
        <v>75</v>
      </c>
      <c r="M243" s="51">
        <v>0.0</v>
      </c>
      <c r="N243" s="42" t="s">
        <v>75</v>
      </c>
      <c r="O243" s="54">
        <v>78000.0</v>
      </c>
      <c r="P243" s="114">
        <v>78000.0</v>
      </c>
      <c r="Q243" s="51">
        <v>0.0</v>
      </c>
      <c r="R243" s="51">
        <v>4440.0</v>
      </c>
      <c r="S243" s="52">
        <f t="shared" si="2"/>
        <v>73560</v>
      </c>
      <c r="T243" s="42" t="s">
        <v>83</v>
      </c>
      <c r="U243" s="40">
        <v>45672.0</v>
      </c>
      <c r="V243" s="40">
        <v>45705.0</v>
      </c>
      <c r="W243" s="42">
        <v>1.0</v>
      </c>
      <c r="X243" s="42" t="s">
        <v>98</v>
      </c>
      <c r="Y243" s="42" t="s">
        <v>86</v>
      </c>
    </row>
    <row r="244">
      <c r="A244" s="38" t="s">
        <v>2221</v>
      </c>
      <c r="B244" s="40">
        <v>45679.0</v>
      </c>
      <c r="C244" s="42">
        <v>7858.0</v>
      </c>
      <c r="D244" s="44" t="s">
        <v>2207</v>
      </c>
      <c r="E244" s="46" t="s">
        <v>2208</v>
      </c>
      <c r="F244" s="47" t="s">
        <v>2209</v>
      </c>
      <c r="G244" s="47" t="s">
        <v>601</v>
      </c>
      <c r="H244" s="47" t="s">
        <v>177</v>
      </c>
      <c r="I244" s="42" t="s">
        <v>67</v>
      </c>
      <c r="J244" s="49">
        <v>44917.0</v>
      </c>
      <c r="K244" s="40">
        <v>45672.0</v>
      </c>
      <c r="L244" s="121" t="s">
        <v>75</v>
      </c>
      <c r="M244" s="51">
        <v>0.0</v>
      </c>
      <c r="N244" s="42" t="s">
        <v>75</v>
      </c>
      <c r="O244" s="54">
        <v>78000.0</v>
      </c>
      <c r="P244" s="114">
        <v>78000.0</v>
      </c>
      <c r="Q244" s="51">
        <v>0.0</v>
      </c>
      <c r="R244" s="51">
        <v>546.0</v>
      </c>
      <c r="S244" s="52">
        <f t="shared" si="2"/>
        <v>77454</v>
      </c>
      <c r="T244" s="42" t="s">
        <v>83</v>
      </c>
      <c r="U244" s="40">
        <v>45672.0</v>
      </c>
      <c r="V244" s="40">
        <v>45711.0</v>
      </c>
      <c r="W244" s="42">
        <v>1.0</v>
      </c>
      <c r="X244" s="42" t="s">
        <v>98</v>
      </c>
      <c r="Y244" s="42" t="s">
        <v>86</v>
      </c>
    </row>
    <row r="245">
      <c r="A245" s="38" t="s">
        <v>2233</v>
      </c>
      <c r="B245" s="40">
        <v>45679.0</v>
      </c>
      <c r="C245" s="42">
        <v>384.0</v>
      </c>
      <c r="D245" s="44" t="s">
        <v>2234</v>
      </c>
      <c r="E245" s="46" t="s">
        <v>1500</v>
      </c>
      <c r="F245" s="47" t="s">
        <v>1501</v>
      </c>
      <c r="G245" s="47" t="s">
        <v>1502</v>
      </c>
      <c r="H245" s="47" t="s">
        <v>486</v>
      </c>
      <c r="I245" s="42" t="s">
        <v>67</v>
      </c>
      <c r="J245" s="49">
        <v>44308.0</v>
      </c>
      <c r="K245" s="40">
        <v>45672.0</v>
      </c>
      <c r="L245" s="121" t="s">
        <v>75</v>
      </c>
      <c r="M245" s="51">
        <v>78000.0</v>
      </c>
      <c r="N245" s="42" t="s">
        <v>75</v>
      </c>
      <c r="O245" s="54">
        <v>100035.0</v>
      </c>
      <c r="P245" s="114">
        <v>100035.0</v>
      </c>
      <c r="Q245" s="51">
        <v>0.0</v>
      </c>
      <c r="R245" s="51">
        <v>0.0</v>
      </c>
      <c r="S245" s="52">
        <f t="shared" si="2"/>
        <v>100035</v>
      </c>
      <c r="T245" s="42" t="s">
        <v>112</v>
      </c>
      <c r="U245" s="40">
        <v>45672.0</v>
      </c>
      <c r="V245" s="40">
        <v>45702.0</v>
      </c>
      <c r="W245" s="42">
        <v>1.0</v>
      </c>
      <c r="X245" s="42" t="s">
        <v>98</v>
      </c>
      <c r="Y245" s="42" t="s">
        <v>86</v>
      </c>
    </row>
    <row r="246">
      <c r="A246" s="38" t="s">
        <v>2243</v>
      </c>
      <c r="B246" s="40">
        <v>45679.0</v>
      </c>
      <c r="C246" s="42">
        <v>13215.0</v>
      </c>
      <c r="D246" s="44" t="s">
        <v>2244</v>
      </c>
      <c r="E246" s="46" t="s">
        <v>2245</v>
      </c>
      <c r="F246" s="47" t="s">
        <v>2246</v>
      </c>
      <c r="G246" s="47" t="s">
        <v>142</v>
      </c>
      <c r="H246" s="47" t="s">
        <v>144</v>
      </c>
      <c r="I246" s="42" t="s">
        <v>67</v>
      </c>
      <c r="J246" s="49">
        <v>45539.0</v>
      </c>
      <c r="K246" s="40">
        <v>45672.0</v>
      </c>
      <c r="L246" s="121" t="s">
        <v>75</v>
      </c>
      <c r="M246" s="51">
        <v>0.0</v>
      </c>
      <c r="N246" s="42" t="s">
        <v>75</v>
      </c>
      <c r="O246" s="54">
        <v>118000.0</v>
      </c>
      <c r="P246" s="114">
        <v>118000.0</v>
      </c>
      <c r="Q246" s="51">
        <v>0.0</v>
      </c>
      <c r="R246" s="51">
        <v>4400.0</v>
      </c>
      <c r="S246" s="52">
        <f t="shared" si="2"/>
        <v>113600</v>
      </c>
      <c r="T246" s="42" t="s">
        <v>83</v>
      </c>
      <c r="U246" s="40">
        <v>45672.0</v>
      </c>
      <c r="V246" s="40">
        <v>45703.0</v>
      </c>
      <c r="W246" s="42">
        <v>1.0</v>
      </c>
      <c r="X246" s="42" t="s">
        <v>84</v>
      </c>
      <c r="Y246" s="42" t="s">
        <v>86</v>
      </c>
    </row>
    <row r="247">
      <c r="A247" s="38" t="s">
        <v>2257</v>
      </c>
      <c r="B247" s="40">
        <v>45679.0</v>
      </c>
      <c r="C247" s="42">
        <v>1485.0</v>
      </c>
      <c r="D247" s="44" t="s">
        <v>2258</v>
      </c>
      <c r="E247" s="46" t="s">
        <v>2259</v>
      </c>
      <c r="F247" s="47" t="s">
        <v>2260</v>
      </c>
      <c r="G247" s="47" t="s">
        <v>2261</v>
      </c>
      <c r="H247" s="47" t="s">
        <v>1137</v>
      </c>
      <c r="I247" s="42" t="s">
        <v>67</v>
      </c>
      <c r="J247" s="49">
        <v>44367.0</v>
      </c>
      <c r="K247" s="40">
        <v>45672.0</v>
      </c>
      <c r="L247" s="121" t="s">
        <v>75</v>
      </c>
      <c r="M247" s="51">
        <v>0.0</v>
      </c>
      <c r="N247" s="42" t="s">
        <v>75</v>
      </c>
      <c r="O247" s="54">
        <v>78048.0</v>
      </c>
      <c r="P247" s="114">
        <v>78048.0</v>
      </c>
      <c r="Q247" s="51">
        <v>0.0</v>
      </c>
      <c r="R247" s="51">
        <v>0.0</v>
      </c>
      <c r="S247" s="52">
        <f t="shared" si="2"/>
        <v>78048</v>
      </c>
      <c r="T247" s="42" t="s">
        <v>112</v>
      </c>
      <c r="U247" s="40">
        <v>45672.0</v>
      </c>
      <c r="V247" s="40">
        <v>45702.0</v>
      </c>
      <c r="W247" s="42">
        <v>1.0</v>
      </c>
      <c r="X247" s="42" t="s">
        <v>1681</v>
      </c>
      <c r="Y247" s="42" t="s">
        <v>86</v>
      </c>
    </row>
    <row r="248">
      <c r="A248" s="38" t="s">
        <v>2266</v>
      </c>
      <c r="B248" s="40">
        <v>45679.0</v>
      </c>
      <c r="C248" s="42">
        <v>8716.0</v>
      </c>
      <c r="D248" s="44" t="s">
        <v>998</v>
      </c>
      <c r="E248" s="46" t="s">
        <v>2267</v>
      </c>
      <c r="F248" s="47" t="s">
        <v>2268</v>
      </c>
      <c r="G248" s="47" t="s">
        <v>2269</v>
      </c>
      <c r="H248" s="47" t="s">
        <v>2183</v>
      </c>
      <c r="I248" s="42" t="s">
        <v>67</v>
      </c>
      <c r="J248" s="49">
        <v>45021.0</v>
      </c>
      <c r="K248" s="40">
        <v>45672.0</v>
      </c>
      <c r="L248" s="121" t="s">
        <v>75</v>
      </c>
      <c r="M248" s="51">
        <v>118000.0</v>
      </c>
      <c r="N248" s="42" t="s">
        <v>75</v>
      </c>
      <c r="O248" s="54">
        <v>120027.0</v>
      </c>
      <c r="P248" s="114">
        <v>120027.0</v>
      </c>
      <c r="Q248" s="51">
        <v>0.0</v>
      </c>
      <c r="R248" s="51">
        <v>0.0</v>
      </c>
      <c r="S248" s="52">
        <f t="shared" si="2"/>
        <v>120027</v>
      </c>
      <c r="T248" s="42" t="s">
        <v>112</v>
      </c>
      <c r="U248" s="40">
        <v>45672.0</v>
      </c>
      <c r="V248" s="40">
        <v>45702.0</v>
      </c>
      <c r="W248" s="42">
        <v>1.0</v>
      </c>
      <c r="X248" s="42" t="s">
        <v>84</v>
      </c>
      <c r="Y248" s="42" t="s">
        <v>86</v>
      </c>
    </row>
    <row r="249">
      <c r="A249" s="38" t="s">
        <v>2278</v>
      </c>
      <c r="B249" s="40">
        <v>45679.0</v>
      </c>
      <c r="C249" s="42">
        <v>7061.0</v>
      </c>
      <c r="D249" s="44" t="s">
        <v>2280</v>
      </c>
      <c r="E249" s="46" t="s">
        <v>2281</v>
      </c>
      <c r="F249" s="47" t="s">
        <v>2282</v>
      </c>
      <c r="G249" s="47" t="s">
        <v>601</v>
      </c>
      <c r="H249" s="47" t="s">
        <v>177</v>
      </c>
      <c r="I249" s="42" t="s">
        <v>67</v>
      </c>
      <c r="J249" s="49">
        <v>44829.0</v>
      </c>
      <c r="K249" s="40">
        <v>45672.0</v>
      </c>
      <c r="L249" s="121" t="s">
        <v>75</v>
      </c>
      <c r="M249" s="51">
        <v>118000.0</v>
      </c>
      <c r="N249" s="49">
        <v>45674.0</v>
      </c>
      <c r="O249" s="54">
        <v>120027.0</v>
      </c>
      <c r="P249" s="114">
        <v>120027.0</v>
      </c>
      <c r="Q249" s="51">
        <v>0.0</v>
      </c>
      <c r="R249" s="51">
        <v>0.0</v>
      </c>
      <c r="S249" s="52">
        <f t="shared" si="2"/>
        <v>120027</v>
      </c>
      <c r="T249" s="42" t="s">
        <v>112</v>
      </c>
      <c r="U249" s="40">
        <v>45674.0</v>
      </c>
      <c r="V249" s="40">
        <v>45704.0</v>
      </c>
      <c r="W249" s="42">
        <v>1.0</v>
      </c>
      <c r="X249" s="42" t="s">
        <v>84</v>
      </c>
      <c r="Y249" s="42" t="s">
        <v>86</v>
      </c>
    </row>
    <row r="250">
      <c r="A250" s="38" t="s">
        <v>2291</v>
      </c>
      <c r="B250" s="40">
        <v>45679.0</v>
      </c>
      <c r="C250" s="42">
        <v>3316.0</v>
      </c>
      <c r="D250" s="44" t="s">
        <v>867</v>
      </c>
      <c r="E250" s="46" t="s">
        <v>868</v>
      </c>
      <c r="F250" s="47" t="s">
        <v>2292</v>
      </c>
      <c r="G250" s="47" t="s">
        <v>870</v>
      </c>
      <c r="H250" s="47" t="s">
        <v>134</v>
      </c>
      <c r="I250" s="42" t="s">
        <v>67</v>
      </c>
      <c r="J250" s="49">
        <v>44523.0</v>
      </c>
      <c r="K250" s="40">
        <v>45672.0</v>
      </c>
      <c r="L250" s="121" t="s">
        <v>75</v>
      </c>
      <c r="M250" s="51">
        <v>0.0</v>
      </c>
      <c r="N250" s="42" t="s">
        <v>75</v>
      </c>
      <c r="O250" s="54">
        <v>78000.0</v>
      </c>
      <c r="P250" s="114">
        <v>78000.0</v>
      </c>
      <c r="Q250" s="51">
        <v>0.0</v>
      </c>
      <c r="R250" s="51">
        <v>4440.0</v>
      </c>
      <c r="S250" s="52">
        <f t="shared" si="2"/>
        <v>73560</v>
      </c>
      <c r="T250" s="42" t="s">
        <v>83</v>
      </c>
      <c r="U250" s="40">
        <v>45672.0</v>
      </c>
      <c r="V250" s="40">
        <v>45702.0</v>
      </c>
      <c r="W250" s="42">
        <v>1.0</v>
      </c>
      <c r="X250" s="42" t="s">
        <v>98</v>
      </c>
      <c r="Y250" s="42" t="s">
        <v>86</v>
      </c>
    </row>
    <row r="251">
      <c r="A251" s="38" t="s">
        <v>2296</v>
      </c>
      <c r="B251" s="40">
        <v>45679.0</v>
      </c>
      <c r="C251" s="42">
        <v>8763.0</v>
      </c>
      <c r="D251" s="44" t="s">
        <v>1643</v>
      </c>
      <c r="E251" s="46" t="s">
        <v>1645</v>
      </c>
      <c r="F251" s="47" t="s">
        <v>1646</v>
      </c>
      <c r="G251" s="47" t="s">
        <v>217</v>
      </c>
      <c r="H251" s="47" t="s">
        <v>177</v>
      </c>
      <c r="I251" s="42" t="s">
        <v>67</v>
      </c>
      <c r="J251" s="49">
        <v>45027.0</v>
      </c>
      <c r="K251" s="40">
        <v>45672.0</v>
      </c>
      <c r="L251" s="121" t="s">
        <v>75</v>
      </c>
      <c r="M251" s="51">
        <v>0.0</v>
      </c>
      <c r="N251" s="42" t="s">
        <v>75</v>
      </c>
      <c r="O251" s="54">
        <v>78000.0</v>
      </c>
      <c r="P251" s="114">
        <v>78000.0</v>
      </c>
      <c r="Q251" s="51">
        <v>0.0</v>
      </c>
      <c r="R251" s="51">
        <v>546.0</v>
      </c>
      <c r="S251" s="52">
        <f t="shared" si="2"/>
        <v>77454</v>
      </c>
      <c r="T251" s="42" t="s">
        <v>83</v>
      </c>
      <c r="U251" s="40">
        <v>45672.0</v>
      </c>
      <c r="V251" s="40">
        <v>45706.0</v>
      </c>
      <c r="W251" s="42">
        <v>1.0</v>
      </c>
      <c r="X251" s="42" t="s">
        <v>98</v>
      </c>
      <c r="Y251" s="42" t="s">
        <v>86</v>
      </c>
    </row>
    <row r="252">
      <c r="A252" s="38" t="s">
        <v>2301</v>
      </c>
      <c r="B252" s="40">
        <v>45679.0</v>
      </c>
      <c r="C252" s="42">
        <v>6331.0</v>
      </c>
      <c r="D252" s="44" t="s">
        <v>188</v>
      </c>
      <c r="E252" s="46" t="s">
        <v>2138</v>
      </c>
      <c r="F252" s="47" t="s">
        <v>2139</v>
      </c>
      <c r="G252" s="47" t="s">
        <v>1863</v>
      </c>
      <c r="H252" s="47" t="s">
        <v>1044</v>
      </c>
      <c r="I252" s="42" t="s">
        <v>67</v>
      </c>
      <c r="J252" s="49">
        <v>44759.0</v>
      </c>
      <c r="K252" s="40">
        <v>45672.0</v>
      </c>
      <c r="L252" s="121" t="s">
        <v>75</v>
      </c>
      <c r="M252" s="51">
        <v>78000.0</v>
      </c>
      <c r="N252" s="42" t="s">
        <v>75</v>
      </c>
      <c r="O252" s="54">
        <v>75000.0</v>
      </c>
      <c r="P252" s="114">
        <v>75000.0</v>
      </c>
      <c r="Q252" s="51">
        <v>0.0</v>
      </c>
      <c r="R252" s="51">
        <v>525.0</v>
      </c>
      <c r="S252" s="52">
        <f t="shared" si="2"/>
        <v>74475</v>
      </c>
      <c r="T252" s="42" t="s">
        <v>83</v>
      </c>
      <c r="U252" s="40">
        <v>45672.0</v>
      </c>
      <c r="V252" s="40">
        <v>45703.0</v>
      </c>
      <c r="W252" s="42">
        <v>1.0</v>
      </c>
      <c r="X252" s="42" t="s">
        <v>98</v>
      </c>
      <c r="Y252" s="42" t="s">
        <v>86</v>
      </c>
    </row>
    <row r="253">
      <c r="A253" s="38" t="s">
        <v>2310</v>
      </c>
      <c r="B253" s="40">
        <v>45679.0</v>
      </c>
      <c r="C253" s="42">
        <v>8572.0</v>
      </c>
      <c r="D253" s="44" t="s">
        <v>2300</v>
      </c>
      <c r="E253" s="46" t="s">
        <v>2302</v>
      </c>
      <c r="F253" s="47" t="s">
        <v>2303</v>
      </c>
      <c r="G253" s="47" t="s">
        <v>830</v>
      </c>
      <c r="H253" s="47" t="s">
        <v>123</v>
      </c>
      <c r="I253" s="42" t="s">
        <v>67</v>
      </c>
      <c r="J253" s="49">
        <v>45003.0</v>
      </c>
      <c r="K253" s="40">
        <v>45672.0</v>
      </c>
      <c r="L253" s="121" t="s">
        <v>75</v>
      </c>
      <c r="M253" s="51">
        <v>118000.0</v>
      </c>
      <c r="N253" s="42" t="s">
        <v>75</v>
      </c>
      <c r="O253" s="54">
        <v>119089.0</v>
      </c>
      <c r="P253" s="114">
        <v>119089.0</v>
      </c>
      <c r="Q253" s="51">
        <v>0.0</v>
      </c>
      <c r="R253" s="51">
        <v>0.0</v>
      </c>
      <c r="S253" s="52">
        <f t="shared" si="2"/>
        <v>119089</v>
      </c>
      <c r="T253" s="42" t="s">
        <v>112</v>
      </c>
      <c r="U253" s="40">
        <v>45672.0</v>
      </c>
      <c r="V253" s="40">
        <v>45707.0</v>
      </c>
      <c r="W253" s="42">
        <v>1.0</v>
      </c>
      <c r="X253" s="42" t="s">
        <v>84</v>
      </c>
      <c r="Y253" s="42" t="s">
        <v>86</v>
      </c>
    </row>
    <row r="254">
      <c r="A254" s="38" t="s">
        <v>2317</v>
      </c>
      <c r="B254" s="40">
        <v>45679.0</v>
      </c>
      <c r="C254" s="42">
        <v>2976.0</v>
      </c>
      <c r="D254" s="44" t="s">
        <v>2319</v>
      </c>
      <c r="E254" s="46" t="s">
        <v>2321</v>
      </c>
      <c r="F254" s="47" t="s">
        <v>2323</v>
      </c>
      <c r="G254" s="47" t="s">
        <v>2324</v>
      </c>
      <c r="H254" s="47" t="s">
        <v>156</v>
      </c>
      <c r="I254" s="42" t="s">
        <v>67</v>
      </c>
      <c r="J254" s="49">
        <v>44490.0</v>
      </c>
      <c r="K254" s="40">
        <v>45672.0</v>
      </c>
      <c r="L254" s="121" t="s">
        <v>75</v>
      </c>
      <c r="M254" s="51">
        <v>0.0</v>
      </c>
      <c r="N254" s="42" t="s">
        <v>75</v>
      </c>
      <c r="O254" s="54">
        <v>78086.0</v>
      </c>
      <c r="P254" s="114">
        <v>78086.0</v>
      </c>
      <c r="Q254" s="51">
        <v>0.0</v>
      </c>
      <c r="R254" s="51">
        <v>0.0</v>
      </c>
      <c r="S254" s="52">
        <f t="shared" si="2"/>
        <v>78086</v>
      </c>
      <c r="T254" s="42" t="s">
        <v>112</v>
      </c>
      <c r="U254" s="40">
        <v>45672.0</v>
      </c>
      <c r="V254" s="40">
        <v>45703.0</v>
      </c>
      <c r="W254" s="42">
        <v>1.0</v>
      </c>
      <c r="X254" s="42" t="s">
        <v>98</v>
      </c>
      <c r="Y254" s="42" t="s">
        <v>86</v>
      </c>
    </row>
    <row r="255">
      <c r="A255" s="38" t="s">
        <v>2328</v>
      </c>
      <c r="B255" s="40">
        <v>45679.0</v>
      </c>
      <c r="C255" s="42">
        <v>7427.0</v>
      </c>
      <c r="D255" s="44" t="s">
        <v>2329</v>
      </c>
      <c r="E255" s="46" t="s">
        <v>2330</v>
      </c>
      <c r="F255" s="47" t="s">
        <v>2332</v>
      </c>
      <c r="G255" s="47" t="s">
        <v>1295</v>
      </c>
      <c r="H255" s="47" t="s">
        <v>1296</v>
      </c>
      <c r="I255" s="42" t="s">
        <v>67</v>
      </c>
      <c r="J255" s="49">
        <v>44866.0</v>
      </c>
      <c r="K255" s="40">
        <v>45672.0</v>
      </c>
      <c r="L255" s="121" t="s">
        <v>75</v>
      </c>
      <c r="M255" s="51">
        <v>0.0</v>
      </c>
      <c r="N255" s="42" t="s">
        <v>75</v>
      </c>
      <c r="O255" s="54">
        <v>78000.0</v>
      </c>
      <c r="P255" s="114">
        <v>78000.0</v>
      </c>
      <c r="Q255" s="51">
        <v>0.0</v>
      </c>
      <c r="R255" s="51">
        <v>4440.0</v>
      </c>
      <c r="S255" s="52">
        <f t="shared" si="2"/>
        <v>73560</v>
      </c>
      <c r="T255" s="42" t="s">
        <v>83</v>
      </c>
      <c r="U255" s="40">
        <v>45672.0</v>
      </c>
      <c r="V255" s="40">
        <v>45672.0</v>
      </c>
      <c r="W255" s="42">
        <v>1.0</v>
      </c>
      <c r="X255" s="42" t="s">
        <v>98</v>
      </c>
      <c r="Y255" s="42" t="s">
        <v>86</v>
      </c>
    </row>
    <row r="256">
      <c r="A256" s="38" t="s">
        <v>2335</v>
      </c>
      <c r="B256" s="40">
        <v>45680.0</v>
      </c>
      <c r="C256" s="42">
        <v>4912.0</v>
      </c>
      <c r="D256" s="44" t="s">
        <v>2338</v>
      </c>
      <c r="E256" s="42">
        <v>8.2135690234E10</v>
      </c>
      <c r="F256" s="47" t="s">
        <v>2339</v>
      </c>
      <c r="G256" s="47" t="s">
        <v>870</v>
      </c>
      <c r="H256" s="47" t="s">
        <v>134</v>
      </c>
      <c r="I256" s="42" t="s">
        <v>67</v>
      </c>
      <c r="J256" s="49">
        <v>44624.0</v>
      </c>
      <c r="K256" s="40">
        <v>45677.0</v>
      </c>
      <c r="L256" s="40">
        <v>45672.0</v>
      </c>
      <c r="M256" s="51">
        <v>0.0</v>
      </c>
      <c r="N256" s="42" t="s">
        <v>75</v>
      </c>
      <c r="O256" s="54">
        <v>118089.0</v>
      </c>
      <c r="P256" s="114">
        <v>118000.0</v>
      </c>
      <c r="Q256" s="51">
        <v>0.0</v>
      </c>
      <c r="R256" s="51">
        <v>0.0</v>
      </c>
      <c r="S256" s="52">
        <f t="shared" si="2"/>
        <v>118000</v>
      </c>
      <c r="T256" s="42" t="s">
        <v>112</v>
      </c>
      <c r="U256" s="40">
        <v>45680.0</v>
      </c>
      <c r="V256" s="40">
        <v>45710.0</v>
      </c>
      <c r="W256" s="42">
        <v>1.0</v>
      </c>
      <c r="X256" s="42" t="s">
        <v>84</v>
      </c>
      <c r="Y256" s="42" t="s">
        <v>86</v>
      </c>
    </row>
    <row r="257">
      <c r="A257" s="38" t="s">
        <v>2346</v>
      </c>
      <c r="B257" s="39">
        <v>45691.0</v>
      </c>
      <c r="C257" s="41">
        <v>14464.0</v>
      </c>
      <c r="D257" s="43" t="s">
        <v>2347</v>
      </c>
      <c r="E257" s="60" t="s">
        <v>2348</v>
      </c>
      <c r="F257" s="47" t="s">
        <v>2349</v>
      </c>
      <c r="G257" s="43" t="s">
        <v>772</v>
      </c>
      <c r="H257" s="105" t="s">
        <v>156</v>
      </c>
      <c r="I257" s="41" t="s">
        <v>67</v>
      </c>
      <c r="J257" s="48">
        <v>45677.0</v>
      </c>
      <c r="K257" s="39">
        <v>45682.0</v>
      </c>
      <c r="L257" s="39">
        <v>45672.0</v>
      </c>
      <c r="M257" s="50">
        <v>1298000.0</v>
      </c>
      <c r="N257" s="39">
        <v>45685.0</v>
      </c>
      <c r="O257" s="52">
        <v>2596000.0</v>
      </c>
      <c r="P257" s="164">
        <v>2596000.0</v>
      </c>
      <c r="Q257" s="50">
        <v>236000.0</v>
      </c>
      <c r="R257" s="50">
        <v>0.0</v>
      </c>
      <c r="S257" s="52">
        <f t="shared" si="2"/>
        <v>2596000</v>
      </c>
      <c r="T257" s="42" t="s">
        <v>112</v>
      </c>
      <c r="U257" s="39">
        <v>45685.0</v>
      </c>
      <c r="V257" s="39">
        <v>46051.0</v>
      </c>
      <c r="W257" s="41">
        <v>12.0</v>
      </c>
      <c r="X257" s="41" t="s">
        <v>84</v>
      </c>
      <c r="Y257" s="41" t="s">
        <v>221</v>
      </c>
    </row>
    <row r="258">
      <c r="A258" s="38" t="s">
        <v>2353</v>
      </c>
      <c r="B258" s="40">
        <v>45679.0</v>
      </c>
      <c r="C258" s="42">
        <v>6058.0</v>
      </c>
      <c r="D258" s="44" t="s">
        <v>1797</v>
      </c>
      <c r="E258" s="46" t="s">
        <v>1798</v>
      </c>
      <c r="F258" s="47" t="s">
        <v>1799</v>
      </c>
      <c r="G258" s="47" t="s">
        <v>812</v>
      </c>
      <c r="H258" s="47" t="s">
        <v>123</v>
      </c>
      <c r="I258" s="42" t="s">
        <v>67</v>
      </c>
      <c r="J258" s="49">
        <v>44730.0</v>
      </c>
      <c r="K258" s="40">
        <v>45673.0</v>
      </c>
      <c r="L258" s="121" t="s">
        <v>75</v>
      </c>
      <c r="M258" s="51">
        <v>0.0</v>
      </c>
      <c r="N258" s="42" t="s">
        <v>75</v>
      </c>
      <c r="O258" s="54">
        <v>78000.0</v>
      </c>
      <c r="P258" s="126">
        <v>78000.0</v>
      </c>
      <c r="Q258" s="51">
        <v>0.0</v>
      </c>
      <c r="R258" s="51">
        <v>1560.0</v>
      </c>
      <c r="S258" s="52">
        <f t="shared" si="2"/>
        <v>76440</v>
      </c>
      <c r="T258" s="42" t="s">
        <v>83</v>
      </c>
      <c r="U258" s="40">
        <v>45673.0</v>
      </c>
      <c r="V258" s="40">
        <v>45704.0</v>
      </c>
      <c r="W258" s="42">
        <v>1.0</v>
      </c>
      <c r="X258" s="42" t="s">
        <v>98</v>
      </c>
      <c r="Y258" s="42" t="s">
        <v>86</v>
      </c>
    </row>
    <row r="259">
      <c r="A259" s="38" t="s">
        <v>2356</v>
      </c>
      <c r="B259" s="40">
        <v>45679.0</v>
      </c>
      <c r="C259" s="42">
        <v>6058.0</v>
      </c>
      <c r="D259" s="44" t="s">
        <v>1797</v>
      </c>
      <c r="E259" s="46" t="s">
        <v>1798</v>
      </c>
      <c r="F259" s="47" t="s">
        <v>2358</v>
      </c>
      <c r="G259" s="47" t="s">
        <v>812</v>
      </c>
      <c r="H259" s="47" t="s">
        <v>123</v>
      </c>
      <c r="I259" s="42" t="s">
        <v>67</v>
      </c>
      <c r="J259" s="49">
        <v>44730.0</v>
      </c>
      <c r="K259" s="40">
        <v>45673.0</v>
      </c>
      <c r="L259" s="121" t="s">
        <v>75</v>
      </c>
      <c r="M259" s="51">
        <v>0.0</v>
      </c>
      <c r="N259" s="42" t="s">
        <v>75</v>
      </c>
      <c r="O259" s="54">
        <v>78000.0</v>
      </c>
      <c r="P259" s="126">
        <v>78000.0</v>
      </c>
      <c r="Q259" s="51">
        <v>0.0</v>
      </c>
      <c r="R259" s="51">
        <v>1560.0</v>
      </c>
      <c r="S259" s="52">
        <f t="shared" si="2"/>
        <v>76440</v>
      </c>
      <c r="T259" s="42" t="s">
        <v>83</v>
      </c>
      <c r="U259" s="40">
        <v>45673.0</v>
      </c>
      <c r="V259" s="40">
        <v>45706.0</v>
      </c>
      <c r="W259" s="42">
        <v>1.0</v>
      </c>
      <c r="X259" s="42" t="s">
        <v>98</v>
      </c>
      <c r="Y259" s="42" t="s">
        <v>86</v>
      </c>
    </row>
    <row r="260">
      <c r="A260" s="38" t="s">
        <v>2361</v>
      </c>
      <c r="B260" s="40">
        <v>45679.0</v>
      </c>
      <c r="C260" s="42">
        <v>6058.0</v>
      </c>
      <c r="D260" s="44" t="s">
        <v>1797</v>
      </c>
      <c r="E260" s="46" t="s">
        <v>1798</v>
      </c>
      <c r="F260" s="47" t="s">
        <v>2021</v>
      </c>
      <c r="G260" s="47" t="s">
        <v>812</v>
      </c>
      <c r="H260" s="47" t="s">
        <v>123</v>
      </c>
      <c r="I260" s="42" t="s">
        <v>67</v>
      </c>
      <c r="J260" s="49">
        <v>44730.0</v>
      </c>
      <c r="K260" s="40">
        <v>45673.0</v>
      </c>
      <c r="L260" s="121" t="s">
        <v>75</v>
      </c>
      <c r="M260" s="51">
        <v>0.0</v>
      </c>
      <c r="N260" s="42" t="s">
        <v>75</v>
      </c>
      <c r="O260" s="54">
        <v>78000.0</v>
      </c>
      <c r="P260" s="126">
        <v>78000.0</v>
      </c>
      <c r="Q260" s="51">
        <v>0.0</v>
      </c>
      <c r="R260" s="51">
        <v>1560.0</v>
      </c>
      <c r="S260" s="52">
        <f t="shared" si="2"/>
        <v>76440</v>
      </c>
      <c r="T260" s="42" t="s">
        <v>83</v>
      </c>
      <c r="U260" s="40">
        <v>45673.0</v>
      </c>
      <c r="V260" s="40">
        <v>45710.0</v>
      </c>
      <c r="W260" s="42">
        <v>1.0</v>
      </c>
      <c r="X260" s="42" t="s">
        <v>98</v>
      </c>
      <c r="Y260" s="42" t="s">
        <v>86</v>
      </c>
    </row>
    <row r="261">
      <c r="A261" s="38" t="s">
        <v>2368</v>
      </c>
      <c r="B261" s="40">
        <v>45679.0</v>
      </c>
      <c r="C261" s="42">
        <v>9815.0</v>
      </c>
      <c r="D261" s="44" t="s">
        <v>2369</v>
      </c>
      <c r="E261" s="46" t="s">
        <v>2370</v>
      </c>
      <c r="F261" s="44" t="s">
        <v>2371</v>
      </c>
      <c r="G261" s="47" t="s">
        <v>796</v>
      </c>
      <c r="H261" s="47" t="s">
        <v>134</v>
      </c>
      <c r="I261" s="42" t="s">
        <v>67</v>
      </c>
      <c r="J261" s="49">
        <v>45149.0</v>
      </c>
      <c r="K261" s="40">
        <v>45673.0</v>
      </c>
      <c r="L261" s="121" t="s">
        <v>75</v>
      </c>
      <c r="M261" s="51">
        <v>118000.0</v>
      </c>
      <c r="N261" s="42" t="s">
        <v>75</v>
      </c>
      <c r="O261" s="54">
        <v>236000.0</v>
      </c>
      <c r="P261" s="126">
        <v>236000.0</v>
      </c>
      <c r="Q261" s="51">
        <v>0.0</v>
      </c>
      <c r="R261" s="51">
        <v>4440.0</v>
      </c>
      <c r="S261" s="52">
        <f t="shared" si="2"/>
        <v>231560</v>
      </c>
      <c r="T261" s="42" t="s">
        <v>83</v>
      </c>
      <c r="U261" s="40">
        <v>45673.0</v>
      </c>
      <c r="V261" s="40">
        <v>45703.0</v>
      </c>
      <c r="W261" s="42">
        <v>1.0</v>
      </c>
      <c r="X261" s="42" t="s">
        <v>84</v>
      </c>
      <c r="Y261" s="42" t="s">
        <v>86</v>
      </c>
    </row>
    <row r="262">
      <c r="A262" s="38" t="s">
        <v>2376</v>
      </c>
      <c r="B262" s="40">
        <v>45679.0</v>
      </c>
      <c r="C262" s="42">
        <v>9815.0</v>
      </c>
      <c r="D262" s="44" t="s">
        <v>2369</v>
      </c>
      <c r="E262" s="46" t="s">
        <v>2370</v>
      </c>
      <c r="F262" s="44" t="s">
        <v>2377</v>
      </c>
      <c r="G262" s="47" t="s">
        <v>796</v>
      </c>
      <c r="H262" s="47" t="s">
        <v>134</v>
      </c>
      <c r="I262" s="42" t="s">
        <v>67</v>
      </c>
      <c r="J262" s="49">
        <v>45149.0</v>
      </c>
      <c r="K262" s="40">
        <v>45673.0</v>
      </c>
      <c r="L262" s="121" t="s">
        <v>75</v>
      </c>
      <c r="M262" s="51">
        <v>118000.0</v>
      </c>
      <c r="N262" s="42" t="s">
        <v>75</v>
      </c>
      <c r="O262" s="54">
        <v>118000.0</v>
      </c>
      <c r="P262" s="54">
        <v>0.0</v>
      </c>
      <c r="Q262" s="51">
        <v>0.0</v>
      </c>
      <c r="R262" s="51">
        <v>0.0</v>
      </c>
      <c r="S262" s="52">
        <f t="shared" si="2"/>
        <v>0</v>
      </c>
      <c r="T262" s="42" t="s">
        <v>283</v>
      </c>
      <c r="U262" s="40">
        <v>45673.0</v>
      </c>
      <c r="V262" s="40">
        <v>45703.0</v>
      </c>
      <c r="W262" s="42">
        <v>1.0</v>
      </c>
      <c r="X262" s="42" t="s">
        <v>84</v>
      </c>
      <c r="Y262" s="42" t="s">
        <v>86</v>
      </c>
    </row>
    <row r="263">
      <c r="A263" s="38" t="s">
        <v>2386</v>
      </c>
      <c r="B263" s="40">
        <v>45679.0</v>
      </c>
      <c r="C263" s="42">
        <v>6285.0</v>
      </c>
      <c r="D263" s="44" t="s">
        <v>2388</v>
      </c>
      <c r="E263" s="46" t="s">
        <v>2389</v>
      </c>
      <c r="F263" s="47" t="s">
        <v>2390</v>
      </c>
      <c r="G263" s="47" t="s">
        <v>2392</v>
      </c>
      <c r="H263" s="47" t="s">
        <v>156</v>
      </c>
      <c r="I263" s="42" t="s">
        <v>67</v>
      </c>
      <c r="J263" s="49">
        <v>44754.0</v>
      </c>
      <c r="K263" s="40">
        <v>45673.0</v>
      </c>
      <c r="L263" s="121" t="s">
        <v>75</v>
      </c>
      <c r="M263" s="51">
        <v>0.0</v>
      </c>
      <c r="N263" s="42" t="s">
        <v>75</v>
      </c>
      <c r="O263" s="54">
        <v>78000.0</v>
      </c>
      <c r="P263" s="126">
        <v>78000.0</v>
      </c>
      <c r="Q263" s="51">
        <v>0.0</v>
      </c>
      <c r="R263" s="51">
        <v>4400.0</v>
      </c>
      <c r="S263" s="52">
        <f t="shared" si="2"/>
        <v>73600</v>
      </c>
      <c r="T263" s="42" t="s">
        <v>83</v>
      </c>
      <c r="U263" s="40">
        <v>45673.0</v>
      </c>
      <c r="V263" s="40">
        <v>45703.0</v>
      </c>
      <c r="W263" s="42">
        <v>1.0</v>
      </c>
      <c r="X263" s="42" t="s">
        <v>98</v>
      </c>
      <c r="Y263" s="42" t="s">
        <v>86</v>
      </c>
    </row>
    <row r="264">
      <c r="A264" s="38" t="s">
        <v>2398</v>
      </c>
      <c r="B264" s="40">
        <v>45679.0</v>
      </c>
      <c r="C264" s="42">
        <v>7573.0</v>
      </c>
      <c r="D264" s="44" t="s">
        <v>2399</v>
      </c>
      <c r="E264" s="46" t="s">
        <v>2400</v>
      </c>
      <c r="F264" s="47" t="s">
        <v>2401</v>
      </c>
      <c r="G264" s="47" t="s">
        <v>601</v>
      </c>
      <c r="H264" s="47" t="s">
        <v>177</v>
      </c>
      <c r="I264" s="42" t="s">
        <v>67</v>
      </c>
      <c r="J264" s="49">
        <v>44882.0</v>
      </c>
      <c r="K264" s="40">
        <v>45673.0</v>
      </c>
      <c r="L264" s="121" t="s">
        <v>75</v>
      </c>
      <c r="M264" s="51">
        <v>0.0</v>
      </c>
      <c r="N264" s="42" t="s">
        <v>75</v>
      </c>
      <c r="O264" s="54">
        <v>78035.0</v>
      </c>
      <c r="P264" s="66">
        <v>78083.0</v>
      </c>
      <c r="Q264" s="51">
        <v>0.0</v>
      </c>
      <c r="R264" s="51">
        <v>0.0</v>
      </c>
      <c r="S264" s="52">
        <f t="shared" si="2"/>
        <v>78083</v>
      </c>
      <c r="T264" s="42" t="s">
        <v>112</v>
      </c>
      <c r="U264" s="40">
        <v>45673.0</v>
      </c>
      <c r="V264" s="40">
        <v>45703.0</v>
      </c>
      <c r="W264" s="42">
        <v>1.0</v>
      </c>
      <c r="X264" s="42" t="s">
        <v>98</v>
      </c>
      <c r="Y264" s="42" t="s">
        <v>86</v>
      </c>
    </row>
    <row r="265">
      <c r="A265" s="38" t="s">
        <v>2406</v>
      </c>
      <c r="B265" s="40">
        <v>45679.0</v>
      </c>
      <c r="C265" s="42">
        <v>3007.0</v>
      </c>
      <c r="D265" s="44" t="s">
        <v>2407</v>
      </c>
      <c r="E265" s="46" t="s">
        <v>2408</v>
      </c>
      <c r="F265" s="47" t="s">
        <v>2410</v>
      </c>
      <c r="G265" s="47" t="s">
        <v>634</v>
      </c>
      <c r="H265" s="47" t="s">
        <v>235</v>
      </c>
      <c r="I265" s="42" t="s">
        <v>67</v>
      </c>
      <c r="J265" s="49">
        <v>44493.0</v>
      </c>
      <c r="K265" s="40">
        <v>45673.0</v>
      </c>
      <c r="L265" s="121" t="s">
        <v>75</v>
      </c>
      <c r="M265" s="51">
        <v>0.0</v>
      </c>
      <c r="N265" s="40">
        <v>45674.0</v>
      </c>
      <c r="O265" s="54">
        <v>78013.0</v>
      </c>
      <c r="P265" s="66">
        <v>78013.0</v>
      </c>
      <c r="Q265" s="51">
        <v>0.0</v>
      </c>
      <c r="R265" s="51">
        <v>0.0</v>
      </c>
      <c r="S265" s="52">
        <f t="shared" si="2"/>
        <v>78013</v>
      </c>
      <c r="T265" s="42" t="s">
        <v>112</v>
      </c>
      <c r="U265" s="40">
        <v>45674.0</v>
      </c>
      <c r="V265" s="40">
        <v>45707.0</v>
      </c>
      <c r="W265" s="42">
        <v>1.0</v>
      </c>
      <c r="X265" s="42" t="s">
        <v>98</v>
      </c>
      <c r="Y265" s="42" t="s">
        <v>86</v>
      </c>
    </row>
    <row r="266">
      <c r="A266" s="38" t="s">
        <v>2414</v>
      </c>
      <c r="B266" s="40">
        <v>45679.0</v>
      </c>
      <c r="C266" s="42">
        <v>2640.0</v>
      </c>
      <c r="D266" s="44" t="s">
        <v>2415</v>
      </c>
      <c r="E266" s="46" t="s">
        <v>2417</v>
      </c>
      <c r="F266" s="47" t="s">
        <v>2418</v>
      </c>
      <c r="G266" s="47" t="s">
        <v>179</v>
      </c>
      <c r="H266" s="47" t="s">
        <v>177</v>
      </c>
      <c r="I266" s="42" t="s">
        <v>67</v>
      </c>
      <c r="J266" s="49">
        <v>44461.0</v>
      </c>
      <c r="K266" s="40">
        <v>45673.0</v>
      </c>
      <c r="L266" s="121" t="s">
        <v>75</v>
      </c>
      <c r="M266" s="51">
        <v>0.0</v>
      </c>
      <c r="N266" s="42" t="s">
        <v>75</v>
      </c>
      <c r="O266" s="54">
        <v>78049.0</v>
      </c>
      <c r="P266" s="66">
        <v>78000.0</v>
      </c>
      <c r="Q266" s="51">
        <v>0.0</v>
      </c>
      <c r="R266" s="51">
        <v>0.0</v>
      </c>
      <c r="S266" s="52">
        <f t="shared" si="2"/>
        <v>78000</v>
      </c>
      <c r="T266" s="42" t="s">
        <v>112</v>
      </c>
      <c r="U266" s="40">
        <v>45673.0</v>
      </c>
      <c r="V266" s="40">
        <v>45703.0</v>
      </c>
      <c r="W266" s="42">
        <v>1.0</v>
      </c>
      <c r="X266" s="42" t="s">
        <v>98</v>
      </c>
      <c r="Y266" s="42" t="s">
        <v>86</v>
      </c>
    </row>
    <row r="267">
      <c r="A267" s="38" t="s">
        <v>2421</v>
      </c>
      <c r="B267" s="40">
        <v>45679.0</v>
      </c>
      <c r="C267" s="42">
        <v>8115.0</v>
      </c>
      <c r="D267" s="44" t="s">
        <v>2424</v>
      </c>
      <c r="E267" s="46" t="s">
        <v>2425</v>
      </c>
      <c r="F267" s="47" t="s">
        <v>2426</v>
      </c>
      <c r="G267" s="47" t="s">
        <v>132</v>
      </c>
      <c r="H267" s="47" t="s">
        <v>134</v>
      </c>
      <c r="I267" s="42" t="s">
        <v>67</v>
      </c>
      <c r="J267" s="49">
        <v>44947.0</v>
      </c>
      <c r="K267" s="40">
        <v>45673.0</v>
      </c>
      <c r="L267" s="121" t="s">
        <v>75</v>
      </c>
      <c r="M267" s="51">
        <v>0.0</v>
      </c>
      <c r="N267" s="42" t="s">
        <v>75</v>
      </c>
      <c r="O267" s="54">
        <v>118000.0</v>
      </c>
      <c r="P267" s="126">
        <v>118000.0</v>
      </c>
      <c r="Q267" s="51">
        <v>0.0</v>
      </c>
      <c r="R267" s="51">
        <v>826.0</v>
      </c>
      <c r="S267" s="52">
        <f t="shared" si="2"/>
        <v>117174</v>
      </c>
      <c r="T267" s="42" t="s">
        <v>83</v>
      </c>
      <c r="U267" s="40">
        <v>45673.0</v>
      </c>
      <c r="V267" s="40">
        <v>45703.0</v>
      </c>
      <c r="W267" s="42">
        <v>1.0</v>
      </c>
      <c r="X267" s="42" t="s">
        <v>84</v>
      </c>
      <c r="Y267" s="42" t="s">
        <v>86</v>
      </c>
    </row>
    <row r="268">
      <c r="A268" s="38" t="s">
        <v>2432</v>
      </c>
      <c r="B268" s="40">
        <v>45679.0</v>
      </c>
      <c r="C268" s="42">
        <v>1288.0</v>
      </c>
      <c r="D268" s="44" t="s">
        <v>2434</v>
      </c>
      <c r="E268" s="46" t="s">
        <v>2436</v>
      </c>
      <c r="F268" s="47" t="s">
        <v>2437</v>
      </c>
      <c r="G268" s="47" t="s">
        <v>1765</v>
      </c>
      <c r="H268" s="47" t="s">
        <v>1766</v>
      </c>
      <c r="I268" s="42" t="s">
        <v>67</v>
      </c>
      <c r="J268" s="49">
        <v>44356.0</v>
      </c>
      <c r="K268" s="40">
        <v>45673.0</v>
      </c>
      <c r="L268" s="121" t="s">
        <v>75</v>
      </c>
      <c r="M268" s="51">
        <v>0.0</v>
      </c>
      <c r="N268" s="42" t="s">
        <v>75</v>
      </c>
      <c r="O268" s="54">
        <v>78000.0</v>
      </c>
      <c r="P268" s="126">
        <v>78000.0</v>
      </c>
      <c r="Q268" s="51">
        <v>0.0</v>
      </c>
      <c r="R268" s="51">
        <v>4440.0</v>
      </c>
      <c r="S268" s="52">
        <f t="shared" si="2"/>
        <v>73560</v>
      </c>
      <c r="T268" s="42" t="s">
        <v>83</v>
      </c>
      <c r="U268" s="40">
        <v>45673.0</v>
      </c>
      <c r="V268" s="40">
        <v>45703.0</v>
      </c>
      <c r="W268" s="42">
        <v>1.0</v>
      </c>
      <c r="X268" s="42" t="s">
        <v>98</v>
      </c>
      <c r="Y268" s="42" t="s">
        <v>86</v>
      </c>
    </row>
    <row r="269">
      <c r="A269" s="38" t="s">
        <v>2440</v>
      </c>
      <c r="B269" s="40">
        <v>45679.0</v>
      </c>
      <c r="C269" s="42">
        <v>6023.0</v>
      </c>
      <c r="D269" s="44" t="s">
        <v>2442</v>
      </c>
      <c r="E269" s="46" t="s">
        <v>2443</v>
      </c>
      <c r="F269" s="47" t="s">
        <v>2444</v>
      </c>
      <c r="G269" s="47" t="s">
        <v>2446</v>
      </c>
      <c r="H269" s="47" t="s">
        <v>1044</v>
      </c>
      <c r="I269" s="42" t="s">
        <v>67</v>
      </c>
      <c r="J269" s="49">
        <v>44727.0</v>
      </c>
      <c r="K269" s="40">
        <v>45673.0</v>
      </c>
      <c r="L269" s="121" t="s">
        <v>75</v>
      </c>
      <c r="M269" s="51">
        <v>78000.0</v>
      </c>
      <c r="N269" s="42" t="s">
        <v>75</v>
      </c>
      <c r="O269" s="54">
        <v>80047.0</v>
      </c>
      <c r="P269" s="66">
        <v>80000.0</v>
      </c>
      <c r="Q269" s="51">
        <v>0.0</v>
      </c>
      <c r="R269" s="51">
        <v>0.0</v>
      </c>
      <c r="S269" s="52">
        <f t="shared" si="2"/>
        <v>80000</v>
      </c>
      <c r="T269" s="42" t="s">
        <v>112</v>
      </c>
      <c r="U269" s="40">
        <v>45673.0</v>
      </c>
      <c r="V269" s="40">
        <v>45703.0</v>
      </c>
      <c r="W269" s="42">
        <v>1.0</v>
      </c>
      <c r="X269" s="42" t="s">
        <v>98</v>
      </c>
      <c r="Y269" s="42" t="s">
        <v>86</v>
      </c>
    </row>
    <row r="270">
      <c r="A270" s="38" t="s">
        <v>2450</v>
      </c>
      <c r="B270" s="40">
        <v>45679.0</v>
      </c>
      <c r="C270" s="42">
        <v>4343.0</v>
      </c>
      <c r="D270" s="44" t="s">
        <v>1522</v>
      </c>
      <c r="E270" s="46" t="s">
        <v>152</v>
      </c>
      <c r="F270" s="47" t="s">
        <v>2451</v>
      </c>
      <c r="G270" s="47" t="s">
        <v>155</v>
      </c>
      <c r="H270" s="47" t="s">
        <v>156</v>
      </c>
      <c r="I270" s="42" t="s">
        <v>67</v>
      </c>
      <c r="J270" s="49">
        <v>44585.0</v>
      </c>
      <c r="K270" s="40">
        <v>45673.0</v>
      </c>
      <c r="L270" s="121" t="s">
        <v>75</v>
      </c>
      <c r="M270" s="51">
        <v>0.0</v>
      </c>
      <c r="N270" s="42" t="s">
        <v>75</v>
      </c>
      <c r="O270" s="54">
        <v>78000.0</v>
      </c>
      <c r="P270" s="126">
        <v>78000.0</v>
      </c>
      <c r="Q270" s="51">
        <v>0.0</v>
      </c>
      <c r="R270" s="51">
        <v>1560.0</v>
      </c>
      <c r="S270" s="52">
        <f t="shared" si="2"/>
        <v>76440</v>
      </c>
      <c r="T270" s="42" t="s">
        <v>83</v>
      </c>
      <c r="U270" s="40">
        <v>45673.0</v>
      </c>
      <c r="V270" s="40">
        <v>45703.0</v>
      </c>
      <c r="W270" s="42">
        <v>1.0</v>
      </c>
      <c r="X270" s="42" t="s">
        <v>98</v>
      </c>
      <c r="Y270" s="42" t="s">
        <v>86</v>
      </c>
    </row>
    <row r="271">
      <c r="A271" s="38" t="s">
        <v>2456</v>
      </c>
      <c r="B271" s="40">
        <v>45679.0</v>
      </c>
      <c r="C271" s="42">
        <v>9500.0</v>
      </c>
      <c r="D271" s="44" t="s">
        <v>2457</v>
      </c>
      <c r="E271" s="46" t="s">
        <v>2458</v>
      </c>
      <c r="F271" s="47" t="s">
        <v>2459</v>
      </c>
      <c r="G271" s="47" t="s">
        <v>601</v>
      </c>
      <c r="H271" s="47" t="s">
        <v>177</v>
      </c>
      <c r="I271" s="42" t="s">
        <v>67</v>
      </c>
      <c r="J271" s="49">
        <v>45114.0</v>
      </c>
      <c r="K271" s="40">
        <v>45673.0</v>
      </c>
      <c r="L271" s="121" t="s">
        <v>75</v>
      </c>
      <c r="M271" s="51">
        <v>0.0</v>
      </c>
      <c r="N271" s="42" t="s">
        <v>75</v>
      </c>
      <c r="O271" s="54">
        <v>78000.0</v>
      </c>
      <c r="P271" s="126">
        <v>78000.0</v>
      </c>
      <c r="Q271" s="51">
        <v>0.0</v>
      </c>
      <c r="R271" s="51">
        <v>4440.0</v>
      </c>
      <c r="S271" s="52">
        <f t="shared" si="2"/>
        <v>73560</v>
      </c>
      <c r="T271" s="42" t="s">
        <v>83</v>
      </c>
      <c r="U271" s="40">
        <v>45673.0</v>
      </c>
      <c r="V271" s="40">
        <v>45703.0</v>
      </c>
      <c r="W271" s="42">
        <v>1.0</v>
      </c>
      <c r="X271" s="42" t="s">
        <v>2468</v>
      </c>
      <c r="Y271" s="42" t="s">
        <v>86</v>
      </c>
    </row>
    <row r="272">
      <c r="A272" s="38" t="s">
        <v>2471</v>
      </c>
      <c r="B272" s="40">
        <v>45679.0</v>
      </c>
      <c r="C272" s="42">
        <v>2581.0</v>
      </c>
      <c r="D272" s="44" t="s">
        <v>2364</v>
      </c>
      <c r="E272" s="46" t="s">
        <v>2366</v>
      </c>
      <c r="F272" s="47" t="s">
        <v>2367</v>
      </c>
      <c r="G272" s="47" t="s">
        <v>355</v>
      </c>
      <c r="H272" s="47" t="s">
        <v>235</v>
      </c>
      <c r="I272" s="42" t="s">
        <v>67</v>
      </c>
      <c r="J272" s="49">
        <v>44459.0</v>
      </c>
      <c r="K272" s="40">
        <v>45673.0</v>
      </c>
      <c r="L272" s="121" t="s">
        <v>75</v>
      </c>
      <c r="M272" s="51">
        <v>0.0</v>
      </c>
      <c r="N272" s="42" t="s">
        <v>75</v>
      </c>
      <c r="O272" s="54">
        <v>78052.0</v>
      </c>
      <c r="P272" s="66">
        <v>78000.0</v>
      </c>
      <c r="Q272" s="51">
        <v>0.0</v>
      </c>
      <c r="R272" s="51">
        <v>0.0</v>
      </c>
      <c r="S272" s="52">
        <f t="shared" si="2"/>
        <v>78000</v>
      </c>
      <c r="T272" s="42" t="s">
        <v>112</v>
      </c>
      <c r="U272" s="40">
        <v>45673.0</v>
      </c>
      <c r="V272" s="40">
        <v>45704.0</v>
      </c>
      <c r="W272" s="42">
        <v>1.0</v>
      </c>
      <c r="X272" s="42" t="s">
        <v>98</v>
      </c>
      <c r="Y272" s="42" t="s">
        <v>86</v>
      </c>
    </row>
    <row r="273">
      <c r="A273" s="38" t="s">
        <v>2477</v>
      </c>
      <c r="B273" s="40">
        <v>45679.0</v>
      </c>
      <c r="C273" s="42">
        <v>1039.0</v>
      </c>
      <c r="D273" s="44" t="s">
        <v>1786</v>
      </c>
      <c r="E273" s="46" t="s">
        <v>1787</v>
      </c>
      <c r="F273" s="47" t="s">
        <v>1788</v>
      </c>
      <c r="G273" s="47" t="s">
        <v>1789</v>
      </c>
      <c r="H273" s="47" t="s">
        <v>235</v>
      </c>
      <c r="I273" s="42" t="s">
        <v>67</v>
      </c>
      <c r="J273" s="49">
        <v>44344.0</v>
      </c>
      <c r="K273" s="40">
        <v>45673.0</v>
      </c>
      <c r="L273" s="121" t="s">
        <v>75</v>
      </c>
      <c r="M273" s="51">
        <v>0.0</v>
      </c>
      <c r="N273" s="40">
        <v>45677.0</v>
      </c>
      <c r="O273" s="54">
        <v>78063.0</v>
      </c>
      <c r="P273" s="66">
        <v>78063.0</v>
      </c>
      <c r="Q273" s="51">
        <v>0.0</v>
      </c>
      <c r="R273" s="51">
        <v>0.0</v>
      </c>
      <c r="S273" s="52">
        <f t="shared" si="2"/>
        <v>78063</v>
      </c>
      <c r="T273" s="42" t="s">
        <v>112</v>
      </c>
      <c r="U273" s="40">
        <v>45677.0</v>
      </c>
      <c r="V273" s="40">
        <v>45707.0</v>
      </c>
      <c r="W273" s="42">
        <v>1.0</v>
      </c>
      <c r="X273" s="42" t="s">
        <v>98</v>
      </c>
      <c r="Y273" s="42" t="s">
        <v>86</v>
      </c>
    </row>
    <row r="274">
      <c r="A274" s="38" t="s">
        <v>2483</v>
      </c>
      <c r="B274" s="40">
        <v>45679.0</v>
      </c>
      <c r="C274" s="42">
        <v>1389.0</v>
      </c>
      <c r="D274" s="44" t="s">
        <v>267</v>
      </c>
      <c r="E274" s="46" t="s">
        <v>181</v>
      </c>
      <c r="F274" s="47" t="s">
        <v>2486</v>
      </c>
      <c r="G274" s="47" t="s">
        <v>121</v>
      </c>
      <c r="H274" s="47" t="s">
        <v>123</v>
      </c>
      <c r="I274" s="42" t="s">
        <v>67</v>
      </c>
      <c r="J274" s="49">
        <v>44361.0</v>
      </c>
      <c r="K274" s="40">
        <v>45673.0</v>
      </c>
      <c r="L274" s="121" t="s">
        <v>75</v>
      </c>
      <c r="M274" s="51">
        <v>0.0</v>
      </c>
      <c r="N274" s="42" t="s">
        <v>75</v>
      </c>
      <c r="O274" s="54">
        <v>78000.0</v>
      </c>
      <c r="P274" s="126">
        <v>78000.0</v>
      </c>
      <c r="Q274" s="51">
        <v>0.0</v>
      </c>
      <c r="R274" s="51">
        <v>546.0</v>
      </c>
      <c r="S274" s="52">
        <f t="shared" si="2"/>
        <v>77454</v>
      </c>
      <c r="T274" s="42" t="s">
        <v>83</v>
      </c>
      <c r="U274" s="40">
        <v>45673.0</v>
      </c>
      <c r="V274" s="40">
        <v>45703.0</v>
      </c>
      <c r="W274" s="42">
        <v>1.0</v>
      </c>
      <c r="X274" s="42" t="s">
        <v>98</v>
      </c>
      <c r="Y274" s="42" t="s">
        <v>86</v>
      </c>
    </row>
    <row r="275">
      <c r="A275" s="38" t="s">
        <v>2488</v>
      </c>
      <c r="B275" s="40">
        <v>45679.0</v>
      </c>
      <c r="C275" s="42">
        <v>3107.0</v>
      </c>
      <c r="D275" s="44" t="s">
        <v>2490</v>
      </c>
      <c r="E275" s="46" t="s">
        <v>2491</v>
      </c>
      <c r="F275" s="47" t="s">
        <v>2493</v>
      </c>
      <c r="G275" s="47" t="s">
        <v>142</v>
      </c>
      <c r="H275" s="47" t="s">
        <v>142</v>
      </c>
      <c r="I275" s="42" t="s">
        <v>67</v>
      </c>
      <c r="J275" s="49">
        <v>44504.0</v>
      </c>
      <c r="K275" s="40">
        <v>45674.0</v>
      </c>
      <c r="L275" s="121" t="s">
        <v>75</v>
      </c>
      <c r="M275" s="51">
        <v>78000.0</v>
      </c>
      <c r="N275" s="40">
        <v>45677.0</v>
      </c>
      <c r="O275" s="54">
        <v>156049.0</v>
      </c>
      <c r="P275" s="94">
        <v>156049.0</v>
      </c>
      <c r="Q275" s="51">
        <v>0.0</v>
      </c>
      <c r="R275" s="51">
        <v>0.0</v>
      </c>
      <c r="S275" s="52">
        <f t="shared" si="2"/>
        <v>156049</v>
      </c>
      <c r="T275" s="42" t="s">
        <v>112</v>
      </c>
      <c r="U275" s="40">
        <v>45677.0</v>
      </c>
      <c r="V275" s="40">
        <v>45707.0</v>
      </c>
      <c r="W275" s="42">
        <v>1.0</v>
      </c>
      <c r="X275" s="42" t="s">
        <v>98</v>
      </c>
      <c r="Y275" s="42" t="s">
        <v>86</v>
      </c>
    </row>
    <row r="276">
      <c r="A276" s="38" t="s">
        <v>2496</v>
      </c>
      <c r="B276" s="40">
        <v>45679.0</v>
      </c>
      <c r="C276" s="42">
        <v>3107.0</v>
      </c>
      <c r="D276" s="44" t="s">
        <v>2490</v>
      </c>
      <c r="E276" s="46" t="s">
        <v>2491</v>
      </c>
      <c r="F276" s="47" t="s">
        <v>2499</v>
      </c>
      <c r="G276" s="47" t="s">
        <v>142</v>
      </c>
      <c r="H276" s="47" t="s">
        <v>142</v>
      </c>
      <c r="I276" s="42" t="s">
        <v>67</v>
      </c>
      <c r="J276" s="49">
        <v>44504.0</v>
      </c>
      <c r="K276" s="40">
        <v>45674.0</v>
      </c>
      <c r="L276" s="121" t="s">
        <v>75</v>
      </c>
      <c r="M276" s="51">
        <v>78000.0</v>
      </c>
      <c r="N276" s="40">
        <v>45677.0</v>
      </c>
      <c r="O276" s="54">
        <v>78000.0</v>
      </c>
      <c r="P276" s="54">
        <v>0.0</v>
      </c>
      <c r="Q276" s="51">
        <v>0.0</v>
      </c>
      <c r="R276" s="51">
        <v>0.0</v>
      </c>
      <c r="S276" s="52">
        <f t="shared" si="2"/>
        <v>0</v>
      </c>
      <c r="T276" s="42" t="s">
        <v>283</v>
      </c>
      <c r="U276" s="40">
        <v>45677.0</v>
      </c>
      <c r="V276" s="40">
        <v>45707.0</v>
      </c>
      <c r="W276" s="42">
        <v>1.0</v>
      </c>
      <c r="X276" s="42" t="s">
        <v>98</v>
      </c>
      <c r="Y276" s="42" t="s">
        <v>86</v>
      </c>
    </row>
    <row r="277">
      <c r="A277" s="38" t="s">
        <v>2504</v>
      </c>
      <c r="B277" s="40">
        <v>45679.0</v>
      </c>
      <c r="C277" s="42">
        <v>6348.0</v>
      </c>
      <c r="D277" s="44" t="s">
        <v>2506</v>
      </c>
      <c r="E277" s="46" t="s">
        <v>2507</v>
      </c>
      <c r="F277" s="47" t="s">
        <v>2508</v>
      </c>
      <c r="G277" s="47" t="s">
        <v>155</v>
      </c>
      <c r="H277" s="47" t="s">
        <v>156</v>
      </c>
      <c r="I277" s="42" t="s">
        <v>67</v>
      </c>
      <c r="J277" s="49">
        <v>44760.0</v>
      </c>
      <c r="K277" s="40">
        <v>45674.0</v>
      </c>
      <c r="L277" s="121" t="s">
        <v>75</v>
      </c>
      <c r="M277" s="51">
        <v>78000.0</v>
      </c>
      <c r="N277" s="42" t="s">
        <v>75</v>
      </c>
      <c r="O277" s="54">
        <v>80043.0</v>
      </c>
      <c r="P277" s="94">
        <v>80043.0</v>
      </c>
      <c r="Q277" s="51">
        <v>0.0</v>
      </c>
      <c r="R277" s="51">
        <v>0.0</v>
      </c>
      <c r="S277" s="52">
        <f t="shared" si="2"/>
        <v>80043</v>
      </c>
      <c r="T277" s="42" t="s">
        <v>112</v>
      </c>
      <c r="U277" s="40">
        <v>45674.0</v>
      </c>
      <c r="V277" s="40">
        <v>45704.0</v>
      </c>
      <c r="W277" s="42">
        <v>1.0</v>
      </c>
      <c r="X277" s="42" t="s">
        <v>98</v>
      </c>
      <c r="Y277" s="42" t="s">
        <v>86</v>
      </c>
    </row>
    <row r="278">
      <c r="A278" s="38" t="s">
        <v>2513</v>
      </c>
      <c r="B278" s="40">
        <v>45679.0</v>
      </c>
      <c r="C278" s="42">
        <v>8551.0</v>
      </c>
      <c r="D278" s="44" t="s">
        <v>2514</v>
      </c>
      <c r="E278" s="46" t="s">
        <v>2516</v>
      </c>
      <c r="F278" s="47" t="s">
        <v>2518</v>
      </c>
      <c r="G278" s="47" t="s">
        <v>601</v>
      </c>
      <c r="H278" s="47" t="s">
        <v>177</v>
      </c>
      <c r="I278" s="42" t="s">
        <v>67</v>
      </c>
      <c r="J278" s="49">
        <v>45000.0</v>
      </c>
      <c r="K278" s="40">
        <v>45674.0</v>
      </c>
      <c r="L278" s="121" t="s">
        <v>75</v>
      </c>
      <c r="M278" s="51">
        <v>0.0</v>
      </c>
      <c r="N278" s="42" t="s">
        <v>75</v>
      </c>
      <c r="O278" s="54">
        <v>78000.0</v>
      </c>
      <c r="P278" s="133">
        <v>78000.0</v>
      </c>
      <c r="Q278" s="51">
        <v>0.0</v>
      </c>
      <c r="R278" s="51">
        <v>4440.0</v>
      </c>
      <c r="S278" s="52">
        <f t="shared" si="2"/>
        <v>73560</v>
      </c>
      <c r="T278" s="42" t="s">
        <v>83</v>
      </c>
      <c r="U278" s="40">
        <v>45674.0</v>
      </c>
      <c r="V278" s="40">
        <v>45704.0</v>
      </c>
      <c r="W278" s="42">
        <v>1.0</v>
      </c>
      <c r="X278" s="42" t="s">
        <v>98</v>
      </c>
      <c r="Y278" s="42" t="s">
        <v>86</v>
      </c>
    </row>
    <row r="279">
      <c r="A279" s="38" t="s">
        <v>2523</v>
      </c>
      <c r="B279" s="40">
        <v>45679.0</v>
      </c>
      <c r="C279" s="42">
        <v>2323.0</v>
      </c>
      <c r="D279" s="44" t="s">
        <v>2526</v>
      </c>
      <c r="E279" s="46" t="s">
        <v>2527</v>
      </c>
      <c r="F279" s="47" t="s">
        <v>2528</v>
      </c>
      <c r="G279" s="47" t="s">
        <v>801</v>
      </c>
      <c r="H279" s="47" t="s">
        <v>177</v>
      </c>
      <c r="I279" s="42" t="s">
        <v>67</v>
      </c>
      <c r="J279" s="49">
        <v>44438.0</v>
      </c>
      <c r="K279" s="40">
        <v>45674.0</v>
      </c>
      <c r="L279" s="121" t="s">
        <v>75</v>
      </c>
      <c r="M279" s="51">
        <v>0.0</v>
      </c>
      <c r="N279" s="42" t="s">
        <v>75</v>
      </c>
      <c r="O279" s="54">
        <v>78000.0</v>
      </c>
      <c r="P279" s="133">
        <v>78000.0</v>
      </c>
      <c r="Q279" s="51">
        <v>0.0</v>
      </c>
      <c r="R279" s="51">
        <v>1560.0</v>
      </c>
      <c r="S279" s="52">
        <f t="shared" si="2"/>
        <v>76440</v>
      </c>
      <c r="T279" s="42" t="s">
        <v>83</v>
      </c>
      <c r="U279" s="40">
        <v>45674.0</v>
      </c>
      <c r="V279" s="40">
        <v>45704.0</v>
      </c>
      <c r="W279" s="42">
        <v>1.0</v>
      </c>
      <c r="X279" s="42" t="s">
        <v>98</v>
      </c>
      <c r="Y279" s="42" t="s">
        <v>86</v>
      </c>
    </row>
    <row r="280">
      <c r="A280" s="38" t="s">
        <v>2531</v>
      </c>
      <c r="B280" s="40">
        <v>45679.0</v>
      </c>
      <c r="C280" s="42">
        <v>6899.0</v>
      </c>
      <c r="D280" s="44" t="s">
        <v>2532</v>
      </c>
      <c r="E280" s="46" t="s">
        <v>2002</v>
      </c>
      <c r="F280" s="47" t="s">
        <v>2534</v>
      </c>
      <c r="G280" s="47" t="s">
        <v>315</v>
      </c>
      <c r="H280" s="47" t="s">
        <v>177</v>
      </c>
      <c r="I280" s="42" t="s">
        <v>67</v>
      </c>
      <c r="J280" s="49">
        <v>44812.0</v>
      </c>
      <c r="K280" s="40">
        <v>45674.0</v>
      </c>
      <c r="L280" s="121" t="s">
        <v>75</v>
      </c>
      <c r="M280" s="51">
        <v>0.0</v>
      </c>
      <c r="N280" s="42" t="s">
        <v>75</v>
      </c>
      <c r="O280" s="54">
        <v>78000.0</v>
      </c>
      <c r="P280" s="133">
        <v>78000.0</v>
      </c>
      <c r="Q280" s="51">
        <v>0.0</v>
      </c>
      <c r="R280" s="51">
        <v>546.0</v>
      </c>
      <c r="S280" s="52">
        <f t="shared" si="2"/>
        <v>77454</v>
      </c>
      <c r="T280" s="42" t="s">
        <v>83</v>
      </c>
      <c r="U280" s="40">
        <v>45674.0</v>
      </c>
      <c r="V280" s="40">
        <v>45704.0</v>
      </c>
      <c r="W280" s="42">
        <v>1.0</v>
      </c>
      <c r="X280" s="42" t="s">
        <v>98</v>
      </c>
      <c r="Y280" s="42" t="s">
        <v>86</v>
      </c>
    </row>
    <row r="281">
      <c r="A281" s="38" t="s">
        <v>2538</v>
      </c>
      <c r="B281" s="40">
        <v>45679.0</v>
      </c>
      <c r="C281" s="42">
        <v>12706.0</v>
      </c>
      <c r="D281" s="44" t="s">
        <v>2539</v>
      </c>
      <c r="E281" s="46" t="s">
        <v>2540</v>
      </c>
      <c r="F281" s="47" t="s">
        <v>2541</v>
      </c>
      <c r="G281" s="47" t="s">
        <v>179</v>
      </c>
      <c r="H281" s="47" t="s">
        <v>177</v>
      </c>
      <c r="I281" s="42" t="s">
        <v>67</v>
      </c>
      <c r="J281" s="49">
        <v>45480.0</v>
      </c>
      <c r="K281" s="40">
        <v>45674.0</v>
      </c>
      <c r="L281" s="121" t="s">
        <v>75</v>
      </c>
      <c r="M281" s="51">
        <v>118000.0</v>
      </c>
      <c r="N281" s="42" t="s">
        <v>75</v>
      </c>
      <c r="O281" s="54">
        <v>120040.0</v>
      </c>
      <c r="P281" s="94">
        <v>120000.0</v>
      </c>
      <c r="Q281" s="51">
        <v>0.0</v>
      </c>
      <c r="R281" s="51">
        <v>0.0</v>
      </c>
      <c r="S281" s="52">
        <f t="shared" si="2"/>
        <v>120000</v>
      </c>
      <c r="T281" s="42" t="s">
        <v>112</v>
      </c>
      <c r="U281" s="40">
        <v>45674.0</v>
      </c>
      <c r="V281" s="40">
        <v>45704.0</v>
      </c>
      <c r="W281" s="42">
        <v>1.0</v>
      </c>
      <c r="X281" s="42" t="s">
        <v>84</v>
      </c>
      <c r="Y281" s="42" t="s">
        <v>86</v>
      </c>
    </row>
    <row r="282">
      <c r="A282" s="38" t="s">
        <v>2548</v>
      </c>
      <c r="B282" s="40">
        <v>45679.0</v>
      </c>
      <c r="C282" s="42">
        <v>6941.0</v>
      </c>
      <c r="D282" s="44" t="s">
        <v>2549</v>
      </c>
      <c r="E282" s="46" t="s">
        <v>2550</v>
      </c>
      <c r="F282" s="47" t="s">
        <v>2551</v>
      </c>
      <c r="G282" s="47" t="s">
        <v>1925</v>
      </c>
      <c r="H282" s="47" t="s">
        <v>134</v>
      </c>
      <c r="I282" s="42" t="s">
        <v>67</v>
      </c>
      <c r="J282" s="49">
        <v>44817.0</v>
      </c>
      <c r="K282" s="40">
        <v>45674.0</v>
      </c>
      <c r="L282" s="121" t="s">
        <v>75</v>
      </c>
      <c r="M282" s="51">
        <v>0.0</v>
      </c>
      <c r="N282" s="42" t="s">
        <v>75</v>
      </c>
      <c r="O282" s="54">
        <v>78000.0</v>
      </c>
      <c r="P282" s="133">
        <v>78000.0</v>
      </c>
      <c r="Q282" s="51">
        <v>0.0</v>
      </c>
      <c r="R282" s="51">
        <v>1560.0</v>
      </c>
      <c r="S282" s="52">
        <f t="shared" si="2"/>
        <v>76440</v>
      </c>
      <c r="T282" s="42" t="s">
        <v>83</v>
      </c>
      <c r="U282" s="40">
        <v>45674.0</v>
      </c>
      <c r="V282" s="40">
        <v>45704.0</v>
      </c>
      <c r="W282" s="42">
        <v>1.0</v>
      </c>
      <c r="X282" s="42" t="s">
        <v>98</v>
      </c>
      <c r="Y282" s="42" t="s">
        <v>86</v>
      </c>
    </row>
    <row r="283">
      <c r="A283" s="38" t="s">
        <v>2559</v>
      </c>
      <c r="B283" s="40">
        <v>45679.0</v>
      </c>
      <c r="C283" s="42">
        <v>8278.0</v>
      </c>
      <c r="D283" s="44" t="s">
        <v>2560</v>
      </c>
      <c r="E283" s="46" t="s">
        <v>2561</v>
      </c>
      <c r="F283" s="47" t="s">
        <v>2562</v>
      </c>
      <c r="G283" s="47" t="s">
        <v>355</v>
      </c>
      <c r="H283" s="47" t="s">
        <v>235</v>
      </c>
      <c r="I283" s="42" t="s">
        <v>67</v>
      </c>
      <c r="J283" s="49">
        <v>44967.0</v>
      </c>
      <c r="K283" s="40">
        <v>45674.0</v>
      </c>
      <c r="L283" s="121" t="s">
        <v>75</v>
      </c>
      <c r="M283" s="51">
        <v>0.0</v>
      </c>
      <c r="N283" s="42" t="s">
        <v>75</v>
      </c>
      <c r="O283" s="54">
        <v>118000.0</v>
      </c>
      <c r="P283" s="133">
        <v>118000.0</v>
      </c>
      <c r="Q283" s="51">
        <v>0.0</v>
      </c>
      <c r="R283" s="51">
        <v>826.0</v>
      </c>
      <c r="S283" s="52">
        <f t="shared" si="2"/>
        <v>117174</v>
      </c>
      <c r="T283" s="42" t="s">
        <v>83</v>
      </c>
      <c r="U283" s="40">
        <v>45674.0</v>
      </c>
      <c r="V283" s="40">
        <v>45704.0</v>
      </c>
      <c r="W283" s="42">
        <v>1.0</v>
      </c>
      <c r="X283" s="42" t="s">
        <v>84</v>
      </c>
      <c r="Y283" s="42" t="s">
        <v>86</v>
      </c>
    </row>
    <row r="284">
      <c r="A284" s="38" t="s">
        <v>2567</v>
      </c>
      <c r="B284" s="40">
        <v>45679.0</v>
      </c>
      <c r="C284" s="42">
        <v>4723.0</v>
      </c>
      <c r="D284" s="44" t="s">
        <v>1073</v>
      </c>
      <c r="E284" s="46" t="s">
        <v>1074</v>
      </c>
      <c r="F284" s="47" t="s">
        <v>2569</v>
      </c>
      <c r="G284" s="47" t="s">
        <v>217</v>
      </c>
      <c r="H284" s="47" t="s">
        <v>177</v>
      </c>
      <c r="I284" s="42" t="s">
        <v>67</v>
      </c>
      <c r="J284" s="49">
        <v>44611.0</v>
      </c>
      <c r="K284" s="40">
        <v>45674.0</v>
      </c>
      <c r="L284" s="121" t="s">
        <v>75</v>
      </c>
      <c r="M284" s="51">
        <v>0.0</v>
      </c>
      <c r="N284" s="42" t="s">
        <v>75</v>
      </c>
      <c r="O284" s="54">
        <v>78073.0</v>
      </c>
      <c r="P284" s="94">
        <v>78000.0</v>
      </c>
      <c r="Q284" s="51">
        <v>0.0</v>
      </c>
      <c r="R284" s="51">
        <v>0.0</v>
      </c>
      <c r="S284" s="52">
        <f t="shared" si="2"/>
        <v>78000</v>
      </c>
      <c r="T284" s="42" t="s">
        <v>112</v>
      </c>
      <c r="U284" s="40">
        <v>45674.0</v>
      </c>
      <c r="V284" s="40">
        <v>45704.0</v>
      </c>
      <c r="W284" s="42">
        <v>1.0</v>
      </c>
      <c r="X284" s="42" t="s">
        <v>98</v>
      </c>
      <c r="Y284" s="42" t="s">
        <v>86</v>
      </c>
    </row>
    <row r="285">
      <c r="A285" s="38" t="s">
        <v>2574</v>
      </c>
      <c r="B285" s="40">
        <v>45679.0</v>
      </c>
      <c r="C285" s="42">
        <v>3778.0</v>
      </c>
      <c r="D285" s="44" t="s">
        <v>2575</v>
      </c>
      <c r="E285" s="46" t="s">
        <v>2576</v>
      </c>
      <c r="F285" s="47" t="s">
        <v>2577</v>
      </c>
      <c r="G285" s="47" t="s">
        <v>2579</v>
      </c>
      <c r="H285" s="47" t="s">
        <v>156</v>
      </c>
      <c r="I285" s="42" t="s">
        <v>67</v>
      </c>
      <c r="J285" s="49">
        <v>44549.0</v>
      </c>
      <c r="K285" s="40">
        <v>45674.0</v>
      </c>
      <c r="L285" s="121" t="s">
        <v>75</v>
      </c>
      <c r="M285" s="51">
        <v>0.0</v>
      </c>
      <c r="N285" s="40">
        <v>45677.0</v>
      </c>
      <c r="O285" s="54">
        <v>118050.0</v>
      </c>
      <c r="P285" s="94">
        <v>118050.0</v>
      </c>
      <c r="Q285" s="51">
        <v>0.0</v>
      </c>
      <c r="R285" s="51">
        <v>0.0</v>
      </c>
      <c r="S285" s="52">
        <f t="shared" si="2"/>
        <v>118050</v>
      </c>
      <c r="T285" s="42" t="s">
        <v>112</v>
      </c>
      <c r="U285" s="40">
        <v>45677.0</v>
      </c>
      <c r="V285" s="40">
        <v>45707.0</v>
      </c>
      <c r="W285" s="42">
        <v>1.0</v>
      </c>
      <c r="X285" s="42" t="s">
        <v>84</v>
      </c>
      <c r="Y285" s="42" t="s">
        <v>86</v>
      </c>
    </row>
    <row r="286">
      <c r="A286" s="38" t="s">
        <v>2584</v>
      </c>
      <c r="B286" s="40">
        <v>45679.0</v>
      </c>
      <c r="C286" s="42">
        <v>927.0</v>
      </c>
      <c r="D286" s="44" t="s">
        <v>2586</v>
      </c>
      <c r="E286" s="46" t="s">
        <v>2587</v>
      </c>
      <c r="F286" s="47" t="s">
        <v>2588</v>
      </c>
      <c r="G286" s="47" t="s">
        <v>355</v>
      </c>
      <c r="H286" s="47" t="s">
        <v>235</v>
      </c>
      <c r="I286" s="42" t="s">
        <v>67</v>
      </c>
      <c r="J286" s="49">
        <v>44340.0</v>
      </c>
      <c r="K286" s="40">
        <v>45674.0</v>
      </c>
      <c r="L286" s="121" t="s">
        <v>75</v>
      </c>
      <c r="M286" s="51">
        <v>118000.0</v>
      </c>
      <c r="N286" s="40">
        <v>45675.0</v>
      </c>
      <c r="O286" s="54">
        <v>120047.0</v>
      </c>
      <c r="P286" s="94">
        <v>120047.0</v>
      </c>
      <c r="Q286" s="51">
        <v>0.0</v>
      </c>
      <c r="R286" s="51">
        <v>0.0</v>
      </c>
      <c r="S286" s="52">
        <f t="shared" si="2"/>
        <v>120047</v>
      </c>
      <c r="T286" s="42" t="s">
        <v>112</v>
      </c>
      <c r="U286" s="40">
        <v>45675.0</v>
      </c>
      <c r="V286" s="40">
        <v>45705.0</v>
      </c>
      <c r="W286" s="42">
        <v>1.0</v>
      </c>
      <c r="X286" s="42" t="s">
        <v>84</v>
      </c>
      <c r="Y286" s="42" t="s">
        <v>86</v>
      </c>
    </row>
    <row r="287">
      <c r="A287" s="38" t="s">
        <v>2593</v>
      </c>
      <c r="B287" s="40">
        <v>45679.0</v>
      </c>
      <c r="C287" s="42">
        <v>10378.0</v>
      </c>
      <c r="D287" s="44" t="s">
        <v>1552</v>
      </c>
      <c r="E287" s="46" t="s">
        <v>1553</v>
      </c>
      <c r="F287" s="47" t="s">
        <v>2594</v>
      </c>
      <c r="G287" s="47" t="s">
        <v>234</v>
      </c>
      <c r="H287" s="47" t="s">
        <v>235</v>
      </c>
      <c r="I287" s="42" t="s">
        <v>67</v>
      </c>
      <c r="J287" s="49">
        <v>45211.0</v>
      </c>
      <c r="K287" s="40">
        <v>45674.0</v>
      </c>
      <c r="L287" s="121" t="s">
        <v>75</v>
      </c>
      <c r="M287" s="51">
        <v>78000.0</v>
      </c>
      <c r="N287" s="42" t="s">
        <v>75</v>
      </c>
      <c r="O287" s="54">
        <v>50006.0</v>
      </c>
      <c r="P287" s="94">
        <v>50006.0</v>
      </c>
      <c r="Q287" s="51">
        <v>0.0</v>
      </c>
      <c r="R287" s="51">
        <v>0.0</v>
      </c>
      <c r="S287" s="52">
        <f t="shared" si="2"/>
        <v>50006</v>
      </c>
      <c r="T287" s="42" t="s">
        <v>112</v>
      </c>
      <c r="U287" s="40">
        <v>45674.0</v>
      </c>
      <c r="V287" s="40">
        <v>45705.0</v>
      </c>
      <c r="W287" s="42">
        <v>1.0</v>
      </c>
      <c r="X287" s="42" t="s">
        <v>98</v>
      </c>
      <c r="Y287" s="42" t="s">
        <v>86</v>
      </c>
    </row>
    <row r="288">
      <c r="A288" s="38" t="s">
        <v>2598</v>
      </c>
      <c r="B288" s="40">
        <v>45679.0</v>
      </c>
      <c r="C288" s="42">
        <v>5018.0</v>
      </c>
      <c r="D288" s="44" t="s">
        <v>2600</v>
      </c>
      <c r="E288" s="46" t="s">
        <v>2601</v>
      </c>
      <c r="F288" s="47" t="s">
        <v>2602</v>
      </c>
      <c r="G288" s="47" t="s">
        <v>122</v>
      </c>
      <c r="H288" s="47" t="s">
        <v>124</v>
      </c>
      <c r="I288" s="42" t="s">
        <v>67</v>
      </c>
      <c r="J288" s="49">
        <v>44634.0</v>
      </c>
      <c r="K288" s="40">
        <v>45674.0</v>
      </c>
      <c r="L288" s="121" t="s">
        <v>75</v>
      </c>
      <c r="M288" s="51">
        <v>0.0</v>
      </c>
      <c r="N288" s="42" t="s">
        <v>75</v>
      </c>
      <c r="O288" s="54">
        <v>78047.0</v>
      </c>
      <c r="P288" s="94">
        <v>78000.0</v>
      </c>
      <c r="Q288" s="51">
        <v>0.0</v>
      </c>
      <c r="R288" s="51">
        <v>0.0</v>
      </c>
      <c r="S288" s="52">
        <f t="shared" si="2"/>
        <v>78000</v>
      </c>
      <c r="T288" s="42" t="s">
        <v>112</v>
      </c>
      <c r="U288" s="40">
        <v>45674.0</v>
      </c>
      <c r="V288" s="40">
        <v>45704.0</v>
      </c>
      <c r="W288" s="42">
        <v>1.0</v>
      </c>
      <c r="X288" s="42" t="s">
        <v>98</v>
      </c>
      <c r="Y288" s="42" t="s">
        <v>86</v>
      </c>
    </row>
    <row r="289">
      <c r="A289" s="38" t="s">
        <v>2606</v>
      </c>
      <c r="B289" s="40">
        <v>45679.0</v>
      </c>
      <c r="C289" s="42">
        <v>1488.0</v>
      </c>
      <c r="D289" s="44" t="s">
        <v>2607</v>
      </c>
      <c r="E289" s="46" t="s">
        <v>2609</v>
      </c>
      <c r="F289" s="47" t="s">
        <v>2610</v>
      </c>
      <c r="G289" s="47" t="s">
        <v>830</v>
      </c>
      <c r="H289" s="47" t="s">
        <v>123</v>
      </c>
      <c r="I289" s="42" t="s">
        <v>67</v>
      </c>
      <c r="J289" s="49">
        <v>44367.0</v>
      </c>
      <c r="K289" s="40">
        <v>45674.0</v>
      </c>
      <c r="L289" s="121" t="s">
        <v>75</v>
      </c>
      <c r="M289" s="51">
        <v>0.0</v>
      </c>
      <c r="N289" s="42" t="s">
        <v>75</v>
      </c>
      <c r="O289" s="54">
        <v>78000.0</v>
      </c>
      <c r="P289" s="133">
        <v>78000.0</v>
      </c>
      <c r="Q289" s="51">
        <v>0.0</v>
      </c>
      <c r="R289" s="51">
        <v>1560.0</v>
      </c>
      <c r="S289" s="52">
        <f t="shared" si="2"/>
        <v>76440</v>
      </c>
      <c r="T289" s="42" t="s">
        <v>83</v>
      </c>
      <c r="U289" s="40">
        <v>45674.0</v>
      </c>
      <c r="V289" s="40">
        <v>45704.0</v>
      </c>
      <c r="W289" s="42">
        <v>1.0</v>
      </c>
      <c r="X289" s="42" t="s">
        <v>98</v>
      </c>
      <c r="Y289" s="42" t="s">
        <v>86</v>
      </c>
    </row>
    <row r="290">
      <c r="A290" s="38" t="s">
        <v>2615</v>
      </c>
      <c r="B290" s="40">
        <v>45679.0</v>
      </c>
      <c r="C290" s="42">
        <v>11266.0</v>
      </c>
      <c r="D290" s="44" t="s">
        <v>2617</v>
      </c>
      <c r="E290" s="46" t="s">
        <v>2618</v>
      </c>
      <c r="F290" s="47" t="s">
        <v>2619</v>
      </c>
      <c r="G290" s="47" t="s">
        <v>585</v>
      </c>
      <c r="H290" s="47" t="s">
        <v>123</v>
      </c>
      <c r="I290" s="42" t="s">
        <v>67</v>
      </c>
      <c r="J290" s="49">
        <v>45326.0</v>
      </c>
      <c r="K290" s="40">
        <v>45674.0</v>
      </c>
      <c r="L290" s="121" t="s">
        <v>75</v>
      </c>
      <c r="M290" s="51">
        <v>0.0</v>
      </c>
      <c r="N290" s="42" t="s">
        <v>75</v>
      </c>
      <c r="O290" s="54">
        <v>78012.0</v>
      </c>
      <c r="P290" s="94">
        <v>78012.0</v>
      </c>
      <c r="Q290" s="51">
        <v>0.0</v>
      </c>
      <c r="R290" s="51">
        <v>0.0</v>
      </c>
      <c r="S290" s="52">
        <f t="shared" si="2"/>
        <v>78012</v>
      </c>
      <c r="T290" s="42" t="s">
        <v>112</v>
      </c>
      <c r="U290" s="40">
        <v>45674.0</v>
      </c>
      <c r="V290" s="40">
        <v>45704.0</v>
      </c>
      <c r="W290" s="42">
        <v>1.0</v>
      </c>
      <c r="X290" s="42" t="s">
        <v>98</v>
      </c>
      <c r="Y290" s="42" t="s">
        <v>86</v>
      </c>
    </row>
    <row r="291">
      <c r="A291" s="38" t="s">
        <v>2623</v>
      </c>
      <c r="B291" s="40">
        <v>45679.0</v>
      </c>
      <c r="C291" s="42">
        <v>7649.0</v>
      </c>
      <c r="D291" s="44" t="s">
        <v>2625</v>
      </c>
      <c r="E291" s="46" t="s">
        <v>2626</v>
      </c>
      <c r="F291" s="47" t="s">
        <v>2627</v>
      </c>
      <c r="G291" s="47" t="s">
        <v>70</v>
      </c>
      <c r="H291" s="47" t="s">
        <v>72</v>
      </c>
      <c r="I291" s="42" t="s">
        <v>67</v>
      </c>
      <c r="J291" s="49">
        <v>44891.0</v>
      </c>
      <c r="K291" s="40">
        <v>45674.0</v>
      </c>
      <c r="L291" s="121" t="s">
        <v>75</v>
      </c>
      <c r="M291" s="51">
        <v>0.0</v>
      </c>
      <c r="N291" s="40">
        <v>45675.0</v>
      </c>
      <c r="O291" s="54">
        <v>78006.0</v>
      </c>
      <c r="P291" s="94">
        <v>78006.0</v>
      </c>
      <c r="Q291" s="51">
        <v>0.0</v>
      </c>
      <c r="R291" s="51">
        <v>0.0</v>
      </c>
      <c r="S291" s="52">
        <f t="shared" si="2"/>
        <v>78006</v>
      </c>
      <c r="T291" s="42" t="s">
        <v>112</v>
      </c>
      <c r="U291" s="40">
        <v>45675.0</v>
      </c>
      <c r="V291" s="40">
        <v>45705.0</v>
      </c>
      <c r="W291" s="42">
        <v>1.0</v>
      </c>
      <c r="X291" s="42" t="s">
        <v>98</v>
      </c>
      <c r="Y291" s="42" t="s">
        <v>86</v>
      </c>
    </row>
    <row r="292">
      <c r="A292" s="38" t="s">
        <v>2633</v>
      </c>
      <c r="B292" s="40">
        <v>45679.0</v>
      </c>
      <c r="C292" s="42">
        <v>11823.0</v>
      </c>
      <c r="D292" s="44" t="s">
        <v>2634</v>
      </c>
      <c r="E292" s="46" t="s">
        <v>2635</v>
      </c>
      <c r="F292" s="47" t="s">
        <v>2636</v>
      </c>
      <c r="G292" s="47" t="s">
        <v>404</v>
      </c>
      <c r="H292" s="47" t="s">
        <v>72</v>
      </c>
      <c r="I292" s="42" t="s">
        <v>67</v>
      </c>
      <c r="J292" s="49">
        <v>45390.0</v>
      </c>
      <c r="K292" s="40">
        <v>45674.0</v>
      </c>
      <c r="L292" s="121" t="s">
        <v>75</v>
      </c>
      <c r="M292" s="51">
        <v>0.0</v>
      </c>
      <c r="N292" s="42" t="s">
        <v>75</v>
      </c>
      <c r="O292" s="54">
        <v>78086.0</v>
      </c>
      <c r="P292" s="94">
        <v>78000.0</v>
      </c>
      <c r="Q292" s="51">
        <v>0.0</v>
      </c>
      <c r="R292" s="51">
        <v>0.0</v>
      </c>
      <c r="S292" s="52">
        <f t="shared" si="2"/>
        <v>78000</v>
      </c>
      <c r="T292" s="42" t="s">
        <v>112</v>
      </c>
      <c r="U292" s="40">
        <v>45674.0</v>
      </c>
      <c r="V292" s="40">
        <v>45704.0</v>
      </c>
      <c r="W292" s="42">
        <v>1.0</v>
      </c>
      <c r="X292" s="42" t="s">
        <v>98</v>
      </c>
      <c r="Y292" s="42" t="s">
        <v>86</v>
      </c>
    </row>
    <row r="293">
      <c r="A293" s="38" t="s">
        <v>2641</v>
      </c>
      <c r="B293" s="40">
        <v>45679.0</v>
      </c>
      <c r="C293" s="42">
        <v>5762.0</v>
      </c>
      <c r="D293" s="44" t="s">
        <v>2643</v>
      </c>
      <c r="E293" s="46" t="s">
        <v>2644</v>
      </c>
      <c r="F293" s="47" t="s">
        <v>2645</v>
      </c>
      <c r="G293" s="47" t="s">
        <v>2646</v>
      </c>
      <c r="H293" s="47" t="s">
        <v>156</v>
      </c>
      <c r="I293" s="42" t="s">
        <v>67</v>
      </c>
      <c r="J293" s="49">
        <v>44700.0</v>
      </c>
      <c r="K293" s="40">
        <v>45674.0</v>
      </c>
      <c r="L293" s="121" t="s">
        <v>75</v>
      </c>
      <c r="M293" s="51">
        <v>0.0</v>
      </c>
      <c r="N293" s="42" t="s">
        <v>75</v>
      </c>
      <c r="O293" s="54">
        <v>78000.0</v>
      </c>
      <c r="P293" s="133">
        <v>78000.0</v>
      </c>
      <c r="Q293" s="51">
        <v>0.0</v>
      </c>
      <c r="R293" s="51">
        <v>4400.0</v>
      </c>
      <c r="S293" s="52">
        <f t="shared" si="2"/>
        <v>73600</v>
      </c>
      <c r="T293" s="42" t="s">
        <v>83</v>
      </c>
      <c r="U293" s="40">
        <v>45674.0</v>
      </c>
      <c r="V293" s="40">
        <v>45704.0</v>
      </c>
      <c r="W293" s="42">
        <v>1.0</v>
      </c>
      <c r="X293" s="42" t="s">
        <v>1681</v>
      </c>
      <c r="Y293" s="42" t="s">
        <v>86</v>
      </c>
    </row>
    <row r="294">
      <c r="A294" s="38" t="s">
        <v>2649</v>
      </c>
      <c r="B294" s="40">
        <v>45679.0</v>
      </c>
      <c r="C294" s="42">
        <v>11295.0</v>
      </c>
      <c r="D294" s="44" t="s">
        <v>2650</v>
      </c>
      <c r="E294" s="46" t="s">
        <v>2651</v>
      </c>
      <c r="F294" s="47" t="s">
        <v>2652</v>
      </c>
      <c r="G294" s="47" t="s">
        <v>404</v>
      </c>
      <c r="H294" s="47" t="s">
        <v>72</v>
      </c>
      <c r="I294" s="42" t="s">
        <v>67</v>
      </c>
      <c r="J294" s="49">
        <v>45330.0</v>
      </c>
      <c r="K294" s="40">
        <v>45674.0</v>
      </c>
      <c r="L294" s="121" t="s">
        <v>75</v>
      </c>
      <c r="M294" s="51">
        <v>78000.0</v>
      </c>
      <c r="N294" s="42" t="s">
        <v>75</v>
      </c>
      <c r="O294" s="54">
        <v>80036.0</v>
      </c>
      <c r="P294" s="94">
        <v>80036.0</v>
      </c>
      <c r="Q294" s="51">
        <v>0.0</v>
      </c>
      <c r="R294" s="51">
        <v>0.0</v>
      </c>
      <c r="S294" s="52">
        <f t="shared" si="2"/>
        <v>80036</v>
      </c>
      <c r="T294" s="42" t="s">
        <v>112</v>
      </c>
      <c r="U294" s="40">
        <v>45674.0</v>
      </c>
      <c r="V294" s="40">
        <v>45705.0</v>
      </c>
      <c r="W294" s="42">
        <v>1.0</v>
      </c>
      <c r="X294" s="42" t="s">
        <v>98</v>
      </c>
      <c r="Y294" s="42" t="s">
        <v>86</v>
      </c>
    </row>
    <row r="295">
      <c r="A295" s="38" t="s">
        <v>2655</v>
      </c>
      <c r="B295" s="40">
        <v>45679.0</v>
      </c>
      <c r="C295" s="42">
        <v>10831.0</v>
      </c>
      <c r="D295" s="44" t="s">
        <v>2657</v>
      </c>
      <c r="E295" s="46" t="s">
        <v>2658</v>
      </c>
      <c r="F295" s="47" t="s">
        <v>2659</v>
      </c>
      <c r="G295" s="47" t="s">
        <v>234</v>
      </c>
      <c r="H295" s="47" t="s">
        <v>235</v>
      </c>
      <c r="I295" s="42" t="s">
        <v>67</v>
      </c>
      <c r="J295" s="49">
        <v>45273.0</v>
      </c>
      <c r="K295" s="40">
        <v>45674.0</v>
      </c>
      <c r="L295" s="121" t="s">
        <v>75</v>
      </c>
      <c r="M295" s="51">
        <v>0.0</v>
      </c>
      <c r="N295" s="42" t="s">
        <v>75</v>
      </c>
      <c r="O295" s="54">
        <v>78000.0</v>
      </c>
      <c r="P295" s="133">
        <v>78000.0</v>
      </c>
      <c r="Q295" s="51">
        <v>0.0</v>
      </c>
      <c r="R295" s="51">
        <v>546.0</v>
      </c>
      <c r="S295" s="52">
        <f t="shared" si="2"/>
        <v>77454</v>
      </c>
      <c r="T295" s="42" t="s">
        <v>83</v>
      </c>
      <c r="U295" s="40">
        <v>45674.0</v>
      </c>
      <c r="V295" s="40">
        <v>45707.0</v>
      </c>
      <c r="W295" s="42">
        <v>1.0</v>
      </c>
      <c r="X295" s="42" t="s">
        <v>98</v>
      </c>
      <c r="Y295" s="42" t="s">
        <v>86</v>
      </c>
    </row>
    <row r="296">
      <c r="A296" s="38" t="s">
        <v>2666</v>
      </c>
      <c r="B296" s="40">
        <v>45679.0</v>
      </c>
      <c r="C296" s="42">
        <v>11598.0</v>
      </c>
      <c r="D296" s="44" t="s">
        <v>2667</v>
      </c>
      <c r="E296" s="46" t="s">
        <v>2545</v>
      </c>
      <c r="F296" s="47" t="s">
        <v>2547</v>
      </c>
      <c r="G296" s="47" t="s">
        <v>342</v>
      </c>
      <c r="H296" s="47" t="s">
        <v>200</v>
      </c>
      <c r="I296" s="42" t="s">
        <v>67</v>
      </c>
      <c r="J296" s="49">
        <v>45364.0</v>
      </c>
      <c r="K296" s="40">
        <v>45674.0</v>
      </c>
      <c r="L296" s="121" t="s">
        <v>75</v>
      </c>
      <c r="M296" s="51">
        <v>0.0</v>
      </c>
      <c r="N296" s="42" t="s">
        <v>75</v>
      </c>
      <c r="O296" s="54">
        <v>78000.0</v>
      </c>
      <c r="P296" s="133">
        <v>78000.0</v>
      </c>
      <c r="Q296" s="51">
        <v>0.0</v>
      </c>
      <c r="R296" s="51">
        <v>546.0</v>
      </c>
      <c r="S296" s="52">
        <f t="shared" si="2"/>
        <v>77454</v>
      </c>
      <c r="T296" s="42" t="s">
        <v>83</v>
      </c>
      <c r="U296" s="40">
        <v>45674.0</v>
      </c>
      <c r="V296" s="40">
        <v>45708.0</v>
      </c>
      <c r="W296" s="42">
        <v>1.0</v>
      </c>
      <c r="X296" s="42" t="s">
        <v>98</v>
      </c>
      <c r="Y296" s="42" t="s">
        <v>86</v>
      </c>
    </row>
    <row r="297">
      <c r="A297" s="38" t="s">
        <v>2672</v>
      </c>
      <c r="B297" s="40">
        <v>45680.0</v>
      </c>
      <c r="C297" s="42">
        <v>4723.0</v>
      </c>
      <c r="D297" s="44" t="s">
        <v>1073</v>
      </c>
      <c r="E297" s="46" t="s">
        <v>1074</v>
      </c>
      <c r="F297" s="47" t="s">
        <v>2585</v>
      </c>
      <c r="G297" s="47" t="s">
        <v>217</v>
      </c>
      <c r="H297" s="47" t="s">
        <v>177</v>
      </c>
      <c r="I297" s="42" t="s">
        <v>67</v>
      </c>
      <c r="J297" s="49">
        <v>44611.0</v>
      </c>
      <c r="K297" s="40">
        <v>45675.0</v>
      </c>
      <c r="L297" s="40">
        <v>45674.0</v>
      </c>
      <c r="M297" s="51">
        <v>0.0</v>
      </c>
      <c r="N297" s="42" t="s">
        <v>75</v>
      </c>
      <c r="O297" s="54">
        <v>78056.0</v>
      </c>
      <c r="P297" s="91">
        <v>78000.0</v>
      </c>
      <c r="Q297" s="51">
        <v>0.0</v>
      </c>
      <c r="R297" s="51">
        <v>0.0</v>
      </c>
      <c r="S297" s="52">
        <f t="shared" si="2"/>
        <v>78000</v>
      </c>
      <c r="T297" s="42" t="s">
        <v>112</v>
      </c>
      <c r="U297" s="40">
        <v>45675.0</v>
      </c>
      <c r="V297" s="40">
        <v>45705.0</v>
      </c>
      <c r="W297" s="42">
        <v>1.0</v>
      </c>
      <c r="X297" s="42" t="s">
        <v>98</v>
      </c>
      <c r="Y297" s="42" t="s">
        <v>86</v>
      </c>
    </row>
    <row r="298">
      <c r="A298" s="38" t="s">
        <v>2684</v>
      </c>
      <c r="B298" s="40">
        <v>45680.0</v>
      </c>
      <c r="C298" s="42">
        <v>11000.0</v>
      </c>
      <c r="D298" s="44" t="s">
        <v>2686</v>
      </c>
      <c r="E298" s="46" t="s">
        <v>2687</v>
      </c>
      <c r="F298" s="47" t="s">
        <v>2688</v>
      </c>
      <c r="G298" s="47" t="s">
        <v>2689</v>
      </c>
      <c r="H298" s="47" t="s">
        <v>72</v>
      </c>
      <c r="I298" s="42" t="s">
        <v>67</v>
      </c>
      <c r="J298" s="49">
        <v>45300.0</v>
      </c>
      <c r="K298" s="40">
        <v>45675.0</v>
      </c>
      <c r="L298" s="121" t="s">
        <v>75</v>
      </c>
      <c r="M298" s="51">
        <v>0.0</v>
      </c>
      <c r="N298" s="42" t="s">
        <v>75</v>
      </c>
      <c r="O298" s="54">
        <v>78068.0</v>
      </c>
      <c r="P298" s="91">
        <v>78068.0</v>
      </c>
      <c r="Q298" s="51">
        <v>0.0</v>
      </c>
      <c r="R298" s="51">
        <v>0.0</v>
      </c>
      <c r="S298" s="52">
        <f t="shared" si="2"/>
        <v>78068</v>
      </c>
      <c r="T298" s="42" t="s">
        <v>112</v>
      </c>
      <c r="U298" s="40">
        <v>45675.0</v>
      </c>
      <c r="V298" s="40">
        <v>45706.0</v>
      </c>
      <c r="W298" s="42">
        <v>1.0</v>
      </c>
      <c r="X298" s="42" t="s">
        <v>98</v>
      </c>
      <c r="Y298" s="42" t="s">
        <v>86</v>
      </c>
    </row>
    <row r="299">
      <c r="A299" s="38" t="s">
        <v>2701</v>
      </c>
      <c r="B299" s="40">
        <v>45680.0</v>
      </c>
      <c r="C299" s="42">
        <v>13767.0</v>
      </c>
      <c r="D299" s="44" t="s">
        <v>2703</v>
      </c>
      <c r="E299" s="46" t="s">
        <v>2704</v>
      </c>
      <c r="F299" s="47" t="s">
        <v>2705</v>
      </c>
      <c r="G299" s="47" t="s">
        <v>217</v>
      </c>
      <c r="H299" s="47" t="s">
        <v>177</v>
      </c>
      <c r="I299" s="42" t="s">
        <v>67</v>
      </c>
      <c r="J299" s="49">
        <v>45601.0</v>
      </c>
      <c r="K299" s="40">
        <v>45675.0</v>
      </c>
      <c r="L299" s="121" t="s">
        <v>75</v>
      </c>
      <c r="M299" s="51">
        <v>0.0</v>
      </c>
      <c r="N299" s="42" t="s">
        <v>75</v>
      </c>
      <c r="O299" s="54">
        <v>78010.0</v>
      </c>
      <c r="P299" s="91">
        <v>78010.0</v>
      </c>
      <c r="Q299" s="51">
        <v>0.0</v>
      </c>
      <c r="R299" s="51">
        <v>0.0</v>
      </c>
      <c r="S299" s="52">
        <f t="shared" si="2"/>
        <v>78010</v>
      </c>
      <c r="T299" s="42" t="s">
        <v>112</v>
      </c>
      <c r="U299" s="40">
        <v>45675.0</v>
      </c>
      <c r="V299" s="40">
        <v>45705.0</v>
      </c>
      <c r="W299" s="42">
        <v>1.0</v>
      </c>
      <c r="X299" s="42" t="s">
        <v>98</v>
      </c>
      <c r="Y299" s="42" t="s">
        <v>86</v>
      </c>
    </row>
    <row r="300">
      <c r="A300" s="38" t="s">
        <v>2713</v>
      </c>
      <c r="B300" s="40">
        <v>45680.0</v>
      </c>
      <c r="C300" s="42">
        <v>3793.0</v>
      </c>
      <c r="D300" s="44" t="s">
        <v>2714</v>
      </c>
      <c r="E300" s="46" t="s">
        <v>2715</v>
      </c>
      <c r="F300" s="47" t="s">
        <v>2716</v>
      </c>
      <c r="G300" s="47" t="s">
        <v>936</v>
      </c>
      <c r="H300" s="47" t="s">
        <v>134</v>
      </c>
      <c r="I300" s="42" t="s">
        <v>67</v>
      </c>
      <c r="J300" s="49">
        <v>44551.0</v>
      </c>
      <c r="K300" s="40">
        <v>45675.0</v>
      </c>
      <c r="L300" s="121" t="s">
        <v>75</v>
      </c>
      <c r="M300" s="51">
        <v>0.0</v>
      </c>
      <c r="N300" s="42" t="s">
        <v>75</v>
      </c>
      <c r="O300" s="54">
        <v>78000.0</v>
      </c>
      <c r="P300" s="140">
        <v>78000.0</v>
      </c>
      <c r="Q300" s="51">
        <v>0.0</v>
      </c>
      <c r="R300" s="51">
        <v>4400.0</v>
      </c>
      <c r="S300" s="52">
        <f t="shared" si="2"/>
        <v>73600</v>
      </c>
      <c r="T300" s="42" t="s">
        <v>83</v>
      </c>
      <c r="U300" s="40">
        <v>45675.0</v>
      </c>
      <c r="V300" s="40">
        <v>45705.0</v>
      </c>
      <c r="W300" s="42">
        <v>1.0</v>
      </c>
      <c r="X300" s="42" t="s">
        <v>98</v>
      </c>
      <c r="Y300" s="42" t="s">
        <v>86</v>
      </c>
    </row>
    <row r="301">
      <c r="A301" s="38" t="s">
        <v>2722</v>
      </c>
      <c r="B301" s="40">
        <v>45680.0</v>
      </c>
      <c r="C301" s="42">
        <v>12299.0</v>
      </c>
      <c r="D301" s="44" t="s">
        <v>1431</v>
      </c>
      <c r="E301" s="46" t="s">
        <v>1432</v>
      </c>
      <c r="F301" s="47" t="s">
        <v>2638</v>
      </c>
      <c r="G301" s="47" t="s">
        <v>142</v>
      </c>
      <c r="H301" s="138" t="s">
        <v>144</v>
      </c>
      <c r="I301" s="42" t="s">
        <v>67</v>
      </c>
      <c r="J301" s="49">
        <v>45675.0</v>
      </c>
      <c r="K301" s="40">
        <v>45675.0</v>
      </c>
      <c r="L301" s="121" t="s">
        <v>75</v>
      </c>
      <c r="M301" s="51">
        <v>0.0</v>
      </c>
      <c r="N301" s="42" t="s">
        <v>75</v>
      </c>
      <c r="O301" s="54">
        <v>118040.0</v>
      </c>
      <c r="P301" s="91">
        <v>118040.0</v>
      </c>
      <c r="Q301" s="51">
        <v>0.0</v>
      </c>
      <c r="R301" s="51">
        <v>0.0</v>
      </c>
      <c r="S301" s="52">
        <f t="shared" si="2"/>
        <v>118040</v>
      </c>
      <c r="T301" s="42" t="s">
        <v>112</v>
      </c>
      <c r="U301" s="40">
        <v>45675.0</v>
      </c>
      <c r="V301" s="40">
        <v>45705.0</v>
      </c>
      <c r="W301" s="42">
        <v>1.0</v>
      </c>
      <c r="X301" s="42" t="s">
        <v>84</v>
      </c>
      <c r="Y301" s="42" t="s">
        <v>221</v>
      </c>
    </row>
    <row r="302">
      <c r="A302" s="38" t="s">
        <v>2731</v>
      </c>
      <c r="B302" s="40">
        <v>45680.0</v>
      </c>
      <c r="C302" s="42">
        <v>5164.0</v>
      </c>
      <c r="D302" s="44" t="s">
        <v>2732</v>
      </c>
      <c r="E302" s="46" t="s">
        <v>2733</v>
      </c>
      <c r="F302" s="47" t="s">
        <v>2734</v>
      </c>
      <c r="G302" s="47" t="s">
        <v>383</v>
      </c>
      <c r="H302" s="47" t="s">
        <v>101</v>
      </c>
      <c r="I302" s="42" t="s">
        <v>67</v>
      </c>
      <c r="J302" s="49">
        <v>44644.0</v>
      </c>
      <c r="K302" s="40">
        <v>45675.0</v>
      </c>
      <c r="L302" s="121" t="s">
        <v>75</v>
      </c>
      <c r="M302" s="51">
        <v>0.0</v>
      </c>
      <c r="N302" s="40">
        <v>45676.0</v>
      </c>
      <c r="O302" s="54">
        <v>78089.0</v>
      </c>
      <c r="P302" s="91">
        <v>78089.0</v>
      </c>
      <c r="Q302" s="51">
        <v>0.0</v>
      </c>
      <c r="R302" s="51">
        <v>0.0</v>
      </c>
      <c r="S302" s="52">
        <f t="shared" si="2"/>
        <v>78089</v>
      </c>
      <c r="T302" s="42" t="s">
        <v>112</v>
      </c>
      <c r="U302" s="40">
        <v>45676.0</v>
      </c>
      <c r="V302" s="40">
        <v>45708.0</v>
      </c>
      <c r="W302" s="42">
        <v>1.0</v>
      </c>
      <c r="X302" s="42" t="s">
        <v>98</v>
      </c>
      <c r="Y302" s="42" t="s">
        <v>86</v>
      </c>
    </row>
    <row r="303">
      <c r="A303" s="46" t="s">
        <v>2742</v>
      </c>
      <c r="B303" s="40">
        <v>45680.0</v>
      </c>
      <c r="C303" s="42">
        <v>7313.0</v>
      </c>
      <c r="D303" s="44" t="s">
        <v>1118</v>
      </c>
      <c r="E303" s="46" t="s">
        <v>1119</v>
      </c>
      <c r="F303" s="47" t="s">
        <v>2743</v>
      </c>
      <c r="G303" s="160" t="s">
        <v>2744</v>
      </c>
      <c r="H303" s="47" t="s">
        <v>134</v>
      </c>
      <c r="I303" s="41" t="s">
        <v>73</v>
      </c>
      <c r="J303" s="49">
        <v>44854.0</v>
      </c>
      <c r="K303" s="40">
        <v>45675.0</v>
      </c>
      <c r="L303" s="121" t="s">
        <v>75</v>
      </c>
      <c r="M303" s="51">
        <v>0.0</v>
      </c>
      <c r="N303" s="42" t="s">
        <v>75</v>
      </c>
      <c r="O303" s="54">
        <v>118083.0</v>
      </c>
      <c r="P303" s="91">
        <v>118083.0</v>
      </c>
      <c r="Q303" s="51">
        <v>0.0</v>
      </c>
      <c r="R303" s="42">
        <v>0.0</v>
      </c>
      <c r="S303" s="52">
        <f t="shared" si="2"/>
        <v>118083</v>
      </c>
      <c r="T303" s="42" t="s">
        <v>112</v>
      </c>
      <c r="U303" s="40">
        <v>45675.0</v>
      </c>
      <c r="V303" s="40">
        <v>45722.0</v>
      </c>
      <c r="W303" s="42">
        <v>1.0</v>
      </c>
      <c r="X303" s="42" t="s">
        <v>84</v>
      </c>
      <c r="Y303" s="42" t="s">
        <v>86</v>
      </c>
    </row>
    <row r="304">
      <c r="A304" s="38" t="s">
        <v>2753</v>
      </c>
      <c r="B304" s="40">
        <v>45680.0</v>
      </c>
      <c r="C304" s="42">
        <v>4867.0</v>
      </c>
      <c r="D304" s="44" t="s">
        <v>2756</v>
      </c>
      <c r="E304" s="46" t="s">
        <v>2758</v>
      </c>
      <c r="F304" s="47" t="s">
        <v>2759</v>
      </c>
      <c r="G304" s="47" t="s">
        <v>194</v>
      </c>
      <c r="H304" s="47" t="s">
        <v>177</v>
      </c>
      <c r="I304" s="42" t="s">
        <v>67</v>
      </c>
      <c r="J304" s="49">
        <v>44623.0</v>
      </c>
      <c r="K304" s="40">
        <v>45675.0</v>
      </c>
      <c r="L304" s="121" t="s">
        <v>75</v>
      </c>
      <c r="M304" s="51">
        <v>0.0</v>
      </c>
      <c r="N304" s="42" t="s">
        <v>75</v>
      </c>
      <c r="O304" s="54">
        <v>78000.0</v>
      </c>
      <c r="P304" s="140">
        <v>78000.0</v>
      </c>
      <c r="Q304" s="51">
        <v>0.0</v>
      </c>
      <c r="R304" s="51">
        <v>546.0</v>
      </c>
      <c r="S304" s="52">
        <f t="shared" si="2"/>
        <v>77454</v>
      </c>
      <c r="T304" s="42" t="s">
        <v>83</v>
      </c>
      <c r="U304" s="40">
        <v>45675.0</v>
      </c>
      <c r="V304" s="40">
        <v>45705.0</v>
      </c>
      <c r="W304" s="42">
        <v>1.0</v>
      </c>
      <c r="X304" s="42" t="s">
        <v>98</v>
      </c>
      <c r="Y304" s="42" t="s">
        <v>86</v>
      </c>
    </row>
    <row r="305">
      <c r="A305" s="38" t="s">
        <v>2763</v>
      </c>
      <c r="B305" s="40">
        <v>45680.0</v>
      </c>
      <c r="C305" s="42">
        <v>7160.0</v>
      </c>
      <c r="D305" s="44" t="s">
        <v>2765</v>
      </c>
      <c r="E305" s="46" t="s">
        <v>2766</v>
      </c>
      <c r="F305" s="47" t="s">
        <v>2767</v>
      </c>
      <c r="G305" s="47" t="s">
        <v>355</v>
      </c>
      <c r="H305" s="47" t="s">
        <v>235</v>
      </c>
      <c r="I305" s="42" t="s">
        <v>67</v>
      </c>
      <c r="J305" s="49">
        <v>44839.0</v>
      </c>
      <c r="K305" s="40">
        <v>45675.0</v>
      </c>
      <c r="L305" s="121" t="s">
        <v>75</v>
      </c>
      <c r="M305" s="51">
        <v>0.0</v>
      </c>
      <c r="N305" s="42" t="s">
        <v>75</v>
      </c>
      <c r="O305" s="54">
        <v>118000.0</v>
      </c>
      <c r="P305" s="140">
        <v>118000.0</v>
      </c>
      <c r="Q305" s="51">
        <v>0.0</v>
      </c>
      <c r="R305" s="51">
        <v>826.0</v>
      </c>
      <c r="S305" s="52">
        <f t="shared" si="2"/>
        <v>117174</v>
      </c>
      <c r="T305" s="42" t="s">
        <v>83</v>
      </c>
      <c r="U305" s="40">
        <v>45675.0</v>
      </c>
      <c r="V305" s="40">
        <v>45705.0</v>
      </c>
      <c r="W305" s="42">
        <v>1.0</v>
      </c>
      <c r="X305" s="42" t="s">
        <v>84</v>
      </c>
      <c r="Y305" s="42" t="s">
        <v>86</v>
      </c>
    </row>
    <row r="306">
      <c r="A306" s="38" t="s">
        <v>2772</v>
      </c>
      <c r="B306" s="40">
        <v>45680.0</v>
      </c>
      <c r="C306" s="42">
        <v>11657.0</v>
      </c>
      <c r="D306" s="44" t="s">
        <v>2746</v>
      </c>
      <c r="E306" s="46" t="s">
        <v>2747</v>
      </c>
      <c r="F306" s="47" t="s">
        <v>2748</v>
      </c>
      <c r="G306" s="47" t="s">
        <v>1220</v>
      </c>
      <c r="H306" s="47" t="s">
        <v>72</v>
      </c>
      <c r="I306" s="42" t="s">
        <v>67</v>
      </c>
      <c r="J306" s="49">
        <v>45371.0</v>
      </c>
      <c r="K306" s="40">
        <v>45675.0</v>
      </c>
      <c r="L306" s="121" t="s">
        <v>75</v>
      </c>
      <c r="M306" s="51">
        <v>0.0</v>
      </c>
      <c r="N306" s="42" t="s">
        <v>75</v>
      </c>
      <c r="O306" s="54">
        <v>118000.0</v>
      </c>
      <c r="P306" s="140">
        <v>118000.0</v>
      </c>
      <c r="Q306" s="51">
        <v>0.0</v>
      </c>
      <c r="R306" s="51">
        <v>4400.0</v>
      </c>
      <c r="S306" s="52">
        <f t="shared" si="2"/>
        <v>113600</v>
      </c>
      <c r="T306" s="42" t="s">
        <v>83</v>
      </c>
      <c r="U306" s="40">
        <v>45675.0</v>
      </c>
      <c r="V306" s="40">
        <v>45705.0</v>
      </c>
      <c r="W306" s="42">
        <v>1.0</v>
      </c>
      <c r="X306" s="42" t="s">
        <v>84</v>
      </c>
      <c r="Y306" s="42" t="s">
        <v>86</v>
      </c>
    </row>
    <row r="307">
      <c r="A307" s="38" t="s">
        <v>2781</v>
      </c>
      <c r="B307" s="40">
        <v>45680.0</v>
      </c>
      <c r="C307" s="42">
        <v>11091.0</v>
      </c>
      <c r="D307" s="44" t="s">
        <v>2782</v>
      </c>
      <c r="E307" s="46" t="s">
        <v>2783</v>
      </c>
      <c r="F307" s="47" t="s">
        <v>2785</v>
      </c>
      <c r="G307" s="47" t="s">
        <v>2446</v>
      </c>
      <c r="H307" s="47" t="s">
        <v>1044</v>
      </c>
      <c r="I307" s="42" t="s">
        <v>67</v>
      </c>
      <c r="J307" s="49">
        <v>45309.0</v>
      </c>
      <c r="K307" s="40">
        <v>45675.0</v>
      </c>
      <c r="L307" s="121" t="s">
        <v>75</v>
      </c>
      <c r="M307" s="51">
        <v>1298000.0</v>
      </c>
      <c r="N307" s="40">
        <v>45678.0</v>
      </c>
      <c r="O307" s="54">
        <v>1300057.0</v>
      </c>
      <c r="P307" s="91">
        <v>1300000.0</v>
      </c>
      <c r="Q307" s="51">
        <v>118000.0</v>
      </c>
      <c r="R307" s="51">
        <v>0.0</v>
      </c>
      <c r="S307" s="52">
        <f t="shared" si="2"/>
        <v>1300000</v>
      </c>
      <c r="T307" s="42" t="s">
        <v>112</v>
      </c>
      <c r="U307" s="40">
        <v>45678.0</v>
      </c>
      <c r="V307" s="40">
        <v>46043.0</v>
      </c>
      <c r="W307" s="42">
        <v>12.0</v>
      </c>
      <c r="X307" s="42" t="s">
        <v>84</v>
      </c>
      <c r="Y307" s="42" t="s">
        <v>86</v>
      </c>
    </row>
    <row r="308">
      <c r="A308" s="38" t="s">
        <v>2792</v>
      </c>
      <c r="B308" s="40">
        <v>45680.0</v>
      </c>
      <c r="C308" s="42">
        <v>536.0</v>
      </c>
      <c r="D308" s="44" t="s">
        <v>2794</v>
      </c>
      <c r="E308" s="46" t="s">
        <v>2795</v>
      </c>
      <c r="F308" s="47" t="s">
        <v>2796</v>
      </c>
      <c r="G308" s="47" t="s">
        <v>634</v>
      </c>
      <c r="H308" s="47" t="s">
        <v>235</v>
      </c>
      <c r="I308" s="42" t="s">
        <v>67</v>
      </c>
      <c r="J308" s="49">
        <v>44319.0</v>
      </c>
      <c r="K308" s="40">
        <v>45675.0</v>
      </c>
      <c r="L308" s="121" t="s">
        <v>75</v>
      </c>
      <c r="M308" s="51">
        <v>0.0</v>
      </c>
      <c r="N308" s="42" t="s">
        <v>75</v>
      </c>
      <c r="O308" s="54">
        <v>78000.0</v>
      </c>
      <c r="P308" s="140">
        <v>78000.0</v>
      </c>
      <c r="Q308" s="51">
        <v>0.0</v>
      </c>
      <c r="R308" s="51">
        <v>1560.0</v>
      </c>
      <c r="S308" s="52">
        <f t="shared" si="2"/>
        <v>76440</v>
      </c>
      <c r="T308" s="42" t="s">
        <v>83</v>
      </c>
      <c r="U308" s="40">
        <v>45675.0</v>
      </c>
      <c r="V308" s="40">
        <v>45705.0</v>
      </c>
      <c r="W308" s="42">
        <v>1.0</v>
      </c>
      <c r="X308" s="42" t="s">
        <v>98</v>
      </c>
      <c r="Y308" s="42" t="s">
        <v>86</v>
      </c>
    </row>
    <row r="309">
      <c r="A309" s="38" t="s">
        <v>2800</v>
      </c>
      <c r="B309" s="40">
        <v>45680.0</v>
      </c>
      <c r="C309" s="42">
        <v>9683.0</v>
      </c>
      <c r="D309" s="44" t="s">
        <v>2802</v>
      </c>
      <c r="E309" s="46" t="s">
        <v>2805</v>
      </c>
      <c r="F309" s="47" t="s">
        <v>2807</v>
      </c>
      <c r="G309" s="47" t="s">
        <v>515</v>
      </c>
      <c r="H309" s="47" t="s">
        <v>517</v>
      </c>
      <c r="I309" s="42" t="s">
        <v>67</v>
      </c>
      <c r="J309" s="49">
        <v>45132.0</v>
      </c>
      <c r="K309" s="40">
        <v>45675.0</v>
      </c>
      <c r="L309" s="121" t="s">
        <v>75</v>
      </c>
      <c r="M309" s="51">
        <v>0.0</v>
      </c>
      <c r="N309" s="42" t="s">
        <v>75</v>
      </c>
      <c r="O309" s="54">
        <v>78057.0</v>
      </c>
      <c r="P309" s="91">
        <v>78057.0</v>
      </c>
      <c r="Q309" s="51">
        <v>0.0</v>
      </c>
      <c r="R309" s="51">
        <v>0.0</v>
      </c>
      <c r="S309" s="52">
        <f t="shared" si="2"/>
        <v>78057</v>
      </c>
      <c r="T309" s="42" t="s">
        <v>112</v>
      </c>
      <c r="U309" s="40">
        <v>45675.0</v>
      </c>
      <c r="V309" s="40">
        <v>45705.0</v>
      </c>
      <c r="W309" s="42">
        <v>1.0</v>
      </c>
      <c r="X309" s="42" t="s">
        <v>98</v>
      </c>
      <c r="Y309" s="42" t="s">
        <v>86</v>
      </c>
    </row>
    <row r="310">
      <c r="A310" s="38" t="s">
        <v>2812</v>
      </c>
      <c r="B310" s="40">
        <v>45680.0</v>
      </c>
      <c r="C310" s="42">
        <v>10295.0</v>
      </c>
      <c r="D310" s="44" t="s">
        <v>2813</v>
      </c>
      <c r="E310" s="46" t="s">
        <v>2815</v>
      </c>
      <c r="F310" s="47" t="s">
        <v>2816</v>
      </c>
      <c r="G310" s="47" t="s">
        <v>2817</v>
      </c>
      <c r="H310" s="47" t="s">
        <v>124</v>
      </c>
      <c r="I310" s="42" t="s">
        <v>67</v>
      </c>
      <c r="J310" s="49">
        <v>45199.0</v>
      </c>
      <c r="K310" s="40">
        <v>45675.0</v>
      </c>
      <c r="L310" s="121" t="s">
        <v>75</v>
      </c>
      <c r="M310" s="51">
        <v>78000.0</v>
      </c>
      <c r="N310" s="42" t="s">
        <v>75</v>
      </c>
      <c r="O310" s="54">
        <v>78084.0</v>
      </c>
      <c r="P310" s="91">
        <v>50000.0</v>
      </c>
      <c r="Q310" s="51">
        <v>0.0</v>
      </c>
      <c r="R310" s="51">
        <v>0.0</v>
      </c>
      <c r="S310" s="52">
        <f t="shared" si="2"/>
        <v>50000</v>
      </c>
      <c r="T310" s="42" t="s">
        <v>112</v>
      </c>
      <c r="U310" s="40">
        <v>45675.0</v>
      </c>
      <c r="V310" s="40">
        <v>45705.0</v>
      </c>
      <c r="W310" s="42">
        <v>1.0</v>
      </c>
      <c r="X310" s="42" t="s">
        <v>98</v>
      </c>
      <c r="Y310" s="42" t="s">
        <v>86</v>
      </c>
    </row>
    <row r="311">
      <c r="A311" s="38" t="s">
        <v>2822</v>
      </c>
      <c r="B311" s="40">
        <v>45680.0</v>
      </c>
      <c r="C311" s="42">
        <v>11004.0</v>
      </c>
      <c r="D311" s="44" t="s">
        <v>2823</v>
      </c>
      <c r="E311" s="46" t="s">
        <v>2824</v>
      </c>
      <c r="F311" s="47" t="s">
        <v>2826</v>
      </c>
      <c r="G311" s="47" t="s">
        <v>701</v>
      </c>
      <c r="H311" s="47" t="s">
        <v>177</v>
      </c>
      <c r="I311" s="42" t="s">
        <v>67</v>
      </c>
      <c r="J311" s="49">
        <v>45300.0</v>
      </c>
      <c r="K311" s="40">
        <v>45675.0</v>
      </c>
      <c r="L311" s="121" t="s">
        <v>75</v>
      </c>
      <c r="M311" s="51">
        <v>0.0</v>
      </c>
      <c r="N311" s="42" t="s">
        <v>75</v>
      </c>
      <c r="O311" s="54">
        <v>78000.0</v>
      </c>
      <c r="P311" s="140">
        <v>78000.0</v>
      </c>
      <c r="Q311" s="51">
        <v>0.0</v>
      </c>
      <c r="R311" s="51">
        <v>4400.0</v>
      </c>
      <c r="S311" s="52">
        <f t="shared" si="2"/>
        <v>73600</v>
      </c>
      <c r="T311" s="42" t="s">
        <v>83</v>
      </c>
      <c r="U311" s="40">
        <v>45675.0</v>
      </c>
      <c r="V311" s="40">
        <v>45705.0</v>
      </c>
      <c r="W311" s="42">
        <v>1.0</v>
      </c>
      <c r="X311" s="42" t="s">
        <v>98</v>
      </c>
      <c r="Y311" s="42" t="s">
        <v>86</v>
      </c>
    </row>
    <row r="312">
      <c r="A312" s="38" t="s">
        <v>2833</v>
      </c>
      <c r="B312" s="40">
        <v>45680.0</v>
      </c>
      <c r="C312" s="42">
        <v>10620.0</v>
      </c>
      <c r="D312" s="44" t="s">
        <v>2461</v>
      </c>
      <c r="E312" s="46" t="s">
        <v>2462</v>
      </c>
      <c r="F312" s="47" t="s">
        <v>2475</v>
      </c>
      <c r="G312" s="47" t="s">
        <v>2465</v>
      </c>
      <c r="H312" s="47" t="s">
        <v>200</v>
      </c>
      <c r="I312" s="42" t="s">
        <v>67</v>
      </c>
      <c r="J312" s="49">
        <v>45243.0</v>
      </c>
      <c r="K312" s="40">
        <v>45675.0</v>
      </c>
      <c r="L312" s="121" t="s">
        <v>75</v>
      </c>
      <c r="M312" s="51">
        <v>0.0</v>
      </c>
      <c r="N312" s="42" t="s">
        <v>75</v>
      </c>
      <c r="O312" s="54">
        <v>118000.0</v>
      </c>
      <c r="P312" s="140">
        <v>118000.0</v>
      </c>
      <c r="Q312" s="51">
        <v>0.0</v>
      </c>
      <c r="R312" s="51">
        <v>4400.0</v>
      </c>
      <c r="S312" s="52">
        <f t="shared" si="2"/>
        <v>113600</v>
      </c>
      <c r="T312" s="42" t="s">
        <v>83</v>
      </c>
      <c r="U312" s="40">
        <v>45675.0</v>
      </c>
      <c r="V312" s="40">
        <v>45708.0</v>
      </c>
      <c r="W312" s="42">
        <v>1.0</v>
      </c>
      <c r="X312" s="42" t="s">
        <v>84</v>
      </c>
      <c r="Y312" s="42" t="s">
        <v>86</v>
      </c>
    </row>
    <row r="313">
      <c r="A313" s="46" t="s">
        <v>2839</v>
      </c>
      <c r="B313" s="40">
        <v>45680.0</v>
      </c>
      <c r="C313" s="42">
        <v>10620.0</v>
      </c>
      <c r="D313" s="44" t="s">
        <v>2461</v>
      </c>
      <c r="E313" s="46" t="s">
        <v>2462</v>
      </c>
      <c r="F313" s="47" t="s">
        <v>2464</v>
      </c>
      <c r="G313" s="47" t="s">
        <v>2465</v>
      </c>
      <c r="H313" s="47" t="s">
        <v>200</v>
      </c>
      <c r="I313" s="42" t="s">
        <v>2841</v>
      </c>
      <c r="J313" s="49">
        <v>45243.0</v>
      </c>
      <c r="K313" s="40">
        <v>45675.0</v>
      </c>
      <c r="L313" s="121" t="s">
        <v>75</v>
      </c>
      <c r="M313" s="51">
        <v>0.0</v>
      </c>
      <c r="N313" s="42" t="s">
        <v>75</v>
      </c>
      <c r="O313" s="54">
        <v>118000.0</v>
      </c>
      <c r="P313" s="140">
        <v>118000.0</v>
      </c>
      <c r="Q313" s="51">
        <v>0.0</v>
      </c>
      <c r="R313" s="51">
        <v>4400.0</v>
      </c>
      <c r="S313" s="52">
        <f t="shared" si="2"/>
        <v>113600</v>
      </c>
      <c r="T313" s="42" t="s">
        <v>83</v>
      </c>
      <c r="U313" s="40">
        <v>45675.0</v>
      </c>
      <c r="V313" s="40">
        <v>45713.0</v>
      </c>
      <c r="W313" s="42">
        <v>1.0</v>
      </c>
      <c r="X313" s="42" t="s">
        <v>84</v>
      </c>
      <c r="Y313" s="42" t="s">
        <v>86</v>
      </c>
    </row>
    <row r="314">
      <c r="A314" s="38" t="s">
        <v>2846</v>
      </c>
      <c r="B314" s="39">
        <v>45680.0</v>
      </c>
      <c r="C314" s="41">
        <v>5459.0</v>
      </c>
      <c r="D314" s="43" t="s">
        <v>2847</v>
      </c>
      <c r="E314" s="60" t="s">
        <v>2848</v>
      </c>
      <c r="F314" s="43" t="s">
        <v>2849</v>
      </c>
      <c r="G314" s="43" t="s">
        <v>2851</v>
      </c>
      <c r="H314" s="43" t="s">
        <v>134</v>
      </c>
      <c r="I314" s="41" t="s">
        <v>67</v>
      </c>
      <c r="J314" s="48">
        <v>44664.0</v>
      </c>
      <c r="K314" s="39">
        <v>45678.0</v>
      </c>
      <c r="L314" s="40">
        <v>45675.0</v>
      </c>
      <c r="M314" s="50">
        <v>0.0</v>
      </c>
      <c r="N314" s="39">
        <v>45679.0</v>
      </c>
      <c r="O314" s="52">
        <v>78030.0</v>
      </c>
      <c r="P314" s="141">
        <v>78057.0</v>
      </c>
      <c r="Q314" s="50">
        <v>0.0</v>
      </c>
      <c r="R314" s="50">
        <v>0.0</v>
      </c>
      <c r="S314" s="52">
        <f t="shared" si="2"/>
        <v>78057</v>
      </c>
      <c r="T314" s="42" t="s">
        <v>112</v>
      </c>
      <c r="U314" s="39">
        <v>45679.0</v>
      </c>
      <c r="V314" s="39">
        <v>45709.0</v>
      </c>
      <c r="W314" s="41">
        <v>1.0</v>
      </c>
      <c r="X314" s="41" t="s">
        <v>1681</v>
      </c>
      <c r="Y314" s="41" t="s">
        <v>86</v>
      </c>
    </row>
    <row r="315">
      <c r="A315" s="38" t="s">
        <v>2857</v>
      </c>
      <c r="B315" s="40">
        <v>45680.0</v>
      </c>
      <c r="C315" s="42">
        <v>4808.0</v>
      </c>
      <c r="D315" s="44" t="s">
        <v>2858</v>
      </c>
      <c r="E315" s="46" t="s">
        <v>2860</v>
      </c>
      <c r="F315" s="47" t="s">
        <v>2861</v>
      </c>
      <c r="G315" s="47" t="s">
        <v>234</v>
      </c>
      <c r="H315" s="47" t="s">
        <v>235</v>
      </c>
      <c r="I315" s="42" t="s">
        <v>67</v>
      </c>
      <c r="J315" s="49">
        <v>44618.0</v>
      </c>
      <c r="K315" s="40">
        <v>45676.0</v>
      </c>
      <c r="L315" s="121" t="s">
        <v>75</v>
      </c>
      <c r="M315" s="51">
        <v>0.0</v>
      </c>
      <c r="N315" s="42" t="s">
        <v>75</v>
      </c>
      <c r="O315" s="54">
        <v>78000.0</v>
      </c>
      <c r="P315" s="66">
        <v>78000.0</v>
      </c>
      <c r="Q315" s="51">
        <v>0.0</v>
      </c>
      <c r="R315" s="51">
        <v>546.0</v>
      </c>
      <c r="S315" s="52">
        <f t="shared" si="2"/>
        <v>77454</v>
      </c>
      <c r="T315" s="42" t="s">
        <v>83</v>
      </c>
      <c r="U315" s="40">
        <v>45676.0</v>
      </c>
      <c r="V315" s="40">
        <v>45706.0</v>
      </c>
      <c r="W315" s="42">
        <v>1.0</v>
      </c>
      <c r="X315" s="42" t="s">
        <v>98</v>
      </c>
      <c r="Y315" s="42" t="s">
        <v>86</v>
      </c>
    </row>
    <row r="316">
      <c r="A316" s="38" t="s">
        <v>2864</v>
      </c>
      <c r="B316" s="40">
        <v>45680.0</v>
      </c>
      <c r="C316" s="42">
        <v>7820.0</v>
      </c>
      <c r="D316" s="44" t="s">
        <v>2865</v>
      </c>
      <c r="E316" s="46" t="s">
        <v>2866</v>
      </c>
      <c r="F316" s="47" t="s">
        <v>2867</v>
      </c>
      <c r="G316" s="47" t="s">
        <v>404</v>
      </c>
      <c r="H316" s="47" t="s">
        <v>72</v>
      </c>
      <c r="I316" s="42" t="s">
        <v>67</v>
      </c>
      <c r="J316" s="49">
        <v>44912.0</v>
      </c>
      <c r="K316" s="40">
        <v>45676.0</v>
      </c>
      <c r="L316" s="121" t="s">
        <v>75</v>
      </c>
      <c r="M316" s="51">
        <v>0.0</v>
      </c>
      <c r="N316" s="42" t="s">
        <v>75</v>
      </c>
      <c r="O316" s="54">
        <v>78000.0</v>
      </c>
      <c r="P316" s="66">
        <v>78000.0</v>
      </c>
      <c r="Q316" s="51">
        <v>0.0</v>
      </c>
      <c r="R316" s="51">
        <v>4440.0</v>
      </c>
      <c r="S316" s="52">
        <f t="shared" si="2"/>
        <v>73560</v>
      </c>
      <c r="T316" s="42" t="s">
        <v>83</v>
      </c>
      <c r="U316" s="40">
        <v>45676.0</v>
      </c>
      <c r="V316" s="40">
        <v>45706.0</v>
      </c>
      <c r="W316" s="42">
        <v>1.0</v>
      </c>
      <c r="X316" s="42" t="s">
        <v>98</v>
      </c>
      <c r="Y316" s="42" t="s">
        <v>86</v>
      </c>
    </row>
    <row r="317">
      <c r="A317" s="38" t="s">
        <v>2871</v>
      </c>
      <c r="B317" s="40">
        <v>45680.0</v>
      </c>
      <c r="C317" s="42">
        <v>8381.0</v>
      </c>
      <c r="D317" s="44" t="s">
        <v>2872</v>
      </c>
      <c r="E317" s="46" t="s">
        <v>2873</v>
      </c>
      <c r="F317" s="47" t="s">
        <v>2874</v>
      </c>
      <c r="G317" s="47" t="s">
        <v>1136</v>
      </c>
      <c r="H317" s="47" t="s">
        <v>1136</v>
      </c>
      <c r="I317" s="42" t="s">
        <v>67</v>
      </c>
      <c r="J317" s="49">
        <v>44978.0</v>
      </c>
      <c r="K317" s="40">
        <v>45676.0</v>
      </c>
      <c r="L317" s="121" t="s">
        <v>75</v>
      </c>
      <c r="M317" s="51">
        <v>0.0</v>
      </c>
      <c r="N317" s="40">
        <v>45677.0</v>
      </c>
      <c r="O317" s="54">
        <v>78064.0</v>
      </c>
      <c r="P317" s="82">
        <v>78064.0</v>
      </c>
      <c r="Q317" s="51">
        <v>0.0</v>
      </c>
      <c r="R317" s="51">
        <v>0.0</v>
      </c>
      <c r="S317" s="52">
        <f t="shared" si="2"/>
        <v>78064</v>
      </c>
      <c r="T317" s="42" t="s">
        <v>112</v>
      </c>
      <c r="U317" s="40">
        <v>45677.0</v>
      </c>
      <c r="V317" s="40">
        <v>45676.0</v>
      </c>
      <c r="W317" s="42">
        <v>1.0</v>
      </c>
      <c r="X317" s="42" t="s">
        <v>98</v>
      </c>
      <c r="Y317" s="42" t="s">
        <v>86</v>
      </c>
    </row>
    <row r="318">
      <c r="A318" s="38" t="s">
        <v>2879</v>
      </c>
      <c r="B318" s="40">
        <v>45680.0</v>
      </c>
      <c r="C318" s="42">
        <v>14327.0</v>
      </c>
      <c r="D318" s="44" t="s">
        <v>2880</v>
      </c>
      <c r="E318" s="46" t="s">
        <v>2883</v>
      </c>
      <c r="F318" s="47" t="s">
        <v>2884</v>
      </c>
      <c r="G318" s="47" t="s">
        <v>2886</v>
      </c>
      <c r="H318" s="138" t="s">
        <v>2887</v>
      </c>
      <c r="I318" s="42" t="s">
        <v>67</v>
      </c>
      <c r="J318" s="49">
        <v>45663.0</v>
      </c>
      <c r="K318" s="40">
        <v>45676.0</v>
      </c>
      <c r="L318" s="121" t="s">
        <v>75</v>
      </c>
      <c r="M318" s="51">
        <v>0.0</v>
      </c>
      <c r="N318" s="42" t="s">
        <v>75</v>
      </c>
      <c r="O318" s="54">
        <v>1298074.0</v>
      </c>
      <c r="P318" s="82">
        <v>1298074.0</v>
      </c>
      <c r="Q318" s="51">
        <v>0.0</v>
      </c>
      <c r="R318" s="51">
        <v>0.0</v>
      </c>
      <c r="S318" s="52">
        <f t="shared" si="2"/>
        <v>1298074</v>
      </c>
      <c r="T318" s="42" t="s">
        <v>112</v>
      </c>
      <c r="U318" s="40">
        <v>45676.0</v>
      </c>
      <c r="V318" s="40">
        <v>46037.0</v>
      </c>
      <c r="W318" s="42">
        <v>12.0</v>
      </c>
      <c r="X318" s="42" t="s">
        <v>84</v>
      </c>
      <c r="Y318" s="42" t="s">
        <v>221</v>
      </c>
    </row>
    <row r="319">
      <c r="A319" s="46" t="s">
        <v>2891</v>
      </c>
      <c r="B319" s="40">
        <v>45680.0</v>
      </c>
      <c r="C319" s="42">
        <v>14327.0</v>
      </c>
      <c r="D319" s="44" t="s">
        <v>2880</v>
      </c>
      <c r="E319" s="46" t="s">
        <v>2883</v>
      </c>
      <c r="F319" s="47" t="s">
        <v>2884</v>
      </c>
      <c r="G319" s="47" t="s">
        <v>2886</v>
      </c>
      <c r="H319" s="47" t="s">
        <v>2887</v>
      </c>
      <c r="I319" s="42" t="s">
        <v>67</v>
      </c>
      <c r="J319" s="49">
        <v>45663.0</v>
      </c>
      <c r="K319" s="40">
        <v>45676.0</v>
      </c>
      <c r="L319" s="121" t="s">
        <v>75</v>
      </c>
      <c r="M319" s="51">
        <v>0.0</v>
      </c>
      <c r="N319" s="42" t="s">
        <v>75</v>
      </c>
      <c r="O319" s="54">
        <v>118000.0</v>
      </c>
      <c r="P319" s="54">
        <v>0.0</v>
      </c>
      <c r="Q319" s="51">
        <v>0.0</v>
      </c>
      <c r="R319" s="51">
        <v>0.0</v>
      </c>
      <c r="S319" s="52">
        <f t="shared" si="2"/>
        <v>0</v>
      </c>
      <c r="T319" s="42" t="s">
        <v>248</v>
      </c>
      <c r="U319" s="40">
        <v>45676.0</v>
      </c>
      <c r="V319" s="40">
        <v>46067.0</v>
      </c>
      <c r="W319" s="42">
        <v>1.0</v>
      </c>
      <c r="X319" s="42" t="s">
        <v>84</v>
      </c>
      <c r="Y319" s="42" t="s">
        <v>86</v>
      </c>
    </row>
    <row r="320">
      <c r="A320" s="38" t="s">
        <v>2896</v>
      </c>
      <c r="B320" s="40">
        <v>45680.0</v>
      </c>
      <c r="C320" s="42">
        <v>10461.0</v>
      </c>
      <c r="D320" s="44" t="s">
        <v>2899</v>
      </c>
      <c r="E320" s="46" t="s">
        <v>2900</v>
      </c>
      <c r="F320" s="47" t="s">
        <v>2901</v>
      </c>
      <c r="G320" s="47" t="s">
        <v>2902</v>
      </c>
      <c r="H320" s="47" t="s">
        <v>2904</v>
      </c>
      <c r="I320" s="42" t="s">
        <v>67</v>
      </c>
      <c r="J320" s="49">
        <v>45222.0</v>
      </c>
      <c r="K320" s="40">
        <v>45676.0</v>
      </c>
      <c r="L320" s="121" t="s">
        <v>75</v>
      </c>
      <c r="M320" s="51">
        <v>0.0</v>
      </c>
      <c r="N320" s="42" t="s">
        <v>75</v>
      </c>
      <c r="O320" s="54">
        <v>78059.0</v>
      </c>
      <c r="P320" s="82">
        <v>78000.0</v>
      </c>
      <c r="Q320" s="51">
        <v>0.0</v>
      </c>
      <c r="R320" s="51">
        <v>0.0</v>
      </c>
      <c r="S320" s="52">
        <f t="shared" si="2"/>
        <v>78000</v>
      </c>
      <c r="T320" s="42" t="s">
        <v>112</v>
      </c>
      <c r="U320" s="40">
        <v>45676.0</v>
      </c>
      <c r="V320" s="40">
        <v>45706.0</v>
      </c>
      <c r="W320" s="42">
        <v>1.0</v>
      </c>
      <c r="X320" s="42" t="s">
        <v>98</v>
      </c>
      <c r="Y320" s="42" t="s">
        <v>86</v>
      </c>
    </row>
    <row r="321">
      <c r="A321" s="38" t="s">
        <v>2906</v>
      </c>
      <c r="B321" s="40">
        <v>45680.0</v>
      </c>
      <c r="C321" s="42">
        <v>10609.0</v>
      </c>
      <c r="D321" s="44" t="s">
        <v>2907</v>
      </c>
      <c r="E321" s="46" t="s">
        <v>2909</v>
      </c>
      <c r="F321" s="47" t="s">
        <v>2910</v>
      </c>
      <c r="G321" s="47" t="s">
        <v>2912</v>
      </c>
      <c r="H321" s="47" t="s">
        <v>124</v>
      </c>
      <c r="I321" s="42" t="s">
        <v>67</v>
      </c>
      <c r="J321" s="49">
        <v>45240.0</v>
      </c>
      <c r="K321" s="40">
        <v>45676.0</v>
      </c>
      <c r="L321" s="121" t="s">
        <v>75</v>
      </c>
      <c r="M321" s="51">
        <v>118000.0</v>
      </c>
      <c r="N321" s="42" t="s">
        <v>75</v>
      </c>
      <c r="O321" s="54">
        <v>120032.0</v>
      </c>
      <c r="P321" s="82">
        <v>120032.0</v>
      </c>
      <c r="Q321" s="51">
        <v>0.0</v>
      </c>
      <c r="R321" s="51">
        <v>0.0</v>
      </c>
      <c r="S321" s="52">
        <f t="shared" si="2"/>
        <v>120032</v>
      </c>
      <c r="T321" s="42" t="s">
        <v>112</v>
      </c>
      <c r="U321" s="40">
        <v>45676.0</v>
      </c>
      <c r="V321" s="40">
        <v>45706.0</v>
      </c>
      <c r="W321" s="42">
        <v>1.0</v>
      </c>
      <c r="X321" s="42" t="s">
        <v>84</v>
      </c>
      <c r="Y321" s="42" t="s">
        <v>86</v>
      </c>
    </row>
    <row r="322">
      <c r="A322" s="38" t="s">
        <v>2914</v>
      </c>
      <c r="B322" s="40">
        <v>45680.0</v>
      </c>
      <c r="C322" s="42">
        <v>9598.0</v>
      </c>
      <c r="D322" s="44" t="s">
        <v>1900</v>
      </c>
      <c r="E322" s="46" t="s">
        <v>1901</v>
      </c>
      <c r="F322" s="47" t="s">
        <v>2916</v>
      </c>
      <c r="G322" s="47" t="s">
        <v>1136</v>
      </c>
      <c r="H322" s="47" t="s">
        <v>1137</v>
      </c>
      <c r="I322" s="42" t="s">
        <v>67</v>
      </c>
      <c r="J322" s="49">
        <v>45122.0</v>
      </c>
      <c r="K322" s="40">
        <v>45676.0</v>
      </c>
      <c r="L322" s="121" t="s">
        <v>75</v>
      </c>
      <c r="M322" s="51">
        <v>0.0</v>
      </c>
      <c r="N322" s="42" t="s">
        <v>75</v>
      </c>
      <c r="O322" s="54">
        <v>78000.0</v>
      </c>
      <c r="P322" s="66">
        <v>78000.0</v>
      </c>
      <c r="Q322" s="51">
        <v>0.0</v>
      </c>
      <c r="R322" s="51">
        <v>4400.0</v>
      </c>
      <c r="S322" s="52">
        <f t="shared" si="2"/>
        <v>73600</v>
      </c>
      <c r="T322" s="42" t="s">
        <v>83</v>
      </c>
      <c r="U322" s="40">
        <v>45676.0</v>
      </c>
      <c r="V322" s="40">
        <v>45706.0</v>
      </c>
      <c r="W322" s="42">
        <v>1.0</v>
      </c>
      <c r="X322" s="42" t="s">
        <v>98</v>
      </c>
      <c r="Y322" s="42" t="s">
        <v>86</v>
      </c>
    </row>
    <row r="323">
      <c r="A323" s="38" t="s">
        <v>2922</v>
      </c>
      <c r="B323" s="40">
        <v>45680.0</v>
      </c>
      <c r="C323" s="42">
        <v>6253.0</v>
      </c>
      <c r="D323" s="44" t="s">
        <v>2925</v>
      </c>
      <c r="E323" s="46" t="s">
        <v>2926</v>
      </c>
      <c r="F323" s="47" t="s">
        <v>2928</v>
      </c>
      <c r="G323" s="47" t="s">
        <v>601</v>
      </c>
      <c r="H323" s="47" t="s">
        <v>177</v>
      </c>
      <c r="I323" s="42" t="s">
        <v>67</v>
      </c>
      <c r="J323" s="49">
        <v>44750.0</v>
      </c>
      <c r="K323" s="40">
        <v>45676.0</v>
      </c>
      <c r="L323" s="121" t="s">
        <v>75</v>
      </c>
      <c r="M323" s="51">
        <v>0.0</v>
      </c>
      <c r="N323" s="42" t="s">
        <v>75</v>
      </c>
      <c r="O323" s="54">
        <v>78007.0</v>
      </c>
      <c r="P323" s="82">
        <v>78000.0</v>
      </c>
      <c r="Q323" s="51">
        <v>0.0</v>
      </c>
      <c r="R323" s="51">
        <v>0.0</v>
      </c>
      <c r="S323" s="52">
        <f t="shared" si="2"/>
        <v>78000</v>
      </c>
      <c r="T323" s="42" t="s">
        <v>112</v>
      </c>
      <c r="U323" s="40">
        <v>45676.0</v>
      </c>
      <c r="V323" s="40">
        <v>45706.0</v>
      </c>
      <c r="W323" s="42">
        <v>1.0</v>
      </c>
      <c r="X323" s="42" t="s">
        <v>98</v>
      </c>
      <c r="Y323" s="42" t="s">
        <v>86</v>
      </c>
    </row>
    <row r="324">
      <c r="A324" s="38" t="s">
        <v>2931</v>
      </c>
      <c r="B324" s="40">
        <v>45680.0</v>
      </c>
      <c r="C324" s="42">
        <v>7409.0</v>
      </c>
      <c r="D324" s="44" t="s">
        <v>2933</v>
      </c>
      <c r="E324" s="46" t="s">
        <v>2934</v>
      </c>
      <c r="F324" s="47" t="s">
        <v>2935</v>
      </c>
      <c r="G324" s="47" t="s">
        <v>908</v>
      </c>
      <c r="H324" s="47" t="s">
        <v>134</v>
      </c>
      <c r="I324" s="42" t="s">
        <v>67</v>
      </c>
      <c r="J324" s="49">
        <v>44865.0</v>
      </c>
      <c r="K324" s="40">
        <v>45676.0</v>
      </c>
      <c r="L324" s="121" t="s">
        <v>75</v>
      </c>
      <c r="M324" s="51">
        <v>0.0</v>
      </c>
      <c r="N324" s="40">
        <v>45677.0</v>
      </c>
      <c r="O324" s="54">
        <v>78078.0</v>
      </c>
      <c r="P324" s="82">
        <v>78000.0</v>
      </c>
      <c r="Q324" s="51">
        <v>0.0</v>
      </c>
      <c r="R324" s="51">
        <v>0.0</v>
      </c>
      <c r="S324" s="52">
        <f t="shared" si="2"/>
        <v>78000</v>
      </c>
      <c r="T324" s="42" t="s">
        <v>112</v>
      </c>
      <c r="U324" s="40">
        <v>45677.0</v>
      </c>
      <c r="V324" s="40">
        <v>45707.0</v>
      </c>
      <c r="W324" s="42">
        <v>1.0</v>
      </c>
      <c r="X324" s="42" t="s">
        <v>98</v>
      </c>
      <c r="Y324" s="42" t="s">
        <v>86</v>
      </c>
    </row>
    <row r="325">
      <c r="A325" s="46" t="s">
        <v>2938</v>
      </c>
      <c r="B325" s="40">
        <v>45680.0</v>
      </c>
      <c r="C325" s="42">
        <v>1183.0</v>
      </c>
      <c r="D325" s="44" t="s">
        <v>2940</v>
      </c>
      <c r="E325" s="46" t="s">
        <v>2941</v>
      </c>
      <c r="F325" s="47" t="s">
        <v>2942</v>
      </c>
      <c r="G325" s="47" t="s">
        <v>122</v>
      </c>
      <c r="H325" s="47" t="s">
        <v>124</v>
      </c>
      <c r="I325" s="42" t="s">
        <v>2841</v>
      </c>
      <c r="J325" s="49">
        <v>44350.0</v>
      </c>
      <c r="K325" s="40">
        <v>45676.0</v>
      </c>
      <c r="L325" s="121" t="s">
        <v>75</v>
      </c>
      <c r="M325" s="51">
        <v>78000.0</v>
      </c>
      <c r="N325" s="42" t="s">
        <v>75</v>
      </c>
      <c r="O325" s="54">
        <v>200000.0</v>
      </c>
      <c r="P325" s="66">
        <v>200000.0</v>
      </c>
      <c r="Q325" s="51">
        <v>0.0</v>
      </c>
      <c r="R325" s="51">
        <v>4000.0</v>
      </c>
      <c r="S325" s="52">
        <f t="shared" si="2"/>
        <v>196000</v>
      </c>
      <c r="T325" s="42" t="s">
        <v>83</v>
      </c>
      <c r="U325" s="40">
        <v>45676.0</v>
      </c>
      <c r="V325" s="40">
        <v>45714.0</v>
      </c>
      <c r="W325" s="42">
        <v>1.0</v>
      </c>
      <c r="X325" s="42" t="s">
        <v>98</v>
      </c>
      <c r="Y325" s="42" t="s">
        <v>86</v>
      </c>
    </row>
    <row r="326">
      <c r="A326" s="46" t="s">
        <v>2946</v>
      </c>
      <c r="B326" s="40">
        <v>45680.0</v>
      </c>
      <c r="C326" s="42">
        <v>1183.0</v>
      </c>
      <c r="D326" s="44" t="s">
        <v>2940</v>
      </c>
      <c r="E326" s="46" t="s">
        <v>2941</v>
      </c>
      <c r="F326" s="47" t="s">
        <v>2942</v>
      </c>
      <c r="G326" s="47" t="s">
        <v>122</v>
      </c>
      <c r="H326" s="47" t="s">
        <v>124</v>
      </c>
      <c r="I326" s="41" t="s">
        <v>73</v>
      </c>
      <c r="J326" s="49">
        <v>44350.0</v>
      </c>
      <c r="K326" s="40">
        <v>45676.0</v>
      </c>
      <c r="L326" s="121" t="s">
        <v>75</v>
      </c>
      <c r="M326" s="51">
        <v>78000.0</v>
      </c>
      <c r="N326" s="42" t="s">
        <v>75</v>
      </c>
      <c r="O326" s="54">
        <v>78000.0</v>
      </c>
      <c r="P326" s="54">
        <v>0.0</v>
      </c>
      <c r="Q326" s="51">
        <v>0.0</v>
      </c>
      <c r="R326" s="51">
        <v>0.0</v>
      </c>
      <c r="S326" s="52">
        <f t="shared" si="2"/>
        <v>0</v>
      </c>
      <c r="T326" s="42" t="s">
        <v>283</v>
      </c>
      <c r="U326" s="40">
        <v>45676.0</v>
      </c>
      <c r="V326" s="40">
        <v>45744.0</v>
      </c>
      <c r="W326" s="42">
        <v>1.0</v>
      </c>
      <c r="X326" s="42" t="s">
        <v>98</v>
      </c>
      <c r="Y326" s="42" t="s">
        <v>86</v>
      </c>
    </row>
    <row r="327">
      <c r="A327" s="38" t="s">
        <v>2950</v>
      </c>
      <c r="B327" s="40">
        <v>45680.0</v>
      </c>
      <c r="C327" s="42">
        <v>14369.0</v>
      </c>
      <c r="D327" s="44" t="s">
        <v>2952</v>
      </c>
      <c r="E327" s="46" t="s">
        <v>2953</v>
      </c>
      <c r="F327" s="47" t="s">
        <v>2954</v>
      </c>
      <c r="G327" s="47" t="s">
        <v>2955</v>
      </c>
      <c r="H327" s="138" t="s">
        <v>2887</v>
      </c>
      <c r="I327" s="42" t="s">
        <v>67</v>
      </c>
      <c r="J327" s="49">
        <v>45667.0</v>
      </c>
      <c r="K327" s="40">
        <v>45677.0</v>
      </c>
      <c r="L327" s="40">
        <v>45676.0</v>
      </c>
      <c r="M327" s="51">
        <v>1298000.0</v>
      </c>
      <c r="N327" s="42" t="s">
        <v>75</v>
      </c>
      <c r="O327" s="54">
        <v>1599000.0</v>
      </c>
      <c r="P327" s="82">
        <v>1298000.0</v>
      </c>
      <c r="Q327" s="51">
        <v>0.0</v>
      </c>
      <c r="R327" s="51">
        <v>0.0</v>
      </c>
      <c r="S327" s="52">
        <f t="shared" si="2"/>
        <v>1298000</v>
      </c>
      <c r="T327" s="42" t="s">
        <v>112</v>
      </c>
      <c r="U327" s="40">
        <v>45684.0</v>
      </c>
      <c r="V327" s="40">
        <v>45710.0</v>
      </c>
      <c r="W327" s="42">
        <v>12.0</v>
      </c>
      <c r="X327" s="42" t="s">
        <v>84</v>
      </c>
      <c r="Y327" s="42" t="s">
        <v>221</v>
      </c>
    </row>
    <row r="328">
      <c r="A328" s="46" t="s">
        <v>2963</v>
      </c>
      <c r="B328" s="40">
        <v>45708.0</v>
      </c>
      <c r="C328" s="42">
        <v>14450.0</v>
      </c>
      <c r="D328" s="44" t="s">
        <v>500</v>
      </c>
      <c r="E328" s="46" t="s">
        <v>501</v>
      </c>
      <c r="F328" s="47" t="s">
        <v>502</v>
      </c>
      <c r="G328" s="47" t="s">
        <v>121</v>
      </c>
      <c r="H328" s="47" t="s">
        <v>123</v>
      </c>
      <c r="I328" s="42" t="s">
        <v>73</v>
      </c>
      <c r="J328" s="49">
        <v>45676.0</v>
      </c>
      <c r="K328" s="39">
        <v>45690.0</v>
      </c>
      <c r="L328" s="40">
        <v>45676.0</v>
      </c>
      <c r="M328" s="51">
        <v>0.0</v>
      </c>
      <c r="N328" s="42" t="s">
        <v>75</v>
      </c>
      <c r="O328" s="54">
        <v>0.0</v>
      </c>
      <c r="P328" s="82">
        <v>100089.0</v>
      </c>
      <c r="Q328" s="51">
        <v>0.0</v>
      </c>
      <c r="R328" s="51">
        <v>0.0</v>
      </c>
      <c r="S328" s="52">
        <f t="shared" si="2"/>
        <v>100089</v>
      </c>
      <c r="T328" s="42" t="s">
        <v>112</v>
      </c>
      <c r="U328" s="40"/>
      <c r="V328" s="40"/>
      <c r="W328" s="42">
        <v>6.0</v>
      </c>
      <c r="X328" s="42" t="s">
        <v>84</v>
      </c>
      <c r="Y328" s="42" t="s">
        <v>221</v>
      </c>
    </row>
    <row r="329">
      <c r="A329" s="46" t="s">
        <v>2975</v>
      </c>
      <c r="B329" s="40">
        <v>45680.0</v>
      </c>
      <c r="C329" s="42">
        <v>3860.0</v>
      </c>
      <c r="D329" s="44" t="s">
        <v>2708</v>
      </c>
      <c r="E329" s="46" t="s">
        <v>2709</v>
      </c>
      <c r="F329" s="47" t="s">
        <v>2720</v>
      </c>
      <c r="G329" s="47" t="s">
        <v>2711</v>
      </c>
      <c r="H329" s="47" t="s">
        <v>156</v>
      </c>
      <c r="I329" s="42" t="s">
        <v>73</v>
      </c>
      <c r="J329" s="49">
        <v>44556.0</v>
      </c>
      <c r="K329" s="40">
        <v>45677.0</v>
      </c>
      <c r="L329" s="121" t="s">
        <v>75</v>
      </c>
      <c r="M329" s="51">
        <v>0.0</v>
      </c>
      <c r="N329" s="42" t="s">
        <v>75</v>
      </c>
      <c r="O329" s="54">
        <v>78000.0</v>
      </c>
      <c r="P329" s="94">
        <v>78000.0</v>
      </c>
      <c r="Q329" s="51">
        <v>0.0</v>
      </c>
      <c r="R329" s="51">
        <v>4400.0</v>
      </c>
      <c r="S329" s="52">
        <f t="shared" si="2"/>
        <v>73600</v>
      </c>
      <c r="T329" s="42" t="s">
        <v>83</v>
      </c>
      <c r="U329" s="40">
        <v>45677.0</v>
      </c>
      <c r="V329" s="40">
        <v>45713.0</v>
      </c>
      <c r="W329" s="42">
        <v>1.0</v>
      </c>
      <c r="X329" s="42" t="s">
        <v>98</v>
      </c>
      <c r="Y329" s="42" t="s">
        <v>86</v>
      </c>
    </row>
    <row r="330">
      <c r="A330" s="38" t="s">
        <v>2978</v>
      </c>
      <c r="B330" s="40">
        <v>45680.0</v>
      </c>
      <c r="C330" s="42">
        <v>4203.0</v>
      </c>
      <c r="D330" s="44" t="s">
        <v>2979</v>
      </c>
      <c r="E330" s="46" t="s">
        <v>2980</v>
      </c>
      <c r="F330" s="47" t="s">
        <v>2981</v>
      </c>
      <c r="G330" s="47" t="s">
        <v>122</v>
      </c>
      <c r="H330" s="47" t="s">
        <v>124</v>
      </c>
      <c r="I330" s="42" t="s">
        <v>67</v>
      </c>
      <c r="J330" s="49">
        <v>44573.0</v>
      </c>
      <c r="K330" s="40">
        <v>45677.0</v>
      </c>
      <c r="L330" s="121" t="s">
        <v>75</v>
      </c>
      <c r="M330" s="51">
        <v>0.0</v>
      </c>
      <c r="N330" s="42" t="s">
        <v>75</v>
      </c>
      <c r="O330" s="54">
        <v>118000.0</v>
      </c>
      <c r="P330" s="94">
        <v>118000.0</v>
      </c>
      <c r="Q330" s="51">
        <v>0.0</v>
      </c>
      <c r="R330" s="51">
        <v>826.0</v>
      </c>
      <c r="S330" s="52">
        <f t="shared" si="2"/>
        <v>117174</v>
      </c>
      <c r="T330" s="42" t="s">
        <v>83</v>
      </c>
      <c r="U330" s="40">
        <v>45677.0</v>
      </c>
      <c r="V330" s="40">
        <v>45708.0</v>
      </c>
      <c r="W330" s="42">
        <v>1.0</v>
      </c>
      <c r="X330" s="42" t="s">
        <v>84</v>
      </c>
      <c r="Y330" s="42" t="s">
        <v>86</v>
      </c>
    </row>
    <row r="331">
      <c r="A331" s="38" t="s">
        <v>2986</v>
      </c>
      <c r="B331" s="40">
        <v>45680.0</v>
      </c>
      <c r="C331" s="42">
        <v>3864.0</v>
      </c>
      <c r="D331" s="44" t="s">
        <v>2990</v>
      </c>
      <c r="E331" s="46" t="s">
        <v>2991</v>
      </c>
      <c r="F331" s="47" t="s">
        <v>2992</v>
      </c>
      <c r="G331" s="47" t="s">
        <v>122</v>
      </c>
      <c r="H331" s="47" t="s">
        <v>124</v>
      </c>
      <c r="I331" s="42" t="s">
        <v>67</v>
      </c>
      <c r="J331" s="49">
        <v>44556.0</v>
      </c>
      <c r="K331" s="40">
        <v>45677.0</v>
      </c>
      <c r="L331" s="121" t="s">
        <v>75</v>
      </c>
      <c r="M331" s="51">
        <v>0.0</v>
      </c>
      <c r="N331" s="42" t="s">
        <v>75</v>
      </c>
      <c r="O331" s="54">
        <v>118000.0</v>
      </c>
      <c r="P331" s="94">
        <v>118000.0</v>
      </c>
      <c r="Q331" s="51">
        <v>0.0</v>
      </c>
      <c r="R331" s="51">
        <v>2360.0</v>
      </c>
      <c r="S331" s="52">
        <f t="shared" si="2"/>
        <v>115640</v>
      </c>
      <c r="T331" s="42" t="s">
        <v>83</v>
      </c>
      <c r="U331" s="40">
        <v>45677.0</v>
      </c>
      <c r="V331" s="40">
        <v>45707.0</v>
      </c>
      <c r="W331" s="42">
        <v>1.0</v>
      </c>
      <c r="X331" s="42" t="s">
        <v>84</v>
      </c>
      <c r="Y331" s="42" t="s">
        <v>86</v>
      </c>
    </row>
    <row r="332">
      <c r="A332" s="38" t="s">
        <v>2996</v>
      </c>
      <c r="B332" s="40">
        <v>45680.0</v>
      </c>
      <c r="C332" s="42">
        <v>10546.0</v>
      </c>
      <c r="D332" s="44" t="s">
        <v>2998</v>
      </c>
      <c r="E332" s="46" t="s">
        <v>2999</v>
      </c>
      <c r="F332" s="47" t="s">
        <v>3000</v>
      </c>
      <c r="G332" s="47" t="s">
        <v>2204</v>
      </c>
      <c r="H332" s="47" t="s">
        <v>124</v>
      </c>
      <c r="I332" s="42" t="s">
        <v>67</v>
      </c>
      <c r="J332" s="49">
        <v>45233.0</v>
      </c>
      <c r="K332" s="40">
        <v>45677.0</v>
      </c>
      <c r="L332" s="121" t="s">
        <v>75</v>
      </c>
      <c r="M332" s="51">
        <v>0.0</v>
      </c>
      <c r="N332" s="42" t="s">
        <v>75</v>
      </c>
      <c r="O332" s="54">
        <v>858086.0</v>
      </c>
      <c r="P332" s="147">
        <v>858000.0</v>
      </c>
      <c r="Q332" s="51">
        <v>78000.0</v>
      </c>
      <c r="R332" s="51">
        <v>0.0</v>
      </c>
      <c r="S332" s="52">
        <f t="shared" si="2"/>
        <v>858000</v>
      </c>
      <c r="T332" s="42" t="s">
        <v>112</v>
      </c>
      <c r="U332" s="40">
        <v>45677.0</v>
      </c>
      <c r="V332" s="40">
        <v>46037.0</v>
      </c>
      <c r="W332" s="42">
        <v>12.0</v>
      </c>
      <c r="X332" s="42" t="s">
        <v>98</v>
      </c>
      <c r="Y332" s="42" t="s">
        <v>86</v>
      </c>
    </row>
    <row r="333">
      <c r="A333" s="46" t="s">
        <v>3003</v>
      </c>
      <c r="B333" s="40">
        <v>45680.0</v>
      </c>
      <c r="C333" s="42">
        <v>14366.0</v>
      </c>
      <c r="D333" s="44" t="s">
        <v>3007</v>
      </c>
      <c r="E333" s="46" t="s">
        <v>3010</v>
      </c>
      <c r="F333" s="47" t="s">
        <v>3013</v>
      </c>
      <c r="G333" s="47" t="s">
        <v>1490</v>
      </c>
      <c r="H333" s="47" t="s">
        <v>1491</v>
      </c>
      <c r="I333" s="42" t="s">
        <v>73</v>
      </c>
      <c r="J333" s="49">
        <v>45667.0</v>
      </c>
      <c r="K333" s="40">
        <v>45677.0</v>
      </c>
      <c r="L333" s="121" t="s">
        <v>75</v>
      </c>
      <c r="M333" s="51">
        <v>0.0</v>
      </c>
      <c r="N333" s="40">
        <v>45691.0</v>
      </c>
      <c r="O333" s="54">
        <v>1298043.0</v>
      </c>
      <c r="P333" s="147">
        <v>1298043.0</v>
      </c>
      <c r="Q333" s="51">
        <v>118000.0</v>
      </c>
      <c r="R333" s="51">
        <v>0.0</v>
      </c>
      <c r="S333" s="52">
        <f t="shared" si="2"/>
        <v>1298043</v>
      </c>
      <c r="T333" s="42" t="s">
        <v>112</v>
      </c>
      <c r="U333" s="40">
        <v>45691.0</v>
      </c>
      <c r="V333" s="40">
        <v>46051.0</v>
      </c>
      <c r="W333" s="42">
        <v>12.0</v>
      </c>
      <c r="X333" s="42" t="s">
        <v>84</v>
      </c>
      <c r="Y333" s="42" t="s">
        <v>221</v>
      </c>
    </row>
    <row r="334">
      <c r="A334" s="46" t="s">
        <v>3019</v>
      </c>
      <c r="B334" s="40">
        <v>45680.0</v>
      </c>
      <c r="C334" s="42">
        <v>14366.0</v>
      </c>
      <c r="D334" s="44" t="s">
        <v>3007</v>
      </c>
      <c r="E334" s="46" t="s">
        <v>3010</v>
      </c>
      <c r="F334" s="47" t="s">
        <v>3013</v>
      </c>
      <c r="G334" s="47" t="s">
        <v>1490</v>
      </c>
      <c r="H334" s="47" t="s">
        <v>1491</v>
      </c>
      <c r="I334" s="42" t="s">
        <v>67</v>
      </c>
      <c r="J334" s="49">
        <v>45667.0</v>
      </c>
      <c r="K334" s="40">
        <v>45677.0</v>
      </c>
      <c r="L334" s="121" t="s">
        <v>75</v>
      </c>
      <c r="M334" s="51">
        <v>0.0</v>
      </c>
      <c r="N334" s="40">
        <v>45691.0</v>
      </c>
      <c r="O334" s="54">
        <v>236027.0</v>
      </c>
      <c r="P334" s="54">
        <v>0.0</v>
      </c>
      <c r="Q334" s="51">
        <v>0.0</v>
      </c>
      <c r="R334" s="51">
        <v>0.0</v>
      </c>
      <c r="S334" s="52">
        <f t="shared" si="2"/>
        <v>0</v>
      </c>
      <c r="T334" s="42" t="s">
        <v>248</v>
      </c>
      <c r="U334" s="40">
        <v>45691.0</v>
      </c>
      <c r="V334" s="40">
        <v>46111.0</v>
      </c>
      <c r="W334" s="42">
        <v>2.0</v>
      </c>
      <c r="X334" s="42" t="s">
        <v>84</v>
      </c>
      <c r="Y334" s="42" t="s">
        <v>86</v>
      </c>
    </row>
    <row r="335">
      <c r="A335" s="38" t="s">
        <v>3021</v>
      </c>
      <c r="B335" s="40">
        <v>45680.0</v>
      </c>
      <c r="C335" s="42">
        <v>7949.0</v>
      </c>
      <c r="D335" s="44" t="s">
        <v>3024</v>
      </c>
      <c r="E335" s="46" t="s">
        <v>2613</v>
      </c>
      <c r="F335" s="47" t="s">
        <v>2614</v>
      </c>
      <c r="G335" s="47" t="s">
        <v>585</v>
      </c>
      <c r="H335" s="47" t="s">
        <v>123</v>
      </c>
      <c r="I335" s="42" t="s">
        <v>67</v>
      </c>
      <c r="J335" s="49">
        <v>44930.0</v>
      </c>
      <c r="K335" s="40">
        <v>45677.0</v>
      </c>
      <c r="L335" s="121" t="s">
        <v>75</v>
      </c>
      <c r="M335" s="51">
        <v>0.0</v>
      </c>
      <c r="N335" s="42" t="s">
        <v>75</v>
      </c>
      <c r="O335" s="54">
        <v>78085.0</v>
      </c>
      <c r="P335" s="147">
        <v>78085.0</v>
      </c>
      <c r="Q335" s="51">
        <v>0.0</v>
      </c>
      <c r="R335" s="51">
        <v>0.0</v>
      </c>
      <c r="S335" s="52">
        <f t="shared" si="2"/>
        <v>78085</v>
      </c>
      <c r="T335" s="42" t="s">
        <v>112</v>
      </c>
      <c r="U335" s="40">
        <v>45677.0</v>
      </c>
      <c r="V335" s="40">
        <v>45707.0</v>
      </c>
      <c r="W335" s="42">
        <v>1.0</v>
      </c>
      <c r="X335" s="42" t="s">
        <v>98</v>
      </c>
      <c r="Y335" s="42" t="s">
        <v>86</v>
      </c>
    </row>
    <row r="336">
      <c r="A336" s="38" t="s">
        <v>3028</v>
      </c>
      <c r="B336" s="40">
        <v>45680.0</v>
      </c>
      <c r="C336" s="42">
        <v>6645.0</v>
      </c>
      <c r="D336" s="44" t="s">
        <v>3029</v>
      </c>
      <c r="E336" s="46" t="s">
        <v>1771</v>
      </c>
      <c r="F336" s="47" t="s">
        <v>3031</v>
      </c>
      <c r="G336" s="47" t="s">
        <v>121</v>
      </c>
      <c r="H336" s="47" t="s">
        <v>123</v>
      </c>
      <c r="I336" s="42" t="s">
        <v>67</v>
      </c>
      <c r="J336" s="49">
        <v>44788.0</v>
      </c>
      <c r="K336" s="40">
        <v>45677.0</v>
      </c>
      <c r="L336" s="121" t="s">
        <v>75</v>
      </c>
      <c r="M336" s="51">
        <v>0.0</v>
      </c>
      <c r="N336" s="42" t="s">
        <v>75</v>
      </c>
      <c r="O336" s="54">
        <v>858095.0</v>
      </c>
      <c r="P336" s="147">
        <v>858000.0</v>
      </c>
      <c r="Q336" s="51">
        <v>78000.0</v>
      </c>
      <c r="R336" s="51">
        <v>0.0</v>
      </c>
      <c r="S336" s="52">
        <f t="shared" si="2"/>
        <v>858000</v>
      </c>
      <c r="T336" s="42" t="s">
        <v>112</v>
      </c>
      <c r="U336" s="40">
        <v>45677.0</v>
      </c>
      <c r="V336" s="40">
        <v>46040.0</v>
      </c>
      <c r="W336" s="42">
        <v>12.0</v>
      </c>
      <c r="X336" s="42" t="s">
        <v>98</v>
      </c>
      <c r="Y336" s="42" t="s">
        <v>86</v>
      </c>
    </row>
    <row r="337">
      <c r="A337" s="38" t="s">
        <v>3036</v>
      </c>
      <c r="B337" s="40">
        <v>45680.0</v>
      </c>
      <c r="C337" s="42">
        <v>3325.0</v>
      </c>
      <c r="D337" s="44" t="s">
        <v>3037</v>
      </c>
      <c r="E337" s="46" t="s">
        <v>3038</v>
      </c>
      <c r="F337" s="47" t="s">
        <v>3039</v>
      </c>
      <c r="G337" s="47" t="s">
        <v>1295</v>
      </c>
      <c r="H337" s="47" t="s">
        <v>1296</v>
      </c>
      <c r="I337" s="42" t="s">
        <v>67</v>
      </c>
      <c r="J337" s="49">
        <v>44523.0</v>
      </c>
      <c r="K337" s="40">
        <v>45677.0</v>
      </c>
      <c r="L337" s="121" t="s">
        <v>75</v>
      </c>
      <c r="M337" s="51">
        <v>78000.0</v>
      </c>
      <c r="N337" s="42" t="s">
        <v>75</v>
      </c>
      <c r="O337" s="54">
        <v>80000.0</v>
      </c>
      <c r="P337" s="94">
        <v>80000.0</v>
      </c>
      <c r="Q337" s="51">
        <v>0.0</v>
      </c>
      <c r="R337" s="51">
        <v>4400.0</v>
      </c>
      <c r="S337" s="52">
        <f t="shared" si="2"/>
        <v>75600</v>
      </c>
      <c r="T337" s="42" t="s">
        <v>83</v>
      </c>
      <c r="U337" s="40">
        <v>45677.0</v>
      </c>
      <c r="V337" s="40">
        <v>45707.0</v>
      </c>
      <c r="W337" s="42">
        <v>1.0</v>
      </c>
      <c r="X337" s="42" t="s">
        <v>98</v>
      </c>
      <c r="Y337" s="42" t="s">
        <v>86</v>
      </c>
    </row>
    <row r="338">
      <c r="A338" s="38" t="s">
        <v>3046</v>
      </c>
      <c r="B338" s="40">
        <v>45680.0</v>
      </c>
      <c r="C338" s="42">
        <v>382.0</v>
      </c>
      <c r="D338" s="44" t="s">
        <v>3047</v>
      </c>
      <c r="E338" s="46" t="s">
        <v>3048</v>
      </c>
      <c r="F338" s="47" t="s">
        <v>3049</v>
      </c>
      <c r="G338" s="47" t="s">
        <v>243</v>
      </c>
      <c r="H338" s="47" t="s">
        <v>123</v>
      </c>
      <c r="I338" s="42" t="s">
        <v>67</v>
      </c>
      <c r="J338" s="49">
        <v>44308.0</v>
      </c>
      <c r="K338" s="40">
        <v>45677.0</v>
      </c>
      <c r="L338" s="121" t="s">
        <v>75</v>
      </c>
      <c r="M338" s="51">
        <v>0.0</v>
      </c>
      <c r="N338" s="42" t="s">
        <v>75</v>
      </c>
      <c r="O338" s="54">
        <v>78000.0</v>
      </c>
      <c r="P338" s="94">
        <v>78000.0</v>
      </c>
      <c r="Q338" s="51">
        <v>0.0</v>
      </c>
      <c r="R338" s="51">
        <v>4400.0</v>
      </c>
      <c r="S338" s="52">
        <f t="shared" si="2"/>
        <v>73600</v>
      </c>
      <c r="T338" s="42" t="s">
        <v>83</v>
      </c>
      <c r="U338" s="40">
        <v>45677.0</v>
      </c>
      <c r="V338" s="40">
        <v>45707.0</v>
      </c>
      <c r="W338" s="42">
        <v>1.0</v>
      </c>
      <c r="X338" s="42" t="s">
        <v>98</v>
      </c>
      <c r="Y338" s="42" t="s">
        <v>86</v>
      </c>
    </row>
    <row r="339">
      <c r="A339" s="38" t="s">
        <v>3054</v>
      </c>
      <c r="B339" s="40">
        <v>45680.0</v>
      </c>
      <c r="C339" s="42">
        <v>1431.0</v>
      </c>
      <c r="D339" s="44" t="s">
        <v>352</v>
      </c>
      <c r="E339" s="46" t="s">
        <v>353</v>
      </c>
      <c r="F339" s="47" t="s">
        <v>3058</v>
      </c>
      <c r="G339" s="47" t="s">
        <v>355</v>
      </c>
      <c r="H339" s="47" t="s">
        <v>235</v>
      </c>
      <c r="I339" s="42" t="s">
        <v>67</v>
      </c>
      <c r="J339" s="49">
        <v>44364.0</v>
      </c>
      <c r="K339" s="40">
        <v>45677.0</v>
      </c>
      <c r="L339" s="121" t="s">
        <v>75</v>
      </c>
      <c r="M339" s="51">
        <v>0.0</v>
      </c>
      <c r="N339" s="42" t="s">
        <v>75</v>
      </c>
      <c r="O339" s="54">
        <v>78000.0</v>
      </c>
      <c r="P339" s="94">
        <v>78000.0</v>
      </c>
      <c r="Q339" s="51">
        <v>0.0</v>
      </c>
      <c r="R339" s="51">
        <v>4400.0</v>
      </c>
      <c r="S339" s="52">
        <f t="shared" si="2"/>
        <v>73600</v>
      </c>
      <c r="T339" s="42" t="s">
        <v>83</v>
      </c>
      <c r="U339" s="40">
        <v>45677.0</v>
      </c>
      <c r="V339" s="40">
        <v>45707.0</v>
      </c>
      <c r="W339" s="42">
        <v>1.0</v>
      </c>
      <c r="X339" s="42" t="s">
        <v>98</v>
      </c>
      <c r="Y339" s="42" t="s">
        <v>86</v>
      </c>
    </row>
    <row r="340">
      <c r="A340" s="38" t="s">
        <v>3062</v>
      </c>
      <c r="B340" s="40">
        <v>45680.0</v>
      </c>
      <c r="C340" s="42">
        <v>10461.0</v>
      </c>
      <c r="D340" s="44" t="s">
        <v>2899</v>
      </c>
      <c r="E340" s="46" t="s">
        <v>2900</v>
      </c>
      <c r="F340" s="47" t="s">
        <v>3063</v>
      </c>
      <c r="G340" s="47" t="s">
        <v>2902</v>
      </c>
      <c r="H340" s="47" t="s">
        <v>2904</v>
      </c>
      <c r="I340" s="42" t="s">
        <v>67</v>
      </c>
      <c r="J340" s="49">
        <v>45222.0</v>
      </c>
      <c r="K340" s="40">
        <v>45677.0</v>
      </c>
      <c r="L340" s="121" t="s">
        <v>75</v>
      </c>
      <c r="M340" s="51">
        <v>0.0</v>
      </c>
      <c r="N340" s="42" t="s">
        <v>75</v>
      </c>
      <c r="O340" s="54">
        <v>78094.0</v>
      </c>
      <c r="P340" s="147">
        <v>78000.0</v>
      </c>
      <c r="Q340" s="51">
        <v>0.0</v>
      </c>
      <c r="R340" s="51">
        <v>0.0</v>
      </c>
      <c r="S340" s="52">
        <f t="shared" si="2"/>
        <v>78000</v>
      </c>
      <c r="T340" s="42" t="s">
        <v>112</v>
      </c>
      <c r="U340" s="40">
        <v>45677.0</v>
      </c>
      <c r="V340" s="40">
        <v>45707.0</v>
      </c>
      <c r="W340" s="42">
        <v>1.0</v>
      </c>
      <c r="X340" s="42" t="s">
        <v>98</v>
      </c>
      <c r="Y340" s="42" t="s">
        <v>86</v>
      </c>
    </row>
    <row r="341">
      <c r="A341" s="38" t="s">
        <v>3067</v>
      </c>
      <c r="B341" s="40">
        <v>45680.0</v>
      </c>
      <c r="C341" s="42">
        <v>9683.0</v>
      </c>
      <c r="D341" s="44" t="s">
        <v>2802</v>
      </c>
      <c r="E341" s="46" t="s">
        <v>2805</v>
      </c>
      <c r="F341" s="47" t="s">
        <v>3068</v>
      </c>
      <c r="G341" s="47" t="s">
        <v>515</v>
      </c>
      <c r="H341" s="47" t="s">
        <v>517</v>
      </c>
      <c r="I341" s="42" t="s">
        <v>67</v>
      </c>
      <c r="J341" s="49">
        <v>45132.0</v>
      </c>
      <c r="K341" s="40">
        <v>45677.0</v>
      </c>
      <c r="L341" s="121" t="s">
        <v>75</v>
      </c>
      <c r="M341" s="51">
        <v>0.0</v>
      </c>
      <c r="N341" s="42" t="s">
        <v>75</v>
      </c>
      <c r="O341" s="54">
        <v>78095.0</v>
      </c>
      <c r="P341" s="147">
        <v>78095.0</v>
      </c>
      <c r="Q341" s="51">
        <v>0.0</v>
      </c>
      <c r="R341" s="51">
        <v>0.0</v>
      </c>
      <c r="S341" s="52">
        <f t="shared" si="2"/>
        <v>78095</v>
      </c>
      <c r="T341" s="42" t="s">
        <v>112</v>
      </c>
      <c r="U341" s="40">
        <v>45677.0</v>
      </c>
      <c r="V341" s="40">
        <v>45707.0</v>
      </c>
      <c r="W341" s="42">
        <v>1.0</v>
      </c>
      <c r="X341" s="42" t="s">
        <v>98</v>
      </c>
      <c r="Y341" s="42" t="s">
        <v>86</v>
      </c>
    </row>
    <row r="342" ht="15.0" customHeight="1">
      <c r="A342" s="38" t="s">
        <v>3073</v>
      </c>
      <c r="B342" s="40">
        <v>45680.0</v>
      </c>
      <c r="C342" s="42">
        <v>7479.0</v>
      </c>
      <c r="D342" s="44" t="s">
        <v>3074</v>
      </c>
      <c r="E342" s="46" t="s">
        <v>3075</v>
      </c>
      <c r="F342" s="47" t="s">
        <v>3076</v>
      </c>
      <c r="G342" s="47" t="s">
        <v>217</v>
      </c>
      <c r="H342" s="47" t="s">
        <v>177</v>
      </c>
      <c r="I342" s="42" t="s">
        <v>67</v>
      </c>
      <c r="J342" s="49">
        <v>44871.0</v>
      </c>
      <c r="K342" s="40">
        <v>45677.0</v>
      </c>
      <c r="L342" s="121" t="s">
        <v>75</v>
      </c>
      <c r="M342" s="51">
        <v>0.0</v>
      </c>
      <c r="N342" s="42" t="s">
        <v>75</v>
      </c>
      <c r="O342" s="54">
        <v>118000.0</v>
      </c>
      <c r="P342" s="94">
        <v>118000.0</v>
      </c>
      <c r="Q342" s="51">
        <v>0.0</v>
      </c>
      <c r="R342" s="51">
        <v>2360.0</v>
      </c>
      <c r="S342" s="52">
        <f t="shared" si="2"/>
        <v>115640</v>
      </c>
      <c r="T342" s="42" t="s">
        <v>83</v>
      </c>
      <c r="U342" s="40">
        <v>45677.0</v>
      </c>
      <c r="V342" s="40">
        <v>45708.0</v>
      </c>
      <c r="W342" s="42">
        <v>1.0</v>
      </c>
      <c r="X342" s="42" t="s">
        <v>84</v>
      </c>
      <c r="Y342" s="42" t="s">
        <v>86</v>
      </c>
    </row>
    <row r="343">
      <c r="A343" s="38" t="s">
        <v>3090</v>
      </c>
      <c r="B343" s="40">
        <v>45680.0</v>
      </c>
      <c r="C343" s="42">
        <v>8444.0</v>
      </c>
      <c r="D343" s="44" t="s">
        <v>3092</v>
      </c>
      <c r="E343" s="46" t="s">
        <v>1324</v>
      </c>
      <c r="F343" s="47" t="s">
        <v>3093</v>
      </c>
      <c r="G343" s="47" t="s">
        <v>323</v>
      </c>
      <c r="H343" s="47" t="s">
        <v>177</v>
      </c>
      <c r="I343" s="42" t="s">
        <v>67</v>
      </c>
      <c r="J343" s="49">
        <v>44986.0</v>
      </c>
      <c r="K343" s="40">
        <v>45677.0</v>
      </c>
      <c r="L343" s="121" t="s">
        <v>75</v>
      </c>
      <c r="M343" s="51">
        <v>78000.0</v>
      </c>
      <c r="N343" s="42" t="s">
        <v>75</v>
      </c>
      <c r="O343" s="54">
        <v>156000.0</v>
      </c>
      <c r="P343" s="94">
        <v>156000.0</v>
      </c>
      <c r="Q343" s="51">
        <v>0.0</v>
      </c>
      <c r="R343" s="51">
        <v>4440.0</v>
      </c>
      <c r="S343" s="52">
        <f t="shared" si="2"/>
        <v>151560</v>
      </c>
      <c r="T343" s="42" t="s">
        <v>83</v>
      </c>
      <c r="U343" s="40">
        <v>45677.0</v>
      </c>
      <c r="V343" s="40">
        <v>45707.0</v>
      </c>
      <c r="W343" s="42">
        <v>1.0</v>
      </c>
      <c r="X343" s="42" t="s">
        <v>98</v>
      </c>
      <c r="Y343" s="42" t="s">
        <v>86</v>
      </c>
    </row>
    <row r="344">
      <c r="A344" s="38" t="s">
        <v>3098</v>
      </c>
      <c r="B344" s="40">
        <v>45680.0</v>
      </c>
      <c r="C344" s="42">
        <v>6368.0</v>
      </c>
      <c r="D344" s="44" t="s">
        <v>3101</v>
      </c>
      <c r="E344" s="46" t="s">
        <v>3102</v>
      </c>
      <c r="F344" s="47" t="s">
        <v>3104</v>
      </c>
      <c r="G344" s="47" t="s">
        <v>404</v>
      </c>
      <c r="H344" s="47" t="s">
        <v>72</v>
      </c>
      <c r="I344" s="42" t="s">
        <v>67</v>
      </c>
      <c r="J344" s="49">
        <v>44763.0</v>
      </c>
      <c r="K344" s="40">
        <v>45677.0</v>
      </c>
      <c r="L344" s="121" t="s">
        <v>75</v>
      </c>
      <c r="M344" s="51">
        <v>0.0</v>
      </c>
      <c r="N344" s="42" t="s">
        <v>75</v>
      </c>
      <c r="O344" s="54">
        <v>78000.0</v>
      </c>
      <c r="P344" s="94">
        <v>78000.0</v>
      </c>
      <c r="Q344" s="51">
        <v>0.0</v>
      </c>
      <c r="R344" s="51">
        <v>4400.0</v>
      </c>
      <c r="S344" s="52">
        <f t="shared" si="2"/>
        <v>73600</v>
      </c>
      <c r="T344" s="42" t="s">
        <v>83</v>
      </c>
      <c r="U344" s="40">
        <v>45677.0</v>
      </c>
      <c r="V344" s="40">
        <v>45707.0</v>
      </c>
      <c r="W344" s="42">
        <v>1.0</v>
      </c>
      <c r="X344" s="42" t="s">
        <v>98</v>
      </c>
      <c r="Y344" s="42" t="s">
        <v>86</v>
      </c>
    </row>
    <row r="345">
      <c r="A345" s="38" t="s">
        <v>3107</v>
      </c>
      <c r="B345" s="40">
        <v>45680.0</v>
      </c>
      <c r="C345" s="42">
        <v>2200.0</v>
      </c>
      <c r="D345" s="44" t="s">
        <v>77</v>
      </c>
      <c r="E345" s="46" t="s">
        <v>78</v>
      </c>
      <c r="F345" s="47" t="s">
        <v>3110</v>
      </c>
      <c r="G345" s="47" t="s">
        <v>199</v>
      </c>
      <c r="H345" s="47" t="s">
        <v>200</v>
      </c>
      <c r="I345" s="42" t="s">
        <v>67</v>
      </c>
      <c r="J345" s="49">
        <v>44432.0</v>
      </c>
      <c r="K345" s="40">
        <v>45677.0</v>
      </c>
      <c r="L345" s="121" t="s">
        <v>75</v>
      </c>
      <c r="M345" s="51">
        <v>78000.0</v>
      </c>
      <c r="N345" s="42" t="s">
        <v>75</v>
      </c>
      <c r="O345" s="54">
        <v>80000.0</v>
      </c>
      <c r="P345" s="94">
        <v>80000.0</v>
      </c>
      <c r="Q345" s="51">
        <v>0.0</v>
      </c>
      <c r="R345" s="51">
        <v>560.0</v>
      </c>
      <c r="S345" s="52">
        <f t="shared" si="2"/>
        <v>79440</v>
      </c>
      <c r="T345" s="42" t="s">
        <v>83</v>
      </c>
      <c r="U345" s="40">
        <v>45677.0</v>
      </c>
      <c r="V345" s="40">
        <v>45708.0</v>
      </c>
      <c r="W345" s="42">
        <v>1.0</v>
      </c>
      <c r="X345" s="42" t="s">
        <v>98</v>
      </c>
      <c r="Y345" s="42" t="s">
        <v>86</v>
      </c>
    </row>
    <row r="346">
      <c r="A346" s="38" t="s">
        <v>3113</v>
      </c>
      <c r="B346" s="40">
        <v>45680.0</v>
      </c>
      <c r="C346" s="42">
        <v>5121.0</v>
      </c>
      <c r="D346" s="44" t="s">
        <v>3114</v>
      </c>
      <c r="E346" s="46" t="s">
        <v>3115</v>
      </c>
      <c r="F346" s="47" t="s">
        <v>3116</v>
      </c>
      <c r="G346" s="47" t="s">
        <v>3117</v>
      </c>
      <c r="H346" s="47" t="s">
        <v>3118</v>
      </c>
      <c r="I346" s="42" t="s">
        <v>67</v>
      </c>
      <c r="J346" s="49">
        <v>44640.0</v>
      </c>
      <c r="K346" s="40">
        <v>45678.0</v>
      </c>
      <c r="L346" s="40">
        <v>45677.0</v>
      </c>
      <c r="M346" s="51">
        <v>118000.0</v>
      </c>
      <c r="N346" s="42" t="s">
        <v>75</v>
      </c>
      <c r="O346" s="54">
        <v>120000.0</v>
      </c>
      <c r="P346" s="147">
        <v>120000.0</v>
      </c>
      <c r="Q346" s="51">
        <v>0.0</v>
      </c>
      <c r="R346" s="51">
        <v>0.0</v>
      </c>
      <c r="S346" s="52">
        <f t="shared" si="2"/>
        <v>120000</v>
      </c>
      <c r="T346" s="42" t="s">
        <v>112</v>
      </c>
      <c r="U346" s="40">
        <v>45678.0</v>
      </c>
      <c r="V346" s="40">
        <v>45708.0</v>
      </c>
      <c r="W346" s="42">
        <v>1.0</v>
      </c>
      <c r="X346" s="42" t="s">
        <v>84</v>
      </c>
      <c r="Y346" s="42" t="s">
        <v>86</v>
      </c>
    </row>
    <row r="347">
      <c r="A347" s="38" t="s">
        <v>3122</v>
      </c>
      <c r="B347" s="40">
        <v>45680.0</v>
      </c>
      <c r="C347" s="42">
        <v>2186.0</v>
      </c>
      <c r="D347" s="44" t="s">
        <v>2384</v>
      </c>
      <c r="E347" s="46" t="s">
        <v>2385</v>
      </c>
      <c r="F347" s="47" t="s">
        <v>2387</v>
      </c>
      <c r="G347" s="47" t="s">
        <v>243</v>
      </c>
      <c r="H347" s="47" t="s">
        <v>243</v>
      </c>
      <c r="I347" s="42" t="s">
        <v>67</v>
      </c>
      <c r="J347" s="49">
        <v>44431.0</v>
      </c>
      <c r="K347" s="40">
        <v>45678.0</v>
      </c>
      <c r="L347" s="121" t="s">
        <v>75</v>
      </c>
      <c r="M347" s="51">
        <v>78000.0</v>
      </c>
      <c r="N347" s="42" t="s">
        <v>75</v>
      </c>
      <c r="O347" s="54">
        <v>312034.0</v>
      </c>
      <c r="P347" s="114">
        <v>312000.0</v>
      </c>
      <c r="Q347" s="51">
        <v>0.0</v>
      </c>
      <c r="R347" s="51">
        <v>0.0</v>
      </c>
      <c r="S347" s="52">
        <f t="shared" si="2"/>
        <v>312000</v>
      </c>
      <c r="T347" s="42" t="s">
        <v>112</v>
      </c>
      <c r="U347" s="40">
        <v>45678.0</v>
      </c>
      <c r="V347" s="40">
        <v>45708.0</v>
      </c>
      <c r="W347" s="42">
        <v>1.0</v>
      </c>
      <c r="X347" s="42" t="s">
        <v>98</v>
      </c>
      <c r="Y347" s="42" t="s">
        <v>86</v>
      </c>
    </row>
    <row r="348">
      <c r="A348" s="38" t="s">
        <v>3127</v>
      </c>
      <c r="B348" s="40">
        <v>45680.0</v>
      </c>
      <c r="C348" s="42">
        <v>2186.0</v>
      </c>
      <c r="D348" s="44" t="s">
        <v>2384</v>
      </c>
      <c r="E348" s="46" t="s">
        <v>2385</v>
      </c>
      <c r="F348" s="47" t="s">
        <v>2427</v>
      </c>
      <c r="G348" s="47" t="s">
        <v>243</v>
      </c>
      <c r="H348" s="47" t="s">
        <v>243</v>
      </c>
      <c r="I348" s="42" t="s">
        <v>67</v>
      </c>
      <c r="J348" s="49">
        <v>44431.0</v>
      </c>
      <c r="K348" s="40">
        <v>45678.0</v>
      </c>
      <c r="L348" s="121" t="s">
        <v>75</v>
      </c>
      <c r="M348" s="51">
        <v>78000.0</v>
      </c>
      <c r="N348" s="42" t="s">
        <v>75</v>
      </c>
      <c r="O348" s="54">
        <v>78000.0</v>
      </c>
      <c r="P348" s="51">
        <v>0.0</v>
      </c>
      <c r="Q348" s="51">
        <v>0.0</v>
      </c>
      <c r="R348" s="51">
        <v>0.0</v>
      </c>
      <c r="S348" s="52">
        <f t="shared" si="2"/>
        <v>0</v>
      </c>
      <c r="T348" s="42" t="s">
        <v>283</v>
      </c>
      <c r="U348" s="40">
        <v>45678.0</v>
      </c>
      <c r="V348" s="40">
        <v>45708.0</v>
      </c>
      <c r="W348" s="42">
        <v>1.0</v>
      </c>
      <c r="X348" s="42" t="s">
        <v>98</v>
      </c>
      <c r="Y348" s="42" t="s">
        <v>86</v>
      </c>
    </row>
    <row r="349">
      <c r="A349" s="38" t="s">
        <v>3135</v>
      </c>
      <c r="B349" s="40">
        <v>45680.0</v>
      </c>
      <c r="C349" s="42">
        <v>2186.0</v>
      </c>
      <c r="D349" s="44" t="s">
        <v>2384</v>
      </c>
      <c r="E349" s="46" t="s">
        <v>2385</v>
      </c>
      <c r="F349" s="168" t="s">
        <v>2438</v>
      </c>
      <c r="G349" s="47" t="s">
        <v>243</v>
      </c>
      <c r="H349" s="47" t="s">
        <v>243</v>
      </c>
      <c r="I349" s="42" t="s">
        <v>67</v>
      </c>
      <c r="J349" s="49">
        <v>44431.0</v>
      </c>
      <c r="K349" s="40">
        <v>45678.0</v>
      </c>
      <c r="L349" s="121" t="s">
        <v>75</v>
      </c>
      <c r="M349" s="51">
        <v>78000.0</v>
      </c>
      <c r="N349" s="42" t="s">
        <v>75</v>
      </c>
      <c r="O349" s="54">
        <v>78000.0</v>
      </c>
      <c r="P349" s="51">
        <v>0.0</v>
      </c>
      <c r="Q349" s="51">
        <v>0.0</v>
      </c>
      <c r="R349" s="51">
        <v>0.0</v>
      </c>
      <c r="S349" s="52">
        <f t="shared" si="2"/>
        <v>0</v>
      </c>
      <c r="T349" s="42" t="s">
        <v>283</v>
      </c>
      <c r="U349" s="40">
        <v>45678.0</v>
      </c>
      <c r="V349" s="40">
        <v>45708.0</v>
      </c>
      <c r="W349" s="42">
        <v>1.0</v>
      </c>
      <c r="X349" s="42" t="s">
        <v>98</v>
      </c>
      <c r="Y349" s="42" t="s">
        <v>86</v>
      </c>
    </row>
    <row r="350">
      <c r="A350" s="38" t="s">
        <v>3141</v>
      </c>
      <c r="B350" s="40">
        <v>45680.0</v>
      </c>
      <c r="C350" s="42">
        <v>2186.0</v>
      </c>
      <c r="D350" s="44" t="s">
        <v>2384</v>
      </c>
      <c r="E350" s="46" t="s">
        <v>2385</v>
      </c>
      <c r="F350" s="47" t="s">
        <v>2449</v>
      </c>
      <c r="G350" s="47" t="s">
        <v>243</v>
      </c>
      <c r="H350" s="47" t="s">
        <v>243</v>
      </c>
      <c r="I350" s="42" t="s">
        <v>67</v>
      </c>
      <c r="J350" s="49">
        <v>44431.0</v>
      </c>
      <c r="K350" s="40">
        <v>45678.0</v>
      </c>
      <c r="L350" s="121" t="s">
        <v>75</v>
      </c>
      <c r="M350" s="51">
        <v>78000.0</v>
      </c>
      <c r="N350" s="42" t="s">
        <v>75</v>
      </c>
      <c r="O350" s="54">
        <v>78000.0</v>
      </c>
      <c r="P350" s="51">
        <v>0.0</v>
      </c>
      <c r="Q350" s="51">
        <v>0.0</v>
      </c>
      <c r="R350" s="51">
        <v>0.0</v>
      </c>
      <c r="S350" s="52">
        <f t="shared" si="2"/>
        <v>0</v>
      </c>
      <c r="T350" s="42" t="s">
        <v>283</v>
      </c>
      <c r="U350" s="40">
        <v>45678.0</v>
      </c>
      <c r="V350" s="40">
        <v>45708.0</v>
      </c>
      <c r="W350" s="42">
        <v>1.0</v>
      </c>
      <c r="X350" s="42" t="s">
        <v>98</v>
      </c>
      <c r="Y350" s="42" t="s">
        <v>86</v>
      </c>
    </row>
    <row r="351">
      <c r="A351" s="38" t="s">
        <v>3143</v>
      </c>
      <c r="B351" s="40">
        <v>45680.0</v>
      </c>
      <c r="C351" s="42">
        <v>4808.0</v>
      </c>
      <c r="D351" s="44" t="s">
        <v>2858</v>
      </c>
      <c r="E351" s="46" t="s">
        <v>2860</v>
      </c>
      <c r="F351" s="47" t="s">
        <v>3146</v>
      </c>
      <c r="G351" s="47" t="s">
        <v>234</v>
      </c>
      <c r="H351" s="47" t="s">
        <v>235</v>
      </c>
      <c r="I351" s="42" t="s">
        <v>67</v>
      </c>
      <c r="J351" s="49">
        <v>44618.0</v>
      </c>
      <c r="K351" s="40">
        <v>45678.0</v>
      </c>
      <c r="L351" s="121" t="s">
        <v>75</v>
      </c>
      <c r="M351" s="51">
        <v>0.0</v>
      </c>
      <c r="N351" s="42" t="s">
        <v>75</v>
      </c>
      <c r="O351" s="54">
        <v>78000.0</v>
      </c>
      <c r="P351" s="139">
        <v>78000.0</v>
      </c>
      <c r="Q351" s="51">
        <v>0.0</v>
      </c>
      <c r="R351" s="51">
        <v>546.0</v>
      </c>
      <c r="S351" s="52">
        <f t="shared" si="2"/>
        <v>77454</v>
      </c>
      <c r="T351" s="42" t="s">
        <v>83</v>
      </c>
      <c r="U351" s="40">
        <v>45678.0</v>
      </c>
      <c r="V351" s="40">
        <v>45708.0</v>
      </c>
      <c r="W351" s="42">
        <v>1.0</v>
      </c>
      <c r="X351" s="42" t="s">
        <v>98</v>
      </c>
      <c r="Y351" s="42" t="s">
        <v>86</v>
      </c>
    </row>
    <row r="352">
      <c r="A352" s="38" t="s">
        <v>3153</v>
      </c>
      <c r="B352" s="40">
        <v>45680.0</v>
      </c>
      <c r="C352" s="42">
        <v>12472.0</v>
      </c>
      <c r="D352" s="44" t="s">
        <v>3155</v>
      </c>
      <c r="E352" s="46" t="s">
        <v>3004</v>
      </c>
      <c r="F352" s="47" t="s">
        <v>3006</v>
      </c>
      <c r="G352" s="47" t="s">
        <v>3008</v>
      </c>
      <c r="H352" s="47" t="s">
        <v>3011</v>
      </c>
      <c r="I352" s="42" t="s">
        <v>67</v>
      </c>
      <c r="J352" s="49">
        <v>45459.0</v>
      </c>
      <c r="K352" s="40">
        <v>45678.0</v>
      </c>
      <c r="L352" s="121" t="s">
        <v>75</v>
      </c>
      <c r="M352" s="51">
        <v>78000.0</v>
      </c>
      <c r="N352" s="42" t="s">
        <v>75</v>
      </c>
      <c r="O352" s="54">
        <v>50000.0</v>
      </c>
      <c r="P352" s="139">
        <v>50000.0</v>
      </c>
      <c r="Q352" s="51">
        <v>0.0</v>
      </c>
      <c r="R352" s="51">
        <v>4400.0</v>
      </c>
      <c r="S352" s="52">
        <f t="shared" si="2"/>
        <v>45600</v>
      </c>
      <c r="T352" s="42" t="s">
        <v>83</v>
      </c>
      <c r="U352" s="40">
        <v>45678.0</v>
      </c>
      <c r="V352" s="40">
        <v>45713.0</v>
      </c>
      <c r="W352" s="42">
        <v>1.0</v>
      </c>
      <c r="X352" s="42" t="s">
        <v>98</v>
      </c>
      <c r="Y352" s="42" t="s">
        <v>86</v>
      </c>
    </row>
    <row r="353">
      <c r="A353" s="38" t="s">
        <v>3158</v>
      </c>
      <c r="B353" s="40">
        <v>45680.0</v>
      </c>
      <c r="C353" s="42">
        <v>3848.0</v>
      </c>
      <c r="D353" s="44" t="s">
        <v>1111</v>
      </c>
      <c r="E353" s="46" t="s">
        <v>1112</v>
      </c>
      <c r="F353" s="47" t="s">
        <v>3160</v>
      </c>
      <c r="G353" s="47" t="s">
        <v>1114</v>
      </c>
      <c r="H353" s="47" t="s">
        <v>156</v>
      </c>
      <c r="I353" s="42" t="s">
        <v>67</v>
      </c>
      <c r="J353" s="49">
        <v>44554.0</v>
      </c>
      <c r="K353" s="40">
        <v>45678.0</v>
      </c>
      <c r="L353" s="121" t="s">
        <v>75</v>
      </c>
      <c r="M353" s="51">
        <v>0.0</v>
      </c>
      <c r="N353" s="42" t="s">
        <v>75</v>
      </c>
      <c r="O353" s="54">
        <v>78000.0</v>
      </c>
      <c r="P353" s="139">
        <v>78000.0</v>
      </c>
      <c r="Q353" s="51">
        <v>0.0</v>
      </c>
      <c r="R353" s="51">
        <v>4400.0</v>
      </c>
      <c r="S353" s="52">
        <f t="shared" si="2"/>
        <v>73600</v>
      </c>
      <c r="T353" s="42" t="s">
        <v>83</v>
      </c>
      <c r="U353" s="40">
        <v>45678.0</v>
      </c>
      <c r="V353" s="40">
        <v>45708.0</v>
      </c>
      <c r="W353" s="42">
        <v>1.0</v>
      </c>
      <c r="X353" s="42" t="s">
        <v>98</v>
      </c>
      <c r="Y353" s="42" t="s">
        <v>86</v>
      </c>
    </row>
    <row r="354">
      <c r="A354" s="38" t="s">
        <v>3163</v>
      </c>
      <c r="B354" s="40">
        <v>45680.0</v>
      </c>
      <c r="C354" s="42">
        <v>11051.0</v>
      </c>
      <c r="D354" s="44" t="s">
        <v>3166</v>
      </c>
      <c r="E354" s="46" t="s">
        <v>3168</v>
      </c>
      <c r="F354" s="47" t="s">
        <v>3169</v>
      </c>
      <c r="G354" s="47" t="s">
        <v>601</v>
      </c>
      <c r="H354" s="47" t="s">
        <v>177</v>
      </c>
      <c r="I354" s="42" t="s">
        <v>67</v>
      </c>
      <c r="J354" s="49">
        <v>45305.0</v>
      </c>
      <c r="K354" s="40">
        <v>45678.0</v>
      </c>
      <c r="L354" s="121" t="s">
        <v>75</v>
      </c>
      <c r="M354" s="51">
        <v>78000.0</v>
      </c>
      <c r="N354" s="42" t="s">
        <v>75</v>
      </c>
      <c r="O354" s="54">
        <v>80052.0</v>
      </c>
      <c r="P354" s="114">
        <v>80000.0</v>
      </c>
      <c r="Q354" s="51">
        <v>0.0</v>
      </c>
      <c r="R354" s="51">
        <v>0.0</v>
      </c>
      <c r="S354" s="52">
        <f t="shared" si="2"/>
        <v>80000</v>
      </c>
      <c r="T354" s="42" t="s">
        <v>112</v>
      </c>
      <c r="U354" s="40">
        <v>45678.0</v>
      </c>
      <c r="V354" s="40">
        <v>45709.0</v>
      </c>
      <c r="W354" s="42">
        <v>1.0</v>
      </c>
      <c r="X354" s="42" t="s">
        <v>98</v>
      </c>
      <c r="Y354" s="42" t="s">
        <v>86</v>
      </c>
    </row>
    <row r="355">
      <c r="A355" s="38" t="s">
        <v>3173</v>
      </c>
      <c r="B355" s="40">
        <v>45680.0</v>
      </c>
      <c r="C355" s="42">
        <v>3316.0</v>
      </c>
      <c r="D355" s="44" t="s">
        <v>3174</v>
      </c>
      <c r="E355" s="46" t="s">
        <v>868</v>
      </c>
      <c r="F355" s="47" t="s">
        <v>3175</v>
      </c>
      <c r="G355" s="47" t="s">
        <v>870</v>
      </c>
      <c r="H355" s="47" t="s">
        <v>134</v>
      </c>
      <c r="I355" s="42" t="s">
        <v>67</v>
      </c>
      <c r="J355" s="49">
        <v>44523.0</v>
      </c>
      <c r="K355" s="40">
        <v>45678.0</v>
      </c>
      <c r="L355" s="121" t="s">
        <v>75</v>
      </c>
      <c r="M355" s="51">
        <v>0.0</v>
      </c>
      <c r="N355" s="42" t="s">
        <v>75</v>
      </c>
      <c r="O355" s="54">
        <v>78000.0</v>
      </c>
      <c r="P355" s="139">
        <v>78000.0</v>
      </c>
      <c r="Q355" s="51">
        <v>0.0</v>
      </c>
      <c r="R355" s="51">
        <v>4440.0</v>
      </c>
      <c r="S355" s="52">
        <f t="shared" si="2"/>
        <v>73560</v>
      </c>
      <c r="T355" s="42" t="s">
        <v>83</v>
      </c>
      <c r="U355" s="40">
        <v>45678.0</v>
      </c>
      <c r="V355" s="40">
        <v>45708.0</v>
      </c>
      <c r="W355" s="42">
        <v>1.0</v>
      </c>
      <c r="X355" s="42" t="s">
        <v>98</v>
      </c>
      <c r="Y355" s="42" t="s">
        <v>86</v>
      </c>
    </row>
    <row r="356">
      <c r="A356" s="38" t="s">
        <v>3179</v>
      </c>
      <c r="B356" s="40">
        <v>45680.0</v>
      </c>
      <c r="C356" s="42">
        <v>3316.0</v>
      </c>
      <c r="D356" s="44" t="s">
        <v>3174</v>
      </c>
      <c r="E356" s="46" t="s">
        <v>868</v>
      </c>
      <c r="F356" s="47" t="s">
        <v>3181</v>
      </c>
      <c r="G356" s="47" t="s">
        <v>870</v>
      </c>
      <c r="H356" s="47" t="s">
        <v>134</v>
      </c>
      <c r="I356" s="42" t="s">
        <v>67</v>
      </c>
      <c r="J356" s="49">
        <v>44523.0</v>
      </c>
      <c r="K356" s="40">
        <v>45678.0</v>
      </c>
      <c r="L356" s="121" t="s">
        <v>75</v>
      </c>
      <c r="M356" s="51">
        <v>0.0</v>
      </c>
      <c r="N356" s="42" t="s">
        <v>75</v>
      </c>
      <c r="O356" s="54">
        <v>78000.0</v>
      </c>
      <c r="P356" s="139">
        <v>78000.0</v>
      </c>
      <c r="Q356" s="51">
        <v>0.0</v>
      </c>
      <c r="R356" s="51">
        <v>4440.0</v>
      </c>
      <c r="S356" s="52">
        <f t="shared" si="2"/>
        <v>73560</v>
      </c>
      <c r="T356" s="42" t="s">
        <v>83</v>
      </c>
      <c r="U356" s="40">
        <v>45678.0</v>
      </c>
      <c r="V356" s="40">
        <v>45708.0</v>
      </c>
      <c r="W356" s="42">
        <v>1.0</v>
      </c>
      <c r="X356" s="42" t="s">
        <v>98</v>
      </c>
      <c r="Y356" s="42" t="s">
        <v>86</v>
      </c>
    </row>
    <row r="357">
      <c r="A357" s="38" t="s">
        <v>3187</v>
      </c>
      <c r="B357" s="40">
        <v>45680.0</v>
      </c>
      <c r="C357" s="42">
        <v>8355.0</v>
      </c>
      <c r="D357" s="44" t="s">
        <v>3188</v>
      </c>
      <c r="E357" s="46" t="s">
        <v>3190</v>
      </c>
      <c r="F357" s="47" t="s">
        <v>3191</v>
      </c>
      <c r="G357" s="47" t="s">
        <v>701</v>
      </c>
      <c r="H357" s="47" t="s">
        <v>177</v>
      </c>
      <c r="I357" s="42" t="s">
        <v>67</v>
      </c>
      <c r="J357" s="49">
        <v>44974.0</v>
      </c>
      <c r="K357" s="40">
        <v>45678.0</v>
      </c>
      <c r="L357" s="121" t="s">
        <v>75</v>
      </c>
      <c r="M357" s="51">
        <v>78000.0</v>
      </c>
      <c r="N357" s="42" t="s">
        <v>75</v>
      </c>
      <c r="O357" s="54">
        <v>200000.0</v>
      </c>
      <c r="P357" s="139">
        <v>200000.0</v>
      </c>
      <c r="Q357" s="51">
        <v>0.0</v>
      </c>
      <c r="R357" s="51">
        <v>1400.0</v>
      </c>
      <c r="S357" s="52">
        <f t="shared" si="2"/>
        <v>198600</v>
      </c>
      <c r="T357" s="42" t="s">
        <v>83</v>
      </c>
      <c r="U357" s="40">
        <v>45678.0</v>
      </c>
      <c r="V357" s="40">
        <v>45708.0</v>
      </c>
      <c r="W357" s="42">
        <v>1.0</v>
      </c>
      <c r="X357" s="42" t="s">
        <v>98</v>
      </c>
      <c r="Y357" s="42" t="s">
        <v>86</v>
      </c>
    </row>
    <row r="358">
      <c r="A358" s="38" t="s">
        <v>3194</v>
      </c>
      <c r="B358" s="40">
        <v>45680.0</v>
      </c>
      <c r="C358" s="42">
        <v>10201.0</v>
      </c>
      <c r="D358" s="44" t="s">
        <v>3195</v>
      </c>
      <c r="E358" s="46" t="s">
        <v>3196</v>
      </c>
      <c r="F358" s="47" t="s">
        <v>3197</v>
      </c>
      <c r="G358" s="47" t="s">
        <v>1863</v>
      </c>
      <c r="H358" s="47" t="s">
        <v>1044</v>
      </c>
      <c r="I358" s="42" t="s">
        <v>67</v>
      </c>
      <c r="J358" s="49">
        <v>45193.0</v>
      </c>
      <c r="K358" s="40">
        <v>45678.0</v>
      </c>
      <c r="L358" s="121" t="s">
        <v>75</v>
      </c>
      <c r="M358" s="51">
        <v>0.0</v>
      </c>
      <c r="N358" s="42" t="s">
        <v>75</v>
      </c>
      <c r="O358" s="54">
        <v>118004.0</v>
      </c>
      <c r="P358" s="114">
        <v>118004.0</v>
      </c>
      <c r="Q358" s="51">
        <v>0.0</v>
      </c>
      <c r="R358" s="51">
        <v>0.0</v>
      </c>
      <c r="S358" s="52">
        <f t="shared" si="2"/>
        <v>118004</v>
      </c>
      <c r="T358" s="42" t="s">
        <v>112</v>
      </c>
      <c r="U358" s="40">
        <v>45678.0</v>
      </c>
      <c r="V358" s="40">
        <v>45708.0</v>
      </c>
      <c r="W358" s="42">
        <v>1.0</v>
      </c>
      <c r="X358" s="42" t="s">
        <v>84</v>
      </c>
      <c r="Y358" s="42" t="s">
        <v>86</v>
      </c>
    </row>
    <row r="359">
      <c r="A359" s="38" t="s">
        <v>3201</v>
      </c>
      <c r="B359" s="40">
        <v>45680.0</v>
      </c>
      <c r="C359" s="42">
        <v>3202.0</v>
      </c>
      <c r="D359" s="44" t="s">
        <v>3202</v>
      </c>
      <c r="E359" s="46" t="s">
        <v>3203</v>
      </c>
      <c r="F359" s="47" t="s">
        <v>3204</v>
      </c>
      <c r="G359" s="47" t="s">
        <v>404</v>
      </c>
      <c r="H359" s="47" t="s">
        <v>72</v>
      </c>
      <c r="I359" s="42" t="s">
        <v>67</v>
      </c>
      <c r="J359" s="49">
        <v>44514.0</v>
      </c>
      <c r="K359" s="40">
        <v>45678.0</v>
      </c>
      <c r="L359" s="121" t="s">
        <v>75</v>
      </c>
      <c r="M359" s="51">
        <v>0.0</v>
      </c>
      <c r="N359" s="42" t="s">
        <v>75</v>
      </c>
      <c r="O359" s="54">
        <v>78000.0</v>
      </c>
      <c r="P359" s="139">
        <v>78000.0</v>
      </c>
      <c r="Q359" s="51">
        <v>0.0</v>
      </c>
      <c r="R359" s="51">
        <v>546.0</v>
      </c>
      <c r="S359" s="52">
        <f t="shared" si="2"/>
        <v>77454</v>
      </c>
      <c r="T359" s="42" t="s">
        <v>83</v>
      </c>
      <c r="U359" s="40">
        <v>45678.0</v>
      </c>
      <c r="V359" s="40">
        <v>45708.0</v>
      </c>
      <c r="W359" s="42">
        <v>1.0</v>
      </c>
      <c r="X359" s="42" t="s">
        <v>98</v>
      </c>
      <c r="Y359" s="42" t="s">
        <v>86</v>
      </c>
    </row>
    <row r="360">
      <c r="A360" s="38" t="s">
        <v>3209</v>
      </c>
      <c r="B360" s="40">
        <v>45680.0</v>
      </c>
      <c r="C360" s="42">
        <v>8330.0</v>
      </c>
      <c r="D360" s="44" t="s">
        <v>3210</v>
      </c>
      <c r="E360" s="46" t="s">
        <v>3211</v>
      </c>
      <c r="F360" s="47" t="s">
        <v>3212</v>
      </c>
      <c r="G360" s="47" t="s">
        <v>323</v>
      </c>
      <c r="H360" s="47" t="s">
        <v>177</v>
      </c>
      <c r="I360" s="42" t="s">
        <v>67</v>
      </c>
      <c r="J360" s="49">
        <v>44972.0</v>
      </c>
      <c r="K360" s="40">
        <v>45678.0</v>
      </c>
      <c r="L360" s="121" t="s">
        <v>75</v>
      </c>
      <c r="M360" s="51">
        <v>0.0</v>
      </c>
      <c r="N360" s="42" t="s">
        <v>75</v>
      </c>
      <c r="O360" s="54">
        <v>118000.0</v>
      </c>
      <c r="P360" s="139">
        <v>118000.0</v>
      </c>
      <c r="Q360" s="51">
        <v>0.0</v>
      </c>
      <c r="R360" s="51">
        <v>4400.0</v>
      </c>
      <c r="S360" s="52">
        <f t="shared" si="2"/>
        <v>113600</v>
      </c>
      <c r="T360" s="42" t="s">
        <v>83</v>
      </c>
      <c r="U360" s="40">
        <v>45678.0</v>
      </c>
      <c r="V360" s="40">
        <v>45708.0</v>
      </c>
      <c r="W360" s="42">
        <v>1.0</v>
      </c>
      <c r="X360" s="42" t="s">
        <v>84</v>
      </c>
      <c r="Y360" s="42" t="s">
        <v>86</v>
      </c>
    </row>
    <row r="361">
      <c r="A361" s="38" t="s">
        <v>3217</v>
      </c>
      <c r="B361" s="40">
        <v>45680.0</v>
      </c>
      <c r="C361" s="42">
        <v>10461.0</v>
      </c>
      <c r="D361" s="44" t="s">
        <v>2899</v>
      </c>
      <c r="E361" s="46" t="s">
        <v>2900</v>
      </c>
      <c r="F361" s="47" t="s">
        <v>3221</v>
      </c>
      <c r="G361" s="47" t="s">
        <v>2902</v>
      </c>
      <c r="H361" s="47" t="s">
        <v>2904</v>
      </c>
      <c r="I361" s="42" t="s">
        <v>67</v>
      </c>
      <c r="J361" s="49">
        <v>45222.0</v>
      </c>
      <c r="K361" s="40">
        <v>45678.0</v>
      </c>
      <c r="L361" s="121" t="s">
        <v>75</v>
      </c>
      <c r="M361" s="51">
        <v>0.0</v>
      </c>
      <c r="N361" s="42" t="s">
        <v>75</v>
      </c>
      <c r="O361" s="54">
        <v>78003.0</v>
      </c>
      <c r="P361" s="114">
        <v>78000.0</v>
      </c>
      <c r="Q361" s="51">
        <v>0.0</v>
      </c>
      <c r="R361" s="51">
        <v>0.0</v>
      </c>
      <c r="S361" s="52">
        <f t="shared" si="2"/>
        <v>78000</v>
      </c>
      <c r="T361" s="42" t="s">
        <v>112</v>
      </c>
      <c r="U361" s="40">
        <v>45678.0</v>
      </c>
      <c r="V361" s="40">
        <v>45708.0</v>
      </c>
      <c r="W361" s="42">
        <v>1.0</v>
      </c>
      <c r="X361" s="42" t="s">
        <v>98</v>
      </c>
      <c r="Y361" s="42" t="s">
        <v>86</v>
      </c>
    </row>
    <row r="362">
      <c r="A362" s="38" t="s">
        <v>3226</v>
      </c>
      <c r="B362" s="40">
        <v>45680.0</v>
      </c>
      <c r="C362" s="42">
        <v>9347.0</v>
      </c>
      <c r="D362" s="44" t="s">
        <v>3227</v>
      </c>
      <c r="E362" s="46" t="s">
        <v>3229</v>
      </c>
      <c r="F362" s="47" t="s">
        <v>3230</v>
      </c>
      <c r="G362" s="47" t="s">
        <v>121</v>
      </c>
      <c r="H362" s="47" t="s">
        <v>123</v>
      </c>
      <c r="I362" s="42" t="s">
        <v>67</v>
      </c>
      <c r="J362" s="49">
        <v>45094.0</v>
      </c>
      <c r="K362" s="40">
        <v>45678.0</v>
      </c>
      <c r="L362" s="121" t="s">
        <v>75</v>
      </c>
      <c r="M362" s="51">
        <v>0.0</v>
      </c>
      <c r="N362" s="42" t="s">
        <v>75</v>
      </c>
      <c r="O362" s="54">
        <v>118053.0</v>
      </c>
      <c r="P362" s="114">
        <v>118053.0</v>
      </c>
      <c r="Q362" s="51">
        <v>0.0</v>
      </c>
      <c r="R362" s="51">
        <v>0.0</v>
      </c>
      <c r="S362" s="52">
        <f t="shared" si="2"/>
        <v>118053</v>
      </c>
      <c r="T362" s="42" t="s">
        <v>112</v>
      </c>
      <c r="U362" s="40">
        <v>45678.0</v>
      </c>
      <c r="V362" s="40">
        <v>45708.0</v>
      </c>
      <c r="W362" s="42">
        <v>1.0</v>
      </c>
      <c r="X362" s="42" t="s">
        <v>84</v>
      </c>
      <c r="Y362" s="42" t="s">
        <v>86</v>
      </c>
    </row>
    <row r="363">
      <c r="A363" s="38" t="s">
        <v>3234</v>
      </c>
      <c r="B363" s="40">
        <v>45680.0</v>
      </c>
      <c r="C363" s="42">
        <v>8139.0</v>
      </c>
      <c r="D363" s="44" t="s">
        <v>856</v>
      </c>
      <c r="E363" s="46" t="s">
        <v>3239</v>
      </c>
      <c r="F363" s="47" t="s">
        <v>3240</v>
      </c>
      <c r="G363" s="47" t="s">
        <v>2902</v>
      </c>
      <c r="H363" s="47" t="s">
        <v>108</v>
      </c>
      <c r="I363" s="42" t="s">
        <v>67</v>
      </c>
      <c r="J363" s="49">
        <v>44950.0</v>
      </c>
      <c r="K363" s="40">
        <v>45678.0</v>
      </c>
      <c r="L363" s="121" t="s">
        <v>75</v>
      </c>
      <c r="M363" s="51">
        <v>0.0</v>
      </c>
      <c r="N363" s="42" t="s">
        <v>75</v>
      </c>
      <c r="O363" s="54">
        <v>78000.0</v>
      </c>
      <c r="P363" s="139">
        <v>78000.0</v>
      </c>
      <c r="Q363" s="51">
        <v>0.0</v>
      </c>
      <c r="R363" s="51">
        <v>4440.0</v>
      </c>
      <c r="S363" s="52">
        <f t="shared" si="2"/>
        <v>73560</v>
      </c>
      <c r="T363" s="42" t="s">
        <v>83</v>
      </c>
      <c r="U363" s="40">
        <v>45678.0</v>
      </c>
      <c r="V363" s="40">
        <v>45708.0</v>
      </c>
      <c r="W363" s="42">
        <v>1.0</v>
      </c>
      <c r="X363" s="42" t="s">
        <v>98</v>
      </c>
      <c r="Y363" s="42" t="s">
        <v>86</v>
      </c>
    </row>
    <row r="364">
      <c r="A364" s="38" t="s">
        <v>3247</v>
      </c>
      <c r="B364" s="40">
        <v>45680.0</v>
      </c>
      <c r="C364" s="42">
        <v>3002.0</v>
      </c>
      <c r="D364" s="44" t="s">
        <v>3250</v>
      </c>
      <c r="E364" s="46" t="s">
        <v>3252</v>
      </c>
      <c r="F364" s="47" t="s">
        <v>3254</v>
      </c>
      <c r="G364" s="47" t="s">
        <v>194</v>
      </c>
      <c r="H364" s="47" t="s">
        <v>177</v>
      </c>
      <c r="I364" s="42" t="s">
        <v>67</v>
      </c>
      <c r="J364" s="49">
        <v>44492.0</v>
      </c>
      <c r="K364" s="40">
        <v>45678.0</v>
      </c>
      <c r="L364" s="121" t="s">
        <v>75</v>
      </c>
      <c r="M364" s="51">
        <v>0.0</v>
      </c>
      <c r="N364" s="42" t="s">
        <v>75</v>
      </c>
      <c r="O364" s="54">
        <v>78071.0</v>
      </c>
      <c r="P364" s="114">
        <v>78071.0</v>
      </c>
      <c r="Q364" s="51">
        <v>0.0</v>
      </c>
      <c r="R364" s="51">
        <v>0.0</v>
      </c>
      <c r="S364" s="52">
        <f t="shared" si="2"/>
        <v>78071</v>
      </c>
      <c r="T364" s="42" t="s">
        <v>112</v>
      </c>
      <c r="U364" s="40">
        <v>45678.0</v>
      </c>
      <c r="V364" s="40">
        <v>45708.0</v>
      </c>
      <c r="W364" s="42">
        <v>1.0</v>
      </c>
      <c r="X364" s="42" t="s">
        <v>98</v>
      </c>
      <c r="Y364" s="42" t="s">
        <v>86</v>
      </c>
    </row>
    <row r="365">
      <c r="A365" s="38" t="s">
        <v>3259</v>
      </c>
      <c r="B365" s="40">
        <v>45680.0</v>
      </c>
      <c r="C365" s="42">
        <v>1389.0</v>
      </c>
      <c r="D365" s="44" t="s">
        <v>180</v>
      </c>
      <c r="E365" s="46" t="s">
        <v>181</v>
      </c>
      <c r="F365" s="47" t="s">
        <v>3260</v>
      </c>
      <c r="G365" s="47" t="s">
        <v>194</v>
      </c>
      <c r="H365" s="47" t="s">
        <v>177</v>
      </c>
      <c r="I365" s="42" t="s">
        <v>67</v>
      </c>
      <c r="J365" s="49">
        <v>44361.0</v>
      </c>
      <c r="K365" s="40">
        <v>45678.0</v>
      </c>
      <c r="L365" s="121" t="s">
        <v>75</v>
      </c>
      <c r="M365" s="51">
        <v>0.0</v>
      </c>
      <c r="N365" s="42" t="s">
        <v>75</v>
      </c>
      <c r="O365" s="54">
        <v>78000.0</v>
      </c>
      <c r="P365" s="139">
        <v>78000.0</v>
      </c>
      <c r="Q365" s="51">
        <v>0.0</v>
      </c>
      <c r="R365" s="51">
        <v>546.0</v>
      </c>
      <c r="S365" s="52">
        <f t="shared" si="2"/>
        <v>77454</v>
      </c>
      <c r="T365" s="42" t="s">
        <v>83</v>
      </c>
      <c r="U365" s="40">
        <v>45678.0</v>
      </c>
      <c r="V365" s="40">
        <v>45708.0</v>
      </c>
      <c r="W365" s="42">
        <v>1.0</v>
      </c>
      <c r="X365" s="42" t="s">
        <v>98</v>
      </c>
      <c r="Y365" s="42" t="s">
        <v>86</v>
      </c>
    </row>
    <row r="366">
      <c r="A366" s="38" t="s">
        <v>3267</v>
      </c>
      <c r="B366" s="40">
        <v>45680.0</v>
      </c>
      <c r="C366" s="42">
        <v>2690.0</v>
      </c>
      <c r="D366" s="44" t="s">
        <v>3269</v>
      </c>
      <c r="E366" s="46" t="s">
        <v>3237</v>
      </c>
      <c r="F366" s="47" t="s">
        <v>3238</v>
      </c>
      <c r="G366" s="47" t="s">
        <v>243</v>
      </c>
      <c r="H366" s="47" t="s">
        <v>123</v>
      </c>
      <c r="I366" s="42" t="s">
        <v>67</v>
      </c>
      <c r="J366" s="49">
        <v>44466.0</v>
      </c>
      <c r="K366" s="40">
        <v>45678.0</v>
      </c>
      <c r="L366" s="121" t="s">
        <v>75</v>
      </c>
      <c r="M366" s="51">
        <v>0.0</v>
      </c>
      <c r="N366" s="42" t="s">
        <v>75</v>
      </c>
      <c r="O366" s="54">
        <v>78073.0</v>
      </c>
      <c r="P366" s="114">
        <v>78073.0</v>
      </c>
      <c r="Q366" s="51">
        <v>0.0</v>
      </c>
      <c r="R366" s="51">
        <v>0.0</v>
      </c>
      <c r="S366" s="52">
        <f t="shared" si="2"/>
        <v>78073</v>
      </c>
      <c r="T366" s="42" t="s">
        <v>112</v>
      </c>
      <c r="U366" s="40">
        <v>45678.0</v>
      </c>
      <c r="V366" s="40">
        <v>45710.0</v>
      </c>
      <c r="W366" s="42">
        <v>1.0</v>
      </c>
      <c r="X366" s="42" t="s">
        <v>98</v>
      </c>
      <c r="Y366" s="42" t="s">
        <v>86</v>
      </c>
    </row>
    <row r="367">
      <c r="A367" s="38" t="s">
        <v>3278</v>
      </c>
      <c r="B367" s="40">
        <v>45680.0</v>
      </c>
      <c r="C367" s="42">
        <v>6926.0</v>
      </c>
      <c r="D367" s="44" t="s">
        <v>981</v>
      </c>
      <c r="E367" s="46" t="s">
        <v>545</v>
      </c>
      <c r="F367" s="47" t="s">
        <v>3282</v>
      </c>
      <c r="G367" s="47" t="s">
        <v>355</v>
      </c>
      <c r="H367" s="47" t="s">
        <v>235</v>
      </c>
      <c r="I367" s="42" t="s">
        <v>67</v>
      </c>
      <c r="J367" s="49">
        <v>44816.0</v>
      </c>
      <c r="K367" s="40">
        <v>45678.0</v>
      </c>
      <c r="L367" s="121" t="s">
        <v>75</v>
      </c>
      <c r="M367" s="51">
        <v>0.0</v>
      </c>
      <c r="N367" s="42" t="s">
        <v>75</v>
      </c>
      <c r="O367" s="54">
        <v>78027.0</v>
      </c>
      <c r="P367" s="114">
        <v>78027.0</v>
      </c>
      <c r="Q367" s="51">
        <v>0.0</v>
      </c>
      <c r="R367" s="51">
        <v>0.0</v>
      </c>
      <c r="S367" s="52">
        <f t="shared" si="2"/>
        <v>78027</v>
      </c>
      <c r="T367" s="42" t="s">
        <v>112</v>
      </c>
      <c r="U367" s="40">
        <v>45678.0</v>
      </c>
      <c r="V367" s="40" t="s">
        <v>3286</v>
      </c>
      <c r="W367" s="42">
        <v>1.0</v>
      </c>
      <c r="X367" s="42" t="s">
        <v>98</v>
      </c>
      <c r="Y367" s="42" t="s">
        <v>86</v>
      </c>
    </row>
    <row r="368">
      <c r="A368" s="38" t="s">
        <v>3288</v>
      </c>
      <c r="B368" s="40">
        <v>45680.0</v>
      </c>
      <c r="C368" s="42">
        <v>11004.0</v>
      </c>
      <c r="D368" s="44" t="s">
        <v>2823</v>
      </c>
      <c r="E368" s="46" t="s">
        <v>2824</v>
      </c>
      <c r="F368" s="47" t="s">
        <v>3293</v>
      </c>
      <c r="G368" s="47" t="s">
        <v>701</v>
      </c>
      <c r="H368" s="47" t="s">
        <v>177</v>
      </c>
      <c r="I368" s="42" t="s">
        <v>67</v>
      </c>
      <c r="J368" s="49">
        <v>45300.0</v>
      </c>
      <c r="K368" s="40">
        <v>45678.0</v>
      </c>
      <c r="L368" s="121" t="s">
        <v>75</v>
      </c>
      <c r="M368" s="51">
        <v>0.0</v>
      </c>
      <c r="N368" s="42" t="s">
        <v>75</v>
      </c>
      <c r="O368" s="54">
        <v>78000.0</v>
      </c>
      <c r="P368" s="139">
        <v>78000.0</v>
      </c>
      <c r="Q368" s="51">
        <v>0.0</v>
      </c>
      <c r="R368" s="51">
        <v>4400.0</v>
      </c>
      <c r="S368" s="52">
        <f t="shared" si="2"/>
        <v>73600</v>
      </c>
      <c r="T368" s="42" t="s">
        <v>83</v>
      </c>
      <c r="U368" s="40">
        <v>45678.0</v>
      </c>
      <c r="V368" s="40">
        <v>45708.0</v>
      </c>
      <c r="W368" s="42">
        <v>1.0</v>
      </c>
      <c r="X368" s="42" t="s">
        <v>98</v>
      </c>
      <c r="Y368" s="42" t="s">
        <v>86</v>
      </c>
    </row>
    <row r="369">
      <c r="A369" s="46" t="s">
        <v>3299</v>
      </c>
      <c r="B369" s="40">
        <v>45680.0</v>
      </c>
      <c r="C369" s="42">
        <v>5380.0</v>
      </c>
      <c r="D369" s="44" t="s">
        <v>3304</v>
      </c>
      <c r="E369" s="46" t="s">
        <v>3305</v>
      </c>
      <c r="F369" s="47" t="s">
        <v>3306</v>
      </c>
      <c r="G369" s="47" t="s">
        <v>585</v>
      </c>
      <c r="H369" s="47" t="s">
        <v>123</v>
      </c>
      <c r="I369" s="41" t="s">
        <v>73</v>
      </c>
      <c r="J369" s="49">
        <v>44657.0</v>
      </c>
      <c r="K369" s="40">
        <v>45678.0</v>
      </c>
      <c r="L369" s="121" t="s">
        <v>75</v>
      </c>
      <c r="M369" s="51">
        <v>0.0</v>
      </c>
      <c r="N369" s="40">
        <v>45679.0</v>
      </c>
      <c r="O369" s="54">
        <v>78006.0</v>
      </c>
      <c r="P369" s="114">
        <v>78006.0</v>
      </c>
      <c r="Q369" s="51">
        <v>0.0</v>
      </c>
      <c r="R369" s="51">
        <v>0.0</v>
      </c>
      <c r="S369" s="52">
        <f t="shared" si="2"/>
        <v>78006</v>
      </c>
      <c r="T369" s="42" t="s">
        <v>112</v>
      </c>
      <c r="U369" s="40">
        <v>45679.0</v>
      </c>
      <c r="V369" s="40">
        <v>45721.0</v>
      </c>
      <c r="W369" s="42">
        <v>1.0</v>
      </c>
      <c r="X369" s="42" t="s">
        <v>98</v>
      </c>
      <c r="Y369" s="42" t="s">
        <v>86</v>
      </c>
    </row>
    <row r="370">
      <c r="A370" s="38" t="s">
        <v>3309</v>
      </c>
      <c r="B370" s="40">
        <v>45680.0</v>
      </c>
      <c r="C370" s="42">
        <v>10394.0</v>
      </c>
      <c r="D370" s="44" t="s">
        <v>3311</v>
      </c>
      <c r="E370" s="46" t="s">
        <v>3312</v>
      </c>
      <c r="F370" s="47" t="s">
        <v>3313</v>
      </c>
      <c r="G370" s="47" t="s">
        <v>404</v>
      </c>
      <c r="H370" s="47" t="s">
        <v>72</v>
      </c>
      <c r="I370" s="42" t="s">
        <v>67</v>
      </c>
      <c r="J370" s="49">
        <v>45212.0</v>
      </c>
      <c r="K370" s="40">
        <v>45678.0</v>
      </c>
      <c r="L370" s="121" t="s">
        <v>75</v>
      </c>
      <c r="M370" s="51">
        <v>0.0</v>
      </c>
      <c r="N370" s="40">
        <v>45679.0</v>
      </c>
      <c r="O370" s="54">
        <v>354076.0</v>
      </c>
      <c r="P370" s="114">
        <v>354000.0</v>
      </c>
      <c r="Q370" s="51">
        <v>0.0</v>
      </c>
      <c r="R370" s="51">
        <v>0.0</v>
      </c>
      <c r="S370" s="52">
        <f t="shared" si="2"/>
        <v>354000</v>
      </c>
      <c r="T370" s="42" t="s">
        <v>112</v>
      </c>
      <c r="U370" s="40">
        <v>45679.0</v>
      </c>
      <c r="V370" s="40">
        <v>45777.0</v>
      </c>
      <c r="W370" s="42">
        <v>3.0</v>
      </c>
      <c r="X370" s="42" t="s">
        <v>84</v>
      </c>
      <c r="Y370" s="42" t="s">
        <v>86</v>
      </c>
    </row>
    <row r="371">
      <c r="A371" s="38" t="s">
        <v>3317</v>
      </c>
      <c r="B371" s="40">
        <v>45680.0</v>
      </c>
      <c r="C371" s="42">
        <v>3929.0</v>
      </c>
      <c r="D371" s="47" t="s">
        <v>3321</v>
      </c>
      <c r="E371" s="46" t="s">
        <v>3322</v>
      </c>
      <c r="F371" s="47" t="s">
        <v>3323</v>
      </c>
      <c r="G371" s="47" t="s">
        <v>3324</v>
      </c>
      <c r="H371" s="47" t="s">
        <v>134</v>
      </c>
      <c r="I371" s="42" t="s">
        <v>67</v>
      </c>
      <c r="J371" s="49">
        <v>44562.0</v>
      </c>
      <c r="K371" s="40">
        <v>45678.0</v>
      </c>
      <c r="L371" s="121" t="s">
        <v>75</v>
      </c>
      <c r="M371" s="51">
        <v>0.0</v>
      </c>
      <c r="N371" s="42" t="s">
        <v>75</v>
      </c>
      <c r="O371" s="54">
        <v>858038.0</v>
      </c>
      <c r="P371" s="114">
        <v>858038.0</v>
      </c>
      <c r="Q371" s="51">
        <v>78000.0</v>
      </c>
      <c r="R371" s="51">
        <v>0.0</v>
      </c>
      <c r="S371" s="52">
        <f t="shared" si="2"/>
        <v>858038</v>
      </c>
      <c r="T371" s="42" t="s">
        <v>112</v>
      </c>
      <c r="U371" s="40">
        <v>45678.0</v>
      </c>
      <c r="V371" s="40">
        <v>46046.0</v>
      </c>
      <c r="W371" s="42">
        <v>12.0</v>
      </c>
      <c r="X371" s="42" t="s">
        <v>98</v>
      </c>
      <c r="Y371" s="42" t="s">
        <v>86</v>
      </c>
    </row>
    <row r="372">
      <c r="A372" s="38" t="s">
        <v>3328</v>
      </c>
      <c r="B372" s="40">
        <v>45680.0</v>
      </c>
      <c r="C372" s="42">
        <v>14334.0</v>
      </c>
      <c r="D372" s="44" t="s">
        <v>3330</v>
      </c>
      <c r="E372" s="46" t="s">
        <v>3332</v>
      </c>
      <c r="F372" s="47" t="s">
        <v>3334</v>
      </c>
      <c r="G372" s="47" t="s">
        <v>552</v>
      </c>
      <c r="H372" s="138" t="s">
        <v>72</v>
      </c>
      <c r="I372" s="42" t="s">
        <v>67</v>
      </c>
      <c r="J372" s="49">
        <v>45664.0</v>
      </c>
      <c r="K372" s="40">
        <v>45678.0</v>
      </c>
      <c r="L372" s="121" t="s">
        <v>75</v>
      </c>
      <c r="M372" s="51">
        <v>78000.0</v>
      </c>
      <c r="N372" s="42" t="s">
        <v>75</v>
      </c>
      <c r="O372" s="54">
        <v>80000.0</v>
      </c>
      <c r="P372" s="139">
        <v>80000.0</v>
      </c>
      <c r="Q372" s="51">
        <v>0.0</v>
      </c>
      <c r="R372" s="51">
        <v>4400.0</v>
      </c>
      <c r="S372" s="52">
        <f t="shared" si="2"/>
        <v>75600</v>
      </c>
      <c r="T372" s="42" t="s">
        <v>83</v>
      </c>
      <c r="U372" s="40">
        <v>45709.0</v>
      </c>
      <c r="V372" s="40">
        <v>45708.0</v>
      </c>
      <c r="W372" s="42">
        <v>1.0</v>
      </c>
      <c r="X372" s="42" t="s">
        <v>98</v>
      </c>
      <c r="Y372" s="42" t="s">
        <v>221</v>
      </c>
    </row>
    <row r="373">
      <c r="A373" s="38" t="s">
        <v>3336</v>
      </c>
      <c r="B373" s="40">
        <v>45680.0</v>
      </c>
      <c r="C373" s="42">
        <v>8115.0</v>
      </c>
      <c r="D373" s="44" t="s">
        <v>2424</v>
      </c>
      <c r="E373" s="46" t="s">
        <v>2425</v>
      </c>
      <c r="F373" s="47" t="s">
        <v>3337</v>
      </c>
      <c r="G373" s="47" t="s">
        <v>132</v>
      </c>
      <c r="H373" s="47" t="s">
        <v>134</v>
      </c>
      <c r="I373" s="42" t="s">
        <v>67</v>
      </c>
      <c r="J373" s="49">
        <v>44947.0</v>
      </c>
      <c r="K373" s="40">
        <v>45678.0</v>
      </c>
      <c r="L373" s="121" t="s">
        <v>75</v>
      </c>
      <c r="M373" s="51">
        <v>0.0</v>
      </c>
      <c r="N373" s="42" t="s">
        <v>75</v>
      </c>
      <c r="O373" s="54">
        <v>118000.0</v>
      </c>
      <c r="P373" s="139">
        <v>118000.0</v>
      </c>
      <c r="Q373" s="51">
        <v>0.0</v>
      </c>
      <c r="R373" s="51">
        <v>826.0</v>
      </c>
      <c r="S373" s="52">
        <f t="shared" si="2"/>
        <v>117174</v>
      </c>
      <c r="T373" s="42" t="s">
        <v>83</v>
      </c>
      <c r="U373" s="40">
        <v>45678.0</v>
      </c>
      <c r="V373" s="40">
        <v>45708.0</v>
      </c>
      <c r="W373" s="42">
        <v>1.0</v>
      </c>
      <c r="X373" s="42" t="s">
        <v>84</v>
      </c>
      <c r="Y373" s="42" t="s">
        <v>86</v>
      </c>
    </row>
    <row r="374">
      <c r="A374" s="38" t="s">
        <v>3343</v>
      </c>
      <c r="B374" s="40">
        <v>45680.0</v>
      </c>
      <c r="C374" s="42">
        <v>3694.0</v>
      </c>
      <c r="D374" s="44" t="s">
        <v>311</v>
      </c>
      <c r="E374" s="46" t="s">
        <v>312</v>
      </c>
      <c r="F374" s="47" t="s">
        <v>3345</v>
      </c>
      <c r="G374" s="47" t="s">
        <v>315</v>
      </c>
      <c r="H374" s="47" t="s">
        <v>177</v>
      </c>
      <c r="I374" s="42" t="s">
        <v>67</v>
      </c>
      <c r="J374" s="49">
        <v>44542.0</v>
      </c>
      <c r="K374" s="40">
        <v>45679.0</v>
      </c>
      <c r="L374" s="121" t="s">
        <v>75</v>
      </c>
      <c r="M374" s="51">
        <v>0.0</v>
      </c>
      <c r="N374" s="42" t="s">
        <v>75</v>
      </c>
      <c r="O374" s="54">
        <v>78026.0</v>
      </c>
      <c r="P374" s="136">
        <v>78026.0</v>
      </c>
      <c r="Q374" s="51">
        <v>0.0</v>
      </c>
      <c r="R374" s="51">
        <v>0.0</v>
      </c>
      <c r="S374" s="52">
        <f t="shared" si="2"/>
        <v>78026</v>
      </c>
      <c r="T374" s="42" t="s">
        <v>112</v>
      </c>
      <c r="U374" s="40">
        <v>45679.0</v>
      </c>
      <c r="V374" s="40">
        <v>45709.0</v>
      </c>
      <c r="W374" s="42">
        <v>1.0</v>
      </c>
      <c r="X374" s="42" t="s">
        <v>98</v>
      </c>
      <c r="Y374" s="42" t="s">
        <v>86</v>
      </c>
    </row>
    <row r="375">
      <c r="A375" s="38" t="s">
        <v>3349</v>
      </c>
      <c r="B375" s="40">
        <v>45680.0</v>
      </c>
      <c r="C375" s="42">
        <v>3316.0</v>
      </c>
      <c r="D375" s="44" t="s">
        <v>867</v>
      </c>
      <c r="E375" s="46" t="s">
        <v>868</v>
      </c>
      <c r="F375" s="47" t="s">
        <v>3353</v>
      </c>
      <c r="G375" s="47" t="s">
        <v>870</v>
      </c>
      <c r="H375" s="47" t="s">
        <v>134</v>
      </c>
      <c r="I375" s="42" t="s">
        <v>67</v>
      </c>
      <c r="J375" s="49">
        <v>44523.0</v>
      </c>
      <c r="K375" s="40">
        <v>45679.0</v>
      </c>
      <c r="L375" s="121" t="s">
        <v>75</v>
      </c>
      <c r="M375" s="51">
        <v>0.0</v>
      </c>
      <c r="N375" s="42" t="s">
        <v>75</v>
      </c>
      <c r="O375" s="54">
        <v>78000.0</v>
      </c>
      <c r="P375" s="82">
        <v>78000.0</v>
      </c>
      <c r="Q375" s="51">
        <v>0.0</v>
      </c>
      <c r="R375" s="51">
        <v>4440.0</v>
      </c>
      <c r="S375" s="52">
        <f t="shared" si="2"/>
        <v>73560</v>
      </c>
      <c r="T375" s="42" t="s">
        <v>83</v>
      </c>
      <c r="U375" s="40">
        <v>45679.0</v>
      </c>
      <c r="V375" s="40">
        <v>45709.0</v>
      </c>
      <c r="W375" s="42">
        <v>1.0</v>
      </c>
      <c r="X375" s="42" t="s">
        <v>98</v>
      </c>
      <c r="Y375" s="42" t="s">
        <v>85</v>
      </c>
    </row>
    <row r="376">
      <c r="A376" s="38" t="s">
        <v>3359</v>
      </c>
      <c r="B376" s="40">
        <v>45680.0</v>
      </c>
      <c r="C376" s="42">
        <v>10916.0</v>
      </c>
      <c r="D376" s="44" t="s">
        <v>3361</v>
      </c>
      <c r="E376" s="46" t="s">
        <v>3362</v>
      </c>
      <c r="F376" s="47" t="s">
        <v>3364</v>
      </c>
      <c r="G376" s="47" t="s">
        <v>179</v>
      </c>
      <c r="H376" s="47" t="s">
        <v>177</v>
      </c>
      <c r="I376" s="42" t="s">
        <v>67</v>
      </c>
      <c r="J376" s="49">
        <v>45289.0</v>
      </c>
      <c r="K376" s="40">
        <v>45679.0</v>
      </c>
      <c r="L376" s="121" t="s">
        <v>75</v>
      </c>
      <c r="M376" s="51">
        <v>0.0</v>
      </c>
      <c r="N376" s="42" t="s">
        <v>75</v>
      </c>
      <c r="O376" s="54">
        <v>78039.0</v>
      </c>
      <c r="P376" s="136">
        <v>78039.0</v>
      </c>
      <c r="Q376" s="51">
        <v>0.0</v>
      </c>
      <c r="R376" s="51">
        <v>0.0</v>
      </c>
      <c r="S376" s="52">
        <f t="shared" si="2"/>
        <v>78039</v>
      </c>
      <c r="T376" s="42" t="s">
        <v>112</v>
      </c>
      <c r="U376" s="40">
        <v>45679.0</v>
      </c>
      <c r="V376" s="40">
        <v>45710.0</v>
      </c>
      <c r="W376" s="42">
        <v>1.0</v>
      </c>
      <c r="X376" s="42" t="s">
        <v>98</v>
      </c>
      <c r="Y376" s="42" t="s">
        <v>86</v>
      </c>
    </row>
    <row r="377">
      <c r="A377" s="38" t="s">
        <v>3373</v>
      </c>
      <c r="B377" s="40">
        <v>45680.0</v>
      </c>
      <c r="C377" s="42">
        <v>9303.0</v>
      </c>
      <c r="D377" s="44" t="s">
        <v>3374</v>
      </c>
      <c r="E377" s="46" t="s">
        <v>3375</v>
      </c>
      <c r="F377" s="47" t="s">
        <v>3376</v>
      </c>
      <c r="G377" s="47" t="s">
        <v>121</v>
      </c>
      <c r="H377" s="47" t="s">
        <v>123</v>
      </c>
      <c r="I377" s="42" t="s">
        <v>67</v>
      </c>
      <c r="J377" s="49">
        <v>45089.0</v>
      </c>
      <c r="K377" s="40">
        <v>45679.0</v>
      </c>
      <c r="L377" s="121" t="s">
        <v>75</v>
      </c>
      <c r="M377" s="51">
        <v>78000.0</v>
      </c>
      <c r="N377" s="42" t="s">
        <v>75</v>
      </c>
      <c r="O377" s="54">
        <v>80000.0</v>
      </c>
      <c r="P377" s="82">
        <v>80000.0</v>
      </c>
      <c r="Q377" s="51">
        <v>0.0</v>
      </c>
      <c r="R377" s="51">
        <v>4440.0</v>
      </c>
      <c r="S377" s="52">
        <f t="shared" si="2"/>
        <v>75560</v>
      </c>
      <c r="T377" s="42" t="s">
        <v>83</v>
      </c>
      <c r="U377" s="40">
        <v>45679.0</v>
      </c>
      <c r="V377" s="40">
        <v>45709.0</v>
      </c>
      <c r="W377" s="42">
        <v>1.0</v>
      </c>
      <c r="X377" s="42" t="s">
        <v>98</v>
      </c>
      <c r="Y377" s="42" t="s">
        <v>86</v>
      </c>
    </row>
    <row r="378">
      <c r="A378" s="46" t="s">
        <v>3381</v>
      </c>
      <c r="B378" s="40">
        <v>45680.0</v>
      </c>
      <c r="C378" s="42">
        <v>3541.0</v>
      </c>
      <c r="D378" s="44" t="s">
        <v>3382</v>
      </c>
      <c r="E378" s="46" t="s">
        <v>3249</v>
      </c>
      <c r="F378" s="47" t="s">
        <v>3251</v>
      </c>
      <c r="G378" s="47" t="s">
        <v>3253</v>
      </c>
      <c r="H378" s="47" t="s">
        <v>156</v>
      </c>
      <c r="I378" s="42" t="s">
        <v>73</v>
      </c>
      <c r="J378" s="49">
        <v>44530.0</v>
      </c>
      <c r="K378" s="40">
        <v>45679.0</v>
      </c>
      <c r="L378" s="121" t="s">
        <v>75</v>
      </c>
      <c r="M378" s="51">
        <v>0.0</v>
      </c>
      <c r="N378" s="42" t="s">
        <v>75</v>
      </c>
      <c r="O378" s="54">
        <v>78000.0</v>
      </c>
      <c r="P378" s="82">
        <v>78000.0</v>
      </c>
      <c r="Q378" s="51">
        <v>0.0</v>
      </c>
      <c r="R378" s="51">
        <v>546.0</v>
      </c>
      <c r="S378" s="52">
        <f t="shared" si="2"/>
        <v>77454</v>
      </c>
      <c r="T378" s="42" t="s">
        <v>83</v>
      </c>
      <c r="U378" s="40">
        <v>45679.0</v>
      </c>
      <c r="V378" s="40">
        <v>45714.0</v>
      </c>
      <c r="W378" s="42">
        <v>1.0</v>
      </c>
      <c r="X378" s="42" t="s">
        <v>98</v>
      </c>
      <c r="Y378" s="42" t="s">
        <v>86</v>
      </c>
    </row>
    <row r="379">
      <c r="A379" s="38" t="s">
        <v>3386</v>
      </c>
      <c r="B379" s="40">
        <v>45680.0</v>
      </c>
      <c r="C379" s="42">
        <v>10423.0</v>
      </c>
      <c r="D379" s="44" t="s">
        <v>3387</v>
      </c>
      <c r="E379" s="46" t="s">
        <v>3388</v>
      </c>
      <c r="F379" s="47" t="s">
        <v>3389</v>
      </c>
      <c r="G379" s="47" t="s">
        <v>323</v>
      </c>
      <c r="H379" s="47" t="s">
        <v>177</v>
      </c>
      <c r="I379" s="42" t="s">
        <v>67</v>
      </c>
      <c r="J379" s="49">
        <v>45216.0</v>
      </c>
      <c r="K379" s="40">
        <v>45679.0</v>
      </c>
      <c r="L379" s="121" t="s">
        <v>75</v>
      </c>
      <c r="M379" s="51">
        <v>0.0</v>
      </c>
      <c r="N379" s="42" t="s">
        <v>75</v>
      </c>
      <c r="O379" s="54">
        <v>78028.0</v>
      </c>
      <c r="P379" s="136">
        <v>78028.0</v>
      </c>
      <c r="Q379" s="51">
        <v>0.0</v>
      </c>
      <c r="R379" s="51">
        <v>0.0</v>
      </c>
      <c r="S379" s="52">
        <f t="shared" si="2"/>
        <v>78028</v>
      </c>
      <c r="T379" s="42" t="s">
        <v>112</v>
      </c>
      <c r="U379" s="40">
        <v>45679.0</v>
      </c>
      <c r="V379" s="40">
        <v>45709.0</v>
      </c>
      <c r="W379" s="42">
        <v>1.0</v>
      </c>
      <c r="X379" s="42" t="s">
        <v>98</v>
      </c>
      <c r="Y379" s="42" t="s">
        <v>86</v>
      </c>
    </row>
    <row r="380">
      <c r="A380" s="38" t="s">
        <v>3393</v>
      </c>
      <c r="B380" s="40">
        <v>45680.0</v>
      </c>
      <c r="C380" s="42">
        <v>4343.0</v>
      </c>
      <c r="D380" s="44" t="s">
        <v>151</v>
      </c>
      <c r="E380" s="46" t="s">
        <v>152</v>
      </c>
      <c r="F380" s="47" t="s">
        <v>3394</v>
      </c>
      <c r="G380" s="47" t="s">
        <v>155</v>
      </c>
      <c r="H380" s="47" t="s">
        <v>156</v>
      </c>
      <c r="I380" s="42" t="s">
        <v>67</v>
      </c>
      <c r="J380" s="49">
        <v>44585.0</v>
      </c>
      <c r="K380" s="40">
        <v>45679.0</v>
      </c>
      <c r="L380" s="121" t="s">
        <v>75</v>
      </c>
      <c r="M380" s="51">
        <v>0.0</v>
      </c>
      <c r="N380" s="42" t="s">
        <v>75</v>
      </c>
      <c r="O380" s="54">
        <v>78000.0</v>
      </c>
      <c r="P380" s="82">
        <v>78000.0</v>
      </c>
      <c r="Q380" s="51">
        <v>0.0</v>
      </c>
      <c r="R380" s="51">
        <v>1560.0</v>
      </c>
      <c r="S380" s="52">
        <f t="shared" si="2"/>
        <v>76440</v>
      </c>
      <c r="T380" s="42" t="s">
        <v>83</v>
      </c>
      <c r="U380" s="40">
        <v>45679.0</v>
      </c>
      <c r="V380" s="40">
        <v>45709.0</v>
      </c>
      <c r="W380" s="42">
        <v>1.0</v>
      </c>
      <c r="X380" s="42" t="s">
        <v>98</v>
      </c>
      <c r="Y380" s="42" t="s">
        <v>86</v>
      </c>
    </row>
    <row r="381">
      <c r="A381" s="38" t="s">
        <v>3401</v>
      </c>
      <c r="B381" s="39">
        <v>45680.0</v>
      </c>
      <c r="C381" s="41">
        <v>4343.0</v>
      </c>
      <c r="D381" s="43" t="s">
        <v>151</v>
      </c>
      <c r="E381" s="46" t="s">
        <v>152</v>
      </c>
      <c r="F381" s="47" t="s">
        <v>3402</v>
      </c>
      <c r="G381" s="43" t="s">
        <v>155</v>
      </c>
      <c r="H381" s="43" t="s">
        <v>156</v>
      </c>
      <c r="I381" s="41" t="s">
        <v>67</v>
      </c>
      <c r="J381" s="48">
        <v>44585.0</v>
      </c>
      <c r="K381" s="39">
        <v>45679.0</v>
      </c>
      <c r="L381" s="121" t="s">
        <v>75</v>
      </c>
      <c r="M381" s="50">
        <v>0.0</v>
      </c>
      <c r="N381" s="41" t="s">
        <v>75</v>
      </c>
      <c r="O381" s="52">
        <v>78000.0</v>
      </c>
      <c r="P381" s="78">
        <v>78000.0</v>
      </c>
      <c r="Q381" s="50">
        <v>0.0</v>
      </c>
      <c r="R381" s="51">
        <v>1560.0</v>
      </c>
      <c r="S381" s="52">
        <f t="shared" si="2"/>
        <v>76440</v>
      </c>
      <c r="T381" s="42" t="s">
        <v>83</v>
      </c>
      <c r="U381" s="39">
        <v>45679.0</v>
      </c>
      <c r="V381" s="39">
        <v>45709.0</v>
      </c>
      <c r="W381" s="41">
        <v>1.0</v>
      </c>
      <c r="X381" s="41" t="s">
        <v>98</v>
      </c>
      <c r="Y381" s="41" t="s">
        <v>86</v>
      </c>
    </row>
    <row r="382">
      <c r="A382" s="38" t="s">
        <v>3407</v>
      </c>
      <c r="B382" s="40">
        <v>45680.0</v>
      </c>
      <c r="C382" s="42">
        <v>11897.0</v>
      </c>
      <c r="D382" s="44" t="s">
        <v>3408</v>
      </c>
      <c r="E382" s="46" t="s">
        <v>3409</v>
      </c>
      <c r="F382" s="47" t="s">
        <v>3410</v>
      </c>
      <c r="G382" s="47" t="s">
        <v>1071</v>
      </c>
      <c r="H382" s="47" t="s">
        <v>814</v>
      </c>
      <c r="I382" s="42" t="s">
        <v>67</v>
      </c>
      <c r="J382" s="49">
        <v>45401.0</v>
      </c>
      <c r="K382" s="40">
        <v>45679.0</v>
      </c>
      <c r="L382" s="121" t="s">
        <v>75</v>
      </c>
      <c r="M382" s="51">
        <v>0.0</v>
      </c>
      <c r="N382" s="42" t="s">
        <v>75</v>
      </c>
      <c r="O382" s="54">
        <v>118036.0</v>
      </c>
      <c r="P382" s="136">
        <v>118000.0</v>
      </c>
      <c r="Q382" s="51">
        <v>0.0</v>
      </c>
      <c r="R382" s="51">
        <v>0.0</v>
      </c>
      <c r="S382" s="52">
        <f t="shared" si="2"/>
        <v>118000</v>
      </c>
      <c r="T382" s="42" t="s">
        <v>112</v>
      </c>
      <c r="U382" s="40">
        <v>45679.0</v>
      </c>
      <c r="V382" s="40">
        <v>45710.0</v>
      </c>
      <c r="W382" s="42">
        <v>1.0</v>
      </c>
      <c r="X382" s="42" t="s">
        <v>84</v>
      </c>
      <c r="Y382" s="42" t="s">
        <v>86</v>
      </c>
    </row>
    <row r="383">
      <c r="A383" s="46" t="s">
        <v>3415</v>
      </c>
      <c r="B383" s="40">
        <v>45680.0</v>
      </c>
      <c r="C383" s="42">
        <v>2634.0</v>
      </c>
      <c r="D383" s="44" t="s">
        <v>3416</v>
      </c>
      <c r="E383" s="46" t="s">
        <v>3369</v>
      </c>
      <c r="F383" s="47" t="s">
        <v>3370</v>
      </c>
      <c r="G383" s="47" t="s">
        <v>1895</v>
      </c>
      <c r="H383" s="47" t="s">
        <v>177</v>
      </c>
      <c r="I383" s="42" t="s">
        <v>73</v>
      </c>
      <c r="J383" s="49">
        <v>44461.0</v>
      </c>
      <c r="K383" s="40">
        <v>45679.0</v>
      </c>
      <c r="L383" s="121" t="s">
        <v>75</v>
      </c>
      <c r="M383" s="51">
        <v>78000.0</v>
      </c>
      <c r="N383" s="42" t="s">
        <v>75</v>
      </c>
      <c r="O383" s="54">
        <v>77000.0</v>
      </c>
      <c r="P383" s="82">
        <v>77000.0</v>
      </c>
      <c r="Q383" s="51">
        <v>0.0</v>
      </c>
      <c r="R383" s="51">
        <v>1540.0</v>
      </c>
      <c r="S383" s="52">
        <f t="shared" si="2"/>
        <v>75460</v>
      </c>
      <c r="T383" s="42" t="s">
        <v>83</v>
      </c>
      <c r="U383" s="40">
        <v>45679.0</v>
      </c>
      <c r="V383" s="40">
        <v>45713.0</v>
      </c>
      <c r="W383" s="42">
        <v>1.0</v>
      </c>
      <c r="X383" s="42" t="s">
        <v>98</v>
      </c>
      <c r="Y383" s="42" t="s">
        <v>86</v>
      </c>
    </row>
    <row r="384">
      <c r="A384" s="38" t="s">
        <v>3421</v>
      </c>
      <c r="B384" s="40">
        <v>45680.0</v>
      </c>
      <c r="C384" s="42">
        <v>6838.0</v>
      </c>
      <c r="D384" s="44" t="s">
        <v>3425</v>
      </c>
      <c r="E384" s="46" t="s">
        <v>3427</v>
      </c>
      <c r="F384" s="47" t="s">
        <v>3428</v>
      </c>
      <c r="G384" s="47" t="s">
        <v>641</v>
      </c>
      <c r="H384" s="47" t="s">
        <v>144</v>
      </c>
      <c r="I384" s="42" t="s">
        <v>67</v>
      </c>
      <c r="J384" s="49">
        <v>44808.0</v>
      </c>
      <c r="K384" s="40">
        <v>45679.0</v>
      </c>
      <c r="L384" s="121" t="s">
        <v>75</v>
      </c>
      <c r="M384" s="51">
        <v>0.0</v>
      </c>
      <c r="N384" s="42" t="s">
        <v>75</v>
      </c>
      <c r="O384" s="54">
        <v>858026.0</v>
      </c>
      <c r="P384" s="136">
        <v>858026.0</v>
      </c>
      <c r="Q384" s="51">
        <v>78000.0</v>
      </c>
      <c r="R384" s="51">
        <v>0.0</v>
      </c>
      <c r="S384" s="52">
        <f t="shared" si="2"/>
        <v>858026</v>
      </c>
      <c r="T384" s="42" t="s">
        <v>112</v>
      </c>
      <c r="U384" s="40">
        <v>45679.0</v>
      </c>
      <c r="V384" s="40">
        <v>46039.0</v>
      </c>
      <c r="W384" s="42">
        <v>12.0</v>
      </c>
      <c r="X384" s="42" t="s">
        <v>98</v>
      </c>
      <c r="Y384" s="42" t="s">
        <v>86</v>
      </c>
    </row>
    <row r="385">
      <c r="A385" s="38" t="s">
        <v>3433</v>
      </c>
      <c r="B385" s="40">
        <v>45680.0</v>
      </c>
      <c r="C385" s="42">
        <v>1559.0</v>
      </c>
      <c r="D385" s="44" t="s">
        <v>3435</v>
      </c>
      <c r="E385" s="46" t="s">
        <v>3436</v>
      </c>
      <c r="F385" s="47" t="s">
        <v>3437</v>
      </c>
      <c r="G385" s="47" t="s">
        <v>3438</v>
      </c>
      <c r="H385" s="47" t="s">
        <v>3011</v>
      </c>
      <c r="I385" s="42" t="s">
        <v>67</v>
      </c>
      <c r="J385" s="49">
        <v>44372.0</v>
      </c>
      <c r="K385" s="40">
        <v>45679.0</v>
      </c>
      <c r="L385" s="121" t="s">
        <v>75</v>
      </c>
      <c r="M385" s="51">
        <v>0.0</v>
      </c>
      <c r="N385" s="42" t="s">
        <v>75</v>
      </c>
      <c r="O385" s="54">
        <v>78000.0</v>
      </c>
      <c r="P385" s="82">
        <v>78000.0</v>
      </c>
      <c r="Q385" s="51">
        <v>0.0</v>
      </c>
      <c r="R385" s="51">
        <v>4440.0</v>
      </c>
      <c r="S385" s="52">
        <f t="shared" si="2"/>
        <v>73560</v>
      </c>
      <c r="T385" s="42" t="s">
        <v>83</v>
      </c>
      <c r="U385" s="40">
        <v>45679.0</v>
      </c>
      <c r="V385" s="40">
        <v>45709.0</v>
      </c>
      <c r="W385" s="42">
        <v>1.0</v>
      </c>
      <c r="X385" s="42" t="s">
        <v>98</v>
      </c>
      <c r="Y385" s="42" t="s">
        <v>86</v>
      </c>
    </row>
    <row r="386">
      <c r="A386" s="38" t="s">
        <v>3443</v>
      </c>
      <c r="B386" s="40">
        <v>45680.0</v>
      </c>
      <c r="C386" s="42">
        <v>7514.0</v>
      </c>
      <c r="D386" s="44" t="s">
        <v>976</v>
      </c>
      <c r="E386" s="46" t="s">
        <v>540</v>
      </c>
      <c r="F386" s="47" t="s">
        <v>3444</v>
      </c>
      <c r="G386" s="47" t="s">
        <v>70</v>
      </c>
      <c r="H386" s="47" t="s">
        <v>72</v>
      </c>
      <c r="I386" s="42" t="s">
        <v>67</v>
      </c>
      <c r="J386" s="49">
        <v>44875.0</v>
      </c>
      <c r="K386" s="40">
        <v>45679.0</v>
      </c>
      <c r="L386" s="121" t="s">
        <v>75</v>
      </c>
      <c r="M386" s="51">
        <v>78000.0</v>
      </c>
      <c r="N386" s="42" t="s">
        <v>75</v>
      </c>
      <c r="O386" s="54">
        <v>80000.0</v>
      </c>
      <c r="P386" s="82">
        <v>80000.0</v>
      </c>
      <c r="Q386" s="51">
        <v>0.0</v>
      </c>
      <c r="R386" s="51">
        <v>560.0</v>
      </c>
      <c r="S386" s="52">
        <f t="shared" si="2"/>
        <v>79440</v>
      </c>
      <c r="T386" s="42" t="s">
        <v>83</v>
      </c>
      <c r="U386" s="40">
        <v>45679.0</v>
      </c>
      <c r="V386" s="40">
        <v>45709.0</v>
      </c>
      <c r="W386" s="42">
        <v>1.0</v>
      </c>
      <c r="X386" s="42" t="s">
        <v>98</v>
      </c>
      <c r="Y386" s="42" t="s">
        <v>86</v>
      </c>
    </row>
    <row r="387">
      <c r="A387" s="38" t="s">
        <v>3451</v>
      </c>
      <c r="B387" s="40">
        <v>45680.0</v>
      </c>
      <c r="C387" s="42">
        <v>3088.0</v>
      </c>
      <c r="D387" s="44" t="s">
        <v>3452</v>
      </c>
      <c r="E387" s="46" t="s">
        <v>3453</v>
      </c>
      <c r="F387" s="47" t="s">
        <v>3454</v>
      </c>
      <c r="G387" s="47" t="s">
        <v>122</v>
      </c>
      <c r="H387" s="47" t="s">
        <v>124</v>
      </c>
      <c r="I387" s="42" t="s">
        <v>67</v>
      </c>
      <c r="J387" s="49">
        <v>44502.0</v>
      </c>
      <c r="K387" s="40">
        <v>45679.0</v>
      </c>
      <c r="L387" s="121" t="s">
        <v>75</v>
      </c>
      <c r="M387" s="51">
        <v>0.0</v>
      </c>
      <c r="N387" s="42" t="s">
        <v>75</v>
      </c>
      <c r="O387" s="54">
        <v>858060.0</v>
      </c>
      <c r="P387" s="136">
        <v>858060.0</v>
      </c>
      <c r="Q387" s="51">
        <v>78000.0</v>
      </c>
      <c r="R387" s="51">
        <v>0.0</v>
      </c>
      <c r="S387" s="52">
        <f t="shared" si="2"/>
        <v>858060</v>
      </c>
      <c r="T387" s="42" t="s">
        <v>112</v>
      </c>
      <c r="U387" s="40">
        <v>45679.0</v>
      </c>
      <c r="V387" s="40">
        <v>45677.0</v>
      </c>
      <c r="W387" s="42">
        <v>12.0</v>
      </c>
      <c r="X387" s="42" t="s">
        <v>98</v>
      </c>
      <c r="Y387" s="42" t="s">
        <v>86</v>
      </c>
    </row>
    <row r="388">
      <c r="A388" s="38" t="s">
        <v>3458</v>
      </c>
      <c r="B388" s="40">
        <v>45680.0</v>
      </c>
      <c r="C388" s="42">
        <v>14344.0</v>
      </c>
      <c r="D388" s="44" t="s">
        <v>3459</v>
      </c>
      <c r="E388" s="46" t="s">
        <v>3460</v>
      </c>
      <c r="F388" s="47" t="s">
        <v>3462</v>
      </c>
      <c r="G388" s="47" t="s">
        <v>485</v>
      </c>
      <c r="H388" s="138" t="s">
        <v>486</v>
      </c>
      <c r="I388" s="42" t="s">
        <v>67</v>
      </c>
      <c r="J388" s="49">
        <v>45665.0</v>
      </c>
      <c r="K388" s="40">
        <v>45679.0</v>
      </c>
      <c r="L388" s="121" t="s">
        <v>75</v>
      </c>
      <c r="M388" s="51">
        <v>0.0</v>
      </c>
      <c r="N388" s="42" t="s">
        <v>75</v>
      </c>
      <c r="O388" s="54">
        <v>1298081.0</v>
      </c>
      <c r="P388" s="136">
        <v>1298081.0</v>
      </c>
      <c r="Q388" s="51">
        <v>118000.0</v>
      </c>
      <c r="R388" s="51">
        <v>0.0</v>
      </c>
      <c r="S388" s="52">
        <f t="shared" si="2"/>
        <v>1298081</v>
      </c>
      <c r="T388" s="42" t="s">
        <v>112</v>
      </c>
      <c r="U388" s="40">
        <v>45679.0</v>
      </c>
      <c r="V388" s="40">
        <v>46039.0</v>
      </c>
      <c r="W388" s="42">
        <v>12.0</v>
      </c>
      <c r="X388" s="42" t="s">
        <v>84</v>
      </c>
      <c r="Y388" s="42" t="s">
        <v>221</v>
      </c>
    </row>
    <row r="389">
      <c r="A389" s="38" t="s">
        <v>3468</v>
      </c>
      <c r="B389" s="40">
        <v>45681.0</v>
      </c>
      <c r="C389" s="42">
        <v>6022.0</v>
      </c>
      <c r="D389" s="44" t="s">
        <v>3448</v>
      </c>
      <c r="E389" s="46" t="s">
        <v>3449</v>
      </c>
      <c r="F389" s="47" t="s">
        <v>3450</v>
      </c>
      <c r="G389" s="47" t="s">
        <v>273</v>
      </c>
      <c r="H389" s="47" t="s">
        <v>156</v>
      </c>
      <c r="I389" s="42" t="s">
        <v>67</v>
      </c>
      <c r="J389" s="49">
        <v>44727.0</v>
      </c>
      <c r="K389" s="40">
        <v>45679.0</v>
      </c>
      <c r="L389" s="121" t="s">
        <v>75</v>
      </c>
      <c r="M389" s="51">
        <v>0.0</v>
      </c>
      <c r="N389" s="42" t="s">
        <v>75</v>
      </c>
      <c r="O389" s="54">
        <v>78000.0</v>
      </c>
      <c r="P389" s="82">
        <v>78000.0</v>
      </c>
      <c r="Q389" s="51">
        <v>0.0</v>
      </c>
      <c r="R389" s="51">
        <v>1560.0</v>
      </c>
      <c r="S389" s="52">
        <f t="shared" si="2"/>
        <v>76440</v>
      </c>
      <c r="T389" s="42" t="s">
        <v>83</v>
      </c>
      <c r="U389" s="40">
        <v>45679.0</v>
      </c>
      <c r="V389" s="40">
        <v>45678.0</v>
      </c>
      <c r="W389" s="42">
        <v>1.0</v>
      </c>
      <c r="X389" s="42" t="s">
        <v>1681</v>
      </c>
      <c r="Y389" s="42" t="s">
        <v>86</v>
      </c>
    </row>
    <row r="390">
      <c r="A390" s="38" t="s">
        <v>3478</v>
      </c>
      <c r="B390" s="40">
        <v>45681.0</v>
      </c>
      <c r="C390" s="42">
        <v>4732.0</v>
      </c>
      <c r="D390" s="44" t="s">
        <v>3297</v>
      </c>
      <c r="E390" s="46" t="s">
        <v>3300</v>
      </c>
      <c r="F390" s="47" t="s">
        <v>3302</v>
      </c>
      <c r="G390" s="47" t="s">
        <v>3303</v>
      </c>
      <c r="H390" s="47" t="s">
        <v>134</v>
      </c>
      <c r="I390" s="42" t="s">
        <v>67</v>
      </c>
      <c r="J390" s="49">
        <v>44612.0</v>
      </c>
      <c r="K390" s="40">
        <v>45679.0</v>
      </c>
      <c r="L390" s="121" t="s">
        <v>75</v>
      </c>
      <c r="M390" s="51">
        <v>0.0</v>
      </c>
      <c r="N390" s="42" t="s">
        <v>75</v>
      </c>
      <c r="O390" s="54">
        <v>118056.0</v>
      </c>
      <c r="P390" s="136">
        <v>118056.0</v>
      </c>
      <c r="Q390" s="51">
        <v>0.0</v>
      </c>
      <c r="R390" s="51">
        <v>0.0</v>
      </c>
      <c r="S390" s="52">
        <f t="shared" si="2"/>
        <v>118056</v>
      </c>
      <c r="T390" s="42" t="s">
        <v>112</v>
      </c>
      <c r="U390" s="40">
        <v>45679.0</v>
      </c>
      <c r="V390" s="40">
        <v>45710.0</v>
      </c>
      <c r="W390" s="42">
        <v>1.0</v>
      </c>
      <c r="X390" s="42" t="s">
        <v>84</v>
      </c>
      <c r="Y390" s="42" t="s">
        <v>86</v>
      </c>
    </row>
    <row r="391">
      <c r="A391" s="46" t="s">
        <v>3485</v>
      </c>
      <c r="B391" s="40">
        <v>45681.0</v>
      </c>
      <c r="C391" s="42">
        <v>11194.0</v>
      </c>
      <c r="D391" s="44" t="s">
        <v>2225</v>
      </c>
      <c r="E391" s="46" t="s">
        <v>2226</v>
      </c>
      <c r="F391" s="47" t="s">
        <v>2227</v>
      </c>
      <c r="G391" s="47" t="s">
        <v>217</v>
      </c>
      <c r="H391" s="47" t="s">
        <v>177</v>
      </c>
      <c r="I391" s="41" t="s">
        <v>73</v>
      </c>
      <c r="J391" s="49">
        <v>45320.0</v>
      </c>
      <c r="K391" s="40">
        <v>45679.0</v>
      </c>
      <c r="L391" s="121" t="s">
        <v>75</v>
      </c>
      <c r="M391" s="51">
        <v>78000.0</v>
      </c>
      <c r="N391" s="42" t="s">
        <v>75</v>
      </c>
      <c r="O391" s="54">
        <v>100061.0</v>
      </c>
      <c r="P391" s="136">
        <v>100061.0</v>
      </c>
      <c r="Q391" s="51">
        <v>0.0</v>
      </c>
      <c r="R391" s="51">
        <v>0.0</v>
      </c>
      <c r="S391" s="52">
        <f t="shared" si="2"/>
        <v>100061</v>
      </c>
      <c r="T391" s="42" t="s">
        <v>112</v>
      </c>
      <c r="U391" s="40">
        <v>45691.0</v>
      </c>
      <c r="V391" s="40">
        <v>45721.0</v>
      </c>
      <c r="W391" s="42">
        <v>1.0</v>
      </c>
      <c r="X391" s="42" t="s">
        <v>98</v>
      </c>
      <c r="Y391" s="42" t="s">
        <v>86</v>
      </c>
    </row>
    <row r="392">
      <c r="A392" s="46" t="s">
        <v>3489</v>
      </c>
      <c r="B392" s="40">
        <v>45681.0</v>
      </c>
      <c r="C392" s="42">
        <v>8912.0</v>
      </c>
      <c r="D392" s="44" t="s">
        <v>3490</v>
      </c>
      <c r="E392" s="46" t="s">
        <v>3492</v>
      </c>
      <c r="F392" s="47" t="s">
        <v>3493</v>
      </c>
      <c r="G392" s="47" t="s">
        <v>3303</v>
      </c>
      <c r="H392" s="47" t="s">
        <v>134</v>
      </c>
      <c r="I392" s="42" t="s">
        <v>73</v>
      </c>
      <c r="J392" s="49">
        <v>45047.0</v>
      </c>
      <c r="K392" s="40">
        <v>45679.0</v>
      </c>
      <c r="L392" s="121" t="s">
        <v>75</v>
      </c>
      <c r="M392" s="51">
        <v>78000.0</v>
      </c>
      <c r="N392" s="42" t="s">
        <v>75</v>
      </c>
      <c r="O392" s="54">
        <v>156000.0</v>
      </c>
      <c r="P392" s="82">
        <v>156000.0</v>
      </c>
      <c r="Q392" s="51">
        <v>0.0</v>
      </c>
      <c r="R392" s="51">
        <v>1092.0</v>
      </c>
      <c r="S392" s="52">
        <f t="shared" si="2"/>
        <v>154908</v>
      </c>
      <c r="T392" s="42" t="s">
        <v>83</v>
      </c>
      <c r="U392" s="40">
        <v>45679.0</v>
      </c>
      <c r="V392" s="40">
        <v>45715.0</v>
      </c>
      <c r="W392" s="42">
        <v>1.0</v>
      </c>
      <c r="X392" s="42" t="s">
        <v>98</v>
      </c>
      <c r="Y392" s="42" t="s">
        <v>86</v>
      </c>
    </row>
    <row r="393">
      <c r="A393" s="46" t="s">
        <v>3497</v>
      </c>
      <c r="B393" s="40">
        <v>45681.0</v>
      </c>
      <c r="C393" s="42">
        <v>8912.0</v>
      </c>
      <c r="D393" s="44" t="s">
        <v>3490</v>
      </c>
      <c r="E393" s="46" t="s">
        <v>3492</v>
      </c>
      <c r="F393" s="47" t="s">
        <v>3500</v>
      </c>
      <c r="G393" s="47" t="s">
        <v>3303</v>
      </c>
      <c r="H393" s="47" t="s">
        <v>134</v>
      </c>
      <c r="I393" s="41" t="s">
        <v>73</v>
      </c>
      <c r="J393" s="49">
        <v>45047.0</v>
      </c>
      <c r="K393" s="40">
        <v>45679.0</v>
      </c>
      <c r="L393" s="121" t="s">
        <v>75</v>
      </c>
      <c r="M393" s="51">
        <v>78000.0</v>
      </c>
      <c r="N393" s="42" t="s">
        <v>75</v>
      </c>
      <c r="O393" s="54">
        <v>78000.0</v>
      </c>
      <c r="P393" s="54">
        <v>0.0</v>
      </c>
      <c r="Q393" s="51">
        <v>0.0</v>
      </c>
      <c r="R393" s="51">
        <v>0.0</v>
      </c>
      <c r="S393" s="52">
        <f t="shared" si="2"/>
        <v>0</v>
      </c>
      <c r="T393" s="42" t="s">
        <v>283</v>
      </c>
      <c r="U393" s="40">
        <v>45679.0</v>
      </c>
      <c r="V393" s="40">
        <v>45719.0</v>
      </c>
      <c r="W393" s="42">
        <v>1.0</v>
      </c>
      <c r="X393" s="42" t="s">
        <v>98</v>
      </c>
      <c r="Y393" s="42" t="s">
        <v>86</v>
      </c>
    </row>
    <row r="394">
      <c r="A394" s="46" t="s">
        <v>3503</v>
      </c>
      <c r="B394" s="40">
        <v>45681.0</v>
      </c>
      <c r="C394" s="42">
        <v>8150.0</v>
      </c>
      <c r="D394" s="44" t="s">
        <v>3505</v>
      </c>
      <c r="E394" s="46" t="s">
        <v>3507</v>
      </c>
      <c r="F394" s="47" t="s">
        <v>3508</v>
      </c>
      <c r="G394" s="47" t="s">
        <v>217</v>
      </c>
      <c r="H394" s="47" t="s">
        <v>177</v>
      </c>
      <c r="I394" s="42" t="s">
        <v>73</v>
      </c>
      <c r="J394" s="49">
        <v>44951.0</v>
      </c>
      <c r="K394" s="40">
        <v>45679.0</v>
      </c>
      <c r="L394" s="121" t="s">
        <v>75</v>
      </c>
      <c r="M394" s="51">
        <v>0.0</v>
      </c>
      <c r="N394" s="42" t="s">
        <v>75</v>
      </c>
      <c r="O394" s="54">
        <v>118000.0</v>
      </c>
      <c r="P394" s="82">
        <v>118000.0</v>
      </c>
      <c r="Q394" s="51">
        <v>0.0</v>
      </c>
      <c r="R394" s="51">
        <v>826.0</v>
      </c>
      <c r="S394" s="52">
        <f t="shared" si="2"/>
        <v>117174</v>
      </c>
      <c r="T394" s="42" t="s">
        <v>83</v>
      </c>
      <c r="U394" s="40">
        <v>45681.0</v>
      </c>
      <c r="V394" s="40">
        <v>45712.0</v>
      </c>
      <c r="W394" s="42">
        <v>1.0</v>
      </c>
      <c r="X394" s="42" t="s">
        <v>84</v>
      </c>
      <c r="Y394" s="42" t="s">
        <v>86</v>
      </c>
    </row>
    <row r="395">
      <c r="A395" s="46" t="s">
        <v>3511</v>
      </c>
      <c r="B395" s="40">
        <v>45681.0</v>
      </c>
      <c r="C395" s="42">
        <v>7617.0</v>
      </c>
      <c r="D395" s="44" t="s">
        <v>3513</v>
      </c>
      <c r="E395" s="46" t="s">
        <v>3399</v>
      </c>
      <c r="F395" s="47" t="s">
        <v>3400</v>
      </c>
      <c r="G395" s="47" t="s">
        <v>142</v>
      </c>
      <c r="H395" s="47" t="s">
        <v>144</v>
      </c>
      <c r="I395" s="42" t="s">
        <v>73</v>
      </c>
      <c r="J395" s="49">
        <v>44887.0</v>
      </c>
      <c r="K395" s="40">
        <v>45679.0</v>
      </c>
      <c r="L395" s="121" t="s">
        <v>75</v>
      </c>
      <c r="M395" s="51">
        <v>0.0</v>
      </c>
      <c r="N395" s="42" t="s">
        <v>75</v>
      </c>
      <c r="O395" s="54">
        <v>118000.0</v>
      </c>
      <c r="P395" s="82">
        <v>118000.0</v>
      </c>
      <c r="Q395" s="51">
        <v>0.0</v>
      </c>
      <c r="R395" s="51">
        <v>4400.0</v>
      </c>
      <c r="S395" s="52">
        <f t="shared" si="2"/>
        <v>113600</v>
      </c>
      <c r="T395" s="42" t="s">
        <v>83</v>
      </c>
      <c r="U395" s="40">
        <v>45681.0</v>
      </c>
      <c r="V395" s="40">
        <v>45712.0</v>
      </c>
      <c r="W395" s="42">
        <v>1.0</v>
      </c>
      <c r="X395" s="42" t="s">
        <v>84</v>
      </c>
      <c r="Y395" s="42" t="s">
        <v>86</v>
      </c>
    </row>
    <row r="396">
      <c r="A396" s="38" t="s">
        <v>3516</v>
      </c>
      <c r="B396" s="40">
        <v>45681.0</v>
      </c>
      <c r="C396" s="42">
        <v>7537.0</v>
      </c>
      <c r="D396" s="44" t="s">
        <v>3518</v>
      </c>
      <c r="E396" s="46" t="s">
        <v>3519</v>
      </c>
      <c r="F396" s="47" t="s">
        <v>3521</v>
      </c>
      <c r="G396" s="47" t="s">
        <v>404</v>
      </c>
      <c r="H396" s="47" t="s">
        <v>72</v>
      </c>
      <c r="I396" s="42" t="s">
        <v>67</v>
      </c>
      <c r="J396" s="49">
        <v>44879.0</v>
      </c>
      <c r="K396" s="40">
        <v>45679.0</v>
      </c>
      <c r="L396" s="121" t="s">
        <v>75</v>
      </c>
      <c r="M396" s="51">
        <v>0.0</v>
      </c>
      <c r="N396" s="42" t="s">
        <v>75</v>
      </c>
      <c r="O396" s="54">
        <v>78000.0</v>
      </c>
      <c r="P396" s="82">
        <v>78000.0</v>
      </c>
      <c r="Q396" s="51">
        <v>0.0</v>
      </c>
      <c r="R396" s="51">
        <v>546.0</v>
      </c>
      <c r="S396" s="52">
        <f t="shared" si="2"/>
        <v>77454</v>
      </c>
      <c r="T396" s="42" t="s">
        <v>83</v>
      </c>
      <c r="U396" s="40">
        <v>45679.0</v>
      </c>
      <c r="V396" s="40">
        <v>45710.0</v>
      </c>
      <c r="W396" s="42">
        <v>1.0</v>
      </c>
      <c r="X396" s="42" t="s">
        <v>98</v>
      </c>
      <c r="Y396" s="42" t="s">
        <v>86</v>
      </c>
    </row>
    <row r="397">
      <c r="A397" s="38" t="s">
        <v>3526</v>
      </c>
      <c r="B397" s="40">
        <v>45681.0</v>
      </c>
      <c r="C397" s="42">
        <v>1389.0</v>
      </c>
      <c r="D397" s="44" t="s">
        <v>267</v>
      </c>
      <c r="E397" s="46" t="s">
        <v>181</v>
      </c>
      <c r="F397" s="47" t="s">
        <v>3532</v>
      </c>
      <c r="G397" s="47" t="s">
        <v>121</v>
      </c>
      <c r="H397" s="47" t="s">
        <v>123</v>
      </c>
      <c r="I397" s="42" t="s">
        <v>67</v>
      </c>
      <c r="J397" s="49">
        <v>44361.0</v>
      </c>
      <c r="K397" s="40">
        <v>45679.0</v>
      </c>
      <c r="L397" s="121" t="s">
        <v>75</v>
      </c>
      <c r="M397" s="51">
        <v>0.0</v>
      </c>
      <c r="N397" s="42" t="s">
        <v>75</v>
      </c>
      <c r="O397" s="54">
        <v>78000.0</v>
      </c>
      <c r="P397" s="82">
        <v>78000.0</v>
      </c>
      <c r="Q397" s="51">
        <v>0.0</v>
      </c>
      <c r="R397" s="51">
        <v>4400.0</v>
      </c>
      <c r="S397" s="52">
        <f t="shared" si="2"/>
        <v>73600</v>
      </c>
      <c r="T397" s="42" t="s">
        <v>83</v>
      </c>
      <c r="U397" s="40">
        <v>45679.0</v>
      </c>
      <c r="V397" s="40">
        <v>45709.0</v>
      </c>
      <c r="W397" s="42">
        <v>1.0</v>
      </c>
      <c r="X397" s="42" t="s">
        <v>98</v>
      </c>
      <c r="Y397" s="42" t="s">
        <v>86</v>
      </c>
    </row>
    <row r="398">
      <c r="A398" s="38" t="s">
        <v>3535</v>
      </c>
      <c r="B398" s="40">
        <v>45681.0</v>
      </c>
      <c r="C398" s="42">
        <v>11015.0</v>
      </c>
      <c r="D398" s="44" t="s">
        <v>1627</v>
      </c>
      <c r="E398" s="46" t="s">
        <v>1628</v>
      </c>
      <c r="F398" s="47" t="s">
        <v>3538</v>
      </c>
      <c r="G398" s="47" t="s">
        <v>234</v>
      </c>
      <c r="H398" s="47" t="s">
        <v>235</v>
      </c>
      <c r="I398" s="42" t="s">
        <v>67</v>
      </c>
      <c r="J398" s="49">
        <v>45301.0</v>
      </c>
      <c r="K398" s="40">
        <v>45679.0</v>
      </c>
      <c r="L398" s="121" t="s">
        <v>75</v>
      </c>
      <c r="M398" s="51">
        <v>0.0</v>
      </c>
      <c r="N398" s="40">
        <v>45680.0</v>
      </c>
      <c r="O398" s="54">
        <v>118069.0</v>
      </c>
      <c r="P398" s="136">
        <v>118000.0</v>
      </c>
      <c r="Q398" s="51">
        <v>0.0</v>
      </c>
      <c r="R398" s="51">
        <v>0.0</v>
      </c>
      <c r="S398" s="52">
        <f t="shared" si="2"/>
        <v>118000</v>
      </c>
      <c r="T398" s="42" t="s">
        <v>112</v>
      </c>
      <c r="U398" s="40">
        <v>45680.0</v>
      </c>
      <c r="V398" s="40">
        <v>45710.0</v>
      </c>
      <c r="W398" s="42">
        <v>1.0</v>
      </c>
      <c r="X398" s="42" t="s">
        <v>84</v>
      </c>
      <c r="Y398" s="42" t="s">
        <v>86</v>
      </c>
    </row>
    <row r="399">
      <c r="A399" s="46" t="s">
        <v>3544</v>
      </c>
      <c r="B399" s="40">
        <v>45723.0</v>
      </c>
      <c r="C399" s="42">
        <v>11194.0</v>
      </c>
      <c r="D399" s="44" t="s">
        <v>2225</v>
      </c>
      <c r="E399" s="46" t="s">
        <v>2226</v>
      </c>
      <c r="F399" s="47" t="s">
        <v>2227</v>
      </c>
      <c r="G399" s="47" t="s">
        <v>217</v>
      </c>
      <c r="H399" s="47" t="s">
        <v>177</v>
      </c>
      <c r="I399" s="42" t="s">
        <v>408</v>
      </c>
      <c r="J399" s="49">
        <v>45320.0</v>
      </c>
      <c r="K399" s="40">
        <v>45679.0</v>
      </c>
      <c r="L399" s="121" t="s">
        <v>75</v>
      </c>
      <c r="M399" s="51">
        <v>78000.0</v>
      </c>
      <c r="N399" s="42" t="s">
        <v>75</v>
      </c>
      <c r="O399" s="54">
        <v>0.0</v>
      </c>
      <c r="P399" s="54">
        <v>0.0</v>
      </c>
      <c r="Q399" s="51">
        <v>0.0</v>
      </c>
      <c r="R399" s="51">
        <v>0.0</v>
      </c>
      <c r="S399" s="52">
        <f t="shared" si="2"/>
        <v>0</v>
      </c>
      <c r="T399" s="42" t="s">
        <v>283</v>
      </c>
      <c r="U399" s="40">
        <v>45716.0</v>
      </c>
      <c r="V399" s="40">
        <v>45751.0</v>
      </c>
      <c r="W399" s="42">
        <v>1.0</v>
      </c>
      <c r="X399" s="42" t="s">
        <v>98</v>
      </c>
      <c r="Y399" s="42" t="s">
        <v>86</v>
      </c>
    </row>
    <row r="400">
      <c r="A400" s="38" t="s">
        <v>3552</v>
      </c>
      <c r="B400" s="40">
        <v>45681.0</v>
      </c>
      <c r="C400" s="42">
        <v>4363.0</v>
      </c>
      <c r="D400" s="44" t="s">
        <v>3554</v>
      </c>
      <c r="E400" s="46" t="s">
        <v>3555</v>
      </c>
      <c r="F400" s="47" t="s">
        <v>3556</v>
      </c>
      <c r="G400" s="47" t="s">
        <v>3557</v>
      </c>
      <c r="H400" s="47" t="s">
        <v>156</v>
      </c>
      <c r="I400" s="42" t="s">
        <v>67</v>
      </c>
      <c r="J400" s="49">
        <v>44586.0</v>
      </c>
      <c r="K400" s="40">
        <v>45680.0</v>
      </c>
      <c r="L400" s="121" t="s">
        <v>75</v>
      </c>
      <c r="M400" s="51">
        <v>0.0</v>
      </c>
      <c r="N400" s="42" t="s">
        <v>75</v>
      </c>
      <c r="O400" s="54">
        <v>648000.0</v>
      </c>
      <c r="P400" s="147">
        <v>648000.0</v>
      </c>
      <c r="Q400" s="51">
        <v>60000.0</v>
      </c>
      <c r="R400" s="51">
        <v>4440.0</v>
      </c>
      <c r="S400" s="52">
        <f t="shared" si="2"/>
        <v>643560</v>
      </c>
      <c r="T400" s="42" t="s">
        <v>83</v>
      </c>
      <c r="U400" s="40">
        <v>45680.0</v>
      </c>
      <c r="V400" s="40">
        <v>45860.0</v>
      </c>
      <c r="W400" s="42">
        <v>6.0</v>
      </c>
      <c r="X400" s="42" t="s">
        <v>84</v>
      </c>
      <c r="Y400" s="42" t="s">
        <v>86</v>
      </c>
    </row>
    <row r="401">
      <c r="A401" s="38" t="s">
        <v>3561</v>
      </c>
      <c r="B401" s="40">
        <v>45681.0</v>
      </c>
      <c r="C401" s="42">
        <v>4363.0</v>
      </c>
      <c r="D401" s="44" t="s">
        <v>3554</v>
      </c>
      <c r="E401" s="46" t="s">
        <v>3555</v>
      </c>
      <c r="F401" s="47" t="s">
        <v>3565</v>
      </c>
      <c r="G401" s="47" t="s">
        <v>3557</v>
      </c>
      <c r="H401" s="47" t="s">
        <v>156</v>
      </c>
      <c r="I401" s="42" t="s">
        <v>67</v>
      </c>
      <c r="J401" s="49">
        <v>44586.0</v>
      </c>
      <c r="K401" s="40">
        <v>45680.0</v>
      </c>
      <c r="L401" s="121" t="s">
        <v>75</v>
      </c>
      <c r="M401" s="51">
        <v>0.0</v>
      </c>
      <c r="N401" s="42" t="s">
        <v>75</v>
      </c>
      <c r="O401" s="54">
        <v>648000.0</v>
      </c>
      <c r="P401" s="147">
        <v>648000.0</v>
      </c>
      <c r="Q401" s="51">
        <v>60000.0</v>
      </c>
      <c r="R401" s="51">
        <v>4440.0</v>
      </c>
      <c r="S401" s="52">
        <f t="shared" si="2"/>
        <v>643560</v>
      </c>
      <c r="T401" s="42" t="s">
        <v>83</v>
      </c>
      <c r="U401" s="40">
        <v>45680.0</v>
      </c>
      <c r="V401" s="40">
        <v>45860.0</v>
      </c>
      <c r="W401" s="42">
        <v>6.0</v>
      </c>
      <c r="X401" s="42" t="s">
        <v>84</v>
      </c>
      <c r="Y401" s="42" t="s">
        <v>86</v>
      </c>
    </row>
    <row r="402">
      <c r="A402" s="38" t="s">
        <v>3570</v>
      </c>
      <c r="B402" s="40">
        <v>45681.0</v>
      </c>
      <c r="C402" s="42">
        <v>4363.0</v>
      </c>
      <c r="D402" s="44" t="s">
        <v>3554</v>
      </c>
      <c r="E402" s="46" t="s">
        <v>3555</v>
      </c>
      <c r="F402" s="47" t="s">
        <v>3571</v>
      </c>
      <c r="G402" s="47" t="s">
        <v>3557</v>
      </c>
      <c r="H402" s="47" t="s">
        <v>156</v>
      </c>
      <c r="I402" s="42" t="s">
        <v>67</v>
      </c>
      <c r="J402" s="49">
        <v>44586.0</v>
      </c>
      <c r="K402" s="40">
        <v>45680.0</v>
      </c>
      <c r="L402" s="121" t="s">
        <v>75</v>
      </c>
      <c r="M402" s="51">
        <v>0.0</v>
      </c>
      <c r="N402" s="42" t="s">
        <v>75</v>
      </c>
      <c r="O402" s="54">
        <v>648000.0</v>
      </c>
      <c r="P402" s="147">
        <v>648000.0</v>
      </c>
      <c r="Q402" s="51">
        <v>60000.0</v>
      </c>
      <c r="R402" s="51">
        <v>4440.0</v>
      </c>
      <c r="S402" s="52">
        <f t="shared" si="2"/>
        <v>643560</v>
      </c>
      <c r="T402" s="42" t="s">
        <v>83</v>
      </c>
      <c r="U402" s="40">
        <v>45680.0</v>
      </c>
      <c r="V402" s="40">
        <v>45860.0</v>
      </c>
      <c r="W402" s="42">
        <v>6.0</v>
      </c>
      <c r="X402" s="42" t="s">
        <v>84</v>
      </c>
      <c r="Y402" s="42" t="s">
        <v>86</v>
      </c>
    </row>
    <row r="403">
      <c r="A403" s="38" t="s">
        <v>3577</v>
      </c>
      <c r="B403" s="40">
        <v>45681.0</v>
      </c>
      <c r="C403" s="42">
        <v>8922.0</v>
      </c>
      <c r="D403" s="44" t="s">
        <v>3578</v>
      </c>
      <c r="E403" s="46" t="s">
        <v>3579</v>
      </c>
      <c r="F403" s="47" t="s">
        <v>3580</v>
      </c>
      <c r="G403" s="47" t="s">
        <v>243</v>
      </c>
      <c r="H403" s="47" t="s">
        <v>123</v>
      </c>
      <c r="I403" s="42" t="s">
        <v>67</v>
      </c>
      <c r="J403" s="49">
        <v>45048.0</v>
      </c>
      <c r="K403" s="40">
        <v>45680.0</v>
      </c>
      <c r="L403" s="121" t="s">
        <v>75</v>
      </c>
      <c r="M403" s="51">
        <v>0.0</v>
      </c>
      <c r="N403" s="42" t="s">
        <v>75</v>
      </c>
      <c r="O403" s="54">
        <v>78000.0</v>
      </c>
      <c r="P403" s="147">
        <v>78000.0</v>
      </c>
      <c r="Q403" s="51">
        <v>0.0</v>
      </c>
      <c r="R403" s="51">
        <v>1560.0</v>
      </c>
      <c r="S403" s="52">
        <f t="shared" si="2"/>
        <v>76440</v>
      </c>
      <c r="T403" s="42" t="s">
        <v>83</v>
      </c>
      <c r="U403" s="40">
        <v>45680.0</v>
      </c>
      <c r="V403" s="40">
        <v>45710.0</v>
      </c>
      <c r="W403" s="42">
        <v>1.0</v>
      </c>
      <c r="X403" s="42" t="s">
        <v>98</v>
      </c>
      <c r="Y403" s="42" t="s">
        <v>86</v>
      </c>
    </row>
    <row r="404">
      <c r="A404" s="38" t="s">
        <v>3587</v>
      </c>
      <c r="B404" s="40">
        <v>45681.0</v>
      </c>
      <c r="C404" s="42">
        <v>8159.0</v>
      </c>
      <c r="D404" s="44" t="s">
        <v>3589</v>
      </c>
      <c r="E404" s="46" t="s">
        <v>3590</v>
      </c>
      <c r="F404" s="47" t="s">
        <v>3591</v>
      </c>
      <c r="G404" s="47" t="s">
        <v>634</v>
      </c>
      <c r="H404" s="47" t="s">
        <v>235</v>
      </c>
      <c r="I404" s="42" t="s">
        <v>67</v>
      </c>
      <c r="J404" s="49">
        <v>44952.0</v>
      </c>
      <c r="K404" s="40">
        <v>45680.0</v>
      </c>
      <c r="L404" s="121" t="s">
        <v>75</v>
      </c>
      <c r="M404" s="51">
        <v>78000.0</v>
      </c>
      <c r="N404" s="42" t="s">
        <v>75</v>
      </c>
      <c r="O404" s="54">
        <v>80000.0</v>
      </c>
      <c r="P404" s="147">
        <v>80000.0</v>
      </c>
      <c r="Q404" s="51">
        <v>0.0</v>
      </c>
      <c r="R404" s="51">
        <v>4400.0</v>
      </c>
      <c r="S404" s="52">
        <f t="shared" si="2"/>
        <v>75600</v>
      </c>
      <c r="T404" s="42" t="s">
        <v>83</v>
      </c>
      <c r="U404" s="40">
        <v>45680.0</v>
      </c>
      <c r="V404" s="40">
        <v>45710.0</v>
      </c>
      <c r="W404" s="42">
        <v>1.0</v>
      </c>
      <c r="X404" s="42" t="s">
        <v>98</v>
      </c>
      <c r="Y404" s="42" t="s">
        <v>86</v>
      </c>
    </row>
    <row r="405">
      <c r="A405" s="46" t="s">
        <v>3598</v>
      </c>
      <c r="B405" s="40">
        <v>45681.0</v>
      </c>
      <c r="C405" s="42">
        <v>2719.0</v>
      </c>
      <c r="D405" s="44" t="s">
        <v>1929</v>
      </c>
      <c r="E405" s="46" t="s">
        <v>1931</v>
      </c>
      <c r="F405" s="47" t="s">
        <v>3600</v>
      </c>
      <c r="G405" s="47" t="s">
        <v>179</v>
      </c>
      <c r="H405" s="47" t="s">
        <v>177</v>
      </c>
      <c r="I405" s="42" t="s">
        <v>67</v>
      </c>
      <c r="J405" s="49">
        <v>44469.0</v>
      </c>
      <c r="K405" s="40">
        <v>45680.0</v>
      </c>
      <c r="L405" s="121" t="s">
        <v>75</v>
      </c>
      <c r="M405" s="51">
        <v>78000.0</v>
      </c>
      <c r="N405" s="42" t="s">
        <v>75</v>
      </c>
      <c r="O405" s="54">
        <v>390000.0</v>
      </c>
      <c r="P405" s="147">
        <v>390000.0</v>
      </c>
      <c r="Q405" s="51">
        <v>0.0</v>
      </c>
      <c r="R405" s="51">
        <v>7800.0</v>
      </c>
      <c r="S405" s="52">
        <f t="shared" si="2"/>
        <v>382200</v>
      </c>
      <c r="T405" s="42" t="s">
        <v>83</v>
      </c>
      <c r="U405" s="40">
        <v>45680.0</v>
      </c>
      <c r="V405" s="40">
        <v>45710.0</v>
      </c>
      <c r="W405" s="42">
        <v>1.0</v>
      </c>
      <c r="X405" s="42" t="s">
        <v>3607</v>
      </c>
      <c r="Y405" s="42" t="s">
        <v>86</v>
      </c>
    </row>
    <row r="406">
      <c r="A406" s="46" t="s">
        <v>3610</v>
      </c>
      <c r="B406" s="40">
        <v>45681.0</v>
      </c>
      <c r="C406" s="42">
        <v>2719.0</v>
      </c>
      <c r="D406" s="44" t="s">
        <v>1929</v>
      </c>
      <c r="E406" s="46" t="s">
        <v>1931</v>
      </c>
      <c r="F406" s="47" t="s">
        <v>3593</v>
      </c>
      <c r="G406" s="47" t="s">
        <v>179</v>
      </c>
      <c r="H406" s="47" t="s">
        <v>177</v>
      </c>
      <c r="I406" s="42" t="s">
        <v>73</v>
      </c>
      <c r="J406" s="49">
        <v>44469.0</v>
      </c>
      <c r="K406" s="40">
        <v>45680.0</v>
      </c>
      <c r="L406" s="121" t="s">
        <v>75</v>
      </c>
      <c r="M406" s="51">
        <v>78000.0</v>
      </c>
      <c r="N406" s="42" t="s">
        <v>75</v>
      </c>
      <c r="O406" s="54">
        <v>78000.0</v>
      </c>
      <c r="P406" s="54">
        <v>0.0</v>
      </c>
      <c r="Q406" s="51">
        <v>0.0</v>
      </c>
      <c r="R406" s="51">
        <v>0.0</v>
      </c>
      <c r="S406" s="52">
        <f t="shared" si="2"/>
        <v>0</v>
      </c>
      <c r="T406" s="42" t="s">
        <v>283</v>
      </c>
      <c r="U406" s="40">
        <v>45680.0</v>
      </c>
      <c r="V406" s="40">
        <v>45713.0</v>
      </c>
      <c r="W406" s="42">
        <v>1.0</v>
      </c>
      <c r="X406" s="42" t="s">
        <v>3607</v>
      </c>
      <c r="Y406" s="42" t="s">
        <v>86</v>
      </c>
    </row>
    <row r="407">
      <c r="A407" s="46" t="s">
        <v>3616</v>
      </c>
      <c r="B407" s="40">
        <v>45681.0</v>
      </c>
      <c r="C407" s="42">
        <v>2719.0</v>
      </c>
      <c r="D407" s="44" t="s">
        <v>1929</v>
      </c>
      <c r="E407" s="46" t="s">
        <v>1931</v>
      </c>
      <c r="F407" s="47" t="s">
        <v>3617</v>
      </c>
      <c r="G407" s="47" t="s">
        <v>179</v>
      </c>
      <c r="H407" s="47" t="s">
        <v>177</v>
      </c>
      <c r="I407" s="42" t="s">
        <v>73</v>
      </c>
      <c r="J407" s="49">
        <v>44469.0</v>
      </c>
      <c r="K407" s="40">
        <v>45680.0</v>
      </c>
      <c r="L407" s="121" t="s">
        <v>75</v>
      </c>
      <c r="M407" s="51">
        <v>78000.0</v>
      </c>
      <c r="N407" s="42" t="s">
        <v>75</v>
      </c>
      <c r="O407" s="54">
        <v>78000.0</v>
      </c>
      <c r="P407" s="54">
        <v>0.0</v>
      </c>
      <c r="Q407" s="51">
        <v>0.0</v>
      </c>
      <c r="R407" s="51">
        <v>0.0</v>
      </c>
      <c r="S407" s="52">
        <f t="shared" si="2"/>
        <v>0</v>
      </c>
      <c r="T407" s="42" t="s">
        <v>283</v>
      </c>
      <c r="U407" s="40">
        <v>45680.0</v>
      </c>
      <c r="V407" s="40">
        <v>45716.0</v>
      </c>
      <c r="W407" s="42">
        <v>1.0</v>
      </c>
      <c r="X407" s="42" t="s">
        <v>3607</v>
      </c>
      <c r="Y407" s="42" t="s">
        <v>86</v>
      </c>
    </row>
    <row r="408">
      <c r="A408" s="46" t="s">
        <v>3622</v>
      </c>
      <c r="B408" s="40">
        <v>45681.0</v>
      </c>
      <c r="C408" s="42">
        <v>2719.0</v>
      </c>
      <c r="D408" s="44" t="s">
        <v>1929</v>
      </c>
      <c r="E408" s="46" t="s">
        <v>1931</v>
      </c>
      <c r="F408" s="47" t="s">
        <v>3623</v>
      </c>
      <c r="G408" s="47" t="s">
        <v>179</v>
      </c>
      <c r="H408" s="47" t="s">
        <v>177</v>
      </c>
      <c r="I408" s="42" t="s">
        <v>73</v>
      </c>
      <c r="J408" s="49">
        <v>44469.0</v>
      </c>
      <c r="K408" s="40">
        <v>45680.0</v>
      </c>
      <c r="L408" s="121" t="s">
        <v>75</v>
      </c>
      <c r="M408" s="51">
        <v>78000.0</v>
      </c>
      <c r="N408" s="42" t="s">
        <v>75</v>
      </c>
      <c r="O408" s="54">
        <v>78000.0</v>
      </c>
      <c r="P408" s="54">
        <v>0.0</v>
      </c>
      <c r="Q408" s="51">
        <v>0.0</v>
      </c>
      <c r="R408" s="51">
        <v>0.0</v>
      </c>
      <c r="S408" s="52">
        <f t="shared" si="2"/>
        <v>0</v>
      </c>
      <c r="T408" s="42" t="s">
        <v>283</v>
      </c>
      <c r="U408" s="40">
        <v>45680.0</v>
      </c>
      <c r="V408" s="40">
        <v>45716.0</v>
      </c>
      <c r="W408" s="42">
        <v>1.0</v>
      </c>
      <c r="X408" s="42" t="s">
        <v>3607</v>
      </c>
      <c r="Y408" s="42" t="s">
        <v>86</v>
      </c>
    </row>
    <row r="409">
      <c r="A409" s="46" t="s">
        <v>3627</v>
      </c>
      <c r="B409" s="40">
        <v>45681.0</v>
      </c>
      <c r="C409" s="42">
        <v>2719.0</v>
      </c>
      <c r="D409" s="44" t="s">
        <v>1929</v>
      </c>
      <c r="E409" s="46" t="s">
        <v>1931</v>
      </c>
      <c r="F409" s="47" t="s">
        <v>3628</v>
      </c>
      <c r="G409" s="47" t="s">
        <v>179</v>
      </c>
      <c r="H409" s="47" t="s">
        <v>177</v>
      </c>
      <c r="I409" s="41" t="s">
        <v>73</v>
      </c>
      <c r="J409" s="49">
        <v>44469.0</v>
      </c>
      <c r="K409" s="40">
        <v>45680.0</v>
      </c>
      <c r="L409" s="121" t="s">
        <v>75</v>
      </c>
      <c r="M409" s="51">
        <v>78000.0</v>
      </c>
      <c r="N409" s="42" t="s">
        <v>75</v>
      </c>
      <c r="O409" s="54">
        <v>78000.0</v>
      </c>
      <c r="P409" s="54">
        <v>0.0</v>
      </c>
      <c r="Q409" s="51">
        <v>0.0</v>
      </c>
      <c r="R409" s="51">
        <v>0.0</v>
      </c>
      <c r="S409" s="52">
        <f t="shared" si="2"/>
        <v>0</v>
      </c>
      <c r="T409" s="42" t="s">
        <v>283</v>
      </c>
      <c r="U409" s="40">
        <v>45680.0</v>
      </c>
      <c r="V409" s="40">
        <v>45718.0</v>
      </c>
      <c r="W409" s="42">
        <v>1.0</v>
      </c>
      <c r="X409" s="42" t="s">
        <v>3607</v>
      </c>
      <c r="Y409" s="42" t="s">
        <v>86</v>
      </c>
    </row>
    <row r="410">
      <c r="A410" s="38" t="s">
        <v>3634</v>
      </c>
      <c r="B410" s="40">
        <v>45681.0</v>
      </c>
      <c r="C410" s="42">
        <v>4382.0</v>
      </c>
      <c r="D410" s="44" t="s">
        <v>3636</v>
      </c>
      <c r="E410" s="46" t="s">
        <v>3637</v>
      </c>
      <c r="F410" s="47" t="s">
        <v>3638</v>
      </c>
      <c r="G410" s="47" t="s">
        <v>315</v>
      </c>
      <c r="H410" s="47" t="s">
        <v>177</v>
      </c>
      <c r="I410" s="42" t="s">
        <v>67</v>
      </c>
      <c r="J410" s="49">
        <v>44587.0</v>
      </c>
      <c r="K410" s="40">
        <v>45680.0</v>
      </c>
      <c r="L410" s="121" t="s">
        <v>75</v>
      </c>
      <c r="M410" s="51">
        <v>0.0</v>
      </c>
      <c r="N410" s="42" t="s">
        <v>75</v>
      </c>
      <c r="O410" s="54">
        <v>78051.0</v>
      </c>
      <c r="P410" s="95">
        <v>78051.0</v>
      </c>
      <c r="Q410" s="51">
        <v>0.0</v>
      </c>
      <c r="R410" s="51">
        <v>0.0</v>
      </c>
      <c r="S410" s="52">
        <f t="shared" si="2"/>
        <v>78051</v>
      </c>
      <c r="T410" s="42" t="s">
        <v>112</v>
      </c>
      <c r="U410" s="40">
        <v>45680.0</v>
      </c>
      <c r="V410" s="40">
        <v>45710.0</v>
      </c>
      <c r="W410" s="42">
        <v>1.0</v>
      </c>
      <c r="X410" s="42" t="s">
        <v>98</v>
      </c>
      <c r="Y410" s="42" t="s">
        <v>86</v>
      </c>
    </row>
    <row r="411">
      <c r="A411" s="46" t="s">
        <v>3646</v>
      </c>
      <c r="B411" s="40">
        <v>45681.0</v>
      </c>
      <c r="C411" s="42">
        <v>293.0</v>
      </c>
      <c r="D411" s="44" t="s">
        <v>769</v>
      </c>
      <c r="E411" s="46" t="s">
        <v>3583</v>
      </c>
      <c r="F411" s="47" t="s">
        <v>3584</v>
      </c>
      <c r="G411" s="47" t="s">
        <v>3585</v>
      </c>
      <c r="H411" s="47" t="s">
        <v>2189</v>
      </c>
      <c r="I411" s="42" t="s">
        <v>73</v>
      </c>
      <c r="J411" s="49">
        <v>44287.0</v>
      </c>
      <c r="K411" s="40">
        <v>45680.0</v>
      </c>
      <c r="L411" s="121" t="s">
        <v>75</v>
      </c>
      <c r="M411" s="51">
        <v>0.0</v>
      </c>
      <c r="N411" s="42" t="s">
        <v>75</v>
      </c>
      <c r="O411" s="54">
        <v>78000.0</v>
      </c>
      <c r="P411" s="147">
        <v>78000.0</v>
      </c>
      <c r="Q411" s="51">
        <v>0.0</v>
      </c>
      <c r="R411" s="51">
        <v>4440.0</v>
      </c>
      <c r="S411" s="52">
        <f t="shared" si="2"/>
        <v>73560</v>
      </c>
      <c r="T411" s="42" t="s">
        <v>83</v>
      </c>
      <c r="U411" s="40">
        <v>45680.0</v>
      </c>
      <c r="V411" s="40">
        <v>45711.0</v>
      </c>
      <c r="W411" s="42">
        <v>1.0</v>
      </c>
      <c r="X411" s="42" t="s">
        <v>98</v>
      </c>
      <c r="Y411" s="42" t="s">
        <v>86</v>
      </c>
    </row>
    <row r="412">
      <c r="A412" s="38" t="s">
        <v>3652</v>
      </c>
      <c r="B412" s="40">
        <v>45681.0</v>
      </c>
      <c r="C412" s="42">
        <v>8115.0</v>
      </c>
      <c r="D412" s="44" t="s">
        <v>2424</v>
      </c>
      <c r="E412" s="46" t="s">
        <v>2425</v>
      </c>
      <c r="F412" s="47" t="s">
        <v>3653</v>
      </c>
      <c r="G412" s="47" t="s">
        <v>132</v>
      </c>
      <c r="H412" s="47" t="s">
        <v>134</v>
      </c>
      <c r="I412" s="42" t="s">
        <v>67</v>
      </c>
      <c r="J412" s="49">
        <v>44947.0</v>
      </c>
      <c r="K412" s="40">
        <v>45680.0</v>
      </c>
      <c r="L412" s="121" t="s">
        <v>75</v>
      </c>
      <c r="M412" s="51">
        <v>0.0</v>
      </c>
      <c r="N412" s="42" t="s">
        <v>75</v>
      </c>
      <c r="O412" s="54">
        <v>118000.0</v>
      </c>
      <c r="P412" s="147">
        <v>118000.0</v>
      </c>
      <c r="Q412" s="51">
        <v>0.0</v>
      </c>
      <c r="R412" s="51">
        <v>826.0</v>
      </c>
      <c r="S412" s="52">
        <f t="shared" si="2"/>
        <v>117174</v>
      </c>
      <c r="T412" s="42" t="s">
        <v>83</v>
      </c>
      <c r="U412" s="40">
        <v>45680.0</v>
      </c>
      <c r="V412" s="40">
        <v>45710.0</v>
      </c>
      <c r="W412" s="42">
        <v>1.0</v>
      </c>
      <c r="X412" s="42" t="s">
        <v>84</v>
      </c>
      <c r="Y412" s="42" t="s">
        <v>86</v>
      </c>
    </row>
    <row r="413">
      <c r="A413" s="38" t="s">
        <v>3658</v>
      </c>
      <c r="B413" s="40">
        <v>45681.0</v>
      </c>
      <c r="C413" s="42">
        <v>6085.0</v>
      </c>
      <c r="D413" s="44" t="s">
        <v>3659</v>
      </c>
      <c r="E413" s="46" t="s">
        <v>3661</v>
      </c>
      <c r="F413" s="47" t="s">
        <v>3662</v>
      </c>
      <c r="G413" s="47" t="s">
        <v>3663</v>
      </c>
      <c r="H413" s="47" t="s">
        <v>1044</v>
      </c>
      <c r="I413" s="42" t="s">
        <v>67</v>
      </c>
      <c r="J413" s="49">
        <v>44732.0</v>
      </c>
      <c r="K413" s="40">
        <v>45680.0</v>
      </c>
      <c r="L413" s="121" t="s">
        <v>75</v>
      </c>
      <c r="M413" s="51">
        <v>0.0</v>
      </c>
      <c r="N413" s="42" t="s">
        <v>75</v>
      </c>
      <c r="O413" s="54">
        <v>1505000.0</v>
      </c>
      <c r="P413" s="95">
        <v>1505000.0</v>
      </c>
      <c r="Q413" s="51">
        <v>0.0</v>
      </c>
      <c r="R413" s="51">
        <v>0.0</v>
      </c>
      <c r="S413" s="52">
        <f t="shared" si="2"/>
        <v>1505000</v>
      </c>
      <c r="T413" s="42" t="s">
        <v>112</v>
      </c>
      <c r="U413" s="40">
        <v>45680.0</v>
      </c>
      <c r="V413" s="40">
        <v>46186.0</v>
      </c>
      <c r="W413" s="42">
        <v>12.0</v>
      </c>
      <c r="X413" s="42" t="s">
        <v>2061</v>
      </c>
      <c r="Y413" s="42" t="s">
        <v>86</v>
      </c>
    </row>
    <row r="414">
      <c r="A414" s="38" t="s">
        <v>3666</v>
      </c>
      <c r="B414" s="40">
        <v>45681.0</v>
      </c>
      <c r="C414" s="42">
        <v>7059.0</v>
      </c>
      <c r="D414" s="44" t="s">
        <v>3672</v>
      </c>
      <c r="E414" s="46" t="s">
        <v>3674</v>
      </c>
      <c r="F414" s="47" t="s">
        <v>3675</v>
      </c>
      <c r="G414" s="47" t="s">
        <v>121</v>
      </c>
      <c r="H414" s="47" t="s">
        <v>123</v>
      </c>
      <c r="I414" s="42" t="s">
        <v>67</v>
      </c>
      <c r="J414" s="49">
        <v>44829.0</v>
      </c>
      <c r="K414" s="40">
        <v>45680.0</v>
      </c>
      <c r="L414" s="121" t="s">
        <v>75</v>
      </c>
      <c r="M414" s="51">
        <v>78000.0</v>
      </c>
      <c r="N414" s="42" t="s">
        <v>75</v>
      </c>
      <c r="O414" s="54">
        <v>70006.0</v>
      </c>
      <c r="P414" s="95">
        <v>70006.0</v>
      </c>
      <c r="Q414" s="51">
        <v>0.0</v>
      </c>
      <c r="R414" s="51">
        <v>0.0</v>
      </c>
      <c r="S414" s="52">
        <f t="shared" si="2"/>
        <v>70006</v>
      </c>
      <c r="T414" s="42" t="s">
        <v>112</v>
      </c>
      <c r="U414" s="40">
        <v>45680.0</v>
      </c>
      <c r="V414" s="40">
        <v>45710.0</v>
      </c>
      <c r="W414" s="42">
        <v>1.0</v>
      </c>
      <c r="X414" s="42" t="s">
        <v>98</v>
      </c>
      <c r="Y414" s="42" t="s">
        <v>86</v>
      </c>
    </row>
    <row r="415">
      <c r="A415" s="38" t="s">
        <v>3678</v>
      </c>
      <c r="B415" s="40">
        <v>45681.0</v>
      </c>
      <c r="C415" s="42">
        <v>7120.0</v>
      </c>
      <c r="D415" s="44" t="s">
        <v>3681</v>
      </c>
      <c r="E415" s="46" t="s">
        <v>3682</v>
      </c>
      <c r="F415" s="47" t="s">
        <v>3683</v>
      </c>
      <c r="G415" s="47" t="s">
        <v>217</v>
      </c>
      <c r="H415" s="47" t="s">
        <v>177</v>
      </c>
      <c r="I415" s="42" t="s">
        <v>67</v>
      </c>
      <c r="J415" s="49">
        <v>44835.0</v>
      </c>
      <c r="K415" s="40">
        <v>45680.0</v>
      </c>
      <c r="L415" s="121" t="s">
        <v>75</v>
      </c>
      <c r="M415" s="51">
        <v>0.0</v>
      </c>
      <c r="N415" s="42" t="s">
        <v>75</v>
      </c>
      <c r="O415" s="54">
        <v>78000.0</v>
      </c>
      <c r="P415" s="147">
        <v>78000.0</v>
      </c>
      <c r="Q415" s="51">
        <v>0.0</v>
      </c>
      <c r="R415" s="51">
        <v>546.0</v>
      </c>
      <c r="S415" s="52">
        <f t="shared" si="2"/>
        <v>77454</v>
      </c>
      <c r="T415" s="42" t="s">
        <v>83</v>
      </c>
      <c r="U415" s="40">
        <v>45680.0</v>
      </c>
      <c r="V415" s="40">
        <v>45710.0</v>
      </c>
      <c r="W415" s="42">
        <v>1.0</v>
      </c>
      <c r="X415" s="42" t="s">
        <v>98</v>
      </c>
      <c r="Y415" s="42" t="s">
        <v>86</v>
      </c>
    </row>
    <row r="416">
      <c r="A416" s="46" t="s">
        <v>3687</v>
      </c>
      <c r="B416" s="40">
        <v>45681.0</v>
      </c>
      <c r="C416" s="42">
        <v>4912.0</v>
      </c>
      <c r="D416" s="44" t="s">
        <v>2338</v>
      </c>
      <c r="E416" s="46" t="s">
        <v>3688</v>
      </c>
      <c r="F416" s="44" t="s">
        <v>2339</v>
      </c>
      <c r="G416" s="47" t="s">
        <v>870</v>
      </c>
      <c r="H416" s="47" t="s">
        <v>3689</v>
      </c>
      <c r="I416" s="41" t="s">
        <v>73</v>
      </c>
      <c r="J416" s="49">
        <v>44624.0</v>
      </c>
      <c r="K416" s="40">
        <v>45680.0</v>
      </c>
      <c r="L416" s="121" t="s">
        <v>75</v>
      </c>
      <c r="M416" s="51">
        <v>118000.0</v>
      </c>
      <c r="N416" s="42" t="s">
        <v>75</v>
      </c>
      <c r="O416" s="54">
        <v>118000.0</v>
      </c>
      <c r="P416" s="54">
        <v>0.0</v>
      </c>
      <c r="Q416" s="51">
        <v>0.0</v>
      </c>
      <c r="R416" s="51">
        <v>0.0</v>
      </c>
      <c r="S416" s="52">
        <f t="shared" si="2"/>
        <v>0</v>
      </c>
      <c r="T416" s="42" t="s">
        <v>3690</v>
      </c>
      <c r="U416" s="40">
        <v>45680.0</v>
      </c>
      <c r="V416" s="40">
        <v>45740.0</v>
      </c>
      <c r="W416" s="42">
        <v>1.0</v>
      </c>
      <c r="X416" s="42" t="s">
        <v>84</v>
      </c>
      <c r="Y416" s="42" t="s">
        <v>86</v>
      </c>
    </row>
    <row r="417">
      <c r="A417" s="38" t="s">
        <v>3694</v>
      </c>
      <c r="B417" s="40">
        <v>45681.0</v>
      </c>
      <c r="C417" s="42">
        <v>5550.0</v>
      </c>
      <c r="D417" s="44" t="s">
        <v>897</v>
      </c>
      <c r="E417" s="46" t="s">
        <v>3696</v>
      </c>
      <c r="F417" s="47" t="s">
        <v>3697</v>
      </c>
      <c r="G417" s="47" t="s">
        <v>3698</v>
      </c>
      <c r="H417" s="47" t="s">
        <v>235</v>
      </c>
      <c r="I417" s="42" t="s">
        <v>67</v>
      </c>
      <c r="J417" s="49">
        <v>44675.0</v>
      </c>
      <c r="K417" s="40">
        <v>45680.0</v>
      </c>
      <c r="L417" s="121" t="s">
        <v>75</v>
      </c>
      <c r="M417" s="51">
        <v>0.0</v>
      </c>
      <c r="N417" s="42" t="s">
        <v>75</v>
      </c>
      <c r="O417" s="54">
        <v>648000.0</v>
      </c>
      <c r="P417" s="147">
        <v>648000.0</v>
      </c>
      <c r="Q417" s="51">
        <v>60000.0</v>
      </c>
      <c r="R417" s="51">
        <v>4536.0</v>
      </c>
      <c r="S417" s="52">
        <f t="shared" si="2"/>
        <v>643464</v>
      </c>
      <c r="T417" s="42" t="s">
        <v>83</v>
      </c>
      <c r="U417" s="40">
        <v>45680.0</v>
      </c>
      <c r="V417" s="40">
        <v>45860.0</v>
      </c>
      <c r="W417" s="42">
        <v>6.0</v>
      </c>
      <c r="X417" s="42" t="s">
        <v>84</v>
      </c>
      <c r="Y417" s="42" t="s">
        <v>86</v>
      </c>
    </row>
    <row r="418">
      <c r="A418" s="38" t="s">
        <v>3702</v>
      </c>
      <c r="B418" s="40">
        <v>45681.0</v>
      </c>
      <c r="C418" s="42">
        <v>8248.0</v>
      </c>
      <c r="D418" s="44" t="s">
        <v>2193</v>
      </c>
      <c r="E418" s="46" t="s">
        <v>624</v>
      </c>
      <c r="F418" s="47" t="s">
        <v>626</v>
      </c>
      <c r="G418" s="47" t="s">
        <v>628</v>
      </c>
      <c r="H418" s="47" t="s">
        <v>156</v>
      </c>
      <c r="I418" s="42" t="s">
        <v>67</v>
      </c>
      <c r="J418" s="49">
        <v>44963.0</v>
      </c>
      <c r="K418" s="40">
        <v>45680.0</v>
      </c>
      <c r="L418" s="121" t="s">
        <v>75</v>
      </c>
      <c r="M418" s="51">
        <v>0.0</v>
      </c>
      <c r="N418" s="42" t="s">
        <v>75</v>
      </c>
      <c r="O418" s="54">
        <v>78021.0</v>
      </c>
      <c r="P418" s="95">
        <v>78000.0</v>
      </c>
      <c r="Q418" s="51">
        <v>0.0</v>
      </c>
      <c r="R418" s="51">
        <v>0.0</v>
      </c>
      <c r="S418" s="52">
        <f t="shared" si="2"/>
        <v>78000</v>
      </c>
      <c r="T418" s="42" t="s">
        <v>112</v>
      </c>
      <c r="U418" s="40">
        <v>45680.0</v>
      </c>
      <c r="V418" s="40">
        <v>45710.0</v>
      </c>
      <c r="W418" s="42">
        <v>1.0</v>
      </c>
      <c r="X418" s="42" t="s">
        <v>98</v>
      </c>
      <c r="Y418" s="42" t="s">
        <v>86</v>
      </c>
    </row>
    <row r="419">
      <c r="A419" s="38" t="s">
        <v>3712</v>
      </c>
      <c r="B419" s="40">
        <v>45681.0</v>
      </c>
      <c r="C419" s="42">
        <v>2225.0</v>
      </c>
      <c r="D419" s="44" t="s">
        <v>3713</v>
      </c>
      <c r="E419" s="46" t="s">
        <v>3714</v>
      </c>
      <c r="F419" s="47" t="s">
        <v>3715</v>
      </c>
      <c r="G419" s="47" t="s">
        <v>234</v>
      </c>
      <c r="H419" s="47" t="s">
        <v>235</v>
      </c>
      <c r="I419" s="42" t="s">
        <v>67</v>
      </c>
      <c r="J419" s="49">
        <v>44434.0</v>
      </c>
      <c r="K419" s="40">
        <v>45680.0</v>
      </c>
      <c r="L419" s="121" t="s">
        <v>75</v>
      </c>
      <c r="M419" s="51">
        <v>78000.0</v>
      </c>
      <c r="N419" s="42" t="s">
        <v>75</v>
      </c>
      <c r="O419" s="54">
        <v>100037.0</v>
      </c>
      <c r="P419" s="95">
        <v>100000.0</v>
      </c>
      <c r="Q419" s="51">
        <v>0.0</v>
      </c>
      <c r="R419" s="51">
        <v>0.0</v>
      </c>
      <c r="S419" s="52">
        <f t="shared" si="2"/>
        <v>100000</v>
      </c>
      <c r="T419" s="42" t="s">
        <v>112</v>
      </c>
      <c r="U419" s="40">
        <v>45680.0</v>
      </c>
      <c r="V419" s="40">
        <v>45710.0</v>
      </c>
      <c r="W419" s="42">
        <v>1.0</v>
      </c>
      <c r="X419" s="42" t="s">
        <v>98</v>
      </c>
      <c r="Y419" s="42" t="s">
        <v>86</v>
      </c>
    </row>
    <row r="420">
      <c r="A420" s="38" t="s">
        <v>3722</v>
      </c>
      <c r="B420" s="40">
        <v>45681.0</v>
      </c>
      <c r="C420" s="42">
        <v>14119.0</v>
      </c>
      <c r="D420" s="44" t="s">
        <v>293</v>
      </c>
      <c r="E420" s="46" t="s">
        <v>294</v>
      </c>
      <c r="F420" s="142" t="s">
        <v>3723</v>
      </c>
      <c r="G420" s="47" t="s">
        <v>142</v>
      </c>
      <c r="H420" s="47" t="s">
        <v>144</v>
      </c>
      <c r="I420" s="42" t="s">
        <v>67</v>
      </c>
      <c r="J420" s="49">
        <v>45640.0</v>
      </c>
      <c r="K420" s="40">
        <v>45680.0</v>
      </c>
      <c r="L420" s="121" t="s">
        <v>75</v>
      </c>
      <c r="M420" s="51">
        <v>0.0</v>
      </c>
      <c r="N420" s="42" t="s">
        <v>75</v>
      </c>
      <c r="O420" s="54">
        <v>648036.0</v>
      </c>
      <c r="P420" s="95">
        <v>648000.0</v>
      </c>
      <c r="Q420" s="51">
        <v>60000.0</v>
      </c>
      <c r="R420" s="51">
        <v>0.0</v>
      </c>
      <c r="S420" s="52">
        <f t="shared" si="2"/>
        <v>648000</v>
      </c>
      <c r="T420" s="42" t="s">
        <v>112</v>
      </c>
      <c r="U420" s="40">
        <v>45680.0</v>
      </c>
      <c r="V420" s="40">
        <v>45864.0</v>
      </c>
      <c r="W420" s="42">
        <v>6.0</v>
      </c>
      <c r="X420" s="42" t="s">
        <v>84</v>
      </c>
      <c r="Y420" s="42" t="s">
        <v>86</v>
      </c>
    </row>
    <row r="421">
      <c r="A421" s="38" t="s">
        <v>3728</v>
      </c>
      <c r="B421" s="40">
        <v>45681.0</v>
      </c>
      <c r="C421" s="42">
        <v>1409.0</v>
      </c>
      <c r="D421" s="44" t="s">
        <v>3729</v>
      </c>
      <c r="E421" s="46" t="s">
        <v>3730</v>
      </c>
      <c r="F421" s="47" t="s">
        <v>3731</v>
      </c>
      <c r="G421" s="47" t="s">
        <v>243</v>
      </c>
      <c r="H421" s="47" t="s">
        <v>3733</v>
      </c>
      <c r="I421" s="42" t="s">
        <v>67</v>
      </c>
      <c r="J421" s="49">
        <v>44362.0</v>
      </c>
      <c r="K421" s="40">
        <v>45680.0</v>
      </c>
      <c r="L421" s="121" t="s">
        <v>75</v>
      </c>
      <c r="M421" s="51">
        <v>0.0</v>
      </c>
      <c r="N421" s="40">
        <v>45681.0</v>
      </c>
      <c r="O421" s="54">
        <v>78073.0</v>
      </c>
      <c r="P421" s="95">
        <v>78073.0</v>
      </c>
      <c r="Q421" s="51">
        <v>0.0</v>
      </c>
      <c r="R421" s="51">
        <v>0.0</v>
      </c>
      <c r="S421" s="52">
        <f t="shared" si="2"/>
        <v>78073</v>
      </c>
      <c r="T421" s="42" t="s">
        <v>112</v>
      </c>
      <c r="U421" s="40">
        <v>45681.0</v>
      </c>
      <c r="V421" s="40">
        <v>45711.0</v>
      </c>
      <c r="W421" s="42">
        <v>1.0</v>
      </c>
      <c r="X421" s="42" t="s">
        <v>98</v>
      </c>
      <c r="Y421" s="42" t="s">
        <v>86</v>
      </c>
    </row>
    <row r="422">
      <c r="A422" s="46" t="s">
        <v>3736</v>
      </c>
      <c r="B422" s="40">
        <v>45681.0</v>
      </c>
      <c r="C422" s="42">
        <v>5653.0</v>
      </c>
      <c r="D422" s="44" t="s">
        <v>3218</v>
      </c>
      <c r="E422" s="46" t="s">
        <v>3219</v>
      </c>
      <c r="F422" s="47" t="s">
        <v>3739</v>
      </c>
      <c r="G422" s="47" t="s">
        <v>1295</v>
      </c>
      <c r="H422" s="47" t="s">
        <v>1296</v>
      </c>
      <c r="I422" s="41" t="s">
        <v>73</v>
      </c>
      <c r="J422" s="49">
        <v>44688.0</v>
      </c>
      <c r="K422" s="40">
        <v>45680.0</v>
      </c>
      <c r="L422" s="121" t="s">
        <v>75</v>
      </c>
      <c r="M422" s="51">
        <v>78000.0</v>
      </c>
      <c r="N422" s="42" t="s">
        <v>75</v>
      </c>
      <c r="O422" s="54">
        <v>156000.0</v>
      </c>
      <c r="P422" s="147">
        <v>156000.0</v>
      </c>
      <c r="Q422" s="51">
        <v>0.0</v>
      </c>
      <c r="R422" s="51">
        <v>4400.0</v>
      </c>
      <c r="S422" s="52">
        <f t="shared" si="2"/>
        <v>151600</v>
      </c>
      <c r="T422" s="42" t="s">
        <v>83</v>
      </c>
      <c r="U422" s="40">
        <v>45681.0</v>
      </c>
      <c r="V422" s="40">
        <v>45722.0</v>
      </c>
      <c r="W422" s="42">
        <v>1.0</v>
      </c>
      <c r="X422" s="42" t="s">
        <v>98</v>
      </c>
      <c r="Y422" s="42" t="s">
        <v>86</v>
      </c>
    </row>
    <row r="423">
      <c r="A423" s="46" t="s">
        <v>3743</v>
      </c>
      <c r="B423" s="40">
        <v>45681.0</v>
      </c>
      <c r="C423" s="42">
        <v>5653.0</v>
      </c>
      <c r="D423" s="44" t="s">
        <v>3218</v>
      </c>
      <c r="E423" s="46" t="s">
        <v>3219</v>
      </c>
      <c r="F423" s="47" t="s">
        <v>3228</v>
      </c>
      <c r="G423" s="47" t="s">
        <v>1295</v>
      </c>
      <c r="H423" s="47" t="s">
        <v>1296</v>
      </c>
      <c r="I423" s="42" t="s">
        <v>73</v>
      </c>
      <c r="J423" s="49">
        <v>44688.0</v>
      </c>
      <c r="K423" s="40">
        <v>45680.0</v>
      </c>
      <c r="L423" s="121" t="s">
        <v>75</v>
      </c>
      <c r="M423" s="51">
        <v>78000.0</v>
      </c>
      <c r="N423" s="42" t="s">
        <v>75</v>
      </c>
      <c r="O423" s="54">
        <v>78000.0</v>
      </c>
      <c r="P423" s="54">
        <v>0.0</v>
      </c>
      <c r="Q423" s="51">
        <v>0.0</v>
      </c>
      <c r="R423" s="51">
        <v>0.0</v>
      </c>
      <c r="S423" s="52">
        <f t="shared" si="2"/>
        <v>0</v>
      </c>
      <c r="T423" s="42" t="s">
        <v>283</v>
      </c>
      <c r="U423" s="40">
        <v>45681.0</v>
      </c>
      <c r="V423" s="40">
        <v>45712.0</v>
      </c>
      <c r="W423" s="42">
        <v>1.0</v>
      </c>
      <c r="X423" s="42" t="s">
        <v>98</v>
      </c>
      <c r="Y423" s="42" t="s">
        <v>86</v>
      </c>
    </row>
    <row r="424">
      <c r="A424" s="38" t="s">
        <v>3749</v>
      </c>
      <c r="B424" s="40">
        <v>45681.0</v>
      </c>
      <c r="C424" s="42">
        <v>2253.0</v>
      </c>
      <c r="D424" s="44" t="s">
        <v>3272</v>
      </c>
      <c r="E424" s="46" t="s">
        <v>3273</v>
      </c>
      <c r="F424" s="47" t="s">
        <v>3274</v>
      </c>
      <c r="G424" s="47" t="s">
        <v>3275</v>
      </c>
      <c r="H424" s="47" t="s">
        <v>3276</v>
      </c>
      <c r="I424" s="42" t="s">
        <v>67</v>
      </c>
      <c r="J424" s="49">
        <v>44435.0</v>
      </c>
      <c r="K424" s="40">
        <v>45680.0</v>
      </c>
      <c r="L424" s="121" t="s">
        <v>75</v>
      </c>
      <c r="M424" s="51">
        <v>0.0</v>
      </c>
      <c r="N424" s="40">
        <v>45681.0</v>
      </c>
      <c r="O424" s="54">
        <v>118012.0</v>
      </c>
      <c r="P424" s="95">
        <v>118012.0</v>
      </c>
      <c r="Q424" s="51">
        <v>0.0</v>
      </c>
      <c r="R424" s="51">
        <v>0.0</v>
      </c>
      <c r="S424" s="52">
        <f t="shared" si="2"/>
        <v>118012</v>
      </c>
      <c r="T424" s="42" t="s">
        <v>112</v>
      </c>
      <c r="U424" s="40">
        <v>45681.0</v>
      </c>
      <c r="V424" s="40">
        <v>45711.0</v>
      </c>
      <c r="W424" s="42">
        <v>1.0</v>
      </c>
      <c r="X424" s="42" t="s">
        <v>84</v>
      </c>
      <c r="Y424" s="42" t="s">
        <v>86</v>
      </c>
    </row>
    <row r="425">
      <c r="A425" s="38" t="s">
        <v>3760</v>
      </c>
      <c r="B425" s="40">
        <v>45681.0</v>
      </c>
      <c r="C425" s="42">
        <v>4918.0</v>
      </c>
      <c r="D425" s="44" t="s">
        <v>452</v>
      </c>
      <c r="E425" s="46" t="s">
        <v>453</v>
      </c>
      <c r="F425" s="47" t="s">
        <v>3761</v>
      </c>
      <c r="G425" s="47" t="s">
        <v>455</v>
      </c>
      <c r="H425" s="47" t="s">
        <v>156</v>
      </c>
      <c r="I425" s="42" t="s">
        <v>67</v>
      </c>
      <c r="J425" s="49">
        <v>44623.0</v>
      </c>
      <c r="K425" s="40">
        <v>45681.0</v>
      </c>
      <c r="L425" s="121" t="s">
        <v>75</v>
      </c>
      <c r="M425" s="51">
        <v>0.0</v>
      </c>
      <c r="N425" s="42" t="s">
        <v>75</v>
      </c>
      <c r="O425" s="54">
        <v>78000.0</v>
      </c>
      <c r="P425" s="114">
        <v>78000.0</v>
      </c>
      <c r="Q425" s="51">
        <v>0.0</v>
      </c>
      <c r="R425" s="51">
        <v>546.0</v>
      </c>
      <c r="S425" s="52">
        <f t="shared" si="2"/>
        <v>77454</v>
      </c>
      <c r="T425" s="42" t="s">
        <v>83</v>
      </c>
      <c r="U425" s="40">
        <v>45681.0</v>
      </c>
      <c r="V425" s="40">
        <v>45711.0</v>
      </c>
      <c r="W425" s="42">
        <v>1.0</v>
      </c>
      <c r="X425" s="42" t="s">
        <v>98</v>
      </c>
      <c r="Y425" s="42" t="s">
        <v>86</v>
      </c>
    </row>
    <row r="426">
      <c r="A426" s="38" t="s">
        <v>3766</v>
      </c>
      <c r="B426" s="40">
        <v>45681.0</v>
      </c>
      <c r="C426" s="42">
        <v>6468.0</v>
      </c>
      <c r="D426" s="44" t="s">
        <v>3767</v>
      </c>
      <c r="E426" s="46" t="s">
        <v>3768</v>
      </c>
      <c r="F426" s="47" t="s">
        <v>3769</v>
      </c>
      <c r="G426" s="47" t="s">
        <v>383</v>
      </c>
      <c r="H426" s="47" t="s">
        <v>101</v>
      </c>
      <c r="I426" s="42" t="s">
        <v>67</v>
      </c>
      <c r="J426" s="49">
        <v>44773.0</v>
      </c>
      <c r="K426" s="40">
        <v>45681.0</v>
      </c>
      <c r="L426" s="121" t="s">
        <v>75</v>
      </c>
      <c r="M426" s="51">
        <v>0.0</v>
      </c>
      <c r="N426" s="40">
        <v>45683.0</v>
      </c>
      <c r="O426" s="54">
        <v>78025.0</v>
      </c>
      <c r="P426" s="95">
        <v>78075.0</v>
      </c>
      <c r="Q426" s="51">
        <v>0.0</v>
      </c>
      <c r="R426" s="51">
        <v>0.0</v>
      </c>
      <c r="S426" s="52">
        <f t="shared" si="2"/>
        <v>78075</v>
      </c>
      <c r="T426" s="42" t="s">
        <v>112</v>
      </c>
      <c r="U426" s="40">
        <v>45683.0</v>
      </c>
      <c r="V426" s="40">
        <v>45713.0</v>
      </c>
      <c r="W426" s="42">
        <v>1.0</v>
      </c>
      <c r="X426" s="42" t="s">
        <v>98</v>
      </c>
      <c r="Y426" s="42" t="s">
        <v>86</v>
      </c>
    </row>
    <row r="427">
      <c r="A427" s="46" t="s">
        <v>3776</v>
      </c>
      <c r="B427" s="40">
        <v>45681.0</v>
      </c>
      <c r="C427" s="42">
        <v>10023.0</v>
      </c>
      <c r="D427" s="44" t="s">
        <v>3746</v>
      </c>
      <c r="E427" s="46" t="s">
        <v>3747</v>
      </c>
      <c r="F427" s="47" t="s">
        <v>2028</v>
      </c>
      <c r="G427" s="47" t="s">
        <v>179</v>
      </c>
      <c r="H427" s="47" t="s">
        <v>177</v>
      </c>
      <c r="I427" s="42" t="s">
        <v>73</v>
      </c>
      <c r="J427" s="49">
        <v>45174.0</v>
      </c>
      <c r="K427" s="40">
        <v>45681.0</v>
      </c>
      <c r="L427" s="121" t="s">
        <v>75</v>
      </c>
      <c r="M427" s="51">
        <v>0.0</v>
      </c>
      <c r="N427" s="42" t="s">
        <v>75</v>
      </c>
      <c r="O427" s="54">
        <v>78000.0</v>
      </c>
      <c r="P427" s="114">
        <v>78000.0</v>
      </c>
      <c r="Q427" s="51">
        <v>0.0</v>
      </c>
      <c r="R427" s="51">
        <v>1560.0</v>
      </c>
      <c r="S427" s="52">
        <f t="shared" si="2"/>
        <v>76440</v>
      </c>
      <c r="T427" s="42" t="s">
        <v>83</v>
      </c>
      <c r="U427" s="40">
        <v>45681.0</v>
      </c>
      <c r="V427" s="40">
        <v>45712.0</v>
      </c>
      <c r="W427" s="42">
        <v>1.0</v>
      </c>
      <c r="X427" s="42" t="s">
        <v>98</v>
      </c>
      <c r="Y427" s="42" t="s">
        <v>86</v>
      </c>
    </row>
    <row r="428">
      <c r="A428" s="38" t="s">
        <v>3782</v>
      </c>
      <c r="B428" s="40">
        <v>45681.0</v>
      </c>
      <c r="C428" s="42">
        <v>11047.0</v>
      </c>
      <c r="D428" s="44" t="s">
        <v>3784</v>
      </c>
      <c r="E428" s="46" t="s">
        <v>2467</v>
      </c>
      <c r="F428" s="47" t="s">
        <v>2469</v>
      </c>
      <c r="G428" s="47" t="s">
        <v>2470</v>
      </c>
      <c r="H428" s="47" t="s">
        <v>72</v>
      </c>
      <c r="I428" s="42" t="s">
        <v>67</v>
      </c>
      <c r="J428" s="49">
        <v>45305.0</v>
      </c>
      <c r="K428" s="40">
        <v>45681.0</v>
      </c>
      <c r="L428" s="121" t="s">
        <v>75</v>
      </c>
      <c r="M428" s="51">
        <v>0.0</v>
      </c>
      <c r="N428" s="42" t="s">
        <v>75</v>
      </c>
      <c r="O428" s="54">
        <v>118000.0</v>
      </c>
      <c r="P428" s="114">
        <v>118000.0</v>
      </c>
      <c r="Q428" s="51">
        <v>0.0</v>
      </c>
      <c r="R428" s="51">
        <v>826.0</v>
      </c>
      <c r="S428" s="52">
        <f t="shared" si="2"/>
        <v>117174</v>
      </c>
      <c r="T428" s="42" t="s">
        <v>83</v>
      </c>
      <c r="U428" s="40">
        <v>45681.0</v>
      </c>
      <c r="V428" s="40">
        <v>45711.0</v>
      </c>
      <c r="W428" s="42">
        <v>1.0</v>
      </c>
      <c r="X428" s="42" t="s">
        <v>84</v>
      </c>
      <c r="Y428" s="42" t="s">
        <v>86</v>
      </c>
    </row>
    <row r="429">
      <c r="A429" s="38" t="s">
        <v>3789</v>
      </c>
      <c r="B429" s="40">
        <v>45681.0</v>
      </c>
      <c r="C429" s="42">
        <v>6402.0</v>
      </c>
      <c r="D429" s="44" t="s">
        <v>3790</v>
      </c>
      <c r="E429" s="46" t="s">
        <v>3791</v>
      </c>
      <c r="F429" s="47" t="s">
        <v>3794</v>
      </c>
      <c r="G429" s="47" t="s">
        <v>3795</v>
      </c>
      <c r="H429" s="47" t="s">
        <v>72</v>
      </c>
      <c r="I429" s="42" t="s">
        <v>67</v>
      </c>
      <c r="J429" s="49">
        <v>44767.0</v>
      </c>
      <c r="K429" s="40">
        <v>45681.0</v>
      </c>
      <c r="L429" s="121" t="s">
        <v>75</v>
      </c>
      <c r="M429" s="51">
        <v>0.0</v>
      </c>
      <c r="N429" s="42" t="s">
        <v>75</v>
      </c>
      <c r="O429" s="54">
        <v>78041.0</v>
      </c>
      <c r="P429" s="95">
        <v>78041.0</v>
      </c>
      <c r="Q429" s="51">
        <v>0.0</v>
      </c>
      <c r="R429" s="51">
        <v>0.0</v>
      </c>
      <c r="S429" s="52">
        <f t="shared" si="2"/>
        <v>78041</v>
      </c>
      <c r="T429" s="42" t="s">
        <v>112</v>
      </c>
      <c r="U429" s="40">
        <v>45681.0</v>
      </c>
      <c r="V429" s="40">
        <v>45711.0</v>
      </c>
      <c r="W429" s="42">
        <v>1.0</v>
      </c>
      <c r="X429" s="42" t="s">
        <v>98</v>
      </c>
      <c r="Y429" s="42" t="s">
        <v>86</v>
      </c>
    </row>
    <row r="430">
      <c r="A430" s="46" t="s">
        <v>3797</v>
      </c>
      <c r="B430" s="40">
        <v>45681.0</v>
      </c>
      <c r="C430" s="42">
        <v>6463.0</v>
      </c>
      <c r="D430" s="44" t="s">
        <v>244</v>
      </c>
      <c r="E430" s="46" t="s">
        <v>245</v>
      </c>
      <c r="F430" s="47" t="s">
        <v>3800</v>
      </c>
      <c r="G430" s="47" t="s">
        <v>122</v>
      </c>
      <c r="H430" s="47" t="s">
        <v>124</v>
      </c>
      <c r="I430" s="41" t="s">
        <v>73</v>
      </c>
      <c r="J430" s="49">
        <v>44773.0</v>
      </c>
      <c r="K430" s="40">
        <v>45681.0</v>
      </c>
      <c r="L430" s="121" t="s">
        <v>75</v>
      </c>
      <c r="M430" s="51">
        <v>118000.0</v>
      </c>
      <c r="N430" s="42" t="s">
        <v>75</v>
      </c>
      <c r="O430" s="54">
        <v>100035.0</v>
      </c>
      <c r="P430" s="95">
        <v>100035.0</v>
      </c>
      <c r="Q430" s="51">
        <v>0.0</v>
      </c>
      <c r="R430" s="51">
        <v>0.0</v>
      </c>
      <c r="S430" s="52">
        <f t="shared" si="2"/>
        <v>100035</v>
      </c>
      <c r="T430" s="42" t="s">
        <v>112</v>
      </c>
      <c r="U430" s="40">
        <v>45681.0</v>
      </c>
      <c r="V430" s="40">
        <v>45717.0</v>
      </c>
      <c r="W430" s="42">
        <v>1.0</v>
      </c>
      <c r="X430" s="42" t="s">
        <v>84</v>
      </c>
      <c r="Y430" s="42" t="s">
        <v>86</v>
      </c>
    </row>
    <row r="431">
      <c r="A431" s="38" t="s">
        <v>3805</v>
      </c>
      <c r="B431" s="40">
        <v>45691.0</v>
      </c>
      <c r="C431" s="42">
        <v>4353.0</v>
      </c>
      <c r="D431" s="44" t="s">
        <v>3806</v>
      </c>
      <c r="E431" s="46" t="s">
        <v>3807</v>
      </c>
      <c r="F431" s="47" t="s">
        <v>3809</v>
      </c>
      <c r="G431" s="47" t="s">
        <v>1863</v>
      </c>
      <c r="H431" s="47" t="s">
        <v>1044</v>
      </c>
      <c r="I431" s="42" t="s">
        <v>67</v>
      </c>
      <c r="J431" s="49">
        <v>44585.0</v>
      </c>
      <c r="K431" s="40">
        <v>45681.0</v>
      </c>
      <c r="L431" s="121" t="s">
        <v>75</v>
      </c>
      <c r="M431" s="51">
        <v>0.0</v>
      </c>
      <c r="N431" s="40">
        <v>45682.0</v>
      </c>
      <c r="O431" s="54">
        <v>468082.0</v>
      </c>
      <c r="P431" s="61">
        <v>468082.0</v>
      </c>
      <c r="Q431" s="51">
        <v>0.0</v>
      </c>
      <c r="R431" s="51">
        <v>0.0</v>
      </c>
      <c r="S431" s="52">
        <f t="shared" si="2"/>
        <v>468082</v>
      </c>
      <c r="T431" s="42" t="s">
        <v>112</v>
      </c>
      <c r="U431" s="40">
        <v>45682.0</v>
      </c>
      <c r="V431" s="40">
        <v>45862.0</v>
      </c>
      <c r="W431" s="42">
        <v>6.0</v>
      </c>
      <c r="X431" s="42" t="s">
        <v>98</v>
      </c>
      <c r="Y431" s="42" t="s">
        <v>86</v>
      </c>
    </row>
    <row r="432">
      <c r="A432" s="38" t="s">
        <v>3815</v>
      </c>
      <c r="B432" s="40">
        <v>45691.0</v>
      </c>
      <c r="C432" s="42">
        <v>3316.0</v>
      </c>
      <c r="D432" s="44" t="s">
        <v>867</v>
      </c>
      <c r="E432" s="46" t="s">
        <v>868</v>
      </c>
      <c r="F432" s="47" t="s">
        <v>3817</v>
      </c>
      <c r="G432" s="47" t="s">
        <v>870</v>
      </c>
      <c r="H432" s="47" t="s">
        <v>134</v>
      </c>
      <c r="I432" s="42" t="s">
        <v>67</v>
      </c>
      <c r="J432" s="49">
        <v>44523.0</v>
      </c>
      <c r="K432" s="40">
        <v>45681.0</v>
      </c>
      <c r="L432" s="121" t="s">
        <v>75</v>
      </c>
      <c r="M432" s="51">
        <v>0.0</v>
      </c>
      <c r="N432" s="42" t="s">
        <v>75</v>
      </c>
      <c r="O432" s="54">
        <v>78000.0</v>
      </c>
      <c r="P432" s="114">
        <v>78000.0</v>
      </c>
      <c r="Q432" s="51">
        <v>0.0</v>
      </c>
      <c r="R432" s="51">
        <v>4440.0</v>
      </c>
      <c r="S432" s="52">
        <f t="shared" si="2"/>
        <v>73560</v>
      </c>
      <c r="T432" s="42" t="s">
        <v>83</v>
      </c>
      <c r="U432" s="40">
        <v>45681.0</v>
      </c>
      <c r="V432" s="40">
        <v>45711.0</v>
      </c>
      <c r="W432" s="42">
        <v>1.0</v>
      </c>
      <c r="X432" s="42" t="s">
        <v>98</v>
      </c>
      <c r="Y432" s="42" t="s">
        <v>86</v>
      </c>
    </row>
    <row r="433">
      <c r="A433" s="38" t="s">
        <v>3823</v>
      </c>
      <c r="B433" s="40">
        <v>45691.0</v>
      </c>
      <c r="C433" s="42">
        <v>4715.0</v>
      </c>
      <c r="D433" s="44" t="s">
        <v>3824</v>
      </c>
      <c r="E433" s="46" t="s">
        <v>3826</v>
      </c>
      <c r="F433" s="47" t="s">
        <v>3827</v>
      </c>
      <c r="G433" s="47" t="s">
        <v>796</v>
      </c>
      <c r="H433" s="47" t="s">
        <v>134</v>
      </c>
      <c r="I433" s="42" t="s">
        <v>67</v>
      </c>
      <c r="J433" s="49">
        <v>44610.0</v>
      </c>
      <c r="K433" s="40">
        <v>45681.0</v>
      </c>
      <c r="L433" s="121" t="s">
        <v>75</v>
      </c>
      <c r="M433" s="51">
        <v>0.0</v>
      </c>
      <c r="N433" s="42" t="s">
        <v>75</v>
      </c>
      <c r="O433" s="54">
        <v>78000.0</v>
      </c>
      <c r="P433" s="114">
        <v>78000.0</v>
      </c>
      <c r="Q433" s="51">
        <v>0.0</v>
      </c>
      <c r="R433" s="51">
        <v>4400.0</v>
      </c>
      <c r="S433" s="52">
        <f t="shared" si="2"/>
        <v>73600</v>
      </c>
      <c r="T433" s="42" t="s">
        <v>83</v>
      </c>
      <c r="U433" s="40">
        <v>45681.0</v>
      </c>
      <c r="V433" s="42" t="s">
        <v>3831</v>
      </c>
      <c r="W433" s="42">
        <v>1.0</v>
      </c>
      <c r="X433" s="42" t="s">
        <v>98</v>
      </c>
      <c r="Y433" s="42" t="s">
        <v>86</v>
      </c>
    </row>
    <row r="434">
      <c r="A434" s="38" t="s">
        <v>3833</v>
      </c>
      <c r="B434" s="40">
        <v>45691.0</v>
      </c>
      <c r="C434" s="42">
        <v>4621.0</v>
      </c>
      <c r="D434" s="44" t="s">
        <v>3834</v>
      </c>
      <c r="E434" s="46" t="s">
        <v>1944</v>
      </c>
      <c r="F434" s="47" t="s">
        <v>3836</v>
      </c>
      <c r="G434" s="47" t="s">
        <v>323</v>
      </c>
      <c r="H434" s="47" t="s">
        <v>177</v>
      </c>
      <c r="I434" s="42" t="s">
        <v>67</v>
      </c>
      <c r="J434" s="49">
        <v>44604.0</v>
      </c>
      <c r="K434" s="40">
        <v>45681.0</v>
      </c>
      <c r="L434" s="121" t="s">
        <v>75</v>
      </c>
      <c r="M434" s="51">
        <v>0.0</v>
      </c>
      <c r="N434" s="42" t="s">
        <v>75</v>
      </c>
      <c r="O434" s="54">
        <v>468038.0</v>
      </c>
      <c r="P434" s="61">
        <v>468000.0</v>
      </c>
      <c r="Q434" s="51">
        <v>0.0</v>
      </c>
      <c r="R434" s="51">
        <v>0.0</v>
      </c>
      <c r="S434" s="52">
        <f t="shared" si="2"/>
        <v>468000</v>
      </c>
      <c r="T434" s="42" t="s">
        <v>112</v>
      </c>
      <c r="U434" s="40">
        <v>45681.0</v>
      </c>
      <c r="V434" s="40">
        <v>45864.0</v>
      </c>
      <c r="W434" s="42">
        <v>6.0</v>
      </c>
      <c r="X434" s="42" t="s">
        <v>98</v>
      </c>
      <c r="Y434" s="42" t="s">
        <v>86</v>
      </c>
    </row>
    <row r="435">
      <c r="A435" s="38" t="s">
        <v>3842</v>
      </c>
      <c r="B435" s="40">
        <v>45691.0</v>
      </c>
      <c r="C435" s="42">
        <v>6307.0</v>
      </c>
      <c r="D435" s="44" t="s">
        <v>3844</v>
      </c>
      <c r="E435" s="46" t="s">
        <v>3845</v>
      </c>
      <c r="F435" s="47" t="s">
        <v>3846</v>
      </c>
      <c r="G435" s="47" t="s">
        <v>3847</v>
      </c>
      <c r="H435" s="47" t="s">
        <v>177</v>
      </c>
      <c r="I435" s="42" t="s">
        <v>67</v>
      </c>
      <c r="J435" s="49">
        <v>44756.0</v>
      </c>
      <c r="K435" s="40">
        <v>45681.0</v>
      </c>
      <c r="L435" s="121" t="s">
        <v>75</v>
      </c>
      <c r="M435" s="51">
        <v>0.0</v>
      </c>
      <c r="N435" s="40">
        <v>45682.0</v>
      </c>
      <c r="O435" s="54">
        <v>78000.0</v>
      </c>
      <c r="P435" s="114">
        <v>78000.0</v>
      </c>
      <c r="Q435" s="51">
        <v>0.0</v>
      </c>
      <c r="R435" s="51">
        <v>1302.6</v>
      </c>
      <c r="S435" s="52">
        <f t="shared" si="2"/>
        <v>76697.4</v>
      </c>
      <c r="T435" s="42" t="s">
        <v>83</v>
      </c>
      <c r="U435" s="40">
        <v>45682.0</v>
      </c>
      <c r="V435" s="40">
        <v>45712.0</v>
      </c>
      <c r="W435" s="42">
        <v>1.0</v>
      </c>
      <c r="X435" s="42" t="s">
        <v>98</v>
      </c>
      <c r="Y435" s="42" t="s">
        <v>86</v>
      </c>
    </row>
    <row r="436">
      <c r="A436" s="38" t="s">
        <v>3851</v>
      </c>
      <c r="B436" s="40">
        <v>45691.0</v>
      </c>
      <c r="C436" s="42">
        <v>13373.0</v>
      </c>
      <c r="D436" s="44" t="s">
        <v>3852</v>
      </c>
      <c r="E436" s="46" t="s">
        <v>3853</v>
      </c>
      <c r="F436" s="47" t="s">
        <v>3854</v>
      </c>
      <c r="G436" s="47" t="s">
        <v>812</v>
      </c>
      <c r="H436" s="47" t="s">
        <v>123</v>
      </c>
      <c r="I436" s="42" t="s">
        <v>67</v>
      </c>
      <c r="J436" s="49">
        <v>45558.0</v>
      </c>
      <c r="K436" s="40">
        <v>45681.0</v>
      </c>
      <c r="L436" s="121" t="s">
        <v>75</v>
      </c>
      <c r="M436" s="51">
        <v>0.0</v>
      </c>
      <c r="N436" s="42" t="s">
        <v>75</v>
      </c>
      <c r="O436" s="54">
        <v>354107.0</v>
      </c>
      <c r="P436" s="61">
        <v>354032.0</v>
      </c>
      <c r="Q436" s="51">
        <v>0.0</v>
      </c>
      <c r="R436" s="51">
        <v>0.0</v>
      </c>
      <c r="S436" s="52">
        <f t="shared" si="2"/>
        <v>354032</v>
      </c>
      <c r="T436" s="42" t="s">
        <v>112</v>
      </c>
      <c r="U436" s="40">
        <v>45681.0</v>
      </c>
      <c r="V436" s="40">
        <v>45771.0</v>
      </c>
      <c r="W436" s="42">
        <v>3.0</v>
      </c>
      <c r="X436" s="42" t="s">
        <v>84</v>
      </c>
      <c r="Y436" s="42" t="s">
        <v>86</v>
      </c>
    </row>
    <row r="437">
      <c r="A437" s="38" t="s">
        <v>3863</v>
      </c>
      <c r="B437" s="40">
        <v>45691.0</v>
      </c>
      <c r="C437" s="42">
        <v>14496.0</v>
      </c>
      <c r="D437" s="44" t="s">
        <v>3864</v>
      </c>
      <c r="E437" s="46" t="s">
        <v>3866</v>
      </c>
      <c r="F437" s="47" t="s">
        <v>3867</v>
      </c>
      <c r="G437" s="47" t="s">
        <v>355</v>
      </c>
      <c r="H437" s="138" t="s">
        <v>235</v>
      </c>
      <c r="I437" s="42" t="s">
        <v>67</v>
      </c>
      <c r="J437" s="49">
        <v>45681.0</v>
      </c>
      <c r="K437" s="40">
        <v>45681.0</v>
      </c>
      <c r="L437" s="121" t="s">
        <v>75</v>
      </c>
      <c r="M437" s="51">
        <v>0.0</v>
      </c>
      <c r="N437" s="40">
        <v>45686.0</v>
      </c>
      <c r="O437" s="54">
        <v>1298000.0</v>
      </c>
      <c r="P437" s="61">
        <v>1298000.0</v>
      </c>
      <c r="Q437" s="51">
        <v>118000.0</v>
      </c>
      <c r="R437" s="51">
        <v>0.0</v>
      </c>
      <c r="S437" s="52">
        <f t="shared" si="2"/>
        <v>1298000</v>
      </c>
      <c r="T437" s="42" t="s">
        <v>112</v>
      </c>
      <c r="U437" s="40">
        <v>45686.0</v>
      </c>
      <c r="V437" s="40">
        <v>46055.0</v>
      </c>
      <c r="W437" s="42">
        <v>12.0</v>
      </c>
      <c r="X437" s="42" t="s">
        <v>84</v>
      </c>
      <c r="Y437" s="42" t="s">
        <v>221</v>
      </c>
    </row>
    <row r="438">
      <c r="A438" s="46" t="s">
        <v>3872</v>
      </c>
      <c r="B438" s="40">
        <v>45691.0</v>
      </c>
      <c r="C438" s="42">
        <v>14496.0</v>
      </c>
      <c r="D438" s="44" t="s">
        <v>3864</v>
      </c>
      <c r="E438" s="46" t="s">
        <v>3866</v>
      </c>
      <c r="F438" s="47" t="s">
        <v>3867</v>
      </c>
      <c r="G438" s="47" t="s">
        <v>355</v>
      </c>
      <c r="H438" s="47" t="s">
        <v>235</v>
      </c>
      <c r="I438" s="42" t="s">
        <v>67</v>
      </c>
      <c r="J438" s="49">
        <v>45681.0</v>
      </c>
      <c r="K438" s="40">
        <v>45681.0</v>
      </c>
      <c r="L438" s="121" t="s">
        <v>75</v>
      </c>
      <c r="M438" s="51">
        <v>0.0</v>
      </c>
      <c r="N438" s="40">
        <v>45686.0</v>
      </c>
      <c r="O438" s="54">
        <v>118000.0</v>
      </c>
      <c r="P438" s="54">
        <v>0.0</v>
      </c>
      <c r="Q438" s="51">
        <v>0.0</v>
      </c>
      <c r="R438" s="51">
        <v>0.0</v>
      </c>
      <c r="S438" s="52">
        <f t="shared" si="2"/>
        <v>0</v>
      </c>
      <c r="T438" s="42" t="s">
        <v>248</v>
      </c>
      <c r="U438" s="40">
        <v>45686.0</v>
      </c>
      <c r="V438" s="40">
        <v>46085.0</v>
      </c>
      <c r="W438" s="42">
        <v>1.0</v>
      </c>
      <c r="X438" s="42" t="s">
        <v>84</v>
      </c>
      <c r="Y438" s="42" t="s">
        <v>86</v>
      </c>
    </row>
    <row r="439">
      <c r="A439" s="46" t="s">
        <v>3880</v>
      </c>
      <c r="B439" s="40">
        <v>45691.0</v>
      </c>
      <c r="C439" s="42">
        <v>14496.0</v>
      </c>
      <c r="D439" s="44" t="s">
        <v>3864</v>
      </c>
      <c r="E439" s="46" t="s">
        <v>3866</v>
      </c>
      <c r="F439" s="47" t="s">
        <v>3867</v>
      </c>
      <c r="G439" s="47" t="s">
        <v>355</v>
      </c>
      <c r="H439" s="47" t="s">
        <v>235</v>
      </c>
      <c r="I439" s="42" t="s">
        <v>67</v>
      </c>
      <c r="J439" s="49">
        <v>45681.0</v>
      </c>
      <c r="K439" s="40">
        <v>45681.0</v>
      </c>
      <c r="L439" s="121" t="s">
        <v>75</v>
      </c>
      <c r="M439" s="51">
        <v>0.0</v>
      </c>
      <c r="N439" s="40">
        <v>45686.0</v>
      </c>
      <c r="O439" s="54">
        <v>118000.0</v>
      </c>
      <c r="P439" s="54">
        <v>0.0</v>
      </c>
      <c r="Q439" s="51">
        <v>0.0</v>
      </c>
      <c r="R439" s="51">
        <v>0.0</v>
      </c>
      <c r="S439" s="52">
        <f t="shared" si="2"/>
        <v>0</v>
      </c>
      <c r="T439" s="42" t="s">
        <v>248</v>
      </c>
      <c r="U439" s="40">
        <v>45686.0</v>
      </c>
      <c r="V439" s="40">
        <v>46115.0</v>
      </c>
      <c r="W439" s="42">
        <v>1.0</v>
      </c>
      <c r="X439" s="42" t="s">
        <v>84</v>
      </c>
      <c r="Y439" s="42" t="s">
        <v>86</v>
      </c>
    </row>
    <row r="440">
      <c r="A440" s="38" t="s">
        <v>3887</v>
      </c>
      <c r="B440" s="40">
        <v>45691.0</v>
      </c>
      <c r="C440" s="42">
        <v>7236.0</v>
      </c>
      <c r="D440" s="44" t="s">
        <v>921</v>
      </c>
      <c r="E440" s="46" t="s">
        <v>922</v>
      </c>
      <c r="F440" s="47" t="s">
        <v>3891</v>
      </c>
      <c r="G440" s="47" t="s">
        <v>812</v>
      </c>
      <c r="H440" s="47" t="s">
        <v>812</v>
      </c>
      <c r="I440" s="42" t="s">
        <v>67</v>
      </c>
      <c r="J440" s="49">
        <v>44847.0</v>
      </c>
      <c r="K440" s="40">
        <v>45681.0</v>
      </c>
      <c r="L440" s="121" t="s">
        <v>75</v>
      </c>
      <c r="M440" s="51">
        <v>0.0</v>
      </c>
      <c r="N440" s="42" t="s">
        <v>75</v>
      </c>
      <c r="O440" s="54">
        <v>78084.0</v>
      </c>
      <c r="P440" s="61">
        <v>78084.0</v>
      </c>
      <c r="Q440" s="51">
        <v>0.0</v>
      </c>
      <c r="R440" s="51">
        <v>0.0</v>
      </c>
      <c r="S440" s="52">
        <f t="shared" si="2"/>
        <v>78084</v>
      </c>
      <c r="T440" s="42" t="s">
        <v>112</v>
      </c>
      <c r="U440" s="40">
        <v>45681.0</v>
      </c>
      <c r="V440" s="40">
        <v>45711.0</v>
      </c>
      <c r="W440" s="42">
        <v>1.0</v>
      </c>
      <c r="X440" s="42" t="s">
        <v>98</v>
      </c>
      <c r="Y440" s="42" t="s">
        <v>86</v>
      </c>
    </row>
    <row r="441">
      <c r="A441" s="38" t="s">
        <v>3899</v>
      </c>
      <c r="B441" s="40">
        <v>45691.0</v>
      </c>
      <c r="C441" s="42">
        <v>3536.0</v>
      </c>
      <c r="D441" s="44" t="s">
        <v>3883</v>
      </c>
      <c r="E441" s="46" t="s">
        <v>3884</v>
      </c>
      <c r="F441" s="47" t="s">
        <v>3900</v>
      </c>
      <c r="G441" s="47" t="s">
        <v>3698</v>
      </c>
      <c r="H441" s="47" t="s">
        <v>3901</v>
      </c>
      <c r="I441" s="42" t="s">
        <v>67</v>
      </c>
      <c r="J441" s="49">
        <v>44530.0</v>
      </c>
      <c r="K441" s="40">
        <v>45681.0</v>
      </c>
      <c r="L441" s="121" t="s">
        <v>75</v>
      </c>
      <c r="M441" s="51">
        <v>0.0</v>
      </c>
      <c r="N441" s="42" t="s">
        <v>75</v>
      </c>
      <c r="O441" s="54">
        <v>78000.0</v>
      </c>
      <c r="P441" s="114">
        <v>78000.0</v>
      </c>
      <c r="Q441" s="51">
        <v>0.0</v>
      </c>
      <c r="R441" s="51">
        <v>4400.0</v>
      </c>
      <c r="S441" s="52">
        <f t="shared" si="2"/>
        <v>73600</v>
      </c>
      <c r="T441" s="42" t="s">
        <v>83</v>
      </c>
      <c r="U441" s="40">
        <v>45681.0</v>
      </c>
      <c r="V441" s="40">
        <v>45711.0</v>
      </c>
      <c r="W441" s="42">
        <v>1.0</v>
      </c>
      <c r="X441" s="42" t="s">
        <v>98</v>
      </c>
      <c r="Y441" s="42" t="s">
        <v>86</v>
      </c>
    </row>
    <row r="442">
      <c r="A442" s="38" t="s">
        <v>3905</v>
      </c>
      <c r="B442" s="40">
        <v>45691.0</v>
      </c>
      <c r="C442" s="42">
        <v>6700.0</v>
      </c>
      <c r="D442" s="44" t="s">
        <v>3906</v>
      </c>
      <c r="E442" s="46" t="s">
        <v>190</v>
      </c>
      <c r="F442" s="47" t="s">
        <v>191</v>
      </c>
      <c r="G442" s="47" t="s">
        <v>194</v>
      </c>
      <c r="H442" s="47" t="s">
        <v>177</v>
      </c>
      <c r="I442" s="42" t="s">
        <v>67</v>
      </c>
      <c r="J442" s="49">
        <v>44794.0</v>
      </c>
      <c r="K442" s="40">
        <v>45681.0</v>
      </c>
      <c r="L442" s="121" t="s">
        <v>75</v>
      </c>
      <c r="M442" s="51">
        <v>0.0</v>
      </c>
      <c r="N442" s="42" t="s">
        <v>75</v>
      </c>
      <c r="O442" s="54">
        <v>118000.0</v>
      </c>
      <c r="P442" s="114">
        <v>118000.0</v>
      </c>
      <c r="Q442" s="51">
        <v>0.0</v>
      </c>
      <c r="R442" s="51">
        <v>4400.0</v>
      </c>
      <c r="S442" s="52">
        <f t="shared" si="2"/>
        <v>113600</v>
      </c>
      <c r="T442" s="42" t="s">
        <v>83</v>
      </c>
      <c r="U442" s="40">
        <v>45681.0</v>
      </c>
      <c r="V442" s="40">
        <v>45711.0</v>
      </c>
      <c r="W442" s="42">
        <v>1.0</v>
      </c>
      <c r="X442" s="42" t="s">
        <v>84</v>
      </c>
      <c r="Y442" s="42" t="s">
        <v>86</v>
      </c>
    </row>
    <row r="443">
      <c r="A443" s="38" t="s">
        <v>3913</v>
      </c>
      <c r="B443" s="40">
        <v>45691.0</v>
      </c>
      <c r="C443" s="42">
        <v>12143.0</v>
      </c>
      <c r="D443" s="44" t="s">
        <v>3915</v>
      </c>
      <c r="E443" s="46" t="s">
        <v>3718</v>
      </c>
      <c r="F443" s="47" t="s">
        <v>3720</v>
      </c>
      <c r="G443" s="47" t="s">
        <v>2755</v>
      </c>
      <c r="H443" s="47" t="s">
        <v>2757</v>
      </c>
      <c r="I443" s="42" t="s">
        <v>67</v>
      </c>
      <c r="J443" s="49">
        <v>45426.0</v>
      </c>
      <c r="K443" s="40">
        <v>45682.0</v>
      </c>
      <c r="L443" s="121" t="s">
        <v>75</v>
      </c>
      <c r="M443" s="51">
        <v>0.0</v>
      </c>
      <c r="N443" s="40">
        <v>45681.0</v>
      </c>
      <c r="O443" s="54">
        <v>80000.0</v>
      </c>
      <c r="P443" s="61">
        <v>80000.0</v>
      </c>
      <c r="Q443" s="51">
        <v>0.0</v>
      </c>
      <c r="R443" s="51">
        <v>0.0</v>
      </c>
      <c r="S443" s="52">
        <f t="shared" si="2"/>
        <v>80000</v>
      </c>
      <c r="T443" s="42" t="s">
        <v>112</v>
      </c>
      <c r="U443" s="40">
        <v>45682.0</v>
      </c>
      <c r="V443" s="40">
        <v>45712.0</v>
      </c>
      <c r="W443" s="42">
        <v>1.0</v>
      </c>
      <c r="X443" s="42" t="s">
        <v>98</v>
      </c>
      <c r="Y443" s="42" t="s">
        <v>86</v>
      </c>
    </row>
    <row r="444">
      <c r="A444" s="46" t="s">
        <v>3920</v>
      </c>
      <c r="B444" s="40">
        <v>45708.0</v>
      </c>
      <c r="C444" s="42"/>
      <c r="D444" s="44" t="s">
        <v>212</v>
      </c>
      <c r="E444" s="46"/>
      <c r="F444" s="47" t="s">
        <v>212</v>
      </c>
      <c r="G444" s="47"/>
      <c r="H444" s="47"/>
      <c r="I444" s="42" t="s">
        <v>67</v>
      </c>
      <c r="J444" s="49"/>
      <c r="K444" s="40">
        <v>45712.0</v>
      </c>
      <c r="L444" s="121" t="s">
        <v>75</v>
      </c>
      <c r="M444" s="51">
        <v>0.0</v>
      </c>
      <c r="N444" s="42" t="s">
        <v>75</v>
      </c>
      <c r="O444" s="54">
        <v>118032.0</v>
      </c>
      <c r="P444" s="54">
        <v>0.0</v>
      </c>
      <c r="Q444" s="51">
        <v>0.0</v>
      </c>
      <c r="R444" s="51">
        <v>0.0</v>
      </c>
      <c r="S444" s="176">
        <v>0.0</v>
      </c>
      <c r="T444" s="42" t="s">
        <v>218</v>
      </c>
      <c r="U444" s="39"/>
      <c r="V444" s="40"/>
      <c r="W444" s="42">
        <v>1.0</v>
      </c>
      <c r="X444" s="42" t="s">
        <v>84</v>
      </c>
      <c r="Y444" s="42" t="s">
        <v>221</v>
      </c>
    </row>
    <row r="445">
      <c r="A445" s="38" t="s">
        <v>3928</v>
      </c>
      <c r="B445" s="40">
        <v>45691.0</v>
      </c>
      <c r="C445" s="42">
        <v>3338.0</v>
      </c>
      <c r="D445" s="44" t="s">
        <v>3929</v>
      </c>
      <c r="E445" s="46" t="s">
        <v>3889</v>
      </c>
      <c r="F445" s="47" t="s">
        <v>3930</v>
      </c>
      <c r="G445" s="47" t="s">
        <v>194</v>
      </c>
      <c r="H445" s="47" t="s">
        <v>177</v>
      </c>
      <c r="I445" s="42" t="s">
        <v>67</v>
      </c>
      <c r="J445" s="49">
        <v>44524.0</v>
      </c>
      <c r="K445" s="40">
        <v>45682.0</v>
      </c>
      <c r="L445" s="121" t="s">
        <v>75</v>
      </c>
      <c r="M445" s="51">
        <v>78000.0</v>
      </c>
      <c r="N445" s="42" t="s">
        <v>75</v>
      </c>
      <c r="O445" s="54">
        <v>100000.0</v>
      </c>
      <c r="P445" s="136">
        <v>100000.0</v>
      </c>
      <c r="Q445" s="51">
        <v>0.0</v>
      </c>
      <c r="R445" s="51">
        <v>700.0</v>
      </c>
      <c r="S445" s="52">
        <f t="shared" ref="S445:S546" si="3">P445-R445</f>
        <v>99300</v>
      </c>
      <c r="T445" s="42" t="s">
        <v>83</v>
      </c>
      <c r="U445" s="40">
        <v>45682.0</v>
      </c>
      <c r="V445" s="40">
        <v>45712.0</v>
      </c>
      <c r="W445" s="42">
        <v>1.0</v>
      </c>
      <c r="X445" s="42" t="s">
        <v>98</v>
      </c>
      <c r="Y445" s="42" t="s">
        <v>86</v>
      </c>
    </row>
    <row r="446" ht="19.5" customHeight="1">
      <c r="A446" s="38" t="s">
        <v>3935</v>
      </c>
      <c r="B446" s="40">
        <v>45691.0</v>
      </c>
      <c r="C446" s="42">
        <v>8535.0</v>
      </c>
      <c r="D446" s="44" t="s">
        <v>3937</v>
      </c>
      <c r="E446" s="46" t="s">
        <v>3939</v>
      </c>
      <c r="F446" s="47" t="s">
        <v>3940</v>
      </c>
      <c r="G446" s="47" t="s">
        <v>179</v>
      </c>
      <c r="H446" s="47" t="s">
        <v>177</v>
      </c>
      <c r="I446" s="42" t="s">
        <v>67</v>
      </c>
      <c r="J446" s="49">
        <v>44998.0</v>
      </c>
      <c r="K446" s="40">
        <v>45682.0</v>
      </c>
      <c r="L446" s="121" t="s">
        <v>75</v>
      </c>
      <c r="M446" s="51">
        <v>78000.0</v>
      </c>
      <c r="N446" s="42" t="s">
        <v>75</v>
      </c>
      <c r="O446" s="54">
        <v>70006.0</v>
      </c>
      <c r="P446" s="106">
        <v>70006.0</v>
      </c>
      <c r="Q446" s="51">
        <v>0.0</v>
      </c>
      <c r="R446" s="51">
        <v>0.0</v>
      </c>
      <c r="S446" s="52">
        <f t="shared" si="3"/>
        <v>70006</v>
      </c>
      <c r="T446" s="42" t="s">
        <v>112</v>
      </c>
      <c r="U446" s="40">
        <v>45682.0</v>
      </c>
      <c r="V446" s="40">
        <v>45712.0</v>
      </c>
      <c r="W446" s="42">
        <v>1.0</v>
      </c>
      <c r="X446" s="42" t="s">
        <v>98</v>
      </c>
      <c r="Y446" s="42" t="s">
        <v>86</v>
      </c>
    </row>
    <row r="447">
      <c r="A447" s="38" t="s">
        <v>3943</v>
      </c>
      <c r="B447" s="40">
        <v>45691.0</v>
      </c>
      <c r="C447" s="42">
        <v>6935.0</v>
      </c>
      <c r="D447" s="44" t="s">
        <v>3945</v>
      </c>
      <c r="E447" s="46" t="s">
        <v>3947</v>
      </c>
      <c r="F447" s="47" t="s">
        <v>3948</v>
      </c>
      <c r="G447" s="47" t="s">
        <v>1486</v>
      </c>
      <c r="H447" s="47" t="s">
        <v>101</v>
      </c>
      <c r="I447" s="42" t="s">
        <v>67</v>
      </c>
      <c r="J447" s="49">
        <v>44816.0</v>
      </c>
      <c r="K447" s="40">
        <v>45682.0</v>
      </c>
      <c r="L447" s="121" t="s">
        <v>75</v>
      </c>
      <c r="M447" s="51">
        <v>78000.0</v>
      </c>
      <c r="N447" s="42" t="s">
        <v>75</v>
      </c>
      <c r="O447" s="54">
        <v>78008.0</v>
      </c>
      <c r="P447" s="106">
        <v>50000.0</v>
      </c>
      <c r="Q447" s="51">
        <v>0.0</v>
      </c>
      <c r="R447" s="51">
        <v>0.0</v>
      </c>
      <c r="S447" s="52">
        <f t="shared" si="3"/>
        <v>50000</v>
      </c>
      <c r="T447" s="42" t="s">
        <v>112</v>
      </c>
      <c r="U447" s="40">
        <v>45682.0</v>
      </c>
      <c r="V447" s="40">
        <v>45712.0</v>
      </c>
      <c r="W447" s="42">
        <v>1.0</v>
      </c>
      <c r="X447" s="42" t="s">
        <v>98</v>
      </c>
      <c r="Y447" s="42" t="s">
        <v>86</v>
      </c>
    </row>
    <row r="448">
      <c r="A448" s="38" t="s">
        <v>3953</v>
      </c>
      <c r="B448" s="40">
        <v>45691.0</v>
      </c>
      <c r="C448" s="42">
        <v>6656.0</v>
      </c>
      <c r="D448" s="44" t="s">
        <v>3955</v>
      </c>
      <c r="E448" s="46" t="s">
        <v>3957</v>
      </c>
      <c r="F448" s="47" t="s">
        <v>3960</v>
      </c>
      <c r="G448" s="47" t="s">
        <v>3961</v>
      </c>
      <c r="H448" s="47" t="s">
        <v>1137</v>
      </c>
      <c r="I448" s="42" t="s">
        <v>67</v>
      </c>
      <c r="J448" s="49">
        <v>44790.0</v>
      </c>
      <c r="K448" s="40">
        <v>45682.0</v>
      </c>
      <c r="L448" s="121" t="s">
        <v>75</v>
      </c>
      <c r="M448" s="51">
        <v>0.0</v>
      </c>
      <c r="N448" s="42" t="s">
        <v>75</v>
      </c>
      <c r="O448" s="54">
        <v>118000.0</v>
      </c>
      <c r="P448" s="136">
        <v>118000.0</v>
      </c>
      <c r="Q448" s="51">
        <v>0.0</v>
      </c>
      <c r="R448" s="51">
        <v>826.0</v>
      </c>
      <c r="S448" s="52">
        <f t="shared" si="3"/>
        <v>117174</v>
      </c>
      <c r="T448" s="42" t="s">
        <v>83</v>
      </c>
      <c r="U448" s="40">
        <v>45682.0</v>
      </c>
      <c r="V448" s="40">
        <v>45712.0</v>
      </c>
      <c r="W448" s="42">
        <v>1.0</v>
      </c>
      <c r="X448" s="42" t="s">
        <v>887</v>
      </c>
      <c r="Y448" s="42" t="s">
        <v>86</v>
      </c>
    </row>
    <row r="449">
      <c r="A449" s="38" t="s">
        <v>3967</v>
      </c>
      <c r="B449" s="40">
        <v>45691.0</v>
      </c>
      <c r="C449" s="42">
        <v>8412.0</v>
      </c>
      <c r="D449" s="44" t="s">
        <v>3970</v>
      </c>
      <c r="E449" s="46" t="s">
        <v>3803</v>
      </c>
      <c r="F449" s="47" t="s">
        <v>3804</v>
      </c>
      <c r="G449" s="47" t="s">
        <v>1641</v>
      </c>
      <c r="H449" s="47" t="s">
        <v>72</v>
      </c>
      <c r="I449" s="42" t="s">
        <v>67</v>
      </c>
      <c r="J449" s="49">
        <v>44982.0</v>
      </c>
      <c r="K449" s="40">
        <v>45682.0</v>
      </c>
      <c r="L449" s="121" t="s">
        <v>75</v>
      </c>
      <c r="M449" s="51">
        <v>0.0</v>
      </c>
      <c r="N449" s="42" t="s">
        <v>75</v>
      </c>
      <c r="O449" s="54">
        <v>78000.0</v>
      </c>
      <c r="P449" s="136">
        <v>78000.0</v>
      </c>
      <c r="Q449" s="51">
        <v>0.0</v>
      </c>
      <c r="R449" s="51">
        <v>4400.0</v>
      </c>
      <c r="S449" s="52">
        <f t="shared" si="3"/>
        <v>73600</v>
      </c>
      <c r="T449" s="42" t="s">
        <v>83</v>
      </c>
      <c r="U449" s="40">
        <v>45682.0</v>
      </c>
      <c r="V449" s="40">
        <v>45712.0</v>
      </c>
      <c r="W449" s="42">
        <v>1.0</v>
      </c>
      <c r="X449" s="42" t="s">
        <v>98</v>
      </c>
      <c r="Y449" s="42" t="s">
        <v>86</v>
      </c>
    </row>
    <row r="450">
      <c r="A450" s="38" t="s">
        <v>3974</v>
      </c>
      <c r="B450" s="40">
        <v>45691.0</v>
      </c>
      <c r="C450" s="42">
        <v>14464.0</v>
      </c>
      <c r="D450" s="44" t="s">
        <v>2347</v>
      </c>
      <c r="E450" s="46" t="s">
        <v>2348</v>
      </c>
      <c r="F450" s="47" t="s">
        <v>3976</v>
      </c>
      <c r="G450" s="47" t="s">
        <v>772</v>
      </c>
      <c r="H450" s="138" t="s">
        <v>156</v>
      </c>
      <c r="I450" s="42" t="s">
        <v>67</v>
      </c>
      <c r="J450" s="49">
        <v>45677.0</v>
      </c>
      <c r="K450" s="40">
        <v>45682.0</v>
      </c>
      <c r="L450" s="121" t="s">
        <v>75</v>
      </c>
      <c r="M450" s="51">
        <v>1298000.0</v>
      </c>
      <c r="N450" s="40">
        <v>45685.0</v>
      </c>
      <c r="O450" s="54">
        <v>1298000.0</v>
      </c>
      <c r="P450" s="54">
        <v>0.0</v>
      </c>
      <c r="Q450" s="51">
        <v>0.0</v>
      </c>
      <c r="R450" s="51">
        <v>0.0</v>
      </c>
      <c r="S450" s="52">
        <f t="shared" si="3"/>
        <v>0</v>
      </c>
      <c r="T450" s="42" t="s">
        <v>283</v>
      </c>
      <c r="U450" s="40">
        <v>45685.0</v>
      </c>
      <c r="V450" s="40">
        <v>46051.0</v>
      </c>
      <c r="W450" s="42">
        <v>12.0</v>
      </c>
      <c r="X450" s="42" t="s">
        <v>84</v>
      </c>
      <c r="Y450" s="42" t="s">
        <v>221</v>
      </c>
    </row>
    <row r="451">
      <c r="A451" s="46" t="s">
        <v>3981</v>
      </c>
      <c r="B451" s="40">
        <v>45691.0</v>
      </c>
      <c r="C451" s="42">
        <v>14464.0</v>
      </c>
      <c r="D451" s="44" t="s">
        <v>2347</v>
      </c>
      <c r="E451" s="46" t="s">
        <v>2348</v>
      </c>
      <c r="F451" s="47" t="s">
        <v>2349</v>
      </c>
      <c r="G451" s="47" t="s">
        <v>772</v>
      </c>
      <c r="H451" s="47" t="s">
        <v>156</v>
      </c>
      <c r="I451" s="42" t="s">
        <v>67</v>
      </c>
      <c r="J451" s="49">
        <v>45677.0</v>
      </c>
      <c r="K451" s="40">
        <v>45682.0</v>
      </c>
      <c r="L451" s="121" t="s">
        <v>75</v>
      </c>
      <c r="M451" s="51">
        <v>354000.0</v>
      </c>
      <c r="N451" s="40">
        <v>45685.0</v>
      </c>
      <c r="O451" s="54">
        <v>354000.0</v>
      </c>
      <c r="P451" s="54">
        <v>0.0</v>
      </c>
      <c r="Q451" s="51">
        <v>0.0</v>
      </c>
      <c r="R451" s="51">
        <v>0.0</v>
      </c>
      <c r="S451" s="52">
        <f t="shared" si="3"/>
        <v>0</v>
      </c>
      <c r="T451" s="42" t="s">
        <v>248</v>
      </c>
      <c r="U451" s="40">
        <v>45685.0</v>
      </c>
      <c r="V451" s="40">
        <v>46141.0</v>
      </c>
      <c r="W451" s="42">
        <v>3.0</v>
      </c>
      <c r="X451" s="42" t="s">
        <v>84</v>
      </c>
      <c r="Y451" s="42" t="s">
        <v>86</v>
      </c>
    </row>
    <row r="452">
      <c r="A452" s="46" t="s">
        <v>3988</v>
      </c>
      <c r="B452" s="40">
        <v>45691.0</v>
      </c>
      <c r="C452" s="42">
        <v>14464.0</v>
      </c>
      <c r="D452" s="44" t="s">
        <v>2347</v>
      </c>
      <c r="E452" s="46" t="s">
        <v>2348</v>
      </c>
      <c r="F452" s="47" t="s">
        <v>3976</v>
      </c>
      <c r="G452" s="47" t="s">
        <v>772</v>
      </c>
      <c r="H452" s="47" t="s">
        <v>156</v>
      </c>
      <c r="I452" s="42" t="s">
        <v>67</v>
      </c>
      <c r="J452" s="49">
        <v>45677.0</v>
      </c>
      <c r="K452" s="40">
        <v>45682.0</v>
      </c>
      <c r="L452" s="121" t="s">
        <v>75</v>
      </c>
      <c r="M452" s="51">
        <v>354000.0</v>
      </c>
      <c r="N452" s="40">
        <v>45685.0</v>
      </c>
      <c r="O452" s="54">
        <v>354000.0</v>
      </c>
      <c r="P452" s="54">
        <v>0.0</v>
      </c>
      <c r="Q452" s="51">
        <v>0.0</v>
      </c>
      <c r="R452" s="51">
        <v>0.0</v>
      </c>
      <c r="S452" s="52">
        <f t="shared" si="3"/>
        <v>0</v>
      </c>
      <c r="T452" s="42" t="s">
        <v>248</v>
      </c>
      <c r="U452" s="40">
        <v>45685.0</v>
      </c>
      <c r="V452" s="40">
        <v>46141.0</v>
      </c>
      <c r="W452" s="42">
        <v>3.0</v>
      </c>
      <c r="X452" s="42" t="s">
        <v>84</v>
      </c>
      <c r="Y452" s="42" t="s">
        <v>86</v>
      </c>
    </row>
    <row r="453">
      <c r="A453" s="38" t="s">
        <v>3998</v>
      </c>
      <c r="B453" s="40">
        <v>45691.0</v>
      </c>
      <c r="C453" s="42">
        <v>6362.0</v>
      </c>
      <c r="D453" s="44" t="s">
        <v>3999</v>
      </c>
      <c r="E453" s="46" t="s">
        <v>4000</v>
      </c>
      <c r="F453" s="47" t="s">
        <v>4002</v>
      </c>
      <c r="G453" s="47" t="s">
        <v>70</v>
      </c>
      <c r="H453" s="47" t="s">
        <v>72</v>
      </c>
      <c r="I453" s="42" t="s">
        <v>67</v>
      </c>
      <c r="J453" s="49">
        <v>44762.0</v>
      </c>
      <c r="K453" s="40">
        <v>45682.0</v>
      </c>
      <c r="L453" s="121" t="s">
        <v>75</v>
      </c>
      <c r="M453" s="51">
        <v>78000.0</v>
      </c>
      <c r="N453" s="42" t="s">
        <v>75</v>
      </c>
      <c r="O453" s="54">
        <v>72043.0</v>
      </c>
      <c r="P453" s="106">
        <v>72043.0</v>
      </c>
      <c r="Q453" s="51">
        <v>0.0</v>
      </c>
      <c r="R453" s="51">
        <v>0.0</v>
      </c>
      <c r="S453" s="52">
        <f t="shared" si="3"/>
        <v>72043</v>
      </c>
      <c r="T453" s="42" t="s">
        <v>112</v>
      </c>
      <c r="U453" s="40">
        <v>45682.0</v>
      </c>
      <c r="V453" s="40">
        <v>45712.0</v>
      </c>
      <c r="W453" s="42">
        <v>1.0</v>
      </c>
      <c r="X453" s="42" t="s">
        <v>98</v>
      </c>
      <c r="Y453" s="42" t="s">
        <v>86</v>
      </c>
    </row>
    <row r="454">
      <c r="A454" s="46" t="s">
        <v>4008</v>
      </c>
      <c r="B454" s="40">
        <v>45691.0</v>
      </c>
      <c r="C454" s="42">
        <v>9096.0</v>
      </c>
      <c r="D454" s="44" t="s">
        <v>4010</v>
      </c>
      <c r="E454" s="46" t="s">
        <v>3956</v>
      </c>
      <c r="F454" s="47" t="s">
        <v>3958</v>
      </c>
      <c r="G454" s="47" t="s">
        <v>3303</v>
      </c>
      <c r="H454" s="47" t="s">
        <v>134</v>
      </c>
      <c r="I454" s="42" t="s">
        <v>67</v>
      </c>
      <c r="J454" s="49">
        <v>45068.0</v>
      </c>
      <c r="K454" s="40">
        <v>45682.0</v>
      </c>
      <c r="L454" s="121" t="s">
        <v>75</v>
      </c>
      <c r="M454" s="51">
        <v>0.0</v>
      </c>
      <c r="N454" s="42" t="s">
        <v>75</v>
      </c>
      <c r="O454" s="54">
        <v>85000.0</v>
      </c>
      <c r="P454" s="136">
        <v>85000.0</v>
      </c>
      <c r="Q454" s="51">
        <v>0.0</v>
      </c>
      <c r="R454" s="51">
        <v>4440.0</v>
      </c>
      <c r="S454" s="52">
        <f t="shared" si="3"/>
        <v>80560</v>
      </c>
      <c r="T454" s="42" t="s">
        <v>83</v>
      </c>
      <c r="U454" s="40"/>
      <c r="V454" s="40"/>
      <c r="W454" s="42">
        <v>1.0</v>
      </c>
      <c r="X454" s="42" t="s">
        <v>98</v>
      </c>
      <c r="Y454" s="42" t="s">
        <v>86</v>
      </c>
    </row>
    <row r="455">
      <c r="A455" s="38" t="s">
        <v>4020</v>
      </c>
      <c r="B455" s="40">
        <v>45691.0</v>
      </c>
      <c r="C455" s="42">
        <v>9096.0</v>
      </c>
      <c r="D455" s="44" t="s">
        <v>4010</v>
      </c>
      <c r="E455" s="46" t="s">
        <v>3956</v>
      </c>
      <c r="F455" s="47" t="s">
        <v>3958</v>
      </c>
      <c r="G455" s="47" t="s">
        <v>3303</v>
      </c>
      <c r="H455" s="47" t="s">
        <v>134</v>
      </c>
      <c r="I455" s="42" t="s">
        <v>67</v>
      </c>
      <c r="J455" s="49">
        <v>45068.0</v>
      </c>
      <c r="K455" s="40">
        <v>45682.0</v>
      </c>
      <c r="L455" s="121" t="s">
        <v>75</v>
      </c>
      <c r="M455" s="51">
        <v>78000.0</v>
      </c>
      <c r="N455" s="42" t="s">
        <v>75</v>
      </c>
      <c r="O455" s="54">
        <v>15000.0</v>
      </c>
      <c r="P455" s="136">
        <v>15000.0</v>
      </c>
      <c r="Q455" s="51">
        <v>0.0</v>
      </c>
      <c r="R455" s="51">
        <v>4440.0</v>
      </c>
      <c r="S455" s="52">
        <f t="shared" si="3"/>
        <v>10560</v>
      </c>
      <c r="T455" s="42" t="s">
        <v>83</v>
      </c>
      <c r="U455" s="40">
        <v>45682.0</v>
      </c>
      <c r="V455" s="40">
        <v>45712.0</v>
      </c>
      <c r="W455" s="42">
        <v>1.0</v>
      </c>
      <c r="X455" s="42" t="s">
        <v>98</v>
      </c>
      <c r="Y455" s="42" t="s">
        <v>86</v>
      </c>
    </row>
    <row r="456">
      <c r="A456" s="38" t="s">
        <v>4024</v>
      </c>
      <c r="B456" s="40">
        <v>45691.0</v>
      </c>
      <c r="C456" s="42">
        <v>4402.0</v>
      </c>
      <c r="D456" s="44" t="s">
        <v>4027</v>
      </c>
      <c r="E456" s="46" t="s">
        <v>4028</v>
      </c>
      <c r="F456" s="47" t="s">
        <v>4029</v>
      </c>
      <c r="G456" s="47" t="s">
        <v>70</v>
      </c>
      <c r="H456" s="47" t="s">
        <v>72</v>
      </c>
      <c r="I456" s="42" t="s">
        <v>67</v>
      </c>
      <c r="J456" s="49">
        <v>44588.0</v>
      </c>
      <c r="K456" s="40">
        <v>45682.0</v>
      </c>
      <c r="L456" s="121" t="s">
        <v>75</v>
      </c>
      <c r="M456" s="51">
        <v>0.0</v>
      </c>
      <c r="N456" s="42" t="s">
        <v>75</v>
      </c>
      <c r="O456" s="54">
        <v>78000.0</v>
      </c>
      <c r="P456" s="136">
        <v>78000.0</v>
      </c>
      <c r="Q456" s="51">
        <v>0.0</v>
      </c>
      <c r="R456" s="51">
        <v>4440.0</v>
      </c>
      <c r="S456" s="52">
        <f t="shared" si="3"/>
        <v>73560</v>
      </c>
      <c r="T456" s="42" t="s">
        <v>83</v>
      </c>
      <c r="U456" s="40">
        <v>45682.0</v>
      </c>
      <c r="V456" s="40">
        <v>45712.0</v>
      </c>
      <c r="W456" s="42">
        <v>1.0</v>
      </c>
      <c r="X456" s="42" t="s">
        <v>98</v>
      </c>
      <c r="Y456" s="42" t="s">
        <v>86</v>
      </c>
    </row>
    <row r="457">
      <c r="A457" s="38" t="s">
        <v>4032</v>
      </c>
      <c r="B457" s="40">
        <v>45691.0</v>
      </c>
      <c r="C457" s="42">
        <v>9598.0</v>
      </c>
      <c r="D457" s="44" t="s">
        <v>1900</v>
      </c>
      <c r="E457" s="46" t="s">
        <v>1901</v>
      </c>
      <c r="F457" s="47" t="s">
        <v>3635</v>
      </c>
      <c r="G457" s="47" t="s">
        <v>1136</v>
      </c>
      <c r="H457" s="47" t="s">
        <v>1137</v>
      </c>
      <c r="I457" s="42" t="s">
        <v>67</v>
      </c>
      <c r="J457" s="49">
        <v>45122.0</v>
      </c>
      <c r="K457" s="40">
        <v>45682.0</v>
      </c>
      <c r="L457" s="121" t="s">
        <v>75</v>
      </c>
      <c r="M457" s="51">
        <v>0.0</v>
      </c>
      <c r="N457" s="42" t="s">
        <v>75</v>
      </c>
      <c r="O457" s="54">
        <v>78000.0</v>
      </c>
      <c r="P457" s="136">
        <v>78000.0</v>
      </c>
      <c r="Q457" s="51">
        <v>0.0</v>
      </c>
      <c r="R457" s="51">
        <v>4400.0</v>
      </c>
      <c r="S457" s="52">
        <f t="shared" si="3"/>
        <v>73600</v>
      </c>
      <c r="T457" s="42" t="s">
        <v>83</v>
      </c>
      <c r="U457" s="40">
        <v>45682.0</v>
      </c>
      <c r="V457" s="40">
        <v>45712.0</v>
      </c>
      <c r="W457" s="42">
        <v>1.0</v>
      </c>
      <c r="X457" s="42" t="s">
        <v>98</v>
      </c>
      <c r="Y457" s="42" t="s">
        <v>86</v>
      </c>
    </row>
    <row r="458">
      <c r="A458" s="38" t="s">
        <v>4037</v>
      </c>
      <c r="B458" s="40">
        <v>45691.0</v>
      </c>
      <c r="C458" s="42">
        <v>7485.0</v>
      </c>
      <c r="D458" s="44" t="s">
        <v>1919</v>
      </c>
      <c r="E458" s="46" t="s">
        <v>1921</v>
      </c>
      <c r="F458" s="47" t="s">
        <v>4039</v>
      </c>
      <c r="G458" s="47" t="s">
        <v>1925</v>
      </c>
      <c r="H458" s="47" t="s">
        <v>3689</v>
      </c>
      <c r="I458" s="42" t="s">
        <v>67</v>
      </c>
      <c r="J458" s="49">
        <v>44872.0</v>
      </c>
      <c r="K458" s="40">
        <v>45682.0</v>
      </c>
      <c r="L458" s="121" t="s">
        <v>75</v>
      </c>
      <c r="M458" s="51">
        <v>0.0</v>
      </c>
      <c r="N458" s="42" t="s">
        <v>75</v>
      </c>
      <c r="O458" s="54">
        <v>78000.0</v>
      </c>
      <c r="P458" s="136">
        <v>78000.0</v>
      </c>
      <c r="Q458" s="51">
        <v>0.0</v>
      </c>
      <c r="R458" s="51">
        <v>4400.0</v>
      </c>
      <c r="S458" s="52">
        <f t="shared" si="3"/>
        <v>73600</v>
      </c>
      <c r="T458" s="42" t="s">
        <v>83</v>
      </c>
      <c r="U458" s="40">
        <v>45682.0</v>
      </c>
      <c r="V458" s="40">
        <v>45712.0</v>
      </c>
      <c r="W458" s="42">
        <v>1.0</v>
      </c>
      <c r="X458" s="42" t="s">
        <v>98</v>
      </c>
      <c r="Y458" s="42" t="s">
        <v>86</v>
      </c>
    </row>
    <row r="459">
      <c r="A459" s="38" t="s">
        <v>4048</v>
      </c>
      <c r="B459" s="40">
        <v>45691.0</v>
      </c>
      <c r="C459" s="42">
        <v>1694.0</v>
      </c>
      <c r="D459" s="44" t="s">
        <v>2555</v>
      </c>
      <c r="E459" s="46" t="s">
        <v>160</v>
      </c>
      <c r="F459" s="47" t="s">
        <v>2556</v>
      </c>
      <c r="G459" s="47" t="s">
        <v>2558</v>
      </c>
      <c r="H459" s="47" t="s">
        <v>486</v>
      </c>
      <c r="I459" s="42" t="s">
        <v>67</v>
      </c>
      <c r="J459" s="49">
        <v>44390.0</v>
      </c>
      <c r="K459" s="40">
        <v>45682.0</v>
      </c>
      <c r="L459" s="121" t="s">
        <v>75</v>
      </c>
      <c r="M459" s="51">
        <v>0.0</v>
      </c>
      <c r="N459" s="42" t="s">
        <v>75</v>
      </c>
      <c r="O459" s="54">
        <v>78018.0</v>
      </c>
      <c r="P459" s="106">
        <v>78000.0</v>
      </c>
      <c r="Q459" s="51">
        <v>0.0</v>
      </c>
      <c r="R459" s="51">
        <v>0.0</v>
      </c>
      <c r="S459" s="52">
        <f t="shared" si="3"/>
        <v>78000</v>
      </c>
      <c r="T459" s="42" t="s">
        <v>112</v>
      </c>
      <c r="U459" s="40">
        <v>45682.0</v>
      </c>
      <c r="V459" s="40">
        <v>45712.0</v>
      </c>
      <c r="W459" s="42">
        <v>1.0</v>
      </c>
      <c r="X459" s="42" t="s">
        <v>98</v>
      </c>
      <c r="Y459" s="42" t="s">
        <v>86</v>
      </c>
    </row>
    <row r="460" ht="18.0" customHeight="1">
      <c r="A460" s="38" t="s">
        <v>4053</v>
      </c>
      <c r="B460" s="40">
        <v>45691.0</v>
      </c>
      <c r="C460" s="42">
        <v>6926.0</v>
      </c>
      <c r="D460" s="44" t="s">
        <v>981</v>
      </c>
      <c r="E460" s="46" t="s">
        <v>545</v>
      </c>
      <c r="F460" s="47" t="s">
        <v>4055</v>
      </c>
      <c r="G460" s="47" t="s">
        <v>355</v>
      </c>
      <c r="H460" s="47" t="s">
        <v>3901</v>
      </c>
      <c r="I460" s="42" t="s">
        <v>67</v>
      </c>
      <c r="J460" s="49">
        <v>44816.0</v>
      </c>
      <c r="K460" s="40">
        <v>45682.0</v>
      </c>
      <c r="L460" s="121" t="s">
        <v>75</v>
      </c>
      <c r="M460" s="51">
        <v>0.0</v>
      </c>
      <c r="N460" s="42" t="s">
        <v>75</v>
      </c>
      <c r="O460" s="54">
        <v>78002.0</v>
      </c>
      <c r="P460" s="106">
        <v>78002.0</v>
      </c>
      <c r="Q460" s="51">
        <v>0.0</v>
      </c>
      <c r="R460" s="51">
        <v>0.0</v>
      </c>
      <c r="S460" s="52">
        <f t="shared" si="3"/>
        <v>78002</v>
      </c>
      <c r="T460" s="42" t="s">
        <v>112</v>
      </c>
      <c r="U460" s="40">
        <v>45682.0</v>
      </c>
      <c r="V460" s="40">
        <v>45712.0</v>
      </c>
      <c r="W460" s="42">
        <v>1.0</v>
      </c>
      <c r="X460" s="42" t="s">
        <v>98</v>
      </c>
      <c r="Y460" s="42" t="s">
        <v>86</v>
      </c>
    </row>
    <row r="461">
      <c r="A461" s="38" t="s">
        <v>4060</v>
      </c>
      <c r="B461" s="40">
        <v>45691.0</v>
      </c>
      <c r="C461" s="42">
        <v>14508.0</v>
      </c>
      <c r="D461" s="44" t="s">
        <v>4061</v>
      </c>
      <c r="E461" s="46" t="s">
        <v>4062</v>
      </c>
      <c r="F461" s="47" t="s">
        <v>4063</v>
      </c>
      <c r="G461" s="47" t="s">
        <v>776</v>
      </c>
      <c r="H461" s="138" t="s">
        <v>580</v>
      </c>
      <c r="I461" s="42" t="s">
        <v>67</v>
      </c>
      <c r="J461" s="49">
        <v>45682.0</v>
      </c>
      <c r="K461" s="40">
        <v>45682.0</v>
      </c>
      <c r="L461" s="121" t="s">
        <v>75</v>
      </c>
      <c r="M461" s="51">
        <v>0.0</v>
      </c>
      <c r="N461" s="42" t="s">
        <v>75</v>
      </c>
      <c r="O461" s="54">
        <v>858000.0</v>
      </c>
      <c r="P461" s="106">
        <v>858000.0</v>
      </c>
      <c r="Q461" s="51">
        <v>78000.0</v>
      </c>
      <c r="R461" s="51">
        <v>0.0</v>
      </c>
      <c r="S461" s="52">
        <f t="shared" si="3"/>
        <v>858000</v>
      </c>
      <c r="T461" s="42" t="s">
        <v>112</v>
      </c>
      <c r="U461" s="40">
        <v>45682.0</v>
      </c>
      <c r="V461" s="40">
        <v>46056.0</v>
      </c>
      <c r="W461" s="42">
        <v>12.0</v>
      </c>
      <c r="X461" s="42" t="s">
        <v>98</v>
      </c>
      <c r="Y461" s="42" t="s">
        <v>221</v>
      </c>
    </row>
    <row r="462">
      <c r="A462" s="46" t="s">
        <v>4068</v>
      </c>
      <c r="B462" s="40">
        <v>45691.0</v>
      </c>
      <c r="C462" s="42">
        <v>9654.0</v>
      </c>
      <c r="D462" s="44" t="s">
        <v>3263</v>
      </c>
      <c r="E462" s="46" t="s">
        <v>3264</v>
      </c>
      <c r="F462" s="47" t="s">
        <v>3265</v>
      </c>
      <c r="G462" s="47" t="s">
        <v>227</v>
      </c>
      <c r="H462" s="47" t="s">
        <v>102</v>
      </c>
      <c r="I462" s="42" t="s">
        <v>73</v>
      </c>
      <c r="J462" s="49">
        <v>45129.0</v>
      </c>
      <c r="K462" s="40">
        <v>45682.0</v>
      </c>
      <c r="L462" s="121" t="s">
        <v>75</v>
      </c>
      <c r="M462" s="51">
        <v>0.0</v>
      </c>
      <c r="N462" s="42" t="s">
        <v>75</v>
      </c>
      <c r="O462" s="54">
        <v>118000.0</v>
      </c>
      <c r="P462" s="136">
        <v>118000.0</v>
      </c>
      <c r="Q462" s="51">
        <v>0.0</v>
      </c>
      <c r="R462" s="51">
        <v>4440.0</v>
      </c>
      <c r="S462" s="52">
        <f t="shared" si="3"/>
        <v>113560</v>
      </c>
      <c r="T462" s="42" t="s">
        <v>83</v>
      </c>
      <c r="U462" s="40">
        <v>45682.0</v>
      </c>
      <c r="V462" s="40">
        <v>45713.0</v>
      </c>
      <c r="W462" s="42">
        <v>1.0</v>
      </c>
      <c r="X462" s="42" t="s">
        <v>84</v>
      </c>
      <c r="Y462" s="42" t="s">
        <v>86</v>
      </c>
    </row>
    <row r="463">
      <c r="A463" s="38" t="s">
        <v>4075</v>
      </c>
      <c r="B463" s="40">
        <v>45691.0</v>
      </c>
      <c r="C463" s="42">
        <v>5169.0</v>
      </c>
      <c r="D463" s="44" t="s">
        <v>3991</v>
      </c>
      <c r="E463" s="46" t="s">
        <v>3992</v>
      </c>
      <c r="F463" s="47" t="s">
        <v>3993</v>
      </c>
      <c r="G463" s="47" t="s">
        <v>3995</v>
      </c>
      <c r="H463" s="47" t="s">
        <v>3689</v>
      </c>
      <c r="I463" s="42" t="s">
        <v>67</v>
      </c>
      <c r="J463" s="49">
        <v>44644.0</v>
      </c>
      <c r="K463" s="40">
        <v>45682.0</v>
      </c>
      <c r="L463" s="121" t="s">
        <v>75</v>
      </c>
      <c r="M463" s="51">
        <v>0.0</v>
      </c>
      <c r="N463" s="42" t="s">
        <v>75</v>
      </c>
      <c r="O463" s="54">
        <v>78000.0</v>
      </c>
      <c r="P463" s="136">
        <v>78000.0</v>
      </c>
      <c r="Q463" s="51">
        <v>0.0</v>
      </c>
      <c r="R463" s="51">
        <v>546.0</v>
      </c>
      <c r="S463" s="52">
        <f t="shared" si="3"/>
        <v>77454</v>
      </c>
      <c r="T463" s="42" t="s">
        <v>83</v>
      </c>
      <c r="U463" s="40">
        <v>45682.0</v>
      </c>
      <c r="V463" s="40">
        <v>45712.0</v>
      </c>
      <c r="W463" s="42">
        <v>1.0</v>
      </c>
      <c r="X463" s="42" t="s">
        <v>98</v>
      </c>
      <c r="Y463" s="42" t="s">
        <v>86</v>
      </c>
    </row>
    <row r="464">
      <c r="A464" s="38" t="s">
        <v>4081</v>
      </c>
      <c r="B464" s="40">
        <v>45691.0</v>
      </c>
      <c r="C464" s="42">
        <v>11150.0</v>
      </c>
      <c r="D464" s="44" t="s">
        <v>4082</v>
      </c>
      <c r="E464" s="46" t="s">
        <v>4071</v>
      </c>
      <c r="F464" s="47" t="s">
        <v>4072</v>
      </c>
      <c r="G464" s="47" t="s">
        <v>1295</v>
      </c>
      <c r="H464" s="47" t="s">
        <v>1296</v>
      </c>
      <c r="I464" s="42" t="s">
        <v>67</v>
      </c>
      <c r="J464" s="49">
        <v>45314.0</v>
      </c>
      <c r="K464" s="40">
        <v>45682.0</v>
      </c>
      <c r="L464" s="121" t="s">
        <v>75</v>
      </c>
      <c r="M464" s="51">
        <v>78000.0</v>
      </c>
      <c r="N464" s="42" t="s">
        <v>75</v>
      </c>
      <c r="O464" s="54">
        <v>80000.0</v>
      </c>
      <c r="P464" s="106">
        <v>80018.0</v>
      </c>
      <c r="Q464" s="51">
        <v>0.0</v>
      </c>
      <c r="R464" s="51">
        <v>0.0</v>
      </c>
      <c r="S464" s="52">
        <f t="shared" si="3"/>
        <v>80018</v>
      </c>
      <c r="T464" s="42" t="s">
        <v>112</v>
      </c>
      <c r="U464" s="40">
        <v>45682.0</v>
      </c>
      <c r="V464" s="40">
        <v>45712.0</v>
      </c>
      <c r="W464" s="42">
        <v>1.0</v>
      </c>
      <c r="X464" s="42" t="s">
        <v>98</v>
      </c>
      <c r="Y464" s="42" t="s">
        <v>86</v>
      </c>
    </row>
    <row r="465">
      <c r="A465" s="38" t="s">
        <v>4087</v>
      </c>
      <c r="B465" s="40">
        <v>45691.0</v>
      </c>
      <c r="C465" s="42">
        <v>14481.0</v>
      </c>
      <c r="D465" s="44" t="s">
        <v>4088</v>
      </c>
      <c r="E465" s="46" t="s">
        <v>4089</v>
      </c>
      <c r="F465" s="47" t="s">
        <v>4090</v>
      </c>
      <c r="G465" s="47" t="s">
        <v>601</v>
      </c>
      <c r="H465" s="138" t="s">
        <v>177</v>
      </c>
      <c r="I465" s="42" t="s">
        <v>67</v>
      </c>
      <c r="J465" s="49">
        <v>45680.0</v>
      </c>
      <c r="K465" s="40">
        <v>45682.0</v>
      </c>
      <c r="L465" s="121" t="s">
        <v>75</v>
      </c>
      <c r="M465" s="51">
        <v>0.0</v>
      </c>
      <c r="N465" s="40">
        <v>45688.0</v>
      </c>
      <c r="O465" s="54">
        <v>1298024.0</v>
      </c>
      <c r="P465" s="106">
        <v>1298000.0</v>
      </c>
      <c r="Q465" s="51">
        <v>118000.0</v>
      </c>
      <c r="R465" s="51">
        <v>0.0</v>
      </c>
      <c r="S465" s="52">
        <f t="shared" si="3"/>
        <v>1298000</v>
      </c>
      <c r="T465" s="42" t="s">
        <v>112</v>
      </c>
      <c r="U465" s="40">
        <v>45688.0</v>
      </c>
      <c r="V465" s="40">
        <v>46054.0</v>
      </c>
      <c r="W465" s="42">
        <v>12.0</v>
      </c>
      <c r="X465" s="42" t="s">
        <v>84</v>
      </c>
      <c r="Y465" s="42" t="s">
        <v>221</v>
      </c>
    </row>
    <row r="466">
      <c r="A466" s="46" t="s">
        <v>4098</v>
      </c>
      <c r="B466" s="40">
        <v>45691.0</v>
      </c>
      <c r="C466" s="42">
        <v>14481.0</v>
      </c>
      <c r="D466" s="44" t="s">
        <v>4088</v>
      </c>
      <c r="E466" s="46" t="s">
        <v>4089</v>
      </c>
      <c r="F466" s="47" t="s">
        <v>4090</v>
      </c>
      <c r="G466" s="47" t="s">
        <v>601</v>
      </c>
      <c r="H466" s="47" t="s">
        <v>177</v>
      </c>
      <c r="I466" s="42" t="s">
        <v>67</v>
      </c>
      <c r="J466" s="49">
        <v>45680.0</v>
      </c>
      <c r="K466" s="40">
        <v>45682.0</v>
      </c>
      <c r="L466" s="121" t="s">
        <v>75</v>
      </c>
      <c r="M466" s="51">
        <v>0.0</v>
      </c>
      <c r="N466" s="40">
        <v>45688.0</v>
      </c>
      <c r="O466" s="54">
        <v>118000.0</v>
      </c>
      <c r="P466" s="54">
        <v>0.0</v>
      </c>
      <c r="Q466" s="51">
        <v>0.0</v>
      </c>
      <c r="R466" s="51">
        <v>0.0</v>
      </c>
      <c r="S466" s="52">
        <f t="shared" si="3"/>
        <v>0</v>
      </c>
      <c r="T466" s="42" t="s">
        <v>248</v>
      </c>
      <c r="U466" s="40">
        <v>45688.0</v>
      </c>
      <c r="V466" s="40">
        <v>46084.0</v>
      </c>
      <c r="W466" s="42">
        <v>1.0</v>
      </c>
      <c r="X466" s="42" t="s">
        <v>84</v>
      </c>
      <c r="Y466" s="42" t="s">
        <v>86</v>
      </c>
    </row>
    <row r="467">
      <c r="A467" s="46" t="s">
        <v>4104</v>
      </c>
      <c r="B467" s="40">
        <v>45691.0</v>
      </c>
      <c r="C467" s="42">
        <v>14481.0</v>
      </c>
      <c r="D467" s="44" t="s">
        <v>4088</v>
      </c>
      <c r="E467" s="46" t="s">
        <v>4089</v>
      </c>
      <c r="F467" s="47" t="s">
        <v>4090</v>
      </c>
      <c r="G467" s="47" t="s">
        <v>601</v>
      </c>
      <c r="H467" s="47" t="s">
        <v>177</v>
      </c>
      <c r="I467" s="42" t="s">
        <v>67</v>
      </c>
      <c r="J467" s="49">
        <v>45680.0</v>
      </c>
      <c r="K467" s="40">
        <v>45682.0</v>
      </c>
      <c r="L467" s="121" t="s">
        <v>75</v>
      </c>
      <c r="M467" s="51">
        <v>0.0</v>
      </c>
      <c r="N467" s="40">
        <v>45688.0</v>
      </c>
      <c r="O467" s="54">
        <v>118000.0</v>
      </c>
      <c r="P467" s="54">
        <v>0.0</v>
      </c>
      <c r="Q467" s="51">
        <v>0.0</v>
      </c>
      <c r="R467" s="51">
        <v>0.0</v>
      </c>
      <c r="S467" s="52">
        <f t="shared" si="3"/>
        <v>0</v>
      </c>
      <c r="T467" s="42" t="s">
        <v>248</v>
      </c>
      <c r="U467" s="40">
        <v>45688.0</v>
      </c>
      <c r="V467" s="40">
        <v>46114.0</v>
      </c>
      <c r="W467" s="42">
        <v>1.0</v>
      </c>
      <c r="X467" s="42" t="s">
        <v>84</v>
      </c>
      <c r="Y467" s="42" t="s">
        <v>86</v>
      </c>
    </row>
    <row r="468">
      <c r="A468" s="46" t="s">
        <v>4108</v>
      </c>
      <c r="B468" s="40">
        <v>45691.0</v>
      </c>
      <c r="C468" s="42">
        <v>4808.0</v>
      </c>
      <c r="D468" s="44" t="s">
        <v>2858</v>
      </c>
      <c r="E468" s="46" t="s">
        <v>2860</v>
      </c>
      <c r="F468" s="47" t="s">
        <v>4096</v>
      </c>
      <c r="G468" s="47" t="s">
        <v>3698</v>
      </c>
      <c r="H468" s="47" t="s">
        <v>235</v>
      </c>
      <c r="I468" s="42" t="s">
        <v>73</v>
      </c>
      <c r="J468" s="49">
        <v>44618.0</v>
      </c>
      <c r="K468" s="40">
        <v>45683.0</v>
      </c>
      <c r="L468" s="121" t="s">
        <v>75</v>
      </c>
      <c r="M468" s="51">
        <v>0.0</v>
      </c>
      <c r="N468" s="42" t="s">
        <v>75</v>
      </c>
      <c r="O468" s="54">
        <v>78000.0</v>
      </c>
      <c r="P468" s="123">
        <v>78000.0</v>
      </c>
      <c r="Q468" s="51">
        <v>0.0</v>
      </c>
      <c r="R468" s="51">
        <v>546.0</v>
      </c>
      <c r="S468" s="52">
        <f t="shared" si="3"/>
        <v>77454</v>
      </c>
      <c r="T468" s="42" t="s">
        <v>83</v>
      </c>
      <c r="U468" s="40">
        <v>45683.0</v>
      </c>
      <c r="V468" s="40">
        <v>45713.0</v>
      </c>
      <c r="W468" s="42">
        <v>1.0</v>
      </c>
      <c r="X468" s="42" t="s">
        <v>98</v>
      </c>
      <c r="Y468" s="42" t="s">
        <v>86</v>
      </c>
    </row>
    <row r="469">
      <c r="A469" s="46" t="s">
        <v>4117</v>
      </c>
      <c r="B469" s="40">
        <v>45691.0</v>
      </c>
      <c r="C469" s="42">
        <v>4324.0</v>
      </c>
      <c r="D469" s="44" t="s">
        <v>288</v>
      </c>
      <c r="E469" s="46" t="s">
        <v>291</v>
      </c>
      <c r="F469" s="47" t="s">
        <v>292</v>
      </c>
      <c r="G469" s="47" t="s">
        <v>199</v>
      </c>
      <c r="H469" s="47" t="s">
        <v>200</v>
      </c>
      <c r="I469" s="41" t="s">
        <v>73</v>
      </c>
      <c r="J469" s="49">
        <v>44584.0</v>
      </c>
      <c r="K469" s="40">
        <v>45682.0</v>
      </c>
      <c r="L469" s="121" t="s">
        <v>75</v>
      </c>
      <c r="M469" s="51">
        <v>0.0</v>
      </c>
      <c r="N469" s="42" t="s">
        <v>75</v>
      </c>
      <c r="O469" s="54">
        <v>78000.0</v>
      </c>
      <c r="P469" s="123">
        <v>78000.0</v>
      </c>
      <c r="Q469" s="51">
        <v>0.0</v>
      </c>
      <c r="R469" s="51">
        <v>546.0</v>
      </c>
      <c r="S469" s="52">
        <f t="shared" si="3"/>
        <v>77454</v>
      </c>
      <c r="T469" s="42" t="s">
        <v>83</v>
      </c>
      <c r="U469" s="40">
        <v>45683.0</v>
      </c>
      <c r="V469" s="40">
        <v>45719.0</v>
      </c>
      <c r="W469" s="42">
        <v>1.0</v>
      </c>
      <c r="X469" s="42" t="s">
        <v>98</v>
      </c>
      <c r="Y469" s="42" t="s">
        <v>86</v>
      </c>
    </row>
    <row r="470">
      <c r="A470" s="46" t="s">
        <v>4129</v>
      </c>
      <c r="B470" s="40">
        <v>45691.0</v>
      </c>
      <c r="C470" s="42">
        <v>6455.0</v>
      </c>
      <c r="D470" s="44" t="s">
        <v>2030</v>
      </c>
      <c r="E470" s="46" t="s">
        <v>2031</v>
      </c>
      <c r="F470" s="47" t="s">
        <v>2032</v>
      </c>
      <c r="G470" s="47" t="s">
        <v>315</v>
      </c>
      <c r="H470" s="47" t="s">
        <v>177</v>
      </c>
      <c r="I470" s="42" t="s">
        <v>73</v>
      </c>
      <c r="J470" s="49">
        <v>44771.0</v>
      </c>
      <c r="K470" s="40">
        <v>45683.0</v>
      </c>
      <c r="L470" s="121" t="s">
        <v>75</v>
      </c>
      <c r="M470" s="51">
        <v>0.0</v>
      </c>
      <c r="N470" s="42" t="s">
        <v>75</v>
      </c>
      <c r="O470" s="54">
        <v>78000.0</v>
      </c>
      <c r="P470" s="123">
        <v>78000.0</v>
      </c>
      <c r="Q470" s="51">
        <v>0.0</v>
      </c>
      <c r="R470" s="51">
        <v>1560.0</v>
      </c>
      <c r="S470" s="52">
        <f t="shared" si="3"/>
        <v>76440</v>
      </c>
      <c r="T470" s="42" t="s">
        <v>83</v>
      </c>
      <c r="U470" s="40">
        <v>45683.0</v>
      </c>
      <c r="V470" s="40">
        <v>45713.0</v>
      </c>
      <c r="W470" s="42">
        <v>1.0</v>
      </c>
      <c r="X470" s="42" t="s">
        <v>98</v>
      </c>
      <c r="Y470" s="42" t="s">
        <v>86</v>
      </c>
    </row>
    <row r="471">
      <c r="A471" s="46" t="s">
        <v>4136</v>
      </c>
      <c r="B471" s="40">
        <v>45691.0</v>
      </c>
      <c r="C471" s="42">
        <v>4343.0</v>
      </c>
      <c r="D471" s="44" t="s">
        <v>1522</v>
      </c>
      <c r="E471" s="46" t="s">
        <v>152</v>
      </c>
      <c r="F471" s="47" t="s">
        <v>4138</v>
      </c>
      <c r="G471" s="47" t="s">
        <v>155</v>
      </c>
      <c r="H471" s="47" t="s">
        <v>156</v>
      </c>
      <c r="I471" s="42" t="s">
        <v>73</v>
      </c>
      <c r="J471" s="49">
        <v>44585.0</v>
      </c>
      <c r="K471" s="40">
        <v>45682.0</v>
      </c>
      <c r="L471" s="121" t="s">
        <v>75</v>
      </c>
      <c r="M471" s="51">
        <v>0.0</v>
      </c>
      <c r="N471" s="42" t="s">
        <v>75</v>
      </c>
      <c r="O471" s="54">
        <v>78000.0</v>
      </c>
      <c r="P471" s="123">
        <v>78000.0</v>
      </c>
      <c r="Q471" s="51">
        <v>0.0</v>
      </c>
      <c r="R471" s="51">
        <v>1560.0</v>
      </c>
      <c r="S471" s="52">
        <f t="shared" si="3"/>
        <v>76440</v>
      </c>
      <c r="T471" s="42" t="s">
        <v>83</v>
      </c>
      <c r="U471" s="40">
        <v>45683.0</v>
      </c>
      <c r="V471" s="40">
        <v>45713.0</v>
      </c>
      <c r="W471" s="42">
        <v>1.0</v>
      </c>
      <c r="X471" s="42" t="s">
        <v>98</v>
      </c>
      <c r="Y471" s="42" t="s">
        <v>86</v>
      </c>
    </row>
    <row r="472">
      <c r="A472" s="38" t="s">
        <v>4145</v>
      </c>
      <c r="B472" s="40">
        <v>45691.0</v>
      </c>
      <c r="C472" s="42">
        <v>12511.0</v>
      </c>
      <c r="D472" s="44" t="s">
        <v>4126</v>
      </c>
      <c r="E472" s="46" t="s">
        <v>4127</v>
      </c>
      <c r="F472" s="47" t="s">
        <v>4128</v>
      </c>
      <c r="G472" s="47" t="s">
        <v>1641</v>
      </c>
      <c r="H472" s="47" t="s">
        <v>72</v>
      </c>
      <c r="I472" s="42" t="s">
        <v>67</v>
      </c>
      <c r="J472" s="49">
        <v>45464.0</v>
      </c>
      <c r="K472" s="40">
        <v>45683.0</v>
      </c>
      <c r="L472" s="121" t="s">
        <v>75</v>
      </c>
      <c r="M472" s="51">
        <v>118000.0</v>
      </c>
      <c r="N472" s="42" t="s">
        <v>75</v>
      </c>
      <c r="O472" s="54">
        <v>100014.0</v>
      </c>
      <c r="P472" s="83">
        <v>100014.0</v>
      </c>
      <c r="Q472" s="51">
        <v>0.0</v>
      </c>
      <c r="R472" s="51">
        <v>0.0</v>
      </c>
      <c r="S472" s="52">
        <f t="shared" si="3"/>
        <v>100014</v>
      </c>
      <c r="T472" s="42" t="s">
        <v>112</v>
      </c>
      <c r="U472" s="40">
        <v>45683.0</v>
      </c>
      <c r="V472" s="40">
        <v>45713.0</v>
      </c>
      <c r="W472" s="42">
        <v>1.0</v>
      </c>
      <c r="X472" s="42" t="s">
        <v>84</v>
      </c>
      <c r="Y472" s="42" t="s">
        <v>86</v>
      </c>
    </row>
    <row r="473">
      <c r="A473" s="46" t="s">
        <v>4150</v>
      </c>
      <c r="B473" s="40">
        <v>45691.0</v>
      </c>
      <c r="C473" s="42">
        <v>11351.0</v>
      </c>
      <c r="D473" s="44" t="s">
        <v>4151</v>
      </c>
      <c r="E473" s="46" t="s">
        <v>4014</v>
      </c>
      <c r="F473" s="47" t="s">
        <v>4016</v>
      </c>
      <c r="G473" s="47" t="s">
        <v>217</v>
      </c>
      <c r="H473" s="47" t="s">
        <v>177</v>
      </c>
      <c r="I473" s="42" t="s">
        <v>73</v>
      </c>
      <c r="J473" s="49">
        <v>45337.0</v>
      </c>
      <c r="K473" s="40">
        <v>45682.0</v>
      </c>
      <c r="L473" s="121" t="s">
        <v>75</v>
      </c>
      <c r="M473" s="51">
        <v>0.0</v>
      </c>
      <c r="N473" s="42" t="s">
        <v>75</v>
      </c>
      <c r="O473" s="54">
        <v>78000.0</v>
      </c>
      <c r="P473" s="123">
        <v>78000.0</v>
      </c>
      <c r="Q473" s="51">
        <v>0.0</v>
      </c>
      <c r="R473" s="51">
        <v>546.0</v>
      </c>
      <c r="S473" s="52">
        <f t="shared" si="3"/>
        <v>77454</v>
      </c>
      <c r="T473" s="42" t="s">
        <v>83</v>
      </c>
      <c r="U473" s="40">
        <v>45683.0</v>
      </c>
      <c r="V473" s="40">
        <v>45713.0</v>
      </c>
      <c r="W473" s="42">
        <v>1.0</v>
      </c>
      <c r="X473" s="42" t="s">
        <v>98</v>
      </c>
      <c r="Y473" s="42" t="s">
        <v>86</v>
      </c>
    </row>
    <row r="474">
      <c r="A474" s="46" t="s">
        <v>4155</v>
      </c>
      <c r="B474" s="40">
        <v>45691.0</v>
      </c>
      <c r="C474" s="42">
        <v>3848.0</v>
      </c>
      <c r="D474" s="44" t="s">
        <v>3946</v>
      </c>
      <c r="E474" s="46" t="s">
        <v>1112</v>
      </c>
      <c r="F474" s="47" t="s">
        <v>3950</v>
      </c>
      <c r="G474" s="47" t="s">
        <v>1114</v>
      </c>
      <c r="H474" s="47" t="s">
        <v>156</v>
      </c>
      <c r="I474" s="42" t="s">
        <v>73</v>
      </c>
      <c r="J474" s="49">
        <v>44554.0</v>
      </c>
      <c r="K474" s="40">
        <v>45683.0</v>
      </c>
      <c r="L474" s="121" t="s">
        <v>75</v>
      </c>
      <c r="M474" s="51">
        <v>0.0</v>
      </c>
      <c r="N474" s="42" t="s">
        <v>75</v>
      </c>
      <c r="O474" s="54">
        <v>78000.0</v>
      </c>
      <c r="P474" s="123">
        <v>78000.0</v>
      </c>
      <c r="Q474" s="51">
        <v>0.0</v>
      </c>
      <c r="R474" s="51">
        <v>4400.0</v>
      </c>
      <c r="S474" s="52">
        <f t="shared" si="3"/>
        <v>73600</v>
      </c>
      <c r="T474" s="42" t="s">
        <v>83</v>
      </c>
      <c r="U474" s="40">
        <v>45683.0</v>
      </c>
      <c r="V474" s="40">
        <v>45713.0</v>
      </c>
      <c r="W474" s="42">
        <v>1.0</v>
      </c>
      <c r="X474" s="42" t="s">
        <v>98</v>
      </c>
      <c r="Y474" s="42" t="s">
        <v>86</v>
      </c>
    </row>
    <row r="475" ht="16.5" customHeight="1">
      <c r="A475" s="38" t="s">
        <v>4162</v>
      </c>
      <c r="B475" s="40">
        <v>45691.0</v>
      </c>
      <c r="C475" s="42">
        <v>12802.0</v>
      </c>
      <c r="D475" s="44" t="s">
        <v>4164</v>
      </c>
      <c r="E475" s="46" t="s">
        <v>4165</v>
      </c>
      <c r="F475" s="47" t="s">
        <v>4166</v>
      </c>
      <c r="G475" s="47" t="s">
        <v>121</v>
      </c>
      <c r="H475" s="47" t="s">
        <v>123</v>
      </c>
      <c r="I475" s="42" t="s">
        <v>67</v>
      </c>
      <c r="J475" s="49">
        <v>45490.0</v>
      </c>
      <c r="K475" s="40">
        <v>45682.0</v>
      </c>
      <c r="L475" s="121" t="s">
        <v>75</v>
      </c>
      <c r="M475" s="51">
        <v>0.0</v>
      </c>
      <c r="N475" s="42" t="s">
        <v>75</v>
      </c>
      <c r="O475" s="54">
        <v>648027.0</v>
      </c>
      <c r="P475" s="83">
        <v>648027.0</v>
      </c>
      <c r="Q475" s="51">
        <v>60000.0</v>
      </c>
      <c r="R475" s="51">
        <v>0.0</v>
      </c>
      <c r="S475" s="52">
        <f t="shared" si="3"/>
        <v>648027</v>
      </c>
      <c r="T475" s="42" t="s">
        <v>112</v>
      </c>
      <c r="U475" s="40">
        <v>45683.0</v>
      </c>
      <c r="V475" s="40">
        <v>45864.0</v>
      </c>
      <c r="W475" s="42">
        <v>6.0</v>
      </c>
      <c r="X475" s="42" t="s">
        <v>84</v>
      </c>
      <c r="Y475" s="42" t="s">
        <v>86</v>
      </c>
    </row>
    <row r="476">
      <c r="A476" s="38" t="s">
        <v>4171</v>
      </c>
      <c r="B476" s="40">
        <v>45691.0</v>
      </c>
      <c r="C476" s="42">
        <v>3453.0</v>
      </c>
      <c r="D476" s="44" t="s">
        <v>4172</v>
      </c>
      <c r="E476" s="46" t="s">
        <v>4173</v>
      </c>
      <c r="F476" s="47" t="s">
        <v>4174</v>
      </c>
      <c r="G476" s="47" t="s">
        <v>701</v>
      </c>
      <c r="H476" s="47" t="s">
        <v>177</v>
      </c>
      <c r="I476" s="42" t="s">
        <v>67</v>
      </c>
      <c r="J476" s="49">
        <v>44528.0</v>
      </c>
      <c r="K476" s="40">
        <v>45683.0</v>
      </c>
      <c r="L476" s="121" t="s">
        <v>75</v>
      </c>
      <c r="M476" s="51">
        <v>0.0</v>
      </c>
      <c r="N476" s="42" t="s">
        <v>75</v>
      </c>
      <c r="O476" s="54">
        <v>78075.0</v>
      </c>
      <c r="P476" s="83">
        <v>78075.0</v>
      </c>
      <c r="Q476" s="51">
        <v>0.0</v>
      </c>
      <c r="R476" s="51">
        <v>0.0</v>
      </c>
      <c r="S476" s="52">
        <f t="shared" si="3"/>
        <v>78075</v>
      </c>
      <c r="T476" s="42" t="s">
        <v>112</v>
      </c>
      <c r="U476" s="40">
        <v>45683.0</v>
      </c>
      <c r="V476" s="40">
        <v>45713.0</v>
      </c>
      <c r="W476" s="42">
        <v>1.0</v>
      </c>
      <c r="X476" s="42" t="s">
        <v>98</v>
      </c>
      <c r="Y476" s="42" t="s">
        <v>86</v>
      </c>
    </row>
    <row r="477">
      <c r="A477" s="38" t="s">
        <v>4179</v>
      </c>
      <c r="B477" s="40">
        <v>45691.0</v>
      </c>
      <c r="C477" s="42">
        <v>12449.0</v>
      </c>
      <c r="D477" s="44" t="s">
        <v>4180</v>
      </c>
      <c r="E477" s="46" t="s">
        <v>4181</v>
      </c>
      <c r="F477" s="47" t="s">
        <v>4182</v>
      </c>
      <c r="G477" s="47" t="s">
        <v>284</v>
      </c>
      <c r="H477" s="47" t="s">
        <v>156</v>
      </c>
      <c r="I477" s="42" t="s">
        <v>67</v>
      </c>
      <c r="J477" s="49">
        <v>45455.0</v>
      </c>
      <c r="K477" s="40">
        <v>45683.0</v>
      </c>
      <c r="L477" s="121" t="s">
        <v>75</v>
      </c>
      <c r="M477" s="51">
        <v>78000.0</v>
      </c>
      <c r="N477" s="40">
        <v>45687.0</v>
      </c>
      <c r="O477" s="54">
        <v>200002.0</v>
      </c>
      <c r="P477" s="83">
        <v>200000.0</v>
      </c>
      <c r="Q477" s="51">
        <v>0.0</v>
      </c>
      <c r="R477" s="51">
        <v>0.0</v>
      </c>
      <c r="S477" s="52">
        <f t="shared" si="3"/>
        <v>200000</v>
      </c>
      <c r="T477" s="42" t="s">
        <v>112</v>
      </c>
      <c r="U477" s="40">
        <v>45687.0</v>
      </c>
      <c r="V477" s="40">
        <v>45717.0</v>
      </c>
      <c r="W477" s="42">
        <v>1.0</v>
      </c>
      <c r="X477" s="42" t="s">
        <v>98</v>
      </c>
      <c r="Y477" s="42" t="s">
        <v>86</v>
      </c>
    </row>
    <row r="478">
      <c r="A478" s="46" t="s">
        <v>4188</v>
      </c>
      <c r="B478" s="39">
        <v>45691.0</v>
      </c>
      <c r="C478" s="41">
        <v>11642.0</v>
      </c>
      <c r="D478" s="43" t="s">
        <v>4159</v>
      </c>
      <c r="E478" s="60" t="s">
        <v>4160</v>
      </c>
      <c r="F478" s="43" t="s">
        <v>4161</v>
      </c>
      <c r="G478" s="43" t="s">
        <v>404</v>
      </c>
      <c r="H478" s="43" t="s">
        <v>72</v>
      </c>
      <c r="I478" s="42" t="s">
        <v>73</v>
      </c>
      <c r="J478" s="48">
        <v>45369.0</v>
      </c>
      <c r="K478" s="39">
        <v>45682.0</v>
      </c>
      <c r="L478" s="39">
        <v>45683.0</v>
      </c>
      <c r="M478" s="50">
        <v>0.0</v>
      </c>
      <c r="N478" s="39">
        <v>45683.0</v>
      </c>
      <c r="O478" s="52">
        <v>78053.0</v>
      </c>
      <c r="P478" s="90">
        <v>78053.0</v>
      </c>
      <c r="Q478" s="50">
        <v>0.0</v>
      </c>
      <c r="R478" s="50">
        <v>0.0</v>
      </c>
      <c r="S478" s="52">
        <f t="shared" si="3"/>
        <v>78053</v>
      </c>
      <c r="T478" s="42" t="s">
        <v>112</v>
      </c>
      <c r="U478" s="39">
        <v>45683.0</v>
      </c>
      <c r="V478" s="39">
        <v>45713.0</v>
      </c>
      <c r="W478" s="41">
        <v>1.0</v>
      </c>
      <c r="X478" s="41" t="s">
        <v>98</v>
      </c>
      <c r="Y478" s="41" t="s">
        <v>86</v>
      </c>
    </row>
    <row r="479">
      <c r="A479" s="46" t="s">
        <v>4198</v>
      </c>
      <c r="B479" s="40">
        <v>45691.0</v>
      </c>
      <c r="C479" s="42">
        <v>12449.0</v>
      </c>
      <c r="D479" s="44" t="s">
        <v>4180</v>
      </c>
      <c r="E479" s="46" t="s">
        <v>4181</v>
      </c>
      <c r="F479" s="47" t="s">
        <v>4182</v>
      </c>
      <c r="G479" s="47" t="s">
        <v>284</v>
      </c>
      <c r="H479" s="47" t="s">
        <v>156</v>
      </c>
      <c r="I479" s="41" t="s">
        <v>73</v>
      </c>
      <c r="J479" s="49">
        <v>45455.0</v>
      </c>
      <c r="K479" s="40">
        <v>45683.0</v>
      </c>
      <c r="L479" s="121" t="s">
        <v>75</v>
      </c>
      <c r="M479" s="51">
        <v>78000.0</v>
      </c>
      <c r="N479" s="40">
        <v>45687.0</v>
      </c>
      <c r="O479" s="54">
        <v>0.0</v>
      </c>
      <c r="P479" s="54">
        <v>0.0</v>
      </c>
      <c r="Q479" s="51">
        <v>0.0</v>
      </c>
      <c r="R479" s="51">
        <v>0.0</v>
      </c>
      <c r="S479" s="52">
        <f t="shared" si="3"/>
        <v>0</v>
      </c>
      <c r="T479" s="42" t="s">
        <v>283</v>
      </c>
      <c r="U479" s="40">
        <v>45687.0</v>
      </c>
      <c r="V479" s="40">
        <v>45717.0</v>
      </c>
      <c r="W479" s="42">
        <v>1.0</v>
      </c>
      <c r="X479" s="42" t="s">
        <v>98</v>
      </c>
      <c r="Y479" s="42" t="s">
        <v>86</v>
      </c>
    </row>
    <row r="480">
      <c r="A480" s="46" t="s">
        <v>4203</v>
      </c>
      <c r="B480" s="40">
        <v>45691.0</v>
      </c>
      <c r="C480" s="42">
        <v>12449.0</v>
      </c>
      <c r="D480" s="44" t="s">
        <v>4180</v>
      </c>
      <c r="E480" s="46" t="s">
        <v>4181</v>
      </c>
      <c r="F480" s="47" t="s">
        <v>4182</v>
      </c>
      <c r="G480" s="47" t="s">
        <v>284</v>
      </c>
      <c r="H480" s="47" t="s">
        <v>156</v>
      </c>
      <c r="I480" s="41" t="s">
        <v>408</v>
      </c>
      <c r="J480" s="49">
        <v>45455.0</v>
      </c>
      <c r="K480" s="40">
        <v>45683.0</v>
      </c>
      <c r="L480" s="121" t="s">
        <v>75</v>
      </c>
      <c r="M480" s="51">
        <v>78000.0</v>
      </c>
      <c r="N480" s="40">
        <v>45735.0</v>
      </c>
      <c r="O480" s="54">
        <v>0.0</v>
      </c>
      <c r="P480" s="54">
        <v>0.0</v>
      </c>
      <c r="Q480" s="51">
        <v>0.0</v>
      </c>
      <c r="R480" s="51">
        <v>0.0</v>
      </c>
      <c r="S480" s="52">
        <f t="shared" si="3"/>
        <v>0</v>
      </c>
      <c r="T480" s="42" t="s">
        <v>283</v>
      </c>
      <c r="U480" s="40">
        <v>45735.0</v>
      </c>
      <c r="V480" s="40">
        <v>45765.0</v>
      </c>
      <c r="W480" s="42">
        <v>1.0</v>
      </c>
      <c r="X480" s="42" t="s">
        <v>98</v>
      </c>
      <c r="Y480" s="42" t="s">
        <v>86</v>
      </c>
    </row>
    <row r="481">
      <c r="A481" s="46" t="s">
        <v>4207</v>
      </c>
      <c r="B481" s="40">
        <v>45691.0</v>
      </c>
      <c r="C481" s="42">
        <v>12449.0</v>
      </c>
      <c r="D481" s="44" t="s">
        <v>4180</v>
      </c>
      <c r="E481" s="46" t="s">
        <v>4181</v>
      </c>
      <c r="F481" s="47" t="s">
        <v>4182</v>
      </c>
      <c r="G481" s="47" t="s">
        <v>284</v>
      </c>
      <c r="H481" s="47" t="s">
        <v>156</v>
      </c>
      <c r="I481" s="41" t="s">
        <v>1008</v>
      </c>
      <c r="J481" s="49">
        <v>45455.0</v>
      </c>
      <c r="K481" s="40">
        <v>45683.0</v>
      </c>
      <c r="L481" s="121" t="s">
        <v>75</v>
      </c>
      <c r="M481" s="51">
        <v>78000.0</v>
      </c>
      <c r="N481" s="40">
        <v>45775.0</v>
      </c>
      <c r="O481" s="54">
        <v>0.0</v>
      </c>
      <c r="P481" s="54">
        <v>0.0</v>
      </c>
      <c r="Q481" s="51">
        <v>0.0</v>
      </c>
      <c r="R481" s="51">
        <v>0.0</v>
      </c>
      <c r="S481" s="52">
        <f t="shared" si="3"/>
        <v>0</v>
      </c>
      <c r="T481" s="42" t="s">
        <v>283</v>
      </c>
      <c r="U481" s="40">
        <v>45775.0</v>
      </c>
      <c r="V481" s="40">
        <v>45805.0</v>
      </c>
      <c r="W481" s="42">
        <v>1.0</v>
      </c>
      <c r="X481" s="42" t="s">
        <v>98</v>
      </c>
      <c r="Y481" s="42" t="s">
        <v>86</v>
      </c>
    </row>
    <row r="482">
      <c r="A482" s="38" t="s">
        <v>4211</v>
      </c>
      <c r="B482" s="40">
        <v>45660.0</v>
      </c>
      <c r="C482" s="42">
        <v>7825.0</v>
      </c>
      <c r="D482" s="44" t="s">
        <v>61</v>
      </c>
      <c r="E482" s="46" t="s">
        <v>60</v>
      </c>
      <c r="F482" s="47" t="s">
        <v>4213</v>
      </c>
      <c r="G482" s="47" t="s">
        <v>64</v>
      </c>
      <c r="H482" s="47" t="s">
        <v>66</v>
      </c>
      <c r="I482" s="42" t="s">
        <v>67</v>
      </c>
      <c r="J482" s="49">
        <v>44913.0</v>
      </c>
      <c r="K482" s="40">
        <v>45684.0</v>
      </c>
      <c r="L482" s="121" t="s">
        <v>75</v>
      </c>
      <c r="M482" s="51">
        <v>118000.0</v>
      </c>
      <c r="N482" s="42" t="s">
        <v>75</v>
      </c>
      <c r="O482" s="54">
        <v>236000.0</v>
      </c>
      <c r="P482" s="61">
        <v>236000.0</v>
      </c>
      <c r="Q482" s="51">
        <v>0.0</v>
      </c>
      <c r="R482" s="51">
        <v>4400.0</v>
      </c>
      <c r="S482" s="52">
        <f t="shared" si="3"/>
        <v>231600</v>
      </c>
      <c r="T482" s="42" t="s">
        <v>83</v>
      </c>
      <c r="U482" s="40">
        <v>45684.0</v>
      </c>
      <c r="V482" s="40">
        <v>45714.0</v>
      </c>
      <c r="W482" s="42">
        <v>1.0</v>
      </c>
      <c r="X482" s="42" t="s">
        <v>84</v>
      </c>
      <c r="Y482" s="42" t="s">
        <v>86</v>
      </c>
    </row>
    <row r="483">
      <c r="A483" s="38" t="s">
        <v>4217</v>
      </c>
      <c r="B483" s="40">
        <v>45660.0</v>
      </c>
      <c r="C483" s="42">
        <v>7825.0</v>
      </c>
      <c r="D483" s="44" t="s">
        <v>61</v>
      </c>
      <c r="E483" s="46" t="s">
        <v>60</v>
      </c>
      <c r="F483" s="47" t="s">
        <v>4219</v>
      </c>
      <c r="G483" s="47" t="s">
        <v>64</v>
      </c>
      <c r="H483" s="47" t="s">
        <v>66</v>
      </c>
      <c r="I483" s="42" t="s">
        <v>67</v>
      </c>
      <c r="J483" s="49">
        <v>44913.0</v>
      </c>
      <c r="K483" s="40">
        <v>45684.0</v>
      </c>
      <c r="L483" s="121" t="s">
        <v>75</v>
      </c>
      <c r="M483" s="51">
        <v>118000.0</v>
      </c>
      <c r="N483" s="42" t="s">
        <v>75</v>
      </c>
      <c r="O483" s="54">
        <v>118000.0</v>
      </c>
      <c r="P483" s="54">
        <v>0.0</v>
      </c>
      <c r="Q483" s="51">
        <v>0.0</v>
      </c>
      <c r="R483" s="51">
        <v>0.0</v>
      </c>
      <c r="S483" s="52">
        <f t="shared" si="3"/>
        <v>0</v>
      </c>
      <c r="T483" s="42" t="s">
        <v>283</v>
      </c>
      <c r="U483" s="40">
        <v>45684.0</v>
      </c>
      <c r="V483" s="40">
        <v>45714.0</v>
      </c>
      <c r="W483" s="42">
        <v>1.0</v>
      </c>
      <c r="X483" s="42" t="s">
        <v>84</v>
      </c>
      <c r="Y483" s="42" t="s">
        <v>86</v>
      </c>
    </row>
    <row r="484">
      <c r="A484" s="46" t="s">
        <v>4225</v>
      </c>
      <c r="B484" s="40">
        <v>45691.0</v>
      </c>
      <c r="C484" s="42">
        <v>9111.0</v>
      </c>
      <c r="D484" s="44" t="s">
        <v>4227</v>
      </c>
      <c r="E484" s="46" t="s">
        <v>4228</v>
      </c>
      <c r="F484" s="47" t="s">
        <v>4229</v>
      </c>
      <c r="G484" s="47" t="s">
        <v>243</v>
      </c>
      <c r="H484" s="47" t="s">
        <v>123</v>
      </c>
      <c r="I484" s="42" t="s">
        <v>73</v>
      </c>
      <c r="J484" s="49">
        <v>45069.0</v>
      </c>
      <c r="K484" s="40">
        <v>45684.0</v>
      </c>
      <c r="L484" s="121" t="s">
        <v>75</v>
      </c>
      <c r="M484" s="51">
        <v>0.0</v>
      </c>
      <c r="N484" s="42" t="s">
        <v>75</v>
      </c>
      <c r="O484" s="54">
        <v>78000.0</v>
      </c>
      <c r="P484" s="61">
        <v>78000.0</v>
      </c>
      <c r="Q484" s="51">
        <v>0.0</v>
      </c>
      <c r="R484" s="51">
        <v>546.0</v>
      </c>
      <c r="S484" s="52">
        <f t="shared" si="3"/>
        <v>77454</v>
      </c>
      <c r="T484" s="42" t="s">
        <v>83</v>
      </c>
      <c r="U484" s="40">
        <v>45684.0</v>
      </c>
      <c r="V484" s="40">
        <v>45714.0</v>
      </c>
      <c r="W484" s="42">
        <v>1.0</v>
      </c>
      <c r="X484" s="42" t="s">
        <v>98</v>
      </c>
      <c r="Y484" s="42" t="s">
        <v>86</v>
      </c>
    </row>
    <row r="485">
      <c r="A485" s="46" t="s">
        <v>4231</v>
      </c>
      <c r="B485" s="40">
        <v>45691.0</v>
      </c>
      <c r="C485" s="42">
        <v>12199.0</v>
      </c>
      <c r="D485" s="44" t="s">
        <v>4232</v>
      </c>
      <c r="E485" s="46" t="s">
        <v>2678</v>
      </c>
      <c r="F485" s="47" t="s">
        <v>2679</v>
      </c>
      <c r="G485" s="47" t="s">
        <v>234</v>
      </c>
      <c r="H485" s="47" t="s">
        <v>235</v>
      </c>
      <c r="I485" s="42" t="s">
        <v>73</v>
      </c>
      <c r="J485" s="49">
        <v>45430.0</v>
      </c>
      <c r="K485" s="40">
        <v>45684.0</v>
      </c>
      <c r="L485" s="121" t="s">
        <v>75</v>
      </c>
      <c r="M485" s="51">
        <v>0.0</v>
      </c>
      <c r="N485" s="42" t="s">
        <v>75</v>
      </c>
      <c r="O485" s="54">
        <v>78000.0</v>
      </c>
      <c r="P485" s="61">
        <v>78000.0</v>
      </c>
      <c r="Q485" s="51">
        <v>0.0</v>
      </c>
      <c r="R485" s="51">
        <v>1560.0</v>
      </c>
      <c r="S485" s="52">
        <f t="shared" si="3"/>
        <v>76440</v>
      </c>
      <c r="T485" s="42" t="s">
        <v>83</v>
      </c>
      <c r="U485" s="40">
        <v>45684.0</v>
      </c>
      <c r="V485" s="40">
        <v>45714.0</v>
      </c>
      <c r="W485" s="42">
        <v>1.0</v>
      </c>
      <c r="X485" s="42" t="s">
        <v>98</v>
      </c>
      <c r="Y485" s="42" t="s">
        <v>86</v>
      </c>
    </row>
    <row r="486">
      <c r="A486" s="38" t="s">
        <v>4235</v>
      </c>
      <c r="B486" s="40">
        <v>45691.0</v>
      </c>
      <c r="C486" s="42">
        <v>10376.0</v>
      </c>
      <c r="D486" s="44" t="s">
        <v>2894</v>
      </c>
      <c r="E486" s="46" t="s">
        <v>2895</v>
      </c>
      <c r="F486" s="47" t="s">
        <v>2897</v>
      </c>
      <c r="G486" s="47" t="s">
        <v>227</v>
      </c>
      <c r="H486" s="47" t="s">
        <v>102</v>
      </c>
      <c r="I486" s="42" t="s">
        <v>67</v>
      </c>
      <c r="J486" s="49">
        <v>45210.0</v>
      </c>
      <c r="K486" s="40">
        <v>45684.0</v>
      </c>
      <c r="L486" s="121" t="s">
        <v>75</v>
      </c>
      <c r="M486" s="51">
        <v>0.0</v>
      </c>
      <c r="N486" s="42" t="s">
        <v>75</v>
      </c>
      <c r="O486" s="54">
        <v>78000.0</v>
      </c>
      <c r="P486" s="61">
        <v>78000.0</v>
      </c>
      <c r="Q486" s="51">
        <v>0.0</v>
      </c>
      <c r="R486" s="51">
        <v>4400.0</v>
      </c>
      <c r="S486" s="52">
        <f t="shared" si="3"/>
        <v>73600</v>
      </c>
      <c r="T486" s="42" t="s">
        <v>83</v>
      </c>
      <c r="U486" s="40">
        <v>45684.0</v>
      </c>
      <c r="V486" s="40">
        <v>45714.0</v>
      </c>
      <c r="W486" s="42">
        <v>1.0</v>
      </c>
      <c r="X486" s="42" t="s">
        <v>98</v>
      </c>
      <c r="Y486" s="42" t="s">
        <v>86</v>
      </c>
    </row>
    <row r="487">
      <c r="A487" s="46" t="s">
        <v>4242</v>
      </c>
      <c r="B487" s="40">
        <v>45691.0</v>
      </c>
      <c r="C487" s="42">
        <v>4832.0</v>
      </c>
      <c r="D487" s="44" t="s">
        <v>4243</v>
      </c>
      <c r="E487" s="46" t="s">
        <v>4244</v>
      </c>
      <c r="F487" s="47" t="s">
        <v>4246</v>
      </c>
      <c r="G487" s="47" t="s">
        <v>194</v>
      </c>
      <c r="H487" s="47" t="s">
        <v>177</v>
      </c>
      <c r="I487" s="42" t="s">
        <v>73</v>
      </c>
      <c r="J487" s="49">
        <v>44620.0</v>
      </c>
      <c r="K487" s="40">
        <v>45684.0</v>
      </c>
      <c r="L487" s="121" t="s">
        <v>75</v>
      </c>
      <c r="M487" s="51">
        <v>118000.0</v>
      </c>
      <c r="N487" s="42" t="s">
        <v>75</v>
      </c>
      <c r="O487" s="54">
        <v>120082.0</v>
      </c>
      <c r="P487" s="62">
        <v>120082.0</v>
      </c>
      <c r="Q487" s="51">
        <v>0.0</v>
      </c>
      <c r="R487" s="51">
        <v>0.0</v>
      </c>
      <c r="S487" s="52">
        <f t="shared" si="3"/>
        <v>120082</v>
      </c>
      <c r="T487" s="42" t="s">
        <v>112</v>
      </c>
      <c r="U487" s="40">
        <v>45684.0</v>
      </c>
      <c r="V487" s="40">
        <v>45716.0</v>
      </c>
      <c r="W487" s="42">
        <v>1.0</v>
      </c>
      <c r="X487" s="42" t="s">
        <v>84</v>
      </c>
      <c r="Y487" s="42" t="s">
        <v>86</v>
      </c>
    </row>
    <row r="488">
      <c r="A488" s="38" t="s">
        <v>4250</v>
      </c>
      <c r="B488" s="40">
        <v>45691.0</v>
      </c>
      <c r="C488" s="42">
        <v>13592.0</v>
      </c>
      <c r="D488" s="44" t="s">
        <v>4253</v>
      </c>
      <c r="E488" s="46" t="s">
        <v>4255</v>
      </c>
      <c r="F488" s="47" t="s">
        <v>4256</v>
      </c>
      <c r="G488" s="47" t="s">
        <v>2392</v>
      </c>
      <c r="H488" s="47" t="s">
        <v>156</v>
      </c>
      <c r="I488" s="42" t="s">
        <v>67</v>
      </c>
      <c r="J488" s="49">
        <v>45579.0</v>
      </c>
      <c r="K488" s="40">
        <v>45684.0</v>
      </c>
      <c r="L488" s="121" t="s">
        <v>75</v>
      </c>
      <c r="M488" s="51">
        <v>0.0</v>
      </c>
      <c r="N488" s="42" t="s">
        <v>75</v>
      </c>
      <c r="O488" s="54">
        <v>78082.0</v>
      </c>
      <c r="P488" s="62">
        <v>78082.0</v>
      </c>
      <c r="Q488" s="51">
        <v>0.0</v>
      </c>
      <c r="R488" s="51">
        <v>0.0</v>
      </c>
      <c r="S488" s="52">
        <f t="shared" si="3"/>
        <v>78082</v>
      </c>
      <c r="T488" s="42" t="s">
        <v>112</v>
      </c>
      <c r="U488" s="40">
        <v>45684.0</v>
      </c>
      <c r="V488" s="40">
        <v>45714.0</v>
      </c>
      <c r="W488" s="42">
        <v>1.0</v>
      </c>
      <c r="X488" s="42" t="s">
        <v>98</v>
      </c>
      <c r="Y488" s="42" t="s">
        <v>86</v>
      </c>
    </row>
    <row r="489">
      <c r="A489" s="46" t="s">
        <v>4259</v>
      </c>
      <c r="B489" s="40">
        <v>45691.0</v>
      </c>
      <c r="C489" s="42">
        <v>3778.0</v>
      </c>
      <c r="D489" s="44" t="s">
        <v>2575</v>
      </c>
      <c r="E489" s="46" t="s">
        <v>2576</v>
      </c>
      <c r="F489" s="47" t="s">
        <v>4263</v>
      </c>
      <c r="G489" s="47" t="s">
        <v>2579</v>
      </c>
      <c r="H489" s="47" t="s">
        <v>156</v>
      </c>
      <c r="I489" s="42" t="s">
        <v>73</v>
      </c>
      <c r="J489" s="49">
        <v>44549.0</v>
      </c>
      <c r="K489" s="40">
        <v>45684.0</v>
      </c>
      <c r="L489" s="121" t="s">
        <v>75</v>
      </c>
      <c r="M489" s="51">
        <v>0.0</v>
      </c>
      <c r="N489" s="40">
        <v>45686.0</v>
      </c>
      <c r="O489" s="54">
        <v>118029.0</v>
      </c>
      <c r="P489" s="62">
        <v>118029.0</v>
      </c>
      <c r="Q489" s="51">
        <v>0.0</v>
      </c>
      <c r="R489" s="51">
        <v>0.0</v>
      </c>
      <c r="S489" s="52">
        <f t="shared" si="3"/>
        <v>118029</v>
      </c>
      <c r="T489" s="42" t="s">
        <v>112</v>
      </c>
      <c r="U489" s="40">
        <v>45686.0</v>
      </c>
      <c r="V489" s="40">
        <v>45716.0</v>
      </c>
      <c r="W489" s="42">
        <v>1.0</v>
      </c>
      <c r="X489" s="42" t="s">
        <v>84</v>
      </c>
      <c r="Y489" s="42" t="s">
        <v>86</v>
      </c>
    </row>
    <row r="490">
      <c r="A490" s="46" t="s">
        <v>4267</v>
      </c>
      <c r="B490" s="40">
        <v>45691.0</v>
      </c>
      <c r="C490" s="42">
        <v>3142.0</v>
      </c>
      <c r="D490" s="44" t="s">
        <v>4271</v>
      </c>
      <c r="E490" s="46" t="s">
        <v>4272</v>
      </c>
      <c r="F490" s="47" t="s">
        <v>4274</v>
      </c>
      <c r="G490" s="47" t="s">
        <v>243</v>
      </c>
      <c r="H490" s="47" t="s">
        <v>123</v>
      </c>
      <c r="I490" s="42" t="s">
        <v>73</v>
      </c>
      <c r="J490" s="49">
        <v>44508.0</v>
      </c>
      <c r="K490" s="40">
        <v>45684.0</v>
      </c>
      <c r="L490" s="121" t="s">
        <v>75</v>
      </c>
      <c r="M490" s="51">
        <v>0.0</v>
      </c>
      <c r="N490" s="42" t="s">
        <v>75</v>
      </c>
      <c r="O490" s="54">
        <v>78020.0</v>
      </c>
      <c r="P490" s="62">
        <v>78020.0</v>
      </c>
      <c r="Q490" s="51">
        <v>0.0</v>
      </c>
      <c r="R490" s="51">
        <v>0.0</v>
      </c>
      <c r="S490" s="52">
        <f t="shared" si="3"/>
        <v>78020</v>
      </c>
      <c r="T490" s="42" t="s">
        <v>112</v>
      </c>
      <c r="U490" s="40">
        <v>45684.0</v>
      </c>
      <c r="V490" s="40">
        <v>45714.0</v>
      </c>
      <c r="W490" s="42">
        <v>1.0</v>
      </c>
      <c r="X490" s="42" t="s">
        <v>98</v>
      </c>
      <c r="Y490" s="42" t="s">
        <v>86</v>
      </c>
    </row>
    <row r="491">
      <c r="A491" s="38" t="s">
        <v>4277</v>
      </c>
      <c r="B491" s="40">
        <v>45691.0</v>
      </c>
      <c r="C491" s="42">
        <v>8074.0</v>
      </c>
      <c r="D491" s="44" t="s">
        <v>4279</v>
      </c>
      <c r="E491" s="46" t="s">
        <v>3926</v>
      </c>
      <c r="F491" s="47" t="s">
        <v>4282</v>
      </c>
      <c r="G491" s="47" t="s">
        <v>243</v>
      </c>
      <c r="H491" s="47" t="s">
        <v>123</v>
      </c>
      <c r="I491" s="42" t="s">
        <v>67</v>
      </c>
      <c r="J491" s="49">
        <v>44944.0</v>
      </c>
      <c r="K491" s="40">
        <v>45684.0</v>
      </c>
      <c r="L491" s="121" t="s">
        <v>75</v>
      </c>
      <c r="M491" s="51">
        <v>0.0</v>
      </c>
      <c r="N491" s="40">
        <v>45685.0</v>
      </c>
      <c r="O491" s="54">
        <v>858037.0</v>
      </c>
      <c r="P491" s="62">
        <v>858037.0</v>
      </c>
      <c r="Q491" s="51">
        <v>78000.0</v>
      </c>
      <c r="R491" s="51">
        <v>0.0</v>
      </c>
      <c r="S491" s="52">
        <f t="shared" si="3"/>
        <v>858037</v>
      </c>
      <c r="T491" s="42" t="s">
        <v>112</v>
      </c>
      <c r="U491" s="40">
        <v>45685.0</v>
      </c>
      <c r="V491" s="40">
        <v>46045.0</v>
      </c>
      <c r="W491" s="42">
        <v>12.0</v>
      </c>
      <c r="X491" s="42" t="s">
        <v>98</v>
      </c>
      <c r="Y491" s="42" t="s">
        <v>86</v>
      </c>
    </row>
    <row r="492">
      <c r="A492" s="46" t="s">
        <v>4288</v>
      </c>
      <c r="B492" s="40">
        <v>45691.0</v>
      </c>
      <c r="C492" s="42">
        <v>8139.0</v>
      </c>
      <c r="D492" s="44" t="s">
        <v>856</v>
      </c>
      <c r="E492" s="46" t="s">
        <v>3239</v>
      </c>
      <c r="F492" s="47" t="s">
        <v>4290</v>
      </c>
      <c r="G492" s="47" t="s">
        <v>2902</v>
      </c>
      <c r="H492" s="47" t="s">
        <v>4291</v>
      </c>
      <c r="I492" s="42" t="s">
        <v>73</v>
      </c>
      <c r="J492" s="49">
        <v>44950.0</v>
      </c>
      <c r="K492" s="40">
        <v>45684.0</v>
      </c>
      <c r="L492" s="121" t="s">
        <v>75</v>
      </c>
      <c r="M492" s="51">
        <v>0.0</v>
      </c>
      <c r="N492" s="42" t="s">
        <v>75</v>
      </c>
      <c r="O492" s="54">
        <v>78000.0</v>
      </c>
      <c r="P492" s="61">
        <v>78000.0</v>
      </c>
      <c r="Q492" s="51">
        <v>0.0</v>
      </c>
      <c r="R492" s="51">
        <v>4440.0</v>
      </c>
      <c r="S492" s="52">
        <f t="shared" si="3"/>
        <v>73560</v>
      </c>
      <c r="T492" s="42" t="s">
        <v>83</v>
      </c>
      <c r="U492" s="40">
        <v>45684.0</v>
      </c>
      <c r="V492" s="40">
        <v>45714.0</v>
      </c>
      <c r="W492" s="42">
        <v>1.0</v>
      </c>
      <c r="X492" s="42" t="s">
        <v>98</v>
      </c>
      <c r="Y492" s="42" t="s">
        <v>86</v>
      </c>
    </row>
    <row r="493">
      <c r="A493" s="38" t="s">
        <v>4294</v>
      </c>
      <c r="B493" s="40">
        <v>45691.0</v>
      </c>
      <c r="C493" s="42">
        <v>12975.0</v>
      </c>
      <c r="D493" s="44" t="s">
        <v>4296</v>
      </c>
      <c r="E493" s="46" t="s">
        <v>4297</v>
      </c>
      <c r="F493" s="47" t="s">
        <v>4298</v>
      </c>
      <c r="G493" s="47" t="s">
        <v>155</v>
      </c>
      <c r="H493" s="47" t="s">
        <v>156</v>
      </c>
      <c r="I493" s="42" t="s">
        <v>67</v>
      </c>
      <c r="J493" s="49">
        <v>45510.0</v>
      </c>
      <c r="K493" s="40">
        <v>45684.0</v>
      </c>
      <c r="L493" s="121" t="s">
        <v>75</v>
      </c>
      <c r="M493" s="51">
        <v>0.0</v>
      </c>
      <c r="N493" s="40">
        <v>45686.0</v>
      </c>
      <c r="O493" s="54">
        <v>648017.0</v>
      </c>
      <c r="P493" s="62">
        <v>648017.0</v>
      </c>
      <c r="Q493" s="51">
        <v>60000.0</v>
      </c>
      <c r="R493" s="51">
        <v>0.0</v>
      </c>
      <c r="S493" s="52">
        <f t="shared" si="3"/>
        <v>648017</v>
      </c>
      <c r="T493" s="42" t="s">
        <v>112</v>
      </c>
      <c r="U493" s="40">
        <v>45686.0</v>
      </c>
      <c r="V493" s="40">
        <v>45884.0</v>
      </c>
      <c r="W493" s="42">
        <v>6.0</v>
      </c>
      <c r="X493" s="42" t="s">
        <v>84</v>
      </c>
      <c r="Y493" s="42" t="s">
        <v>86</v>
      </c>
    </row>
    <row r="494">
      <c r="A494" s="46" t="s">
        <v>4304</v>
      </c>
      <c r="B494" s="40">
        <v>45691.0</v>
      </c>
      <c r="C494" s="42">
        <v>4430.0</v>
      </c>
      <c r="D494" s="44" t="s">
        <v>4305</v>
      </c>
      <c r="E494" s="46" t="s">
        <v>4134</v>
      </c>
      <c r="F494" s="47" t="s">
        <v>4135</v>
      </c>
      <c r="G494" s="47" t="s">
        <v>585</v>
      </c>
      <c r="H494" s="47" t="s">
        <v>123</v>
      </c>
      <c r="I494" s="42" t="s">
        <v>73</v>
      </c>
      <c r="J494" s="49">
        <v>44590.0</v>
      </c>
      <c r="K494" s="40">
        <v>45684.0</v>
      </c>
      <c r="L494" s="121" t="s">
        <v>75</v>
      </c>
      <c r="M494" s="51">
        <v>0.0</v>
      </c>
      <c r="N494" s="42" t="s">
        <v>75</v>
      </c>
      <c r="O494" s="54">
        <v>78000.0</v>
      </c>
      <c r="P494" s="61">
        <v>78000.0</v>
      </c>
      <c r="Q494" s="51">
        <v>0.0</v>
      </c>
      <c r="R494" s="51">
        <v>4400.0</v>
      </c>
      <c r="S494" s="52">
        <f t="shared" si="3"/>
        <v>73600</v>
      </c>
      <c r="T494" s="42" t="s">
        <v>83</v>
      </c>
      <c r="U494" s="40">
        <v>45684.0</v>
      </c>
      <c r="V494" s="40">
        <v>45714.0</v>
      </c>
      <c r="W494" s="42">
        <v>1.0</v>
      </c>
      <c r="X494" s="42" t="s">
        <v>98</v>
      </c>
      <c r="Y494" s="42" t="s">
        <v>86</v>
      </c>
    </row>
    <row r="495">
      <c r="A495" s="46" t="s">
        <v>4310</v>
      </c>
      <c r="B495" s="40">
        <v>45691.0</v>
      </c>
      <c r="C495" s="42">
        <v>9887.0</v>
      </c>
      <c r="D495" s="44" t="s">
        <v>1920</v>
      </c>
      <c r="E495" s="46" t="s">
        <v>4311</v>
      </c>
      <c r="F495" s="47" t="s">
        <v>1924</v>
      </c>
      <c r="G495" s="47" t="s">
        <v>323</v>
      </c>
      <c r="H495" s="47" t="s">
        <v>177</v>
      </c>
      <c r="I495" s="42" t="s">
        <v>73</v>
      </c>
      <c r="J495" s="49">
        <v>45158.0</v>
      </c>
      <c r="K495" s="40">
        <v>45684.0</v>
      </c>
      <c r="L495" s="121" t="s">
        <v>75</v>
      </c>
      <c r="M495" s="51">
        <v>0.0</v>
      </c>
      <c r="N495" s="42" t="s">
        <v>75</v>
      </c>
      <c r="O495" s="54">
        <v>118000.0</v>
      </c>
      <c r="P495" s="61">
        <v>118000.0</v>
      </c>
      <c r="Q495" s="51">
        <v>0.0</v>
      </c>
      <c r="R495" s="51">
        <v>4400.0</v>
      </c>
      <c r="S495" s="52">
        <f t="shared" si="3"/>
        <v>113600</v>
      </c>
      <c r="T495" s="42" t="s">
        <v>83</v>
      </c>
      <c r="U495" s="40">
        <v>45684.0</v>
      </c>
      <c r="V495" s="40">
        <v>45714.0</v>
      </c>
      <c r="W495" s="42">
        <v>1.0</v>
      </c>
      <c r="X495" s="42" t="s">
        <v>84</v>
      </c>
      <c r="Y495" s="42" t="s">
        <v>86</v>
      </c>
    </row>
    <row r="496">
      <c r="A496" s="38" t="s">
        <v>4314</v>
      </c>
      <c r="B496" s="40">
        <v>45691.0</v>
      </c>
      <c r="C496" s="42">
        <v>8249.0</v>
      </c>
      <c r="D496" s="44" t="s">
        <v>2771</v>
      </c>
      <c r="E496" s="46" t="s">
        <v>130</v>
      </c>
      <c r="F496" s="47" t="s">
        <v>131</v>
      </c>
      <c r="G496" s="47" t="s">
        <v>132</v>
      </c>
      <c r="H496" s="47" t="s">
        <v>3689</v>
      </c>
      <c r="I496" s="42" t="s">
        <v>67</v>
      </c>
      <c r="J496" s="49">
        <v>44963.0</v>
      </c>
      <c r="K496" s="40">
        <v>45684.0</v>
      </c>
      <c r="L496" s="121" t="s">
        <v>75</v>
      </c>
      <c r="M496" s="51">
        <v>0.0</v>
      </c>
      <c r="N496" s="42" t="s">
        <v>75</v>
      </c>
      <c r="O496" s="54">
        <v>78000.0</v>
      </c>
      <c r="P496" s="61">
        <v>78000.0</v>
      </c>
      <c r="Q496" s="183">
        <v>0.0</v>
      </c>
      <c r="R496" s="183">
        <v>4400.0</v>
      </c>
      <c r="S496" s="52">
        <f t="shared" si="3"/>
        <v>73600</v>
      </c>
      <c r="T496" s="42" t="s">
        <v>83</v>
      </c>
      <c r="U496" s="40">
        <v>45684.0</v>
      </c>
      <c r="V496" s="40">
        <v>45714.0</v>
      </c>
      <c r="W496" s="42">
        <v>1.0</v>
      </c>
      <c r="X496" s="42" t="s">
        <v>98</v>
      </c>
      <c r="Y496" s="42" t="s">
        <v>86</v>
      </c>
    </row>
    <row r="497">
      <c r="A497" s="46" t="s">
        <v>4318</v>
      </c>
      <c r="B497" s="40">
        <v>45691.0</v>
      </c>
      <c r="C497" s="42">
        <v>5508.0</v>
      </c>
      <c r="D497" s="44" t="s">
        <v>4251</v>
      </c>
      <c r="E497" s="46" t="s">
        <v>4252</v>
      </c>
      <c r="F497" s="47" t="s">
        <v>4254</v>
      </c>
      <c r="G497" s="47" t="s">
        <v>812</v>
      </c>
      <c r="H497" s="47" t="s">
        <v>123</v>
      </c>
      <c r="I497" s="42" t="s">
        <v>73</v>
      </c>
      <c r="J497" s="49">
        <v>44669.0</v>
      </c>
      <c r="K497" s="40">
        <v>45684.0</v>
      </c>
      <c r="L497" s="121" t="s">
        <v>75</v>
      </c>
      <c r="M497" s="51">
        <v>0.0</v>
      </c>
      <c r="N497" s="42" t="s">
        <v>75</v>
      </c>
      <c r="O497" s="54">
        <v>78073.0</v>
      </c>
      <c r="P497" s="62">
        <v>78073.0</v>
      </c>
      <c r="Q497" s="51">
        <v>0.0</v>
      </c>
      <c r="R497" s="51">
        <v>0.0</v>
      </c>
      <c r="S497" s="52">
        <f t="shared" si="3"/>
        <v>78073</v>
      </c>
      <c r="T497" s="42" t="s">
        <v>112</v>
      </c>
      <c r="U497" s="40">
        <v>45684.0</v>
      </c>
      <c r="V497" s="40">
        <v>45714.0</v>
      </c>
      <c r="W497" s="42">
        <v>1.0</v>
      </c>
      <c r="X497" s="42" t="s">
        <v>98</v>
      </c>
      <c r="Y497" s="42" t="s">
        <v>86</v>
      </c>
    </row>
    <row r="498">
      <c r="A498" s="46" t="s">
        <v>4323</v>
      </c>
      <c r="B498" s="40">
        <v>45691.0</v>
      </c>
      <c r="C498" s="42">
        <v>4723.0</v>
      </c>
      <c r="D498" s="44" t="s">
        <v>1073</v>
      </c>
      <c r="E498" s="46" t="s">
        <v>1074</v>
      </c>
      <c r="F498" s="47" t="s">
        <v>4325</v>
      </c>
      <c r="G498" s="47" t="s">
        <v>217</v>
      </c>
      <c r="H498" s="47" t="s">
        <v>177</v>
      </c>
      <c r="I498" s="41" t="s">
        <v>73</v>
      </c>
      <c r="J498" s="49">
        <v>44611.0</v>
      </c>
      <c r="K498" s="40">
        <v>45684.0</v>
      </c>
      <c r="L498" s="121" t="s">
        <v>75</v>
      </c>
      <c r="M498" s="51">
        <v>0.0</v>
      </c>
      <c r="N498" s="42" t="s">
        <v>75</v>
      </c>
      <c r="O498" s="54">
        <v>78054.0</v>
      </c>
      <c r="P498" s="62">
        <v>78054.0</v>
      </c>
      <c r="Q498" s="51">
        <v>0.0</v>
      </c>
      <c r="R498" s="51">
        <v>0.0</v>
      </c>
      <c r="S498" s="52">
        <f t="shared" si="3"/>
        <v>78054</v>
      </c>
      <c r="T498" s="42" t="s">
        <v>112</v>
      </c>
      <c r="U498" s="40">
        <v>45684.0</v>
      </c>
      <c r="V498" s="40">
        <v>45717.0</v>
      </c>
      <c r="W498" s="42">
        <v>1.0</v>
      </c>
      <c r="X498" s="42" t="s">
        <v>98</v>
      </c>
      <c r="Y498" s="42" t="s">
        <v>86</v>
      </c>
    </row>
    <row r="499">
      <c r="A499" s="38" t="s">
        <v>4331</v>
      </c>
      <c r="B499" s="40">
        <v>45691.0</v>
      </c>
      <c r="C499" s="42">
        <v>7889.0</v>
      </c>
      <c r="D499" s="44" t="s">
        <v>4237</v>
      </c>
      <c r="E499" s="46" t="s">
        <v>4239</v>
      </c>
      <c r="F499" s="47" t="s">
        <v>4333</v>
      </c>
      <c r="G499" s="47" t="s">
        <v>1295</v>
      </c>
      <c r="H499" s="47" t="s">
        <v>1296</v>
      </c>
      <c r="I499" s="42" t="s">
        <v>67</v>
      </c>
      <c r="J499" s="49">
        <v>44922.0</v>
      </c>
      <c r="K499" s="40">
        <v>45684.0</v>
      </c>
      <c r="L499" s="121" t="s">
        <v>75</v>
      </c>
      <c r="M499" s="51">
        <v>0.0</v>
      </c>
      <c r="N499" s="42" t="s">
        <v>75</v>
      </c>
      <c r="O499" s="54">
        <v>78082.0</v>
      </c>
      <c r="P499" s="62">
        <v>78000.0</v>
      </c>
      <c r="Q499" s="51">
        <v>0.0</v>
      </c>
      <c r="R499" s="51">
        <v>0.0</v>
      </c>
      <c r="S499" s="52">
        <f t="shared" si="3"/>
        <v>78000</v>
      </c>
      <c r="T499" s="42" t="s">
        <v>112</v>
      </c>
      <c r="U499" s="40">
        <v>45684.0</v>
      </c>
      <c r="V499" s="40">
        <v>45714.0</v>
      </c>
      <c r="W499" s="42">
        <v>1.0</v>
      </c>
      <c r="X499" s="42" t="s">
        <v>98</v>
      </c>
      <c r="Y499" s="42" t="s">
        <v>86</v>
      </c>
    </row>
    <row r="500">
      <c r="A500" s="46" t="s">
        <v>4338</v>
      </c>
      <c r="B500" s="40">
        <v>45691.0</v>
      </c>
      <c r="C500" s="42">
        <v>10569.0</v>
      </c>
      <c r="D500" s="44" t="s">
        <v>4340</v>
      </c>
      <c r="E500" s="46" t="s">
        <v>4341</v>
      </c>
      <c r="F500" s="47" t="s">
        <v>1656</v>
      </c>
      <c r="G500" s="47" t="s">
        <v>1658</v>
      </c>
      <c r="H500" s="47" t="s">
        <v>101</v>
      </c>
      <c r="I500" s="42" t="s">
        <v>73</v>
      </c>
      <c r="J500" s="49">
        <v>45237.0</v>
      </c>
      <c r="K500" s="40">
        <v>45684.0</v>
      </c>
      <c r="L500" s="121" t="s">
        <v>75</v>
      </c>
      <c r="M500" s="51">
        <v>0.0</v>
      </c>
      <c r="N500" s="42" t="s">
        <v>75</v>
      </c>
      <c r="O500" s="54">
        <v>118098.0</v>
      </c>
      <c r="P500" s="62">
        <v>118098.0</v>
      </c>
      <c r="Q500" s="51">
        <v>0.0</v>
      </c>
      <c r="R500" s="51">
        <v>0.0</v>
      </c>
      <c r="S500" s="52">
        <f t="shared" si="3"/>
        <v>118098</v>
      </c>
      <c r="T500" s="42" t="s">
        <v>112</v>
      </c>
      <c r="U500" s="40">
        <v>45684.0</v>
      </c>
      <c r="V500" s="40">
        <v>45714.0</v>
      </c>
      <c r="W500" s="42">
        <v>1.0</v>
      </c>
      <c r="X500" s="42" t="s">
        <v>84</v>
      </c>
      <c r="Y500" s="42" t="s">
        <v>86</v>
      </c>
    </row>
    <row r="501">
      <c r="A501" s="46" t="s">
        <v>4347</v>
      </c>
      <c r="B501" s="40">
        <v>45691.0</v>
      </c>
      <c r="C501" s="42">
        <v>6683.0</v>
      </c>
      <c r="D501" s="44" t="s">
        <v>4349</v>
      </c>
      <c r="E501" s="46" t="s">
        <v>4351</v>
      </c>
      <c r="F501" s="47" t="s">
        <v>4352</v>
      </c>
      <c r="G501" s="47" t="s">
        <v>234</v>
      </c>
      <c r="H501" s="47" t="s">
        <v>235</v>
      </c>
      <c r="I501" s="42" t="s">
        <v>73</v>
      </c>
      <c r="J501" s="49">
        <v>44792.0</v>
      </c>
      <c r="K501" s="40">
        <v>45684.0</v>
      </c>
      <c r="L501" s="121" t="s">
        <v>75</v>
      </c>
      <c r="M501" s="51">
        <v>0.0</v>
      </c>
      <c r="N501" s="42" t="s">
        <v>75</v>
      </c>
      <c r="O501" s="54">
        <v>78098.0</v>
      </c>
      <c r="P501" s="62">
        <v>78000.0</v>
      </c>
      <c r="Q501" s="51">
        <v>0.0</v>
      </c>
      <c r="R501" s="51">
        <v>0.0</v>
      </c>
      <c r="S501" s="52">
        <f t="shared" si="3"/>
        <v>78000</v>
      </c>
      <c r="T501" s="42" t="s">
        <v>112</v>
      </c>
      <c r="U501" s="40">
        <v>45684.0</v>
      </c>
      <c r="V501" s="40">
        <v>45714.0</v>
      </c>
      <c r="W501" s="42">
        <v>1.0</v>
      </c>
      <c r="X501" s="42" t="s">
        <v>98</v>
      </c>
      <c r="Y501" s="42" t="s">
        <v>86</v>
      </c>
    </row>
    <row r="502">
      <c r="A502" s="46" t="s">
        <v>4356</v>
      </c>
      <c r="B502" s="40">
        <v>45691.0</v>
      </c>
      <c r="C502" s="42">
        <v>8575.0</v>
      </c>
      <c r="D502" s="44" t="s">
        <v>4357</v>
      </c>
      <c r="E502" s="46" t="s">
        <v>4269</v>
      </c>
      <c r="F502" s="47" t="s">
        <v>4270</v>
      </c>
      <c r="G502" s="47" t="s">
        <v>601</v>
      </c>
      <c r="H502" s="47" t="s">
        <v>177</v>
      </c>
      <c r="I502" s="42" t="s">
        <v>73</v>
      </c>
      <c r="J502" s="49">
        <v>45003.0</v>
      </c>
      <c r="K502" s="40">
        <v>45684.0</v>
      </c>
      <c r="L502" s="121" t="s">
        <v>75</v>
      </c>
      <c r="M502" s="51">
        <v>0.0</v>
      </c>
      <c r="N502" s="42" t="s">
        <v>75</v>
      </c>
      <c r="O502" s="54">
        <v>78000.0</v>
      </c>
      <c r="P502" s="61">
        <v>78000.0</v>
      </c>
      <c r="Q502" s="51">
        <v>0.0</v>
      </c>
      <c r="R502" s="51">
        <v>546.0</v>
      </c>
      <c r="S502" s="52">
        <f t="shared" si="3"/>
        <v>77454</v>
      </c>
      <c r="T502" s="42" t="s">
        <v>83</v>
      </c>
      <c r="U502" s="40">
        <v>45684.0</v>
      </c>
      <c r="V502" s="40">
        <v>45714.0</v>
      </c>
      <c r="W502" s="42">
        <v>1.0</v>
      </c>
      <c r="X502" s="42" t="s">
        <v>98</v>
      </c>
      <c r="Y502" s="42" t="s">
        <v>86</v>
      </c>
    </row>
    <row r="503">
      <c r="A503" s="46" t="s">
        <v>4363</v>
      </c>
      <c r="B503" s="40">
        <v>45691.0</v>
      </c>
      <c r="C503" s="42">
        <v>1376.0</v>
      </c>
      <c r="D503" s="44" t="s">
        <v>4328</v>
      </c>
      <c r="E503" s="46" t="s">
        <v>4329</v>
      </c>
      <c r="F503" s="47" t="s">
        <v>4364</v>
      </c>
      <c r="G503" s="47" t="s">
        <v>3438</v>
      </c>
      <c r="H503" s="47" t="s">
        <v>3011</v>
      </c>
      <c r="I503" s="41" t="s">
        <v>73</v>
      </c>
      <c r="J503" s="49">
        <v>44360.0</v>
      </c>
      <c r="K503" s="40">
        <v>45684.0</v>
      </c>
      <c r="L503" s="121" t="s">
        <v>75</v>
      </c>
      <c r="M503" s="51">
        <v>0.0</v>
      </c>
      <c r="N503" s="42" t="s">
        <v>75</v>
      </c>
      <c r="O503" s="54">
        <v>78000.0</v>
      </c>
      <c r="P503" s="61">
        <v>78000.0</v>
      </c>
      <c r="Q503" s="51">
        <v>0.0</v>
      </c>
      <c r="R503" s="51">
        <v>4400.0</v>
      </c>
      <c r="S503" s="52">
        <f t="shared" si="3"/>
        <v>73600</v>
      </c>
      <c r="T503" s="42" t="s">
        <v>83</v>
      </c>
      <c r="U503" s="40">
        <v>45684.0</v>
      </c>
      <c r="V503" s="40">
        <v>45722.0</v>
      </c>
      <c r="W503" s="42">
        <v>1.0</v>
      </c>
      <c r="X503" s="42" t="s">
        <v>98</v>
      </c>
      <c r="Y503" s="42" t="s">
        <v>86</v>
      </c>
    </row>
    <row r="504">
      <c r="A504" s="46" t="s">
        <v>4369</v>
      </c>
      <c r="B504" s="40">
        <v>45691.0</v>
      </c>
      <c r="C504" s="42">
        <v>1376.0</v>
      </c>
      <c r="D504" s="44" t="s">
        <v>4328</v>
      </c>
      <c r="E504" s="46" t="s">
        <v>4329</v>
      </c>
      <c r="F504" s="47" t="s">
        <v>4370</v>
      </c>
      <c r="G504" s="47" t="s">
        <v>3438</v>
      </c>
      <c r="H504" s="47" t="s">
        <v>3011</v>
      </c>
      <c r="I504" s="41" t="s">
        <v>73</v>
      </c>
      <c r="J504" s="49">
        <v>44360.0</v>
      </c>
      <c r="K504" s="40">
        <v>45684.0</v>
      </c>
      <c r="L504" s="121" t="s">
        <v>75</v>
      </c>
      <c r="M504" s="51">
        <v>0.0</v>
      </c>
      <c r="N504" s="42" t="s">
        <v>75</v>
      </c>
      <c r="O504" s="54">
        <v>78000.0</v>
      </c>
      <c r="P504" s="61">
        <v>78000.0</v>
      </c>
      <c r="Q504" s="51">
        <v>0.0</v>
      </c>
      <c r="R504" s="51">
        <v>4400.0</v>
      </c>
      <c r="S504" s="52">
        <f t="shared" si="3"/>
        <v>73600</v>
      </c>
      <c r="T504" s="42" t="s">
        <v>83</v>
      </c>
      <c r="U504" s="40">
        <v>45684.0</v>
      </c>
      <c r="V504" s="40">
        <v>45724.0</v>
      </c>
      <c r="W504" s="42">
        <v>1.0</v>
      </c>
      <c r="X504" s="42" t="s">
        <v>98</v>
      </c>
      <c r="Y504" s="42" t="s">
        <v>86</v>
      </c>
    </row>
    <row r="505">
      <c r="A505" s="46" t="s">
        <v>4376</v>
      </c>
      <c r="B505" s="40">
        <v>45691.0</v>
      </c>
      <c r="C505" s="42">
        <v>14369.0</v>
      </c>
      <c r="D505" s="44" t="s">
        <v>4377</v>
      </c>
      <c r="E505" s="46" t="s">
        <v>2953</v>
      </c>
      <c r="F505" s="47" t="s">
        <v>4378</v>
      </c>
      <c r="G505" s="47" t="s">
        <v>2955</v>
      </c>
      <c r="H505" s="47" t="s">
        <v>2887</v>
      </c>
      <c r="I505" s="42" t="s">
        <v>67</v>
      </c>
      <c r="J505" s="49">
        <v>45667.0</v>
      </c>
      <c r="K505" s="40">
        <v>45684.0</v>
      </c>
      <c r="L505" s="121" t="s">
        <v>75</v>
      </c>
      <c r="M505" s="51">
        <v>0.0</v>
      </c>
      <c r="N505" s="42" t="s">
        <v>75</v>
      </c>
      <c r="O505" s="54">
        <v>118012.0</v>
      </c>
      <c r="P505" s="54">
        <v>0.0</v>
      </c>
      <c r="Q505" s="51">
        <v>0.0</v>
      </c>
      <c r="R505" s="51">
        <v>0.0</v>
      </c>
      <c r="S505" s="52">
        <f t="shared" si="3"/>
        <v>0</v>
      </c>
      <c r="T505" s="42" t="s">
        <v>248</v>
      </c>
      <c r="U505" s="40"/>
      <c r="V505" s="40"/>
      <c r="W505" s="42">
        <v>1.0</v>
      </c>
      <c r="X505" s="42" t="s">
        <v>84</v>
      </c>
      <c r="Y505" s="42" t="s">
        <v>86</v>
      </c>
    </row>
    <row r="506">
      <c r="A506" s="38" t="s">
        <v>4383</v>
      </c>
      <c r="B506" s="39">
        <v>45691.0</v>
      </c>
      <c r="C506" s="41">
        <v>11109.0</v>
      </c>
      <c r="D506" s="43" t="s">
        <v>4384</v>
      </c>
      <c r="E506" s="60" t="s">
        <v>4386</v>
      </c>
      <c r="F506" s="43" t="s">
        <v>4387</v>
      </c>
      <c r="G506" s="43" t="s">
        <v>3643</v>
      </c>
      <c r="H506" s="43" t="s">
        <v>462</v>
      </c>
      <c r="I506" s="41" t="s">
        <v>67</v>
      </c>
      <c r="J506" s="48">
        <v>45311.0</v>
      </c>
      <c r="K506" s="39">
        <v>45685.0</v>
      </c>
      <c r="L506" s="39">
        <v>45684.0</v>
      </c>
      <c r="M506" s="50">
        <v>0.0</v>
      </c>
      <c r="N506" s="41" t="s">
        <v>75</v>
      </c>
      <c r="O506" s="52">
        <v>858038.0</v>
      </c>
      <c r="P506" s="62">
        <v>858000.0</v>
      </c>
      <c r="Q506" s="50">
        <v>78000.0</v>
      </c>
      <c r="R506" s="50">
        <v>0.0</v>
      </c>
      <c r="S506" s="52">
        <f t="shared" si="3"/>
        <v>858000</v>
      </c>
      <c r="T506" s="42" t="s">
        <v>112</v>
      </c>
      <c r="U506" s="39">
        <v>45685.0</v>
      </c>
      <c r="V506" s="39">
        <v>46045.0</v>
      </c>
      <c r="W506" s="41">
        <v>12.0</v>
      </c>
      <c r="X506" s="41" t="s">
        <v>1681</v>
      </c>
      <c r="Y506" s="41" t="s">
        <v>86</v>
      </c>
    </row>
    <row r="507">
      <c r="A507" s="38" t="s">
        <v>4398</v>
      </c>
      <c r="B507" s="40">
        <v>45691.0</v>
      </c>
      <c r="C507" s="42">
        <v>13985.0</v>
      </c>
      <c r="D507" s="44" t="s">
        <v>4399</v>
      </c>
      <c r="E507" s="46" t="s">
        <v>2126</v>
      </c>
      <c r="F507" s="47" t="s">
        <v>4401</v>
      </c>
      <c r="G507" s="47" t="s">
        <v>1641</v>
      </c>
      <c r="H507" s="47" t="s">
        <v>72</v>
      </c>
      <c r="I507" s="42" t="s">
        <v>67</v>
      </c>
      <c r="J507" s="49">
        <v>45628.0</v>
      </c>
      <c r="K507" s="40">
        <v>45685.0</v>
      </c>
      <c r="L507" s="121" t="s">
        <v>75</v>
      </c>
      <c r="M507" s="51">
        <v>0.0</v>
      </c>
      <c r="N507" s="42" t="s">
        <v>75</v>
      </c>
      <c r="O507" s="54">
        <v>78000.0</v>
      </c>
      <c r="P507" s="106">
        <v>78000.0</v>
      </c>
      <c r="Q507" s="51">
        <v>0.0</v>
      </c>
      <c r="R507" s="51">
        <v>546.0</v>
      </c>
      <c r="S507" s="52">
        <f t="shared" si="3"/>
        <v>77454</v>
      </c>
      <c r="T507" s="42" t="s">
        <v>83</v>
      </c>
      <c r="U507" s="40">
        <v>45685.0</v>
      </c>
      <c r="V507" s="40">
        <v>45716.0</v>
      </c>
      <c r="W507" s="42">
        <v>1.0</v>
      </c>
      <c r="X507" s="42" t="s">
        <v>98</v>
      </c>
      <c r="Y507" s="42" t="s">
        <v>86</v>
      </c>
    </row>
    <row r="508">
      <c r="A508" s="46" t="s">
        <v>4404</v>
      </c>
      <c r="B508" s="40">
        <v>45691.0</v>
      </c>
      <c r="C508" s="42">
        <v>11691.0</v>
      </c>
      <c r="D508" s="44" t="s">
        <v>270</v>
      </c>
      <c r="E508" s="46" t="s">
        <v>271</v>
      </c>
      <c r="F508" s="47" t="s">
        <v>272</v>
      </c>
      <c r="G508" s="47" t="s">
        <v>273</v>
      </c>
      <c r="H508" s="47" t="s">
        <v>156</v>
      </c>
      <c r="I508" s="41" t="s">
        <v>73</v>
      </c>
      <c r="J508" s="49">
        <v>45376.0</v>
      </c>
      <c r="K508" s="40">
        <v>45685.0</v>
      </c>
      <c r="L508" s="121" t="s">
        <v>75</v>
      </c>
      <c r="M508" s="51">
        <v>78000.0</v>
      </c>
      <c r="N508" s="42" t="s">
        <v>75</v>
      </c>
      <c r="O508" s="54">
        <v>100060.0</v>
      </c>
      <c r="P508" s="114">
        <v>100060.0</v>
      </c>
      <c r="Q508" s="51">
        <v>0.0</v>
      </c>
      <c r="R508" s="51">
        <v>0.0</v>
      </c>
      <c r="S508" s="52">
        <f t="shared" si="3"/>
        <v>100060</v>
      </c>
      <c r="T508" s="42" t="s">
        <v>112</v>
      </c>
      <c r="U508" s="40">
        <v>45685.0</v>
      </c>
      <c r="V508" s="40">
        <v>45720.0</v>
      </c>
      <c r="W508" s="42">
        <v>1.0</v>
      </c>
      <c r="X508" s="42" t="s">
        <v>98</v>
      </c>
      <c r="Y508" s="42" t="s">
        <v>86</v>
      </c>
    </row>
    <row r="509">
      <c r="A509" s="46" t="s">
        <v>4409</v>
      </c>
      <c r="B509" s="40">
        <v>45691.0</v>
      </c>
      <c r="C509" s="42">
        <v>3694.0</v>
      </c>
      <c r="D509" s="44" t="s">
        <v>311</v>
      </c>
      <c r="E509" s="46" t="s">
        <v>312</v>
      </c>
      <c r="F509" s="47" t="s">
        <v>313</v>
      </c>
      <c r="G509" s="47" t="s">
        <v>315</v>
      </c>
      <c r="H509" s="47" t="s">
        <v>216</v>
      </c>
      <c r="I509" s="42" t="s">
        <v>73</v>
      </c>
      <c r="J509" s="49">
        <v>44542.0</v>
      </c>
      <c r="K509" s="40">
        <v>45685.0</v>
      </c>
      <c r="L509" s="121" t="s">
        <v>75</v>
      </c>
      <c r="M509" s="51">
        <v>0.0</v>
      </c>
      <c r="N509" s="42" t="s">
        <v>75</v>
      </c>
      <c r="O509" s="54">
        <v>78065.0</v>
      </c>
      <c r="P509" s="114">
        <v>78000.0</v>
      </c>
      <c r="Q509" s="51">
        <v>0.0</v>
      </c>
      <c r="R509" s="51">
        <v>0.0</v>
      </c>
      <c r="S509" s="52">
        <f t="shared" si="3"/>
        <v>78000</v>
      </c>
      <c r="T509" s="42" t="s">
        <v>112</v>
      </c>
      <c r="U509" s="40">
        <v>45685.0</v>
      </c>
      <c r="V509" s="40">
        <v>45715.0</v>
      </c>
      <c r="W509" s="42">
        <v>1.0</v>
      </c>
      <c r="X509" s="42" t="s">
        <v>98</v>
      </c>
      <c r="Y509" s="42" t="s">
        <v>86</v>
      </c>
    </row>
    <row r="510">
      <c r="A510" s="46" t="s">
        <v>4416</v>
      </c>
      <c r="B510" s="40">
        <v>45691.0</v>
      </c>
      <c r="C510" s="42">
        <v>11375.0</v>
      </c>
      <c r="D510" s="44" t="s">
        <v>4395</v>
      </c>
      <c r="E510" s="46" t="s">
        <v>4396</v>
      </c>
      <c r="F510" s="47" t="s">
        <v>4397</v>
      </c>
      <c r="G510" s="47" t="s">
        <v>323</v>
      </c>
      <c r="H510" s="47" t="s">
        <v>216</v>
      </c>
      <c r="I510" s="42" t="s">
        <v>73</v>
      </c>
      <c r="J510" s="49">
        <v>45340.0</v>
      </c>
      <c r="K510" s="40">
        <v>45685.0</v>
      </c>
      <c r="L510" s="121" t="s">
        <v>75</v>
      </c>
      <c r="M510" s="51">
        <v>0.0</v>
      </c>
      <c r="N510" s="42" t="s">
        <v>75</v>
      </c>
      <c r="O510" s="54">
        <v>78000.0</v>
      </c>
      <c r="P510" s="106">
        <v>78000.0</v>
      </c>
      <c r="Q510" s="51">
        <v>0.0</v>
      </c>
      <c r="R510" s="51">
        <v>1560.0</v>
      </c>
      <c r="S510" s="52">
        <f t="shared" si="3"/>
        <v>76440</v>
      </c>
      <c r="T510" s="42" t="s">
        <v>83</v>
      </c>
      <c r="U510" s="40">
        <v>45685.0</v>
      </c>
      <c r="V510" s="40">
        <v>45715.0</v>
      </c>
      <c r="W510" s="42">
        <v>1.0</v>
      </c>
      <c r="X510" s="42" t="s">
        <v>98</v>
      </c>
      <c r="Y510" s="42" t="s">
        <v>86</v>
      </c>
    </row>
    <row r="511">
      <c r="A511" s="38" t="s">
        <v>4428</v>
      </c>
      <c r="B511" s="40">
        <v>45691.0</v>
      </c>
      <c r="C511" s="42">
        <v>2625.0</v>
      </c>
      <c r="D511" s="44" t="s">
        <v>856</v>
      </c>
      <c r="E511" s="46" t="s">
        <v>4432</v>
      </c>
      <c r="F511" s="47" t="s">
        <v>4433</v>
      </c>
      <c r="G511" s="47" t="s">
        <v>1071</v>
      </c>
      <c r="H511" s="47" t="s">
        <v>814</v>
      </c>
      <c r="I511" s="42" t="s">
        <v>67</v>
      </c>
      <c r="J511" s="49">
        <v>44460.0</v>
      </c>
      <c r="K511" s="40">
        <v>45685.0</v>
      </c>
      <c r="L511" s="121" t="s">
        <v>75</v>
      </c>
      <c r="M511" s="51">
        <v>0.0</v>
      </c>
      <c r="N511" s="42" t="s">
        <v>75</v>
      </c>
      <c r="O511" s="54">
        <v>78021.0</v>
      </c>
      <c r="P511" s="114">
        <v>78021.0</v>
      </c>
      <c r="Q511" s="51">
        <v>0.0</v>
      </c>
      <c r="R511" s="51">
        <v>0.0</v>
      </c>
      <c r="S511" s="52">
        <f t="shared" si="3"/>
        <v>78021</v>
      </c>
      <c r="T511" s="42" t="s">
        <v>112</v>
      </c>
      <c r="U511" s="40">
        <v>45685.0</v>
      </c>
      <c r="V511" s="40">
        <v>45715.0</v>
      </c>
      <c r="W511" s="42">
        <v>1.0</v>
      </c>
      <c r="X511" s="42" t="s">
        <v>98</v>
      </c>
      <c r="Y511" s="42" t="s">
        <v>86</v>
      </c>
    </row>
    <row r="512">
      <c r="A512" s="46" t="s">
        <v>4434</v>
      </c>
      <c r="B512" s="40">
        <v>45691.0</v>
      </c>
      <c r="C512" s="42">
        <v>8847.0</v>
      </c>
      <c r="D512" s="44" t="s">
        <v>856</v>
      </c>
      <c r="E512" s="46" t="s">
        <v>857</v>
      </c>
      <c r="F512" s="47" t="s">
        <v>1644</v>
      </c>
      <c r="G512" s="47" t="s">
        <v>217</v>
      </c>
      <c r="H512" s="47" t="s">
        <v>177</v>
      </c>
      <c r="I512" s="41" t="s">
        <v>73</v>
      </c>
      <c r="J512" s="49">
        <v>45043.0</v>
      </c>
      <c r="K512" s="40">
        <v>45685.0</v>
      </c>
      <c r="L512" s="121" t="s">
        <v>75</v>
      </c>
      <c r="M512" s="51">
        <v>78000.0</v>
      </c>
      <c r="N512" s="42" t="s">
        <v>75</v>
      </c>
      <c r="O512" s="54">
        <v>75028.0</v>
      </c>
      <c r="P512" s="114">
        <v>75000.0</v>
      </c>
      <c r="Q512" s="51">
        <v>0.0</v>
      </c>
      <c r="R512" s="51">
        <v>0.0</v>
      </c>
      <c r="S512" s="52">
        <f t="shared" si="3"/>
        <v>75000</v>
      </c>
      <c r="T512" s="42" t="s">
        <v>112</v>
      </c>
      <c r="U512" s="40">
        <v>45685.0</v>
      </c>
      <c r="V512" s="40">
        <v>45718.0</v>
      </c>
      <c r="W512" s="42">
        <v>1.0</v>
      </c>
      <c r="X512" s="42" t="s">
        <v>98</v>
      </c>
      <c r="Y512" s="42" t="s">
        <v>86</v>
      </c>
    </row>
    <row r="513">
      <c r="A513" s="46" t="s">
        <v>4441</v>
      </c>
      <c r="B513" s="40">
        <v>45691.0</v>
      </c>
      <c r="C513" s="42">
        <v>13345.0</v>
      </c>
      <c r="D513" s="44" t="s">
        <v>4065</v>
      </c>
      <c r="E513" s="46" t="s">
        <v>3757</v>
      </c>
      <c r="F513" s="47" t="s">
        <v>366</v>
      </c>
      <c r="G513" s="47" t="s">
        <v>830</v>
      </c>
      <c r="H513" s="47" t="s">
        <v>123</v>
      </c>
      <c r="I513" s="41" t="s">
        <v>73</v>
      </c>
      <c r="J513" s="49">
        <v>45554.0</v>
      </c>
      <c r="K513" s="40">
        <v>45685.0</v>
      </c>
      <c r="L513" s="121" t="s">
        <v>75</v>
      </c>
      <c r="M513" s="51">
        <v>118000.0</v>
      </c>
      <c r="N513" s="40">
        <v>45686.0</v>
      </c>
      <c r="O513" s="54">
        <v>120000.0</v>
      </c>
      <c r="P513" s="106">
        <v>120000.0</v>
      </c>
      <c r="Q513" s="51">
        <v>0.0</v>
      </c>
      <c r="R513" s="51">
        <v>4440.0</v>
      </c>
      <c r="S513" s="52">
        <f t="shared" si="3"/>
        <v>115560</v>
      </c>
      <c r="T513" s="42" t="s">
        <v>83</v>
      </c>
      <c r="U513" s="40">
        <v>45686.0</v>
      </c>
      <c r="V513" s="40">
        <v>45718.0</v>
      </c>
      <c r="W513" s="42">
        <v>1.0</v>
      </c>
      <c r="X513" s="42" t="s">
        <v>84</v>
      </c>
      <c r="Y513" s="42" t="s">
        <v>86</v>
      </c>
    </row>
    <row r="514" ht="16.5" customHeight="1">
      <c r="A514" s="38" t="s">
        <v>4450</v>
      </c>
      <c r="B514" s="40">
        <v>45691.0</v>
      </c>
      <c r="C514" s="42">
        <v>7985.0</v>
      </c>
      <c r="D514" s="44" t="s">
        <v>3601</v>
      </c>
      <c r="E514" s="46" t="s">
        <v>4452</v>
      </c>
      <c r="F514" s="47" t="s">
        <v>4453</v>
      </c>
      <c r="G514" s="47" t="s">
        <v>3603</v>
      </c>
      <c r="H514" s="47" t="s">
        <v>177</v>
      </c>
      <c r="I514" s="42" t="s">
        <v>67</v>
      </c>
      <c r="J514" s="49">
        <v>44935.0</v>
      </c>
      <c r="K514" s="40">
        <v>45685.0</v>
      </c>
      <c r="L514" s="121" t="s">
        <v>75</v>
      </c>
      <c r="M514" s="51">
        <v>0.0</v>
      </c>
      <c r="N514" s="42" t="s">
        <v>75</v>
      </c>
      <c r="O514" s="54">
        <v>78049.0</v>
      </c>
      <c r="P514" s="114">
        <v>78000.0</v>
      </c>
      <c r="Q514" s="51">
        <v>0.0</v>
      </c>
      <c r="R514" s="51">
        <v>0.0</v>
      </c>
      <c r="S514" s="52">
        <f t="shared" si="3"/>
        <v>78000</v>
      </c>
      <c r="T514" s="42" t="s">
        <v>112</v>
      </c>
      <c r="U514" s="40">
        <v>45685.0</v>
      </c>
      <c r="V514" s="40">
        <v>45715.0</v>
      </c>
      <c r="W514" s="42">
        <v>1.0</v>
      </c>
      <c r="X514" s="42" t="s">
        <v>98</v>
      </c>
      <c r="Y514" s="42" t="s">
        <v>86</v>
      </c>
    </row>
    <row r="515">
      <c r="A515" s="38" t="s">
        <v>4458</v>
      </c>
      <c r="B515" s="40">
        <v>45691.0</v>
      </c>
      <c r="C515" s="42">
        <v>5138.0</v>
      </c>
      <c r="D515" s="44" t="s">
        <v>159</v>
      </c>
      <c r="E515" s="46" t="s">
        <v>161</v>
      </c>
      <c r="F515" s="47" t="s">
        <v>163</v>
      </c>
      <c r="G515" s="47" t="s">
        <v>99</v>
      </c>
      <c r="H515" s="47" t="s">
        <v>101</v>
      </c>
      <c r="I515" s="42" t="s">
        <v>67</v>
      </c>
      <c r="J515" s="49">
        <v>44642.0</v>
      </c>
      <c r="K515" s="40">
        <v>45685.0</v>
      </c>
      <c r="L515" s="42" t="s">
        <v>75</v>
      </c>
      <c r="M515" s="51">
        <v>0.0</v>
      </c>
      <c r="N515" s="42" t="s">
        <v>75</v>
      </c>
      <c r="O515" s="54">
        <v>78000.0</v>
      </c>
      <c r="P515" s="106">
        <v>78000.0</v>
      </c>
      <c r="Q515" s="51">
        <v>0.0</v>
      </c>
      <c r="R515" s="51">
        <v>546.0</v>
      </c>
      <c r="S515" s="52">
        <f t="shared" si="3"/>
        <v>77454</v>
      </c>
      <c r="T515" s="42" t="s">
        <v>83</v>
      </c>
      <c r="U515" s="40">
        <v>45685.0</v>
      </c>
      <c r="V515" s="40">
        <v>45715.0</v>
      </c>
      <c r="W515" s="42">
        <v>1.0</v>
      </c>
      <c r="X515" s="42" t="s">
        <v>98</v>
      </c>
      <c r="Y515" s="42" t="s">
        <v>86</v>
      </c>
    </row>
    <row r="516">
      <c r="A516" s="46" t="s">
        <v>4464</v>
      </c>
      <c r="B516" s="40">
        <v>45691.0</v>
      </c>
      <c r="C516" s="42">
        <v>1541.0</v>
      </c>
      <c r="D516" s="44" t="s">
        <v>1595</v>
      </c>
      <c r="E516" s="46" t="s">
        <v>1596</v>
      </c>
      <c r="F516" s="47" t="s">
        <v>1597</v>
      </c>
      <c r="G516" s="47" t="s">
        <v>383</v>
      </c>
      <c r="H516" s="47" t="s">
        <v>101</v>
      </c>
      <c r="I516" s="42" t="s">
        <v>73</v>
      </c>
      <c r="J516" s="49">
        <v>44370.0</v>
      </c>
      <c r="K516" s="40">
        <v>45685.0</v>
      </c>
      <c r="L516" s="42" t="s">
        <v>75</v>
      </c>
      <c r="M516" s="51">
        <v>78000.0</v>
      </c>
      <c r="N516" s="42" t="s">
        <v>75</v>
      </c>
      <c r="O516" s="54">
        <v>80000.0</v>
      </c>
      <c r="P516" s="106">
        <v>80000.0</v>
      </c>
      <c r="Q516" s="51">
        <v>0.0</v>
      </c>
      <c r="R516" s="51">
        <v>4440.0</v>
      </c>
      <c r="S516" s="52">
        <f t="shared" si="3"/>
        <v>75560</v>
      </c>
      <c r="T516" s="42" t="s">
        <v>83</v>
      </c>
      <c r="U516" s="40">
        <v>45685.0</v>
      </c>
      <c r="V516" s="40">
        <v>45715.0</v>
      </c>
      <c r="W516" s="42">
        <v>1.0</v>
      </c>
      <c r="X516" s="42" t="s">
        <v>98</v>
      </c>
      <c r="Y516" s="42" t="s">
        <v>86</v>
      </c>
    </row>
    <row r="517">
      <c r="A517" s="38" t="s">
        <v>4469</v>
      </c>
      <c r="B517" s="40">
        <v>45692.0</v>
      </c>
      <c r="C517" s="42">
        <v>4234.0</v>
      </c>
      <c r="D517" s="44" t="s">
        <v>4461</v>
      </c>
      <c r="E517" s="46" t="s">
        <v>69</v>
      </c>
      <c r="F517" s="47" t="s">
        <v>4462</v>
      </c>
      <c r="G517" s="47" t="s">
        <v>3303</v>
      </c>
      <c r="H517" s="47" t="s">
        <v>134</v>
      </c>
      <c r="I517" s="42" t="s">
        <v>67</v>
      </c>
      <c r="J517" s="49">
        <v>44576.0</v>
      </c>
      <c r="K517" s="40">
        <v>45685.0</v>
      </c>
      <c r="L517" s="42" t="s">
        <v>75</v>
      </c>
      <c r="M517" s="51">
        <v>0.0</v>
      </c>
      <c r="N517" s="42" t="s">
        <v>75</v>
      </c>
      <c r="O517" s="54">
        <v>78000.0</v>
      </c>
      <c r="P517" s="106">
        <v>78000.0</v>
      </c>
      <c r="Q517" s="51">
        <v>0.0</v>
      </c>
      <c r="R517" s="51">
        <v>4400.0</v>
      </c>
      <c r="S517" s="52">
        <f t="shared" si="3"/>
        <v>73600</v>
      </c>
      <c r="T517" s="42" t="s">
        <v>83</v>
      </c>
      <c r="U517" s="40">
        <v>45685.0</v>
      </c>
      <c r="V517" s="40">
        <v>45715.0</v>
      </c>
      <c r="W517" s="42">
        <v>1.0</v>
      </c>
      <c r="X517" s="42" t="s">
        <v>98</v>
      </c>
      <c r="Y517" s="42" t="s">
        <v>86</v>
      </c>
    </row>
    <row r="518">
      <c r="A518" s="46" t="s">
        <v>4473</v>
      </c>
      <c r="B518" s="40">
        <v>45692.0</v>
      </c>
      <c r="C518" s="42">
        <v>5313.0</v>
      </c>
      <c r="D518" s="44" t="s">
        <v>3291</v>
      </c>
      <c r="E518" s="46" t="s">
        <v>3292</v>
      </c>
      <c r="F518" s="47" t="s">
        <v>3294</v>
      </c>
      <c r="G518" s="47" t="s">
        <v>4475</v>
      </c>
      <c r="H518" s="47" t="s">
        <v>102</v>
      </c>
      <c r="I518" s="42" t="s">
        <v>73</v>
      </c>
      <c r="J518" s="49">
        <v>44653.0</v>
      </c>
      <c r="K518" s="40">
        <v>45685.0</v>
      </c>
      <c r="L518" s="42" t="s">
        <v>75</v>
      </c>
      <c r="M518" s="51">
        <v>0.0</v>
      </c>
      <c r="N518" s="42" t="s">
        <v>75</v>
      </c>
      <c r="O518" s="54">
        <v>118000.0</v>
      </c>
      <c r="P518" s="106">
        <v>118000.0</v>
      </c>
      <c r="Q518" s="51">
        <v>0.0</v>
      </c>
      <c r="R518" s="51">
        <v>2360.0</v>
      </c>
      <c r="S518" s="52">
        <f t="shared" si="3"/>
        <v>115640</v>
      </c>
      <c r="T518" s="42" t="s">
        <v>83</v>
      </c>
      <c r="U518" s="40">
        <v>45685.0</v>
      </c>
      <c r="V518" s="40">
        <v>45715.0</v>
      </c>
      <c r="W518" s="42">
        <v>1.0</v>
      </c>
      <c r="X518" s="42" t="s">
        <v>84</v>
      </c>
      <c r="Y518" s="42" t="s">
        <v>86</v>
      </c>
    </row>
    <row r="519">
      <c r="A519" s="46" t="s">
        <v>4478</v>
      </c>
      <c r="B519" s="40">
        <v>45692.0</v>
      </c>
      <c r="C519" s="42">
        <v>8829.0</v>
      </c>
      <c r="D519" s="44" t="s">
        <v>4479</v>
      </c>
      <c r="E519" s="46" t="s">
        <v>4480</v>
      </c>
      <c r="F519" s="47" t="s">
        <v>4481</v>
      </c>
      <c r="G519" s="47" t="s">
        <v>796</v>
      </c>
      <c r="H519" s="47" t="s">
        <v>134</v>
      </c>
      <c r="I519" s="42" t="s">
        <v>73</v>
      </c>
      <c r="J519" s="49">
        <v>45041.0</v>
      </c>
      <c r="K519" s="40">
        <v>45685.0</v>
      </c>
      <c r="L519" s="42" t="s">
        <v>75</v>
      </c>
      <c r="M519" s="51">
        <v>0.0</v>
      </c>
      <c r="N519" s="42" t="s">
        <v>75</v>
      </c>
      <c r="O519" s="54">
        <v>118000.0</v>
      </c>
      <c r="P519" s="106">
        <v>118000.0</v>
      </c>
      <c r="Q519" s="51">
        <v>0.0</v>
      </c>
      <c r="R519" s="51">
        <v>2360.0</v>
      </c>
      <c r="S519" s="52">
        <f t="shared" si="3"/>
        <v>115640</v>
      </c>
      <c r="T519" s="42" t="s">
        <v>83</v>
      </c>
      <c r="U519" s="40">
        <v>45685.0</v>
      </c>
      <c r="V519" s="40">
        <v>45716.0</v>
      </c>
      <c r="W519" s="42">
        <v>1.0</v>
      </c>
      <c r="X519" s="42" t="s">
        <v>84</v>
      </c>
      <c r="Y519" s="42" t="s">
        <v>86</v>
      </c>
    </row>
    <row r="520">
      <c r="A520" s="38" t="s">
        <v>4487</v>
      </c>
      <c r="B520" s="40">
        <v>45692.0</v>
      </c>
      <c r="C520" s="42">
        <v>12422.0</v>
      </c>
      <c r="D520" s="44" t="s">
        <v>4489</v>
      </c>
      <c r="E520" s="46" t="s">
        <v>4491</v>
      </c>
      <c r="F520" s="47" t="s">
        <v>4492</v>
      </c>
      <c r="G520" s="47" t="s">
        <v>1384</v>
      </c>
      <c r="H520" s="47" t="s">
        <v>72</v>
      </c>
      <c r="I520" s="42" t="s">
        <v>67</v>
      </c>
      <c r="J520" s="49">
        <v>45453.0</v>
      </c>
      <c r="K520" s="40">
        <v>45685.0</v>
      </c>
      <c r="L520" s="42" t="s">
        <v>75</v>
      </c>
      <c r="M520" s="51">
        <v>0.0</v>
      </c>
      <c r="N520" s="42" t="s">
        <v>75</v>
      </c>
      <c r="O520" s="54">
        <v>78000.0</v>
      </c>
      <c r="P520" s="106">
        <v>78000.0</v>
      </c>
      <c r="Q520" s="51">
        <v>0.0</v>
      </c>
      <c r="R520" s="51">
        <v>4440.0</v>
      </c>
      <c r="S520" s="52">
        <f t="shared" si="3"/>
        <v>73560</v>
      </c>
      <c r="T520" s="42" t="s">
        <v>83</v>
      </c>
      <c r="U520" s="40">
        <v>45685.0</v>
      </c>
      <c r="V520" s="40">
        <v>45715.0</v>
      </c>
      <c r="W520" s="42">
        <v>1.0</v>
      </c>
      <c r="X520" s="42" t="s">
        <v>98</v>
      </c>
      <c r="Y520" s="42" t="s">
        <v>86</v>
      </c>
    </row>
    <row r="521">
      <c r="A521" s="38" t="s">
        <v>4496</v>
      </c>
      <c r="B521" s="40">
        <v>45692.0</v>
      </c>
      <c r="C521" s="42">
        <v>2816.0</v>
      </c>
      <c r="D521" s="44" t="s">
        <v>4500</v>
      </c>
      <c r="E521" s="46" t="s">
        <v>3911</v>
      </c>
      <c r="F521" s="47" t="s">
        <v>3912</v>
      </c>
      <c r="G521" s="47" t="s">
        <v>315</v>
      </c>
      <c r="H521" s="47" t="s">
        <v>177</v>
      </c>
      <c r="I521" s="42" t="s">
        <v>67</v>
      </c>
      <c r="J521" s="49">
        <v>44476.0</v>
      </c>
      <c r="K521" s="40">
        <v>45685.0</v>
      </c>
      <c r="L521" s="42" t="s">
        <v>75</v>
      </c>
      <c r="M521" s="51">
        <v>78000.0</v>
      </c>
      <c r="N521" s="42" t="s">
        <v>75</v>
      </c>
      <c r="O521" s="54">
        <v>79086.0</v>
      </c>
      <c r="P521" s="114">
        <v>79086.0</v>
      </c>
      <c r="Q521" s="51">
        <v>0.0</v>
      </c>
      <c r="R521" s="51">
        <v>0.0</v>
      </c>
      <c r="S521" s="52">
        <f t="shared" si="3"/>
        <v>79086</v>
      </c>
      <c r="T521" s="42" t="s">
        <v>112</v>
      </c>
      <c r="U521" s="40">
        <v>45685.0</v>
      </c>
      <c r="V521" s="40">
        <v>45715.0</v>
      </c>
      <c r="W521" s="42">
        <v>1.0</v>
      </c>
      <c r="X521" s="42" t="s">
        <v>98</v>
      </c>
      <c r="Y521" s="42" t="s">
        <v>86</v>
      </c>
    </row>
    <row r="522">
      <c r="A522" s="38" t="s">
        <v>4502</v>
      </c>
      <c r="B522" s="40">
        <v>45692.0</v>
      </c>
      <c r="C522" s="42">
        <v>14399.0</v>
      </c>
      <c r="D522" s="44" t="s">
        <v>4424</v>
      </c>
      <c r="E522" s="46" t="s">
        <v>4425</v>
      </c>
      <c r="F522" s="47" t="s">
        <v>4426</v>
      </c>
      <c r="G522" s="47" t="s">
        <v>796</v>
      </c>
      <c r="H522" s="138" t="s">
        <v>134</v>
      </c>
      <c r="I522" s="42" t="s">
        <v>67</v>
      </c>
      <c r="J522" s="49">
        <v>45671.0</v>
      </c>
      <c r="K522" s="40">
        <v>45685.0</v>
      </c>
      <c r="L522" s="42" t="s">
        <v>75</v>
      </c>
      <c r="M522" s="51">
        <v>0.0</v>
      </c>
      <c r="N522" s="42" t="s">
        <v>75</v>
      </c>
      <c r="O522" s="54">
        <v>78000.0</v>
      </c>
      <c r="P522" s="106">
        <v>78000.0</v>
      </c>
      <c r="Q522" s="51">
        <v>0.0</v>
      </c>
      <c r="R522" s="51">
        <v>546.0</v>
      </c>
      <c r="S522" s="52">
        <f t="shared" si="3"/>
        <v>77454</v>
      </c>
      <c r="T522" s="42" t="s">
        <v>83</v>
      </c>
      <c r="U522" s="40">
        <v>45685.0</v>
      </c>
      <c r="V522" s="40">
        <v>45715.0</v>
      </c>
      <c r="W522" s="42">
        <v>1.0</v>
      </c>
      <c r="X522" s="42" t="s">
        <v>98</v>
      </c>
      <c r="Y522" s="42" t="s">
        <v>221</v>
      </c>
    </row>
    <row r="523">
      <c r="A523" s="38" t="s">
        <v>4506</v>
      </c>
      <c r="B523" s="40">
        <v>45692.0</v>
      </c>
      <c r="C523" s="42">
        <v>11183.0</v>
      </c>
      <c r="D523" s="44" t="s">
        <v>4509</v>
      </c>
      <c r="E523" s="46" t="s">
        <v>4512</v>
      </c>
      <c r="F523" s="47" t="s">
        <v>4515</v>
      </c>
      <c r="G523" s="47" t="s">
        <v>243</v>
      </c>
      <c r="H523" s="47" t="s">
        <v>123</v>
      </c>
      <c r="I523" s="42" t="s">
        <v>67</v>
      </c>
      <c r="J523" s="49">
        <v>45319.0</v>
      </c>
      <c r="K523" s="40">
        <v>45685.0</v>
      </c>
      <c r="L523" s="42" t="s">
        <v>75</v>
      </c>
      <c r="M523" s="51">
        <v>118000.0</v>
      </c>
      <c r="N523" s="42" t="s">
        <v>75</v>
      </c>
      <c r="O523" s="54">
        <v>120000.0</v>
      </c>
      <c r="P523" s="106">
        <v>120000.0</v>
      </c>
      <c r="Q523" s="51">
        <v>0.0</v>
      </c>
      <c r="R523" s="51">
        <v>4400.0</v>
      </c>
      <c r="S523" s="52">
        <f t="shared" si="3"/>
        <v>115600</v>
      </c>
      <c r="T523" s="42" t="s">
        <v>83</v>
      </c>
      <c r="U523" s="40">
        <v>45685.0</v>
      </c>
      <c r="V523" s="40">
        <v>45715.0</v>
      </c>
      <c r="W523" s="42">
        <v>1.0</v>
      </c>
      <c r="X523" s="42" t="s">
        <v>84</v>
      </c>
      <c r="Y523" s="42" t="s">
        <v>86</v>
      </c>
    </row>
    <row r="524">
      <c r="A524" s="46" t="s">
        <v>4517</v>
      </c>
      <c r="B524" s="40">
        <v>45692.0</v>
      </c>
      <c r="C524" s="42">
        <v>9393.0</v>
      </c>
      <c r="D524" s="44" t="s">
        <v>1670</v>
      </c>
      <c r="E524" s="46" t="s">
        <v>1671</v>
      </c>
      <c r="F524" s="47" t="s">
        <v>4456</v>
      </c>
      <c r="G524" s="47" t="s">
        <v>121</v>
      </c>
      <c r="H524" s="47" t="s">
        <v>123</v>
      </c>
      <c r="I524" s="42" t="s">
        <v>73</v>
      </c>
      <c r="J524" s="49">
        <v>45100.0</v>
      </c>
      <c r="K524" s="40">
        <v>45685.0</v>
      </c>
      <c r="L524" s="42" t="s">
        <v>75</v>
      </c>
      <c r="M524" s="51">
        <v>0.0</v>
      </c>
      <c r="N524" s="42" t="s">
        <v>75</v>
      </c>
      <c r="O524" s="54">
        <v>78000.0</v>
      </c>
      <c r="P524" s="114">
        <v>78000.0</v>
      </c>
      <c r="Q524" s="51">
        <v>0.0</v>
      </c>
      <c r="R524" s="51">
        <v>0.0</v>
      </c>
      <c r="S524" s="52">
        <f t="shared" si="3"/>
        <v>78000</v>
      </c>
      <c r="T524" s="42" t="s">
        <v>112</v>
      </c>
      <c r="U524" s="40">
        <v>45685.0</v>
      </c>
      <c r="V524" s="40">
        <v>45715.0</v>
      </c>
      <c r="W524" s="42">
        <v>1.0</v>
      </c>
      <c r="X524" s="42" t="s">
        <v>98</v>
      </c>
      <c r="Y524" s="42" t="s">
        <v>86</v>
      </c>
    </row>
    <row r="525">
      <c r="A525" s="46" t="s">
        <v>4520</v>
      </c>
      <c r="B525" s="40">
        <v>45692.0</v>
      </c>
      <c r="C525" s="42">
        <v>5771.0</v>
      </c>
      <c r="D525" s="44" t="s">
        <v>4373</v>
      </c>
      <c r="E525" s="46" t="s">
        <v>4374</v>
      </c>
      <c r="F525" s="47" t="s">
        <v>4498</v>
      </c>
      <c r="G525" s="47" t="s">
        <v>404</v>
      </c>
      <c r="H525" s="47" t="s">
        <v>72</v>
      </c>
      <c r="I525" s="42" t="s">
        <v>73</v>
      </c>
      <c r="J525" s="49">
        <v>44701.0</v>
      </c>
      <c r="K525" s="40">
        <v>45685.0</v>
      </c>
      <c r="L525" s="42" t="s">
        <v>75</v>
      </c>
      <c r="M525" s="51">
        <v>0.0</v>
      </c>
      <c r="N525" s="42" t="s">
        <v>75</v>
      </c>
      <c r="O525" s="54">
        <v>118000.0</v>
      </c>
      <c r="P525" s="106">
        <v>118000.0</v>
      </c>
      <c r="Q525" s="51">
        <v>0.0</v>
      </c>
      <c r="R525" s="51">
        <v>2360.0</v>
      </c>
      <c r="S525" s="52">
        <f t="shared" si="3"/>
        <v>115640</v>
      </c>
      <c r="T525" s="42" t="s">
        <v>83</v>
      </c>
      <c r="U525" s="40">
        <v>45685.0</v>
      </c>
      <c r="V525" s="40">
        <v>45715.0</v>
      </c>
      <c r="W525" s="42">
        <v>1.0</v>
      </c>
      <c r="X525" s="42" t="s">
        <v>84</v>
      </c>
      <c r="Y525" s="42" t="s">
        <v>86</v>
      </c>
    </row>
    <row r="526">
      <c r="A526" s="38" t="s">
        <v>4523</v>
      </c>
      <c r="B526" s="40">
        <v>45692.0</v>
      </c>
      <c r="C526" s="42">
        <v>13883.0</v>
      </c>
      <c r="D526" s="44" t="s">
        <v>4524</v>
      </c>
      <c r="E526" s="46" t="s">
        <v>4493</v>
      </c>
      <c r="F526" s="47" t="s">
        <v>4525</v>
      </c>
      <c r="G526" s="47" t="s">
        <v>404</v>
      </c>
      <c r="H526" s="47" t="s">
        <v>72</v>
      </c>
      <c r="I526" s="42" t="s">
        <v>67</v>
      </c>
      <c r="J526" s="49">
        <v>45612.0</v>
      </c>
      <c r="K526" s="40">
        <v>45685.0</v>
      </c>
      <c r="L526" s="42" t="s">
        <v>75</v>
      </c>
      <c r="M526" s="51">
        <v>78000.0</v>
      </c>
      <c r="N526" s="42" t="s">
        <v>75</v>
      </c>
      <c r="O526" s="54">
        <v>100000.0</v>
      </c>
      <c r="P526" s="114">
        <v>100000.0</v>
      </c>
      <c r="Q526" s="51">
        <v>0.0</v>
      </c>
      <c r="R526" s="51">
        <v>0.0</v>
      </c>
      <c r="S526" s="52">
        <f t="shared" si="3"/>
        <v>100000</v>
      </c>
      <c r="T526" s="42" t="s">
        <v>112</v>
      </c>
      <c r="U526" s="40">
        <v>45685.0</v>
      </c>
      <c r="V526" s="40">
        <v>45715.0</v>
      </c>
      <c r="W526" s="42">
        <v>1.0</v>
      </c>
      <c r="X526" s="42" t="s">
        <v>98</v>
      </c>
      <c r="Y526" s="42" t="s">
        <v>86</v>
      </c>
    </row>
    <row r="527">
      <c r="A527" s="46" t="s">
        <v>4528</v>
      </c>
      <c r="B527" s="40">
        <v>45692.0</v>
      </c>
      <c r="C527" s="42">
        <v>9386.0</v>
      </c>
      <c r="D527" s="44" t="s">
        <v>4530</v>
      </c>
      <c r="E527" s="46" t="s">
        <v>3244</v>
      </c>
      <c r="F527" s="47" t="s">
        <v>3245</v>
      </c>
      <c r="G527" s="47" t="s">
        <v>812</v>
      </c>
      <c r="H527" s="47" t="s">
        <v>123</v>
      </c>
      <c r="I527" s="42" t="s">
        <v>73</v>
      </c>
      <c r="J527" s="49">
        <v>45099.0</v>
      </c>
      <c r="K527" s="40">
        <v>45685.0</v>
      </c>
      <c r="L527" s="42" t="s">
        <v>75</v>
      </c>
      <c r="M527" s="51">
        <v>0.0</v>
      </c>
      <c r="N527" s="42" t="s">
        <v>75</v>
      </c>
      <c r="O527" s="54">
        <v>118000.0</v>
      </c>
      <c r="P527" s="106">
        <v>118000.0</v>
      </c>
      <c r="Q527" s="51">
        <v>0.0</v>
      </c>
      <c r="R527" s="51">
        <v>826.0</v>
      </c>
      <c r="S527" s="52">
        <f t="shared" si="3"/>
        <v>117174</v>
      </c>
      <c r="T527" s="42" t="s">
        <v>83</v>
      </c>
      <c r="U527" s="40">
        <v>45685.0</v>
      </c>
      <c r="V527" s="40">
        <v>45716.0</v>
      </c>
      <c r="W527" s="42">
        <v>1.0</v>
      </c>
      <c r="X527" s="42" t="s">
        <v>84</v>
      </c>
      <c r="Y527" s="42" t="s">
        <v>86</v>
      </c>
    </row>
    <row r="528">
      <c r="A528" s="46" t="s">
        <v>4532</v>
      </c>
      <c r="B528" s="40">
        <v>45751.0</v>
      </c>
      <c r="C528" s="42">
        <v>13985.0</v>
      </c>
      <c r="D528" s="44" t="s">
        <v>4399</v>
      </c>
      <c r="E528" s="46" t="s">
        <v>2126</v>
      </c>
      <c r="F528" s="47" t="s">
        <v>4401</v>
      </c>
      <c r="G528" s="47" t="s">
        <v>1641</v>
      </c>
      <c r="H528" s="47" t="s">
        <v>72</v>
      </c>
      <c r="I528" s="42" t="s">
        <v>73</v>
      </c>
      <c r="J528" s="49">
        <v>45628.0</v>
      </c>
      <c r="K528" s="40">
        <v>45685.0</v>
      </c>
      <c r="L528" s="121" t="s">
        <v>75</v>
      </c>
      <c r="M528" s="51">
        <v>0.0</v>
      </c>
      <c r="N528" s="42" t="s">
        <v>75</v>
      </c>
      <c r="O528" s="54">
        <v>78000.0</v>
      </c>
      <c r="P528" s="106">
        <v>0.0</v>
      </c>
      <c r="Q528" s="51">
        <v>0.0</v>
      </c>
      <c r="R528" s="51">
        <v>0.0</v>
      </c>
      <c r="S528" s="52">
        <f t="shared" si="3"/>
        <v>0</v>
      </c>
      <c r="T528" s="42" t="s">
        <v>283</v>
      </c>
      <c r="U528" s="40">
        <v>45685.0</v>
      </c>
      <c r="V528" s="40">
        <v>45716.0</v>
      </c>
      <c r="W528" s="42">
        <v>1.0</v>
      </c>
      <c r="X528" s="42" t="s">
        <v>98</v>
      </c>
      <c r="Y528" s="42" t="s">
        <v>86</v>
      </c>
    </row>
    <row r="529">
      <c r="A529" s="46" t="s">
        <v>4540</v>
      </c>
      <c r="B529" s="40">
        <v>45692.0</v>
      </c>
      <c r="C529" s="42">
        <v>4621.0</v>
      </c>
      <c r="D529" s="44" t="s">
        <v>3834</v>
      </c>
      <c r="E529" s="46" t="s">
        <v>1944</v>
      </c>
      <c r="F529" s="47" t="s">
        <v>4543</v>
      </c>
      <c r="G529" s="47" t="s">
        <v>323</v>
      </c>
      <c r="H529" s="47" t="s">
        <v>177</v>
      </c>
      <c r="I529" s="41" t="s">
        <v>73</v>
      </c>
      <c r="J529" s="49">
        <v>44604.0</v>
      </c>
      <c r="K529" s="40">
        <v>45686.0</v>
      </c>
      <c r="L529" s="42" t="s">
        <v>75</v>
      </c>
      <c r="M529" s="51">
        <v>0.0</v>
      </c>
      <c r="N529" s="42" t="s">
        <v>75</v>
      </c>
      <c r="O529" s="54">
        <v>78087.0</v>
      </c>
      <c r="P529" s="136">
        <v>78087.0</v>
      </c>
      <c r="Q529" s="51">
        <v>0.0</v>
      </c>
      <c r="R529" s="51">
        <v>0.0</v>
      </c>
      <c r="S529" s="52">
        <f t="shared" si="3"/>
        <v>78087</v>
      </c>
      <c r="T529" s="42" t="s">
        <v>112</v>
      </c>
      <c r="U529" s="40">
        <v>45686.0</v>
      </c>
      <c r="V529" s="40">
        <v>45719.0</v>
      </c>
      <c r="W529" s="42">
        <v>1.0</v>
      </c>
      <c r="X529" s="42" t="s">
        <v>98</v>
      </c>
      <c r="Y529" s="42" t="s">
        <v>86</v>
      </c>
    </row>
    <row r="530">
      <c r="A530" s="46" t="s">
        <v>4547</v>
      </c>
      <c r="B530" s="40">
        <v>45692.0</v>
      </c>
      <c r="C530" s="42">
        <v>6468.0</v>
      </c>
      <c r="D530" s="44" t="s">
        <v>4007</v>
      </c>
      <c r="E530" s="46" t="s">
        <v>3768</v>
      </c>
      <c r="F530" s="47" t="s">
        <v>4529</v>
      </c>
      <c r="G530" s="47" t="s">
        <v>383</v>
      </c>
      <c r="H530" s="47" t="s">
        <v>101</v>
      </c>
      <c r="I530" s="41" t="s">
        <v>73</v>
      </c>
      <c r="J530" s="49">
        <v>44773.0</v>
      </c>
      <c r="K530" s="40">
        <v>45686.0</v>
      </c>
      <c r="L530" s="42" t="s">
        <v>75</v>
      </c>
      <c r="M530" s="51">
        <v>0.0</v>
      </c>
      <c r="N530" s="40">
        <v>45687.0</v>
      </c>
      <c r="O530" s="54">
        <v>78046.0</v>
      </c>
      <c r="P530" s="136">
        <v>78046.0</v>
      </c>
      <c r="Q530" s="51">
        <v>0.0</v>
      </c>
      <c r="R530" s="51">
        <v>0.0</v>
      </c>
      <c r="S530" s="52">
        <f t="shared" si="3"/>
        <v>78046</v>
      </c>
      <c r="T530" s="42" t="s">
        <v>112</v>
      </c>
      <c r="U530" s="40">
        <v>45687.0</v>
      </c>
      <c r="V530" s="40">
        <v>45717.0</v>
      </c>
      <c r="W530" s="42">
        <v>1.0</v>
      </c>
      <c r="X530" s="42" t="s">
        <v>98</v>
      </c>
      <c r="Y530" s="42" t="s">
        <v>86</v>
      </c>
    </row>
    <row r="531">
      <c r="A531" s="46" t="s">
        <v>4551</v>
      </c>
      <c r="B531" s="40">
        <v>45692.0</v>
      </c>
      <c r="C531" s="42">
        <v>8115.0</v>
      </c>
      <c r="D531" s="44" t="s">
        <v>2424</v>
      </c>
      <c r="E531" s="46" t="s">
        <v>2425</v>
      </c>
      <c r="F531" s="47" t="s">
        <v>4248</v>
      </c>
      <c r="G531" s="47" t="s">
        <v>132</v>
      </c>
      <c r="H531" s="47" t="s">
        <v>134</v>
      </c>
      <c r="I531" s="42" t="s">
        <v>73</v>
      </c>
      <c r="J531" s="49">
        <v>44947.0</v>
      </c>
      <c r="K531" s="40">
        <v>45686.0</v>
      </c>
      <c r="L531" s="42" t="s">
        <v>75</v>
      </c>
      <c r="M531" s="51">
        <v>0.0</v>
      </c>
      <c r="N531" s="42" t="s">
        <v>75</v>
      </c>
      <c r="O531" s="42">
        <v>118000.0</v>
      </c>
      <c r="P531" s="103">
        <v>118000.0</v>
      </c>
      <c r="Q531" s="51">
        <v>0.0</v>
      </c>
      <c r="R531" s="51">
        <v>826.0</v>
      </c>
      <c r="S531" s="52">
        <f t="shared" si="3"/>
        <v>117174</v>
      </c>
      <c r="T531" s="42" t="s">
        <v>83</v>
      </c>
      <c r="U531" s="40">
        <v>45686.0</v>
      </c>
      <c r="V531" s="40">
        <v>45716.0</v>
      </c>
      <c r="W531" s="42">
        <v>1.0</v>
      </c>
      <c r="X531" s="42" t="s">
        <v>84</v>
      </c>
      <c r="Y531" s="42" t="s">
        <v>86</v>
      </c>
    </row>
    <row r="532">
      <c r="A532" s="46" t="s">
        <v>4555</v>
      </c>
      <c r="B532" s="40">
        <v>45692.0</v>
      </c>
      <c r="C532" s="42">
        <v>8905.0</v>
      </c>
      <c r="D532" s="44" t="s">
        <v>4556</v>
      </c>
      <c r="E532" s="46" t="s">
        <v>4558</v>
      </c>
      <c r="F532" s="47" t="s">
        <v>4559</v>
      </c>
      <c r="G532" s="47" t="s">
        <v>4560</v>
      </c>
      <c r="H532" s="47" t="s">
        <v>72</v>
      </c>
      <c r="I532" s="42" t="s">
        <v>73</v>
      </c>
      <c r="J532" s="49">
        <v>45046.0</v>
      </c>
      <c r="K532" s="40">
        <v>45686.0</v>
      </c>
      <c r="L532" s="42" t="s">
        <v>75</v>
      </c>
      <c r="M532" s="51">
        <v>0.0</v>
      </c>
      <c r="N532" s="42" t="s">
        <v>75</v>
      </c>
      <c r="O532" s="54">
        <v>78000.0</v>
      </c>
      <c r="P532" s="103">
        <v>78000.0</v>
      </c>
      <c r="Q532" s="51">
        <v>0.0</v>
      </c>
      <c r="R532" s="51">
        <v>4440.0</v>
      </c>
      <c r="S532" s="52">
        <f t="shared" si="3"/>
        <v>73560</v>
      </c>
      <c r="T532" s="42" t="s">
        <v>83</v>
      </c>
      <c r="U532" s="40">
        <v>45686.0</v>
      </c>
      <c r="V532" s="40">
        <v>45716.0</v>
      </c>
      <c r="W532" s="42">
        <v>1.0</v>
      </c>
      <c r="X532" s="42" t="s">
        <v>1681</v>
      </c>
      <c r="Y532" s="42" t="s">
        <v>86</v>
      </c>
    </row>
    <row r="533">
      <c r="A533" s="46" t="s">
        <v>4564</v>
      </c>
      <c r="B533" s="40">
        <v>45692.0</v>
      </c>
      <c r="C533" s="42">
        <v>7481.0</v>
      </c>
      <c r="D533" s="44" t="s">
        <v>4417</v>
      </c>
      <c r="E533" s="46" t="s">
        <v>4419</v>
      </c>
      <c r="F533" s="47" t="s">
        <v>4420</v>
      </c>
      <c r="G533" s="47" t="s">
        <v>214</v>
      </c>
      <c r="H533" s="47" t="s">
        <v>177</v>
      </c>
      <c r="I533" s="42" t="s">
        <v>73</v>
      </c>
      <c r="J533" s="49">
        <v>44871.0</v>
      </c>
      <c r="K533" s="40">
        <v>45686.0</v>
      </c>
      <c r="L533" s="42" t="s">
        <v>75</v>
      </c>
      <c r="M533" s="51">
        <v>0.0</v>
      </c>
      <c r="N533" s="42" t="s">
        <v>75</v>
      </c>
      <c r="O533" s="54">
        <v>78000.0</v>
      </c>
      <c r="P533" s="103">
        <v>78000.0</v>
      </c>
      <c r="Q533" s="51">
        <v>0.0</v>
      </c>
      <c r="R533" s="51">
        <v>1560.0</v>
      </c>
      <c r="S533" s="52">
        <f t="shared" si="3"/>
        <v>76440</v>
      </c>
      <c r="T533" s="42" t="s">
        <v>83</v>
      </c>
      <c r="U533" s="40">
        <v>45686.0</v>
      </c>
      <c r="V533" s="40">
        <v>45716.0</v>
      </c>
      <c r="W533" s="42">
        <v>1.0</v>
      </c>
      <c r="X533" s="42" t="s">
        <v>98</v>
      </c>
      <c r="Y533" s="42" t="s">
        <v>86</v>
      </c>
    </row>
    <row r="534">
      <c r="A534" s="46" t="s">
        <v>4568</v>
      </c>
      <c r="B534" s="40">
        <v>45692.0</v>
      </c>
      <c r="C534" s="42">
        <v>10205.0</v>
      </c>
      <c r="D534" s="44" t="s">
        <v>4193</v>
      </c>
      <c r="E534" s="46" t="s">
        <v>1732</v>
      </c>
      <c r="F534" s="47" t="s">
        <v>1781</v>
      </c>
      <c r="G534" s="47" t="s">
        <v>217</v>
      </c>
      <c r="H534" s="47" t="s">
        <v>177</v>
      </c>
      <c r="I534" s="42" t="s">
        <v>73</v>
      </c>
      <c r="J534" s="49">
        <v>45193.0</v>
      </c>
      <c r="K534" s="40">
        <v>45686.0</v>
      </c>
      <c r="L534" s="42" t="s">
        <v>75</v>
      </c>
      <c r="M534" s="51">
        <v>0.0</v>
      </c>
      <c r="N534" s="42" t="s">
        <v>75</v>
      </c>
      <c r="O534" s="54">
        <v>78080.0</v>
      </c>
      <c r="P534" s="136">
        <v>78000.0</v>
      </c>
      <c r="Q534" s="51">
        <v>0.0</v>
      </c>
      <c r="R534" s="51">
        <v>0.0</v>
      </c>
      <c r="S534" s="52">
        <f t="shared" si="3"/>
        <v>78000</v>
      </c>
      <c r="T534" s="42" t="s">
        <v>112</v>
      </c>
      <c r="U534" s="40">
        <v>45686.0</v>
      </c>
      <c r="V534" s="40">
        <v>45716.0</v>
      </c>
      <c r="W534" s="42">
        <v>1.0</v>
      </c>
      <c r="X534" s="42" t="s">
        <v>98</v>
      </c>
      <c r="Y534" s="42" t="s">
        <v>86</v>
      </c>
    </row>
    <row r="535">
      <c r="A535" s="46" t="s">
        <v>4572</v>
      </c>
      <c r="B535" s="40">
        <v>45692.0</v>
      </c>
      <c r="C535" s="42">
        <v>3814.0</v>
      </c>
      <c r="D535" s="44" t="s">
        <v>2175</v>
      </c>
      <c r="E535" s="46" t="s">
        <v>2178</v>
      </c>
      <c r="F535" s="47" t="s">
        <v>2181</v>
      </c>
      <c r="G535" s="47" t="s">
        <v>601</v>
      </c>
      <c r="H535" s="47" t="s">
        <v>177</v>
      </c>
      <c r="I535" s="42" t="s">
        <v>73</v>
      </c>
      <c r="J535" s="49">
        <v>44552.0</v>
      </c>
      <c r="K535" s="40">
        <v>45686.0</v>
      </c>
      <c r="L535" s="42" t="s">
        <v>75</v>
      </c>
      <c r="M535" s="51">
        <v>0.0</v>
      </c>
      <c r="N535" s="42" t="s">
        <v>75</v>
      </c>
      <c r="O535" s="54">
        <v>78056.0</v>
      </c>
      <c r="P535" s="136">
        <v>78056.0</v>
      </c>
      <c r="Q535" s="51">
        <v>0.0</v>
      </c>
      <c r="R535" s="51">
        <v>0.0</v>
      </c>
      <c r="S535" s="52">
        <f t="shared" si="3"/>
        <v>78056</v>
      </c>
      <c r="T535" s="42" t="s">
        <v>112</v>
      </c>
      <c r="U535" s="40">
        <v>45686.0</v>
      </c>
      <c r="V535" s="40">
        <v>45716.0</v>
      </c>
      <c r="W535" s="42">
        <v>1.0</v>
      </c>
      <c r="X535" s="42" t="s">
        <v>98</v>
      </c>
      <c r="Y535" s="42" t="s">
        <v>86</v>
      </c>
    </row>
    <row r="536">
      <c r="A536" s="46" t="s">
        <v>4580</v>
      </c>
      <c r="B536" s="40">
        <v>45692.0</v>
      </c>
      <c r="C536" s="42">
        <v>14395.0</v>
      </c>
      <c r="D536" s="44" t="s">
        <v>4581</v>
      </c>
      <c r="E536" s="46" t="s">
        <v>4583</v>
      </c>
      <c r="F536" s="47" t="s">
        <v>4584</v>
      </c>
      <c r="G536" s="47" t="s">
        <v>723</v>
      </c>
      <c r="H536" s="47" t="s">
        <v>72</v>
      </c>
      <c r="I536" s="42" t="s">
        <v>67</v>
      </c>
      <c r="J536" s="49">
        <v>45670.0</v>
      </c>
      <c r="K536" s="40">
        <v>45686.0</v>
      </c>
      <c r="L536" s="42" t="s">
        <v>75</v>
      </c>
      <c r="M536" s="51">
        <v>0.0</v>
      </c>
      <c r="N536" s="42" t="s">
        <v>75</v>
      </c>
      <c r="O536" s="54">
        <v>858045.0</v>
      </c>
      <c r="P536" s="136">
        <v>80002.0</v>
      </c>
      <c r="Q536" s="51">
        <v>78000.0</v>
      </c>
      <c r="R536" s="51">
        <v>0.0</v>
      </c>
      <c r="S536" s="52">
        <f t="shared" si="3"/>
        <v>80002</v>
      </c>
      <c r="T536" s="42" t="s">
        <v>112</v>
      </c>
      <c r="U536" s="40"/>
      <c r="V536" s="40"/>
      <c r="W536" s="42">
        <v>12.0</v>
      </c>
      <c r="X536" s="42" t="s">
        <v>98</v>
      </c>
      <c r="Y536" s="42" t="s">
        <v>221</v>
      </c>
    </row>
    <row r="537">
      <c r="A537" s="46" t="s">
        <v>4589</v>
      </c>
      <c r="B537" s="40">
        <v>45692.0</v>
      </c>
      <c r="C537" s="42">
        <v>14395.0</v>
      </c>
      <c r="D537" s="44" t="s">
        <v>4581</v>
      </c>
      <c r="E537" s="46" t="s">
        <v>4583</v>
      </c>
      <c r="F537" s="47" t="s">
        <v>4590</v>
      </c>
      <c r="G537" s="47" t="s">
        <v>723</v>
      </c>
      <c r="H537" s="47" t="s">
        <v>72</v>
      </c>
      <c r="I537" s="42" t="s">
        <v>67</v>
      </c>
      <c r="J537" s="49">
        <v>45670.0</v>
      </c>
      <c r="K537" s="40">
        <v>45686.0</v>
      </c>
      <c r="L537" s="42" t="s">
        <v>75</v>
      </c>
      <c r="M537" s="51">
        <v>0.0</v>
      </c>
      <c r="N537" s="42" t="s">
        <v>75</v>
      </c>
      <c r="O537" s="54">
        <v>78000.0</v>
      </c>
      <c r="P537" s="54">
        <v>0.0</v>
      </c>
      <c r="Q537" s="51">
        <v>0.0</v>
      </c>
      <c r="R537" s="51">
        <v>0.0</v>
      </c>
      <c r="S537" s="52">
        <f t="shared" si="3"/>
        <v>0</v>
      </c>
      <c r="T537" s="42" t="s">
        <v>248</v>
      </c>
      <c r="U537" s="40">
        <v>45686.0</v>
      </c>
      <c r="V537" s="40">
        <v>46076.0</v>
      </c>
      <c r="W537" s="42">
        <v>1.0</v>
      </c>
      <c r="X537" s="42" t="s">
        <v>98</v>
      </c>
      <c r="Y537" s="42" t="s">
        <v>86</v>
      </c>
    </row>
    <row r="538">
      <c r="A538" s="38" t="s">
        <v>4592</v>
      </c>
      <c r="B538" s="40">
        <v>45692.0</v>
      </c>
      <c r="C538" s="42">
        <v>7514.0</v>
      </c>
      <c r="D538" s="44" t="s">
        <v>976</v>
      </c>
      <c r="E538" s="46" t="s">
        <v>540</v>
      </c>
      <c r="F538" s="47" t="s">
        <v>645</v>
      </c>
      <c r="G538" s="47" t="s">
        <v>70</v>
      </c>
      <c r="H538" s="47" t="s">
        <v>72</v>
      </c>
      <c r="I538" s="42" t="s">
        <v>67</v>
      </c>
      <c r="J538" s="49">
        <v>44875.0</v>
      </c>
      <c r="K538" s="40">
        <v>45686.0</v>
      </c>
      <c r="L538" s="42" t="s">
        <v>75</v>
      </c>
      <c r="M538" s="51">
        <v>78000.0</v>
      </c>
      <c r="N538" s="42" t="s">
        <v>75</v>
      </c>
      <c r="O538" s="54">
        <v>80000.0</v>
      </c>
      <c r="P538" s="103">
        <v>80000.0</v>
      </c>
      <c r="Q538" s="51">
        <v>0.0</v>
      </c>
      <c r="R538" s="51">
        <v>560.0</v>
      </c>
      <c r="S538" s="52">
        <f t="shared" si="3"/>
        <v>79440</v>
      </c>
      <c r="T538" s="42" t="s">
        <v>83</v>
      </c>
      <c r="U538" s="40">
        <v>45686.0</v>
      </c>
      <c r="V538" s="40">
        <v>45716.0</v>
      </c>
      <c r="W538" s="42">
        <v>1.0</v>
      </c>
      <c r="X538" s="42" t="s">
        <v>98</v>
      </c>
      <c r="Y538" s="42" t="s">
        <v>86</v>
      </c>
    </row>
    <row r="539">
      <c r="A539" s="46" t="s">
        <v>4595</v>
      </c>
      <c r="B539" s="40">
        <v>45692.0</v>
      </c>
      <c r="C539" s="42">
        <v>5080.0</v>
      </c>
      <c r="D539" s="44" t="s">
        <v>433</v>
      </c>
      <c r="E539" s="46" t="s">
        <v>287</v>
      </c>
      <c r="F539" s="47" t="s">
        <v>290</v>
      </c>
      <c r="G539" s="47" t="s">
        <v>913</v>
      </c>
      <c r="H539" s="47" t="s">
        <v>156</v>
      </c>
      <c r="I539" s="41" t="s">
        <v>73</v>
      </c>
      <c r="J539" s="49">
        <v>44636.0</v>
      </c>
      <c r="K539" s="40">
        <v>45686.0</v>
      </c>
      <c r="L539" s="42" t="s">
        <v>75</v>
      </c>
      <c r="M539" s="51">
        <v>78000.0</v>
      </c>
      <c r="N539" s="42" t="s">
        <v>75</v>
      </c>
      <c r="O539" s="54">
        <v>155000.0</v>
      </c>
      <c r="P539" s="103">
        <v>155000.0</v>
      </c>
      <c r="Q539" s="51">
        <v>0.0</v>
      </c>
      <c r="R539" s="51">
        <v>1085.0</v>
      </c>
      <c r="S539" s="52">
        <f t="shared" si="3"/>
        <v>153915</v>
      </c>
      <c r="T539" s="42" t="s">
        <v>83</v>
      </c>
      <c r="U539" s="40">
        <v>45686.0</v>
      </c>
      <c r="V539" s="40">
        <v>45717.0</v>
      </c>
      <c r="W539" s="42">
        <v>1.0</v>
      </c>
      <c r="X539" s="42" t="s">
        <v>98</v>
      </c>
      <c r="Y539" s="42" t="s">
        <v>86</v>
      </c>
    </row>
    <row r="540">
      <c r="A540" s="46" t="s">
        <v>4598</v>
      </c>
      <c r="B540" s="40">
        <v>45692.0</v>
      </c>
      <c r="C540" s="42">
        <v>5080.0</v>
      </c>
      <c r="D540" s="44" t="s">
        <v>433</v>
      </c>
      <c r="E540" s="46" t="s">
        <v>287</v>
      </c>
      <c r="F540" s="47" t="s">
        <v>2297</v>
      </c>
      <c r="G540" s="47" t="s">
        <v>913</v>
      </c>
      <c r="H540" s="47" t="s">
        <v>156</v>
      </c>
      <c r="I540" s="41" t="s">
        <v>73</v>
      </c>
      <c r="J540" s="49">
        <v>44636.0</v>
      </c>
      <c r="K540" s="40">
        <v>45686.0</v>
      </c>
      <c r="L540" s="42" t="s">
        <v>75</v>
      </c>
      <c r="M540" s="51">
        <v>78000.0</v>
      </c>
      <c r="N540" s="42" t="s">
        <v>75</v>
      </c>
      <c r="O540" s="54">
        <v>78000.0</v>
      </c>
      <c r="P540" s="54">
        <v>0.0</v>
      </c>
      <c r="Q540" s="51">
        <v>0.0</v>
      </c>
      <c r="R540" s="51">
        <v>0.0</v>
      </c>
      <c r="S540" s="52">
        <f t="shared" si="3"/>
        <v>0</v>
      </c>
      <c r="T540" s="42" t="s">
        <v>283</v>
      </c>
      <c r="U540" s="40">
        <v>45686.0</v>
      </c>
      <c r="V540" s="40">
        <v>45725.0</v>
      </c>
      <c r="W540" s="42">
        <v>1.0</v>
      </c>
      <c r="X540" s="42" t="s">
        <v>98</v>
      </c>
      <c r="Y540" s="42" t="s">
        <v>86</v>
      </c>
    </row>
    <row r="541">
      <c r="A541" s="46" t="s">
        <v>4602</v>
      </c>
      <c r="B541" s="40">
        <v>45692.0</v>
      </c>
      <c r="C541" s="42">
        <v>14524.0</v>
      </c>
      <c r="D541" s="44" t="s">
        <v>4603</v>
      </c>
      <c r="E541" s="46" t="s">
        <v>4605</v>
      </c>
      <c r="F541" s="47" t="s">
        <v>4606</v>
      </c>
      <c r="G541" s="47" t="s">
        <v>179</v>
      </c>
      <c r="H541" s="47" t="s">
        <v>177</v>
      </c>
      <c r="I541" s="42" t="s">
        <v>73</v>
      </c>
      <c r="J541" s="49">
        <v>45684.0</v>
      </c>
      <c r="K541" s="40">
        <v>45686.0</v>
      </c>
      <c r="L541" s="42" t="s">
        <v>75</v>
      </c>
      <c r="M541" s="51">
        <v>0.0</v>
      </c>
      <c r="N541" s="42" t="s">
        <v>75</v>
      </c>
      <c r="O541" s="54">
        <v>1298000.0</v>
      </c>
      <c r="P541" s="136">
        <v>1298000.0</v>
      </c>
      <c r="Q541" s="51">
        <v>0.0</v>
      </c>
      <c r="R541" s="51">
        <v>0.0</v>
      </c>
      <c r="S541" s="52">
        <f t="shared" si="3"/>
        <v>1298000</v>
      </c>
      <c r="T541" s="42" t="s">
        <v>112</v>
      </c>
      <c r="U541" s="40">
        <v>45700.0</v>
      </c>
      <c r="V541" s="40">
        <v>46060.0</v>
      </c>
      <c r="W541" s="42">
        <v>12.0</v>
      </c>
      <c r="X541" s="42" t="s">
        <v>84</v>
      </c>
      <c r="Y541" s="42" t="s">
        <v>221</v>
      </c>
    </row>
    <row r="542">
      <c r="A542" s="46" t="s">
        <v>4610</v>
      </c>
      <c r="B542" s="40">
        <v>45692.0</v>
      </c>
      <c r="C542" s="42">
        <v>14524.0</v>
      </c>
      <c r="D542" s="44" t="s">
        <v>4603</v>
      </c>
      <c r="E542" s="46" t="s">
        <v>4605</v>
      </c>
      <c r="F542" s="47" t="s">
        <v>4606</v>
      </c>
      <c r="G542" s="47" t="s">
        <v>179</v>
      </c>
      <c r="H542" s="47" t="s">
        <v>177</v>
      </c>
      <c r="I542" s="42" t="s">
        <v>67</v>
      </c>
      <c r="J542" s="49">
        <v>45684.0</v>
      </c>
      <c r="K542" s="40">
        <v>45686.0</v>
      </c>
      <c r="L542" s="42" t="s">
        <v>75</v>
      </c>
      <c r="M542" s="51">
        <v>118000.0</v>
      </c>
      <c r="N542" s="42" t="s">
        <v>75</v>
      </c>
      <c r="O542" s="54">
        <v>118000.0</v>
      </c>
      <c r="P542" s="54">
        <v>0.0</v>
      </c>
      <c r="Q542" s="51">
        <v>0.0</v>
      </c>
      <c r="R542" s="51">
        <v>0.0</v>
      </c>
      <c r="S542" s="52">
        <f t="shared" si="3"/>
        <v>0</v>
      </c>
      <c r="T542" s="42" t="s">
        <v>248</v>
      </c>
      <c r="U542" s="40">
        <v>45700.0</v>
      </c>
      <c r="V542" s="40">
        <v>46090.0</v>
      </c>
      <c r="W542" s="42">
        <v>1.0</v>
      </c>
      <c r="X542" s="42" t="s">
        <v>84</v>
      </c>
      <c r="Y542" s="42" t="s">
        <v>86</v>
      </c>
    </row>
    <row r="543">
      <c r="A543" s="38" t="s">
        <v>4617</v>
      </c>
      <c r="B543" s="40">
        <v>45692.0</v>
      </c>
      <c r="C543" s="42">
        <v>13621.0</v>
      </c>
      <c r="D543" s="44" t="s">
        <v>104</v>
      </c>
      <c r="E543" s="46" t="s">
        <v>105</v>
      </c>
      <c r="F543" s="47" t="s">
        <v>106</v>
      </c>
      <c r="G543" s="47" t="s">
        <v>107</v>
      </c>
      <c r="H543" s="47" t="s">
        <v>108</v>
      </c>
      <c r="I543" s="42" t="s">
        <v>67</v>
      </c>
      <c r="J543" s="49">
        <v>45582.0</v>
      </c>
      <c r="K543" s="40">
        <v>45686.0</v>
      </c>
      <c r="L543" s="42" t="s">
        <v>75</v>
      </c>
      <c r="M543" s="51">
        <v>0.0</v>
      </c>
      <c r="N543" s="40">
        <v>45687.0</v>
      </c>
      <c r="O543" s="54">
        <v>78064.0</v>
      </c>
      <c r="P543" s="136">
        <v>78064.0</v>
      </c>
      <c r="Q543" s="51">
        <v>0.0</v>
      </c>
      <c r="R543" s="51">
        <v>0.0</v>
      </c>
      <c r="S543" s="52">
        <f t="shared" si="3"/>
        <v>78064</v>
      </c>
      <c r="T543" s="42" t="s">
        <v>112</v>
      </c>
      <c r="U543" s="40">
        <v>45687.0</v>
      </c>
      <c r="V543" s="40">
        <v>45717.0</v>
      </c>
      <c r="W543" s="42">
        <v>1.0</v>
      </c>
      <c r="X543" s="42" t="s">
        <v>98</v>
      </c>
      <c r="Y543" s="42" t="s">
        <v>86</v>
      </c>
    </row>
    <row r="544">
      <c r="A544" s="46" t="s">
        <v>4620</v>
      </c>
      <c r="B544" s="107">
        <v>45692.0</v>
      </c>
      <c r="C544" s="108">
        <v>14524.0</v>
      </c>
      <c r="D544" s="109" t="s">
        <v>4603</v>
      </c>
      <c r="E544" s="110" t="s">
        <v>4605</v>
      </c>
      <c r="F544" s="109" t="s">
        <v>4606</v>
      </c>
      <c r="G544" s="109" t="s">
        <v>179</v>
      </c>
      <c r="H544" s="109" t="s">
        <v>177</v>
      </c>
      <c r="I544" s="108" t="s">
        <v>67</v>
      </c>
      <c r="J544" s="111">
        <v>45684.0</v>
      </c>
      <c r="K544" s="107">
        <v>45686.0</v>
      </c>
      <c r="L544" s="108" t="s">
        <v>75</v>
      </c>
      <c r="M544" s="112">
        <v>118000.0</v>
      </c>
      <c r="N544" s="108" t="s">
        <v>75</v>
      </c>
      <c r="O544" s="113">
        <v>118000.0</v>
      </c>
      <c r="P544" s="113">
        <v>0.0</v>
      </c>
      <c r="Q544" s="112">
        <v>0.0</v>
      </c>
      <c r="R544" s="112">
        <v>0.0</v>
      </c>
      <c r="S544" s="113">
        <f t="shared" si="3"/>
        <v>0</v>
      </c>
      <c r="T544" s="42" t="s">
        <v>248</v>
      </c>
      <c r="U544" s="107">
        <v>45700.0</v>
      </c>
      <c r="V544" s="167">
        <v>46120.0</v>
      </c>
      <c r="W544" s="108">
        <v>1.0</v>
      </c>
      <c r="X544" s="108" t="s">
        <v>84</v>
      </c>
      <c r="Y544" s="108" t="s">
        <v>86</v>
      </c>
    </row>
    <row r="545">
      <c r="A545" s="46" t="s">
        <v>4624</v>
      </c>
      <c r="B545" s="40">
        <v>45692.0</v>
      </c>
      <c r="C545" s="42">
        <v>13621.0</v>
      </c>
      <c r="D545" s="44" t="s">
        <v>104</v>
      </c>
      <c r="E545" s="46" t="s">
        <v>105</v>
      </c>
      <c r="F545" s="47" t="s">
        <v>106</v>
      </c>
      <c r="G545" s="47" t="s">
        <v>107</v>
      </c>
      <c r="H545" s="47" t="s">
        <v>108</v>
      </c>
      <c r="I545" s="42" t="s">
        <v>73</v>
      </c>
      <c r="J545" s="49">
        <v>45582.0</v>
      </c>
      <c r="K545" s="40">
        <v>45686.0</v>
      </c>
      <c r="L545" s="42" t="s">
        <v>75</v>
      </c>
      <c r="M545" s="51">
        <v>0.0</v>
      </c>
      <c r="N545" s="40">
        <v>45687.0</v>
      </c>
      <c r="O545" s="54">
        <v>0.0</v>
      </c>
      <c r="P545" s="113">
        <v>0.0</v>
      </c>
      <c r="Q545" s="51">
        <v>0.0</v>
      </c>
      <c r="R545" s="51">
        <v>0.0</v>
      </c>
      <c r="S545" s="52">
        <f t="shared" si="3"/>
        <v>0</v>
      </c>
      <c r="T545" s="42" t="s">
        <v>283</v>
      </c>
      <c r="U545" s="40">
        <v>45687.0</v>
      </c>
      <c r="V545" s="40">
        <v>45717.0</v>
      </c>
      <c r="W545" s="42">
        <v>1.0</v>
      </c>
      <c r="X545" s="42" t="s">
        <v>98</v>
      </c>
      <c r="Y545" s="42" t="s">
        <v>86</v>
      </c>
    </row>
    <row r="546">
      <c r="A546" s="38" t="s">
        <v>4629</v>
      </c>
      <c r="B546" s="40">
        <v>45715.0</v>
      </c>
      <c r="C546" s="42">
        <v>14395.0</v>
      </c>
      <c r="D546" s="44" t="s">
        <v>4581</v>
      </c>
      <c r="E546" s="46" t="s">
        <v>4583</v>
      </c>
      <c r="F546" s="47" t="s">
        <v>4584</v>
      </c>
      <c r="G546" s="47" t="s">
        <v>723</v>
      </c>
      <c r="H546" s="138" t="s">
        <v>72</v>
      </c>
      <c r="I546" s="42" t="s">
        <v>67</v>
      </c>
      <c r="J546" s="49">
        <v>45670.0</v>
      </c>
      <c r="K546" s="40">
        <v>45686.0</v>
      </c>
      <c r="L546" s="42" t="s">
        <v>75</v>
      </c>
      <c r="M546" s="51">
        <v>0.0</v>
      </c>
      <c r="N546" s="42" t="s">
        <v>75</v>
      </c>
      <c r="O546" s="54">
        <v>858045.0</v>
      </c>
      <c r="P546" s="136">
        <v>778000.0</v>
      </c>
      <c r="Q546" s="51">
        <v>78000.0</v>
      </c>
      <c r="R546" s="51">
        <v>0.0</v>
      </c>
      <c r="S546" s="52">
        <f t="shared" si="3"/>
        <v>778000</v>
      </c>
      <c r="T546" s="42" t="s">
        <v>112</v>
      </c>
      <c r="U546" s="40">
        <v>45686.0</v>
      </c>
      <c r="V546" s="40">
        <v>46046.0</v>
      </c>
      <c r="W546" s="42">
        <v>12.0</v>
      </c>
      <c r="X546" s="42" t="s">
        <v>98</v>
      </c>
      <c r="Y546" s="42" t="s">
        <v>221</v>
      </c>
    </row>
    <row r="547">
      <c r="A547" s="46" t="s">
        <v>4633</v>
      </c>
      <c r="B547" s="40">
        <v>45692.0</v>
      </c>
      <c r="C547" s="42">
        <v>7514.0</v>
      </c>
      <c r="D547" s="44" t="s">
        <v>976</v>
      </c>
      <c r="E547" s="46" t="s">
        <v>540</v>
      </c>
      <c r="F547" s="47" t="s">
        <v>645</v>
      </c>
      <c r="G547" s="47" t="s">
        <v>70</v>
      </c>
      <c r="H547" s="47" t="s">
        <v>72</v>
      </c>
      <c r="I547" s="42" t="s">
        <v>73</v>
      </c>
      <c r="J547" s="49">
        <v>44875.0</v>
      </c>
      <c r="K547" s="40">
        <v>45686.0</v>
      </c>
      <c r="L547" s="42" t="s">
        <v>75</v>
      </c>
      <c r="M547" s="51">
        <v>0.0</v>
      </c>
      <c r="N547" s="42" t="s">
        <v>75</v>
      </c>
      <c r="O547" s="54">
        <v>0.0</v>
      </c>
      <c r="P547" s="54">
        <v>0.0</v>
      </c>
      <c r="Q547" s="51">
        <v>0.0</v>
      </c>
      <c r="R547" s="51">
        <v>0.0</v>
      </c>
      <c r="S547" s="54">
        <v>0.0</v>
      </c>
      <c r="T547" s="42" t="s">
        <v>283</v>
      </c>
      <c r="U547" s="40">
        <v>45686.0</v>
      </c>
      <c r="V547" s="40">
        <v>45716.0</v>
      </c>
      <c r="W547" s="42">
        <v>1.0</v>
      </c>
      <c r="X547" s="42" t="s">
        <v>98</v>
      </c>
      <c r="Y547" s="42" t="s">
        <v>86</v>
      </c>
    </row>
    <row r="548">
      <c r="A548" s="38" t="s">
        <v>4636</v>
      </c>
      <c r="B548" s="40">
        <v>45692.0</v>
      </c>
      <c r="C548" s="42">
        <v>7233.0</v>
      </c>
      <c r="D548" s="44" t="s">
        <v>1959</v>
      </c>
      <c r="E548" s="46" t="s">
        <v>1961</v>
      </c>
      <c r="F548" s="47" t="s">
        <v>1963</v>
      </c>
      <c r="G548" s="47" t="s">
        <v>383</v>
      </c>
      <c r="H548" s="47" t="s">
        <v>101</v>
      </c>
      <c r="I548" s="42" t="s">
        <v>67</v>
      </c>
      <c r="J548" s="49">
        <v>44847.0</v>
      </c>
      <c r="K548" s="40">
        <v>45687.0</v>
      </c>
      <c r="L548" s="42" t="s">
        <v>75</v>
      </c>
      <c r="M548" s="51">
        <v>0.0</v>
      </c>
      <c r="N548" s="42" t="s">
        <v>75</v>
      </c>
      <c r="O548" s="54">
        <v>78000.0</v>
      </c>
      <c r="P548" s="83">
        <v>78000.0</v>
      </c>
      <c r="Q548" s="51">
        <v>0.0</v>
      </c>
      <c r="R548" s="51">
        <v>546.0</v>
      </c>
      <c r="S548" s="52">
        <f t="shared" ref="S548:S579" si="4">P548-R548</f>
        <v>77454</v>
      </c>
      <c r="T548" s="42" t="s">
        <v>83</v>
      </c>
      <c r="U548" s="40">
        <v>45687.0</v>
      </c>
      <c r="V548" s="40">
        <v>45717.0</v>
      </c>
      <c r="W548" s="42">
        <v>1.0</v>
      </c>
      <c r="X548" s="42" t="s">
        <v>98</v>
      </c>
      <c r="Y548" s="42" t="s">
        <v>86</v>
      </c>
    </row>
    <row r="549">
      <c r="A549" s="46" t="s">
        <v>4642</v>
      </c>
      <c r="B549" s="40">
        <v>45692.0</v>
      </c>
      <c r="C549" s="42">
        <v>4896.0</v>
      </c>
      <c r="D549" s="44" t="s">
        <v>210</v>
      </c>
      <c r="E549" s="46" t="s">
        <v>213</v>
      </c>
      <c r="F549" s="47" t="s">
        <v>4643</v>
      </c>
      <c r="G549" s="47" t="s">
        <v>217</v>
      </c>
      <c r="H549" s="47" t="s">
        <v>177</v>
      </c>
      <c r="I549" s="41" t="s">
        <v>73</v>
      </c>
      <c r="J549" s="49">
        <v>44623.0</v>
      </c>
      <c r="K549" s="40">
        <v>45687.0</v>
      </c>
      <c r="L549" s="42" t="s">
        <v>75</v>
      </c>
      <c r="M549" s="51">
        <v>0.0</v>
      </c>
      <c r="N549" s="42" t="s">
        <v>75</v>
      </c>
      <c r="O549" s="54">
        <v>78000.0</v>
      </c>
      <c r="P549" s="83">
        <v>78000.0</v>
      </c>
      <c r="Q549" s="51">
        <v>0.0</v>
      </c>
      <c r="R549" s="51">
        <v>4400.0</v>
      </c>
      <c r="S549" s="52">
        <f t="shared" si="4"/>
        <v>73600</v>
      </c>
      <c r="T549" s="42" t="s">
        <v>83</v>
      </c>
      <c r="U549" s="40">
        <v>45687.0</v>
      </c>
      <c r="V549" s="40">
        <v>45717.0</v>
      </c>
      <c r="W549" s="42">
        <v>1.0</v>
      </c>
      <c r="X549" s="42" t="s">
        <v>98</v>
      </c>
      <c r="Y549" s="42" t="s">
        <v>86</v>
      </c>
    </row>
    <row r="550">
      <c r="A550" s="46" t="s">
        <v>4646</v>
      </c>
      <c r="B550" s="40">
        <v>45692.0</v>
      </c>
      <c r="C550" s="42">
        <v>3440.0</v>
      </c>
      <c r="D550" s="44" t="s">
        <v>297</v>
      </c>
      <c r="E550" s="46" t="s">
        <v>298</v>
      </c>
      <c r="F550" s="47" t="s">
        <v>299</v>
      </c>
      <c r="G550" s="47" t="s">
        <v>300</v>
      </c>
      <c r="H550" s="47" t="s">
        <v>177</v>
      </c>
      <c r="I550" s="41" t="s">
        <v>73</v>
      </c>
      <c r="J550" s="49">
        <v>44528.0</v>
      </c>
      <c r="K550" s="40">
        <v>45687.0</v>
      </c>
      <c r="L550" s="42" t="s">
        <v>75</v>
      </c>
      <c r="M550" s="51">
        <v>0.0</v>
      </c>
      <c r="N550" s="42" t="s">
        <v>75</v>
      </c>
      <c r="O550" s="54">
        <v>118087.0</v>
      </c>
      <c r="P550" s="123">
        <v>118087.0</v>
      </c>
      <c r="Q550" s="51">
        <v>0.0</v>
      </c>
      <c r="R550" s="51">
        <v>0.0</v>
      </c>
      <c r="S550" s="52">
        <f t="shared" si="4"/>
        <v>118087</v>
      </c>
      <c r="T550" s="42" t="s">
        <v>112</v>
      </c>
      <c r="U550" s="40">
        <v>45687.0</v>
      </c>
      <c r="V550" s="40">
        <v>45717.0</v>
      </c>
      <c r="W550" s="42">
        <v>1.0</v>
      </c>
      <c r="X550" s="42" t="s">
        <v>84</v>
      </c>
      <c r="Y550" s="42" t="s">
        <v>86</v>
      </c>
    </row>
    <row r="551">
      <c r="A551" s="46" t="s">
        <v>4651</v>
      </c>
      <c r="B551" s="40">
        <v>45692.0</v>
      </c>
      <c r="C551" s="42">
        <v>1060.0</v>
      </c>
      <c r="D551" s="44" t="s">
        <v>496</v>
      </c>
      <c r="E551" s="46" t="s">
        <v>497</v>
      </c>
      <c r="F551" s="47" t="s">
        <v>499</v>
      </c>
      <c r="G551" s="47" t="s">
        <v>404</v>
      </c>
      <c r="H551" s="47" t="s">
        <v>72</v>
      </c>
      <c r="I551" s="41" t="s">
        <v>73</v>
      </c>
      <c r="J551" s="49">
        <v>44346.0</v>
      </c>
      <c r="K551" s="40">
        <v>45687.0</v>
      </c>
      <c r="L551" s="42" t="s">
        <v>75</v>
      </c>
      <c r="M551" s="51">
        <v>0.0</v>
      </c>
      <c r="N551" s="42" t="s">
        <v>75</v>
      </c>
      <c r="O551" s="54">
        <v>78069.0</v>
      </c>
      <c r="P551" s="123">
        <v>78069.0</v>
      </c>
      <c r="Q551" s="51">
        <v>0.0</v>
      </c>
      <c r="R551" s="51">
        <v>0.0</v>
      </c>
      <c r="S551" s="52">
        <f t="shared" si="4"/>
        <v>78069</v>
      </c>
      <c r="T551" s="42" t="s">
        <v>112</v>
      </c>
      <c r="U551" s="40">
        <v>45687.0</v>
      </c>
      <c r="V551" s="40">
        <v>45717.0</v>
      </c>
      <c r="W551" s="42">
        <v>1.0</v>
      </c>
      <c r="X551" s="42" t="s">
        <v>98</v>
      </c>
      <c r="Y551" s="42" t="s">
        <v>86</v>
      </c>
    </row>
    <row r="552">
      <c r="A552" s="38" t="s">
        <v>4654</v>
      </c>
      <c r="B552" s="40">
        <v>45692.0</v>
      </c>
      <c r="C552" s="42">
        <v>11117.0</v>
      </c>
      <c r="D552" s="44" t="s">
        <v>260</v>
      </c>
      <c r="E552" s="46" t="s">
        <v>118</v>
      </c>
      <c r="F552" s="47" t="s">
        <v>261</v>
      </c>
      <c r="G552" s="47" t="s">
        <v>121</v>
      </c>
      <c r="H552" s="47" t="s">
        <v>123</v>
      </c>
      <c r="I552" s="42" t="s">
        <v>67</v>
      </c>
      <c r="J552" s="49">
        <v>45311.0</v>
      </c>
      <c r="K552" s="40">
        <v>45687.0</v>
      </c>
      <c r="L552" s="42" t="s">
        <v>75</v>
      </c>
      <c r="M552" s="51">
        <v>0.0</v>
      </c>
      <c r="N552" s="42" t="s">
        <v>75</v>
      </c>
      <c r="O552" s="54">
        <v>118063.0</v>
      </c>
      <c r="P552" s="123">
        <v>118063.0</v>
      </c>
      <c r="Q552" s="51">
        <v>0.0</v>
      </c>
      <c r="R552" s="51">
        <v>0.0</v>
      </c>
      <c r="S552" s="52">
        <f t="shared" si="4"/>
        <v>118063</v>
      </c>
      <c r="T552" s="42" t="s">
        <v>112</v>
      </c>
      <c r="U552" s="40">
        <v>45687.0</v>
      </c>
      <c r="V552" s="40">
        <v>45717.0</v>
      </c>
      <c r="W552" s="42">
        <v>1.0</v>
      </c>
      <c r="X552" s="42" t="s">
        <v>84</v>
      </c>
      <c r="Y552" s="42" t="s">
        <v>86</v>
      </c>
    </row>
    <row r="553">
      <c r="A553" s="46" t="s">
        <v>4659</v>
      </c>
      <c r="B553" s="40">
        <v>45692.0</v>
      </c>
      <c r="C553" s="42">
        <v>7627.0</v>
      </c>
      <c r="D553" s="47" t="s">
        <v>4412</v>
      </c>
      <c r="E553" s="46" t="s">
        <v>4413</v>
      </c>
      <c r="F553" s="47" t="s">
        <v>4414</v>
      </c>
      <c r="G553" s="47" t="s">
        <v>1940</v>
      </c>
      <c r="H553" s="47" t="s">
        <v>156</v>
      </c>
      <c r="I553" s="41" t="s">
        <v>73</v>
      </c>
      <c r="J553" s="49">
        <v>44888.0</v>
      </c>
      <c r="K553" s="40">
        <v>45687.0</v>
      </c>
      <c r="L553" s="42" t="s">
        <v>75</v>
      </c>
      <c r="M553" s="51">
        <v>0.0</v>
      </c>
      <c r="N553" s="42" t="s">
        <v>75</v>
      </c>
      <c r="O553" s="54">
        <v>78000.0</v>
      </c>
      <c r="P553" s="83">
        <v>78000.0</v>
      </c>
      <c r="Q553" s="51">
        <v>0.0</v>
      </c>
      <c r="R553" s="51">
        <v>1302.6</v>
      </c>
      <c r="S553" s="52">
        <f t="shared" si="4"/>
        <v>76697.4</v>
      </c>
      <c r="T553" s="42" t="s">
        <v>83</v>
      </c>
      <c r="U553" s="40">
        <v>45687.0</v>
      </c>
      <c r="V553" s="40">
        <v>45717.0</v>
      </c>
      <c r="W553" s="42">
        <v>1.0</v>
      </c>
      <c r="X553" s="42" t="s">
        <v>98</v>
      </c>
      <c r="Y553" s="42" t="s">
        <v>86</v>
      </c>
    </row>
    <row r="554">
      <c r="A554" s="46" t="s">
        <v>4662</v>
      </c>
      <c r="B554" s="40">
        <v>45692.0</v>
      </c>
      <c r="C554" s="42">
        <v>14327.0</v>
      </c>
      <c r="D554" s="44" t="s">
        <v>4663</v>
      </c>
      <c r="E554" s="46" t="s">
        <v>2883</v>
      </c>
      <c r="F554" s="47" t="s">
        <v>2884</v>
      </c>
      <c r="G554" s="47" t="s">
        <v>2886</v>
      </c>
      <c r="H554" s="47" t="s">
        <v>2887</v>
      </c>
      <c r="I554" s="42" t="s">
        <v>67</v>
      </c>
      <c r="J554" s="49">
        <v>45663.0</v>
      </c>
      <c r="K554" s="40">
        <v>45687.0</v>
      </c>
      <c r="L554" s="42" t="s">
        <v>75</v>
      </c>
      <c r="M554" s="51">
        <v>0.0</v>
      </c>
      <c r="N554" s="42" t="s">
        <v>75</v>
      </c>
      <c r="O554" s="54">
        <v>118041.0</v>
      </c>
      <c r="P554" s="54">
        <v>0.0</v>
      </c>
      <c r="Q554" s="51">
        <v>0.0</v>
      </c>
      <c r="R554" s="51">
        <v>0.0</v>
      </c>
      <c r="S554" s="52">
        <f t="shared" si="4"/>
        <v>0</v>
      </c>
      <c r="T554" s="42" t="s">
        <v>248</v>
      </c>
      <c r="U554" s="40">
        <v>45687.0</v>
      </c>
      <c r="V554" s="40">
        <v>45732.0</v>
      </c>
      <c r="W554" s="42">
        <v>1.0</v>
      </c>
      <c r="X554" s="42" t="s">
        <v>84</v>
      </c>
      <c r="Y554" s="42" t="s">
        <v>86</v>
      </c>
    </row>
    <row r="555">
      <c r="A555" s="38" t="s">
        <v>4665</v>
      </c>
      <c r="B555" s="40">
        <v>45692.0</v>
      </c>
      <c r="C555" s="42">
        <v>9130.0</v>
      </c>
      <c r="D555" s="44" t="s">
        <v>4666</v>
      </c>
      <c r="E555" s="46" t="s">
        <v>330</v>
      </c>
      <c r="F555" s="47" t="s">
        <v>4667</v>
      </c>
      <c r="G555" s="47" t="s">
        <v>121</v>
      </c>
      <c r="H555" s="47" t="s">
        <v>123</v>
      </c>
      <c r="I555" s="42" t="s">
        <v>67</v>
      </c>
      <c r="J555" s="49">
        <v>45071.0</v>
      </c>
      <c r="K555" s="40">
        <v>45687.0</v>
      </c>
      <c r="L555" s="42" t="s">
        <v>75</v>
      </c>
      <c r="M555" s="51">
        <v>118000.0</v>
      </c>
      <c r="N555" s="42" t="s">
        <v>75</v>
      </c>
      <c r="O555" s="54">
        <v>115013.0</v>
      </c>
      <c r="P555" s="123">
        <v>115013.0</v>
      </c>
      <c r="Q555" s="51">
        <v>0.0</v>
      </c>
      <c r="R555" s="51">
        <v>0.0</v>
      </c>
      <c r="S555" s="52">
        <f t="shared" si="4"/>
        <v>115013</v>
      </c>
      <c r="T555" s="42" t="s">
        <v>112</v>
      </c>
      <c r="U555" s="40">
        <v>45687.0</v>
      </c>
      <c r="V555" s="40">
        <v>45717.0</v>
      </c>
      <c r="W555" s="42">
        <v>1.0</v>
      </c>
      <c r="X555" s="42" t="s">
        <v>84</v>
      </c>
      <c r="Y555" s="42" t="s">
        <v>86</v>
      </c>
    </row>
    <row r="556">
      <c r="A556" s="46" t="s">
        <v>4669</v>
      </c>
      <c r="B556" s="40">
        <v>45692.0</v>
      </c>
      <c r="C556" s="42">
        <v>4343.0</v>
      </c>
      <c r="D556" s="44" t="s">
        <v>1522</v>
      </c>
      <c r="E556" s="46" t="s">
        <v>152</v>
      </c>
      <c r="F556" s="47" t="s">
        <v>153</v>
      </c>
      <c r="G556" s="47" t="s">
        <v>155</v>
      </c>
      <c r="H556" s="47" t="s">
        <v>156</v>
      </c>
      <c r="I556" s="41" t="s">
        <v>73</v>
      </c>
      <c r="J556" s="49">
        <v>44585.0</v>
      </c>
      <c r="K556" s="40">
        <v>45687.0</v>
      </c>
      <c r="L556" s="42" t="s">
        <v>75</v>
      </c>
      <c r="M556" s="51">
        <v>0.0</v>
      </c>
      <c r="N556" s="42" t="s">
        <v>75</v>
      </c>
      <c r="O556" s="54">
        <v>78000.0</v>
      </c>
      <c r="P556" s="83">
        <v>78000.0</v>
      </c>
      <c r="Q556" s="51">
        <v>0.0</v>
      </c>
      <c r="R556" s="51">
        <v>1560.0</v>
      </c>
      <c r="S556" s="52">
        <f t="shared" si="4"/>
        <v>76440</v>
      </c>
      <c r="T556" s="42" t="s">
        <v>83</v>
      </c>
      <c r="U556" s="40">
        <v>45687.0</v>
      </c>
      <c r="V556" s="40">
        <v>45717.0</v>
      </c>
      <c r="W556" s="42">
        <v>1.0</v>
      </c>
      <c r="X556" s="42" t="s">
        <v>98</v>
      </c>
      <c r="Y556" s="42" t="s">
        <v>86</v>
      </c>
    </row>
    <row r="557">
      <c r="A557" s="46" t="s">
        <v>4671</v>
      </c>
      <c r="B557" s="40">
        <v>45692.0</v>
      </c>
      <c r="C557" s="42">
        <v>10205.0</v>
      </c>
      <c r="D557" s="44" t="s">
        <v>1731</v>
      </c>
      <c r="E557" s="46" t="s">
        <v>1732</v>
      </c>
      <c r="F557" s="47" t="s">
        <v>1733</v>
      </c>
      <c r="G557" s="47" t="s">
        <v>217</v>
      </c>
      <c r="H557" s="47" t="s">
        <v>177</v>
      </c>
      <c r="I557" s="41" t="s">
        <v>73</v>
      </c>
      <c r="J557" s="49">
        <v>45193.0</v>
      </c>
      <c r="K557" s="40">
        <v>45687.0</v>
      </c>
      <c r="L557" s="42" t="s">
        <v>75</v>
      </c>
      <c r="M557" s="51">
        <v>78000.0</v>
      </c>
      <c r="N557" s="42" t="s">
        <v>75</v>
      </c>
      <c r="O557" s="54">
        <v>390047.0</v>
      </c>
      <c r="P557" s="123">
        <v>390000.0</v>
      </c>
      <c r="Q557" s="51">
        <v>0.0</v>
      </c>
      <c r="R557" s="51">
        <v>0.0</v>
      </c>
      <c r="S557" s="52">
        <f t="shared" si="4"/>
        <v>390000</v>
      </c>
      <c r="T557" s="42" t="s">
        <v>112</v>
      </c>
      <c r="U557" s="40">
        <v>45687.0</v>
      </c>
      <c r="V557" s="40">
        <v>45717.0</v>
      </c>
      <c r="W557" s="42">
        <v>1.0</v>
      </c>
      <c r="X557" s="42" t="s">
        <v>98</v>
      </c>
      <c r="Y557" s="42" t="s">
        <v>86</v>
      </c>
    </row>
    <row r="558">
      <c r="A558" s="46" t="s">
        <v>4673</v>
      </c>
      <c r="B558" s="40">
        <v>45692.0</v>
      </c>
      <c r="C558" s="42">
        <v>10205.0</v>
      </c>
      <c r="D558" s="44" t="s">
        <v>1731</v>
      </c>
      <c r="E558" s="46" t="s">
        <v>1732</v>
      </c>
      <c r="F558" s="47" t="s">
        <v>1747</v>
      </c>
      <c r="G558" s="47" t="s">
        <v>217</v>
      </c>
      <c r="H558" s="47" t="s">
        <v>177</v>
      </c>
      <c r="I558" s="41" t="s">
        <v>73</v>
      </c>
      <c r="J558" s="49">
        <v>45193.0</v>
      </c>
      <c r="K558" s="40">
        <v>45687.0</v>
      </c>
      <c r="L558" s="42" t="s">
        <v>75</v>
      </c>
      <c r="M558" s="51">
        <v>78000.0</v>
      </c>
      <c r="N558" s="42" t="s">
        <v>75</v>
      </c>
      <c r="O558" s="54">
        <v>78000.0</v>
      </c>
      <c r="P558" s="54">
        <v>0.0</v>
      </c>
      <c r="Q558" s="51">
        <v>0.0</v>
      </c>
      <c r="R558" s="51">
        <v>0.0</v>
      </c>
      <c r="S558" s="52">
        <f t="shared" si="4"/>
        <v>0</v>
      </c>
      <c r="T558" s="42" t="s">
        <v>283</v>
      </c>
      <c r="U558" s="40">
        <v>45687.0</v>
      </c>
      <c r="V558" s="40">
        <v>45719.0</v>
      </c>
      <c r="W558" s="42">
        <v>1.0</v>
      </c>
      <c r="X558" s="42" t="s">
        <v>98</v>
      </c>
      <c r="Y558" s="42" t="s">
        <v>86</v>
      </c>
    </row>
    <row r="559">
      <c r="A559" s="46" t="s">
        <v>4676</v>
      </c>
      <c r="B559" s="40">
        <v>45692.0</v>
      </c>
      <c r="C559" s="42">
        <v>10205.0</v>
      </c>
      <c r="D559" s="44" t="s">
        <v>1731</v>
      </c>
      <c r="E559" s="46" t="s">
        <v>1732</v>
      </c>
      <c r="F559" s="47" t="s">
        <v>1752</v>
      </c>
      <c r="G559" s="47" t="s">
        <v>217</v>
      </c>
      <c r="H559" s="47" t="s">
        <v>177</v>
      </c>
      <c r="I559" s="41" t="s">
        <v>73</v>
      </c>
      <c r="J559" s="49">
        <v>45193.0</v>
      </c>
      <c r="K559" s="40">
        <v>45687.0</v>
      </c>
      <c r="L559" s="42" t="s">
        <v>75</v>
      </c>
      <c r="M559" s="51">
        <v>78000.0</v>
      </c>
      <c r="N559" s="42" t="s">
        <v>75</v>
      </c>
      <c r="O559" s="54">
        <v>78000.0</v>
      </c>
      <c r="P559" s="54">
        <v>0.0</v>
      </c>
      <c r="Q559" s="51">
        <v>0.0</v>
      </c>
      <c r="R559" s="51">
        <v>0.0</v>
      </c>
      <c r="S559" s="52">
        <f t="shared" si="4"/>
        <v>0</v>
      </c>
      <c r="T559" s="42" t="s">
        <v>283</v>
      </c>
      <c r="U559" s="40">
        <v>45687.0</v>
      </c>
      <c r="V559" s="40">
        <v>45722.0</v>
      </c>
      <c r="W559" s="42">
        <v>1.0</v>
      </c>
      <c r="X559" s="42" t="s">
        <v>98</v>
      </c>
      <c r="Y559" s="42" t="s">
        <v>86</v>
      </c>
    </row>
    <row r="560">
      <c r="A560" s="46" t="s">
        <v>4678</v>
      </c>
      <c r="B560" s="40">
        <v>45692.0</v>
      </c>
      <c r="C560" s="42">
        <v>10205.0</v>
      </c>
      <c r="D560" s="44" t="s">
        <v>1731</v>
      </c>
      <c r="E560" s="46" t="s">
        <v>1732</v>
      </c>
      <c r="F560" s="47" t="s">
        <v>1759</v>
      </c>
      <c r="G560" s="47" t="s">
        <v>217</v>
      </c>
      <c r="H560" s="47" t="s">
        <v>177</v>
      </c>
      <c r="I560" s="41" t="s">
        <v>73</v>
      </c>
      <c r="J560" s="49">
        <v>45193.0</v>
      </c>
      <c r="K560" s="40">
        <v>45687.0</v>
      </c>
      <c r="L560" s="42" t="s">
        <v>75</v>
      </c>
      <c r="M560" s="51">
        <v>78000.0</v>
      </c>
      <c r="N560" s="42" t="s">
        <v>75</v>
      </c>
      <c r="O560" s="54">
        <v>78000.0</v>
      </c>
      <c r="P560" s="54">
        <v>0.0</v>
      </c>
      <c r="Q560" s="51">
        <v>0.0</v>
      </c>
      <c r="R560" s="51">
        <v>0.0</v>
      </c>
      <c r="S560" s="52">
        <f t="shared" si="4"/>
        <v>0</v>
      </c>
      <c r="T560" s="42" t="s">
        <v>283</v>
      </c>
      <c r="U560" s="40">
        <v>45687.0</v>
      </c>
      <c r="V560" s="40">
        <v>45719.0</v>
      </c>
      <c r="W560" s="42">
        <v>1.0</v>
      </c>
      <c r="X560" s="42" t="s">
        <v>98</v>
      </c>
      <c r="Y560" s="42" t="s">
        <v>86</v>
      </c>
    </row>
    <row r="561">
      <c r="A561" s="46" t="s">
        <v>4680</v>
      </c>
      <c r="B561" s="40">
        <v>45692.0</v>
      </c>
      <c r="C561" s="42">
        <v>10205.0</v>
      </c>
      <c r="D561" s="44" t="s">
        <v>1731</v>
      </c>
      <c r="E561" s="46" t="s">
        <v>1732</v>
      </c>
      <c r="F561" s="47" t="s">
        <v>1769</v>
      </c>
      <c r="G561" s="47" t="s">
        <v>217</v>
      </c>
      <c r="H561" s="47" t="s">
        <v>177</v>
      </c>
      <c r="I561" s="41" t="s">
        <v>73</v>
      </c>
      <c r="J561" s="49">
        <v>45193.0</v>
      </c>
      <c r="K561" s="40">
        <v>45687.0</v>
      </c>
      <c r="L561" s="42" t="s">
        <v>75</v>
      </c>
      <c r="M561" s="51">
        <v>78000.0</v>
      </c>
      <c r="N561" s="42" t="s">
        <v>75</v>
      </c>
      <c r="O561" s="54">
        <v>78000.0</v>
      </c>
      <c r="P561" s="54">
        <v>0.0</v>
      </c>
      <c r="Q561" s="51">
        <v>0.0</v>
      </c>
      <c r="R561" s="51">
        <v>0.0</v>
      </c>
      <c r="S561" s="52">
        <f t="shared" si="4"/>
        <v>0</v>
      </c>
      <c r="T561" s="42" t="s">
        <v>283</v>
      </c>
      <c r="U561" s="40">
        <v>45687.0</v>
      </c>
      <c r="V561" s="40">
        <v>45717.0</v>
      </c>
      <c r="W561" s="42">
        <v>1.0</v>
      </c>
      <c r="X561" s="42" t="s">
        <v>98</v>
      </c>
      <c r="Y561" s="42" t="s">
        <v>86</v>
      </c>
    </row>
    <row r="562">
      <c r="A562" s="38" t="s">
        <v>4682</v>
      </c>
      <c r="B562" s="40">
        <v>45692.0</v>
      </c>
      <c r="C562" s="42">
        <v>2719.0</v>
      </c>
      <c r="D562" s="44" t="s">
        <v>1929</v>
      </c>
      <c r="E562" s="46" t="s">
        <v>1931</v>
      </c>
      <c r="F562" s="47" t="s">
        <v>3628</v>
      </c>
      <c r="G562" s="47" t="s">
        <v>179</v>
      </c>
      <c r="H562" s="47" t="s">
        <v>177</v>
      </c>
      <c r="I562" s="42" t="s">
        <v>67</v>
      </c>
      <c r="J562" s="49">
        <v>44469.0</v>
      </c>
      <c r="K562" s="40">
        <v>45687.0</v>
      </c>
      <c r="L562" s="42" t="s">
        <v>75</v>
      </c>
      <c r="M562" s="51">
        <v>159000.0</v>
      </c>
      <c r="N562" s="42" t="s">
        <v>75</v>
      </c>
      <c r="O562" s="54">
        <v>300000.0</v>
      </c>
      <c r="P562" s="83">
        <v>300000.0</v>
      </c>
      <c r="Q562" s="51">
        <v>0.0</v>
      </c>
      <c r="R562" s="51">
        <v>6000.0</v>
      </c>
      <c r="S562" s="52">
        <f t="shared" si="4"/>
        <v>294000</v>
      </c>
      <c r="T562" s="42" t="s">
        <v>83</v>
      </c>
      <c r="U562" s="40">
        <v>45687.0</v>
      </c>
      <c r="V562" s="40">
        <v>45748.0</v>
      </c>
      <c r="W562" s="42">
        <v>1.0</v>
      </c>
      <c r="X562" s="42" t="s">
        <v>84</v>
      </c>
      <c r="Y562" s="42" t="s">
        <v>86</v>
      </c>
    </row>
    <row r="563">
      <c r="A563" s="38" t="s">
        <v>4685</v>
      </c>
      <c r="B563" s="40">
        <v>45692.0</v>
      </c>
      <c r="C563" s="42">
        <v>2719.0</v>
      </c>
      <c r="D563" s="44" t="s">
        <v>1929</v>
      </c>
      <c r="E563" s="46" t="s">
        <v>1931</v>
      </c>
      <c r="F563" s="47" t="s">
        <v>3593</v>
      </c>
      <c r="G563" s="47" t="s">
        <v>179</v>
      </c>
      <c r="H563" s="47" t="s">
        <v>177</v>
      </c>
      <c r="I563" s="42" t="s">
        <v>67</v>
      </c>
      <c r="J563" s="49">
        <v>44469.0</v>
      </c>
      <c r="K563" s="40">
        <v>45687.0</v>
      </c>
      <c r="L563" s="42" t="s">
        <v>75</v>
      </c>
      <c r="M563" s="51">
        <v>153000.0</v>
      </c>
      <c r="N563" s="42" t="s">
        <v>75</v>
      </c>
      <c r="O563" s="54">
        <v>400000.0</v>
      </c>
      <c r="P563" s="83">
        <v>400000.0</v>
      </c>
      <c r="Q563" s="51">
        <v>0.0</v>
      </c>
      <c r="R563" s="51">
        <v>8000.0</v>
      </c>
      <c r="S563" s="52">
        <f t="shared" si="4"/>
        <v>392000</v>
      </c>
      <c r="T563" s="42" t="s">
        <v>83</v>
      </c>
      <c r="U563" s="40">
        <v>45687.0</v>
      </c>
      <c r="V563" s="40">
        <v>45743.0</v>
      </c>
      <c r="W563" s="42">
        <v>1.0</v>
      </c>
      <c r="X563" s="42" t="s">
        <v>84</v>
      </c>
      <c r="Y563" s="42" t="s">
        <v>86</v>
      </c>
    </row>
    <row r="564">
      <c r="A564" s="38" t="s">
        <v>4688</v>
      </c>
      <c r="B564" s="40">
        <v>45692.0</v>
      </c>
      <c r="C564" s="42">
        <v>2719.0</v>
      </c>
      <c r="D564" s="44" t="s">
        <v>1929</v>
      </c>
      <c r="E564" s="46" t="s">
        <v>1931</v>
      </c>
      <c r="F564" s="47" t="s">
        <v>3617</v>
      </c>
      <c r="G564" s="47" t="s">
        <v>179</v>
      </c>
      <c r="H564" s="47" t="s">
        <v>177</v>
      </c>
      <c r="I564" s="42" t="s">
        <v>67</v>
      </c>
      <c r="J564" s="49">
        <v>44469.0</v>
      </c>
      <c r="K564" s="40">
        <v>45687.0</v>
      </c>
      <c r="L564" s="42" t="s">
        <v>75</v>
      </c>
      <c r="M564" s="51">
        <v>157000.0</v>
      </c>
      <c r="N564" s="42" t="s">
        <v>75</v>
      </c>
      <c r="O564" s="54">
        <v>157000.0</v>
      </c>
      <c r="P564" s="54">
        <v>0.0</v>
      </c>
      <c r="Q564" s="51">
        <v>0.0</v>
      </c>
      <c r="R564" s="51">
        <v>0.0</v>
      </c>
      <c r="S564" s="52">
        <f t="shared" si="4"/>
        <v>0</v>
      </c>
      <c r="T564" s="42" t="s">
        <v>283</v>
      </c>
      <c r="U564" s="40">
        <v>45687.0</v>
      </c>
      <c r="V564" s="40">
        <v>45746.0</v>
      </c>
      <c r="W564" s="42">
        <v>1.0</v>
      </c>
      <c r="X564" s="42" t="s">
        <v>84</v>
      </c>
      <c r="Y564" s="42" t="s">
        <v>86</v>
      </c>
    </row>
    <row r="565">
      <c r="A565" s="38" t="s">
        <v>4690</v>
      </c>
      <c r="B565" s="40">
        <v>45692.0</v>
      </c>
      <c r="C565" s="42">
        <v>2719.0</v>
      </c>
      <c r="D565" s="44" t="s">
        <v>1929</v>
      </c>
      <c r="E565" s="46" t="s">
        <v>1931</v>
      </c>
      <c r="F565" s="47" t="s">
        <v>3600</v>
      </c>
      <c r="G565" s="47" t="s">
        <v>179</v>
      </c>
      <c r="H565" s="47" t="s">
        <v>177</v>
      </c>
      <c r="I565" s="42" t="s">
        <v>67</v>
      </c>
      <c r="J565" s="49">
        <v>44469.0</v>
      </c>
      <c r="K565" s="40">
        <v>45687.0</v>
      </c>
      <c r="L565" s="42" t="s">
        <v>75</v>
      </c>
      <c r="M565" s="51">
        <v>149000.0</v>
      </c>
      <c r="N565" s="42" t="s">
        <v>75</v>
      </c>
      <c r="O565" s="54">
        <v>149000.0</v>
      </c>
      <c r="P565" s="54">
        <v>0.0</v>
      </c>
      <c r="Q565" s="51">
        <v>0.0</v>
      </c>
      <c r="R565" s="51">
        <v>0.0</v>
      </c>
      <c r="S565" s="52">
        <f t="shared" si="4"/>
        <v>0</v>
      </c>
      <c r="T565" s="42" t="s">
        <v>283</v>
      </c>
      <c r="U565" s="40">
        <v>45687.0</v>
      </c>
      <c r="V565" s="40">
        <v>45740.0</v>
      </c>
      <c r="W565" s="42">
        <v>1.0</v>
      </c>
      <c r="X565" s="42" t="s">
        <v>84</v>
      </c>
      <c r="Y565" s="42" t="s">
        <v>86</v>
      </c>
    </row>
    <row r="566">
      <c r="A566" s="38" t="s">
        <v>4692</v>
      </c>
      <c r="B566" s="40">
        <v>45692.0</v>
      </c>
      <c r="C566" s="42">
        <v>2719.0</v>
      </c>
      <c r="D566" s="44" t="s">
        <v>1929</v>
      </c>
      <c r="E566" s="46" t="s">
        <v>1931</v>
      </c>
      <c r="F566" s="47" t="s">
        <v>3623</v>
      </c>
      <c r="G566" s="47" t="s">
        <v>179</v>
      </c>
      <c r="H566" s="47" t="s">
        <v>177</v>
      </c>
      <c r="I566" s="42" t="s">
        <v>67</v>
      </c>
      <c r="J566" s="49">
        <v>44469.0</v>
      </c>
      <c r="K566" s="40">
        <v>45687.0</v>
      </c>
      <c r="L566" s="42" t="s">
        <v>75</v>
      </c>
      <c r="M566" s="51">
        <v>157000.0</v>
      </c>
      <c r="N566" s="42" t="s">
        <v>75</v>
      </c>
      <c r="O566" s="54">
        <v>67000.0</v>
      </c>
      <c r="P566" s="83">
        <v>67000.0</v>
      </c>
      <c r="Q566" s="51">
        <v>0.0</v>
      </c>
      <c r="R566" s="51">
        <v>1340.0</v>
      </c>
      <c r="S566" s="52">
        <f t="shared" si="4"/>
        <v>65660</v>
      </c>
      <c r="T566" s="42" t="s">
        <v>83</v>
      </c>
      <c r="U566" s="40">
        <v>45687.0</v>
      </c>
      <c r="V566" s="40">
        <v>45746.0</v>
      </c>
      <c r="W566" s="42">
        <v>1.0</v>
      </c>
      <c r="X566" s="42" t="s">
        <v>84</v>
      </c>
      <c r="Y566" s="42" t="s">
        <v>86</v>
      </c>
    </row>
    <row r="567">
      <c r="A567" s="46" t="s">
        <v>4695</v>
      </c>
      <c r="B567" s="40">
        <v>45692.0</v>
      </c>
      <c r="C567" s="42">
        <v>1431.0</v>
      </c>
      <c r="D567" s="44" t="s">
        <v>352</v>
      </c>
      <c r="E567" s="46" t="s">
        <v>353</v>
      </c>
      <c r="F567" s="47" t="s">
        <v>354</v>
      </c>
      <c r="G567" s="47" t="s">
        <v>355</v>
      </c>
      <c r="H567" s="47" t="s">
        <v>235</v>
      </c>
      <c r="I567" s="41" t="s">
        <v>73</v>
      </c>
      <c r="J567" s="49">
        <v>44364.0</v>
      </c>
      <c r="K567" s="40">
        <v>45687.0</v>
      </c>
      <c r="L567" s="42" t="s">
        <v>75</v>
      </c>
      <c r="M567" s="51">
        <v>0.0</v>
      </c>
      <c r="N567" s="42" t="s">
        <v>75</v>
      </c>
      <c r="O567" s="54">
        <v>78000.0</v>
      </c>
      <c r="P567" s="83">
        <v>78000.0</v>
      </c>
      <c r="Q567" s="51">
        <v>0.0</v>
      </c>
      <c r="R567" s="51">
        <v>4400.0</v>
      </c>
      <c r="S567" s="52">
        <f t="shared" si="4"/>
        <v>73600</v>
      </c>
      <c r="T567" s="42" t="s">
        <v>83</v>
      </c>
      <c r="U567" s="40">
        <v>45687.0</v>
      </c>
      <c r="V567" s="40">
        <v>45717.0</v>
      </c>
      <c r="W567" s="42">
        <v>1.0</v>
      </c>
      <c r="X567" s="42" t="s">
        <v>98</v>
      </c>
      <c r="Y567" s="42" t="s">
        <v>86</v>
      </c>
    </row>
    <row r="568">
      <c r="A568" s="46" t="s">
        <v>4699</v>
      </c>
      <c r="B568" s="40">
        <v>45692.0</v>
      </c>
      <c r="C568" s="42">
        <v>11154.0</v>
      </c>
      <c r="D568" s="44" t="s">
        <v>4040</v>
      </c>
      <c r="E568" s="46" t="s">
        <v>4607</v>
      </c>
      <c r="F568" s="47" t="s">
        <v>4042</v>
      </c>
      <c r="G568" s="47" t="s">
        <v>179</v>
      </c>
      <c r="H568" s="47" t="s">
        <v>216</v>
      </c>
      <c r="I568" s="41" t="s">
        <v>73</v>
      </c>
      <c r="J568" s="49">
        <v>45315.0</v>
      </c>
      <c r="K568" s="40">
        <v>45687.0</v>
      </c>
      <c r="L568" s="42" t="s">
        <v>75</v>
      </c>
      <c r="M568" s="51">
        <v>78000.0</v>
      </c>
      <c r="N568" s="40">
        <v>45688.0</v>
      </c>
      <c r="O568" s="54">
        <v>160090.0</v>
      </c>
      <c r="P568" s="123">
        <v>160000.0</v>
      </c>
      <c r="Q568" s="51">
        <v>0.0</v>
      </c>
      <c r="R568" s="51">
        <v>0.0</v>
      </c>
      <c r="S568" s="52">
        <f t="shared" si="4"/>
        <v>160000</v>
      </c>
      <c r="T568" s="42" t="s">
        <v>112</v>
      </c>
      <c r="U568" s="40">
        <v>45688.0</v>
      </c>
      <c r="V568" s="40">
        <v>45719.0</v>
      </c>
      <c r="W568" s="42">
        <v>1.0</v>
      </c>
      <c r="X568" s="42" t="s">
        <v>98</v>
      </c>
      <c r="Y568" s="42" t="s">
        <v>86</v>
      </c>
    </row>
    <row r="569">
      <c r="A569" s="38" t="s">
        <v>4702</v>
      </c>
      <c r="B569" s="40">
        <v>45692.0</v>
      </c>
      <c r="C569" s="42">
        <v>14487.0</v>
      </c>
      <c r="D569" s="44" t="s">
        <v>4703</v>
      </c>
      <c r="E569" s="46" t="s">
        <v>4704</v>
      </c>
      <c r="F569" s="47" t="s">
        <v>4705</v>
      </c>
      <c r="G569" s="47" t="s">
        <v>1541</v>
      </c>
      <c r="H569" s="138" t="s">
        <v>72</v>
      </c>
      <c r="I569" s="42" t="s">
        <v>67</v>
      </c>
      <c r="J569" s="49">
        <v>45680.0</v>
      </c>
      <c r="K569" s="40">
        <v>45687.0</v>
      </c>
      <c r="L569" s="42" t="s">
        <v>75</v>
      </c>
      <c r="M569" s="51">
        <v>0.0</v>
      </c>
      <c r="N569" s="42" t="s">
        <v>75</v>
      </c>
      <c r="O569" s="54">
        <v>1298000.0</v>
      </c>
      <c r="P569" s="123">
        <v>1298000.0</v>
      </c>
      <c r="Q569" s="51">
        <v>118000.0</v>
      </c>
      <c r="R569" s="51">
        <v>0.0</v>
      </c>
      <c r="S569" s="52">
        <f t="shared" si="4"/>
        <v>1298000</v>
      </c>
      <c r="T569" s="42" t="s">
        <v>112</v>
      </c>
      <c r="U569" s="40">
        <v>45687.0</v>
      </c>
      <c r="V569" s="40">
        <v>46054.0</v>
      </c>
      <c r="W569" s="42">
        <v>12.0</v>
      </c>
      <c r="X569" s="42" t="s">
        <v>84</v>
      </c>
      <c r="Y569" s="42" t="s">
        <v>221</v>
      </c>
    </row>
    <row r="570">
      <c r="A570" s="46" t="s">
        <v>4708</v>
      </c>
      <c r="B570" s="40">
        <v>45692.0</v>
      </c>
      <c r="C570" s="42">
        <v>14487.0</v>
      </c>
      <c r="D570" s="44" t="s">
        <v>4703</v>
      </c>
      <c r="E570" s="46" t="s">
        <v>4704</v>
      </c>
      <c r="F570" s="47" t="s">
        <v>4705</v>
      </c>
      <c r="G570" s="47" t="s">
        <v>1541</v>
      </c>
      <c r="H570" s="47" t="s">
        <v>4709</v>
      </c>
      <c r="I570" s="42" t="s">
        <v>67</v>
      </c>
      <c r="J570" s="49">
        <v>45680.0</v>
      </c>
      <c r="K570" s="40">
        <v>45687.0</v>
      </c>
      <c r="L570" s="42" t="s">
        <v>75</v>
      </c>
      <c r="M570" s="51">
        <v>118000.0</v>
      </c>
      <c r="N570" s="42" t="s">
        <v>75</v>
      </c>
      <c r="O570" s="54">
        <v>118000.0</v>
      </c>
      <c r="P570" s="54">
        <v>0.0</v>
      </c>
      <c r="Q570" s="51">
        <v>0.0</v>
      </c>
      <c r="R570" s="51">
        <v>0.0</v>
      </c>
      <c r="S570" s="52">
        <f t="shared" si="4"/>
        <v>0</v>
      </c>
      <c r="T570" s="42" t="s">
        <v>248</v>
      </c>
      <c r="U570" s="40">
        <v>45687.0</v>
      </c>
      <c r="V570" s="40">
        <v>46084.0</v>
      </c>
      <c r="W570" s="42">
        <v>1.0</v>
      </c>
      <c r="X570" s="42" t="s">
        <v>84</v>
      </c>
      <c r="Y570" s="42" t="s">
        <v>86</v>
      </c>
    </row>
    <row r="571">
      <c r="A571" s="46" t="s">
        <v>4712</v>
      </c>
      <c r="B571" s="39">
        <v>45692.0</v>
      </c>
      <c r="C571" s="41">
        <v>14487.0</v>
      </c>
      <c r="D571" s="43" t="s">
        <v>4703</v>
      </c>
      <c r="E571" s="60" t="s">
        <v>4704</v>
      </c>
      <c r="F571" s="43" t="s">
        <v>4705</v>
      </c>
      <c r="G571" s="43" t="s">
        <v>1541</v>
      </c>
      <c r="H571" s="43" t="s">
        <v>4709</v>
      </c>
      <c r="I571" s="41" t="s">
        <v>67</v>
      </c>
      <c r="J571" s="48">
        <v>45680.0</v>
      </c>
      <c r="K571" s="39">
        <v>45687.0</v>
      </c>
      <c r="L571" s="41" t="s">
        <v>75</v>
      </c>
      <c r="M571" s="51">
        <v>118000.0</v>
      </c>
      <c r="N571" s="41" t="s">
        <v>75</v>
      </c>
      <c r="O571" s="52">
        <v>118000.0</v>
      </c>
      <c r="P571" s="52">
        <v>0.0</v>
      </c>
      <c r="Q571" s="50">
        <v>0.0</v>
      </c>
      <c r="R571" s="50">
        <v>0.0</v>
      </c>
      <c r="S571" s="52">
        <f t="shared" si="4"/>
        <v>0</v>
      </c>
      <c r="T571" s="42" t="s">
        <v>248</v>
      </c>
      <c r="U571" s="39">
        <v>45687.0</v>
      </c>
      <c r="V571" s="40">
        <v>46114.0</v>
      </c>
      <c r="W571" s="41">
        <v>1.0</v>
      </c>
      <c r="X571" s="41" t="s">
        <v>84</v>
      </c>
      <c r="Y571" s="41" t="s">
        <v>86</v>
      </c>
    </row>
    <row r="572">
      <c r="A572" s="38" t="s">
        <v>4714</v>
      </c>
      <c r="B572" s="40">
        <v>45692.0</v>
      </c>
      <c r="C572" s="42">
        <v>9934.0</v>
      </c>
      <c r="D572" s="44" t="s">
        <v>4716</v>
      </c>
      <c r="E572" s="46" t="s">
        <v>281</v>
      </c>
      <c r="F572" s="47" t="s">
        <v>4717</v>
      </c>
      <c r="G572" s="47" t="s">
        <v>284</v>
      </c>
      <c r="H572" s="47" t="s">
        <v>156</v>
      </c>
      <c r="I572" s="42" t="s">
        <v>67</v>
      </c>
      <c r="J572" s="49">
        <v>45164.0</v>
      </c>
      <c r="K572" s="39">
        <v>45687.0</v>
      </c>
      <c r="L572" s="41" t="s">
        <v>75</v>
      </c>
      <c r="M572" s="51">
        <v>118000.0</v>
      </c>
      <c r="N572" s="42" t="s">
        <v>75</v>
      </c>
      <c r="O572" s="54">
        <v>110078.0</v>
      </c>
      <c r="P572" s="123">
        <v>110078.0</v>
      </c>
      <c r="Q572" s="51">
        <v>0.0</v>
      </c>
      <c r="R572" s="51">
        <v>0.0</v>
      </c>
      <c r="S572" s="52">
        <f t="shared" si="4"/>
        <v>110078</v>
      </c>
      <c r="T572" s="42" t="s">
        <v>112</v>
      </c>
      <c r="U572" s="40">
        <v>45687.0</v>
      </c>
      <c r="V572" s="40">
        <v>45717.0</v>
      </c>
      <c r="W572" s="42">
        <v>1.0</v>
      </c>
      <c r="X572" s="41" t="s">
        <v>84</v>
      </c>
      <c r="Y572" s="42" t="s">
        <v>86</v>
      </c>
    </row>
    <row r="573">
      <c r="A573" s="46" t="s">
        <v>4718</v>
      </c>
      <c r="B573" s="40">
        <v>45692.0</v>
      </c>
      <c r="C573" s="42">
        <v>7584.0</v>
      </c>
      <c r="D573" s="44" t="s">
        <v>4720</v>
      </c>
      <c r="E573" s="46" t="s">
        <v>4721</v>
      </c>
      <c r="F573" s="203" t="s">
        <v>4722</v>
      </c>
      <c r="G573" s="47" t="s">
        <v>485</v>
      </c>
      <c r="H573" s="47" t="s">
        <v>486</v>
      </c>
      <c r="I573" s="42" t="s">
        <v>67</v>
      </c>
      <c r="J573" s="49">
        <v>44883.0</v>
      </c>
      <c r="K573" s="39">
        <v>45687.0</v>
      </c>
      <c r="L573" s="41" t="s">
        <v>75</v>
      </c>
      <c r="M573" s="51">
        <v>0.0</v>
      </c>
      <c r="N573" s="42" t="s">
        <v>75</v>
      </c>
      <c r="O573" s="54">
        <v>78046.0</v>
      </c>
      <c r="P573" s="54">
        <v>0.0</v>
      </c>
      <c r="Q573" s="51">
        <v>0.0</v>
      </c>
      <c r="R573" s="42">
        <v>0.0</v>
      </c>
      <c r="S573" s="52">
        <f t="shared" si="4"/>
        <v>0</v>
      </c>
      <c r="T573" s="42" t="s">
        <v>248</v>
      </c>
      <c r="U573" s="40">
        <v>45687.0</v>
      </c>
      <c r="V573" s="40">
        <v>45717.0</v>
      </c>
      <c r="W573" s="42">
        <v>1.0</v>
      </c>
      <c r="X573" s="42" t="s">
        <v>98</v>
      </c>
      <c r="Y573" s="42" t="s">
        <v>86</v>
      </c>
    </row>
    <row r="574">
      <c r="A574" s="46" t="s">
        <v>4723</v>
      </c>
      <c r="B574" s="40">
        <v>45692.0</v>
      </c>
      <c r="C574" s="42">
        <v>12997.0</v>
      </c>
      <c r="D574" s="44" t="s">
        <v>4724</v>
      </c>
      <c r="E574" s="46" t="s">
        <v>1813</v>
      </c>
      <c r="F574" s="47" t="s">
        <v>1814</v>
      </c>
      <c r="G574" s="47" t="s">
        <v>1295</v>
      </c>
      <c r="H574" s="47" t="s">
        <v>1296</v>
      </c>
      <c r="I574" s="41" t="s">
        <v>73</v>
      </c>
      <c r="J574" s="49">
        <v>45512.0</v>
      </c>
      <c r="K574" s="39">
        <v>45687.0</v>
      </c>
      <c r="L574" s="41" t="s">
        <v>75</v>
      </c>
      <c r="M574" s="51">
        <v>0.0</v>
      </c>
      <c r="N574" s="42" t="s">
        <v>75</v>
      </c>
      <c r="O574" s="54">
        <v>78080.0</v>
      </c>
      <c r="P574" s="123">
        <v>78080.0</v>
      </c>
      <c r="Q574" s="51">
        <v>0.0</v>
      </c>
      <c r="R574" s="51">
        <v>0.0</v>
      </c>
      <c r="S574" s="52">
        <f t="shared" si="4"/>
        <v>78080</v>
      </c>
      <c r="T574" s="42" t="s">
        <v>112</v>
      </c>
      <c r="U574" s="40">
        <v>45687.0</v>
      </c>
      <c r="V574" s="40">
        <v>45717.0</v>
      </c>
      <c r="W574" s="42">
        <v>1.0</v>
      </c>
      <c r="X574" s="42" t="s">
        <v>98</v>
      </c>
      <c r="Y574" s="42" t="s">
        <v>86</v>
      </c>
    </row>
    <row r="575">
      <c r="A575" s="38" t="s">
        <v>4726</v>
      </c>
      <c r="B575" s="39">
        <v>45692.0</v>
      </c>
      <c r="C575" s="41">
        <v>14471.0</v>
      </c>
      <c r="D575" s="43" t="s">
        <v>1426</v>
      </c>
      <c r="E575" s="60" t="s">
        <v>1427</v>
      </c>
      <c r="F575" s="43" t="s">
        <v>4727</v>
      </c>
      <c r="G575" s="43" t="s">
        <v>812</v>
      </c>
      <c r="H575" s="105" t="s">
        <v>123</v>
      </c>
      <c r="I575" s="41" t="s">
        <v>67</v>
      </c>
      <c r="J575" s="48">
        <v>45678.0</v>
      </c>
      <c r="K575" s="39">
        <v>45688.0</v>
      </c>
      <c r="L575" s="39">
        <v>45687.0</v>
      </c>
      <c r="M575" s="50">
        <v>0.0</v>
      </c>
      <c r="N575" s="41" t="s">
        <v>75</v>
      </c>
      <c r="O575" s="52">
        <v>1298000.0</v>
      </c>
      <c r="P575" s="123">
        <v>1298000.0</v>
      </c>
      <c r="Q575" s="50">
        <v>118000.0</v>
      </c>
      <c r="R575" s="50">
        <v>0.0</v>
      </c>
      <c r="S575" s="52">
        <f t="shared" si="4"/>
        <v>1298000</v>
      </c>
      <c r="T575" s="42" t="s">
        <v>112</v>
      </c>
      <c r="U575" s="39">
        <v>45688.0</v>
      </c>
      <c r="V575" s="39">
        <v>46052.0</v>
      </c>
      <c r="W575" s="41">
        <v>12.0</v>
      </c>
      <c r="X575" s="41" t="s">
        <v>84</v>
      </c>
      <c r="Y575" s="41" t="s">
        <v>221</v>
      </c>
    </row>
    <row r="576">
      <c r="A576" s="46" t="s">
        <v>4728</v>
      </c>
      <c r="B576" s="40">
        <v>45714.0</v>
      </c>
      <c r="C576" s="42">
        <v>11117.0</v>
      </c>
      <c r="D576" s="44" t="s">
        <v>260</v>
      </c>
      <c r="E576" s="46" t="s">
        <v>118</v>
      </c>
      <c r="F576" s="47" t="s">
        <v>261</v>
      </c>
      <c r="G576" s="47" t="s">
        <v>121</v>
      </c>
      <c r="H576" s="47" t="s">
        <v>123</v>
      </c>
      <c r="I576" s="42" t="s">
        <v>73</v>
      </c>
      <c r="J576" s="49">
        <v>45311.0</v>
      </c>
      <c r="K576" s="40">
        <v>45687.0</v>
      </c>
      <c r="L576" s="42" t="s">
        <v>75</v>
      </c>
      <c r="M576" s="51">
        <v>0.0</v>
      </c>
      <c r="N576" s="42" t="s">
        <v>75</v>
      </c>
      <c r="O576" s="54">
        <v>0.0</v>
      </c>
      <c r="P576" s="54">
        <v>0.0</v>
      </c>
      <c r="Q576" s="51">
        <v>0.0</v>
      </c>
      <c r="R576" s="51">
        <v>0.0</v>
      </c>
      <c r="S576" s="52">
        <f t="shared" si="4"/>
        <v>0</v>
      </c>
      <c r="T576" s="42" t="s">
        <v>283</v>
      </c>
      <c r="U576" s="40">
        <v>45687.0</v>
      </c>
      <c r="V576" s="40">
        <v>45717.0</v>
      </c>
      <c r="W576" s="42">
        <v>1.0</v>
      </c>
      <c r="X576" s="42" t="s">
        <v>84</v>
      </c>
      <c r="Y576" s="42" t="s">
        <v>86</v>
      </c>
    </row>
    <row r="577">
      <c r="A577" s="46" t="s">
        <v>4730</v>
      </c>
      <c r="B577" s="40">
        <v>45714.0</v>
      </c>
      <c r="C577" s="42">
        <v>9934.0</v>
      </c>
      <c r="D577" s="44" t="s">
        <v>4716</v>
      </c>
      <c r="E577" s="46" t="s">
        <v>281</v>
      </c>
      <c r="F577" s="47" t="s">
        <v>4717</v>
      </c>
      <c r="G577" s="47" t="s">
        <v>284</v>
      </c>
      <c r="H577" s="47" t="s">
        <v>156</v>
      </c>
      <c r="I577" s="41" t="s">
        <v>73</v>
      </c>
      <c r="J577" s="49">
        <v>45164.0</v>
      </c>
      <c r="K577" s="39">
        <v>45687.0</v>
      </c>
      <c r="L577" s="41" t="s">
        <v>75</v>
      </c>
      <c r="M577" s="51">
        <v>118000.0</v>
      </c>
      <c r="N577" s="42" t="s">
        <v>75</v>
      </c>
      <c r="O577" s="54">
        <v>0.0</v>
      </c>
      <c r="P577" s="54">
        <v>0.0</v>
      </c>
      <c r="Q577" s="51">
        <v>0.0</v>
      </c>
      <c r="R577" s="51">
        <v>0.0</v>
      </c>
      <c r="S577" s="52">
        <f t="shared" si="4"/>
        <v>0</v>
      </c>
      <c r="T577" s="42" t="s">
        <v>283</v>
      </c>
      <c r="U577" s="40">
        <v>45687.0</v>
      </c>
      <c r="V577" s="40">
        <v>45717.0</v>
      </c>
      <c r="W577" s="42">
        <v>1.0</v>
      </c>
      <c r="X577" s="41" t="s">
        <v>84</v>
      </c>
      <c r="Y577" s="42" t="s">
        <v>86</v>
      </c>
    </row>
    <row r="578">
      <c r="A578" s="46" t="s">
        <v>4732</v>
      </c>
      <c r="B578" s="40">
        <v>45714.0</v>
      </c>
      <c r="C578" s="42">
        <v>7233.0</v>
      </c>
      <c r="D578" s="44" t="s">
        <v>1959</v>
      </c>
      <c r="E578" s="46" t="s">
        <v>1961</v>
      </c>
      <c r="F578" s="47" t="s">
        <v>1963</v>
      </c>
      <c r="G578" s="47" t="s">
        <v>383</v>
      </c>
      <c r="H578" s="47" t="s">
        <v>101</v>
      </c>
      <c r="I578" s="42" t="s">
        <v>73</v>
      </c>
      <c r="J578" s="49">
        <v>44847.0</v>
      </c>
      <c r="K578" s="40">
        <v>45687.0</v>
      </c>
      <c r="L578" s="42" t="s">
        <v>75</v>
      </c>
      <c r="M578" s="51">
        <v>0.0</v>
      </c>
      <c r="N578" s="42" t="s">
        <v>75</v>
      </c>
      <c r="O578" s="54">
        <v>0.0</v>
      </c>
      <c r="P578" s="54">
        <v>0.0</v>
      </c>
      <c r="Q578" s="51">
        <v>0.0</v>
      </c>
      <c r="R578" s="51">
        <v>546.0</v>
      </c>
      <c r="S578" s="52">
        <f t="shared" si="4"/>
        <v>-546</v>
      </c>
      <c r="T578" s="42" t="s">
        <v>283</v>
      </c>
      <c r="U578" s="40">
        <v>45687.0</v>
      </c>
      <c r="V578" s="40">
        <v>45717.0</v>
      </c>
      <c r="W578" s="42">
        <v>1.0</v>
      </c>
      <c r="X578" s="42" t="s">
        <v>98</v>
      </c>
      <c r="Y578" s="42" t="s">
        <v>86</v>
      </c>
    </row>
    <row r="579">
      <c r="A579" s="46" t="s">
        <v>4604</v>
      </c>
      <c r="B579" s="40">
        <v>45692.0</v>
      </c>
      <c r="C579" s="42">
        <v>11154.0</v>
      </c>
      <c r="D579" s="44" t="s">
        <v>4040</v>
      </c>
      <c r="E579" s="46" t="s">
        <v>4607</v>
      </c>
      <c r="F579" s="47" t="s">
        <v>4042</v>
      </c>
      <c r="G579" s="47" t="s">
        <v>179</v>
      </c>
      <c r="H579" s="47" t="s">
        <v>216</v>
      </c>
      <c r="I579" s="42" t="s">
        <v>408</v>
      </c>
      <c r="J579" s="49">
        <v>45315.0</v>
      </c>
      <c r="K579" s="40">
        <v>45687.0</v>
      </c>
      <c r="L579" s="42" t="s">
        <v>75</v>
      </c>
      <c r="M579" s="51">
        <v>78000.0</v>
      </c>
      <c r="N579" s="40">
        <v>45688.0</v>
      </c>
      <c r="O579" s="54">
        <v>0.0</v>
      </c>
      <c r="P579" s="54">
        <v>0.0</v>
      </c>
      <c r="Q579" s="51">
        <v>0.0</v>
      </c>
      <c r="R579" s="51">
        <v>0.0</v>
      </c>
      <c r="S579" s="52">
        <f t="shared" si="4"/>
        <v>0</v>
      </c>
      <c r="T579" s="42" t="s">
        <v>283</v>
      </c>
      <c r="U579" s="40">
        <v>45717.0</v>
      </c>
      <c r="V579" s="40">
        <v>45749.0</v>
      </c>
      <c r="W579" s="42">
        <v>1.0</v>
      </c>
      <c r="X579" s="42" t="s">
        <v>98</v>
      </c>
      <c r="Y579" s="42" t="s">
        <v>86</v>
      </c>
    </row>
    <row r="580">
      <c r="A580" s="46" t="s">
        <v>4735</v>
      </c>
      <c r="B580" s="40">
        <v>45727.0</v>
      </c>
      <c r="C580" s="42">
        <v>9130.0</v>
      </c>
      <c r="D580" s="44" t="s">
        <v>4666</v>
      </c>
      <c r="E580" s="46" t="s">
        <v>330</v>
      </c>
      <c r="F580" s="47" t="s">
        <v>4667</v>
      </c>
      <c r="G580" s="47" t="s">
        <v>121</v>
      </c>
      <c r="H580" s="47" t="s">
        <v>123</v>
      </c>
      <c r="I580" s="42" t="s">
        <v>73</v>
      </c>
      <c r="J580" s="49">
        <v>45071.0</v>
      </c>
      <c r="K580" s="40">
        <v>45687.0</v>
      </c>
      <c r="L580" s="42" t="s">
        <v>75</v>
      </c>
      <c r="M580" s="51">
        <v>118000.0</v>
      </c>
      <c r="N580" s="42" t="s">
        <v>75</v>
      </c>
      <c r="O580" s="54">
        <v>0.0</v>
      </c>
      <c r="P580" s="54">
        <v>0.0</v>
      </c>
      <c r="Q580" s="54">
        <v>0.0</v>
      </c>
      <c r="R580" s="54">
        <v>0.0</v>
      </c>
      <c r="S580" s="54">
        <v>0.0</v>
      </c>
      <c r="T580" s="42" t="s">
        <v>283</v>
      </c>
      <c r="U580" s="40">
        <v>45687.0</v>
      </c>
      <c r="V580" s="40">
        <v>45717.0</v>
      </c>
      <c r="W580" s="42">
        <v>1.0</v>
      </c>
      <c r="X580" s="42" t="s">
        <v>84</v>
      </c>
      <c r="Y580" s="42" t="s">
        <v>86</v>
      </c>
    </row>
    <row r="581">
      <c r="A581" s="46" t="s">
        <v>4737</v>
      </c>
      <c r="B581" s="167">
        <v>45727.0</v>
      </c>
      <c r="C581" s="108">
        <v>2719.0</v>
      </c>
      <c r="D581" s="109" t="s">
        <v>1929</v>
      </c>
      <c r="E581" s="110" t="s">
        <v>1931</v>
      </c>
      <c r="F581" s="109" t="s">
        <v>3628</v>
      </c>
      <c r="G581" s="109" t="s">
        <v>179</v>
      </c>
      <c r="H581" s="109" t="s">
        <v>177</v>
      </c>
      <c r="I581" s="42" t="s">
        <v>73</v>
      </c>
      <c r="J581" s="111">
        <v>44469.0</v>
      </c>
      <c r="K581" s="107">
        <v>45687.0</v>
      </c>
      <c r="L581" s="108" t="s">
        <v>75</v>
      </c>
      <c r="M581" s="112">
        <v>159000.0</v>
      </c>
      <c r="N581" s="108" t="s">
        <v>75</v>
      </c>
      <c r="O581" s="54">
        <v>0.0</v>
      </c>
      <c r="P581" s="54">
        <v>0.0</v>
      </c>
      <c r="Q581" s="54">
        <v>0.0</v>
      </c>
      <c r="R581" s="54">
        <v>0.0</v>
      </c>
      <c r="S581" s="54">
        <v>0.0</v>
      </c>
      <c r="T581" s="42" t="s">
        <v>283</v>
      </c>
      <c r="U581" s="107">
        <v>45687.0</v>
      </c>
      <c r="V581" s="107">
        <v>45748.0</v>
      </c>
      <c r="W581" s="108">
        <v>1.0</v>
      </c>
      <c r="X581" s="108" t="s">
        <v>84</v>
      </c>
      <c r="Y581" s="108" t="s">
        <v>86</v>
      </c>
    </row>
    <row r="582">
      <c r="A582" s="46" t="s">
        <v>4739</v>
      </c>
      <c r="B582" s="167">
        <v>45727.0</v>
      </c>
      <c r="C582" s="108">
        <v>2719.0</v>
      </c>
      <c r="D582" s="109" t="s">
        <v>1929</v>
      </c>
      <c r="E582" s="110" t="s">
        <v>1931</v>
      </c>
      <c r="F582" s="109" t="s">
        <v>3593</v>
      </c>
      <c r="G582" s="109" t="s">
        <v>179</v>
      </c>
      <c r="H582" s="109" t="s">
        <v>177</v>
      </c>
      <c r="I582" s="42" t="s">
        <v>73</v>
      </c>
      <c r="J582" s="111">
        <v>44469.0</v>
      </c>
      <c r="K582" s="107">
        <v>45687.0</v>
      </c>
      <c r="L582" s="108" t="s">
        <v>75</v>
      </c>
      <c r="M582" s="112">
        <v>153000.0</v>
      </c>
      <c r="N582" s="108" t="s">
        <v>75</v>
      </c>
      <c r="O582" s="54">
        <v>0.0</v>
      </c>
      <c r="P582" s="54">
        <v>0.0</v>
      </c>
      <c r="Q582" s="54">
        <v>0.0</v>
      </c>
      <c r="R582" s="54">
        <v>0.0</v>
      </c>
      <c r="S582" s="54">
        <v>0.0</v>
      </c>
      <c r="T582" s="42" t="s">
        <v>283</v>
      </c>
      <c r="U582" s="107">
        <v>45687.0</v>
      </c>
      <c r="V582" s="107">
        <v>45743.0</v>
      </c>
      <c r="W582" s="108">
        <v>1.0</v>
      </c>
      <c r="X582" s="108" t="s">
        <v>84</v>
      </c>
      <c r="Y582" s="108" t="s">
        <v>86</v>
      </c>
    </row>
    <row r="583">
      <c r="A583" s="46" t="s">
        <v>4741</v>
      </c>
      <c r="B583" s="167">
        <v>45727.0</v>
      </c>
      <c r="C583" s="108">
        <v>2719.0</v>
      </c>
      <c r="D583" s="109" t="s">
        <v>1929</v>
      </c>
      <c r="E583" s="110" t="s">
        <v>1931</v>
      </c>
      <c r="F583" s="109" t="s">
        <v>3617</v>
      </c>
      <c r="G583" s="109" t="s">
        <v>179</v>
      </c>
      <c r="H583" s="109" t="s">
        <v>177</v>
      </c>
      <c r="I583" s="42" t="s">
        <v>73</v>
      </c>
      <c r="J583" s="111">
        <v>44469.0</v>
      </c>
      <c r="K583" s="107">
        <v>45687.0</v>
      </c>
      <c r="L583" s="108" t="s">
        <v>75</v>
      </c>
      <c r="M583" s="112">
        <v>157000.0</v>
      </c>
      <c r="N583" s="108" t="s">
        <v>75</v>
      </c>
      <c r="O583" s="54">
        <v>0.0</v>
      </c>
      <c r="P583" s="54">
        <v>0.0</v>
      </c>
      <c r="Q583" s="54">
        <v>0.0</v>
      </c>
      <c r="R583" s="54">
        <v>0.0</v>
      </c>
      <c r="S583" s="54">
        <v>0.0</v>
      </c>
      <c r="T583" s="42" t="s">
        <v>283</v>
      </c>
      <c r="U583" s="107">
        <v>45687.0</v>
      </c>
      <c r="V583" s="107">
        <v>45746.0</v>
      </c>
      <c r="W583" s="108">
        <v>1.0</v>
      </c>
      <c r="X583" s="108" t="s">
        <v>84</v>
      </c>
      <c r="Y583" s="108" t="s">
        <v>86</v>
      </c>
    </row>
    <row r="584">
      <c r="A584" s="46" t="s">
        <v>4743</v>
      </c>
      <c r="B584" s="167">
        <v>45727.0</v>
      </c>
      <c r="C584" s="108">
        <v>2719.0</v>
      </c>
      <c r="D584" s="109" t="s">
        <v>1929</v>
      </c>
      <c r="E584" s="110" t="s">
        <v>1931</v>
      </c>
      <c r="F584" s="109" t="s">
        <v>3600</v>
      </c>
      <c r="G584" s="109" t="s">
        <v>179</v>
      </c>
      <c r="H584" s="109" t="s">
        <v>177</v>
      </c>
      <c r="I584" s="42" t="s">
        <v>73</v>
      </c>
      <c r="J584" s="111">
        <v>44469.0</v>
      </c>
      <c r="K584" s="107">
        <v>45687.0</v>
      </c>
      <c r="L584" s="108" t="s">
        <v>75</v>
      </c>
      <c r="M584" s="112">
        <v>149000.0</v>
      </c>
      <c r="N584" s="108" t="s">
        <v>75</v>
      </c>
      <c r="O584" s="54">
        <v>0.0</v>
      </c>
      <c r="P584" s="54">
        <v>0.0</v>
      </c>
      <c r="Q584" s="54">
        <v>0.0</v>
      </c>
      <c r="R584" s="54">
        <v>0.0</v>
      </c>
      <c r="S584" s="54">
        <v>0.0</v>
      </c>
      <c r="T584" s="42" t="s">
        <v>283</v>
      </c>
      <c r="U584" s="107">
        <v>45687.0</v>
      </c>
      <c r="V584" s="107">
        <v>45740.0</v>
      </c>
      <c r="W584" s="108">
        <v>1.0</v>
      </c>
      <c r="X584" s="108" t="s">
        <v>84</v>
      </c>
      <c r="Y584" s="108" t="s">
        <v>86</v>
      </c>
    </row>
    <row r="585">
      <c r="A585" s="46" t="s">
        <v>4746</v>
      </c>
      <c r="B585" s="167">
        <v>45727.0</v>
      </c>
      <c r="C585" s="108">
        <v>2719.0</v>
      </c>
      <c r="D585" s="109" t="s">
        <v>1929</v>
      </c>
      <c r="E585" s="110" t="s">
        <v>1931</v>
      </c>
      <c r="F585" s="109" t="s">
        <v>3623</v>
      </c>
      <c r="G585" s="109" t="s">
        <v>179</v>
      </c>
      <c r="H585" s="109" t="s">
        <v>177</v>
      </c>
      <c r="I585" s="42" t="s">
        <v>73</v>
      </c>
      <c r="J585" s="111">
        <v>44469.0</v>
      </c>
      <c r="K585" s="107">
        <v>45687.0</v>
      </c>
      <c r="L585" s="108" t="s">
        <v>75</v>
      </c>
      <c r="M585" s="112">
        <v>157000.0</v>
      </c>
      <c r="N585" s="108" t="s">
        <v>75</v>
      </c>
      <c r="O585" s="54">
        <v>0.0</v>
      </c>
      <c r="P585" s="54">
        <v>0.0</v>
      </c>
      <c r="Q585" s="54">
        <v>0.0</v>
      </c>
      <c r="R585" s="54">
        <v>0.0</v>
      </c>
      <c r="S585" s="54">
        <v>0.0</v>
      </c>
      <c r="T585" s="42" t="s">
        <v>283</v>
      </c>
      <c r="U585" s="107">
        <v>45687.0</v>
      </c>
      <c r="V585" s="107">
        <v>45746.0</v>
      </c>
      <c r="W585" s="108">
        <v>1.0</v>
      </c>
      <c r="X585" s="108" t="s">
        <v>84</v>
      </c>
      <c r="Y585" s="108" t="s">
        <v>86</v>
      </c>
    </row>
    <row r="586">
      <c r="A586" s="46" t="s">
        <v>4748</v>
      </c>
      <c r="B586" s="40">
        <v>45692.0</v>
      </c>
      <c r="C586" s="42">
        <v>12728.0</v>
      </c>
      <c r="D586" s="44" t="s">
        <v>4749</v>
      </c>
      <c r="E586" s="46" t="s">
        <v>1040</v>
      </c>
      <c r="F586" s="47" t="s">
        <v>1041</v>
      </c>
      <c r="G586" s="47" t="s">
        <v>1043</v>
      </c>
      <c r="H586" s="47" t="s">
        <v>1044</v>
      </c>
      <c r="I586" s="41" t="s">
        <v>73</v>
      </c>
      <c r="J586" s="49">
        <v>45482.0</v>
      </c>
      <c r="K586" s="39">
        <v>45688.0</v>
      </c>
      <c r="L586" s="41" t="s">
        <v>75</v>
      </c>
      <c r="M586" s="51">
        <v>0.0</v>
      </c>
      <c r="N586" s="42" t="s">
        <v>75</v>
      </c>
      <c r="O586" s="54">
        <v>78045.0</v>
      </c>
      <c r="P586" s="204">
        <v>78000.0</v>
      </c>
      <c r="Q586" s="51">
        <v>0.0</v>
      </c>
      <c r="R586" s="51">
        <v>0.0</v>
      </c>
      <c r="S586" s="52">
        <f t="shared" ref="S586:S600" si="5">P586-R586</f>
        <v>78000</v>
      </c>
      <c r="T586" s="42" t="s">
        <v>112</v>
      </c>
      <c r="U586" s="40">
        <v>45688.0</v>
      </c>
      <c r="V586" s="40">
        <v>45718.0</v>
      </c>
      <c r="W586" s="42">
        <v>1.0</v>
      </c>
      <c r="X586" s="42" t="s">
        <v>98</v>
      </c>
      <c r="Y586" s="42" t="s">
        <v>86</v>
      </c>
    </row>
    <row r="587">
      <c r="A587" s="46" t="s">
        <v>4758</v>
      </c>
      <c r="B587" s="40">
        <v>45692.0</v>
      </c>
      <c r="C587" s="42">
        <v>9684.0</v>
      </c>
      <c r="D587" s="44" t="s">
        <v>686</v>
      </c>
      <c r="E587" s="46" t="s">
        <v>687</v>
      </c>
      <c r="F587" s="47" t="s">
        <v>688</v>
      </c>
      <c r="G587" s="47" t="s">
        <v>404</v>
      </c>
      <c r="H587" s="47" t="s">
        <v>72</v>
      </c>
      <c r="I587" s="41" t="s">
        <v>73</v>
      </c>
      <c r="J587" s="49">
        <v>45133.0</v>
      </c>
      <c r="K587" s="39">
        <v>45688.0</v>
      </c>
      <c r="L587" s="41" t="s">
        <v>75</v>
      </c>
      <c r="M587" s="51">
        <v>0.0</v>
      </c>
      <c r="N587" s="42" t="s">
        <v>75</v>
      </c>
      <c r="O587" s="54">
        <v>78016.0</v>
      </c>
      <c r="P587" s="204">
        <v>78016.0</v>
      </c>
      <c r="Q587" s="51">
        <v>0.0</v>
      </c>
      <c r="R587" s="51">
        <v>0.0</v>
      </c>
      <c r="S587" s="52">
        <f t="shared" si="5"/>
        <v>78016</v>
      </c>
      <c r="T587" s="42" t="s">
        <v>112</v>
      </c>
      <c r="U587" s="40">
        <v>45688.0</v>
      </c>
      <c r="V587" s="40">
        <v>45720.0</v>
      </c>
      <c r="W587" s="42">
        <v>1.0</v>
      </c>
      <c r="X587" s="42" t="s">
        <v>98</v>
      </c>
      <c r="Y587" s="42" t="s">
        <v>86</v>
      </c>
    </row>
    <row r="588">
      <c r="A588" s="46" t="s">
        <v>4760</v>
      </c>
      <c r="B588" s="40">
        <v>45692.0</v>
      </c>
      <c r="C588" s="42">
        <v>6926.0</v>
      </c>
      <c r="D588" s="44" t="s">
        <v>981</v>
      </c>
      <c r="E588" s="46" t="s">
        <v>545</v>
      </c>
      <c r="F588" s="47" t="s">
        <v>4761</v>
      </c>
      <c r="G588" s="47" t="s">
        <v>4762</v>
      </c>
      <c r="H588" s="47" t="s">
        <v>235</v>
      </c>
      <c r="I588" s="41" t="s">
        <v>73</v>
      </c>
      <c r="J588" s="49">
        <v>44816.0</v>
      </c>
      <c r="K588" s="39">
        <v>45688.0</v>
      </c>
      <c r="L588" s="41" t="s">
        <v>75</v>
      </c>
      <c r="M588" s="51">
        <v>0.0</v>
      </c>
      <c r="N588" s="42" t="s">
        <v>75</v>
      </c>
      <c r="O588" s="54">
        <v>78024.0</v>
      </c>
      <c r="P588" s="204">
        <v>78024.0</v>
      </c>
      <c r="Q588" s="51">
        <v>0.0</v>
      </c>
      <c r="R588" s="51">
        <v>0.0</v>
      </c>
      <c r="S588" s="52">
        <f t="shared" si="5"/>
        <v>78024</v>
      </c>
      <c r="T588" s="42" t="s">
        <v>112</v>
      </c>
      <c r="U588" s="40">
        <v>45688.0</v>
      </c>
      <c r="V588" s="40">
        <v>45718.0</v>
      </c>
      <c r="W588" s="42">
        <v>1.0</v>
      </c>
      <c r="X588" s="42" t="s">
        <v>98</v>
      </c>
      <c r="Y588" s="42" t="s">
        <v>86</v>
      </c>
    </row>
    <row r="589">
      <c r="A589" s="46" t="s">
        <v>4764</v>
      </c>
      <c r="B589" s="39">
        <v>45693.0</v>
      </c>
      <c r="C589" s="41">
        <v>7081.0</v>
      </c>
      <c r="D589" s="43" t="s">
        <v>1802</v>
      </c>
      <c r="E589" s="60" t="s">
        <v>176</v>
      </c>
      <c r="F589" s="43" t="s">
        <v>178</v>
      </c>
      <c r="G589" s="43" t="s">
        <v>179</v>
      </c>
      <c r="H589" s="43" t="s">
        <v>216</v>
      </c>
      <c r="I589" s="41" t="s">
        <v>73</v>
      </c>
      <c r="J589" s="48">
        <v>44831.0</v>
      </c>
      <c r="K589" s="39">
        <v>45689.0</v>
      </c>
      <c r="L589" s="39">
        <v>45688.0</v>
      </c>
      <c r="M589" s="50">
        <v>0.0</v>
      </c>
      <c r="N589" s="41" t="s">
        <v>75</v>
      </c>
      <c r="O589" s="52">
        <v>78002.0</v>
      </c>
      <c r="P589" s="205">
        <v>79000.0</v>
      </c>
      <c r="Q589" s="50">
        <v>0.0</v>
      </c>
      <c r="R589" s="50">
        <v>0.0</v>
      </c>
      <c r="S589" s="52">
        <f t="shared" si="5"/>
        <v>79000</v>
      </c>
      <c r="T589" s="42" t="s">
        <v>112</v>
      </c>
      <c r="U589" s="39">
        <v>45689.0</v>
      </c>
      <c r="V589" s="39">
        <v>45719.0</v>
      </c>
      <c r="W589" s="41">
        <v>1.0</v>
      </c>
      <c r="X589" s="41" t="s">
        <v>98</v>
      </c>
      <c r="Y589" s="41" t="s">
        <v>86</v>
      </c>
    </row>
    <row r="590">
      <c r="A590" s="46" t="s">
        <v>4769</v>
      </c>
      <c r="B590" s="40">
        <v>45692.0</v>
      </c>
      <c r="C590" s="42">
        <v>11117.0</v>
      </c>
      <c r="D590" s="44" t="s">
        <v>260</v>
      </c>
      <c r="E590" s="46" t="s">
        <v>118</v>
      </c>
      <c r="F590" s="47" t="s">
        <v>4771</v>
      </c>
      <c r="G590" s="47" t="s">
        <v>121</v>
      </c>
      <c r="H590" s="47" t="s">
        <v>123</v>
      </c>
      <c r="I590" s="41" t="s">
        <v>73</v>
      </c>
      <c r="J590" s="49">
        <v>45311.0</v>
      </c>
      <c r="K590" s="40">
        <v>45688.0</v>
      </c>
      <c r="L590" s="42" t="s">
        <v>75</v>
      </c>
      <c r="M590" s="51">
        <v>0.0</v>
      </c>
      <c r="N590" s="42" t="s">
        <v>75</v>
      </c>
      <c r="O590" s="54">
        <v>118064.0</v>
      </c>
      <c r="P590" s="204">
        <v>118064.0</v>
      </c>
      <c r="Q590" s="51">
        <v>0.0</v>
      </c>
      <c r="R590" s="51">
        <v>0.0</v>
      </c>
      <c r="S590" s="52">
        <f t="shared" si="5"/>
        <v>118064</v>
      </c>
      <c r="T590" s="42" t="s">
        <v>112</v>
      </c>
      <c r="U590" s="40">
        <v>45688.0</v>
      </c>
      <c r="V590" s="40">
        <v>45718.0</v>
      </c>
      <c r="W590" s="42">
        <v>1.0</v>
      </c>
      <c r="X590" s="42" t="s">
        <v>84</v>
      </c>
      <c r="Y590" s="42" t="s">
        <v>86</v>
      </c>
    </row>
    <row r="591">
      <c r="A591" s="46" t="s">
        <v>4773</v>
      </c>
      <c r="B591" s="40">
        <v>45692.0</v>
      </c>
      <c r="C591" s="42">
        <v>5319.0</v>
      </c>
      <c r="D591" s="44" t="s">
        <v>240</v>
      </c>
      <c r="E591" s="46" t="s">
        <v>241</v>
      </c>
      <c r="F591" s="47" t="s">
        <v>242</v>
      </c>
      <c r="G591" s="47" t="s">
        <v>243</v>
      </c>
      <c r="H591" s="47" t="s">
        <v>123</v>
      </c>
      <c r="I591" s="41" t="s">
        <v>73</v>
      </c>
      <c r="J591" s="49">
        <v>44653.0</v>
      </c>
      <c r="K591" s="39">
        <v>45688.0</v>
      </c>
      <c r="L591" s="41" t="s">
        <v>75</v>
      </c>
      <c r="M591" s="51">
        <v>118000.0</v>
      </c>
      <c r="N591" s="42" t="s">
        <v>75</v>
      </c>
      <c r="O591" s="103">
        <v>115000.0</v>
      </c>
      <c r="P591" s="117">
        <v>115000.0</v>
      </c>
      <c r="Q591" s="51">
        <v>0.0</v>
      </c>
      <c r="R591" s="51">
        <v>805.0</v>
      </c>
      <c r="S591" s="52">
        <f t="shared" si="5"/>
        <v>114195</v>
      </c>
      <c r="T591" s="42" t="s">
        <v>83</v>
      </c>
      <c r="U591" s="40">
        <v>45688.0</v>
      </c>
      <c r="V591" s="40">
        <v>45719.0</v>
      </c>
      <c r="W591" s="42">
        <v>1.0</v>
      </c>
      <c r="X591" s="42" t="s">
        <v>84</v>
      </c>
      <c r="Y591" s="42" t="s">
        <v>86</v>
      </c>
    </row>
    <row r="592">
      <c r="A592" s="38" t="s">
        <v>4776</v>
      </c>
      <c r="B592" s="40">
        <v>45692.0</v>
      </c>
      <c r="C592" s="42">
        <v>14547.0</v>
      </c>
      <c r="D592" s="44" t="s">
        <v>4777</v>
      </c>
      <c r="E592" s="46" t="s">
        <v>4778</v>
      </c>
      <c r="F592" s="47" t="s">
        <v>4779</v>
      </c>
      <c r="G592" s="47" t="s">
        <v>194</v>
      </c>
      <c r="H592" s="138" t="s">
        <v>216</v>
      </c>
      <c r="I592" s="42" t="s">
        <v>67</v>
      </c>
      <c r="J592" s="49">
        <v>45688.0</v>
      </c>
      <c r="K592" s="39">
        <v>45688.0</v>
      </c>
      <c r="L592" s="41" t="s">
        <v>75</v>
      </c>
      <c r="M592" s="51">
        <v>0.0</v>
      </c>
      <c r="N592" s="42" t="s">
        <v>75</v>
      </c>
      <c r="O592" s="54">
        <v>468079.0</v>
      </c>
      <c r="P592" s="204">
        <v>468079.0</v>
      </c>
      <c r="Q592" s="51">
        <v>0.0</v>
      </c>
      <c r="R592" s="51">
        <v>0.0</v>
      </c>
      <c r="S592" s="52">
        <f t="shared" si="5"/>
        <v>468079</v>
      </c>
      <c r="T592" s="42" t="s">
        <v>112</v>
      </c>
      <c r="U592" s="40">
        <v>45688.0</v>
      </c>
      <c r="V592" s="40">
        <v>46003.0</v>
      </c>
      <c r="W592" s="42">
        <v>6.0</v>
      </c>
      <c r="X592" s="42" t="s">
        <v>98</v>
      </c>
      <c r="Y592" s="42" t="s">
        <v>221</v>
      </c>
    </row>
    <row r="593">
      <c r="A593" s="38" t="s">
        <v>4781</v>
      </c>
      <c r="B593" s="40">
        <v>45692.0</v>
      </c>
      <c r="C593" s="42">
        <v>14529.0</v>
      </c>
      <c r="D593" s="44" t="s">
        <v>4783</v>
      </c>
      <c r="E593" s="46" t="s">
        <v>4784</v>
      </c>
      <c r="F593" s="47" t="s">
        <v>4785</v>
      </c>
      <c r="G593" s="47" t="s">
        <v>1418</v>
      </c>
      <c r="H593" s="138" t="s">
        <v>156</v>
      </c>
      <c r="I593" s="42" t="s">
        <v>67</v>
      </c>
      <c r="J593" s="49">
        <v>45685.0</v>
      </c>
      <c r="K593" s="39">
        <v>45688.0</v>
      </c>
      <c r="L593" s="41" t="s">
        <v>75</v>
      </c>
      <c r="M593" s="51">
        <v>0.0</v>
      </c>
      <c r="N593" s="42" t="s">
        <v>75</v>
      </c>
      <c r="O593" s="54">
        <v>648017.0</v>
      </c>
      <c r="P593" s="204">
        <v>648017.0</v>
      </c>
      <c r="Q593" s="51">
        <v>60000.0</v>
      </c>
      <c r="R593" s="51">
        <v>0.0</v>
      </c>
      <c r="S593" s="52">
        <f t="shared" si="5"/>
        <v>648017</v>
      </c>
      <c r="T593" s="42" t="s">
        <v>112</v>
      </c>
      <c r="U593" s="40">
        <v>45688.0</v>
      </c>
      <c r="V593" s="40">
        <v>45879.0</v>
      </c>
      <c r="W593" s="42">
        <v>6.0</v>
      </c>
      <c r="X593" s="42" t="s">
        <v>84</v>
      </c>
      <c r="Y593" s="42" t="s">
        <v>221</v>
      </c>
    </row>
    <row r="594">
      <c r="A594" s="46" t="s">
        <v>4787</v>
      </c>
      <c r="B594" s="40">
        <v>45692.0</v>
      </c>
      <c r="C594" s="42">
        <v>4863.0</v>
      </c>
      <c r="D594" s="44" t="s">
        <v>143</v>
      </c>
      <c r="E594" s="46" t="s">
        <v>145</v>
      </c>
      <c r="F594" s="47" t="s">
        <v>146</v>
      </c>
      <c r="G594" s="47" t="s">
        <v>122</v>
      </c>
      <c r="H594" s="47" t="s">
        <v>124</v>
      </c>
      <c r="I594" s="41" t="s">
        <v>73</v>
      </c>
      <c r="J594" s="49">
        <v>44623.0</v>
      </c>
      <c r="K594" s="39">
        <v>45688.0</v>
      </c>
      <c r="L594" s="41" t="s">
        <v>75</v>
      </c>
      <c r="M594" s="51">
        <v>0.0</v>
      </c>
      <c r="N594" s="42" t="s">
        <v>75</v>
      </c>
      <c r="O594" s="103">
        <v>78000.0</v>
      </c>
      <c r="P594" s="117">
        <v>78000.0</v>
      </c>
      <c r="Q594" s="51">
        <v>0.0</v>
      </c>
      <c r="R594" s="51">
        <v>546.0</v>
      </c>
      <c r="S594" s="52">
        <f t="shared" si="5"/>
        <v>77454</v>
      </c>
      <c r="T594" s="42" t="s">
        <v>83</v>
      </c>
      <c r="U594" s="40">
        <v>45688.0</v>
      </c>
      <c r="V594" s="40">
        <v>45718.0</v>
      </c>
      <c r="W594" s="42">
        <v>1.0</v>
      </c>
      <c r="X594" s="42" t="s">
        <v>98</v>
      </c>
      <c r="Y594" s="42" t="s">
        <v>86</v>
      </c>
    </row>
    <row r="595">
      <c r="A595" s="46" t="s">
        <v>4789</v>
      </c>
      <c r="B595" s="40">
        <v>45692.0</v>
      </c>
      <c r="C595" s="42">
        <v>6472.0</v>
      </c>
      <c r="D595" s="44" t="s">
        <v>193</v>
      </c>
      <c r="E595" s="46" t="s">
        <v>196</v>
      </c>
      <c r="F595" s="47" t="s">
        <v>386</v>
      </c>
      <c r="G595" s="47" t="s">
        <v>199</v>
      </c>
      <c r="H595" s="47" t="s">
        <v>462</v>
      </c>
      <c r="I595" s="41" t="s">
        <v>73</v>
      </c>
      <c r="J595" s="49">
        <v>44773.0</v>
      </c>
      <c r="K595" s="39">
        <v>45688.0</v>
      </c>
      <c r="L595" s="41" t="s">
        <v>75</v>
      </c>
      <c r="M595" s="51">
        <v>0.0</v>
      </c>
      <c r="N595" s="42" t="s">
        <v>75</v>
      </c>
      <c r="O595" s="54">
        <v>118000.0</v>
      </c>
      <c r="P595" s="204">
        <v>118000.0</v>
      </c>
      <c r="Q595" s="51">
        <v>0.0</v>
      </c>
      <c r="R595" s="51">
        <v>0.0</v>
      </c>
      <c r="S595" s="52">
        <f t="shared" si="5"/>
        <v>118000</v>
      </c>
      <c r="T595" s="42" t="s">
        <v>112</v>
      </c>
      <c r="U595" s="42" t="s">
        <v>4790</v>
      </c>
      <c r="V595" s="40">
        <v>45718.0</v>
      </c>
      <c r="W595" s="42">
        <v>1.0</v>
      </c>
      <c r="X595" s="42" t="s">
        <v>84</v>
      </c>
      <c r="Y595" s="42" t="s">
        <v>86</v>
      </c>
    </row>
    <row r="596">
      <c r="A596" s="38" t="s">
        <v>4792</v>
      </c>
      <c r="B596" s="40">
        <v>45692.0</v>
      </c>
      <c r="C596" s="42">
        <v>10586.0</v>
      </c>
      <c r="D596" s="44" t="s">
        <v>4793</v>
      </c>
      <c r="E596" s="46" t="s">
        <v>4794</v>
      </c>
      <c r="F596" s="47" t="s">
        <v>4795</v>
      </c>
      <c r="G596" s="47" t="s">
        <v>179</v>
      </c>
      <c r="H596" s="47" t="s">
        <v>216</v>
      </c>
      <c r="I596" s="42" t="s">
        <v>67</v>
      </c>
      <c r="J596" s="49">
        <v>45238.0</v>
      </c>
      <c r="K596" s="39">
        <v>45688.0</v>
      </c>
      <c r="L596" s="41" t="s">
        <v>75</v>
      </c>
      <c r="M596" s="51">
        <v>0.0</v>
      </c>
      <c r="N596" s="42" t="s">
        <v>75</v>
      </c>
      <c r="O596" s="54">
        <v>1298000.0</v>
      </c>
      <c r="P596" s="204">
        <v>1000000.0</v>
      </c>
      <c r="Q596" s="51">
        <v>0.0</v>
      </c>
      <c r="R596" s="51">
        <v>0.0</v>
      </c>
      <c r="S596" s="52">
        <f t="shared" si="5"/>
        <v>1000000</v>
      </c>
      <c r="T596" s="42" t="s">
        <v>112</v>
      </c>
      <c r="U596" s="40">
        <v>45688.0</v>
      </c>
      <c r="V596" s="40">
        <v>46048.0</v>
      </c>
      <c r="W596" s="42">
        <v>12.0</v>
      </c>
      <c r="X596" s="42" t="s">
        <v>84</v>
      </c>
      <c r="Y596" s="42" t="s">
        <v>86</v>
      </c>
    </row>
    <row r="597">
      <c r="A597" s="46" t="s">
        <v>4797</v>
      </c>
      <c r="B597" s="40">
        <v>45692.0</v>
      </c>
      <c r="C597" s="42">
        <v>2955.0</v>
      </c>
      <c r="D597" s="44" t="s">
        <v>471</v>
      </c>
      <c r="E597" s="46" t="s">
        <v>472</v>
      </c>
      <c r="F597" s="47" t="s">
        <v>473</v>
      </c>
      <c r="G597" s="47" t="s">
        <v>383</v>
      </c>
      <c r="H597" s="47" t="s">
        <v>101</v>
      </c>
      <c r="I597" s="41" t="s">
        <v>73</v>
      </c>
      <c r="J597" s="49">
        <v>44488.0</v>
      </c>
      <c r="K597" s="39">
        <v>45688.0</v>
      </c>
      <c r="L597" s="41" t="s">
        <v>75</v>
      </c>
      <c r="M597" s="51">
        <v>0.0</v>
      </c>
      <c r="N597" s="42" t="s">
        <v>75</v>
      </c>
      <c r="O597" s="54">
        <v>78087.0</v>
      </c>
      <c r="P597" s="204">
        <v>78087.0</v>
      </c>
      <c r="Q597" s="51">
        <v>0.0</v>
      </c>
      <c r="R597" s="51">
        <v>0.0</v>
      </c>
      <c r="S597" s="52">
        <f t="shared" si="5"/>
        <v>78087</v>
      </c>
      <c r="T597" s="42" t="s">
        <v>112</v>
      </c>
      <c r="U597" s="40">
        <v>45688.0</v>
      </c>
      <c r="V597" s="40">
        <v>45719.0</v>
      </c>
      <c r="W597" s="42">
        <v>1.0</v>
      </c>
      <c r="X597" s="42" t="s">
        <v>98</v>
      </c>
      <c r="Y597" s="42" t="s">
        <v>86</v>
      </c>
    </row>
    <row r="598">
      <c r="A598" s="46" t="s">
        <v>4801</v>
      </c>
      <c r="B598" s="40">
        <v>45692.0</v>
      </c>
      <c r="C598" s="42">
        <v>3420.0</v>
      </c>
      <c r="D598" s="44" t="s">
        <v>4804</v>
      </c>
      <c r="E598" s="46" t="s">
        <v>899</v>
      </c>
      <c r="F598" s="47" t="s">
        <v>900</v>
      </c>
      <c r="G598" s="47" t="s">
        <v>315</v>
      </c>
      <c r="H598" s="47" t="s">
        <v>216</v>
      </c>
      <c r="I598" s="41" t="s">
        <v>73</v>
      </c>
      <c r="J598" s="49">
        <v>44527.0</v>
      </c>
      <c r="K598" s="39">
        <v>45688.0</v>
      </c>
      <c r="L598" s="41" t="s">
        <v>75</v>
      </c>
      <c r="M598" s="51">
        <v>118000.0</v>
      </c>
      <c r="N598" s="42" t="s">
        <v>75</v>
      </c>
      <c r="O598" s="54">
        <v>114073.0</v>
      </c>
      <c r="P598" s="204">
        <v>114073.0</v>
      </c>
      <c r="Q598" s="51">
        <v>0.0</v>
      </c>
      <c r="R598" s="51">
        <v>0.0</v>
      </c>
      <c r="S598" s="52">
        <f t="shared" si="5"/>
        <v>114073</v>
      </c>
      <c r="T598" s="42" t="s">
        <v>112</v>
      </c>
      <c r="U598" s="40">
        <v>45688.0</v>
      </c>
      <c r="V598" s="40">
        <v>45718.0</v>
      </c>
      <c r="W598" s="42">
        <v>1.0</v>
      </c>
      <c r="X598" s="42" t="s">
        <v>84</v>
      </c>
      <c r="Y598" s="42" t="s">
        <v>86</v>
      </c>
    </row>
    <row r="599">
      <c r="A599" s="46" t="s">
        <v>4806</v>
      </c>
      <c r="B599" s="40">
        <v>45692.0</v>
      </c>
      <c r="C599" s="42">
        <v>12245.0</v>
      </c>
      <c r="D599" s="44" t="s">
        <v>1016</v>
      </c>
      <c r="E599" s="46" t="s">
        <v>799</v>
      </c>
      <c r="F599" s="47" t="s">
        <v>800</v>
      </c>
      <c r="G599" s="47" t="s">
        <v>801</v>
      </c>
      <c r="H599" s="47" t="s">
        <v>216</v>
      </c>
      <c r="I599" s="41" t="s">
        <v>73</v>
      </c>
      <c r="J599" s="49">
        <v>45436.0</v>
      </c>
      <c r="K599" s="39">
        <v>45688.0</v>
      </c>
      <c r="L599" s="41" t="s">
        <v>75</v>
      </c>
      <c r="M599" s="51">
        <v>0.0</v>
      </c>
      <c r="N599" s="40">
        <v>45689.0</v>
      </c>
      <c r="O599" s="54">
        <v>78001.0</v>
      </c>
      <c r="P599" s="204">
        <v>78001.0</v>
      </c>
      <c r="Q599" s="51">
        <v>0.0</v>
      </c>
      <c r="R599" s="51">
        <v>0.0</v>
      </c>
      <c r="S599" s="52">
        <f t="shared" si="5"/>
        <v>78001</v>
      </c>
      <c r="T599" s="42" t="s">
        <v>112</v>
      </c>
      <c r="U599" s="40">
        <v>45689.0</v>
      </c>
      <c r="V599" s="40">
        <v>45723.0</v>
      </c>
      <c r="W599" s="42">
        <v>1.0</v>
      </c>
      <c r="X599" s="42" t="s">
        <v>98</v>
      </c>
      <c r="Y599" s="42" t="s">
        <v>86</v>
      </c>
    </row>
    <row r="600">
      <c r="A600" s="46" t="s">
        <v>4808</v>
      </c>
      <c r="B600" s="40">
        <v>45692.0</v>
      </c>
      <c r="C600" s="42">
        <v>11703.0</v>
      </c>
      <c r="D600" s="44" t="s">
        <v>1836</v>
      </c>
      <c r="E600" s="46" t="s">
        <v>524</v>
      </c>
      <c r="F600" s="47" t="s">
        <v>525</v>
      </c>
      <c r="G600" s="47" t="s">
        <v>404</v>
      </c>
      <c r="H600" s="47" t="s">
        <v>72</v>
      </c>
      <c r="I600" s="41" t="s">
        <v>73</v>
      </c>
      <c r="J600" s="49">
        <v>45377.0</v>
      </c>
      <c r="K600" s="39">
        <v>45688.0</v>
      </c>
      <c r="L600" s="41" t="s">
        <v>75</v>
      </c>
      <c r="M600" s="51">
        <v>0.0</v>
      </c>
      <c r="N600" s="42" t="s">
        <v>75</v>
      </c>
      <c r="O600" s="54">
        <v>118097.0</v>
      </c>
      <c r="P600" s="204">
        <v>118097.0</v>
      </c>
      <c r="Q600" s="51">
        <v>0.0</v>
      </c>
      <c r="R600" s="51">
        <v>0.0</v>
      </c>
      <c r="S600" s="52">
        <f t="shared" si="5"/>
        <v>118097</v>
      </c>
      <c r="T600" s="42" t="s">
        <v>112</v>
      </c>
      <c r="U600" s="40">
        <v>45688.0</v>
      </c>
      <c r="V600" s="40">
        <v>45721.0</v>
      </c>
      <c r="W600" s="42">
        <v>1.0</v>
      </c>
      <c r="X600" s="42" t="s">
        <v>84</v>
      </c>
      <c r="Y600" s="42" t="s">
        <v>86</v>
      </c>
    </row>
    <row r="601">
      <c r="A601" s="196" t="s">
        <v>4810</v>
      </c>
      <c r="B601" s="107">
        <v>45650.0</v>
      </c>
      <c r="C601" s="108">
        <v>4621.0</v>
      </c>
      <c r="D601" s="109" t="s">
        <v>1943</v>
      </c>
      <c r="E601" s="206" t="s">
        <v>1944</v>
      </c>
      <c r="F601" s="109" t="s">
        <v>4368</v>
      </c>
      <c r="G601" s="109" t="s">
        <v>323</v>
      </c>
      <c r="H601" s="109" t="s">
        <v>177</v>
      </c>
      <c r="I601" s="108" t="s">
        <v>67</v>
      </c>
      <c r="J601" s="111">
        <v>44604.0</v>
      </c>
      <c r="K601" s="107">
        <v>45594.0</v>
      </c>
      <c r="L601" s="41" t="s">
        <v>75</v>
      </c>
      <c r="M601" s="112">
        <v>78000.0</v>
      </c>
      <c r="N601" s="42" t="s">
        <v>75</v>
      </c>
      <c r="O601" s="113">
        <v>78000.0</v>
      </c>
      <c r="P601" s="113">
        <v>0.0</v>
      </c>
      <c r="Q601" s="112">
        <v>0.0</v>
      </c>
      <c r="R601" s="112">
        <v>0.0</v>
      </c>
      <c r="S601" s="112">
        <v>0.0</v>
      </c>
      <c r="T601" s="42" t="s">
        <v>283</v>
      </c>
      <c r="U601" s="107">
        <v>45651.0</v>
      </c>
      <c r="V601" s="107">
        <v>45689.0</v>
      </c>
      <c r="W601" s="108">
        <v>1.0</v>
      </c>
      <c r="X601" s="108" t="s">
        <v>98</v>
      </c>
      <c r="Y601" s="108" t="s">
        <v>85</v>
      </c>
    </row>
    <row r="602">
      <c r="A602" s="196" t="s">
        <v>4812</v>
      </c>
      <c r="B602" s="207">
        <v>45679.0</v>
      </c>
      <c r="C602" s="208">
        <v>4603.0</v>
      </c>
      <c r="D602" s="209" t="s">
        <v>1475</v>
      </c>
      <c r="E602" s="210" t="s">
        <v>1476</v>
      </c>
      <c r="F602" s="151" t="s">
        <v>1477</v>
      </c>
      <c r="G602" s="209" t="s">
        <v>650</v>
      </c>
      <c r="H602" s="209" t="s">
        <v>177</v>
      </c>
      <c r="I602" s="197" t="s">
        <v>67</v>
      </c>
      <c r="J602" s="211">
        <v>44602.0</v>
      </c>
      <c r="K602" s="207">
        <v>45595.0</v>
      </c>
      <c r="L602" s="41" t="s">
        <v>75</v>
      </c>
      <c r="M602" s="51">
        <v>0.0</v>
      </c>
      <c r="N602" s="42" t="s">
        <v>75</v>
      </c>
      <c r="O602" s="212">
        <v>78000.0</v>
      </c>
      <c r="P602" s="212">
        <v>0.0</v>
      </c>
      <c r="Q602" s="213">
        <v>0.0</v>
      </c>
      <c r="R602" s="213">
        <v>0.0</v>
      </c>
      <c r="S602" s="213">
        <v>0.0</v>
      </c>
      <c r="T602" s="42" t="s">
        <v>283</v>
      </c>
      <c r="U602" s="207">
        <v>45663.0</v>
      </c>
      <c r="V602" s="207">
        <v>45693.0</v>
      </c>
      <c r="W602" s="208">
        <v>1.0</v>
      </c>
      <c r="X602" s="208" t="s">
        <v>98</v>
      </c>
      <c r="Y602" s="208" t="s">
        <v>85</v>
      </c>
    </row>
    <row r="603">
      <c r="A603" s="196" t="s">
        <v>4814</v>
      </c>
      <c r="B603" s="107">
        <v>45597.0</v>
      </c>
      <c r="C603" s="197">
        <v>6125.0</v>
      </c>
      <c r="D603" s="198" t="s">
        <v>4613</v>
      </c>
      <c r="E603" s="199" t="s">
        <v>4614</v>
      </c>
      <c r="F603" s="174" t="s">
        <v>4615</v>
      </c>
      <c r="G603" s="198" t="s">
        <v>404</v>
      </c>
      <c r="H603" s="198" t="s">
        <v>72</v>
      </c>
      <c r="I603" s="197" t="s">
        <v>67</v>
      </c>
      <c r="J603" s="111">
        <v>44736.0</v>
      </c>
      <c r="K603" s="107">
        <v>45597.0</v>
      </c>
      <c r="L603" s="42" t="s">
        <v>75</v>
      </c>
      <c r="M603" s="112">
        <v>78000.0</v>
      </c>
      <c r="N603" s="107">
        <v>45659.0</v>
      </c>
      <c r="O603" s="113">
        <v>78000.0</v>
      </c>
      <c r="P603" s="113">
        <v>0.0</v>
      </c>
      <c r="Q603" s="112">
        <v>0.0</v>
      </c>
      <c r="R603" s="112">
        <v>0.0</v>
      </c>
      <c r="S603" s="113">
        <f t="shared" ref="S603:S720" si="6">P603-R603</f>
        <v>0</v>
      </c>
      <c r="T603" s="42" t="s">
        <v>283</v>
      </c>
      <c r="U603" s="107">
        <v>45659.0</v>
      </c>
      <c r="V603" s="107">
        <v>45689.0</v>
      </c>
      <c r="W603" s="197">
        <v>1.0</v>
      </c>
      <c r="X603" s="197" t="s">
        <v>98</v>
      </c>
      <c r="Y603" s="197" t="s">
        <v>85</v>
      </c>
    </row>
    <row r="604">
      <c r="A604" s="110" t="s">
        <v>4815</v>
      </c>
      <c r="B604" s="167">
        <v>45727.0</v>
      </c>
      <c r="C604" s="197">
        <v>6125.0</v>
      </c>
      <c r="D604" s="198" t="s">
        <v>4613</v>
      </c>
      <c r="E604" s="199" t="s">
        <v>4614</v>
      </c>
      <c r="F604" s="174" t="s">
        <v>4615</v>
      </c>
      <c r="G604" s="198" t="s">
        <v>404</v>
      </c>
      <c r="H604" s="198" t="s">
        <v>72</v>
      </c>
      <c r="I604" s="197" t="s">
        <v>73</v>
      </c>
      <c r="J604" s="111">
        <v>44736.0</v>
      </c>
      <c r="K604" s="107">
        <v>45597.0</v>
      </c>
      <c r="L604" s="42" t="s">
        <v>75</v>
      </c>
      <c r="M604" s="112">
        <v>78000.0</v>
      </c>
      <c r="N604" s="167">
        <v>45689.0</v>
      </c>
      <c r="O604" s="113">
        <v>78000.0</v>
      </c>
      <c r="P604" s="113">
        <v>0.0</v>
      </c>
      <c r="Q604" s="112">
        <v>0.0</v>
      </c>
      <c r="R604" s="112">
        <v>0.0</v>
      </c>
      <c r="S604" s="113">
        <f t="shared" si="6"/>
        <v>0</v>
      </c>
      <c r="T604" s="42" t="s">
        <v>283</v>
      </c>
      <c r="U604" s="167">
        <v>45689.0</v>
      </c>
      <c r="V604" s="167">
        <v>45719.0</v>
      </c>
      <c r="W604" s="197">
        <v>1.0</v>
      </c>
      <c r="X604" s="197" t="s">
        <v>98</v>
      </c>
      <c r="Y604" s="197" t="s">
        <v>85</v>
      </c>
    </row>
    <row r="605">
      <c r="A605" s="110" t="s">
        <v>4611</v>
      </c>
      <c r="B605" s="167">
        <v>45727.0</v>
      </c>
      <c r="C605" s="197">
        <v>6125.0</v>
      </c>
      <c r="D605" s="198" t="s">
        <v>4613</v>
      </c>
      <c r="E605" s="199" t="s">
        <v>4614</v>
      </c>
      <c r="F605" s="174" t="s">
        <v>4615</v>
      </c>
      <c r="G605" s="198" t="s">
        <v>404</v>
      </c>
      <c r="H605" s="198" t="s">
        <v>72</v>
      </c>
      <c r="I605" s="197" t="s">
        <v>408</v>
      </c>
      <c r="J605" s="111">
        <v>44736.0</v>
      </c>
      <c r="K605" s="107">
        <v>45597.0</v>
      </c>
      <c r="L605" s="42" t="s">
        <v>75</v>
      </c>
      <c r="M605" s="112">
        <v>78000.0</v>
      </c>
      <c r="N605" s="167">
        <v>45719.0</v>
      </c>
      <c r="O605" s="113">
        <v>78000.0</v>
      </c>
      <c r="P605" s="113">
        <v>0.0</v>
      </c>
      <c r="Q605" s="112">
        <v>0.0</v>
      </c>
      <c r="R605" s="112">
        <v>0.0</v>
      </c>
      <c r="S605" s="113">
        <f t="shared" si="6"/>
        <v>0</v>
      </c>
      <c r="T605" s="42" t="s">
        <v>283</v>
      </c>
      <c r="U605" s="167">
        <v>45719.0</v>
      </c>
      <c r="V605" s="167">
        <v>45749.0</v>
      </c>
      <c r="W605" s="197">
        <v>1.0</v>
      </c>
      <c r="X605" s="197" t="s">
        <v>98</v>
      </c>
      <c r="Y605" s="197" t="s">
        <v>85</v>
      </c>
    </row>
    <row r="606">
      <c r="A606" s="110" t="s">
        <v>4818</v>
      </c>
      <c r="B606" s="167">
        <v>45761.0</v>
      </c>
      <c r="C606" s="197">
        <v>6125.0</v>
      </c>
      <c r="D606" s="198" t="s">
        <v>4613</v>
      </c>
      <c r="E606" s="199" t="s">
        <v>4614</v>
      </c>
      <c r="F606" s="174" t="s">
        <v>4615</v>
      </c>
      <c r="G606" s="198" t="s">
        <v>404</v>
      </c>
      <c r="H606" s="198" t="s">
        <v>72</v>
      </c>
      <c r="I606" s="197" t="s">
        <v>1008</v>
      </c>
      <c r="J606" s="111">
        <v>44736.0</v>
      </c>
      <c r="K606" s="107">
        <v>45597.0</v>
      </c>
      <c r="L606" s="42" t="s">
        <v>75</v>
      </c>
      <c r="M606" s="112">
        <v>78000.0</v>
      </c>
      <c r="N606" s="167">
        <v>45754.0</v>
      </c>
      <c r="O606" s="113">
        <v>78000.0</v>
      </c>
      <c r="P606" s="113">
        <v>0.0</v>
      </c>
      <c r="Q606" s="112">
        <v>0.0</v>
      </c>
      <c r="R606" s="112">
        <v>0.0</v>
      </c>
      <c r="S606" s="113">
        <f t="shared" si="6"/>
        <v>0</v>
      </c>
      <c r="T606" s="42" t="s">
        <v>283</v>
      </c>
      <c r="U606" s="167">
        <v>45754.0</v>
      </c>
      <c r="V606" s="167">
        <v>45784.0</v>
      </c>
      <c r="W606" s="197">
        <v>1.0</v>
      </c>
      <c r="X606" s="197" t="s">
        <v>98</v>
      </c>
      <c r="Y606" s="197" t="s">
        <v>85</v>
      </c>
    </row>
    <row r="607">
      <c r="A607" s="110" t="s">
        <v>4820</v>
      </c>
      <c r="B607" s="167">
        <v>45798.0</v>
      </c>
      <c r="C607" s="197">
        <v>6125.0</v>
      </c>
      <c r="D607" s="198" t="s">
        <v>4613</v>
      </c>
      <c r="E607" s="199" t="s">
        <v>4614</v>
      </c>
      <c r="F607" s="174" t="s">
        <v>4615</v>
      </c>
      <c r="G607" s="198" t="s">
        <v>404</v>
      </c>
      <c r="H607" s="198" t="s">
        <v>72</v>
      </c>
      <c r="I607" s="197" t="s">
        <v>1542</v>
      </c>
      <c r="J607" s="111">
        <v>44736.0</v>
      </c>
      <c r="K607" s="107">
        <v>45597.0</v>
      </c>
      <c r="L607" s="42" t="s">
        <v>75</v>
      </c>
      <c r="M607" s="112">
        <v>78000.0</v>
      </c>
      <c r="N607" s="167">
        <v>45784.0</v>
      </c>
      <c r="O607" s="113">
        <v>78000.0</v>
      </c>
      <c r="P607" s="113">
        <v>0.0</v>
      </c>
      <c r="Q607" s="112">
        <v>0.0</v>
      </c>
      <c r="R607" s="112">
        <v>0.0</v>
      </c>
      <c r="S607" s="113">
        <f t="shared" si="6"/>
        <v>0</v>
      </c>
      <c r="T607" s="42" t="s">
        <v>283</v>
      </c>
      <c r="U607" s="167">
        <v>45784.0</v>
      </c>
      <c r="V607" s="167">
        <v>45814.0</v>
      </c>
      <c r="W607" s="197">
        <v>1.0</v>
      </c>
      <c r="X607" s="197" t="s">
        <v>98</v>
      </c>
      <c r="Y607" s="197" t="s">
        <v>85</v>
      </c>
    </row>
    <row r="608">
      <c r="A608" s="196" t="s">
        <v>4822</v>
      </c>
      <c r="B608" s="107">
        <v>45600.0</v>
      </c>
      <c r="C608" s="197">
        <v>12387.0</v>
      </c>
      <c r="D608" s="198" t="s">
        <v>2751</v>
      </c>
      <c r="E608" s="199" t="s">
        <v>4647</v>
      </c>
      <c r="F608" s="198" t="s">
        <v>4648</v>
      </c>
      <c r="G608" s="198" t="s">
        <v>2755</v>
      </c>
      <c r="H608" s="198" t="s">
        <v>2757</v>
      </c>
      <c r="I608" s="197" t="s">
        <v>67</v>
      </c>
      <c r="J608" s="111">
        <v>45451.0</v>
      </c>
      <c r="K608" s="107">
        <v>45600.0</v>
      </c>
      <c r="L608" s="42" t="s">
        <v>75</v>
      </c>
      <c r="M608" s="112">
        <v>78000.0</v>
      </c>
      <c r="N608" s="42" t="s">
        <v>75</v>
      </c>
      <c r="O608" s="113">
        <v>78000.0</v>
      </c>
      <c r="P608" s="113">
        <v>0.0</v>
      </c>
      <c r="Q608" s="112">
        <v>0.0</v>
      </c>
      <c r="R608" s="112">
        <v>0.0</v>
      </c>
      <c r="S608" s="113">
        <f t="shared" si="6"/>
        <v>0</v>
      </c>
      <c r="T608" s="42" t="s">
        <v>283</v>
      </c>
      <c r="U608" s="107">
        <v>45600.0</v>
      </c>
      <c r="V608" s="107">
        <v>45705.0</v>
      </c>
      <c r="W608" s="197">
        <v>1.0</v>
      </c>
      <c r="X608" s="197" t="s">
        <v>98</v>
      </c>
      <c r="Y608" s="197" t="s">
        <v>85</v>
      </c>
    </row>
    <row r="609">
      <c r="A609" s="196" t="s">
        <v>4825</v>
      </c>
      <c r="B609" s="107">
        <v>45679.0</v>
      </c>
      <c r="C609" s="197">
        <v>887.0</v>
      </c>
      <c r="D609" s="198" t="s">
        <v>2313</v>
      </c>
      <c r="E609" s="199" t="s">
        <v>2314</v>
      </c>
      <c r="F609" s="174" t="s">
        <v>2316</v>
      </c>
      <c r="G609" s="198" t="s">
        <v>1486</v>
      </c>
      <c r="H609" s="198" t="s">
        <v>101</v>
      </c>
      <c r="I609" s="197" t="s">
        <v>67</v>
      </c>
      <c r="J609" s="111">
        <v>44337.0</v>
      </c>
      <c r="K609" s="107">
        <v>45611.0</v>
      </c>
      <c r="L609" s="42" t="s">
        <v>75</v>
      </c>
      <c r="M609" s="112">
        <v>118000.0</v>
      </c>
      <c r="N609" s="42" t="s">
        <v>75</v>
      </c>
      <c r="O609" s="113">
        <v>118000.0</v>
      </c>
      <c r="P609" s="112">
        <v>0.0</v>
      </c>
      <c r="Q609" s="112">
        <v>0.0</v>
      </c>
      <c r="R609" s="112">
        <v>0.0</v>
      </c>
      <c r="S609" s="112">
        <f t="shared" si="6"/>
        <v>0</v>
      </c>
      <c r="T609" s="42" t="s">
        <v>283</v>
      </c>
      <c r="U609" s="107">
        <v>45671.0</v>
      </c>
      <c r="V609" s="107">
        <v>45701.0</v>
      </c>
      <c r="W609" s="197">
        <v>1.0</v>
      </c>
      <c r="X609" s="197" t="s">
        <v>84</v>
      </c>
      <c r="Y609" s="197" t="s">
        <v>85</v>
      </c>
    </row>
    <row r="610">
      <c r="A610" s="196" t="s">
        <v>4827</v>
      </c>
      <c r="B610" s="107">
        <v>45621.0</v>
      </c>
      <c r="C610" s="197">
        <v>925.0</v>
      </c>
      <c r="D610" s="198" t="s">
        <v>1950</v>
      </c>
      <c r="E610" s="199" t="s">
        <v>1951</v>
      </c>
      <c r="F610" s="198" t="s">
        <v>1952</v>
      </c>
      <c r="G610" s="198" t="s">
        <v>485</v>
      </c>
      <c r="H610" s="198" t="s">
        <v>486</v>
      </c>
      <c r="I610" s="197" t="s">
        <v>67</v>
      </c>
      <c r="J610" s="111">
        <v>44340.0</v>
      </c>
      <c r="K610" s="107">
        <v>45624.0</v>
      </c>
      <c r="L610" s="42" t="s">
        <v>75</v>
      </c>
      <c r="M610" s="112">
        <v>0.0</v>
      </c>
      <c r="N610" s="42" t="s">
        <v>75</v>
      </c>
      <c r="O610" s="113">
        <v>118032.0</v>
      </c>
      <c r="P610" s="113">
        <v>0.0</v>
      </c>
      <c r="Q610" s="112">
        <v>0.0</v>
      </c>
      <c r="R610" s="112">
        <v>0.0</v>
      </c>
      <c r="S610" s="113">
        <f t="shared" si="6"/>
        <v>0</v>
      </c>
      <c r="T610" s="42" t="s">
        <v>283</v>
      </c>
      <c r="U610" s="107">
        <v>45624.0</v>
      </c>
      <c r="V610" s="107">
        <v>45690.0</v>
      </c>
      <c r="W610" s="197">
        <v>1.0</v>
      </c>
      <c r="X610" s="197" t="s">
        <v>84</v>
      </c>
      <c r="Y610" s="197" t="s">
        <v>85</v>
      </c>
    </row>
    <row r="611">
      <c r="A611" s="196" t="s">
        <v>4829</v>
      </c>
      <c r="B611" s="107">
        <v>45625.0</v>
      </c>
      <c r="C611" s="197">
        <v>11154.0</v>
      </c>
      <c r="D611" s="198" t="s">
        <v>4040</v>
      </c>
      <c r="E611" s="199" t="s">
        <v>4607</v>
      </c>
      <c r="F611" s="47" t="s">
        <v>4042</v>
      </c>
      <c r="G611" s="198" t="s">
        <v>179</v>
      </c>
      <c r="H611" s="198" t="s">
        <v>177</v>
      </c>
      <c r="I611" s="197" t="s">
        <v>67</v>
      </c>
      <c r="J611" s="111">
        <v>45315.0</v>
      </c>
      <c r="K611" s="107">
        <v>45625.0</v>
      </c>
      <c r="L611" s="42" t="s">
        <v>75</v>
      </c>
      <c r="M611" s="112">
        <v>78000.0</v>
      </c>
      <c r="N611" s="42" t="s">
        <v>75</v>
      </c>
      <c r="O611" s="113">
        <v>78000.0</v>
      </c>
      <c r="P611" s="113">
        <v>0.0</v>
      </c>
      <c r="Q611" s="112">
        <v>0.0</v>
      </c>
      <c r="R611" s="112">
        <v>0.0</v>
      </c>
      <c r="S611" s="113">
        <f t="shared" si="6"/>
        <v>0</v>
      </c>
      <c r="T611" s="42" t="s">
        <v>283</v>
      </c>
      <c r="U611" s="107">
        <v>45655.0</v>
      </c>
      <c r="V611" s="107">
        <v>45689.0</v>
      </c>
      <c r="W611" s="197">
        <v>1.0</v>
      </c>
      <c r="X611" s="197" t="s">
        <v>98</v>
      </c>
      <c r="Y611" s="197" t="s">
        <v>85</v>
      </c>
    </row>
    <row r="612">
      <c r="A612" s="37" t="s">
        <v>4831</v>
      </c>
      <c r="B612" s="39">
        <v>45628.0</v>
      </c>
      <c r="C612" s="121">
        <v>6926.0</v>
      </c>
      <c r="D612" s="214" t="s">
        <v>981</v>
      </c>
      <c r="E612" s="215" t="s">
        <v>545</v>
      </c>
      <c r="F612" s="214" t="s">
        <v>546</v>
      </c>
      <c r="G612" s="214" t="s">
        <v>355</v>
      </c>
      <c r="H612" s="214" t="s">
        <v>235</v>
      </c>
      <c r="I612" s="121" t="s">
        <v>67</v>
      </c>
      <c r="J612" s="48">
        <v>44816.0</v>
      </c>
      <c r="K612" s="39">
        <v>45628.0</v>
      </c>
      <c r="L612" s="42" t="s">
        <v>75</v>
      </c>
      <c r="M612" s="50">
        <v>78000.0</v>
      </c>
      <c r="N612" s="42" t="s">
        <v>75</v>
      </c>
      <c r="O612" s="52">
        <v>87037.0</v>
      </c>
      <c r="P612" s="113">
        <v>0.0</v>
      </c>
      <c r="Q612" s="112">
        <v>0.0</v>
      </c>
      <c r="R612" s="112">
        <v>0.0</v>
      </c>
      <c r="S612" s="113">
        <f t="shared" si="6"/>
        <v>0</v>
      </c>
      <c r="T612" s="42" t="s">
        <v>283</v>
      </c>
      <c r="U612" s="39">
        <v>45628.0</v>
      </c>
      <c r="V612" s="39">
        <v>45688.0</v>
      </c>
      <c r="W612" s="121">
        <v>1.0</v>
      </c>
      <c r="X612" s="121" t="s">
        <v>98</v>
      </c>
      <c r="Y612" s="121" t="s">
        <v>85</v>
      </c>
    </row>
    <row r="613">
      <c r="A613" s="37" t="s">
        <v>4834</v>
      </c>
      <c r="B613" s="39">
        <v>45632.0</v>
      </c>
      <c r="C613" s="121">
        <v>4072.0</v>
      </c>
      <c r="D613" s="214" t="s">
        <v>717</v>
      </c>
      <c r="E613" s="215" t="s">
        <v>718</v>
      </c>
      <c r="F613" s="214" t="s">
        <v>720</v>
      </c>
      <c r="G613" s="214" t="s">
        <v>601</v>
      </c>
      <c r="H613" s="214" t="s">
        <v>177</v>
      </c>
      <c r="I613" s="121" t="s">
        <v>67</v>
      </c>
      <c r="J613" s="48">
        <v>44566.0</v>
      </c>
      <c r="K613" s="39">
        <v>45632.0</v>
      </c>
      <c r="L613" s="42" t="s">
        <v>75</v>
      </c>
      <c r="M613" s="50">
        <v>78000.0</v>
      </c>
      <c r="N613" s="42" t="s">
        <v>75</v>
      </c>
      <c r="O613" s="52">
        <v>78000.0</v>
      </c>
      <c r="P613" s="113">
        <v>0.0</v>
      </c>
      <c r="Q613" s="112">
        <v>0.0</v>
      </c>
      <c r="R613" s="112">
        <v>0.0</v>
      </c>
      <c r="S613" s="113">
        <f t="shared" si="6"/>
        <v>0</v>
      </c>
      <c r="T613" s="42" t="s">
        <v>283</v>
      </c>
      <c r="U613" s="39">
        <v>45663.0</v>
      </c>
      <c r="V613" s="39">
        <v>45697.0</v>
      </c>
      <c r="W613" s="121">
        <v>1.0</v>
      </c>
      <c r="X613" s="121" t="s">
        <v>98</v>
      </c>
      <c r="Y613" s="121" t="s">
        <v>85</v>
      </c>
    </row>
    <row r="614">
      <c r="A614" s="37" t="s">
        <v>4837</v>
      </c>
      <c r="B614" s="39">
        <v>45637.0</v>
      </c>
      <c r="C614" s="121">
        <v>4749.0</v>
      </c>
      <c r="D614" s="214" t="s">
        <v>2079</v>
      </c>
      <c r="E614" s="215" t="s">
        <v>4393</v>
      </c>
      <c r="F614" s="214" t="s">
        <v>2105</v>
      </c>
      <c r="G614" s="214" t="s">
        <v>812</v>
      </c>
      <c r="H614" s="214" t="s">
        <v>123</v>
      </c>
      <c r="I614" s="121" t="s">
        <v>67</v>
      </c>
      <c r="J614" s="48">
        <v>44613.0</v>
      </c>
      <c r="K614" s="39">
        <v>45637.0</v>
      </c>
      <c r="L614" s="42" t="s">
        <v>75</v>
      </c>
      <c r="M614" s="50">
        <v>78000.0</v>
      </c>
      <c r="N614" s="42" t="s">
        <v>75</v>
      </c>
      <c r="O614" s="52">
        <v>78000.0</v>
      </c>
      <c r="P614" s="113">
        <v>0.0</v>
      </c>
      <c r="Q614" s="112">
        <v>0.0</v>
      </c>
      <c r="R614" s="112">
        <v>0.0</v>
      </c>
      <c r="S614" s="113">
        <f t="shared" si="6"/>
        <v>0</v>
      </c>
      <c r="T614" s="42" t="s">
        <v>283</v>
      </c>
      <c r="U614" s="39">
        <v>45637.0</v>
      </c>
      <c r="V614" s="39">
        <v>45682.0</v>
      </c>
      <c r="W614" s="121">
        <v>1.0</v>
      </c>
      <c r="X614" s="121" t="s">
        <v>98</v>
      </c>
      <c r="Y614" s="121" t="s">
        <v>85</v>
      </c>
    </row>
    <row r="615">
      <c r="A615" s="37" t="s">
        <v>4839</v>
      </c>
      <c r="B615" s="39">
        <v>45637.0</v>
      </c>
      <c r="C615" s="121">
        <v>4749.0</v>
      </c>
      <c r="D615" s="214" t="s">
        <v>2079</v>
      </c>
      <c r="E615" s="215" t="s">
        <v>4393</v>
      </c>
      <c r="F615" s="214" t="s">
        <v>2135</v>
      </c>
      <c r="G615" s="214" t="s">
        <v>812</v>
      </c>
      <c r="H615" s="214" t="s">
        <v>123</v>
      </c>
      <c r="I615" s="121" t="s">
        <v>67</v>
      </c>
      <c r="J615" s="48">
        <v>44613.0</v>
      </c>
      <c r="K615" s="39">
        <v>45637.0</v>
      </c>
      <c r="L615" s="42" t="s">
        <v>75</v>
      </c>
      <c r="M615" s="50">
        <v>78000.0</v>
      </c>
      <c r="N615" s="42" t="s">
        <v>75</v>
      </c>
      <c r="O615" s="52">
        <v>78000.0</v>
      </c>
      <c r="P615" s="113">
        <v>0.0</v>
      </c>
      <c r="Q615" s="112">
        <v>0.0</v>
      </c>
      <c r="R615" s="112">
        <v>0.0</v>
      </c>
      <c r="S615" s="113">
        <f t="shared" si="6"/>
        <v>0</v>
      </c>
      <c r="T615" s="42" t="s">
        <v>283</v>
      </c>
      <c r="U615" s="39">
        <v>45637.0</v>
      </c>
      <c r="V615" s="39">
        <v>45700.0</v>
      </c>
      <c r="W615" s="121">
        <v>1.0</v>
      </c>
      <c r="X615" s="121" t="s">
        <v>98</v>
      </c>
      <c r="Y615" s="121" t="s">
        <v>85</v>
      </c>
    </row>
    <row r="616">
      <c r="A616" s="37" t="s">
        <v>4841</v>
      </c>
      <c r="B616" s="39">
        <v>45637.0</v>
      </c>
      <c r="C616" s="121">
        <v>4749.0</v>
      </c>
      <c r="D616" s="214" t="s">
        <v>2079</v>
      </c>
      <c r="E616" s="215" t="s">
        <v>4393</v>
      </c>
      <c r="F616" s="214" t="s">
        <v>2083</v>
      </c>
      <c r="G616" s="214" t="s">
        <v>812</v>
      </c>
      <c r="H616" s="214" t="s">
        <v>123</v>
      </c>
      <c r="I616" s="121" t="s">
        <v>67</v>
      </c>
      <c r="J616" s="48">
        <v>44613.0</v>
      </c>
      <c r="K616" s="39">
        <v>45637.0</v>
      </c>
      <c r="L616" s="42" t="s">
        <v>75</v>
      </c>
      <c r="M616" s="51">
        <v>118000.0</v>
      </c>
      <c r="N616" s="42" t="s">
        <v>75</v>
      </c>
      <c r="O616" s="54">
        <v>118000.0</v>
      </c>
      <c r="P616" s="113">
        <v>0.0</v>
      </c>
      <c r="Q616" s="112">
        <v>0.0</v>
      </c>
      <c r="R616" s="112">
        <v>0.0</v>
      </c>
      <c r="S616" s="113">
        <f t="shared" si="6"/>
        <v>0</v>
      </c>
      <c r="T616" s="42" t="s">
        <v>283</v>
      </c>
      <c r="U616" s="39">
        <v>45637.0</v>
      </c>
      <c r="V616" s="39">
        <v>45707.0</v>
      </c>
      <c r="W616" s="121">
        <v>1.0</v>
      </c>
      <c r="X616" s="42" t="s">
        <v>84</v>
      </c>
      <c r="Y616" s="121" t="s">
        <v>85</v>
      </c>
    </row>
    <row r="617">
      <c r="A617" s="37" t="s">
        <v>4843</v>
      </c>
      <c r="B617" s="39">
        <v>45637.0</v>
      </c>
      <c r="C617" s="121">
        <v>4749.0</v>
      </c>
      <c r="D617" s="214" t="s">
        <v>2079</v>
      </c>
      <c r="E617" s="215" t="s">
        <v>4393</v>
      </c>
      <c r="F617" s="214" t="s">
        <v>2088</v>
      </c>
      <c r="G617" s="214" t="s">
        <v>812</v>
      </c>
      <c r="H617" s="214" t="s">
        <v>123</v>
      </c>
      <c r="I617" s="121" t="s">
        <v>67</v>
      </c>
      <c r="J617" s="48">
        <v>44613.0</v>
      </c>
      <c r="K617" s="39">
        <v>45637.0</v>
      </c>
      <c r="L617" s="42" t="s">
        <v>75</v>
      </c>
      <c r="M617" s="50">
        <v>78000.0</v>
      </c>
      <c r="N617" s="42" t="s">
        <v>75</v>
      </c>
      <c r="O617" s="52">
        <v>78000.0</v>
      </c>
      <c r="P617" s="113">
        <v>0.0</v>
      </c>
      <c r="Q617" s="112">
        <v>0.0</v>
      </c>
      <c r="R617" s="112">
        <v>0.0</v>
      </c>
      <c r="S617" s="113">
        <f t="shared" si="6"/>
        <v>0</v>
      </c>
      <c r="T617" s="42" t="s">
        <v>283</v>
      </c>
      <c r="U617" s="39">
        <v>45637.0</v>
      </c>
      <c r="V617" s="39">
        <v>45676.0</v>
      </c>
      <c r="W617" s="121">
        <v>1.0</v>
      </c>
      <c r="X617" s="121" t="s">
        <v>98</v>
      </c>
      <c r="Y617" s="121" t="s">
        <v>85</v>
      </c>
    </row>
    <row r="618">
      <c r="A618" s="37" t="s">
        <v>4845</v>
      </c>
      <c r="B618" s="39">
        <v>45637.0</v>
      </c>
      <c r="C618" s="121">
        <v>4749.0</v>
      </c>
      <c r="D618" s="214" t="s">
        <v>2079</v>
      </c>
      <c r="E618" s="215" t="s">
        <v>4393</v>
      </c>
      <c r="F618" s="214" t="s">
        <v>2097</v>
      </c>
      <c r="G618" s="214" t="s">
        <v>812</v>
      </c>
      <c r="H618" s="214" t="s">
        <v>123</v>
      </c>
      <c r="I618" s="121" t="s">
        <v>67</v>
      </c>
      <c r="J618" s="48">
        <v>44613.0</v>
      </c>
      <c r="K618" s="39">
        <v>45637.0</v>
      </c>
      <c r="L618" s="42" t="s">
        <v>75</v>
      </c>
      <c r="M618" s="50">
        <v>78000.0</v>
      </c>
      <c r="N618" s="42" t="s">
        <v>75</v>
      </c>
      <c r="O618" s="52">
        <v>78000.0</v>
      </c>
      <c r="P618" s="113">
        <v>0.0</v>
      </c>
      <c r="Q618" s="112">
        <v>0.0</v>
      </c>
      <c r="R618" s="112">
        <v>0.0</v>
      </c>
      <c r="S618" s="113">
        <f t="shared" si="6"/>
        <v>0</v>
      </c>
      <c r="T618" s="42" t="s">
        <v>283</v>
      </c>
      <c r="U618" s="39">
        <v>45637.0</v>
      </c>
      <c r="V618" s="39">
        <v>45676.0</v>
      </c>
      <c r="W618" s="121">
        <v>1.0</v>
      </c>
      <c r="X618" s="121" t="s">
        <v>98</v>
      </c>
      <c r="Y618" s="121" t="s">
        <v>85</v>
      </c>
    </row>
    <row r="619">
      <c r="A619" s="37" t="s">
        <v>4846</v>
      </c>
      <c r="B619" s="39">
        <v>45638.0</v>
      </c>
      <c r="C619" s="121">
        <v>2530.0</v>
      </c>
      <c r="D619" s="214" t="s">
        <v>4848</v>
      </c>
      <c r="E619" s="215" t="s">
        <v>1242</v>
      </c>
      <c r="F619" s="216" t="s">
        <v>1243</v>
      </c>
      <c r="G619" s="214" t="s">
        <v>243</v>
      </c>
      <c r="H619" s="214" t="s">
        <v>123</v>
      </c>
      <c r="I619" s="121" t="s">
        <v>67</v>
      </c>
      <c r="J619" s="48">
        <v>44455.0</v>
      </c>
      <c r="K619" s="39">
        <v>45638.0</v>
      </c>
      <c r="L619" s="42" t="s">
        <v>75</v>
      </c>
      <c r="M619" s="50">
        <v>78000.0</v>
      </c>
      <c r="N619" s="42" t="s">
        <v>75</v>
      </c>
      <c r="O619" s="52">
        <v>78000.0</v>
      </c>
      <c r="P619" s="113">
        <v>0.0</v>
      </c>
      <c r="Q619" s="112">
        <v>0.0</v>
      </c>
      <c r="R619" s="112">
        <v>0.0</v>
      </c>
      <c r="S619" s="113">
        <f t="shared" si="6"/>
        <v>0</v>
      </c>
      <c r="T619" s="42" t="s">
        <v>283</v>
      </c>
      <c r="U619" s="39">
        <v>45638.0</v>
      </c>
      <c r="V619" s="39">
        <v>45700.0</v>
      </c>
      <c r="W619" s="121">
        <v>1.0</v>
      </c>
      <c r="X619" s="121" t="s">
        <v>98</v>
      </c>
      <c r="Y619" s="121" t="s">
        <v>85</v>
      </c>
    </row>
    <row r="620">
      <c r="A620" s="37" t="s">
        <v>4849</v>
      </c>
      <c r="B620" s="39">
        <v>45638.0</v>
      </c>
      <c r="C620" s="121">
        <v>4617.0</v>
      </c>
      <c r="D620" s="214" t="s">
        <v>480</v>
      </c>
      <c r="E620" s="215" t="s">
        <v>308</v>
      </c>
      <c r="F620" s="47" t="s">
        <v>1567</v>
      </c>
      <c r="G620" s="214" t="s">
        <v>1568</v>
      </c>
      <c r="H620" s="214" t="s">
        <v>580</v>
      </c>
      <c r="I620" s="121" t="s">
        <v>67</v>
      </c>
      <c r="J620" s="48">
        <v>44604.0</v>
      </c>
      <c r="K620" s="39">
        <v>45638.0</v>
      </c>
      <c r="L620" s="42" t="s">
        <v>75</v>
      </c>
      <c r="M620" s="50">
        <v>78000.0</v>
      </c>
      <c r="N620" s="42" t="s">
        <v>75</v>
      </c>
      <c r="O620" s="52">
        <v>78000.0</v>
      </c>
      <c r="P620" s="113">
        <v>0.0</v>
      </c>
      <c r="Q620" s="112">
        <v>0.0</v>
      </c>
      <c r="R620" s="112">
        <v>0.0</v>
      </c>
      <c r="S620" s="113">
        <f t="shared" si="6"/>
        <v>0</v>
      </c>
      <c r="T620" s="42" t="s">
        <v>283</v>
      </c>
      <c r="U620" s="39">
        <v>45669.0</v>
      </c>
      <c r="V620" s="39" t="s">
        <v>4852</v>
      </c>
      <c r="W620" s="121">
        <v>1.0</v>
      </c>
      <c r="X620" s="121" t="s">
        <v>98</v>
      </c>
      <c r="Y620" s="121" t="s">
        <v>85</v>
      </c>
    </row>
    <row r="621">
      <c r="A621" s="37" t="s">
        <v>4856</v>
      </c>
      <c r="B621" s="39">
        <v>45640.0</v>
      </c>
      <c r="C621" s="121">
        <v>376.0</v>
      </c>
      <c r="D621" s="214" t="s">
        <v>2200</v>
      </c>
      <c r="E621" s="215" t="s">
        <v>2057</v>
      </c>
      <c r="F621" s="214" t="s">
        <v>2059</v>
      </c>
      <c r="G621" s="214" t="s">
        <v>1136</v>
      </c>
      <c r="H621" s="214" t="s">
        <v>1137</v>
      </c>
      <c r="I621" s="121" t="s">
        <v>67</v>
      </c>
      <c r="J621" s="48">
        <v>44307.0</v>
      </c>
      <c r="K621" s="39">
        <v>45640.0</v>
      </c>
      <c r="L621" s="42" t="s">
        <v>75</v>
      </c>
      <c r="M621" s="50">
        <v>0.0</v>
      </c>
      <c r="N621" s="42" t="s">
        <v>75</v>
      </c>
      <c r="O621" s="52">
        <v>78014.0</v>
      </c>
      <c r="P621" s="113">
        <v>0.0</v>
      </c>
      <c r="Q621" s="112">
        <v>0.0</v>
      </c>
      <c r="R621" s="112">
        <v>0.0</v>
      </c>
      <c r="S621" s="113">
        <f t="shared" si="6"/>
        <v>0</v>
      </c>
      <c r="T621" s="42" t="s">
        <v>283</v>
      </c>
      <c r="U621" s="39">
        <v>45656.0</v>
      </c>
      <c r="V621" s="39">
        <v>45700.0</v>
      </c>
      <c r="W621" s="121">
        <v>1.0</v>
      </c>
      <c r="X621" s="121" t="s">
        <v>98</v>
      </c>
      <c r="Y621" s="121" t="s">
        <v>85</v>
      </c>
    </row>
    <row r="622">
      <c r="A622" s="37" t="s">
        <v>4858</v>
      </c>
      <c r="B622" s="39">
        <v>45642.0</v>
      </c>
      <c r="C622" s="121">
        <v>1552.0</v>
      </c>
      <c r="D622" s="214" t="s">
        <v>998</v>
      </c>
      <c r="E622" s="215" t="s">
        <v>999</v>
      </c>
      <c r="F622" s="47" t="s">
        <v>4859</v>
      </c>
      <c r="G622" s="214" t="s">
        <v>179</v>
      </c>
      <c r="H622" s="214" t="s">
        <v>177</v>
      </c>
      <c r="I622" s="121" t="s">
        <v>67</v>
      </c>
      <c r="J622" s="48">
        <v>44371.0</v>
      </c>
      <c r="K622" s="39">
        <v>45642.0</v>
      </c>
      <c r="L622" s="42" t="s">
        <v>75</v>
      </c>
      <c r="M622" s="50">
        <v>78000.0</v>
      </c>
      <c r="N622" s="42" t="s">
        <v>75</v>
      </c>
      <c r="O622" s="52">
        <v>78000.0</v>
      </c>
      <c r="P622" s="113">
        <v>0.0</v>
      </c>
      <c r="Q622" s="112">
        <v>0.0</v>
      </c>
      <c r="R622" s="112">
        <v>0.0</v>
      </c>
      <c r="S622" s="113">
        <f t="shared" si="6"/>
        <v>0</v>
      </c>
      <c r="T622" s="42" t="s">
        <v>283</v>
      </c>
      <c r="U622" s="39">
        <v>45642.0</v>
      </c>
      <c r="V622" s="39">
        <v>45710.0</v>
      </c>
      <c r="W622" s="121">
        <v>1.0</v>
      </c>
      <c r="X622" s="121" t="s">
        <v>98</v>
      </c>
      <c r="Y622" s="121" t="s">
        <v>85</v>
      </c>
    </row>
    <row r="623">
      <c r="A623" s="37" t="s">
        <v>4861</v>
      </c>
      <c r="B623" s="39">
        <v>45644.0</v>
      </c>
      <c r="C623" s="121">
        <v>3860.0</v>
      </c>
      <c r="D623" s="214" t="s">
        <v>2708</v>
      </c>
      <c r="E623" s="215" t="s">
        <v>2709</v>
      </c>
      <c r="F623" s="214" t="s">
        <v>2720</v>
      </c>
      <c r="G623" s="217" t="s">
        <v>2711</v>
      </c>
      <c r="H623" s="214" t="s">
        <v>156</v>
      </c>
      <c r="I623" s="121" t="s">
        <v>67</v>
      </c>
      <c r="J623" s="48">
        <v>44556.0</v>
      </c>
      <c r="K623" s="39">
        <v>45644.0</v>
      </c>
      <c r="L623" s="42" t="s">
        <v>75</v>
      </c>
      <c r="M623" s="50">
        <v>0.0</v>
      </c>
      <c r="N623" s="42" t="s">
        <v>75</v>
      </c>
      <c r="O623" s="52">
        <v>78000.0</v>
      </c>
      <c r="P623" s="113">
        <v>0.0</v>
      </c>
      <c r="Q623" s="112">
        <v>0.0</v>
      </c>
      <c r="R623" s="112">
        <v>0.0</v>
      </c>
      <c r="S623" s="113">
        <f t="shared" si="6"/>
        <v>0</v>
      </c>
      <c r="T623" s="42" t="s">
        <v>283</v>
      </c>
      <c r="U623" s="39">
        <v>45644.0</v>
      </c>
      <c r="V623" s="39">
        <v>45683.0</v>
      </c>
      <c r="W623" s="121">
        <v>1.0</v>
      </c>
      <c r="X623" s="121" t="s">
        <v>98</v>
      </c>
      <c r="Y623" s="121" t="s">
        <v>85</v>
      </c>
    </row>
    <row r="624">
      <c r="A624" s="37" t="s">
        <v>4867</v>
      </c>
      <c r="B624" s="39">
        <v>45644.0</v>
      </c>
      <c r="C624" s="121">
        <v>6385.0</v>
      </c>
      <c r="D624" s="214" t="s">
        <v>1880</v>
      </c>
      <c r="E624" s="215" t="s">
        <v>81</v>
      </c>
      <c r="F624" s="47" t="s">
        <v>1882</v>
      </c>
      <c r="G624" s="214" t="s">
        <v>132</v>
      </c>
      <c r="H624" s="214" t="s">
        <v>134</v>
      </c>
      <c r="I624" s="121" t="s">
        <v>67</v>
      </c>
      <c r="J624" s="48">
        <v>44765.0</v>
      </c>
      <c r="K624" s="39">
        <v>45644.0</v>
      </c>
      <c r="L624" s="42" t="s">
        <v>75</v>
      </c>
      <c r="M624" s="50">
        <v>118000.0</v>
      </c>
      <c r="N624" s="42" t="s">
        <v>75</v>
      </c>
      <c r="O624" s="52">
        <v>118000.0</v>
      </c>
      <c r="P624" s="113">
        <v>0.0</v>
      </c>
      <c r="Q624" s="112">
        <v>0.0</v>
      </c>
      <c r="R624" s="112">
        <v>0.0</v>
      </c>
      <c r="S624" s="113">
        <f t="shared" si="6"/>
        <v>0</v>
      </c>
      <c r="T624" s="42" t="s">
        <v>283</v>
      </c>
      <c r="U624" s="39">
        <v>45669.0</v>
      </c>
      <c r="V624" s="39">
        <v>45705.0</v>
      </c>
      <c r="W624" s="121">
        <v>1.0</v>
      </c>
      <c r="X624" s="121" t="s">
        <v>84</v>
      </c>
      <c r="Y624" s="121" t="s">
        <v>85</v>
      </c>
    </row>
    <row r="625">
      <c r="A625" s="37" t="s">
        <v>4869</v>
      </c>
      <c r="B625" s="39">
        <v>45645.0</v>
      </c>
      <c r="C625" s="121">
        <v>293.0</v>
      </c>
      <c r="D625" s="214" t="s">
        <v>769</v>
      </c>
      <c r="E625" s="215" t="s">
        <v>3583</v>
      </c>
      <c r="F625" s="47" t="s">
        <v>3584</v>
      </c>
      <c r="G625" s="214" t="s">
        <v>3585</v>
      </c>
      <c r="H625" s="214" t="s">
        <v>2189</v>
      </c>
      <c r="I625" s="121" t="s">
        <v>67</v>
      </c>
      <c r="J625" s="48">
        <v>44287.0</v>
      </c>
      <c r="K625" s="39">
        <v>45645.0</v>
      </c>
      <c r="L625" s="42" t="s">
        <v>75</v>
      </c>
      <c r="M625" s="50">
        <v>0.0</v>
      </c>
      <c r="N625" s="42" t="s">
        <v>75</v>
      </c>
      <c r="O625" s="52">
        <v>78000.0</v>
      </c>
      <c r="P625" s="113">
        <v>0.0</v>
      </c>
      <c r="Q625" s="112">
        <v>0.0</v>
      </c>
      <c r="R625" s="112">
        <v>0.0</v>
      </c>
      <c r="S625" s="113">
        <f t="shared" si="6"/>
        <v>0</v>
      </c>
      <c r="T625" s="42" t="s">
        <v>283</v>
      </c>
      <c r="U625" s="39">
        <v>45645.0</v>
      </c>
      <c r="V625" s="39">
        <v>45681.0</v>
      </c>
      <c r="W625" s="121">
        <v>1.0</v>
      </c>
      <c r="X625" s="121" t="s">
        <v>98</v>
      </c>
      <c r="Y625" s="121" t="s">
        <v>85</v>
      </c>
    </row>
    <row r="626">
      <c r="A626" s="37" t="s">
        <v>4872</v>
      </c>
      <c r="B626" s="39">
        <v>45646.0</v>
      </c>
      <c r="C626" s="121">
        <v>3541.0</v>
      </c>
      <c r="D626" s="214" t="s">
        <v>3248</v>
      </c>
      <c r="E626" s="215" t="s">
        <v>3249</v>
      </c>
      <c r="F626" s="47" t="s">
        <v>3251</v>
      </c>
      <c r="G626" s="214" t="s">
        <v>3253</v>
      </c>
      <c r="H626" s="214" t="s">
        <v>156</v>
      </c>
      <c r="I626" s="121" t="s">
        <v>67</v>
      </c>
      <c r="J626" s="48">
        <v>44530.0</v>
      </c>
      <c r="K626" s="39">
        <v>45646.0</v>
      </c>
      <c r="L626" s="42" t="s">
        <v>75</v>
      </c>
      <c r="M626" s="50">
        <v>0.0</v>
      </c>
      <c r="N626" s="42" t="s">
        <v>75</v>
      </c>
      <c r="O626" s="52">
        <v>78000.0</v>
      </c>
      <c r="P626" s="113">
        <v>0.0</v>
      </c>
      <c r="Q626" s="112">
        <v>0.0</v>
      </c>
      <c r="R626" s="112">
        <v>0.0</v>
      </c>
      <c r="S626" s="113">
        <f t="shared" si="6"/>
        <v>0</v>
      </c>
      <c r="T626" s="42" t="s">
        <v>283</v>
      </c>
      <c r="U626" s="39">
        <v>45646.0</v>
      </c>
      <c r="V626" s="39">
        <v>45684.0</v>
      </c>
      <c r="W626" s="121">
        <v>1.0</v>
      </c>
      <c r="X626" s="121" t="s">
        <v>98</v>
      </c>
      <c r="Y626" s="121" t="s">
        <v>85</v>
      </c>
    </row>
    <row r="627">
      <c r="A627" s="37" t="s">
        <v>4875</v>
      </c>
      <c r="B627" s="39">
        <v>45646.0</v>
      </c>
      <c r="C627" s="121">
        <v>5653.0</v>
      </c>
      <c r="D627" s="214" t="s">
        <v>3441</v>
      </c>
      <c r="E627" s="215" t="s">
        <v>3219</v>
      </c>
      <c r="F627" s="214" t="s">
        <v>3220</v>
      </c>
      <c r="G627" s="214" t="s">
        <v>1295</v>
      </c>
      <c r="H627" s="214" t="s">
        <v>1296</v>
      </c>
      <c r="I627" s="121" t="s">
        <v>67</v>
      </c>
      <c r="J627" s="48">
        <v>44688.0</v>
      </c>
      <c r="K627" s="39">
        <v>45646.0</v>
      </c>
      <c r="L627" s="42" t="s">
        <v>75</v>
      </c>
      <c r="M627" s="50">
        <v>78000.0</v>
      </c>
      <c r="N627" s="42" t="s">
        <v>75</v>
      </c>
      <c r="O627" s="52">
        <v>156000.0</v>
      </c>
      <c r="P627" s="113">
        <v>0.0</v>
      </c>
      <c r="Q627" s="112">
        <v>0.0</v>
      </c>
      <c r="R627" s="112">
        <v>0.0</v>
      </c>
      <c r="S627" s="113">
        <f t="shared" si="6"/>
        <v>0</v>
      </c>
      <c r="T627" s="42" t="s">
        <v>283</v>
      </c>
      <c r="U627" s="39">
        <v>45646.0</v>
      </c>
      <c r="V627" s="39">
        <v>45692.0</v>
      </c>
      <c r="W627" s="121">
        <v>1.0</v>
      </c>
      <c r="X627" s="121" t="s">
        <v>98</v>
      </c>
      <c r="Y627" s="121" t="s">
        <v>85</v>
      </c>
    </row>
    <row r="628">
      <c r="A628" s="37" t="s">
        <v>4877</v>
      </c>
      <c r="B628" s="39">
        <v>45646.0</v>
      </c>
      <c r="C628" s="121">
        <v>5653.0</v>
      </c>
      <c r="D628" s="214" t="s">
        <v>3441</v>
      </c>
      <c r="E628" s="215" t="s">
        <v>3219</v>
      </c>
      <c r="F628" s="214" t="s">
        <v>3228</v>
      </c>
      <c r="G628" s="214" t="s">
        <v>1295</v>
      </c>
      <c r="H628" s="214" t="s">
        <v>1296</v>
      </c>
      <c r="I628" s="121" t="s">
        <v>67</v>
      </c>
      <c r="J628" s="48">
        <v>44688.0</v>
      </c>
      <c r="K628" s="39">
        <v>45646.0</v>
      </c>
      <c r="L628" s="42" t="s">
        <v>75</v>
      </c>
      <c r="M628" s="50">
        <v>78000.0</v>
      </c>
      <c r="N628" s="42" t="s">
        <v>75</v>
      </c>
      <c r="O628" s="52">
        <v>78000.0</v>
      </c>
      <c r="P628" s="113">
        <v>0.0</v>
      </c>
      <c r="Q628" s="112">
        <v>0.0</v>
      </c>
      <c r="R628" s="112">
        <v>0.0</v>
      </c>
      <c r="S628" s="113">
        <f t="shared" si="6"/>
        <v>0</v>
      </c>
      <c r="T628" s="42" t="s">
        <v>283</v>
      </c>
      <c r="U628" s="39">
        <v>45646.0</v>
      </c>
      <c r="V628" s="39">
        <v>45682.0</v>
      </c>
      <c r="W628" s="121">
        <v>1.0</v>
      </c>
      <c r="X628" s="121" t="s">
        <v>98</v>
      </c>
      <c r="Y628" s="121" t="s">
        <v>85</v>
      </c>
    </row>
    <row r="629">
      <c r="A629" s="37" t="s">
        <v>4879</v>
      </c>
      <c r="B629" s="39">
        <v>45647.0</v>
      </c>
      <c r="C629" s="121">
        <v>7313.0</v>
      </c>
      <c r="D629" s="214" t="s">
        <v>1667</v>
      </c>
      <c r="E629" s="215" t="s">
        <v>1119</v>
      </c>
      <c r="F629" s="214" t="s">
        <v>2743</v>
      </c>
      <c r="G629" s="214" t="s">
        <v>870</v>
      </c>
      <c r="H629" s="214" t="s">
        <v>134</v>
      </c>
      <c r="I629" s="121" t="s">
        <v>67</v>
      </c>
      <c r="J629" s="48">
        <v>44854.0</v>
      </c>
      <c r="K629" s="39">
        <v>45647.0</v>
      </c>
      <c r="L629" s="42" t="s">
        <v>75</v>
      </c>
      <c r="M629" s="50">
        <v>0.0</v>
      </c>
      <c r="N629" s="42" t="s">
        <v>75</v>
      </c>
      <c r="O629" s="52">
        <v>18075.0</v>
      </c>
      <c r="P629" s="113">
        <v>0.0</v>
      </c>
      <c r="Q629" s="112">
        <v>0.0</v>
      </c>
      <c r="R629" s="112">
        <v>0.0</v>
      </c>
      <c r="S629" s="113">
        <f t="shared" si="6"/>
        <v>0</v>
      </c>
      <c r="T629" s="42" t="s">
        <v>283</v>
      </c>
      <c r="U629" s="39">
        <v>45647.0</v>
      </c>
      <c r="V629" s="39">
        <v>45692.0</v>
      </c>
      <c r="W629" s="121">
        <v>1.0</v>
      </c>
      <c r="X629" s="121" t="s">
        <v>84</v>
      </c>
      <c r="Y629" s="121" t="s">
        <v>85</v>
      </c>
    </row>
    <row r="630">
      <c r="A630" s="37" t="s">
        <v>4881</v>
      </c>
      <c r="B630" s="39">
        <v>45647.0</v>
      </c>
      <c r="C630" s="121">
        <v>7313.0</v>
      </c>
      <c r="D630" s="214" t="s">
        <v>1667</v>
      </c>
      <c r="E630" s="215" t="s">
        <v>1119</v>
      </c>
      <c r="F630" s="214" t="s">
        <v>1680</v>
      </c>
      <c r="G630" s="214" t="s">
        <v>870</v>
      </c>
      <c r="H630" s="214" t="s">
        <v>134</v>
      </c>
      <c r="I630" s="121" t="s">
        <v>67</v>
      </c>
      <c r="J630" s="48">
        <v>44854.0</v>
      </c>
      <c r="K630" s="39">
        <v>45647.0</v>
      </c>
      <c r="L630" s="42" t="s">
        <v>75</v>
      </c>
      <c r="M630" s="50">
        <v>0.0</v>
      </c>
      <c r="N630" s="42" t="s">
        <v>75</v>
      </c>
      <c r="O630" s="52">
        <v>118093.0</v>
      </c>
      <c r="P630" s="113">
        <v>0.0</v>
      </c>
      <c r="Q630" s="112">
        <v>0.0</v>
      </c>
      <c r="R630" s="112">
        <v>0.0</v>
      </c>
      <c r="S630" s="113">
        <f t="shared" si="6"/>
        <v>0</v>
      </c>
      <c r="T630" s="42" t="s">
        <v>283</v>
      </c>
      <c r="U630" s="39">
        <v>45647.0</v>
      </c>
      <c r="V630" s="39">
        <v>45687.0</v>
      </c>
      <c r="W630" s="121">
        <v>1.0</v>
      </c>
      <c r="X630" s="121" t="s">
        <v>84</v>
      </c>
      <c r="Y630" s="121" t="s">
        <v>85</v>
      </c>
    </row>
    <row r="631">
      <c r="A631" s="37" t="s">
        <v>4882</v>
      </c>
      <c r="B631" s="39">
        <v>45647.0</v>
      </c>
      <c r="C631" s="121">
        <v>10023.0</v>
      </c>
      <c r="D631" s="214" t="s">
        <v>3746</v>
      </c>
      <c r="E631" s="215" t="s">
        <v>3747</v>
      </c>
      <c r="F631" s="219" t="s">
        <v>4884</v>
      </c>
      <c r="G631" s="214" t="s">
        <v>179</v>
      </c>
      <c r="H631" s="214" t="s">
        <v>177</v>
      </c>
      <c r="I631" s="121" t="s">
        <v>67</v>
      </c>
      <c r="J631" s="48">
        <v>45174.0</v>
      </c>
      <c r="K631" s="39">
        <v>45647.0</v>
      </c>
      <c r="L631" s="42" t="s">
        <v>75</v>
      </c>
      <c r="M631" s="50">
        <v>0.0</v>
      </c>
      <c r="N631" s="42" t="s">
        <v>75</v>
      </c>
      <c r="O631" s="52">
        <v>78000.0</v>
      </c>
      <c r="P631" s="113">
        <v>0.0</v>
      </c>
      <c r="Q631" s="112">
        <v>0.0</v>
      </c>
      <c r="R631" s="112">
        <v>0.0</v>
      </c>
      <c r="S631" s="113">
        <f t="shared" si="6"/>
        <v>0</v>
      </c>
      <c r="T631" s="42" t="s">
        <v>283</v>
      </c>
      <c r="U631" s="39">
        <v>45647.0</v>
      </c>
      <c r="V631" s="39">
        <v>45682.0</v>
      </c>
      <c r="W631" s="121">
        <v>1.0</v>
      </c>
      <c r="X631" s="121" t="s">
        <v>98</v>
      </c>
      <c r="Y631" s="121" t="s">
        <v>85</v>
      </c>
    </row>
    <row r="632">
      <c r="A632" s="37" t="s">
        <v>4888</v>
      </c>
      <c r="B632" s="39">
        <v>45647.0</v>
      </c>
      <c r="C632" s="121">
        <v>11939.0</v>
      </c>
      <c r="D632" s="214" t="s">
        <v>4890</v>
      </c>
      <c r="E632" s="215" t="s">
        <v>4892</v>
      </c>
      <c r="F632" s="47" t="s">
        <v>1909</v>
      </c>
      <c r="G632" s="214" t="s">
        <v>634</v>
      </c>
      <c r="H632" s="214" t="s">
        <v>235</v>
      </c>
      <c r="I632" s="121" t="s">
        <v>67</v>
      </c>
      <c r="J632" s="48">
        <v>45406.0</v>
      </c>
      <c r="K632" s="39">
        <v>45647.0</v>
      </c>
      <c r="L632" s="42" t="s">
        <v>75</v>
      </c>
      <c r="M632" s="50">
        <v>78000.0</v>
      </c>
      <c r="N632" s="42" t="s">
        <v>75</v>
      </c>
      <c r="O632" s="52">
        <v>100000.0</v>
      </c>
      <c r="P632" s="113">
        <v>0.0</v>
      </c>
      <c r="Q632" s="112">
        <v>0.0</v>
      </c>
      <c r="R632" s="112">
        <v>0.0</v>
      </c>
      <c r="S632" s="113">
        <f t="shared" si="6"/>
        <v>0</v>
      </c>
      <c r="T632" s="42" t="s">
        <v>283</v>
      </c>
      <c r="U632" s="39">
        <v>45647.0</v>
      </c>
      <c r="V632" s="39">
        <v>45693.0</v>
      </c>
      <c r="W632" s="121">
        <v>1.0</v>
      </c>
      <c r="X632" s="121" t="s">
        <v>98</v>
      </c>
      <c r="Y632" s="121" t="s">
        <v>85</v>
      </c>
    </row>
    <row r="633">
      <c r="A633" s="37" t="s">
        <v>4898</v>
      </c>
      <c r="B633" s="39">
        <v>45659.0</v>
      </c>
      <c r="C633" s="121">
        <v>8444.0</v>
      </c>
      <c r="D633" s="214" t="s">
        <v>3092</v>
      </c>
      <c r="E633" s="215" t="s">
        <v>1324</v>
      </c>
      <c r="F633" s="214" t="s">
        <v>3539</v>
      </c>
      <c r="G633" s="214" t="s">
        <v>323</v>
      </c>
      <c r="H633" s="214" t="s">
        <v>177</v>
      </c>
      <c r="I633" s="121" t="s">
        <v>67</v>
      </c>
      <c r="J633" s="48">
        <v>44986.0</v>
      </c>
      <c r="K633" s="39">
        <v>45647.0</v>
      </c>
      <c r="L633" s="42" t="s">
        <v>75</v>
      </c>
      <c r="M633" s="50">
        <v>78000.0</v>
      </c>
      <c r="N633" s="42" t="s">
        <v>75</v>
      </c>
      <c r="O633" s="52">
        <v>78000.0</v>
      </c>
      <c r="P633" s="113">
        <v>0.0</v>
      </c>
      <c r="Q633" s="112">
        <v>0.0</v>
      </c>
      <c r="R633" s="112">
        <v>0.0</v>
      </c>
      <c r="S633" s="113">
        <f t="shared" si="6"/>
        <v>0</v>
      </c>
      <c r="T633" s="42" t="s">
        <v>283</v>
      </c>
      <c r="U633" s="39">
        <v>45654.0</v>
      </c>
      <c r="V633" s="39">
        <v>45684.0</v>
      </c>
      <c r="W633" s="121">
        <v>1.0</v>
      </c>
      <c r="X633" s="121" t="s">
        <v>98</v>
      </c>
      <c r="Y633" s="121" t="s">
        <v>85</v>
      </c>
    </row>
    <row r="634">
      <c r="A634" s="37" t="s">
        <v>4901</v>
      </c>
      <c r="B634" s="39">
        <v>45673.0</v>
      </c>
      <c r="C634" s="121">
        <v>8444.0</v>
      </c>
      <c r="D634" s="214" t="s">
        <v>3092</v>
      </c>
      <c r="E634" s="215" t="s">
        <v>1324</v>
      </c>
      <c r="F634" s="214" t="s">
        <v>1471</v>
      </c>
      <c r="G634" s="214" t="s">
        <v>323</v>
      </c>
      <c r="H634" s="214" t="s">
        <v>177</v>
      </c>
      <c r="I634" s="121" t="s">
        <v>67</v>
      </c>
      <c r="J634" s="48">
        <v>44986.0</v>
      </c>
      <c r="K634" s="39">
        <v>45647.0</v>
      </c>
      <c r="L634" s="42" t="s">
        <v>75</v>
      </c>
      <c r="M634" s="50">
        <v>78000.0</v>
      </c>
      <c r="N634" s="42" t="s">
        <v>75</v>
      </c>
      <c r="O634" s="52">
        <v>78000.0</v>
      </c>
      <c r="P634" s="113">
        <v>0.0</v>
      </c>
      <c r="Q634" s="112">
        <v>0.0</v>
      </c>
      <c r="R634" s="112">
        <v>0.0</v>
      </c>
      <c r="S634" s="113">
        <f t="shared" si="6"/>
        <v>0</v>
      </c>
      <c r="T634" s="42" t="s">
        <v>283</v>
      </c>
      <c r="U634" s="39">
        <v>45672.0</v>
      </c>
      <c r="V634" s="39">
        <v>45702.0</v>
      </c>
      <c r="W634" s="121">
        <v>1.0</v>
      </c>
      <c r="X634" s="121" t="s">
        <v>98</v>
      </c>
      <c r="Y634" s="121" t="s">
        <v>85</v>
      </c>
    </row>
    <row r="635">
      <c r="A635" s="37" t="s">
        <v>4903</v>
      </c>
      <c r="B635" s="39">
        <v>45673.0</v>
      </c>
      <c r="C635" s="121">
        <v>8444.0</v>
      </c>
      <c r="D635" s="214" t="s">
        <v>3092</v>
      </c>
      <c r="E635" s="215" t="s">
        <v>1324</v>
      </c>
      <c r="F635" s="214" t="s">
        <v>1326</v>
      </c>
      <c r="G635" s="214" t="s">
        <v>323</v>
      </c>
      <c r="H635" s="214" t="s">
        <v>177</v>
      </c>
      <c r="I635" s="121" t="s">
        <v>67</v>
      </c>
      <c r="J635" s="48">
        <v>44986.0</v>
      </c>
      <c r="K635" s="39">
        <v>45647.0</v>
      </c>
      <c r="L635" s="42" t="s">
        <v>75</v>
      </c>
      <c r="M635" s="50">
        <v>78000.0</v>
      </c>
      <c r="N635" s="42" t="s">
        <v>75</v>
      </c>
      <c r="O635" s="52">
        <v>78000.0</v>
      </c>
      <c r="P635" s="113">
        <v>0.0</v>
      </c>
      <c r="Q635" s="112">
        <v>0.0</v>
      </c>
      <c r="R635" s="112">
        <v>0.0</v>
      </c>
      <c r="S635" s="113">
        <f t="shared" si="6"/>
        <v>0</v>
      </c>
      <c r="T635" s="42" t="s">
        <v>283</v>
      </c>
      <c r="U635" s="39">
        <v>45666.0</v>
      </c>
      <c r="V635" s="39">
        <v>45696.0</v>
      </c>
      <c r="W635" s="121">
        <v>1.0</v>
      </c>
      <c r="X635" s="121" t="s">
        <v>98</v>
      </c>
      <c r="Y635" s="121" t="s">
        <v>85</v>
      </c>
    </row>
    <row r="636">
      <c r="A636" s="37" t="s">
        <v>4904</v>
      </c>
      <c r="B636" s="39">
        <v>45648.0</v>
      </c>
      <c r="C636" s="121">
        <v>2634.0</v>
      </c>
      <c r="D636" s="214" t="s">
        <v>3368</v>
      </c>
      <c r="E636" s="215" t="s">
        <v>3369</v>
      </c>
      <c r="F636" s="47" t="s">
        <v>3370</v>
      </c>
      <c r="G636" s="214" t="s">
        <v>1895</v>
      </c>
      <c r="H636" s="214" t="s">
        <v>177</v>
      </c>
      <c r="I636" s="121" t="s">
        <v>67</v>
      </c>
      <c r="J636" s="48">
        <v>44461.0</v>
      </c>
      <c r="K636" s="39">
        <v>45648.0</v>
      </c>
      <c r="L636" s="42" t="s">
        <v>75</v>
      </c>
      <c r="M636" s="50">
        <v>78000.0</v>
      </c>
      <c r="N636" s="42" t="s">
        <v>75</v>
      </c>
      <c r="O636" s="52">
        <v>79000.0</v>
      </c>
      <c r="P636" s="113">
        <v>0.0</v>
      </c>
      <c r="Q636" s="112">
        <v>0.0</v>
      </c>
      <c r="R636" s="112">
        <v>0.0</v>
      </c>
      <c r="S636" s="113">
        <f t="shared" si="6"/>
        <v>0</v>
      </c>
      <c r="T636" s="42" t="s">
        <v>283</v>
      </c>
      <c r="U636" s="39">
        <v>45648.0</v>
      </c>
      <c r="V636" s="39">
        <v>45683.0</v>
      </c>
      <c r="W636" s="121">
        <v>1.0</v>
      </c>
      <c r="X636" s="121" t="s">
        <v>98</v>
      </c>
      <c r="Y636" s="121" t="s">
        <v>85</v>
      </c>
    </row>
    <row r="637">
      <c r="A637" s="37" t="s">
        <v>4906</v>
      </c>
      <c r="B637" s="39">
        <v>45653.0</v>
      </c>
      <c r="C637" s="121">
        <v>8355.0</v>
      </c>
      <c r="D637" s="214" t="s">
        <v>3188</v>
      </c>
      <c r="E637" s="215" t="s">
        <v>3190</v>
      </c>
      <c r="F637" s="214" t="s">
        <v>3533</v>
      </c>
      <c r="G637" s="214" t="s">
        <v>701</v>
      </c>
      <c r="H637" s="214" t="s">
        <v>177</v>
      </c>
      <c r="I637" s="121" t="s">
        <v>67</v>
      </c>
      <c r="J637" s="48">
        <v>44974.0</v>
      </c>
      <c r="K637" s="39">
        <v>45648.0</v>
      </c>
      <c r="L637" s="42" t="s">
        <v>75</v>
      </c>
      <c r="M637" s="50">
        <v>78000.0</v>
      </c>
      <c r="N637" s="42" t="s">
        <v>75</v>
      </c>
      <c r="O637" s="52">
        <v>78000.0</v>
      </c>
      <c r="P637" s="113">
        <v>0.0</v>
      </c>
      <c r="Q637" s="112">
        <v>0.0</v>
      </c>
      <c r="R637" s="112">
        <v>0.0</v>
      </c>
      <c r="S637" s="113">
        <f t="shared" si="6"/>
        <v>0</v>
      </c>
      <c r="T637" s="42" t="s">
        <v>283</v>
      </c>
      <c r="U637" s="39">
        <v>45653.0</v>
      </c>
      <c r="V637" s="39">
        <v>45683.0</v>
      </c>
      <c r="W637" s="121">
        <v>1.0</v>
      </c>
      <c r="X637" s="121" t="s">
        <v>98</v>
      </c>
      <c r="Y637" s="121" t="s">
        <v>85</v>
      </c>
    </row>
    <row r="638">
      <c r="A638" s="37" t="s">
        <v>4908</v>
      </c>
      <c r="B638" s="39">
        <v>45649.0</v>
      </c>
      <c r="C638" s="121">
        <v>10620.0</v>
      </c>
      <c r="D638" s="214" t="s">
        <v>2461</v>
      </c>
      <c r="E638" s="215" t="s">
        <v>2462</v>
      </c>
      <c r="F638" s="214" t="s">
        <v>2464</v>
      </c>
      <c r="G638" s="214" t="s">
        <v>2465</v>
      </c>
      <c r="H638" s="214" t="s">
        <v>200</v>
      </c>
      <c r="I638" s="121" t="s">
        <v>67</v>
      </c>
      <c r="J638" s="48">
        <v>45243.0</v>
      </c>
      <c r="K638" s="39">
        <v>45649.0</v>
      </c>
      <c r="L638" s="42" t="s">
        <v>75</v>
      </c>
      <c r="M638" s="50">
        <v>0.0</v>
      </c>
      <c r="N638" s="42" t="s">
        <v>75</v>
      </c>
      <c r="O638" s="52">
        <v>118000.0</v>
      </c>
      <c r="P638" s="113">
        <v>0.0</v>
      </c>
      <c r="Q638" s="112">
        <v>0.0</v>
      </c>
      <c r="R638" s="112">
        <v>0.0</v>
      </c>
      <c r="S638" s="113">
        <f t="shared" si="6"/>
        <v>0</v>
      </c>
      <c r="T638" s="42" t="s">
        <v>283</v>
      </c>
      <c r="U638" s="39">
        <v>45649.0</v>
      </c>
      <c r="V638" s="39">
        <v>45683.0</v>
      </c>
      <c r="W638" s="121">
        <v>1.0</v>
      </c>
      <c r="X638" s="121" t="s">
        <v>84</v>
      </c>
      <c r="Y638" s="121" t="s">
        <v>85</v>
      </c>
    </row>
    <row r="639">
      <c r="A639" s="60" t="s">
        <v>4910</v>
      </c>
      <c r="B639" s="39">
        <v>45649.0</v>
      </c>
      <c r="C639" s="121">
        <v>2719.0</v>
      </c>
      <c r="D639" s="214" t="s">
        <v>4911</v>
      </c>
      <c r="E639" s="215" t="s">
        <v>1931</v>
      </c>
      <c r="F639" s="214" t="s">
        <v>3617</v>
      </c>
      <c r="G639" s="214" t="s">
        <v>179</v>
      </c>
      <c r="H639" s="214" t="s">
        <v>177</v>
      </c>
      <c r="I639" s="121" t="s">
        <v>67</v>
      </c>
      <c r="J639" s="48">
        <v>44469.0</v>
      </c>
      <c r="K639" s="39">
        <v>45649.0</v>
      </c>
      <c r="L639" s="42" t="s">
        <v>75</v>
      </c>
      <c r="M639" s="50">
        <v>78000.0</v>
      </c>
      <c r="N639" s="42" t="s">
        <v>75</v>
      </c>
      <c r="O639" s="52">
        <v>78000.0</v>
      </c>
      <c r="P639" s="113">
        <v>0.0</v>
      </c>
      <c r="Q639" s="112">
        <v>0.0</v>
      </c>
      <c r="R639" s="112">
        <v>0.0</v>
      </c>
      <c r="S639" s="113">
        <f t="shared" si="6"/>
        <v>0</v>
      </c>
      <c r="T639" s="42" t="s">
        <v>283</v>
      </c>
      <c r="U639" s="39">
        <v>45649.0</v>
      </c>
      <c r="V639" s="39">
        <v>45686.0</v>
      </c>
      <c r="W639" s="121">
        <v>1.0</v>
      </c>
      <c r="X639" s="42" t="s">
        <v>3607</v>
      </c>
      <c r="Y639" s="121" t="s">
        <v>85</v>
      </c>
    </row>
    <row r="640">
      <c r="A640" s="60" t="s">
        <v>4913</v>
      </c>
      <c r="B640" s="39">
        <v>45649.0</v>
      </c>
      <c r="C640" s="121">
        <v>2719.0</v>
      </c>
      <c r="D640" s="214" t="s">
        <v>4911</v>
      </c>
      <c r="E640" s="215" t="s">
        <v>1931</v>
      </c>
      <c r="F640" s="214" t="s">
        <v>3623</v>
      </c>
      <c r="G640" s="214" t="s">
        <v>179</v>
      </c>
      <c r="H640" s="214" t="s">
        <v>177</v>
      </c>
      <c r="I640" s="121" t="s">
        <v>67</v>
      </c>
      <c r="J640" s="48">
        <v>44469.0</v>
      </c>
      <c r="K640" s="39">
        <v>45649.0</v>
      </c>
      <c r="L640" s="42" t="s">
        <v>75</v>
      </c>
      <c r="M640" s="50">
        <v>78000.0</v>
      </c>
      <c r="N640" s="42" t="s">
        <v>75</v>
      </c>
      <c r="O640" s="52">
        <v>78000.0</v>
      </c>
      <c r="P640" s="113">
        <v>0.0</v>
      </c>
      <c r="Q640" s="112">
        <v>0.0</v>
      </c>
      <c r="R640" s="112">
        <v>0.0</v>
      </c>
      <c r="S640" s="113">
        <f t="shared" si="6"/>
        <v>0</v>
      </c>
      <c r="T640" s="42" t="s">
        <v>283</v>
      </c>
      <c r="U640" s="39">
        <v>45649.0</v>
      </c>
      <c r="V640" s="39">
        <v>45686.0</v>
      </c>
      <c r="W640" s="121">
        <v>1.0</v>
      </c>
      <c r="X640" s="42" t="s">
        <v>3607</v>
      </c>
      <c r="Y640" s="121" t="s">
        <v>85</v>
      </c>
    </row>
    <row r="641">
      <c r="A641" s="60" t="s">
        <v>4915</v>
      </c>
      <c r="B641" s="39">
        <v>45649.0</v>
      </c>
      <c r="C641" s="121">
        <v>2719.0</v>
      </c>
      <c r="D641" s="214" t="s">
        <v>4911</v>
      </c>
      <c r="E641" s="215" t="s">
        <v>1931</v>
      </c>
      <c r="F641" s="214" t="s">
        <v>3593</v>
      </c>
      <c r="G641" s="214" t="s">
        <v>179</v>
      </c>
      <c r="H641" s="214" t="s">
        <v>177</v>
      </c>
      <c r="I641" s="121" t="s">
        <v>67</v>
      </c>
      <c r="J641" s="48">
        <v>44469.0</v>
      </c>
      <c r="K641" s="39">
        <v>45649.0</v>
      </c>
      <c r="L641" s="42" t="s">
        <v>75</v>
      </c>
      <c r="M641" s="50">
        <v>78000.0</v>
      </c>
      <c r="N641" s="42" t="s">
        <v>75</v>
      </c>
      <c r="O641" s="52">
        <v>78000.0</v>
      </c>
      <c r="P641" s="113">
        <v>0.0</v>
      </c>
      <c r="Q641" s="112">
        <v>0.0</v>
      </c>
      <c r="R641" s="112">
        <v>0.0</v>
      </c>
      <c r="S641" s="113">
        <f t="shared" si="6"/>
        <v>0</v>
      </c>
      <c r="T641" s="42" t="s">
        <v>283</v>
      </c>
      <c r="U641" s="39">
        <v>45649.0</v>
      </c>
      <c r="V641" s="39">
        <v>45683.0</v>
      </c>
      <c r="W641" s="121">
        <v>1.0</v>
      </c>
      <c r="X641" s="42" t="s">
        <v>3607</v>
      </c>
      <c r="Y641" s="121" t="s">
        <v>85</v>
      </c>
    </row>
    <row r="642">
      <c r="A642" s="60" t="s">
        <v>4918</v>
      </c>
      <c r="B642" s="39">
        <v>45649.0</v>
      </c>
      <c r="C642" s="121">
        <v>2719.0</v>
      </c>
      <c r="D642" s="214" t="s">
        <v>4911</v>
      </c>
      <c r="E642" s="215" t="s">
        <v>1931</v>
      </c>
      <c r="F642" s="214" t="s">
        <v>3628</v>
      </c>
      <c r="G642" s="214" t="s">
        <v>179</v>
      </c>
      <c r="H642" s="214" t="s">
        <v>177</v>
      </c>
      <c r="I642" s="121" t="s">
        <v>67</v>
      </c>
      <c r="J642" s="48">
        <v>44469.0</v>
      </c>
      <c r="K642" s="39">
        <v>45649.0</v>
      </c>
      <c r="L642" s="42" t="s">
        <v>75</v>
      </c>
      <c r="M642" s="50">
        <v>78000.0</v>
      </c>
      <c r="N642" s="42" t="s">
        <v>75</v>
      </c>
      <c r="O642" s="52">
        <v>78000.0</v>
      </c>
      <c r="P642" s="113">
        <v>0.0</v>
      </c>
      <c r="Q642" s="112">
        <v>0.0</v>
      </c>
      <c r="R642" s="112">
        <v>0.0</v>
      </c>
      <c r="S642" s="113">
        <f t="shared" si="6"/>
        <v>0</v>
      </c>
      <c r="T642" s="42" t="s">
        <v>283</v>
      </c>
      <c r="U642" s="39">
        <v>45649.0</v>
      </c>
      <c r="V642" s="39">
        <v>45688.0</v>
      </c>
      <c r="W642" s="121">
        <v>1.0</v>
      </c>
      <c r="X642" s="42" t="s">
        <v>3607</v>
      </c>
      <c r="Y642" s="121" t="s">
        <v>85</v>
      </c>
    </row>
    <row r="643">
      <c r="A643" s="37" t="s">
        <v>4920</v>
      </c>
      <c r="B643" s="39">
        <v>45649.0</v>
      </c>
      <c r="C643" s="121">
        <v>8150.0</v>
      </c>
      <c r="D643" s="214" t="s">
        <v>3861</v>
      </c>
      <c r="E643" s="215" t="s">
        <v>3507</v>
      </c>
      <c r="F643" s="47" t="s">
        <v>3508</v>
      </c>
      <c r="G643" s="214" t="s">
        <v>217</v>
      </c>
      <c r="H643" s="214" t="s">
        <v>177</v>
      </c>
      <c r="I643" s="121" t="s">
        <v>67</v>
      </c>
      <c r="J643" s="48">
        <v>44951.0</v>
      </c>
      <c r="K643" s="39">
        <v>45649.0</v>
      </c>
      <c r="L643" s="42" t="s">
        <v>75</v>
      </c>
      <c r="M643" s="50">
        <v>0.0</v>
      </c>
      <c r="N643" s="48">
        <v>45652.0</v>
      </c>
      <c r="O643" s="52">
        <v>118000.0</v>
      </c>
      <c r="P643" s="113">
        <v>0.0</v>
      </c>
      <c r="Q643" s="112">
        <v>0.0</v>
      </c>
      <c r="R643" s="112">
        <v>0.0</v>
      </c>
      <c r="S643" s="113">
        <f t="shared" si="6"/>
        <v>0</v>
      </c>
      <c r="T643" s="42" t="s">
        <v>283</v>
      </c>
      <c r="U643" s="39">
        <v>45652.0</v>
      </c>
      <c r="V643" s="39">
        <v>45682.0</v>
      </c>
      <c r="W643" s="121">
        <v>1.0</v>
      </c>
      <c r="X643" s="121" t="s">
        <v>84</v>
      </c>
      <c r="Y643" s="121" t="s">
        <v>85</v>
      </c>
    </row>
    <row r="644">
      <c r="A644" s="37" t="s">
        <v>4922</v>
      </c>
      <c r="B644" s="39">
        <v>45650.0</v>
      </c>
      <c r="C644" s="121">
        <v>4723.0</v>
      </c>
      <c r="D644" s="214" t="s">
        <v>2572</v>
      </c>
      <c r="E644" s="215" t="s">
        <v>1074</v>
      </c>
      <c r="F644" s="214" t="s">
        <v>3980</v>
      </c>
      <c r="G644" s="214" t="s">
        <v>217</v>
      </c>
      <c r="H644" s="214" t="s">
        <v>177</v>
      </c>
      <c r="I644" s="121" t="s">
        <v>67</v>
      </c>
      <c r="J644" s="48">
        <v>44611.0</v>
      </c>
      <c r="K644" s="39">
        <v>45650.0</v>
      </c>
      <c r="L644" s="42" t="s">
        <v>75</v>
      </c>
      <c r="M644" s="50">
        <v>0.0</v>
      </c>
      <c r="N644" s="42" t="s">
        <v>75</v>
      </c>
      <c r="O644" s="52">
        <v>78039.0</v>
      </c>
      <c r="P644" s="113">
        <v>0.0</v>
      </c>
      <c r="Q644" s="112">
        <v>0.0</v>
      </c>
      <c r="R644" s="112">
        <v>0.0</v>
      </c>
      <c r="S644" s="113">
        <f t="shared" si="6"/>
        <v>0</v>
      </c>
      <c r="T644" s="42" t="s">
        <v>283</v>
      </c>
      <c r="U644" s="39">
        <v>45650.0</v>
      </c>
      <c r="V644" s="39">
        <v>45687.0</v>
      </c>
      <c r="W644" s="121">
        <v>1.0</v>
      </c>
      <c r="X644" s="121" t="s">
        <v>98</v>
      </c>
      <c r="Y644" s="121" t="s">
        <v>85</v>
      </c>
    </row>
    <row r="645">
      <c r="A645" s="37" t="s">
        <v>4923</v>
      </c>
      <c r="B645" s="39">
        <v>45650.0</v>
      </c>
      <c r="C645" s="121">
        <v>6207.0</v>
      </c>
      <c r="D645" s="214" t="s">
        <v>3820</v>
      </c>
      <c r="E645" s="215" t="s">
        <v>3821</v>
      </c>
      <c r="F645" s="47" t="s">
        <v>3822</v>
      </c>
      <c r="G645" s="214" t="s">
        <v>70</v>
      </c>
      <c r="H645" s="214" t="s">
        <v>70</v>
      </c>
      <c r="I645" s="121" t="s">
        <v>67</v>
      </c>
      <c r="J645" s="48">
        <v>44745.0</v>
      </c>
      <c r="K645" s="39">
        <v>45650.0</v>
      </c>
      <c r="L645" s="42" t="s">
        <v>75</v>
      </c>
      <c r="M645" s="50">
        <v>78000.0</v>
      </c>
      <c r="N645" s="42" t="s">
        <v>75</v>
      </c>
      <c r="O645" s="52">
        <v>160000.0</v>
      </c>
      <c r="P645" s="113">
        <v>0.0</v>
      </c>
      <c r="Q645" s="112">
        <v>0.0</v>
      </c>
      <c r="R645" s="112">
        <v>0.0</v>
      </c>
      <c r="S645" s="113">
        <f t="shared" si="6"/>
        <v>0</v>
      </c>
      <c r="T645" s="42" t="s">
        <v>283</v>
      </c>
      <c r="U645" s="39">
        <v>45650.0</v>
      </c>
      <c r="V645" s="39">
        <v>45689.0</v>
      </c>
      <c r="W645" s="121">
        <v>1.0</v>
      </c>
      <c r="X645" s="121" t="s">
        <v>98</v>
      </c>
      <c r="Y645" s="121" t="s">
        <v>85</v>
      </c>
    </row>
    <row r="646">
      <c r="A646" s="37" t="s">
        <v>4926</v>
      </c>
      <c r="B646" s="39">
        <v>45650.0</v>
      </c>
      <c r="C646" s="121">
        <v>7617.0</v>
      </c>
      <c r="D646" s="214" t="s">
        <v>3398</v>
      </c>
      <c r="E646" s="215" t="s">
        <v>3399</v>
      </c>
      <c r="F646" s="47" t="s">
        <v>3400</v>
      </c>
      <c r="G646" s="214" t="s">
        <v>142</v>
      </c>
      <c r="H646" s="214" t="s">
        <v>144</v>
      </c>
      <c r="I646" s="121" t="s">
        <v>67</v>
      </c>
      <c r="J646" s="48">
        <v>44887.0</v>
      </c>
      <c r="K646" s="39">
        <v>45650.0</v>
      </c>
      <c r="L646" s="42" t="s">
        <v>75</v>
      </c>
      <c r="M646" s="50">
        <v>0.0</v>
      </c>
      <c r="N646" s="48">
        <v>45651.0</v>
      </c>
      <c r="O646" s="52">
        <v>118000.0</v>
      </c>
      <c r="P646" s="113">
        <v>0.0</v>
      </c>
      <c r="Q646" s="112">
        <v>0.0</v>
      </c>
      <c r="R646" s="112">
        <v>0.0</v>
      </c>
      <c r="S646" s="113">
        <f t="shared" si="6"/>
        <v>0</v>
      </c>
      <c r="T646" s="42" t="s">
        <v>283</v>
      </c>
      <c r="U646" s="39">
        <v>45651.0</v>
      </c>
      <c r="V646" s="39">
        <v>45682.0</v>
      </c>
      <c r="W646" s="121">
        <v>1.0</v>
      </c>
      <c r="X646" s="121" t="s">
        <v>84</v>
      </c>
      <c r="Y646" s="121" t="s">
        <v>85</v>
      </c>
    </row>
    <row r="647">
      <c r="A647" s="37" t="s">
        <v>4930</v>
      </c>
      <c r="B647" s="39">
        <v>45651.0</v>
      </c>
      <c r="C647" s="121">
        <v>13345.0</v>
      </c>
      <c r="D647" s="214" t="s">
        <v>4065</v>
      </c>
      <c r="E647" s="215" t="s">
        <v>3757</v>
      </c>
      <c r="F647" s="47" t="s">
        <v>366</v>
      </c>
      <c r="G647" s="214" t="s">
        <v>830</v>
      </c>
      <c r="H647" s="214" t="s">
        <v>123</v>
      </c>
      <c r="I647" s="121" t="s">
        <v>67</v>
      </c>
      <c r="J647" s="48">
        <v>45554.0</v>
      </c>
      <c r="K647" s="39">
        <v>45651.0</v>
      </c>
      <c r="L647" s="42" t="s">
        <v>75</v>
      </c>
      <c r="M647" s="50">
        <v>118000.0</v>
      </c>
      <c r="N647" s="48">
        <v>45653.0</v>
      </c>
      <c r="O647" s="52">
        <v>120000.0</v>
      </c>
      <c r="P647" s="113">
        <v>0.0</v>
      </c>
      <c r="Q647" s="112">
        <v>0.0</v>
      </c>
      <c r="R647" s="112">
        <v>0.0</v>
      </c>
      <c r="S647" s="113">
        <f t="shared" si="6"/>
        <v>0</v>
      </c>
      <c r="T647" s="42" t="s">
        <v>283</v>
      </c>
      <c r="U647" s="39">
        <v>45653.0</v>
      </c>
      <c r="V647" s="39">
        <v>45688.0</v>
      </c>
      <c r="W647" s="121">
        <v>1.0</v>
      </c>
      <c r="X647" s="121" t="s">
        <v>84</v>
      </c>
      <c r="Y647" s="121" t="s">
        <v>85</v>
      </c>
    </row>
    <row r="648">
      <c r="A648" s="37" t="s">
        <v>4933</v>
      </c>
      <c r="B648" s="39">
        <v>45651.0</v>
      </c>
      <c r="C648" s="121">
        <v>5380.0</v>
      </c>
      <c r="D648" s="214" t="s">
        <v>3830</v>
      </c>
      <c r="E648" s="215" t="s">
        <v>3305</v>
      </c>
      <c r="F648" s="47" t="s">
        <v>3306</v>
      </c>
      <c r="G648" s="214" t="s">
        <v>585</v>
      </c>
      <c r="H648" s="214" t="s">
        <v>123</v>
      </c>
      <c r="I648" s="121" t="s">
        <v>67</v>
      </c>
      <c r="J648" s="48">
        <v>44657.0</v>
      </c>
      <c r="K648" s="39">
        <v>45651.0</v>
      </c>
      <c r="L648" s="42" t="s">
        <v>75</v>
      </c>
      <c r="M648" s="50">
        <v>0.0</v>
      </c>
      <c r="N648" s="42" t="s">
        <v>75</v>
      </c>
      <c r="O648" s="52">
        <v>78063.0</v>
      </c>
      <c r="P648" s="113">
        <v>0.0</v>
      </c>
      <c r="Q648" s="112">
        <v>0.0</v>
      </c>
      <c r="R648" s="112">
        <v>0.0</v>
      </c>
      <c r="S648" s="113">
        <f t="shared" si="6"/>
        <v>0</v>
      </c>
      <c r="T648" s="42" t="s">
        <v>283</v>
      </c>
      <c r="U648" s="39">
        <v>45651.0</v>
      </c>
      <c r="V648" s="39">
        <v>45691.0</v>
      </c>
      <c r="W648" s="121">
        <v>1.0</v>
      </c>
      <c r="X648" s="121" t="s">
        <v>98</v>
      </c>
      <c r="Y648" s="121" t="s">
        <v>85</v>
      </c>
    </row>
    <row r="649">
      <c r="A649" s="37" t="s">
        <v>4937</v>
      </c>
      <c r="B649" s="39">
        <v>45651.0</v>
      </c>
      <c r="C649" s="121">
        <v>11351.0</v>
      </c>
      <c r="D649" s="214" t="s">
        <v>4013</v>
      </c>
      <c r="E649" s="215" t="s">
        <v>4014</v>
      </c>
      <c r="F649" s="47" t="s">
        <v>4016</v>
      </c>
      <c r="G649" s="214" t="s">
        <v>217</v>
      </c>
      <c r="H649" s="214" t="s">
        <v>177</v>
      </c>
      <c r="I649" s="121" t="s">
        <v>67</v>
      </c>
      <c r="J649" s="48">
        <v>45337.0</v>
      </c>
      <c r="K649" s="39">
        <v>45651.0</v>
      </c>
      <c r="L649" s="42" t="s">
        <v>75</v>
      </c>
      <c r="M649" s="50">
        <v>0.0</v>
      </c>
      <c r="N649" s="42" t="s">
        <v>75</v>
      </c>
      <c r="O649" s="52">
        <v>78000.0</v>
      </c>
      <c r="P649" s="113">
        <v>0.0</v>
      </c>
      <c r="Q649" s="112">
        <v>0.0</v>
      </c>
      <c r="R649" s="112">
        <v>0.0</v>
      </c>
      <c r="S649" s="113">
        <f t="shared" si="6"/>
        <v>0</v>
      </c>
      <c r="T649" s="42" t="s">
        <v>283</v>
      </c>
      <c r="U649" s="39">
        <v>45651.0</v>
      </c>
      <c r="V649" s="39">
        <v>45683.0</v>
      </c>
      <c r="W649" s="121">
        <v>1.0</v>
      </c>
      <c r="X649" s="121" t="s">
        <v>98</v>
      </c>
      <c r="Y649" s="121" t="s">
        <v>85</v>
      </c>
    </row>
    <row r="650">
      <c r="A650" s="37" t="s">
        <v>4941</v>
      </c>
      <c r="B650" s="39">
        <v>45652.0</v>
      </c>
      <c r="C650" s="121">
        <v>5581.0</v>
      </c>
      <c r="D650" s="214" t="s">
        <v>4342</v>
      </c>
      <c r="E650" s="215" t="s">
        <v>4343</v>
      </c>
      <c r="F650" s="47" t="s">
        <v>4344</v>
      </c>
      <c r="G650" s="214" t="s">
        <v>234</v>
      </c>
      <c r="H650" s="214" t="s">
        <v>235</v>
      </c>
      <c r="I650" s="121" t="s">
        <v>67</v>
      </c>
      <c r="J650" s="48">
        <v>44679.0</v>
      </c>
      <c r="K650" s="39">
        <v>45652.0</v>
      </c>
      <c r="L650" s="42" t="s">
        <v>75</v>
      </c>
      <c r="M650" s="50">
        <v>78000.0</v>
      </c>
      <c r="N650" s="42" t="s">
        <v>75</v>
      </c>
      <c r="O650" s="52">
        <v>156000.0</v>
      </c>
      <c r="P650" s="113">
        <v>0.0</v>
      </c>
      <c r="Q650" s="112">
        <v>0.0</v>
      </c>
      <c r="R650" s="112">
        <v>0.0</v>
      </c>
      <c r="S650" s="113">
        <f t="shared" si="6"/>
        <v>0</v>
      </c>
      <c r="T650" s="42" t="s">
        <v>283</v>
      </c>
      <c r="U650" s="39">
        <v>45652.0</v>
      </c>
      <c r="V650" s="39">
        <v>45686.0</v>
      </c>
      <c r="W650" s="121">
        <v>1.0</v>
      </c>
      <c r="X650" s="121" t="s">
        <v>98</v>
      </c>
      <c r="Y650" s="121" t="s">
        <v>85</v>
      </c>
    </row>
    <row r="651">
      <c r="A651" s="60" t="s">
        <v>4934</v>
      </c>
      <c r="B651" s="39">
        <v>45652.0</v>
      </c>
      <c r="C651" s="121">
        <v>5581.0</v>
      </c>
      <c r="D651" s="214" t="s">
        <v>4342</v>
      </c>
      <c r="E651" s="215" t="s">
        <v>4343</v>
      </c>
      <c r="F651" s="47" t="s">
        <v>4344</v>
      </c>
      <c r="G651" s="214" t="s">
        <v>234</v>
      </c>
      <c r="H651" s="214" t="s">
        <v>235</v>
      </c>
      <c r="I651" s="42" t="s">
        <v>73</v>
      </c>
      <c r="J651" s="48">
        <v>44679.0</v>
      </c>
      <c r="K651" s="39">
        <v>45652.0</v>
      </c>
      <c r="L651" s="42" t="s">
        <v>75</v>
      </c>
      <c r="M651" s="50">
        <v>78000.0</v>
      </c>
      <c r="N651" s="42" t="s">
        <v>75</v>
      </c>
      <c r="O651" s="52">
        <v>78000.0</v>
      </c>
      <c r="P651" s="113">
        <v>0.0</v>
      </c>
      <c r="Q651" s="112">
        <v>0.0</v>
      </c>
      <c r="R651" s="112">
        <v>0.0</v>
      </c>
      <c r="S651" s="113">
        <f t="shared" si="6"/>
        <v>0</v>
      </c>
      <c r="T651" s="42" t="s">
        <v>283</v>
      </c>
      <c r="U651" s="39">
        <v>45652.0</v>
      </c>
      <c r="V651" s="39">
        <v>45716.0</v>
      </c>
      <c r="W651" s="121">
        <v>1.0</v>
      </c>
      <c r="X651" s="121" t="s">
        <v>98</v>
      </c>
      <c r="Y651" s="121" t="s">
        <v>85</v>
      </c>
    </row>
    <row r="652">
      <c r="A652" s="37" t="s">
        <v>4948</v>
      </c>
      <c r="B652" s="39">
        <v>45652.0</v>
      </c>
      <c r="C652" s="121">
        <v>9654.0</v>
      </c>
      <c r="D652" s="214" t="s">
        <v>3263</v>
      </c>
      <c r="E652" s="215" t="s">
        <v>3264</v>
      </c>
      <c r="F652" s="47" t="s">
        <v>3265</v>
      </c>
      <c r="G652" s="214" t="s">
        <v>227</v>
      </c>
      <c r="H652" s="214" t="s">
        <v>102</v>
      </c>
      <c r="I652" s="42" t="s">
        <v>67</v>
      </c>
      <c r="J652" s="48">
        <v>45129.0</v>
      </c>
      <c r="K652" s="39">
        <v>45652.0</v>
      </c>
      <c r="L652" s="42" t="s">
        <v>75</v>
      </c>
      <c r="M652" s="50">
        <v>0.0</v>
      </c>
      <c r="N652" s="42" t="s">
        <v>75</v>
      </c>
      <c r="O652" s="52">
        <v>118000.0</v>
      </c>
      <c r="P652" s="113">
        <v>0.0</v>
      </c>
      <c r="Q652" s="112">
        <v>0.0</v>
      </c>
      <c r="R652" s="112">
        <v>0.0</v>
      </c>
      <c r="S652" s="113">
        <f t="shared" si="6"/>
        <v>0</v>
      </c>
      <c r="T652" s="42" t="s">
        <v>283</v>
      </c>
      <c r="U652" s="39">
        <v>45652.0</v>
      </c>
      <c r="V652" s="39">
        <v>45683.0</v>
      </c>
      <c r="W652" s="121">
        <v>1.0</v>
      </c>
      <c r="X652" s="121" t="s">
        <v>84</v>
      </c>
      <c r="Y652" s="121" t="s">
        <v>85</v>
      </c>
    </row>
    <row r="653">
      <c r="A653" s="37" t="s">
        <v>4951</v>
      </c>
      <c r="B653" s="39">
        <v>45652.0</v>
      </c>
      <c r="C653" s="121">
        <v>6161.0</v>
      </c>
      <c r="D653" s="214" t="s">
        <v>4218</v>
      </c>
      <c r="E653" s="215" t="s">
        <v>229</v>
      </c>
      <c r="F653" s="228" t="s">
        <v>3331</v>
      </c>
      <c r="G653" s="214" t="s">
        <v>1295</v>
      </c>
      <c r="H653" s="214" t="s">
        <v>1296</v>
      </c>
      <c r="I653" s="121" t="s">
        <v>67</v>
      </c>
      <c r="J653" s="48">
        <v>44739.0</v>
      </c>
      <c r="K653" s="39">
        <v>45652.0</v>
      </c>
      <c r="L653" s="42" t="s">
        <v>75</v>
      </c>
      <c r="M653" s="50">
        <v>78000.0</v>
      </c>
      <c r="N653" s="42" t="s">
        <v>75</v>
      </c>
      <c r="O653" s="52">
        <v>150090.0</v>
      </c>
      <c r="P653" s="113">
        <v>0.0</v>
      </c>
      <c r="Q653" s="112">
        <v>0.0</v>
      </c>
      <c r="R653" s="112">
        <v>0.0</v>
      </c>
      <c r="S653" s="113">
        <f t="shared" si="6"/>
        <v>0</v>
      </c>
      <c r="T653" s="42" t="s">
        <v>283</v>
      </c>
      <c r="U653" s="39">
        <v>45652.0</v>
      </c>
      <c r="V653" s="39">
        <v>45683.0</v>
      </c>
      <c r="W653" s="121">
        <v>1.0</v>
      </c>
      <c r="X653" s="121" t="s">
        <v>98</v>
      </c>
      <c r="Y653" s="121" t="s">
        <v>85</v>
      </c>
    </row>
    <row r="654">
      <c r="A654" s="60" t="s">
        <v>4942</v>
      </c>
      <c r="B654" s="39">
        <v>45652.0</v>
      </c>
      <c r="C654" s="121">
        <v>6161.0</v>
      </c>
      <c r="D654" s="214" t="s">
        <v>4218</v>
      </c>
      <c r="E654" s="215" t="s">
        <v>229</v>
      </c>
      <c r="F654" s="228" t="s">
        <v>3331</v>
      </c>
      <c r="G654" s="214" t="s">
        <v>1295</v>
      </c>
      <c r="H654" s="214" t="s">
        <v>1296</v>
      </c>
      <c r="I654" s="42" t="s">
        <v>73</v>
      </c>
      <c r="J654" s="48">
        <v>44739.0</v>
      </c>
      <c r="K654" s="39">
        <v>45652.0</v>
      </c>
      <c r="L654" s="42" t="s">
        <v>75</v>
      </c>
      <c r="M654" s="50">
        <v>78000.0</v>
      </c>
      <c r="N654" s="42" t="s">
        <v>75</v>
      </c>
      <c r="O654" s="52">
        <v>78000.0</v>
      </c>
      <c r="P654" s="113">
        <v>0.0</v>
      </c>
      <c r="Q654" s="112">
        <v>0.0</v>
      </c>
      <c r="R654" s="112">
        <v>0.0</v>
      </c>
      <c r="S654" s="113">
        <f t="shared" si="6"/>
        <v>0</v>
      </c>
      <c r="T654" s="42" t="s">
        <v>283</v>
      </c>
      <c r="U654" s="39">
        <v>45652.0</v>
      </c>
      <c r="V654" s="39">
        <v>45713.0</v>
      </c>
      <c r="W654" s="121">
        <v>1.0</v>
      </c>
      <c r="X654" s="121" t="s">
        <v>98</v>
      </c>
      <c r="Y654" s="121" t="s">
        <v>85</v>
      </c>
    </row>
    <row r="655">
      <c r="A655" s="37" t="s">
        <v>4955</v>
      </c>
      <c r="B655" s="39">
        <v>45653.0</v>
      </c>
      <c r="C655" s="121">
        <v>4343.0</v>
      </c>
      <c r="D655" s="214" t="s">
        <v>1522</v>
      </c>
      <c r="E655" s="215" t="s">
        <v>152</v>
      </c>
      <c r="F655" s="214" t="s">
        <v>4110</v>
      </c>
      <c r="G655" s="214" t="s">
        <v>155</v>
      </c>
      <c r="H655" s="214" t="s">
        <v>156</v>
      </c>
      <c r="I655" s="121" t="s">
        <v>67</v>
      </c>
      <c r="J655" s="48">
        <v>44585.0</v>
      </c>
      <c r="K655" s="39">
        <v>45653.0</v>
      </c>
      <c r="L655" s="42" t="s">
        <v>75</v>
      </c>
      <c r="M655" s="50">
        <v>0.0</v>
      </c>
      <c r="N655" s="42" t="s">
        <v>75</v>
      </c>
      <c r="O655" s="52">
        <v>78000.0</v>
      </c>
      <c r="P655" s="113">
        <v>0.0</v>
      </c>
      <c r="Q655" s="112">
        <v>0.0</v>
      </c>
      <c r="R655" s="112">
        <v>0.0</v>
      </c>
      <c r="S655" s="113">
        <f t="shared" si="6"/>
        <v>0</v>
      </c>
      <c r="T655" s="42" t="s">
        <v>283</v>
      </c>
      <c r="U655" s="39">
        <v>45653.0</v>
      </c>
      <c r="V655" s="39">
        <v>45683.0</v>
      </c>
      <c r="W655" s="121">
        <v>1.0</v>
      </c>
      <c r="X655" s="121" t="s">
        <v>98</v>
      </c>
      <c r="Y655" s="121" t="s">
        <v>85</v>
      </c>
    </row>
    <row r="656">
      <c r="A656" s="37" t="s">
        <v>4958</v>
      </c>
      <c r="B656" s="39">
        <v>45653.0</v>
      </c>
      <c r="C656" s="121">
        <v>3778.0</v>
      </c>
      <c r="D656" s="214" t="s">
        <v>2927</v>
      </c>
      <c r="E656" s="215" t="s">
        <v>2576</v>
      </c>
      <c r="F656" s="214" t="s">
        <v>2597</v>
      </c>
      <c r="G656" s="214" t="s">
        <v>2579</v>
      </c>
      <c r="H656" s="214" t="s">
        <v>156</v>
      </c>
      <c r="I656" s="121" t="s">
        <v>67</v>
      </c>
      <c r="J656" s="48">
        <v>44549.0</v>
      </c>
      <c r="K656" s="39">
        <v>45653.0</v>
      </c>
      <c r="L656" s="42" t="s">
        <v>75</v>
      </c>
      <c r="M656" s="50">
        <v>0.0</v>
      </c>
      <c r="N656" s="48">
        <v>45656.0</v>
      </c>
      <c r="O656" s="52">
        <v>118085.0</v>
      </c>
      <c r="P656" s="113">
        <v>0.0</v>
      </c>
      <c r="Q656" s="112">
        <v>0.0</v>
      </c>
      <c r="R656" s="112">
        <v>0.0</v>
      </c>
      <c r="S656" s="113">
        <f t="shared" si="6"/>
        <v>0</v>
      </c>
      <c r="T656" s="42" t="s">
        <v>283</v>
      </c>
      <c r="U656" s="39">
        <v>45656.0</v>
      </c>
      <c r="V656" s="39">
        <v>45686.0</v>
      </c>
      <c r="W656" s="121">
        <v>1.0</v>
      </c>
      <c r="X656" s="121" t="s">
        <v>84</v>
      </c>
      <c r="Y656" s="121" t="s">
        <v>85</v>
      </c>
    </row>
    <row r="657">
      <c r="A657" s="37" t="s">
        <v>4961</v>
      </c>
      <c r="B657" s="39">
        <v>45653.0</v>
      </c>
      <c r="C657" s="121">
        <v>3848.0</v>
      </c>
      <c r="D657" s="214" t="s">
        <v>1111</v>
      </c>
      <c r="E657" s="215" t="s">
        <v>1112</v>
      </c>
      <c r="F657" s="214" t="s">
        <v>3950</v>
      </c>
      <c r="G657" s="214" t="s">
        <v>1114</v>
      </c>
      <c r="H657" s="214" t="s">
        <v>156</v>
      </c>
      <c r="I657" s="121" t="s">
        <v>67</v>
      </c>
      <c r="J657" s="48">
        <v>44554.0</v>
      </c>
      <c r="K657" s="39">
        <v>45653.0</v>
      </c>
      <c r="L657" s="42" t="s">
        <v>75</v>
      </c>
      <c r="M657" s="50">
        <v>0.0</v>
      </c>
      <c r="N657" s="42" t="s">
        <v>75</v>
      </c>
      <c r="O657" s="52">
        <v>78000.0</v>
      </c>
      <c r="P657" s="113">
        <v>0.0</v>
      </c>
      <c r="Q657" s="112">
        <v>0.0</v>
      </c>
      <c r="R657" s="112">
        <v>0.0</v>
      </c>
      <c r="S657" s="113">
        <f t="shared" si="6"/>
        <v>0</v>
      </c>
      <c r="T657" s="42" t="s">
        <v>283</v>
      </c>
      <c r="U657" s="39">
        <v>45653.0</v>
      </c>
      <c r="V657" s="39">
        <v>45683.0</v>
      </c>
      <c r="W657" s="121">
        <v>1.0</v>
      </c>
      <c r="X657" s="121" t="s">
        <v>98</v>
      </c>
      <c r="Y657" s="121" t="s">
        <v>85</v>
      </c>
    </row>
    <row r="658">
      <c r="A658" s="37" t="s">
        <v>4964</v>
      </c>
      <c r="B658" s="39">
        <v>45653.0</v>
      </c>
      <c r="C658" s="121">
        <v>11642.0</v>
      </c>
      <c r="D658" s="214" t="s">
        <v>4966</v>
      </c>
      <c r="E658" s="215" t="s">
        <v>4160</v>
      </c>
      <c r="F658" s="43" t="s">
        <v>4161</v>
      </c>
      <c r="G658" s="214" t="s">
        <v>404</v>
      </c>
      <c r="H658" s="214" t="s">
        <v>72</v>
      </c>
      <c r="I658" s="121" t="s">
        <v>67</v>
      </c>
      <c r="J658" s="48">
        <v>45369.0</v>
      </c>
      <c r="K658" s="39">
        <v>45653.0</v>
      </c>
      <c r="L658" s="42" t="s">
        <v>75</v>
      </c>
      <c r="M658" s="50">
        <v>0.0</v>
      </c>
      <c r="N658" s="42" t="s">
        <v>75</v>
      </c>
      <c r="O658" s="52">
        <v>78073.0</v>
      </c>
      <c r="P658" s="113">
        <v>0.0</v>
      </c>
      <c r="Q658" s="112">
        <v>0.0</v>
      </c>
      <c r="R658" s="112">
        <v>0.0</v>
      </c>
      <c r="S658" s="113">
        <f t="shared" si="6"/>
        <v>0</v>
      </c>
      <c r="T658" s="42" t="s">
        <v>283</v>
      </c>
      <c r="U658" s="39">
        <v>45653.0</v>
      </c>
      <c r="V658" s="39">
        <v>45683.0</v>
      </c>
      <c r="W658" s="121">
        <v>1.0</v>
      </c>
      <c r="X658" s="121" t="s">
        <v>98</v>
      </c>
      <c r="Y658" s="121" t="s">
        <v>85</v>
      </c>
    </row>
    <row r="659">
      <c r="A659" s="37" t="s">
        <v>4967</v>
      </c>
      <c r="B659" s="39">
        <v>45653.0</v>
      </c>
      <c r="C659" s="121">
        <v>6455.0</v>
      </c>
      <c r="D659" s="214" t="s">
        <v>2030</v>
      </c>
      <c r="E659" s="215" t="s">
        <v>2031</v>
      </c>
      <c r="F659" s="47" t="s">
        <v>2032</v>
      </c>
      <c r="G659" s="214" t="s">
        <v>315</v>
      </c>
      <c r="H659" s="214" t="s">
        <v>177</v>
      </c>
      <c r="I659" s="121" t="s">
        <v>67</v>
      </c>
      <c r="J659" s="48">
        <v>44771.0</v>
      </c>
      <c r="K659" s="39">
        <v>45653.0</v>
      </c>
      <c r="L659" s="42" t="s">
        <v>75</v>
      </c>
      <c r="M659" s="50">
        <v>0.0</v>
      </c>
      <c r="N659" s="42" t="s">
        <v>75</v>
      </c>
      <c r="O659" s="52">
        <v>78000.0</v>
      </c>
      <c r="P659" s="113">
        <v>0.0</v>
      </c>
      <c r="Q659" s="112">
        <v>0.0</v>
      </c>
      <c r="R659" s="112">
        <v>0.0</v>
      </c>
      <c r="S659" s="113">
        <f t="shared" si="6"/>
        <v>0</v>
      </c>
      <c r="T659" s="42" t="s">
        <v>283</v>
      </c>
      <c r="U659" s="39">
        <v>45653.0</v>
      </c>
      <c r="V659" s="39">
        <v>45683.0</v>
      </c>
      <c r="W659" s="121">
        <v>1.0</v>
      </c>
      <c r="X659" s="121" t="s">
        <v>98</v>
      </c>
      <c r="Y659" s="121" t="s">
        <v>85</v>
      </c>
    </row>
    <row r="660">
      <c r="A660" s="37" t="s">
        <v>4970</v>
      </c>
      <c r="B660" s="39">
        <v>45653.0</v>
      </c>
      <c r="C660" s="121">
        <v>4808.0</v>
      </c>
      <c r="D660" s="214" t="s">
        <v>3035</v>
      </c>
      <c r="E660" s="215" t="s">
        <v>2860</v>
      </c>
      <c r="F660" s="214" t="s">
        <v>4096</v>
      </c>
      <c r="G660" s="214" t="s">
        <v>234</v>
      </c>
      <c r="H660" s="214" t="s">
        <v>235</v>
      </c>
      <c r="I660" s="121" t="s">
        <v>67</v>
      </c>
      <c r="J660" s="48">
        <v>44618.0</v>
      </c>
      <c r="K660" s="39">
        <v>45653.0</v>
      </c>
      <c r="L660" s="42" t="s">
        <v>75</v>
      </c>
      <c r="M660" s="50">
        <v>0.0</v>
      </c>
      <c r="N660" s="42" t="s">
        <v>75</v>
      </c>
      <c r="O660" s="52">
        <v>78000.0</v>
      </c>
      <c r="P660" s="113">
        <v>0.0</v>
      </c>
      <c r="Q660" s="112">
        <v>0.0</v>
      </c>
      <c r="R660" s="112">
        <v>0.0</v>
      </c>
      <c r="S660" s="113">
        <f t="shared" si="6"/>
        <v>0</v>
      </c>
      <c r="T660" s="42" t="s">
        <v>283</v>
      </c>
      <c r="U660" s="39">
        <v>45653.0</v>
      </c>
      <c r="V660" s="39">
        <v>45683.0</v>
      </c>
      <c r="W660" s="121">
        <v>1.0</v>
      </c>
      <c r="X660" s="121" t="s">
        <v>98</v>
      </c>
      <c r="Y660" s="121" t="s">
        <v>85</v>
      </c>
    </row>
    <row r="661">
      <c r="A661" s="37" t="s">
        <v>4979</v>
      </c>
      <c r="B661" s="39">
        <v>45653.0</v>
      </c>
      <c r="C661" s="121">
        <v>11375.0</v>
      </c>
      <c r="D661" s="214" t="s">
        <v>4395</v>
      </c>
      <c r="E661" s="215" t="s">
        <v>4396</v>
      </c>
      <c r="F661" s="47" t="s">
        <v>4397</v>
      </c>
      <c r="G661" s="214" t="s">
        <v>323</v>
      </c>
      <c r="H661" s="214" t="s">
        <v>177</v>
      </c>
      <c r="I661" s="121" t="s">
        <v>67</v>
      </c>
      <c r="J661" s="48">
        <v>45340.0</v>
      </c>
      <c r="K661" s="39">
        <v>45653.0</v>
      </c>
      <c r="L661" s="42" t="s">
        <v>75</v>
      </c>
      <c r="M661" s="50">
        <v>0.0</v>
      </c>
      <c r="N661" s="42" t="s">
        <v>75</v>
      </c>
      <c r="O661" s="52">
        <v>78000.0</v>
      </c>
      <c r="P661" s="113">
        <v>0.0</v>
      </c>
      <c r="Q661" s="112">
        <v>0.0</v>
      </c>
      <c r="R661" s="112">
        <v>0.0</v>
      </c>
      <c r="S661" s="113">
        <f t="shared" si="6"/>
        <v>0</v>
      </c>
      <c r="T661" s="42" t="s">
        <v>283</v>
      </c>
      <c r="U661" s="39">
        <v>45653.0</v>
      </c>
      <c r="V661" s="39">
        <v>45684.0</v>
      </c>
      <c r="W661" s="121">
        <v>1.0</v>
      </c>
      <c r="X661" s="121" t="s">
        <v>98</v>
      </c>
      <c r="Y661" s="121" t="s">
        <v>85</v>
      </c>
    </row>
    <row r="662">
      <c r="A662" s="37" t="s">
        <v>4984</v>
      </c>
      <c r="B662" s="39">
        <v>45653.0</v>
      </c>
      <c r="C662" s="121">
        <v>8575.0</v>
      </c>
      <c r="D662" s="214" t="s">
        <v>4268</v>
      </c>
      <c r="E662" s="215" t="s">
        <v>4269</v>
      </c>
      <c r="F662" s="47" t="s">
        <v>4270</v>
      </c>
      <c r="G662" s="214" t="s">
        <v>601</v>
      </c>
      <c r="H662" s="214" t="s">
        <v>177</v>
      </c>
      <c r="I662" s="121" t="s">
        <v>67</v>
      </c>
      <c r="J662" s="48">
        <v>45003.0</v>
      </c>
      <c r="K662" s="39">
        <v>45653.0</v>
      </c>
      <c r="L662" s="42" t="s">
        <v>75</v>
      </c>
      <c r="M662" s="50">
        <v>0.0</v>
      </c>
      <c r="N662" s="42" t="s">
        <v>75</v>
      </c>
      <c r="O662" s="52">
        <v>78000.0</v>
      </c>
      <c r="P662" s="113">
        <v>0.0</v>
      </c>
      <c r="Q662" s="112">
        <v>0.0</v>
      </c>
      <c r="R662" s="112">
        <v>0.0</v>
      </c>
      <c r="S662" s="113">
        <f t="shared" si="6"/>
        <v>0</v>
      </c>
      <c r="T662" s="42" t="s">
        <v>283</v>
      </c>
      <c r="U662" s="39">
        <v>45653.0</v>
      </c>
      <c r="V662" s="39">
        <v>45683.0</v>
      </c>
      <c r="W662" s="121">
        <v>1.0</v>
      </c>
      <c r="X662" s="121" t="s">
        <v>98</v>
      </c>
      <c r="Y662" s="121" t="s">
        <v>85</v>
      </c>
    </row>
    <row r="663">
      <c r="A663" s="37" t="s">
        <v>4989</v>
      </c>
      <c r="B663" s="39">
        <v>45653.0</v>
      </c>
      <c r="C663" s="121">
        <v>6468.0</v>
      </c>
      <c r="D663" s="214" t="s">
        <v>3767</v>
      </c>
      <c r="E663" s="215" t="s">
        <v>3768</v>
      </c>
      <c r="F663" s="214" t="s">
        <v>4529</v>
      </c>
      <c r="G663" s="214" t="s">
        <v>383</v>
      </c>
      <c r="H663" s="214" t="s">
        <v>101</v>
      </c>
      <c r="I663" s="121" t="s">
        <v>67</v>
      </c>
      <c r="J663" s="48">
        <v>44773.0</v>
      </c>
      <c r="K663" s="39">
        <v>45653.0</v>
      </c>
      <c r="L663" s="42" t="s">
        <v>75</v>
      </c>
      <c r="M663" s="50">
        <v>0.0</v>
      </c>
      <c r="N663" s="48">
        <v>45657.0</v>
      </c>
      <c r="O663" s="52">
        <v>78083.0</v>
      </c>
      <c r="P663" s="113">
        <v>0.0</v>
      </c>
      <c r="Q663" s="112">
        <v>0.0</v>
      </c>
      <c r="R663" s="112">
        <v>0.0</v>
      </c>
      <c r="S663" s="113">
        <f t="shared" si="6"/>
        <v>0</v>
      </c>
      <c r="T663" s="42" t="s">
        <v>283</v>
      </c>
      <c r="U663" s="39">
        <v>45657.0</v>
      </c>
      <c r="V663" s="39">
        <v>45687.0</v>
      </c>
      <c r="W663" s="121">
        <v>1.0</v>
      </c>
      <c r="X663" s="121" t="s">
        <v>98</v>
      </c>
      <c r="Y663" s="121" t="s">
        <v>85</v>
      </c>
    </row>
    <row r="664">
      <c r="A664" s="37" t="s">
        <v>4991</v>
      </c>
      <c r="B664" s="39">
        <v>45654.0</v>
      </c>
      <c r="C664" s="121">
        <v>1541.0</v>
      </c>
      <c r="D664" s="214" t="s">
        <v>1595</v>
      </c>
      <c r="E664" s="215" t="s">
        <v>1596</v>
      </c>
      <c r="F664" s="47" t="s">
        <v>1597</v>
      </c>
      <c r="G664" s="214" t="s">
        <v>383</v>
      </c>
      <c r="H664" s="214" t="s">
        <v>101</v>
      </c>
      <c r="I664" s="121" t="s">
        <v>67</v>
      </c>
      <c r="J664" s="48">
        <v>44370.0</v>
      </c>
      <c r="K664" s="39">
        <v>45654.0</v>
      </c>
      <c r="L664" s="42" t="s">
        <v>75</v>
      </c>
      <c r="M664" s="50">
        <v>78000.0</v>
      </c>
      <c r="N664" s="42" t="s">
        <v>75</v>
      </c>
      <c r="O664" s="52">
        <v>80000.0</v>
      </c>
      <c r="P664" s="113">
        <v>0.0</v>
      </c>
      <c r="Q664" s="112">
        <v>0.0</v>
      </c>
      <c r="R664" s="112">
        <v>0.0</v>
      </c>
      <c r="S664" s="113">
        <f t="shared" si="6"/>
        <v>0</v>
      </c>
      <c r="T664" s="42" t="s">
        <v>283</v>
      </c>
      <c r="U664" s="39">
        <v>45654.0</v>
      </c>
      <c r="V664" s="39">
        <v>45685.0</v>
      </c>
      <c r="W664" s="121">
        <v>1.0</v>
      </c>
      <c r="X664" s="121" t="s">
        <v>98</v>
      </c>
      <c r="Y664" s="121" t="s">
        <v>85</v>
      </c>
    </row>
    <row r="665">
      <c r="A665" s="37" t="s">
        <v>4999</v>
      </c>
      <c r="B665" s="39">
        <v>45654.0</v>
      </c>
      <c r="C665" s="121">
        <v>9393.0</v>
      </c>
      <c r="D665" s="214" t="s">
        <v>5000</v>
      </c>
      <c r="E665" s="215" t="s">
        <v>1671</v>
      </c>
      <c r="F665" s="214" t="s">
        <v>4456</v>
      </c>
      <c r="G665" s="214" t="s">
        <v>121</v>
      </c>
      <c r="H665" s="214" t="s">
        <v>123</v>
      </c>
      <c r="I665" s="121" t="s">
        <v>67</v>
      </c>
      <c r="J665" s="48">
        <v>45100.0</v>
      </c>
      <c r="K665" s="39">
        <v>45654.0</v>
      </c>
      <c r="L665" s="42" t="s">
        <v>75</v>
      </c>
      <c r="M665" s="50">
        <v>0.0</v>
      </c>
      <c r="N665" s="42" t="s">
        <v>75</v>
      </c>
      <c r="O665" s="52">
        <v>78057.0</v>
      </c>
      <c r="P665" s="113">
        <v>0.0</v>
      </c>
      <c r="Q665" s="112">
        <v>0.0</v>
      </c>
      <c r="R665" s="112">
        <v>0.0</v>
      </c>
      <c r="S665" s="113">
        <f t="shared" si="6"/>
        <v>0</v>
      </c>
      <c r="T665" s="42" t="s">
        <v>283</v>
      </c>
      <c r="U665" s="39">
        <v>45654.0</v>
      </c>
      <c r="V665" s="39">
        <v>45685.0</v>
      </c>
      <c r="W665" s="121">
        <v>1.0</v>
      </c>
      <c r="X665" s="121" t="s">
        <v>98</v>
      </c>
      <c r="Y665" s="121" t="s">
        <v>85</v>
      </c>
    </row>
    <row r="666">
      <c r="A666" s="37" t="s">
        <v>5004</v>
      </c>
      <c r="B666" s="39">
        <v>45654.0</v>
      </c>
      <c r="C666" s="121">
        <v>10569.0</v>
      </c>
      <c r="D666" s="214" t="s">
        <v>4340</v>
      </c>
      <c r="E666" s="215" t="s">
        <v>4341</v>
      </c>
      <c r="F666" s="47" t="s">
        <v>1656</v>
      </c>
      <c r="G666" s="214" t="s">
        <v>1658</v>
      </c>
      <c r="H666" s="214" t="s">
        <v>101</v>
      </c>
      <c r="I666" s="121" t="s">
        <v>67</v>
      </c>
      <c r="J666" s="48">
        <v>45237.0</v>
      </c>
      <c r="K666" s="39">
        <v>45654.0</v>
      </c>
      <c r="L666" s="42" t="s">
        <v>75</v>
      </c>
      <c r="M666" s="50">
        <v>0.0</v>
      </c>
      <c r="N666" s="42" t="s">
        <v>75</v>
      </c>
      <c r="O666" s="52">
        <v>118072.0</v>
      </c>
      <c r="P666" s="113">
        <v>0.0</v>
      </c>
      <c r="Q666" s="112">
        <v>0.0</v>
      </c>
      <c r="R666" s="112">
        <v>0.0</v>
      </c>
      <c r="S666" s="113">
        <f t="shared" si="6"/>
        <v>0</v>
      </c>
      <c r="T666" s="42" t="s">
        <v>283</v>
      </c>
      <c r="U666" s="39">
        <v>45654.0</v>
      </c>
      <c r="V666" s="39">
        <v>45684.0</v>
      </c>
      <c r="W666" s="121">
        <v>1.0</v>
      </c>
      <c r="X666" s="121" t="s">
        <v>84</v>
      </c>
      <c r="Y666" s="121" t="s">
        <v>85</v>
      </c>
    </row>
    <row r="667">
      <c r="A667" s="37" t="s">
        <v>5007</v>
      </c>
      <c r="B667" s="39">
        <v>45654.0</v>
      </c>
      <c r="C667" s="121">
        <v>8139.0</v>
      </c>
      <c r="D667" s="214" t="s">
        <v>856</v>
      </c>
      <c r="E667" s="215" t="s">
        <v>3239</v>
      </c>
      <c r="F667" s="214" t="s">
        <v>4290</v>
      </c>
      <c r="G667" s="214" t="s">
        <v>2902</v>
      </c>
      <c r="H667" s="214" t="s">
        <v>108</v>
      </c>
      <c r="I667" s="121" t="s">
        <v>67</v>
      </c>
      <c r="J667" s="48">
        <v>44950.0</v>
      </c>
      <c r="K667" s="39">
        <v>45654.0</v>
      </c>
      <c r="L667" s="42" t="s">
        <v>75</v>
      </c>
      <c r="M667" s="50">
        <v>0.0</v>
      </c>
      <c r="N667" s="42" t="s">
        <v>75</v>
      </c>
      <c r="O667" s="52">
        <v>78000.0</v>
      </c>
      <c r="P667" s="113">
        <v>0.0</v>
      </c>
      <c r="Q667" s="112">
        <v>0.0</v>
      </c>
      <c r="R667" s="112">
        <v>0.0</v>
      </c>
      <c r="S667" s="113">
        <f t="shared" si="6"/>
        <v>0</v>
      </c>
      <c r="T667" s="42" t="s">
        <v>283</v>
      </c>
      <c r="U667" s="39">
        <v>45654.0</v>
      </c>
      <c r="V667" s="39">
        <v>45684.0</v>
      </c>
      <c r="W667" s="121">
        <v>1.0</v>
      </c>
      <c r="X667" s="121" t="s">
        <v>98</v>
      </c>
      <c r="Y667" s="121" t="s">
        <v>85</v>
      </c>
    </row>
    <row r="668">
      <c r="A668" s="37" t="s">
        <v>5011</v>
      </c>
      <c r="B668" s="39">
        <v>45654.0</v>
      </c>
      <c r="C668" s="121">
        <v>3142.0</v>
      </c>
      <c r="D668" s="214" t="s">
        <v>4271</v>
      </c>
      <c r="E668" s="215" t="s">
        <v>4272</v>
      </c>
      <c r="F668" s="47" t="s">
        <v>4274</v>
      </c>
      <c r="G668" s="214" t="s">
        <v>243</v>
      </c>
      <c r="H668" s="214" t="s">
        <v>123</v>
      </c>
      <c r="I668" s="121" t="s">
        <v>67</v>
      </c>
      <c r="J668" s="48">
        <v>44508.0</v>
      </c>
      <c r="K668" s="39">
        <v>45654.0</v>
      </c>
      <c r="L668" s="42" t="s">
        <v>75</v>
      </c>
      <c r="M668" s="50">
        <v>0.0</v>
      </c>
      <c r="N668" s="42" t="s">
        <v>75</v>
      </c>
      <c r="O668" s="52">
        <v>78029.0</v>
      </c>
      <c r="P668" s="113">
        <v>0.0</v>
      </c>
      <c r="Q668" s="112">
        <v>0.0</v>
      </c>
      <c r="R668" s="112">
        <v>0.0</v>
      </c>
      <c r="S668" s="113">
        <f t="shared" si="6"/>
        <v>0</v>
      </c>
      <c r="T668" s="42" t="s">
        <v>283</v>
      </c>
      <c r="U668" s="39">
        <v>45654.0</v>
      </c>
      <c r="V668" s="39">
        <v>45684.0</v>
      </c>
      <c r="W668" s="121">
        <v>1.0</v>
      </c>
      <c r="X668" s="121" t="s">
        <v>98</v>
      </c>
      <c r="Y668" s="121" t="s">
        <v>85</v>
      </c>
    </row>
    <row r="669">
      <c r="A669" s="37" t="s">
        <v>5014</v>
      </c>
      <c r="B669" s="39">
        <v>45654.0</v>
      </c>
      <c r="C669" s="121">
        <v>4430.0</v>
      </c>
      <c r="D669" s="214" t="s">
        <v>4133</v>
      </c>
      <c r="E669" s="215" t="s">
        <v>4134</v>
      </c>
      <c r="F669" s="47" t="s">
        <v>4135</v>
      </c>
      <c r="G669" s="214" t="s">
        <v>585</v>
      </c>
      <c r="H669" s="214" t="s">
        <v>123</v>
      </c>
      <c r="I669" s="121" t="s">
        <v>67</v>
      </c>
      <c r="J669" s="48">
        <v>44590.0</v>
      </c>
      <c r="K669" s="39">
        <v>45654.0</v>
      </c>
      <c r="L669" s="42" t="s">
        <v>75</v>
      </c>
      <c r="M669" s="50">
        <v>0.0</v>
      </c>
      <c r="N669" s="42" t="s">
        <v>75</v>
      </c>
      <c r="O669" s="52">
        <v>78000.0</v>
      </c>
      <c r="P669" s="113">
        <v>0.0</v>
      </c>
      <c r="Q669" s="112">
        <v>0.0</v>
      </c>
      <c r="R669" s="112">
        <v>0.0</v>
      </c>
      <c r="S669" s="113">
        <f t="shared" si="6"/>
        <v>0</v>
      </c>
      <c r="T669" s="42" t="s">
        <v>283</v>
      </c>
      <c r="U669" s="39">
        <v>45654.0</v>
      </c>
      <c r="V669" s="39">
        <v>45684.0</v>
      </c>
      <c r="W669" s="121">
        <v>1.0</v>
      </c>
      <c r="X669" s="121" t="s">
        <v>98</v>
      </c>
      <c r="Y669" s="121" t="s">
        <v>85</v>
      </c>
    </row>
    <row r="670">
      <c r="A670" s="37" t="s">
        <v>5017</v>
      </c>
      <c r="B670" s="39">
        <v>45654.0</v>
      </c>
      <c r="C670" s="121">
        <v>6683.0</v>
      </c>
      <c r="D670" s="214" t="s">
        <v>4349</v>
      </c>
      <c r="E670" s="215" t="s">
        <v>4351</v>
      </c>
      <c r="F670" s="47" t="s">
        <v>4352</v>
      </c>
      <c r="G670" s="214" t="s">
        <v>234</v>
      </c>
      <c r="H670" s="214" t="s">
        <v>235</v>
      </c>
      <c r="I670" s="121" t="s">
        <v>67</v>
      </c>
      <c r="J670" s="48">
        <v>44792.0</v>
      </c>
      <c r="K670" s="39">
        <v>45654.0</v>
      </c>
      <c r="L670" s="42" t="s">
        <v>75</v>
      </c>
      <c r="M670" s="50">
        <v>0.0</v>
      </c>
      <c r="N670" s="42" t="s">
        <v>75</v>
      </c>
      <c r="O670" s="52">
        <v>78056.0</v>
      </c>
      <c r="P670" s="113">
        <v>0.0</v>
      </c>
      <c r="Q670" s="112">
        <v>0.0</v>
      </c>
      <c r="R670" s="112">
        <v>0.0</v>
      </c>
      <c r="S670" s="113">
        <f t="shared" si="6"/>
        <v>0</v>
      </c>
      <c r="T670" s="42" t="s">
        <v>283</v>
      </c>
      <c r="U670" s="39">
        <v>45654.0</v>
      </c>
      <c r="V670" s="39">
        <v>45684.0</v>
      </c>
      <c r="W670" s="121">
        <v>1.0</v>
      </c>
      <c r="X670" s="121" t="s">
        <v>98</v>
      </c>
      <c r="Y670" s="121" t="s">
        <v>85</v>
      </c>
    </row>
    <row r="671">
      <c r="A671" s="37" t="s">
        <v>5020</v>
      </c>
      <c r="B671" s="39">
        <v>45654.0</v>
      </c>
      <c r="C671" s="121">
        <v>4832.0</v>
      </c>
      <c r="D671" s="214" t="s">
        <v>4243</v>
      </c>
      <c r="E671" s="215" t="s">
        <v>4244</v>
      </c>
      <c r="F671" s="47" t="s">
        <v>4246</v>
      </c>
      <c r="G671" s="214" t="s">
        <v>194</v>
      </c>
      <c r="H671" s="214" t="s">
        <v>177</v>
      </c>
      <c r="I671" s="121" t="s">
        <v>67</v>
      </c>
      <c r="J671" s="48">
        <v>44620.0</v>
      </c>
      <c r="K671" s="39">
        <v>45654.0</v>
      </c>
      <c r="L671" s="42" t="s">
        <v>75</v>
      </c>
      <c r="M671" s="50">
        <v>118000.0</v>
      </c>
      <c r="N671" s="42" t="s">
        <v>75</v>
      </c>
      <c r="O671" s="52">
        <v>100086.0</v>
      </c>
      <c r="P671" s="113">
        <v>0.0</v>
      </c>
      <c r="Q671" s="112">
        <v>0.0</v>
      </c>
      <c r="R671" s="112">
        <v>0.0</v>
      </c>
      <c r="S671" s="113">
        <f t="shared" si="6"/>
        <v>0</v>
      </c>
      <c r="T671" s="42" t="s">
        <v>283</v>
      </c>
      <c r="U671" s="39">
        <v>45654.0</v>
      </c>
      <c r="V671" s="39">
        <v>45684.0</v>
      </c>
      <c r="W671" s="121">
        <v>1.0</v>
      </c>
      <c r="X671" s="121" t="s">
        <v>84</v>
      </c>
      <c r="Y671" s="121" t="s">
        <v>85</v>
      </c>
    </row>
    <row r="672">
      <c r="A672" s="37" t="s">
        <v>5023</v>
      </c>
      <c r="B672" s="39">
        <v>45654.0</v>
      </c>
      <c r="C672" s="121">
        <v>12199.0</v>
      </c>
      <c r="D672" s="214" t="s">
        <v>2677</v>
      </c>
      <c r="E672" s="215" t="s">
        <v>2678</v>
      </c>
      <c r="F672" s="214" t="s">
        <v>5024</v>
      </c>
      <c r="G672" s="214" t="s">
        <v>234</v>
      </c>
      <c r="H672" s="214" t="s">
        <v>235</v>
      </c>
      <c r="I672" s="121" t="s">
        <v>67</v>
      </c>
      <c r="J672" s="48">
        <v>45430.0</v>
      </c>
      <c r="K672" s="39">
        <v>45654.0</v>
      </c>
      <c r="L672" s="42" t="s">
        <v>75</v>
      </c>
      <c r="M672" s="50">
        <v>0.0</v>
      </c>
      <c r="N672" s="42" t="s">
        <v>75</v>
      </c>
      <c r="O672" s="52">
        <v>78000.0</v>
      </c>
      <c r="P672" s="113">
        <v>0.0</v>
      </c>
      <c r="Q672" s="112">
        <v>0.0</v>
      </c>
      <c r="R672" s="112">
        <v>0.0</v>
      </c>
      <c r="S672" s="113">
        <f t="shared" si="6"/>
        <v>0</v>
      </c>
      <c r="T672" s="42" t="s">
        <v>283</v>
      </c>
      <c r="U672" s="39">
        <v>45654.0</v>
      </c>
      <c r="V672" s="39">
        <v>45684.0</v>
      </c>
      <c r="W672" s="121">
        <v>1.0</v>
      </c>
      <c r="X672" s="121" t="s">
        <v>98</v>
      </c>
      <c r="Y672" s="121" t="s">
        <v>85</v>
      </c>
    </row>
    <row r="673">
      <c r="A673" s="37" t="s">
        <v>5026</v>
      </c>
      <c r="B673" s="39">
        <v>45654.0</v>
      </c>
      <c r="C673" s="121">
        <v>9111.0</v>
      </c>
      <c r="D673" s="214" t="s">
        <v>4227</v>
      </c>
      <c r="E673" s="215" t="s">
        <v>4228</v>
      </c>
      <c r="F673" s="47" t="s">
        <v>4229</v>
      </c>
      <c r="G673" s="214" t="s">
        <v>243</v>
      </c>
      <c r="H673" s="214" t="s">
        <v>123</v>
      </c>
      <c r="I673" s="121" t="s">
        <v>67</v>
      </c>
      <c r="J673" s="48">
        <v>45069.0</v>
      </c>
      <c r="K673" s="39">
        <v>45654.0</v>
      </c>
      <c r="L673" s="42" t="s">
        <v>75</v>
      </c>
      <c r="M673" s="50">
        <v>0.0</v>
      </c>
      <c r="N673" s="42" t="s">
        <v>75</v>
      </c>
      <c r="O673" s="52">
        <v>78000.0</v>
      </c>
      <c r="P673" s="113">
        <v>0.0</v>
      </c>
      <c r="Q673" s="112">
        <v>0.0</v>
      </c>
      <c r="R673" s="112">
        <v>0.0</v>
      </c>
      <c r="S673" s="113">
        <f t="shared" si="6"/>
        <v>0</v>
      </c>
      <c r="T673" s="42" t="s">
        <v>283</v>
      </c>
      <c r="U673" s="39">
        <v>45654.0</v>
      </c>
      <c r="V673" s="39">
        <v>45684.0</v>
      </c>
      <c r="W673" s="121">
        <v>1.0</v>
      </c>
      <c r="X673" s="121" t="s">
        <v>98</v>
      </c>
      <c r="Y673" s="121" t="s">
        <v>85</v>
      </c>
    </row>
    <row r="674">
      <c r="A674" s="37" t="s">
        <v>5030</v>
      </c>
      <c r="B674" s="39">
        <v>45654.0</v>
      </c>
      <c r="C674" s="121">
        <v>9887.0</v>
      </c>
      <c r="D674" s="214" t="s">
        <v>1920</v>
      </c>
      <c r="E674" s="215" t="s">
        <v>1922</v>
      </c>
      <c r="F674" s="47" t="s">
        <v>1924</v>
      </c>
      <c r="G674" s="214" t="s">
        <v>323</v>
      </c>
      <c r="H674" s="214" t="s">
        <v>177</v>
      </c>
      <c r="I674" s="121" t="s">
        <v>67</v>
      </c>
      <c r="J674" s="48">
        <v>45158.0</v>
      </c>
      <c r="K674" s="39">
        <v>45654.0</v>
      </c>
      <c r="L674" s="42" t="s">
        <v>75</v>
      </c>
      <c r="M674" s="50">
        <v>0.0</v>
      </c>
      <c r="N674" s="42" t="s">
        <v>75</v>
      </c>
      <c r="O674" s="52">
        <v>118000.0</v>
      </c>
      <c r="P674" s="113">
        <v>0.0</v>
      </c>
      <c r="Q674" s="112">
        <v>0.0</v>
      </c>
      <c r="R674" s="112">
        <v>0.0</v>
      </c>
      <c r="S674" s="113">
        <f t="shared" si="6"/>
        <v>0</v>
      </c>
      <c r="T674" s="42" t="s">
        <v>283</v>
      </c>
      <c r="U674" s="39">
        <v>45654.0</v>
      </c>
      <c r="V674" s="39">
        <v>45684.0</v>
      </c>
      <c r="W674" s="121">
        <v>1.0</v>
      </c>
      <c r="X674" s="121" t="s">
        <v>84</v>
      </c>
      <c r="Y674" s="121" t="s">
        <v>85</v>
      </c>
    </row>
    <row r="675">
      <c r="A675" s="37" t="s">
        <v>5034</v>
      </c>
      <c r="B675" s="39">
        <v>45654.0</v>
      </c>
      <c r="C675" s="121">
        <v>5508.0</v>
      </c>
      <c r="D675" s="214" t="s">
        <v>4251</v>
      </c>
      <c r="E675" s="215" t="s">
        <v>4252</v>
      </c>
      <c r="F675" s="47" t="s">
        <v>4254</v>
      </c>
      <c r="G675" s="214" t="s">
        <v>812</v>
      </c>
      <c r="H675" s="214" t="s">
        <v>123</v>
      </c>
      <c r="I675" s="121" t="s">
        <v>67</v>
      </c>
      <c r="J675" s="48">
        <v>44669.0</v>
      </c>
      <c r="K675" s="39">
        <v>45654.0</v>
      </c>
      <c r="L675" s="42" t="s">
        <v>75</v>
      </c>
      <c r="M675" s="50">
        <v>0.0</v>
      </c>
      <c r="N675" s="42" t="s">
        <v>75</v>
      </c>
      <c r="O675" s="52">
        <v>78017.0</v>
      </c>
      <c r="P675" s="113">
        <v>0.0</v>
      </c>
      <c r="Q675" s="112">
        <v>0.0</v>
      </c>
      <c r="R675" s="112">
        <v>0.0</v>
      </c>
      <c r="S675" s="113">
        <f t="shared" si="6"/>
        <v>0</v>
      </c>
      <c r="T675" s="42" t="s">
        <v>283</v>
      </c>
      <c r="U675" s="39">
        <v>45654.0</v>
      </c>
      <c r="V675" s="39">
        <v>45684.0</v>
      </c>
      <c r="W675" s="121">
        <v>1.0</v>
      </c>
      <c r="X675" s="121" t="s">
        <v>98</v>
      </c>
      <c r="Y675" s="121" t="s">
        <v>85</v>
      </c>
    </row>
    <row r="676">
      <c r="A676" s="37" t="s">
        <v>5039</v>
      </c>
      <c r="B676" s="39">
        <v>45655.0</v>
      </c>
      <c r="C676" s="121">
        <v>3694.0</v>
      </c>
      <c r="D676" s="214" t="s">
        <v>311</v>
      </c>
      <c r="E676" s="215" t="s">
        <v>312</v>
      </c>
      <c r="F676" s="214" t="s">
        <v>313</v>
      </c>
      <c r="G676" s="214" t="s">
        <v>315</v>
      </c>
      <c r="H676" s="214" t="s">
        <v>177</v>
      </c>
      <c r="I676" s="121" t="s">
        <v>67</v>
      </c>
      <c r="J676" s="48">
        <v>44542.0</v>
      </c>
      <c r="K676" s="39">
        <v>45655.0</v>
      </c>
      <c r="L676" s="42" t="s">
        <v>75</v>
      </c>
      <c r="M676" s="50">
        <v>0.0</v>
      </c>
      <c r="N676" s="42" t="s">
        <v>75</v>
      </c>
      <c r="O676" s="52">
        <v>78043.0</v>
      </c>
      <c r="P676" s="113">
        <v>0.0</v>
      </c>
      <c r="Q676" s="112">
        <v>0.0</v>
      </c>
      <c r="R676" s="112">
        <v>0.0</v>
      </c>
      <c r="S676" s="113">
        <f t="shared" si="6"/>
        <v>0</v>
      </c>
      <c r="T676" s="42" t="s">
        <v>283</v>
      </c>
      <c r="U676" s="39">
        <v>45655.0</v>
      </c>
      <c r="V676" s="39">
        <v>45685.0</v>
      </c>
      <c r="W676" s="121">
        <v>1.0</v>
      </c>
      <c r="X676" s="121" t="s">
        <v>98</v>
      </c>
      <c r="Y676" s="121" t="s">
        <v>85</v>
      </c>
    </row>
    <row r="677">
      <c r="A677" s="37" t="s">
        <v>5044</v>
      </c>
      <c r="B677" s="39">
        <v>45655.0</v>
      </c>
      <c r="C677" s="121">
        <v>8847.0</v>
      </c>
      <c r="D677" s="214" t="s">
        <v>897</v>
      </c>
      <c r="E677" s="215" t="s">
        <v>857</v>
      </c>
      <c r="F677" s="214" t="s">
        <v>1644</v>
      </c>
      <c r="G677" s="214" t="s">
        <v>217</v>
      </c>
      <c r="H677" s="214" t="s">
        <v>177</v>
      </c>
      <c r="I677" s="121" t="s">
        <v>67</v>
      </c>
      <c r="J677" s="48">
        <v>45043.0</v>
      </c>
      <c r="K677" s="39">
        <v>45655.0</v>
      </c>
      <c r="L677" s="42" t="s">
        <v>75</v>
      </c>
      <c r="M677" s="50">
        <v>0.0</v>
      </c>
      <c r="N677" s="42" t="s">
        <v>75</v>
      </c>
      <c r="O677" s="52">
        <v>78091.0</v>
      </c>
      <c r="P677" s="113">
        <v>0.0</v>
      </c>
      <c r="Q677" s="112">
        <v>0.0</v>
      </c>
      <c r="R677" s="112">
        <v>0.0</v>
      </c>
      <c r="S677" s="113">
        <f t="shared" si="6"/>
        <v>0</v>
      </c>
      <c r="T677" s="42" t="s">
        <v>283</v>
      </c>
      <c r="U677" s="39">
        <v>45655.0</v>
      </c>
      <c r="V677" s="39">
        <v>45688.0</v>
      </c>
      <c r="W677" s="121">
        <v>1.0</v>
      </c>
      <c r="X677" s="121" t="s">
        <v>98</v>
      </c>
      <c r="Y677" s="121" t="s">
        <v>85</v>
      </c>
    </row>
    <row r="678">
      <c r="A678" s="37" t="s">
        <v>5048</v>
      </c>
      <c r="B678" s="39">
        <v>45655.0</v>
      </c>
      <c r="C678" s="121">
        <v>11691.0</v>
      </c>
      <c r="D678" s="214" t="s">
        <v>5049</v>
      </c>
      <c r="E678" s="215" t="s">
        <v>5050</v>
      </c>
      <c r="F678" s="47" t="s">
        <v>272</v>
      </c>
      <c r="G678" s="214" t="s">
        <v>273</v>
      </c>
      <c r="H678" s="214" t="s">
        <v>156</v>
      </c>
      <c r="I678" s="121" t="s">
        <v>67</v>
      </c>
      <c r="J678" s="48">
        <v>45376.0</v>
      </c>
      <c r="K678" s="39">
        <v>45655.0</v>
      </c>
      <c r="L678" s="42" t="s">
        <v>75</v>
      </c>
      <c r="M678" s="50">
        <v>78000.0</v>
      </c>
      <c r="N678" s="42" t="s">
        <v>75</v>
      </c>
      <c r="O678" s="52">
        <v>50096.0</v>
      </c>
      <c r="P678" s="113">
        <v>0.0</v>
      </c>
      <c r="Q678" s="112">
        <v>0.0</v>
      </c>
      <c r="R678" s="112">
        <v>0.0</v>
      </c>
      <c r="S678" s="113">
        <f t="shared" si="6"/>
        <v>0</v>
      </c>
      <c r="T678" s="42" t="s">
        <v>283</v>
      </c>
      <c r="U678" s="39">
        <v>45655.0</v>
      </c>
      <c r="V678" s="39">
        <v>45690.0</v>
      </c>
      <c r="W678" s="121">
        <v>1.0</v>
      </c>
      <c r="X678" s="121" t="s">
        <v>98</v>
      </c>
      <c r="Y678" s="121" t="s">
        <v>85</v>
      </c>
    </row>
    <row r="679">
      <c r="A679" s="37" t="s">
        <v>5055</v>
      </c>
      <c r="B679" s="39">
        <v>45655.0</v>
      </c>
      <c r="C679" s="121">
        <v>8912.0</v>
      </c>
      <c r="D679" s="214" t="s">
        <v>5057</v>
      </c>
      <c r="E679" s="215" t="s">
        <v>3492</v>
      </c>
      <c r="F679" s="214" t="s">
        <v>3493</v>
      </c>
      <c r="G679" s="214" t="s">
        <v>3303</v>
      </c>
      <c r="H679" s="214" t="s">
        <v>134</v>
      </c>
      <c r="I679" s="121" t="s">
        <v>67</v>
      </c>
      <c r="J679" s="48">
        <v>45047.0</v>
      </c>
      <c r="K679" s="39">
        <v>45655.0</v>
      </c>
      <c r="L679" s="42" t="s">
        <v>75</v>
      </c>
      <c r="M679" s="50">
        <v>78000.0</v>
      </c>
      <c r="N679" s="42" t="s">
        <v>75</v>
      </c>
      <c r="O679" s="52">
        <v>156000.0</v>
      </c>
      <c r="P679" s="113">
        <v>0.0</v>
      </c>
      <c r="Q679" s="112">
        <v>0.0</v>
      </c>
      <c r="R679" s="112">
        <v>0.0</v>
      </c>
      <c r="S679" s="113">
        <f t="shared" si="6"/>
        <v>0</v>
      </c>
      <c r="T679" s="42" t="s">
        <v>283</v>
      </c>
      <c r="U679" s="39">
        <v>45655.0</v>
      </c>
      <c r="V679" s="39">
        <v>45685.0</v>
      </c>
      <c r="W679" s="121">
        <v>1.0</v>
      </c>
      <c r="X679" s="121" t="s">
        <v>98</v>
      </c>
      <c r="Y679" s="121" t="s">
        <v>85</v>
      </c>
    </row>
    <row r="680">
      <c r="A680" s="37" t="s">
        <v>5060</v>
      </c>
      <c r="B680" s="39">
        <v>45655.0</v>
      </c>
      <c r="C680" s="121">
        <v>5313.0</v>
      </c>
      <c r="D680" s="214" t="s">
        <v>3291</v>
      </c>
      <c r="E680" s="215" t="s">
        <v>3292</v>
      </c>
      <c r="F680" s="214" t="s">
        <v>3294</v>
      </c>
      <c r="G680" s="214" t="s">
        <v>227</v>
      </c>
      <c r="H680" s="214" t="s">
        <v>102</v>
      </c>
      <c r="I680" s="121" t="s">
        <v>67</v>
      </c>
      <c r="J680" s="48">
        <v>44653.0</v>
      </c>
      <c r="K680" s="39">
        <v>45655.0</v>
      </c>
      <c r="L680" s="42" t="s">
        <v>75</v>
      </c>
      <c r="M680" s="50">
        <v>0.0</v>
      </c>
      <c r="N680" s="42" t="s">
        <v>75</v>
      </c>
      <c r="O680" s="52">
        <v>118000.0</v>
      </c>
      <c r="P680" s="113">
        <v>0.0</v>
      </c>
      <c r="Q680" s="112">
        <v>0.0</v>
      </c>
      <c r="R680" s="112">
        <v>0.0</v>
      </c>
      <c r="S680" s="113">
        <f t="shared" si="6"/>
        <v>0</v>
      </c>
      <c r="T680" s="42" t="s">
        <v>283</v>
      </c>
      <c r="U680" s="39">
        <v>45655.0</v>
      </c>
      <c r="V680" s="39">
        <v>45685.0</v>
      </c>
      <c r="W680" s="121">
        <v>1.0</v>
      </c>
      <c r="X680" s="121" t="s">
        <v>84</v>
      </c>
      <c r="Y680" s="121" t="s">
        <v>85</v>
      </c>
    </row>
    <row r="681">
      <c r="A681" s="37" t="s">
        <v>5066</v>
      </c>
      <c r="B681" s="39">
        <v>45655.0</v>
      </c>
      <c r="C681" s="121">
        <v>10886.0</v>
      </c>
      <c r="D681" s="214" t="s">
        <v>509</v>
      </c>
      <c r="E681" s="215" t="s">
        <v>510</v>
      </c>
      <c r="F681" s="214" t="s">
        <v>513</v>
      </c>
      <c r="G681" s="214" t="s">
        <v>515</v>
      </c>
      <c r="H681" s="214" t="s">
        <v>517</v>
      </c>
      <c r="I681" s="121" t="s">
        <v>67</v>
      </c>
      <c r="J681" s="48">
        <v>45283.0</v>
      </c>
      <c r="K681" s="39">
        <v>45655.0</v>
      </c>
      <c r="L681" s="42" t="s">
        <v>75</v>
      </c>
      <c r="M681" s="50">
        <v>78000.0</v>
      </c>
      <c r="N681" s="42" t="s">
        <v>75</v>
      </c>
      <c r="O681" s="52">
        <v>50000.0</v>
      </c>
      <c r="P681" s="113">
        <v>0.0</v>
      </c>
      <c r="Q681" s="112">
        <v>0.0</v>
      </c>
      <c r="R681" s="112">
        <v>0.0</v>
      </c>
      <c r="S681" s="113">
        <f t="shared" si="6"/>
        <v>0</v>
      </c>
      <c r="T681" s="42" t="s">
        <v>283</v>
      </c>
      <c r="U681" s="39">
        <v>45655.0</v>
      </c>
      <c r="V681" s="39">
        <v>45691.0</v>
      </c>
      <c r="W681" s="121">
        <v>1.0</v>
      </c>
      <c r="X681" s="121" t="s">
        <v>98</v>
      </c>
      <c r="Y681" s="121" t="s">
        <v>85</v>
      </c>
    </row>
    <row r="682">
      <c r="A682" s="37" t="s">
        <v>5070</v>
      </c>
      <c r="B682" s="39">
        <v>45655.0</v>
      </c>
      <c r="C682" s="121">
        <v>5771.0</v>
      </c>
      <c r="D682" s="214" t="s">
        <v>4373</v>
      </c>
      <c r="E682" s="215" t="s">
        <v>4374</v>
      </c>
      <c r="F682" s="214" t="s">
        <v>4498</v>
      </c>
      <c r="G682" s="214" t="s">
        <v>404</v>
      </c>
      <c r="H682" s="214" t="s">
        <v>72</v>
      </c>
      <c r="I682" s="121" t="s">
        <v>67</v>
      </c>
      <c r="J682" s="48">
        <v>44701.0</v>
      </c>
      <c r="K682" s="39">
        <v>45655.0</v>
      </c>
      <c r="L682" s="42" t="s">
        <v>75</v>
      </c>
      <c r="M682" s="50">
        <v>0.0</v>
      </c>
      <c r="N682" s="42" t="s">
        <v>75</v>
      </c>
      <c r="O682" s="52">
        <v>118000.0</v>
      </c>
      <c r="P682" s="113">
        <v>0.0</v>
      </c>
      <c r="Q682" s="112">
        <v>0.0</v>
      </c>
      <c r="R682" s="112">
        <v>0.0</v>
      </c>
      <c r="S682" s="113">
        <f t="shared" si="6"/>
        <v>0</v>
      </c>
      <c r="T682" s="42" t="s">
        <v>283</v>
      </c>
      <c r="U682" s="39">
        <v>45655.0</v>
      </c>
      <c r="V682" s="39">
        <v>45685.0</v>
      </c>
      <c r="W682" s="121">
        <v>1.0</v>
      </c>
      <c r="X682" s="121" t="s">
        <v>84</v>
      </c>
      <c r="Y682" s="121" t="s">
        <v>85</v>
      </c>
    </row>
    <row r="683">
      <c r="A683" s="37" t="s">
        <v>5073</v>
      </c>
      <c r="B683" s="39">
        <v>45655.0</v>
      </c>
      <c r="C683" s="121">
        <v>1376.0</v>
      </c>
      <c r="D683" s="214" t="s">
        <v>5074</v>
      </c>
      <c r="E683" s="215" t="s">
        <v>4329</v>
      </c>
      <c r="F683" s="214" t="s">
        <v>4337</v>
      </c>
      <c r="G683" s="214" t="s">
        <v>3438</v>
      </c>
      <c r="H683" s="214" t="s">
        <v>3011</v>
      </c>
      <c r="I683" s="121" t="s">
        <v>67</v>
      </c>
      <c r="J683" s="48">
        <v>44360.0</v>
      </c>
      <c r="K683" s="39">
        <v>45655.0</v>
      </c>
      <c r="L683" s="42" t="s">
        <v>75</v>
      </c>
      <c r="M683" s="50">
        <v>0.0</v>
      </c>
      <c r="N683" s="42" t="s">
        <v>75</v>
      </c>
      <c r="O683" s="52">
        <v>78000.0</v>
      </c>
      <c r="P683" s="113">
        <v>0.0</v>
      </c>
      <c r="Q683" s="112">
        <v>0.0</v>
      </c>
      <c r="R683" s="112">
        <v>0.0</v>
      </c>
      <c r="S683" s="113">
        <f t="shared" si="6"/>
        <v>0</v>
      </c>
      <c r="T683" s="42" t="s">
        <v>283</v>
      </c>
      <c r="U683" s="39">
        <v>45655.0</v>
      </c>
      <c r="V683" s="39">
        <v>45694.0</v>
      </c>
      <c r="W683" s="121">
        <v>1.0</v>
      </c>
      <c r="X683" s="121" t="s">
        <v>98</v>
      </c>
      <c r="Y683" s="121" t="s">
        <v>85</v>
      </c>
    </row>
    <row r="684">
      <c r="A684" s="37" t="s">
        <v>5079</v>
      </c>
      <c r="B684" s="39">
        <v>45655.0</v>
      </c>
      <c r="C684" s="121">
        <v>1376.0</v>
      </c>
      <c r="D684" s="214" t="s">
        <v>5074</v>
      </c>
      <c r="E684" s="215" t="s">
        <v>4329</v>
      </c>
      <c r="F684" s="214" t="s">
        <v>4330</v>
      </c>
      <c r="G684" s="214" t="s">
        <v>3438</v>
      </c>
      <c r="H684" s="214" t="s">
        <v>3011</v>
      </c>
      <c r="I684" s="121" t="s">
        <v>67</v>
      </c>
      <c r="J684" s="48">
        <v>44360.0</v>
      </c>
      <c r="K684" s="39">
        <v>45655.0</v>
      </c>
      <c r="L684" s="42" t="s">
        <v>75</v>
      </c>
      <c r="M684" s="50">
        <v>0.0</v>
      </c>
      <c r="N684" s="42" t="s">
        <v>75</v>
      </c>
      <c r="O684" s="52">
        <v>78000.0</v>
      </c>
      <c r="P684" s="113">
        <v>0.0</v>
      </c>
      <c r="Q684" s="112">
        <v>0.0</v>
      </c>
      <c r="R684" s="112">
        <v>0.0</v>
      </c>
      <c r="S684" s="113">
        <f t="shared" si="6"/>
        <v>0</v>
      </c>
      <c r="T684" s="42" t="s">
        <v>283</v>
      </c>
      <c r="U684" s="39">
        <v>45655.0</v>
      </c>
      <c r="V684" s="39">
        <v>45692.0</v>
      </c>
      <c r="W684" s="121">
        <v>1.0</v>
      </c>
      <c r="X684" s="121" t="s">
        <v>98</v>
      </c>
      <c r="Y684" s="121" t="s">
        <v>85</v>
      </c>
    </row>
    <row r="685">
      <c r="A685" s="37" t="s">
        <v>5083</v>
      </c>
      <c r="B685" s="39">
        <v>45655.0</v>
      </c>
      <c r="C685" s="121">
        <v>8912.0</v>
      </c>
      <c r="D685" s="214" t="s">
        <v>5057</v>
      </c>
      <c r="E685" s="215" t="s">
        <v>3492</v>
      </c>
      <c r="F685" s="214" t="s">
        <v>3500</v>
      </c>
      <c r="G685" s="214" t="s">
        <v>3303</v>
      </c>
      <c r="H685" s="214" t="s">
        <v>134</v>
      </c>
      <c r="I685" s="121" t="s">
        <v>67</v>
      </c>
      <c r="J685" s="48">
        <v>45047.0</v>
      </c>
      <c r="K685" s="39">
        <v>45655.0</v>
      </c>
      <c r="L685" s="42" t="s">
        <v>75</v>
      </c>
      <c r="M685" s="50">
        <v>78000.0</v>
      </c>
      <c r="N685" s="48">
        <v>45656.0</v>
      </c>
      <c r="O685" s="52">
        <v>78000.0</v>
      </c>
      <c r="P685" s="113">
        <v>0.0</v>
      </c>
      <c r="Q685" s="112">
        <v>0.0</v>
      </c>
      <c r="R685" s="112">
        <v>0.0</v>
      </c>
      <c r="S685" s="113">
        <f t="shared" si="6"/>
        <v>0</v>
      </c>
      <c r="T685" s="42" t="s">
        <v>283</v>
      </c>
      <c r="U685" s="39">
        <v>45656.0</v>
      </c>
      <c r="V685" s="39">
        <v>45691.0</v>
      </c>
      <c r="W685" s="121">
        <v>1.0</v>
      </c>
      <c r="X685" s="121" t="s">
        <v>98</v>
      </c>
      <c r="Y685" s="121" t="s">
        <v>85</v>
      </c>
    </row>
    <row r="686">
      <c r="A686" s="37" t="s">
        <v>5085</v>
      </c>
      <c r="B686" s="39">
        <v>45656.0</v>
      </c>
      <c r="C686" s="121">
        <v>8829.0</v>
      </c>
      <c r="D686" s="214" t="s">
        <v>4563</v>
      </c>
      <c r="E686" s="215" t="s">
        <v>4480</v>
      </c>
      <c r="F686" s="47" t="s">
        <v>4481</v>
      </c>
      <c r="G686" s="214" t="s">
        <v>796</v>
      </c>
      <c r="H686" s="214" t="s">
        <v>134</v>
      </c>
      <c r="I686" s="121" t="s">
        <v>67</v>
      </c>
      <c r="J686" s="48">
        <v>45041.0</v>
      </c>
      <c r="K686" s="39">
        <v>45656.0</v>
      </c>
      <c r="L686" s="42" t="s">
        <v>75</v>
      </c>
      <c r="M686" s="50">
        <v>0.0</v>
      </c>
      <c r="N686" s="42" t="s">
        <v>75</v>
      </c>
      <c r="O686" s="52">
        <v>118000.0</v>
      </c>
      <c r="P686" s="113">
        <v>0.0</v>
      </c>
      <c r="Q686" s="112">
        <v>0.0</v>
      </c>
      <c r="R686" s="112">
        <v>0.0</v>
      </c>
      <c r="S686" s="113">
        <f t="shared" si="6"/>
        <v>0</v>
      </c>
      <c r="T686" s="42" t="s">
        <v>283</v>
      </c>
      <c r="U686" s="39">
        <v>45655.0</v>
      </c>
      <c r="V686" s="39">
        <v>45686.0</v>
      </c>
      <c r="W686" s="121">
        <v>1.0</v>
      </c>
      <c r="X686" s="121" t="s">
        <v>84</v>
      </c>
      <c r="Y686" s="121" t="s">
        <v>85</v>
      </c>
    </row>
    <row r="687">
      <c r="A687" s="37" t="s">
        <v>5088</v>
      </c>
      <c r="B687" s="39">
        <v>45656.0</v>
      </c>
      <c r="C687" s="121">
        <v>5147.0</v>
      </c>
      <c r="D687" s="214" t="s">
        <v>360</v>
      </c>
      <c r="E687" s="215" t="s">
        <v>361</v>
      </c>
      <c r="F687" s="214" t="s">
        <v>362</v>
      </c>
      <c r="G687" s="214" t="s">
        <v>155</v>
      </c>
      <c r="H687" s="214" t="s">
        <v>156</v>
      </c>
      <c r="I687" s="121" t="s">
        <v>67</v>
      </c>
      <c r="J687" s="48">
        <v>44642.0</v>
      </c>
      <c r="K687" s="39">
        <v>45656.0</v>
      </c>
      <c r="L687" s="42" t="s">
        <v>75</v>
      </c>
      <c r="M687" s="50">
        <v>78000.0</v>
      </c>
      <c r="N687" s="42" t="s">
        <v>75</v>
      </c>
      <c r="O687" s="52">
        <v>80000.0</v>
      </c>
      <c r="P687" s="113">
        <v>0.0</v>
      </c>
      <c r="Q687" s="112">
        <v>0.0</v>
      </c>
      <c r="R687" s="112">
        <v>0.0</v>
      </c>
      <c r="S687" s="113">
        <f t="shared" si="6"/>
        <v>0</v>
      </c>
      <c r="T687" s="42" t="s">
        <v>283</v>
      </c>
      <c r="U687" s="39">
        <v>45656.0</v>
      </c>
      <c r="V687" s="39">
        <v>45686.0</v>
      </c>
      <c r="W687" s="121">
        <v>1.0</v>
      </c>
      <c r="X687" s="121" t="s">
        <v>98</v>
      </c>
      <c r="Y687" s="121" t="s">
        <v>85</v>
      </c>
    </row>
    <row r="688">
      <c r="A688" s="37" t="s">
        <v>5091</v>
      </c>
      <c r="B688" s="39">
        <v>45656.0</v>
      </c>
      <c r="C688" s="121">
        <v>376.0</v>
      </c>
      <c r="D688" s="214" t="s">
        <v>2200</v>
      </c>
      <c r="E688" s="215" t="s">
        <v>2057</v>
      </c>
      <c r="F688" s="214" t="s">
        <v>2098</v>
      </c>
      <c r="G688" s="214" t="s">
        <v>1136</v>
      </c>
      <c r="H688" s="214" t="s">
        <v>1137</v>
      </c>
      <c r="I688" s="121" t="s">
        <v>67</v>
      </c>
      <c r="J688" s="48">
        <v>44307.0</v>
      </c>
      <c r="K688" s="39">
        <v>45656.0</v>
      </c>
      <c r="L688" s="42" t="s">
        <v>75</v>
      </c>
      <c r="M688" s="50">
        <v>0.0</v>
      </c>
      <c r="N688" s="42" t="s">
        <v>75</v>
      </c>
      <c r="O688" s="52">
        <v>78040.0</v>
      </c>
      <c r="P688" s="113">
        <v>0.0</v>
      </c>
      <c r="Q688" s="112">
        <v>0.0</v>
      </c>
      <c r="R688" s="112">
        <v>0.0</v>
      </c>
      <c r="S688" s="113">
        <f t="shared" si="6"/>
        <v>0</v>
      </c>
      <c r="T688" s="42" t="s">
        <v>283</v>
      </c>
      <c r="U688" s="39">
        <v>45656.0</v>
      </c>
      <c r="V688" s="39">
        <v>45686.0</v>
      </c>
      <c r="W688" s="121">
        <v>1.0</v>
      </c>
      <c r="X688" s="121" t="s">
        <v>98</v>
      </c>
      <c r="Y688" s="121" t="s">
        <v>85</v>
      </c>
    </row>
    <row r="689">
      <c r="A689" s="37" t="s">
        <v>5095</v>
      </c>
      <c r="B689" s="39">
        <v>45656.0</v>
      </c>
      <c r="C689" s="121">
        <v>7627.0</v>
      </c>
      <c r="D689" s="214" t="s">
        <v>4412</v>
      </c>
      <c r="E689" s="215" t="s">
        <v>4413</v>
      </c>
      <c r="F689" s="47" t="s">
        <v>4414</v>
      </c>
      <c r="G689" s="214" t="s">
        <v>1940</v>
      </c>
      <c r="H689" s="214" t="s">
        <v>156</v>
      </c>
      <c r="I689" s="121" t="s">
        <v>67</v>
      </c>
      <c r="J689" s="48">
        <v>44888.0</v>
      </c>
      <c r="K689" s="39">
        <v>45656.0</v>
      </c>
      <c r="L689" s="42" t="s">
        <v>75</v>
      </c>
      <c r="M689" s="50">
        <v>0.0</v>
      </c>
      <c r="N689" s="42" t="s">
        <v>75</v>
      </c>
      <c r="O689" s="52">
        <v>78000.0</v>
      </c>
      <c r="P689" s="113">
        <v>0.0</v>
      </c>
      <c r="Q689" s="112">
        <v>0.0</v>
      </c>
      <c r="R689" s="112">
        <v>0.0</v>
      </c>
      <c r="S689" s="113">
        <f t="shared" si="6"/>
        <v>0</v>
      </c>
      <c r="T689" s="42" t="s">
        <v>283</v>
      </c>
      <c r="U689" s="39">
        <v>45656.0</v>
      </c>
      <c r="V689" s="39">
        <v>45686.0</v>
      </c>
      <c r="W689" s="121">
        <v>1.0</v>
      </c>
      <c r="X689" s="121" t="s">
        <v>98</v>
      </c>
      <c r="Y689" s="121" t="s">
        <v>85</v>
      </c>
    </row>
    <row r="690">
      <c r="A690" s="37" t="s">
        <v>5099</v>
      </c>
      <c r="B690" s="39">
        <v>45656.0</v>
      </c>
      <c r="C690" s="121">
        <v>3814.0</v>
      </c>
      <c r="D690" s="214" t="s">
        <v>2175</v>
      </c>
      <c r="E690" s="215" t="s">
        <v>2178</v>
      </c>
      <c r="F690" s="214" t="s">
        <v>2181</v>
      </c>
      <c r="G690" s="214" t="s">
        <v>601</v>
      </c>
      <c r="H690" s="214" t="s">
        <v>177</v>
      </c>
      <c r="I690" s="121" t="s">
        <v>67</v>
      </c>
      <c r="J690" s="48">
        <v>44552.0</v>
      </c>
      <c r="K690" s="39">
        <v>45656.0</v>
      </c>
      <c r="L690" s="42" t="s">
        <v>75</v>
      </c>
      <c r="M690" s="50">
        <v>0.0</v>
      </c>
      <c r="N690" s="42" t="s">
        <v>75</v>
      </c>
      <c r="O690" s="52">
        <v>78001.0</v>
      </c>
      <c r="P690" s="113">
        <v>0.0</v>
      </c>
      <c r="Q690" s="112">
        <v>0.0</v>
      </c>
      <c r="R690" s="112">
        <v>0.0</v>
      </c>
      <c r="S690" s="113">
        <f t="shared" si="6"/>
        <v>0</v>
      </c>
      <c r="T690" s="42" t="s">
        <v>283</v>
      </c>
      <c r="U690" s="39">
        <v>45656.0</v>
      </c>
      <c r="V690" s="39">
        <v>45686.0</v>
      </c>
      <c r="W690" s="121">
        <v>1.0</v>
      </c>
      <c r="X690" s="121" t="s">
        <v>98</v>
      </c>
      <c r="Y690" s="121" t="s">
        <v>85</v>
      </c>
    </row>
    <row r="691">
      <c r="A691" s="37" t="s">
        <v>5102</v>
      </c>
      <c r="B691" s="39">
        <v>45656.0</v>
      </c>
      <c r="C691" s="121">
        <v>5080.0</v>
      </c>
      <c r="D691" s="214" t="s">
        <v>286</v>
      </c>
      <c r="E691" s="215" t="s">
        <v>287</v>
      </c>
      <c r="F691" s="214" t="s">
        <v>290</v>
      </c>
      <c r="G691" s="214" t="s">
        <v>913</v>
      </c>
      <c r="H691" s="214" t="s">
        <v>156</v>
      </c>
      <c r="I691" s="121" t="s">
        <v>67</v>
      </c>
      <c r="J691" s="48">
        <v>44636.0</v>
      </c>
      <c r="K691" s="39">
        <v>45656.0</v>
      </c>
      <c r="L691" s="42" t="s">
        <v>75</v>
      </c>
      <c r="M691" s="50">
        <v>78000.0</v>
      </c>
      <c r="N691" s="42" t="s">
        <v>75</v>
      </c>
      <c r="O691" s="52">
        <v>160026.0</v>
      </c>
      <c r="P691" s="113">
        <v>0.0</v>
      </c>
      <c r="Q691" s="112">
        <v>0.0</v>
      </c>
      <c r="R691" s="112">
        <v>0.0</v>
      </c>
      <c r="S691" s="113">
        <f t="shared" si="6"/>
        <v>0</v>
      </c>
      <c r="T691" s="42" t="s">
        <v>283</v>
      </c>
      <c r="U691" s="39">
        <v>45656.0</v>
      </c>
      <c r="V691" s="39">
        <v>45687.0</v>
      </c>
      <c r="W691" s="121">
        <v>1.0</v>
      </c>
      <c r="X691" s="121" t="s">
        <v>98</v>
      </c>
      <c r="Y691" s="121" t="s">
        <v>85</v>
      </c>
    </row>
    <row r="692">
      <c r="A692" s="37" t="s">
        <v>5109</v>
      </c>
      <c r="B692" s="39">
        <v>45656.0</v>
      </c>
      <c r="C692" s="121">
        <v>5080.0</v>
      </c>
      <c r="D692" s="214" t="s">
        <v>286</v>
      </c>
      <c r="E692" s="215" t="s">
        <v>287</v>
      </c>
      <c r="F692" s="214" t="s">
        <v>2297</v>
      </c>
      <c r="G692" s="214" t="s">
        <v>913</v>
      </c>
      <c r="H692" s="214" t="s">
        <v>156</v>
      </c>
      <c r="I692" s="121" t="s">
        <v>67</v>
      </c>
      <c r="J692" s="48">
        <v>44636.0</v>
      </c>
      <c r="K692" s="39">
        <v>45656.0</v>
      </c>
      <c r="L692" s="42" t="s">
        <v>75</v>
      </c>
      <c r="M692" s="50">
        <v>78000.0</v>
      </c>
      <c r="N692" s="42" t="s">
        <v>75</v>
      </c>
      <c r="O692" s="52">
        <v>78000.0</v>
      </c>
      <c r="P692" s="113">
        <v>0.0</v>
      </c>
      <c r="Q692" s="112">
        <v>0.0</v>
      </c>
      <c r="R692" s="112">
        <v>0.0</v>
      </c>
      <c r="S692" s="113">
        <f t="shared" si="6"/>
        <v>0</v>
      </c>
      <c r="T692" s="42" t="s">
        <v>283</v>
      </c>
      <c r="U692" s="39">
        <v>45656.0</v>
      </c>
      <c r="V692" s="39">
        <v>45695.0</v>
      </c>
      <c r="W692" s="121">
        <v>1.0</v>
      </c>
      <c r="X692" s="121" t="s">
        <v>98</v>
      </c>
      <c r="Y692" s="121" t="s">
        <v>85</v>
      </c>
    </row>
    <row r="693">
      <c r="A693" s="37" t="s">
        <v>5113</v>
      </c>
      <c r="B693" s="39">
        <v>45656.0</v>
      </c>
      <c r="C693" s="121">
        <v>9386.0</v>
      </c>
      <c r="D693" s="214" t="s">
        <v>4530</v>
      </c>
      <c r="E693" s="215" t="s">
        <v>5115</v>
      </c>
      <c r="F693" s="47" t="s">
        <v>3245</v>
      </c>
      <c r="G693" s="214" t="s">
        <v>812</v>
      </c>
      <c r="H693" s="214" t="s">
        <v>123</v>
      </c>
      <c r="I693" s="121" t="s">
        <v>67</v>
      </c>
      <c r="J693" s="48">
        <v>45099.0</v>
      </c>
      <c r="K693" s="39">
        <v>45656.0</v>
      </c>
      <c r="L693" s="42" t="s">
        <v>75</v>
      </c>
      <c r="M693" s="50">
        <v>0.0</v>
      </c>
      <c r="N693" s="42" t="s">
        <v>75</v>
      </c>
      <c r="O693" s="52">
        <v>118072.0</v>
      </c>
      <c r="P693" s="113">
        <v>0.0</v>
      </c>
      <c r="Q693" s="112">
        <v>0.0</v>
      </c>
      <c r="R693" s="112">
        <v>0.0</v>
      </c>
      <c r="S693" s="113">
        <f t="shared" si="6"/>
        <v>0</v>
      </c>
      <c r="T693" s="42" t="s">
        <v>283</v>
      </c>
      <c r="U693" s="39">
        <v>45656.0</v>
      </c>
      <c r="V693" s="39">
        <v>45686.0</v>
      </c>
      <c r="W693" s="121">
        <v>1.0</v>
      </c>
      <c r="X693" s="121" t="s">
        <v>84</v>
      </c>
      <c r="Y693" s="121" t="s">
        <v>85</v>
      </c>
    </row>
    <row r="694">
      <c r="A694" s="37" t="s">
        <v>5119</v>
      </c>
      <c r="B694" s="39">
        <v>45656.0</v>
      </c>
      <c r="C694" s="121">
        <v>7481.0</v>
      </c>
      <c r="D694" s="214" t="s">
        <v>5120</v>
      </c>
      <c r="E694" s="215" t="s">
        <v>4419</v>
      </c>
      <c r="F694" s="47" t="s">
        <v>4420</v>
      </c>
      <c r="G694" s="214" t="s">
        <v>214</v>
      </c>
      <c r="H694" s="214" t="s">
        <v>177</v>
      </c>
      <c r="I694" s="121" t="s">
        <v>67</v>
      </c>
      <c r="J694" s="48">
        <v>44871.0</v>
      </c>
      <c r="K694" s="39">
        <v>45656.0</v>
      </c>
      <c r="L694" s="42" t="s">
        <v>75</v>
      </c>
      <c r="M694" s="50">
        <v>0.0</v>
      </c>
      <c r="N694" s="42" t="s">
        <v>75</v>
      </c>
      <c r="O694" s="52">
        <v>78000.0</v>
      </c>
      <c r="P694" s="113">
        <v>0.0</v>
      </c>
      <c r="Q694" s="112">
        <v>0.0</v>
      </c>
      <c r="R694" s="112">
        <v>0.0</v>
      </c>
      <c r="S694" s="113">
        <f t="shared" si="6"/>
        <v>0</v>
      </c>
      <c r="T694" s="42" t="s">
        <v>283</v>
      </c>
      <c r="U694" s="39">
        <v>45656.0</v>
      </c>
      <c r="V694" s="39">
        <v>45686.0</v>
      </c>
      <c r="W694" s="121">
        <v>1.0</v>
      </c>
      <c r="X694" s="121" t="s">
        <v>98</v>
      </c>
      <c r="Y694" s="121" t="s">
        <v>85</v>
      </c>
    </row>
    <row r="695">
      <c r="A695" s="37" t="s">
        <v>5124</v>
      </c>
      <c r="B695" s="39">
        <v>45656.0</v>
      </c>
      <c r="C695" s="121">
        <v>8905.0</v>
      </c>
      <c r="D695" s="214" t="s">
        <v>4556</v>
      </c>
      <c r="E695" s="215" t="s">
        <v>4558</v>
      </c>
      <c r="F695" s="47" t="s">
        <v>4559</v>
      </c>
      <c r="G695" s="214" t="s">
        <v>4560</v>
      </c>
      <c r="H695" s="214" t="s">
        <v>72</v>
      </c>
      <c r="I695" s="121" t="s">
        <v>67</v>
      </c>
      <c r="J695" s="48">
        <v>45046.0</v>
      </c>
      <c r="K695" s="39">
        <v>45656.0</v>
      </c>
      <c r="L695" s="42" t="s">
        <v>75</v>
      </c>
      <c r="M695" s="50">
        <v>0.0</v>
      </c>
      <c r="N695" s="42" t="s">
        <v>75</v>
      </c>
      <c r="O695" s="52">
        <v>78000.0</v>
      </c>
      <c r="P695" s="113">
        <v>0.0</v>
      </c>
      <c r="Q695" s="112">
        <v>0.0</v>
      </c>
      <c r="R695" s="112">
        <v>0.0</v>
      </c>
      <c r="S695" s="113">
        <f t="shared" si="6"/>
        <v>0</v>
      </c>
      <c r="T695" s="42" t="s">
        <v>283</v>
      </c>
      <c r="U695" s="39">
        <v>45656.0</v>
      </c>
      <c r="V695" s="39">
        <v>45686.0</v>
      </c>
      <c r="W695" s="121">
        <v>1.0</v>
      </c>
      <c r="X695" s="121" t="s">
        <v>98</v>
      </c>
      <c r="Y695" s="121" t="s">
        <v>85</v>
      </c>
    </row>
    <row r="696">
      <c r="A696" s="37" t="s">
        <v>5130</v>
      </c>
      <c r="B696" s="39">
        <v>45656.0</v>
      </c>
      <c r="C696" s="121">
        <v>1060.0</v>
      </c>
      <c r="D696" s="214" t="s">
        <v>5132</v>
      </c>
      <c r="E696" s="215" t="s">
        <v>497</v>
      </c>
      <c r="F696" s="47" t="s">
        <v>499</v>
      </c>
      <c r="G696" s="214" t="s">
        <v>404</v>
      </c>
      <c r="H696" s="214" t="s">
        <v>72</v>
      </c>
      <c r="I696" s="121" t="s">
        <v>67</v>
      </c>
      <c r="J696" s="48">
        <v>44346.0</v>
      </c>
      <c r="K696" s="39">
        <v>45656.0</v>
      </c>
      <c r="L696" s="42" t="s">
        <v>75</v>
      </c>
      <c r="M696" s="50">
        <v>0.0</v>
      </c>
      <c r="N696" s="42" t="s">
        <v>75</v>
      </c>
      <c r="O696" s="52">
        <v>78078.0</v>
      </c>
      <c r="P696" s="113">
        <v>0.0</v>
      </c>
      <c r="Q696" s="112">
        <v>0.0</v>
      </c>
      <c r="R696" s="112">
        <v>0.0</v>
      </c>
      <c r="S696" s="113">
        <f t="shared" si="6"/>
        <v>0</v>
      </c>
      <c r="T696" s="42" t="s">
        <v>283</v>
      </c>
      <c r="U696" s="39">
        <v>45656.0</v>
      </c>
      <c r="V696" s="39">
        <v>45686.0</v>
      </c>
      <c r="W696" s="121">
        <v>1.0</v>
      </c>
      <c r="X696" s="121" t="s">
        <v>98</v>
      </c>
      <c r="Y696" s="121" t="s">
        <v>85</v>
      </c>
    </row>
    <row r="697">
      <c r="A697" s="37" t="s">
        <v>5138</v>
      </c>
      <c r="B697" s="39">
        <v>45656.0</v>
      </c>
      <c r="C697" s="121">
        <v>14201.0</v>
      </c>
      <c r="D697" s="214" t="s">
        <v>5140</v>
      </c>
      <c r="E697" s="215" t="s">
        <v>5141</v>
      </c>
      <c r="F697" s="47" t="s">
        <v>5143</v>
      </c>
      <c r="G697" s="214" t="s">
        <v>801</v>
      </c>
      <c r="H697" s="276" t="s">
        <v>177</v>
      </c>
      <c r="I697" s="121" t="s">
        <v>67</v>
      </c>
      <c r="J697" s="48">
        <v>45650.0</v>
      </c>
      <c r="K697" s="39">
        <v>45656.0</v>
      </c>
      <c r="L697" s="42" t="s">
        <v>75</v>
      </c>
      <c r="M697" s="50">
        <v>0.0</v>
      </c>
      <c r="N697" s="48">
        <v>45658.0</v>
      </c>
      <c r="O697" s="52">
        <v>648021.0</v>
      </c>
      <c r="P697" s="113">
        <v>0.0</v>
      </c>
      <c r="Q697" s="112">
        <v>0.0</v>
      </c>
      <c r="R697" s="112">
        <v>0.0</v>
      </c>
      <c r="S697" s="113">
        <f t="shared" si="6"/>
        <v>0</v>
      </c>
      <c r="T697" s="42" t="s">
        <v>283</v>
      </c>
      <c r="U697" s="39">
        <v>45658.0</v>
      </c>
      <c r="V697" s="39">
        <v>45844.0</v>
      </c>
      <c r="W697" s="121">
        <v>6.0</v>
      </c>
      <c r="X697" s="121" t="s">
        <v>84</v>
      </c>
      <c r="Y697" s="121" t="s">
        <v>221</v>
      </c>
    </row>
    <row r="698">
      <c r="A698" s="37" t="s">
        <v>5153</v>
      </c>
      <c r="B698" s="39">
        <v>45656.0</v>
      </c>
      <c r="C698" s="121">
        <v>10205.0</v>
      </c>
      <c r="D698" s="214" t="s">
        <v>1731</v>
      </c>
      <c r="E698" s="215" t="s">
        <v>1732</v>
      </c>
      <c r="F698" s="214" t="s">
        <v>1733</v>
      </c>
      <c r="G698" s="214" t="s">
        <v>217</v>
      </c>
      <c r="H698" s="214" t="s">
        <v>177</v>
      </c>
      <c r="I698" s="121" t="s">
        <v>67</v>
      </c>
      <c r="J698" s="48">
        <v>45193.0</v>
      </c>
      <c r="K698" s="39">
        <v>45656.0</v>
      </c>
      <c r="L698" s="42" t="s">
        <v>75</v>
      </c>
      <c r="M698" s="50">
        <v>78000.0</v>
      </c>
      <c r="N698" s="42" t="s">
        <v>75</v>
      </c>
      <c r="O698" s="52">
        <v>468049.0</v>
      </c>
      <c r="P698" s="113">
        <v>0.0</v>
      </c>
      <c r="Q698" s="112">
        <v>0.0</v>
      </c>
      <c r="R698" s="112">
        <v>0.0</v>
      </c>
      <c r="S698" s="113">
        <f t="shared" si="6"/>
        <v>0</v>
      </c>
      <c r="T698" s="42" t="s">
        <v>283</v>
      </c>
      <c r="U698" s="39">
        <v>45656.0</v>
      </c>
      <c r="V698" s="39">
        <v>45687.0</v>
      </c>
      <c r="W698" s="121">
        <v>1.0</v>
      </c>
      <c r="X698" s="121" t="s">
        <v>98</v>
      </c>
      <c r="Y698" s="121" t="s">
        <v>85</v>
      </c>
    </row>
    <row r="699">
      <c r="A699" s="37" t="s">
        <v>5167</v>
      </c>
      <c r="B699" s="39">
        <v>45656.0</v>
      </c>
      <c r="C699" s="121">
        <v>10205.0</v>
      </c>
      <c r="D699" s="214" t="s">
        <v>1731</v>
      </c>
      <c r="E699" s="215" t="s">
        <v>1732</v>
      </c>
      <c r="F699" s="214" t="s">
        <v>1747</v>
      </c>
      <c r="G699" s="214" t="s">
        <v>217</v>
      </c>
      <c r="H699" s="214" t="s">
        <v>177</v>
      </c>
      <c r="I699" s="121" t="s">
        <v>67</v>
      </c>
      <c r="J699" s="48">
        <v>45193.0</v>
      </c>
      <c r="K699" s="39">
        <v>45656.0</v>
      </c>
      <c r="L699" s="42" t="s">
        <v>75</v>
      </c>
      <c r="M699" s="50">
        <v>78000.0</v>
      </c>
      <c r="N699" s="42" t="s">
        <v>75</v>
      </c>
      <c r="O699" s="52">
        <v>78000.0</v>
      </c>
      <c r="P699" s="113">
        <v>0.0</v>
      </c>
      <c r="Q699" s="112">
        <v>0.0</v>
      </c>
      <c r="R699" s="112">
        <v>0.0</v>
      </c>
      <c r="S699" s="113">
        <f t="shared" si="6"/>
        <v>0</v>
      </c>
      <c r="T699" s="42" t="s">
        <v>283</v>
      </c>
      <c r="U699" s="39">
        <v>45656.0</v>
      </c>
      <c r="V699" s="39">
        <v>45689.0</v>
      </c>
      <c r="W699" s="121">
        <v>1.0</v>
      </c>
      <c r="X699" s="121" t="s">
        <v>98</v>
      </c>
      <c r="Y699" s="121" t="s">
        <v>85</v>
      </c>
    </row>
    <row r="700">
      <c r="A700" s="37" t="s">
        <v>5172</v>
      </c>
      <c r="B700" s="39">
        <v>45656.0</v>
      </c>
      <c r="C700" s="121">
        <v>10205.0</v>
      </c>
      <c r="D700" s="214" t="s">
        <v>1731</v>
      </c>
      <c r="E700" s="215" t="s">
        <v>1732</v>
      </c>
      <c r="F700" s="214" t="s">
        <v>5173</v>
      </c>
      <c r="G700" s="214" t="s">
        <v>217</v>
      </c>
      <c r="H700" s="214" t="s">
        <v>177</v>
      </c>
      <c r="I700" s="121" t="s">
        <v>67</v>
      </c>
      <c r="J700" s="48">
        <v>45193.0</v>
      </c>
      <c r="K700" s="39">
        <v>45656.0</v>
      </c>
      <c r="L700" s="42" t="s">
        <v>75</v>
      </c>
      <c r="M700" s="50">
        <v>78000.0</v>
      </c>
      <c r="N700" s="42" t="s">
        <v>75</v>
      </c>
      <c r="O700" s="52">
        <v>78000.0</v>
      </c>
      <c r="P700" s="113">
        <v>0.0</v>
      </c>
      <c r="Q700" s="112">
        <v>0.0</v>
      </c>
      <c r="R700" s="112">
        <v>0.0</v>
      </c>
      <c r="S700" s="113">
        <f t="shared" si="6"/>
        <v>0</v>
      </c>
      <c r="T700" s="42" t="s">
        <v>283</v>
      </c>
      <c r="U700" s="39">
        <v>45656.0</v>
      </c>
      <c r="V700" s="39">
        <v>45692.0</v>
      </c>
      <c r="W700" s="121">
        <v>1.0</v>
      </c>
      <c r="X700" s="121" t="s">
        <v>98</v>
      </c>
      <c r="Y700" s="121" t="s">
        <v>85</v>
      </c>
    </row>
    <row r="701" ht="18.75" customHeight="1">
      <c r="A701" s="37" t="s">
        <v>5181</v>
      </c>
      <c r="B701" s="39">
        <v>45656.0</v>
      </c>
      <c r="C701" s="121">
        <v>10205.0</v>
      </c>
      <c r="D701" s="214" t="s">
        <v>1731</v>
      </c>
      <c r="E701" s="215" t="s">
        <v>1732</v>
      </c>
      <c r="F701" s="214" t="s">
        <v>1759</v>
      </c>
      <c r="G701" s="214" t="s">
        <v>217</v>
      </c>
      <c r="H701" s="214" t="s">
        <v>177</v>
      </c>
      <c r="I701" s="121" t="s">
        <v>67</v>
      </c>
      <c r="J701" s="48">
        <v>45193.0</v>
      </c>
      <c r="K701" s="39">
        <v>45656.0</v>
      </c>
      <c r="L701" s="42" t="s">
        <v>75</v>
      </c>
      <c r="M701" s="50">
        <v>78000.0</v>
      </c>
      <c r="N701" s="42" t="s">
        <v>75</v>
      </c>
      <c r="O701" s="52">
        <v>78000.0</v>
      </c>
      <c r="P701" s="113">
        <v>0.0</v>
      </c>
      <c r="Q701" s="112">
        <v>0.0</v>
      </c>
      <c r="R701" s="112">
        <v>0.0</v>
      </c>
      <c r="S701" s="113">
        <f t="shared" si="6"/>
        <v>0</v>
      </c>
      <c r="T701" s="42" t="s">
        <v>283</v>
      </c>
      <c r="U701" s="39">
        <v>45656.0</v>
      </c>
      <c r="V701" s="39">
        <v>45689.0</v>
      </c>
      <c r="W701" s="121">
        <v>1.0</v>
      </c>
      <c r="X701" s="121" t="s">
        <v>98</v>
      </c>
      <c r="Y701" s="121" t="s">
        <v>85</v>
      </c>
    </row>
    <row r="702">
      <c r="A702" s="37" t="s">
        <v>5187</v>
      </c>
      <c r="B702" s="39">
        <v>45656.0</v>
      </c>
      <c r="C702" s="121">
        <v>10205.0</v>
      </c>
      <c r="D702" s="214" t="s">
        <v>1731</v>
      </c>
      <c r="E702" s="215" t="s">
        <v>1732</v>
      </c>
      <c r="F702" s="214" t="s">
        <v>1769</v>
      </c>
      <c r="G702" s="214" t="s">
        <v>217</v>
      </c>
      <c r="H702" s="214" t="s">
        <v>177</v>
      </c>
      <c r="I702" s="121" t="s">
        <v>67</v>
      </c>
      <c r="J702" s="48">
        <v>45193.0</v>
      </c>
      <c r="K702" s="39">
        <v>45656.0</v>
      </c>
      <c r="L702" s="42" t="s">
        <v>75</v>
      </c>
      <c r="M702" s="50">
        <v>78000.0</v>
      </c>
      <c r="N702" s="42" t="s">
        <v>75</v>
      </c>
      <c r="O702" s="52">
        <v>78000.0</v>
      </c>
      <c r="P702" s="113">
        <v>0.0</v>
      </c>
      <c r="Q702" s="112">
        <v>0.0</v>
      </c>
      <c r="R702" s="112">
        <v>0.0</v>
      </c>
      <c r="S702" s="113">
        <f t="shared" si="6"/>
        <v>0</v>
      </c>
      <c r="T702" s="42" t="s">
        <v>283</v>
      </c>
      <c r="U702" s="39">
        <v>45656.0</v>
      </c>
      <c r="V702" s="39">
        <v>45687.0</v>
      </c>
      <c r="W702" s="121">
        <v>1.0</v>
      </c>
      <c r="X702" s="121" t="s">
        <v>98</v>
      </c>
      <c r="Y702" s="121" t="s">
        <v>85</v>
      </c>
    </row>
    <row r="703">
      <c r="A703" s="37" t="s">
        <v>5193</v>
      </c>
      <c r="B703" s="39">
        <v>45656.0</v>
      </c>
      <c r="C703" s="121">
        <v>10205.0</v>
      </c>
      <c r="D703" s="214" t="s">
        <v>1731</v>
      </c>
      <c r="E703" s="215" t="s">
        <v>1732</v>
      </c>
      <c r="F703" s="214" t="s">
        <v>1781</v>
      </c>
      <c r="G703" s="214" t="s">
        <v>217</v>
      </c>
      <c r="H703" s="214" t="s">
        <v>177</v>
      </c>
      <c r="I703" s="121" t="s">
        <v>67</v>
      </c>
      <c r="J703" s="48">
        <v>45193.0</v>
      </c>
      <c r="K703" s="39">
        <v>45656.0</v>
      </c>
      <c r="L703" s="42" t="s">
        <v>75</v>
      </c>
      <c r="M703" s="50">
        <v>78000.0</v>
      </c>
      <c r="N703" s="42" t="s">
        <v>75</v>
      </c>
      <c r="O703" s="52">
        <v>78000.0</v>
      </c>
      <c r="P703" s="113">
        <v>0.0</v>
      </c>
      <c r="Q703" s="112">
        <v>0.0</v>
      </c>
      <c r="R703" s="112">
        <v>0.0</v>
      </c>
      <c r="S703" s="113">
        <f t="shared" si="6"/>
        <v>0</v>
      </c>
      <c r="T703" s="42" t="s">
        <v>283</v>
      </c>
      <c r="U703" s="39">
        <v>45656.0</v>
      </c>
      <c r="V703" s="39">
        <v>45686.0</v>
      </c>
      <c r="W703" s="121">
        <v>1.0</v>
      </c>
      <c r="X703" s="121" t="s">
        <v>98</v>
      </c>
      <c r="Y703" s="121" t="s">
        <v>85</v>
      </c>
    </row>
    <row r="704">
      <c r="A704" s="37" t="s">
        <v>5196</v>
      </c>
      <c r="B704" s="39">
        <v>45656.0</v>
      </c>
      <c r="C704" s="121">
        <v>8115.0</v>
      </c>
      <c r="D704" s="214" t="s">
        <v>2564</v>
      </c>
      <c r="E704" s="215" t="s">
        <v>2425</v>
      </c>
      <c r="F704" s="214" t="s">
        <v>4248</v>
      </c>
      <c r="G704" s="214" t="s">
        <v>132</v>
      </c>
      <c r="H704" s="214" t="s">
        <v>134</v>
      </c>
      <c r="I704" s="121" t="s">
        <v>67</v>
      </c>
      <c r="J704" s="48">
        <v>44947.0</v>
      </c>
      <c r="K704" s="39">
        <v>45656.0</v>
      </c>
      <c r="L704" s="42" t="s">
        <v>75</v>
      </c>
      <c r="M704" s="50">
        <v>0.0</v>
      </c>
      <c r="N704" s="42" t="s">
        <v>75</v>
      </c>
      <c r="O704" s="52">
        <v>118000.0</v>
      </c>
      <c r="P704" s="113">
        <v>0.0</v>
      </c>
      <c r="Q704" s="112">
        <v>0.0</v>
      </c>
      <c r="R704" s="112">
        <v>0.0</v>
      </c>
      <c r="S704" s="113">
        <f t="shared" si="6"/>
        <v>0</v>
      </c>
      <c r="T704" s="42" t="s">
        <v>283</v>
      </c>
      <c r="U704" s="39">
        <v>45656.0</v>
      </c>
      <c r="V704" s="39">
        <v>45686.0</v>
      </c>
      <c r="W704" s="121">
        <v>1.0</v>
      </c>
      <c r="X704" s="121" t="s">
        <v>84</v>
      </c>
      <c r="Y704" s="121" t="s">
        <v>85</v>
      </c>
    </row>
    <row r="705">
      <c r="A705" s="37" t="s">
        <v>5200</v>
      </c>
      <c r="B705" s="39">
        <v>45656.0</v>
      </c>
      <c r="C705" s="121">
        <v>6463.0</v>
      </c>
      <c r="D705" s="214" t="s">
        <v>244</v>
      </c>
      <c r="E705" s="215" t="s">
        <v>245</v>
      </c>
      <c r="F705" s="214" t="s">
        <v>246</v>
      </c>
      <c r="G705" s="214" t="s">
        <v>122</v>
      </c>
      <c r="H705" s="214" t="s">
        <v>124</v>
      </c>
      <c r="I705" s="121" t="s">
        <v>67</v>
      </c>
      <c r="J705" s="48">
        <v>44773.0</v>
      </c>
      <c r="K705" s="39">
        <v>45656.0</v>
      </c>
      <c r="L705" s="42" t="s">
        <v>75</v>
      </c>
      <c r="M705" s="50">
        <v>118000.0</v>
      </c>
      <c r="N705" s="42" t="s">
        <v>75</v>
      </c>
      <c r="O705" s="52">
        <v>100029.0</v>
      </c>
      <c r="P705" s="113">
        <v>0.0</v>
      </c>
      <c r="Q705" s="112">
        <v>0.0</v>
      </c>
      <c r="R705" s="112">
        <v>0.0</v>
      </c>
      <c r="S705" s="113">
        <f t="shared" si="6"/>
        <v>0</v>
      </c>
      <c r="T705" s="42" t="s">
        <v>283</v>
      </c>
      <c r="U705" s="39">
        <v>45656.0</v>
      </c>
      <c r="V705" s="39">
        <v>45687.0</v>
      </c>
      <c r="W705" s="121">
        <v>1.0</v>
      </c>
      <c r="X705" s="121" t="s">
        <v>84</v>
      </c>
      <c r="Y705" s="121" t="s">
        <v>85</v>
      </c>
    </row>
    <row r="706">
      <c r="A706" s="37" t="s">
        <v>5205</v>
      </c>
      <c r="B706" s="39">
        <v>45656.0</v>
      </c>
      <c r="C706" s="121">
        <v>3440.0</v>
      </c>
      <c r="D706" s="214" t="s">
        <v>5206</v>
      </c>
      <c r="E706" s="215" t="s">
        <v>298</v>
      </c>
      <c r="F706" s="47" t="s">
        <v>299</v>
      </c>
      <c r="G706" s="214" t="s">
        <v>300</v>
      </c>
      <c r="H706" s="214" t="s">
        <v>134</v>
      </c>
      <c r="I706" s="121" t="s">
        <v>67</v>
      </c>
      <c r="J706" s="48">
        <v>44528.0</v>
      </c>
      <c r="K706" s="39">
        <v>45656.0</v>
      </c>
      <c r="L706" s="42" t="s">
        <v>75</v>
      </c>
      <c r="M706" s="50">
        <v>0.0</v>
      </c>
      <c r="N706" s="42" t="s">
        <v>75</v>
      </c>
      <c r="O706" s="52">
        <v>118029.0</v>
      </c>
      <c r="P706" s="113">
        <v>0.0</v>
      </c>
      <c r="Q706" s="112">
        <v>0.0</v>
      </c>
      <c r="R706" s="112">
        <v>0.0</v>
      </c>
      <c r="S706" s="113">
        <f t="shared" si="6"/>
        <v>0</v>
      </c>
      <c r="T706" s="42" t="s">
        <v>283</v>
      </c>
      <c r="U706" s="39">
        <v>45656.0</v>
      </c>
      <c r="V706" s="39">
        <v>45687.0</v>
      </c>
      <c r="W706" s="121">
        <v>1.0</v>
      </c>
      <c r="X706" s="121" t="s">
        <v>84</v>
      </c>
      <c r="Y706" s="121" t="s">
        <v>85</v>
      </c>
    </row>
    <row r="707">
      <c r="A707" s="37" t="s">
        <v>5209</v>
      </c>
      <c r="B707" s="39">
        <v>45657.0</v>
      </c>
      <c r="C707" s="121">
        <v>12180.0</v>
      </c>
      <c r="D707" s="214" t="s">
        <v>317</v>
      </c>
      <c r="E707" s="215" t="s">
        <v>318</v>
      </c>
      <c r="F707" s="47" t="s">
        <v>320</v>
      </c>
      <c r="G707" s="214" t="s">
        <v>315</v>
      </c>
      <c r="H707" s="214" t="s">
        <v>177</v>
      </c>
      <c r="I707" s="121" t="s">
        <v>67</v>
      </c>
      <c r="J707" s="48">
        <v>45429.0</v>
      </c>
      <c r="K707" s="39">
        <v>45657.0</v>
      </c>
      <c r="L707" s="42" t="s">
        <v>75</v>
      </c>
      <c r="M707" s="50">
        <v>0.0</v>
      </c>
      <c r="N707" s="42" t="s">
        <v>75</v>
      </c>
      <c r="O707" s="52">
        <v>78037.0</v>
      </c>
      <c r="P707" s="113">
        <v>0.0</v>
      </c>
      <c r="Q707" s="112">
        <v>0.0</v>
      </c>
      <c r="R707" s="112">
        <v>0.0</v>
      </c>
      <c r="S707" s="113">
        <f t="shared" si="6"/>
        <v>0</v>
      </c>
      <c r="T707" s="42" t="s">
        <v>283</v>
      </c>
      <c r="U707" s="39">
        <v>45656.0</v>
      </c>
      <c r="V707" s="39">
        <v>45688.0</v>
      </c>
      <c r="W707" s="121">
        <v>1.0</v>
      </c>
      <c r="X707" s="121" t="s">
        <v>98</v>
      </c>
      <c r="Y707" s="121" t="s">
        <v>85</v>
      </c>
    </row>
    <row r="708">
      <c r="A708" s="37" t="s">
        <v>5212</v>
      </c>
      <c r="B708" s="39">
        <v>45657.0</v>
      </c>
      <c r="C708" s="121">
        <v>4343.0</v>
      </c>
      <c r="D708" s="214" t="s">
        <v>1522</v>
      </c>
      <c r="E708" s="215" t="s">
        <v>152</v>
      </c>
      <c r="F708" s="214" t="s">
        <v>153</v>
      </c>
      <c r="G708" s="214" t="s">
        <v>155</v>
      </c>
      <c r="H708" s="214" t="s">
        <v>156</v>
      </c>
      <c r="I708" s="121" t="s">
        <v>67</v>
      </c>
      <c r="J708" s="48">
        <v>44585.0</v>
      </c>
      <c r="K708" s="39">
        <v>45657.0</v>
      </c>
      <c r="L708" s="42" t="s">
        <v>75</v>
      </c>
      <c r="M708" s="50">
        <v>0.0</v>
      </c>
      <c r="N708" s="42" t="s">
        <v>75</v>
      </c>
      <c r="O708" s="52">
        <v>78000.0</v>
      </c>
      <c r="P708" s="113">
        <v>0.0</v>
      </c>
      <c r="Q708" s="112">
        <v>0.0</v>
      </c>
      <c r="R708" s="112">
        <v>0.0</v>
      </c>
      <c r="S708" s="113">
        <f t="shared" si="6"/>
        <v>0</v>
      </c>
      <c r="T708" s="42" t="s">
        <v>283</v>
      </c>
      <c r="U708" s="39">
        <v>45657.0</v>
      </c>
      <c r="V708" s="39">
        <v>45687.0</v>
      </c>
      <c r="W708" s="121">
        <v>1.0</v>
      </c>
      <c r="X708" s="121" t="s">
        <v>98</v>
      </c>
      <c r="Y708" s="121" t="s">
        <v>85</v>
      </c>
    </row>
    <row r="709">
      <c r="A709" s="37" t="s">
        <v>5216</v>
      </c>
      <c r="B709" s="39">
        <v>45657.0</v>
      </c>
      <c r="C709" s="121">
        <v>1431.0</v>
      </c>
      <c r="D709" s="214" t="s">
        <v>5217</v>
      </c>
      <c r="E709" s="215" t="s">
        <v>353</v>
      </c>
      <c r="F709" s="214" t="s">
        <v>354</v>
      </c>
      <c r="G709" s="214" t="s">
        <v>355</v>
      </c>
      <c r="H709" s="214" t="s">
        <v>235</v>
      </c>
      <c r="I709" s="121" t="s">
        <v>67</v>
      </c>
      <c r="J709" s="48">
        <v>44364.0</v>
      </c>
      <c r="K709" s="39">
        <v>45657.0</v>
      </c>
      <c r="L709" s="42" t="s">
        <v>75</v>
      </c>
      <c r="M709" s="50">
        <v>0.0</v>
      </c>
      <c r="N709" s="42" t="s">
        <v>75</v>
      </c>
      <c r="O709" s="52">
        <v>78000.0</v>
      </c>
      <c r="P709" s="113">
        <v>0.0</v>
      </c>
      <c r="Q709" s="112">
        <v>0.0</v>
      </c>
      <c r="R709" s="112">
        <v>0.0</v>
      </c>
      <c r="S709" s="113">
        <f t="shared" si="6"/>
        <v>0</v>
      </c>
      <c r="T709" s="42" t="s">
        <v>283</v>
      </c>
      <c r="U709" s="39">
        <v>45657.0</v>
      </c>
      <c r="V709" s="39">
        <v>45687.0</v>
      </c>
      <c r="W709" s="121">
        <v>1.0</v>
      </c>
      <c r="X709" s="121" t="s">
        <v>98</v>
      </c>
      <c r="Y709" s="121" t="s">
        <v>85</v>
      </c>
    </row>
    <row r="710">
      <c r="A710" s="37" t="s">
        <v>5221</v>
      </c>
      <c r="B710" s="39">
        <v>45657.0</v>
      </c>
      <c r="C710" s="121">
        <v>2955.0</v>
      </c>
      <c r="D710" s="214" t="s">
        <v>471</v>
      </c>
      <c r="E710" s="215" t="s">
        <v>472</v>
      </c>
      <c r="F710" s="214" t="s">
        <v>473</v>
      </c>
      <c r="G710" s="214" t="s">
        <v>383</v>
      </c>
      <c r="H710" s="214" t="s">
        <v>101</v>
      </c>
      <c r="I710" s="121" t="s">
        <v>67</v>
      </c>
      <c r="J710" s="48">
        <v>44488.0</v>
      </c>
      <c r="K710" s="39">
        <v>45657.0</v>
      </c>
      <c r="L710" s="42" t="s">
        <v>75</v>
      </c>
      <c r="M710" s="50">
        <v>0.0</v>
      </c>
      <c r="N710" s="42" t="s">
        <v>75</v>
      </c>
      <c r="O710" s="52">
        <v>78023.0</v>
      </c>
      <c r="P710" s="113">
        <v>0.0</v>
      </c>
      <c r="Q710" s="112">
        <v>0.0</v>
      </c>
      <c r="R710" s="112">
        <v>0.0</v>
      </c>
      <c r="S710" s="113">
        <f t="shared" si="6"/>
        <v>0</v>
      </c>
      <c r="T710" s="42" t="s">
        <v>283</v>
      </c>
      <c r="U710" s="39">
        <v>45657.0</v>
      </c>
      <c r="V710" s="39">
        <v>45689.0</v>
      </c>
      <c r="W710" s="121">
        <v>1.0</v>
      </c>
      <c r="X710" s="121" t="s">
        <v>98</v>
      </c>
      <c r="Y710" s="121" t="s">
        <v>85</v>
      </c>
    </row>
    <row r="711">
      <c r="A711" s="37" t="s">
        <v>5225</v>
      </c>
      <c r="B711" s="39">
        <v>45657.0</v>
      </c>
      <c r="C711" s="121">
        <v>4896.0</v>
      </c>
      <c r="D711" s="214" t="s">
        <v>210</v>
      </c>
      <c r="E711" s="215" t="s">
        <v>213</v>
      </c>
      <c r="F711" s="214" t="s">
        <v>2311</v>
      </c>
      <c r="G711" s="214" t="s">
        <v>217</v>
      </c>
      <c r="H711" s="214" t="s">
        <v>217</v>
      </c>
      <c r="I711" s="121" t="s">
        <v>67</v>
      </c>
      <c r="J711" s="48">
        <v>44623.0</v>
      </c>
      <c r="K711" s="39">
        <v>45657.0</v>
      </c>
      <c r="L711" s="42" t="s">
        <v>75</v>
      </c>
      <c r="M711" s="50">
        <v>0.0</v>
      </c>
      <c r="N711" s="42" t="s">
        <v>75</v>
      </c>
      <c r="O711" s="52">
        <v>78000.0</v>
      </c>
      <c r="P711" s="113">
        <v>0.0</v>
      </c>
      <c r="Q711" s="112">
        <v>0.0</v>
      </c>
      <c r="R711" s="112">
        <v>0.0</v>
      </c>
      <c r="S711" s="113">
        <f t="shared" si="6"/>
        <v>0</v>
      </c>
      <c r="T711" s="42" t="s">
        <v>283</v>
      </c>
      <c r="U711" s="39">
        <v>45657.0</v>
      </c>
      <c r="V711" s="39">
        <v>45687.0</v>
      </c>
      <c r="W711" s="121">
        <v>1.0</v>
      </c>
      <c r="X711" s="121" t="s">
        <v>98</v>
      </c>
      <c r="Y711" s="121" t="s">
        <v>85</v>
      </c>
    </row>
    <row r="712">
      <c r="A712" s="37" t="s">
        <v>5228</v>
      </c>
      <c r="B712" s="39">
        <v>45657.0</v>
      </c>
      <c r="C712" s="121">
        <v>14236.0</v>
      </c>
      <c r="D712" s="214" t="s">
        <v>5229</v>
      </c>
      <c r="E712" s="215" t="s">
        <v>5230</v>
      </c>
      <c r="F712" s="47" t="s">
        <v>5231</v>
      </c>
      <c r="G712" s="214" t="s">
        <v>300</v>
      </c>
      <c r="H712" s="214" t="s">
        <v>134</v>
      </c>
      <c r="I712" s="121" t="s">
        <v>67</v>
      </c>
      <c r="J712" s="48">
        <v>45654.0</v>
      </c>
      <c r="K712" s="39">
        <v>45657.0</v>
      </c>
      <c r="L712" s="42" t="s">
        <v>75</v>
      </c>
      <c r="M712" s="50">
        <v>0.0</v>
      </c>
      <c r="N712" s="39">
        <v>45666.0</v>
      </c>
      <c r="O712" s="52">
        <v>858065.0</v>
      </c>
      <c r="P712" s="113">
        <v>0.0</v>
      </c>
      <c r="Q712" s="112">
        <v>0.0</v>
      </c>
      <c r="R712" s="112">
        <v>0.0</v>
      </c>
      <c r="S712" s="113">
        <f t="shared" si="6"/>
        <v>0</v>
      </c>
      <c r="T712" s="42" t="s">
        <v>283</v>
      </c>
      <c r="U712" s="39">
        <v>45666.0</v>
      </c>
      <c r="V712" s="39">
        <v>46028.0</v>
      </c>
      <c r="W712" s="121">
        <v>12.0</v>
      </c>
      <c r="X712" s="121" t="s">
        <v>98</v>
      </c>
      <c r="Y712" s="121" t="s">
        <v>221</v>
      </c>
    </row>
    <row r="713">
      <c r="A713" s="37" t="s">
        <v>5234</v>
      </c>
      <c r="B713" s="39">
        <v>45657.0</v>
      </c>
      <c r="C713" s="121">
        <v>4399.0</v>
      </c>
      <c r="D713" s="214" t="s">
        <v>445</v>
      </c>
      <c r="E713" s="215" t="s">
        <v>374</v>
      </c>
      <c r="F713" s="214" t="s">
        <v>376</v>
      </c>
      <c r="G713" s="214" t="s">
        <v>121</v>
      </c>
      <c r="H713" s="214" t="s">
        <v>123</v>
      </c>
      <c r="I713" s="121" t="s">
        <v>67</v>
      </c>
      <c r="J713" s="48">
        <v>44588.0</v>
      </c>
      <c r="K713" s="39">
        <v>45657.0</v>
      </c>
      <c r="L713" s="42" t="s">
        <v>75</v>
      </c>
      <c r="M713" s="50">
        <v>0.0</v>
      </c>
      <c r="N713" s="42" t="s">
        <v>75</v>
      </c>
      <c r="O713" s="52">
        <v>78000.0</v>
      </c>
      <c r="P713" s="113">
        <v>0.0</v>
      </c>
      <c r="Q713" s="112">
        <v>0.0</v>
      </c>
      <c r="R713" s="112">
        <v>0.0</v>
      </c>
      <c r="S713" s="113">
        <f t="shared" si="6"/>
        <v>0</v>
      </c>
      <c r="T713" s="42" t="s">
        <v>283</v>
      </c>
      <c r="U713" s="39">
        <v>45657.0</v>
      </c>
      <c r="V713" s="39">
        <v>45687.0</v>
      </c>
      <c r="W713" s="121">
        <v>1.0</v>
      </c>
      <c r="X713" s="121" t="s">
        <v>98</v>
      </c>
      <c r="Y713" s="121" t="s">
        <v>85</v>
      </c>
    </row>
    <row r="714">
      <c r="A714" s="37" t="s">
        <v>5238</v>
      </c>
      <c r="B714" s="39">
        <v>45657.0</v>
      </c>
      <c r="C714" s="121">
        <v>3420.0</v>
      </c>
      <c r="D714" s="214" t="s">
        <v>898</v>
      </c>
      <c r="E714" s="215" t="s">
        <v>899</v>
      </c>
      <c r="F714" s="47" t="s">
        <v>900</v>
      </c>
      <c r="G714" s="214" t="s">
        <v>315</v>
      </c>
      <c r="H714" s="214" t="s">
        <v>177</v>
      </c>
      <c r="I714" s="121" t="s">
        <v>67</v>
      </c>
      <c r="J714" s="48">
        <v>44527.0</v>
      </c>
      <c r="K714" s="39">
        <v>45657.0</v>
      </c>
      <c r="L714" s="42" t="s">
        <v>75</v>
      </c>
      <c r="M714" s="50">
        <v>118000.0</v>
      </c>
      <c r="N714" s="42" t="s">
        <v>75</v>
      </c>
      <c r="O714" s="52">
        <v>120094.0</v>
      </c>
      <c r="P714" s="113">
        <v>0.0</v>
      </c>
      <c r="Q714" s="112">
        <v>0.0</v>
      </c>
      <c r="R714" s="112">
        <v>0.0</v>
      </c>
      <c r="S714" s="113">
        <f t="shared" si="6"/>
        <v>0</v>
      </c>
      <c r="T714" s="42" t="s">
        <v>283</v>
      </c>
      <c r="U714" s="39">
        <v>45657.0</v>
      </c>
      <c r="V714" s="39">
        <v>45687.0</v>
      </c>
      <c r="W714" s="121">
        <v>1.0</v>
      </c>
      <c r="X714" s="121" t="s">
        <v>84</v>
      </c>
      <c r="Y714" s="121" t="s">
        <v>85</v>
      </c>
    </row>
    <row r="715">
      <c r="A715" s="37" t="s">
        <v>5241</v>
      </c>
      <c r="B715" s="39">
        <v>45657.0</v>
      </c>
      <c r="C715" s="121">
        <v>12997.0</v>
      </c>
      <c r="D715" s="214" t="s">
        <v>1812</v>
      </c>
      <c r="E715" s="215" t="s">
        <v>1813</v>
      </c>
      <c r="F715" s="214" t="s">
        <v>1814</v>
      </c>
      <c r="G715" s="214" t="s">
        <v>1295</v>
      </c>
      <c r="H715" s="214" t="s">
        <v>1296</v>
      </c>
      <c r="I715" s="121" t="s">
        <v>67</v>
      </c>
      <c r="J715" s="48">
        <v>45512.0</v>
      </c>
      <c r="K715" s="39">
        <v>45657.0</v>
      </c>
      <c r="L715" s="42" t="s">
        <v>75</v>
      </c>
      <c r="M715" s="50">
        <v>0.0</v>
      </c>
      <c r="N715" s="42" t="s">
        <v>75</v>
      </c>
      <c r="O715" s="52">
        <v>78096.0</v>
      </c>
      <c r="P715" s="113">
        <v>0.0</v>
      </c>
      <c r="Q715" s="112">
        <v>0.0</v>
      </c>
      <c r="R715" s="112">
        <v>0.0</v>
      </c>
      <c r="S715" s="113">
        <f t="shared" si="6"/>
        <v>0</v>
      </c>
      <c r="T715" s="42" t="s">
        <v>283</v>
      </c>
      <c r="U715" s="39">
        <v>45657.0</v>
      </c>
      <c r="V715" s="39">
        <v>45687.0</v>
      </c>
      <c r="W715" s="121">
        <v>1.0</v>
      </c>
      <c r="X715" s="121" t="s">
        <v>98</v>
      </c>
      <c r="Y715" s="121" t="s">
        <v>85</v>
      </c>
    </row>
    <row r="716">
      <c r="A716" s="37" t="s">
        <v>5246</v>
      </c>
      <c r="B716" s="39">
        <v>45657.0</v>
      </c>
      <c r="C716" s="121">
        <v>11703.0</v>
      </c>
      <c r="D716" s="214" t="s">
        <v>522</v>
      </c>
      <c r="E716" s="215" t="s">
        <v>524</v>
      </c>
      <c r="F716" s="47" t="s">
        <v>525</v>
      </c>
      <c r="G716" s="214" t="s">
        <v>404</v>
      </c>
      <c r="H716" s="214" t="s">
        <v>72</v>
      </c>
      <c r="I716" s="121" t="s">
        <v>67</v>
      </c>
      <c r="J716" s="48">
        <v>45377.0</v>
      </c>
      <c r="K716" s="39">
        <v>45657.0</v>
      </c>
      <c r="L716" s="42" t="s">
        <v>75</v>
      </c>
      <c r="M716" s="50">
        <v>0.0</v>
      </c>
      <c r="N716" s="42" t="s">
        <v>75</v>
      </c>
      <c r="O716" s="52">
        <v>118048.0</v>
      </c>
      <c r="P716" s="113">
        <v>0.0</v>
      </c>
      <c r="Q716" s="112">
        <v>0.0</v>
      </c>
      <c r="R716" s="112">
        <v>0.0</v>
      </c>
      <c r="S716" s="113">
        <f t="shared" si="6"/>
        <v>0</v>
      </c>
      <c r="T716" s="42" t="s">
        <v>283</v>
      </c>
      <c r="U716" s="39">
        <v>45657.0</v>
      </c>
      <c r="V716" s="39">
        <v>45691.0</v>
      </c>
      <c r="W716" s="121">
        <v>1.0</v>
      </c>
      <c r="X716" s="121" t="s">
        <v>84</v>
      </c>
      <c r="Y716" s="121" t="s">
        <v>85</v>
      </c>
    </row>
    <row r="717">
      <c r="A717" s="37" t="s">
        <v>5250</v>
      </c>
      <c r="B717" s="39">
        <v>45657.0</v>
      </c>
      <c r="C717" s="121">
        <v>12728.0</v>
      </c>
      <c r="D717" s="214" t="s">
        <v>1039</v>
      </c>
      <c r="E717" s="215" t="s">
        <v>5251</v>
      </c>
      <c r="F717" s="47" t="s">
        <v>1041</v>
      </c>
      <c r="G717" s="214" t="s">
        <v>1043</v>
      </c>
      <c r="H717" s="214" t="s">
        <v>1044</v>
      </c>
      <c r="I717" s="121" t="s">
        <v>67</v>
      </c>
      <c r="J717" s="48">
        <v>45482.0</v>
      </c>
      <c r="K717" s="39">
        <v>45657.0</v>
      </c>
      <c r="L717" s="42" t="s">
        <v>75</v>
      </c>
      <c r="M717" s="50">
        <v>78000.0</v>
      </c>
      <c r="N717" s="48">
        <v>45658.0</v>
      </c>
      <c r="O717" s="52">
        <v>80054.0</v>
      </c>
      <c r="P717" s="113">
        <v>0.0</v>
      </c>
      <c r="Q717" s="112">
        <v>0.0</v>
      </c>
      <c r="R717" s="112">
        <v>0.0</v>
      </c>
      <c r="S717" s="113">
        <f t="shared" si="6"/>
        <v>0</v>
      </c>
      <c r="T717" s="42" t="s">
        <v>283</v>
      </c>
      <c r="U717" s="39">
        <v>45658.0</v>
      </c>
      <c r="V717" s="39">
        <v>45688.0</v>
      </c>
      <c r="W717" s="121">
        <v>1.0</v>
      </c>
      <c r="X717" s="121" t="s">
        <v>98</v>
      </c>
      <c r="Y717" s="121" t="s">
        <v>85</v>
      </c>
    </row>
    <row r="718">
      <c r="A718" s="37" t="s">
        <v>5255</v>
      </c>
      <c r="B718" s="39">
        <v>45615.0</v>
      </c>
      <c r="C718" s="121">
        <v>1183.0</v>
      </c>
      <c r="D718" s="214" t="s">
        <v>3378</v>
      </c>
      <c r="E718" s="215" t="s">
        <v>2941</v>
      </c>
      <c r="F718" s="214" t="s">
        <v>2942</v>
      </c>
      <c r="G718" s="214" t="s">
        <v>122</v>
      </c>
      <c r="H718" s="214" t="s">
        <v>124</v>
      </c>
      <c r="I718" s="121" t="s">
        <v>67</v>
      </c>
      <c r="J718" s="48">
        <v>44350.0</v>
      </c>
      <c r="K718" s="39">
        <v>45615.0</v>
      </c>
      <c r="L718" s="42" t="s">
        <v>75</v>
      </c>
      <c r="M718" s="50">
        <v>78000.0</v>
      </c>
      <c r="N718" s="42" t="s">
        <v>75</v>
      </c>
      <c r="O718" s="52">
        <v>78000.0</v>
      </c>
      <c r="P718" s="113">
        <v>0.0</v>
      </c>
      <c r="Q718" s="112">
        <v>0.0</v>
      </c>
      <c r="R718" s="112">
        <v>0.0</v>
      </c>
      <c r="S718" s="113">
        <f t="shared" si="6"/>
        <v>0</v>
      </c>
      <c r="T718" s="42" t="s">
        <v>283</v>
      </c>
      <c r="U718" s="39">
        <v>45615.0</v>
      </c>
      <c r="V718" s="39">
        <v>45684.0</v>
      </c>
      <c r="W718" s="121">
        <v>1.0</v>
      </c>
      <c r="X718" s="121" t="s">
        <v>98</v>
      </c>
      <c r="Y718" s="121" t="s">
        <v>85</v>
      </c>
    </row>
    <row r="719">
      <c r="A719" s="196" t="s">
        <v>5259</v>
      </c>
      <c r="B719" s="107">
        <v>45644.0</v>
      </c>
      <c r="C719" s="197">
        <v>9441.0</v>
      </c>
      <c r="D719" s="198" t="s">
        <v>782</v>
      </c>
      <c r="E719" s="199" t="s">
        <v>613</v>
      </c>
      <c r="F719" s="174" t="s">
        <v>615</v>
      </c>
      <c r="G719" s="198" t="s">
        <v>552</v>
      </c>
      <c r="H719" s="198" t="s">
        <v>72</v>
      </c>
      <c r="I719" s="197" t="s">
        <v>67</v>
      </c>
      <c r="J719" s="111">
        <v>45106.0</v>
      </c>
      <c r="K719" s="107">
        <v>45644.0</v>
      </c>
      <c r="L719" s="42" t="s">
        <v>75</v>
      </c>
      <c r="M719" s="112">
        <v>0.0</v>
      </c>
      <c r="N719" s="42" t="s">
        <v>75</v>
      </c>
      <c r="O719" s="113">
        <v>150082.0</v>
      </c>
      <c r="P719" s="113">
        <v>0.0</v>
      </c>
      <c r="Q719" s="112">
        <v>0.0</v>
      </c>
      <c r="R719" s="112">
        <v>0.0</v>
      </c>
      <c r="S719" s="113">
        <f t="shared" si="6"/>
        <v>0</v>
      </c>
      <c r="T719" s="42" t="s">
        <v>4700</v>
      </c>
      <c r="U719" s="107">
        <v>45661.0</v>
      </c>
      <c r="V719" s="107">
        <v>45691.0</v>
      </c>
      <c r="W719" s="197">
        <v>1.0</v>
      </c>
      <c r="X719" s="197" t="s">
        <v>98</v>
      </c>
      <c r="Y719" s="197" t="s">
        <v>85</v>
      </c>
    </row>
    <row r="720">
      <c r="A720" s="232" t="s">
        <v>5266</v>
      </c>
      <c r="B720" s="167">
        <v>45713.0</v>
      </c>
      <c r="C720" s="197">
        <v>11498.0</v>
      </c>
      <c r="D720" s="198" t="s">
        <v>4893</v>
      </c>
      <c r="E720" s="199" t="s">
        <v>4894</v>
      </c>
      <c r="F720" s="174" t="s">
        <v>4895</v>
      </c>
      <c r="G720" s="198" t="s">
        <v>4896</v>
      </c>
      <c r="H720" s="198" t="s">
        <v>124</v>
      </c>
      <c r="I720" s="197" t="s">
        <v>67</v>
      </c>
      <c r="J720" s="111">
        <v>45354.0</v>
      </c>
      <c r="K720" s="107">
        <v>45524.0</v>
      </c>
      <c r="L720" s="42" t="s">
        <v>75</v>
      </c>
      <c r="M720" s="112">
        <v>78000.0</v>
      </c>
      <c r="N720" s="42" t="s">
        <v>75</v>
      </c>
      <c r="O720" s="113">
        <v>78000.0</v>
      </c>
      <c r="P720" s="113">
        <v>0.0</v>
      </c>
      <c r="Q720" s="112">
        <v>0.0</v>
      </c>
      <c r="R720" s="112">
        <v>0.0</v>
      </c>
      <c r="S720" s="113">
        <f t="shared" si="6"/>
        <v>0</v>
      </c>
      <c r="T720" s="42" t="s">
        <v>283</v>
      </c>
      <c r="U720" s="167">
        <v>45675.0</v>
      </c>
      <c r="V720" s="167">
        <v>45705.0</v>
      </c>
      <c r="W720" s="197">
        <v>1.0</v>
      </c>
      <c r="X720" s="197" t="s">
        <v>98</v>
      </c>
      <c r="Y720" s="197" t="s">
        <v>85</v>
      </c>
    </row>
    <row r="721">
      <c r="A721" s="272" t="s">
        <v>4946</v>
      </c>
      <c r="B721" s="167">
        <v>45713.0</v>
      </c>
      <c r="C721" s="197">
        <v>11498.0</v>
      </c>
      <c r="D721" s="198" t="s">
        <v>4893</v>
      </c>
      <c r="E721" s="199" t="s">
        <v>4894</v>
      </c>
      <c r="F721" s="174" t="s">
        <v>4895</v>
      </c>
      <c r="G721" s="198" t="s">
        <v>4896</v>
      </c>
      <c r="H721" s="198" t="s">
        <v>124</v>
      </c>
      <c r="I721" s="41" t="s">
        <v>73</v>
      </c>
      <c r="J721" s="111">
        <v>45354.0</v>
      </c>
      <c r="K721" s="107">
        <v>45524.0</v>
      </c>
      <c r="L721" s="42" t="s">
        <v>75</v>
      </c>
      <c r="M721" s="112">
        <v>78000.0</v>
      </c>
      <c r="N721" s="42" t="s">
        <v>75</v>
      </c>
      <c r="O721" s="113">
        <v>78000.0</v>
      </c>
      <c r="P721" s="113">
        <v>0.0</v>
      </c>
      <c r="Q721" s="113">
        <v>0.0</v>
      </c>
      <c r="R721" s="113">
        <v>0.0</v>
      </c>
      <c r="S721" s="113">
        <v>0.0</v>
      </c>
      <c r="T721" s="42" t="s">
        <v>283</v>
      </c>
      <c r="U721" s="167">
        <v>45705.0</v>
      </c>
      <c r="V721" s="167">
        <v>45735.0</v>
      </c>
      <c r="W721" s="197">
        <v>1.0</v>
      </c>
      <c r="X721" s="197" t="s">
        <v>98</v>
      </c>
      <c r="Y721" s="197" t="s">
        <v>85</v>
      </c>
    </row>
    <row r="722">
      <c r="A722" s="196" t="s">
        <v>5274</v>
      </c>
      <c r="B722" s="107">
        <v>45656.0</v>
      </c>
      <c r="C722" s="197">
        <v>11194.0</v>
      </c>
      <c r="D722" s="198" t="s">
        <v>2225</v>
      </c>
      <c r="E722" s="199" t="s">
        <v>2226</v>
      </c>
      <c r="F722" s="302" t="s">
        <v>2227</v>
      </c>
      <c r="G722" s="198" t="s">
        <v>217</v>
      </c>
      <c r="H722" s="198" t="s">
        <v>177</v>
      </c>
      <c r="I722" s="173" t="s">
        <v>67</v>
      </c>
      <c r="J722" s="111">
        <v>45320.0</v>
      </c>
      <c r="K722" s="107">
        <v>45656.0</v>
      </c>
      <c r="L722" s="42" t="s">
        <v>75</v>
      </c>
      <c r="M722" s="112">
        <v>78000.0</v>
      </c>
      <c r="N722" s="111">
        <v>45657.0</v>
      </c>
      <c r="O722" s="176">
        <v>0.0</v>
      </c>
      <c r="P722" s="113">
        <v>0.0</v>
      </c>
      <c r="Q722" s="112">
        <v>0.0</v>
      </c>
      <c r="R722" s="112">
        <v>0.0</v>
      </c>
      <c r="S722" s="113">
        <f>P722-R722</f>
        <v>0</v>
      </c>
      <c r="T722" s="42" t="s">
        <v>283</v>
      </c>
      <c r="U722" s="107">
        <v>45657.0</v>
      </c>
      <c r="V722" s="107">
        <v>45687.0</v>
      </c>
      <c r="W722" s="197">
        <v>1.0</v>
      </c>
      <c r="X722" s="197" t="s">
        <v>98</v>
      </c>
      <c r="Y722" s="197" t="s">
        <v>85</v>
      </c>
    </row>
    <row r="723">
      <c r="A723" s="196"/>
      <c r="B723" s="107"/>
      <c r="C723" s="197"/>
      <c r="D723" s="198"/>
      <c r="E723" s="197"/>
      <c r="F723" s="302"/>
      <c r="G723" s="198"/>
      <c r="H723" s="198"/>
      <c r="I723" s="173"/>
      <c r="J723" s="111"/>
      <c r="K723" s="107"/>
      <c r="L723" s="42"/>
      <c r="M723" s="112"/>
      <c r="N723" s="111"/>
      <c r="O723" s="176"/>
      <c r="P723" s="113"/>
      <c r="Q723" s="112"/>
      <c r="R723" s="112"/>
      <c r="S723" s="113"/>
      <c r="T723" s="42"/>
      <c r="U723" s="107"/>
      <c r="V723" s="107"/>
      <c r="W723" s="197"/>
      <c r="X723" s="197"/>
      <c r="Y723" s="197"/>
    </row>
    <row r="724">
      <c r="A724" s="196"/>
      <c r="B724" s="107"/>
      <c r="C724" s="197"/>
      <c r="D724" s="198"/>
      <c r="E724" s="197"/>
      <c r="F724" s="302"/>
      <c r="G724" s="198"/>
      <c r="H724" s="198"/>
      <c r="I724" s="173"/>
      <c r="J724" s="111"/>
      <c r="K724" s="107"/>
      <c r="L724" s="42"/>
      <c r="M724" s="112"/>
      <c r="N724" s="111"/>
      <c r="O724" s="176"/>
      <c r="P724" s="113"/>
      <c r="Q724" s="112"/>
      <c r="R724" s="112"/>
      <c r="S724" s="113"/>
      <c r="T724" s="42"/>
      <c r="U724" s="107"/>
      <c r="V724" s="107"/>
      <c r="W724" s="197"/>
      <c r="X724" s="197"/>
      <c r="Y724" s="197"/>
    </row>
    <row r="725">
      <c r="A725" s="196"/>
      <c r="B725" s="107"/>
      <c r="C725" s="197"/>
      <c r="D725" s="198"/>
      <c r="E725" s="197"/>
      <c r="F725" s="302"/>
      <c r="G725" s="198"/>
      <c r="H725" s="198"/>
      <c r="I725" s="173"/>
      <c r="J725" s="111"/>
      <c r="K725" s="107"/>
      <c r="L725" s="42"/>
      <c r="M725" s="112"/>
      <c r="N725" s="111"/>
      <c r="O725" s="176"/>
      <c r="P725" s="113"/>
      <c r="Q725" s="112"/>
      <c r="R725" s="112"/>
      <c r="S725" s="113"/>
      <c r="T725" s="42"/>
      <c r="U725" s="107"/>
      <c r="V725" s="107"/>
      <c r="W725" s="197"/>
      <c r="X725" s="197"/>
      <c r="Y725" s="197"/>
    </row>
    <row r="726">
      <c r="A726" s="196"/>
      <c r="B726" s="107"/>
      <c r="C726" s="197"/>
      <c r="D726" s="198"/>
      <c r="E726" s="197"/>
      <c r="F726" s="302"/>
      <c r="G726" s="198"/>
      <c r="H726" s="198"/>
      <c r="I726" s="173"/>
      <c r="J726" s="111"/>
      <c r="K726" s="107"/>
      <c r="L726" s="42"/>
      <c r="M726" s="112"/>
      <c r="N726" s="111"/>
      <c r="O726" s="176"/>
      <c r="P726" s="113"/>
      <c r="Q726" s="112"/>
      <c r="R726" s="112"/>
      <c r="S726" s="113"/>
      <c r="T726" s="42"/>
      <c r="U726" s="107"/>
      <c r="V726" s="107"/>
      <c r="W726" s="197"/>
      <c r="X726" s="197"/>
      <c r="Y726" s="197"/>
    </row>
    <row r="727">
      <c r="A727" s="196"/>
      <c r="B727" s="107"/>
      <c r="C727" s="197"/>
      <c r="D727" s="198"/>
      <c r="E727" s="197"/>
      <c r="F727" s="302"/>
      <c r="G727" s="198"/>
      <c r="H727" s="198"/>
      <c r="I727" s="173"/>
      <c r="J727" s="111"/>
      <c r="K727" s="107"/>
      <c r="L727" s="42"/>
      <c r="M727" s="112"/>
      <c r="N727" s="111"/>
      <c r="O727" s="176"/>
      <c r="P727" s="113"/>
      <c r="Q727" s="112"/>
      <c r="R727" s="112"/>
      <c r="S727" s="113"/>
      <c r="T727" s="42"/>
      <c r="U727" s="107"/>
      <c r="V727" s="107"/>
      <c r="W727" s="197"/>
      <c r="X727" s="197"/>
      <c r="Y727" s="197"/>
    </row>
    <row r="728">
      <c r="A728" s="196"/>
      <c r="B728" s="107"/>
      <c r="C728" s="197"/>
      <c r="D728" s="198"/>
      <c r="E728" s="197"/>
      <c r="F728" s="302"/>
      <c r="G728" s="198"/>
      <c r="H728" s="198"/>
      <c r="I728" s="173"/>
      <c r="J728" s="111"/>
      <c r="K728" s="107"/>
      <c r="L728" s="42"/>
      <c r="M728" s="112"/>
      <c r="N728" s="111"/>
      <c r="O728" s="176"/>
      <c r="P728" s="113"/>
      <c r="Q728" s="112"/>
      <c r="R728" s="112"/>
      <c r="S728" s="113"/>
      <c r="T728" s="42"/>
      <c r="U728" s="107"/>
      <c r="V728" s="107"/>
      <c r="W728" s="197"/>
      <c r="X728" s="197"/>
      <c r="Y728" s="197"/>
    </row>
    <row r="729">
      <c r="A729" s="196"/>
      <c r="B729" s="107"/>
      <c r="C729" s="197"/>
      <c r="D729" s="198"/>
      <c r="E729" s="197"/>
      <c r="F729" s="302"/>
      <c r="G729" s="198"/>
      <c r="H729" s="198"/>
      <c r="I729" s="173"/>
      <c r="J729" s="111"/>
      <c r="K729" s="107"/>
      <c r="L729" s="42"/>
      <c r="M729" s="112"/>
      <c r="N729" s="111"/>
      <c r="O729" s="176"/>
      <c r="P729" s="113"/>
      <c r="Q729" s="112"/>
      <c r="R729" s="112"/>
      <c r="S729" s="113"/>
      <c r="T729" s="42"/>
      <c r="U729" s="107"/>
      <c r="V729" s="107"/>
      <c r="W729" s="197"/>
      <c r="X729" s="197"/>
      <c r="Y729" s="197"/>
    </row>
    <row r="730">
      <c r="A730" s="196"/>
      <c r="B730" s="107"/>
      <c r="C730" s="197"/>
      <c r="D730" s="198"/>
      <c r="E730" s="197"/>
      <c r="F730" s="302"/>
      <c r="G730" s="198"/>
      <c r="H730" s="198"/>
      <c r="I730" s="173"/>
      <c r="J730" s="111"/>
      <c r="K730" s="107"/>
      <c r="L730" s="42"/>
      <c r="M730" s="112"/>
      <c r="N730" s="111"/>
      <c r="O730" s="176"/>
      <c r="P730" s="113"/>
      <c r="Q730" s="112"/>
      <c r="R730" s="112"/>
      <c r="S730" s="113"/>
      <c r="T730" s="42"/>
      <c r="U730" s="107"/>
      <c r="V730" s="107"/>
      <c r="W730" s="197"/>
      <c r="X730" s="197"/>
      <c r="Y730" s="197"/>
    </row>
    <row r="731">
      <c r="A731" s="196"/>
      <c r="B731" s="107"/>
      <c r="C731" s="197"/>
      <c r="D731" s="198"/>
      <c r="E731" s="197"/>
      <c r="F731" s="302"/>
      <c r="G731" s="198"/>
      <c r="H731" s="198"/>
      <c r="I731" s="173"/>
      <c r="J731" s="111"/>
      <c r="K731" s="107"/>
      <c r="L731" s="42"/>
      <c r="M731" s="112"/>
      <c r="N731" s="111"/>
      <c r="O731" s="176"/>
      <c r="P731" s="113"/>
      <c r="Q731" s="112"/>
      <c r="R731" s="112"/>
      <c r="S731" s="113"/>
      <c r="T731" s="42"/>
      <c r="U731" s="107"/>
      <c r="V731" s="107"/>
      <c r="W731" s="197"/>
      <c r="X731" s="197"/>
      <c r="Y731" s="197"/>
    </row>
    <row r="732">
      <c r="A732" s="196"/>
      <c r="B732" s="107"/>
      <c r="C732" s="197"/>
      <c r="D732" s="198"/>
      <c r="E732" s="197"/>
      <c r="F732" s="302"/>
      <c r="G732" s="198"/>
      <c r="H732" s="198"/>
      <c r="I732" s="173"/>
      <c r="J732" s="111"/>
      <c r="K732" s="107"/>
      <c r="L732" s="42"/>
      <c r="M732" s="112"/>
      <c r="N732" s="111"/>
      <c r="O732" s="176"/>
      <c r="P732" s="113"/>
      <c r="Q732" s="112"/>
      <c r="R732" s="112"/>
      <c r="S732" s="113"/>
      <c r="T732" s="42"/>
      <c r="U732" s="107"/>
      <c r="V732" s="107"/>
      <c r="W732" s="197"/>
      <c r="X732" s="197"/>
      <c r="Y732" s="197"/>
    </row>
  </sheetData>
  <autoFilter ref="$A$4:$Y$722"/>
  <customSheetViews>
    <customSheetView guid="{1469BBC9-4F4B-444C-9848-33CA32D9C05C}" filter="1" showAutoFilter="1">
      <autoFilter ref="$A$4:$Y$693"/>
    </customSheetView>
    <customSheetView guid="{BDDFB2D4-20B5-475F-9860-4D4B6A8DBCAB}" filter="1" showAutoFilter="1">
      <autoFilter ref="$A$4:$Y$601">
        <filterColumn colId="15">
          <filters>
            <filter val="78,010"/>
            <filter val="76,006"/>
            <filter val="78,012"/>
            <filter val="118,021"/>
            <filter val="130,000"/>
            <filter val="78,013"/>
            <filter val="100,061"/>
            <filter val="1,298,074"/>
            <filter val="78,095"/>
            <filter val="78,096"/>
            <filter val="78,097"/>
            <filter val="300,000"/>
            <filter val="76,000"/>
            <filter val="858,094"/>
            <filter val="78,016"/>
            <filter val="2,596,000"/>
            <filter val="110,078"/>
            <filter val="156,049"/>
            <filter val="155,000"/>
            <filter val="236,000"/>
            <filter val="118,017"/>
            <filter val="100,060"/>
            <filter val="80,070"/>
            <filter val="140,019"/>
            <filter val="78,021"/>
            <filter val="118,032"/>
            <filter val="78,024"/>
            <filter val="234,064"/>
            <filter val="130,013"/>
            <filter val="116,000"/>
            <filter val="78,140"/>
            <filter val="118,035"/>
            <filter val="78,020"/>
            <filter val="858,000"/>
            <filter val="150,000"/>
            <filter val="78,025"/>
            <filter val="78,026"/>
            <filter val="116,080"/>
            <filter val="78,027"/>
            <filter val="120,000"/>
            <filter val="78,028"/>
            <filter val="120,082"/>
            <filter val="80,000"/>
            <filter val="648,048"/>
            <filter val="15,000"/>
            <filter val="80,002"/>
            <filter val="118,026"/>
            <filter val="118,029"/>
            <filter val="100,084"/>
            <filter val="118,087"/>
            <filter val="118,000"/>
            <filter val="100,089"/>
            <filter val="70,080"/>
            <filter val="100,000"/>
            <filter val="312,000"/>
            <filter val="120,015"/>
            <filter val="118,081"/>
            <filter val="100,008"/>
            <filter val="70,000"/>
            <filter val="858,071"/>
            <filter val="118,083"/>
            <filter val="78,039"/>
            <filter val="468,079"/>
            <filter val="858,068"/>
            <filter val="648,036"/>
            <filter val="1,505,000"/>
            <filter val="160,000"/>
            <filter val="1,298,081"/>
            <filter val="118,097"/>
            <filter val="78,046"/>
            <filter val="118,098"/>
            <filter val="120,027"/>
            <filter val="118,012"/>
            <filter val="118,013"/>
            <filter val="78,041"/>
            <filter val="468,082"/>
            <filter val="1,298,000"/>
            <filter val="468,000"/>
            <filter val="648,034"/>
            <filter val="1,298,086"/>
            <filter val="78,048"/>
            <filter val="858,060"/>
            <filter val="118,094"/>
            <filter val="70,006"/>
            <filter val="79,000"/>
            <filter val="10,000"/>
            <filter val="648,027"/>
            <filter val="79,086"/>
            <filter val="118,004"/>
            <filter val="78,054"/>
            <filter val="118,063"/>
            <filter val="78,056"/>
            <filter val="118,064"/>
            <filter val="78,057"/>
            <filter val="67,000"/>
            <filter val="118,067"/>
            <filter val="78,051"/>
            <filter val="78,053"/>
            <filter val="858,051"/>
            <filter val="50,006"/>
            <filter val="120,032"/>
            <filter val="85,000"/>
            <filter val="648,019"/>
            <filter val="77,000"/>
            <filter val="648,017"/>
            <filter val="115,013"/>
            <filter val="80,036"/>
            <filter val="156,000"/>
            <filter val="78,060"/>
            <filter val="1,000,000"/>
            <filter val="30,000"/>
            <filter val="78,067"/>
            <filter val="78,068"/>
            <filter val="78,063"/>
            <filter val="78,064"/>
            <filter val="778,000"/>
            <filter val="120,045"/>
            <filter val="120,047"/>
            <filter val="648,098"/>
            <filter val="100,014"/>
            <filter val="78,069"/>
            <filter val="200,000"/>
            <filter val="1,300,000"/>
            <filter val="80,043"/>
            <filter val="858,038"/>
            <filter val="858,037"/>
            <filter val="354,032"/>
            <filter val="50,000"/>
            <filter val="115,000"/>
            <filter val="75,000"/>
            <filter val="78,070"/>
            <filter val="78,071"/>
            <filter val="78,076"/>
            <filter val="118,040"/>
            <filter val="78,073"/>
            <filter val="54,089"/>
            <filter val="78,074"/>
            <filter val="78,075"/>
            <filter val="648,000"/>
            <filter val="648,089"/>
            <filter val="100,047"/>
            <filter val="80,009"/>
            <filter val="110,010"/>
            <filter val="858,026"/>
            <filter val="114,073"/>
            <filter val="390,000"/>
            <filter val="354,000"/>
            <filter val="78,080"/>
            <filter val="78,082"/>
            <filter val="400,000"/>
            <filter val="118,051"/>
            <filter val="78,087"/>
            <filter val="78,000"/>
            <filter val="78,001"/>
            <filter val="78,089"/>
            <filter val="118,053"/>
            <filter val="78,002"/>
            <filter val="100,035"/>
            <filter val="78,083"/>
            <filter val="118,056"/>
            <filter val="78,084"/>
            <filter val="118,057"/>
            <filter val="78,085"/>
            <filter val="234,000"/>
            <filter val="118,058"/>
            <filter val="78,086"/>
            <filter val="78,008"/>
            <filter val="1,298,042"/>
            <filter val="1,298,043"/>
            <filter val="80,018"/>
            <filter val="118,050"/>
            <filter val="78,006"/>
            <filter val="72,043"/>
            <filter val="156,035"/>
            <filter val="119,089"/>
            <filter val="2,596,071"/>
          </filters>
        </filterColumn>
      </autoFilter>
    </customSheetView>
    <customSheetView guid="{E2B027D3-1367-4101-BD45-89B305535741}" filter="1" showAutoFilter="1">
      <autoFilter ref="$A$4:$Y$517"/>
    </customSheetView>
    <customSheetView guid="{DCAB888D-4E10-45E5-89A3-A772FD1AA034}" filter="1" showAutoFilter="1">
      <autoFilter ref="$A$4:$Y$259"/>
    </customSheetView>
  </customSheetViews>
  <dataValidations>
    <dataValidation type="list" allowBlank="1" showErrorMessage="1" sqref="T5:T732">
      <formula1>"Tf/BRI,Midtrans,Saldo Aplikasi,Bonus Aplikasi,Bonus Unsubscribe,Bonus Mitra,(Refund) Tf/BRI,(Refund) Midtrans"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11.38"/>
    <col customWidth="1" min="3" max="3" width="11.5"/>
    <col customWidth="1" min="4" max="4" width="25.63"/>
    <col customWidth="1" min="5" max="5" width="14.63"/>
    <col customWidth="1" min="6" max="6" width="52.75"/>
    <col customWidth="1" min="7" max="7" width="17.13"/>
    <col customWidth="1" min="8" max="8" width="15.75"/>
    <col customWidth="1" min="9" max="9" width="9.75"/>
    <col customWidth="1" min="14" max="14" width="10.88"/>
    <col customWidth="1" min="20" max="20" width="15.88"/>
    <col customWidth="1" min="23" max="23" width="7.75"/>
    <col customWidth="1" min="24" max="24" width="10.75"/>
  </cols>
  <sheetData>
    <row r="1" ht="24.0" customHeight="1">
      <c r="A1" s="2" t="s">
        <v>0</v>
      </c>
      <c r="B1" s="2"/>
      <c r="C1" s="2"/>
      <c r="D1" s="2"/>
      <c r="E1" s="5"/>
      <c r="F1" s="6" t="s">
        <v>1</v>
      </c>
      <c r="G1" s="2"/>
      <c r="H1" s="2"/>
      <c r="I1" s="2"/>
      <c r="J1" s="7"/>
      <c r="K1" s="2"/>
      <c r="L1" s="2"/>
      <c r="M1" s="2"/>
      <c r="N1" s="2"/>
      <c r="O1" s="2"/>
      <c r="P1" s="2"/>
      <c r="Q1" s="2"/>
      <c r="R1" s="2"/>
      <c r="S1" s="2"/>
      <c r="T1" s="11"/>
      <c r="U1" s="2"/>
      <c r="V1" s="2"/>
      <c r="W1" s="2"/>
      <c r="X1" s="2"/>
      <c r="Y1" s="2"/>
    </row>
    <row r="2" ht="24.0" customHeight="1">
      <c r="A2" s="6" t="s">
        <v>9</v>
      </c>
      <c r="B2" s="6"/>
      <c r="C2" s="6"/>
      <c r="D2" s="6"/>
      <c r="E2" s="13"/>
      <c r="F2" s="6" t="s">
        <v>11</v>
      </c>
      <c r="G2" s="6"/>
      <c r="H2" s="6"/>
      <c r="I2" s="6"/>
      <c r="J2" s="15"/>
      <c r="K2" s="6"/>
      <c r="L2" s="6"/>
      <c r="M2" s="6"/>
      <c r="N2" s="6"/>
      <c r="O2" s="6"/>
      <c r="P2" s="6"/>
      <c r="Q2" s="6"/>
      <c r="R2" s="6"/>
      <c r="S2" s="6"/>
      <c r="T2" s="16"/>
      <c r="U2" s="6"/>
      <c r="V2" s="6"/>
      <c r="W2" s="6"/>
      <c r="X2" s="6"/>
      <c r="Y2" s="6"/>
    </row>
    <row r="3" ht="24.0" customHeight="1">
      <c r="A3" s="6" t="s">
        <v>13</v>
      </c>
      <c r="B3" s="6"/>
      <c r="C3" s="6"/>
      <c r="D3" s="6"/>
      <c r="E3" s="20"/>
      <c r="F3" s="6" t="s">
        <v>19</v>
      </c>
      <c r="G3" s="6"/>
      <c r="H3" s="6"/>
      <c r="I3" s="6"/>
      <c r="J3" s="15"/>
      <c r="K3" s="6"/>
      <c r="L3" s="6"/>
      <c r="M3" s="6"/>
      <c r="N3" s="6"/>
      <c r="O3" s="6"/>
      <c r="P3" s="6"/>
      <c r="Q3" s="6"/>
      <c r="R3" s="6"/>
      <c r="S3" s="6"/>
      <c r="T3" s="16"/>
      <c r="U3" s="6"/>
      <c r="V3" s="6"/>
      <c r="W3" s="6"/>
      <c r="X3" s="6"/>
      <c r="Y3" s="6"/>
    </row>
    <row r="4" ht="30.0" customHeight="1">
      <c r="A4" s="23" t="s">
        <v>21</v>
      </c>
      <c r="B4" s="24" t="s">
        <v>25</v>
      </c>
      <c r="C4" s="25" t="s">
        <v>2</v>
      </c>
      <c r="D4" s="27" t="s">
        <v>3</v>
      </c>
      <c r="E4" s="25" t="s">
        <v>4</v>
      </c>
      <c r="F4" s="27" t="s">
        <v>5</v>
      </c>
      <c r="G4" s="27" t="s">
        <v>27</v>
      </c>
      <c r="H4" s="27" t="s">
        <v>28</v>
      </c>
      <c r="I4" s="27" t="s">
        <v>7</v>
      </c>
      <c r="J4" s="28" t="s">
        <v>29</v>
      </c>
      <c r="K4" s="25" t="s">
        <v>32</v>
      </c>
      <c r="L4" s="25" t="s">
        <v>34</v>
      </c>
      <c r="M4" s="29" t="s">
        <v>35</v>
      </c>
      <c r="N4" s="30" t="s">
        <v>36</v>
      </c>
      <c r="O4" s="31" t="s">
        <v>37</v>
      </c>
      <c r="P4" s="31" t="s">
        <v>38</v>
      </c>
      <c r="Q4" s="32" t="s">
        <v>39</v>
      </c>
      <c r="R4" s="33" t="s">
        <v>41</v>
      </c>
      <c r="S4" s="32" t="s">
        <v>43</v>
      </c>
      <c r="T4" s="25" t="s">
        <v>45</v>
      </c>
      <c r="U4" s="35" t="s">
        <v>47</v>
      </c>
      <c r="V4" s="35" t="s">
        <v>48</v>
      </c>
      <c r="W4" s="25" t="s">
        <v>49</v>
      </c>
      <c r="X4" s="25" t="s">
        <v>50</v>
      </c>
      <c r="Y4" s="36" t="s">
        <v>6</v>
      </c>
    </row>
    <row r="5">
      <c r="A5" s="38" t="s">
        <v>52</v>
      </c>
      <c r="B5" s="40">
        <v>45692.0</v>
      </c>
      <c r="C5" s="42">
        <v>7825.0</v>
      </c>
      <c r="D5" s="44" t="s">
        <v>61</v>
      </c>
      <c r="E5" s="46" t="s">
        <v>60</v>
      </c>
      <c r="F5" s="47" t="s">
        <v>63</v>
      </c>
      <c r="G5" s="47" t="s">
        <v>64</v>
      </c>
      <c r="H5" s="47" t="s">
        <v>66</v>
      </c>
      <c r="I5" s="42" t="s">
        <v>73</v>
      </c>
      <c r="J5" s="49">
        <v>44913.0</v>
      </c>
      <c r="K5" s="39">
        <v>45689.0</v>
      </c>
      <c r="L5" s="41" t="s">
        <v>75</v>
      </c>
      <c r="M5" s="51">
        <v>0.0</v>
      </c>
      <c r="N5" s="42" t="s">
        <v>75</v>
      </c>
      <c r="O5" s="54">
        <v>118000.0</v>
      </c>
      <c r="P5" s="55">
        <v>118000.0</v>
      </c>
      <c r="Q5" s="51">
        <v>0.0</v>
      </c>
      <c r="R5" s="57">
        <v>4400.0</v>
      </c>
      <c r="S5" s="52">
        <f t="shared" ref="S5:S109" si="1">P5-R5</f>
        <v>113600</v>
      </c>
      <c r="T5" s="42" t="s">
        <v>83</v>
      </c>
      <c r="U5" s="40">
        <v>45689.0</v>
      </c>
      <c r="V5" s="40">
        <v>45719.0</v>
      </c>
      <c r="W5" s="42">
        <v>1.0</v>
      </c>
      <c r="X5" s="42" t="s">
        <v>84</v>
      </c>
      <c r="Y5" s="42" t="s">
        <v>86</v>
      </c>
    </row>
    <row r="6">
      <c r="A6" s="38" t="s">
        <v>88</v>
      </c>
      <c r="B6" s="40">
        <v>45692.0</v>
      </c>
      <c r="C6" s="42">
        <v>6628.0</v>
      </c>
      <c r="D6" s="44" t="s">
        <v>92</v>
      </c>
      <c r="E6" s="46" t="s">
        <v>95</v>
      </c>
      <c r="F6" s="47" t="s">
        <v>96</v>
      </c>
      <c r="G6" s="47" t="s">
        <v>99</v>
      </c>
      <c r="H6" s="47" t="s">
        <v>101</v>
      </c>
      <c r="I6" s="42" t="s">
        <v>73</v>
      </c>
      <c r="J6" s="49">
        <v>44787.0</v>
      </c>
      <c r="K6" s="39">
        <v>45689.0</v>
      </c>
      <c r="L6" s="41" t="s">
        <v>75</v>
      </c>
      <c r="M6" s="51">
        <v>0.0</v>
      </c>
      <c r="N6" s="42" t="s">
        <v>75</v>
      </c>
      <c r="O6" s="54">
        <v>78000.0</v>
      </c>
      <c r="P6" s="61">
        <v>78025.0</v>
      </c>
      <c r="Q6" s="51">
        <v>0.0</v>
      </c>
      <c r="R6" s="51">
        <v>0.0</v>
      </c>
      <c r="S6" s="52">
        <f t="shared" si="1"/>
        <v>78025</v>
      </c>
      <c r="T6" s="42" t="s">
        <v>112</v>
      </c>
      <c r="U6" s="40">
        <v>45689.0</v>
      </c>
      <c r="V6" s="40">
        <v>45719.0</v>
      </c>
      <c r="W6" s="42">
        <v>1.0</v>
      </c>
      <c r="X6" s="42" t="s">
        <v>98</v>
      </c>
      <c r="Y6" s="42" t="s">
        <v>86</v>
      </c>
    </row>
    <row r="7">
      <c r="A7" s="38" t="s">
        <v>114</v>
      </c>
      <c r="B7" s="40">
        <v>45692.0</v>
      </c>
      <c r="C7" s="42">
        <v>4510.0</v>
      </c>
      <c r="D7" s="44" t="s">
        <v>115</v>
      </c>
      <c r="E7" s="46" t="s">
        <v>117</v>
      </c>
      <c r="F7" s="47" t="s">
        <v>119</v>
      </c>
      <c r="G7" s="47" t="s">
        <v>122</v>
      </c>
      <c r="H7" s="47" t="s">
        <v>124</v>
      </c>
      <c r="I7" s="42" t="s">
        <v>73</v>
      </c>
      <c r="J7" s="49">
        <v>44596.0</v>
      </c>
      <c r="K7" s="39">
        <v>45689.0</v>
      </c>
      <c r="L7" s="41" t="s">
        <v>75</v>
      </c>
      <c r="M7" s="51">
        <v>78000.0</v>
      </c>
      <c r="N7" s="42" t="s">
        <v>75</v>
      </c>
      <c r="O7" s="54">
        <v>80071.0</v>
      </c>
      <c r="P7" s="61">
        <v>80071.0</v>
      </c>
      <c r="Q7" s="51">
        <v>0.0</v>
      </c>
      <c r="R7" s="51">
        <v>0.0</v>
      </c>
      <c r="S7" s="52">
        <f t="shared" si="1"/>
        <v>80071</v>
      </c>
      <c r="T7" s="42" t="s">
        <v>112</v>
      </c>
      <c r="U7" s="40">
        <v>45689.0</v>
      </c>
      <c r="V7" s="40">
        <v>45721.0</v>
      </c>
      <c r="W7" s="42">
        <v>1.0</v>
      </c>
      <c r="X7" s="42" t="s">
        <v>98</v>
      </c>
      <c r="Y7" s="42" t="s">
        <v>86</v>
      </c>
    </row>
    <row r="8">
      <c r="A8" s="38" t="s">
        <v>133</v>
      </c>
      <c r="B8" s="40">
        <v>45693.0</v>
      </c>
      <c r="C8" s="42">
        <v>8191.0</v>
      </c>
      <c r="D8" s="44" t="s">
        <v>136</v>
      </c>
      <c r="E8" s="46" t="s">
        <v>139</v>
      </c>
      <c r="F8" s="47" t="s">
        <v>141</v>
      </c>
      <c r="G8" s="47" t="s">
        <v>142</v>
      </c>
      <c r="H8" s="47" t="s">
        <v>144</v>
      </c>
      <c r="I8" s="42" t="s">
        <v>73</v>
      </c>
      <c r="J8" s="49">
        <v>44955.0</v>
      </c>
      <c r="K8" s="39">
        <v>45689.0</v>
      </c>
      <c r="L8" s="41" t="s">
        <v>75</v>
      </c>
      <c r="M8" s="51">
        <v>0.0</v>
      </c>
      <c r="N8" s="42" t="s">
        <v>75</v>
      </c>
      <c r="O8" s="54">
        <v>118000.0</v>
      </c>
      <c r="P8" s="55">
        <v>118000.0</v>
      </c>
      <c r="Q8" s="51">
        <v>0.0</v>
      </c>
      <c r="R8" s="57">
        <v>4400.0</v>
      </c>
      <c r="S8" s="52">
        <f t="shared" si="1"/>
        <v>113600</v>
      </c>
      <c r="T8" s="42" t="s">
        <v>83</v>
      </c>
      <c r="U8" s="40">
        <v>45689.0</v>
      </c>
      <c r="V8" s="40">
        <v>45719.0</v>
      </c>
      <c r="W8" s="42">
        <v>1.0</v>
      </c>
      <c r="X8" s="42" t="s">
        <v>84</v>
      </c>
      <c r="Y8" s="42" t="s">
        <v>86</v>
      </c>
    </row>
    <row r="9" ht="18.0" customHeight="1">
      <c r="A9" s="38" t="s">
        <v>157</v>
      </c>
      <c r="B9" s="40">
        <v>45693.0</v>
      </c>
      <c r="C9" s="42">
        <v>5138.0</v>
      </c>
      <c r="D9" s="44" t="s">
        <v>159</v>
      </c>
      <c r="E9" s="46" t="s">
        <v>161</v>
      </c>
      <c r="F9" s="47" t="s">
        <v>163</v>
      </c>
      <c r="G9" s="47" t="s">
        <v>164</v>
      </c>
      <c r="H9" s="47" t="s">
        <v>101</v>
      </c>
      <c r="I9" s="42" t="s">
        <v>73</v>
      </c>
      <c r="J9" s="49">
        <v>44642.0</v>
      </c>
      <c r="K9" s="39">
        <v>45689.0</v>
      </c>
      <c r="L9" s="41" t="s">
        <v>75</v>
      </c>
      <c r="M9" s="51">
        <v>0.0</v>
      </c>
      <c r="N9" s="42" t="s">
        <v>75</v>
      </c>
      <c r="O9" s="54">
        <v>78000.0</v>
      </c>
      <c r="P9" s="55">
        <v>78000.0</v>
      </c>
      <c r="Q9" s="51">
        <v>0.0</v>
      </c>
      <c r="R9" s="57">
        <v>546.0</v>
      </c>
      <c r="S9" s="52">
        <f t="shared" si="1"/>
        <v>77454</v>
      </c>
      <c r="T9" s="42" t="s">
        <v>83</v>
      </c>
      <c r="U9" s="40">
        <v>45689.0</v>
      </c>
      <c r="V9" s="40">
        <v>45745.0</v>
      </c>
      <c r="W9" s="42">
        <v>1.0</v>
      </c>
      <c r="X9" s="42" t="s">
        <v>98</v>
      </c>
      <c r="Y9" s="42" t="s">
        <v>86</v>
      </c>
    </row>
    <row r="10">
      <c r="A10" s="38" t="s">
        <v>175</v>
      </c>
      <c r="B10" s="40">
        <v>45693.0</v>
      </c>
      <c r="C10" s="42">
        <v>1389.0</v>
      </c>
      <c r="D10" s="44" t="s">
        <v>180</v>
      </c>
      <c r="E10" s="46" t="s">
        <v>181</v>
      </c>
      <c r="F10" s="47" t="s">
        <v>182</v>
      </c>
      <c r="G10" s="47" t="s">
        <v>121</v>
      </c>
      <c r="H10" s="47" t="s">
        <v>123</v>
      </c>
      <c r="I10" s="42" t="s">
        <v>73</v>
      </c>
      <c r="J10" s="49">
        <v>44361.0</v>
      </c>
      <c r="K10" s="39">
        <v>45689.0</v>
      </c>
      <c r="L10" s="41" t="s">
        <v>75</v>
      </c>
      <c r="M10" s="51">
        <v>0.0</v>
      </c>
      <c r="N10" s="42" t="s">
        <v>75</v>
      </c>
      <c r="O10" s="54">
        <v>78000.0</v>
      </c>
      <c r="P10" s="55">
        <v>78000.0</v>
      </c>
      <c r="Q10" s="51">
        <v>0.0</v>
      </c>
      <c r="R10" s="57">
        <v>546.0</v>
      </c>
      <c r="S10" s="52">
        <f t="shared" si="1"/>
        <v>77454</v>
      </c>
      <c r="T10" s="42" t="s">
        <v>83</v>
      </c>
      <c r="U10" s="40">
        <v>45689.0</v>
      </c>
      <c r="V10" s="40">
        <v>45719.0</v>
      </c>
      <c r="W10" s="42">
        <v>1.0</v>
      </c>
      <c r="X10" s="42" t="s">
        <v>98</v>
      </c>
      <c r="Y10" s="42" t="s">
        <v>86</v>
      </c>
    </row>
    <row r="11" ht="12.75" customHeight="1">
      <c r="A11" s="38" t="s">
        <v>187</v>
      </c>
      <c r="B11" s="40">
        <v>45693.0</v>
      </c>
      <c r="C11" s="42">
        <v>11696.0</v>
      </c>
      <c r="D11" s="44" t="s">
        <v>192</v>
      </c>
      <c r="E11" s="46" t="s">
        <v>195</v>
      </c>
      <c r="F11" s="47" t="s">
        <v>197</v>
      </c>
      <c r="G11" s="47" t="s">
        <v>99</v>
      </c>
      <c r="H11" s="47" t="s">
        <v>101</v>
      </c>
      <c r="I11" s="42" t="s">
        <v>73</v>
      </c>
      <c r="J11" s="49">
        <v>45376.0</v>
      </c>
      <c r="K11" s="39">
        <v>45689.0</v>
      </c>
      <c r="L11" s="41" t="s">
        <v>75</v>
      </c>
      <c r="M11" s="51">
        <v>0.0</v>
      </c>
      <c r="N11" s="40">
        <v>45691.0</v>
      </c>
      <c r="O11" s="54">
        <v>78083.0</v>
      </c>
      <c r="P11" s="61">
        <v>78083.0</v>
      </c>
      <c r="Q11" s="51">
        <v>0.0</v>
      </c>
      <c r="R11" s="51">
        <v>0.0</v>
      </c>
      <c r="S11" s="52">
        <f t="shared" si="1"/>
        <v>78083</v>
      </c>
      <c r="T11" s="42" t="s">
        <v>112</v>
      </c>
      <c r="U11" s="40">
        <v>45691.0</v>
      </c>
      <c r="V11" s="40">
        <v>45722.0</v>
      </c>
      <c r="W11" s="42">
        <v>1.0</v>
      </c>
      <c r="X11" s="42" t="s">
        <v>98</v>
      </c>
      <c r="Y11" s="42" t="s">
        <v>86</v>
      </c>
    </row>
    <row r="12">
      <c r="A12" s="38" t="s">
        <v>205</v>
      </c>
      <c r="B12" s="40">
        <v>45693.0</v>
      </c>
      <c r="C12" s="42">
        <v>7406.0</v>
      </c>
      <c r="D12" s="44" t="s">
        <v>208</v>
      </c>
      <c r="E12" s="46" t="s">
        <v>209</v>
      </c>
      <c r="F12" s="47" t="s">
        <v>211</v>
      </c>
      <c r="G12" s="47" t="s">
        <v>214</v>
      </c>
      <c r="H12" s="47" t="s">
        <v>216</v>
      </c>
      <c r="I12" s="42" t="s">
        <v>73</v>
      </c>
      <c r="J12" s="49">
        <v>44865.0</v>
      </c>
      <c r="K12" s="39">
        <v>45689.0</v>
      </c>
      <c r="L12" s="41" t="s">
        <v>75</v>
      </c>
      <c r="M12" s="51">
        <v>0.0</v>
      </c>
      <c r="N12" s="42" t="s">
        <v>75</v>
      </c>
      <c r="O12" s="54">
        <v>858058.0</v>
      </c>
      <c r="P12" s="61">
        <v>858058.0</v>
      </c>
      <c r="Q12" s="51">
        <v>0.0</v>
      </c>
      <c r="R12" s="51">
        <v>0.0</v>
      </c>
      <c r="S12" s="52">
        <f t="shared" si="1"/>
        <v>858058</v>
      </c>
      <c r="T12" s="42" t="s">
        <v>112</v>
      </c>
      <c r="U12" s="40">
        <v>45689.0</v>
      </c>
      <c r="V12" s="40">
        <v>46049.0</v>
      </c>
      <c r="W12" s="42">
        <v>12.0</v>
      </c>
      <c r="X12" s="42" t="s">
        <v>98</v>
      </c>
      <c r="Y12" s="42" t="s">
        <v>86</v>
      </c>
    </row>
    <row r="13">
      <c r="A13" s="38" t="s">
        <v>219</v>
      </c>
      <c r="B13" s="40">
        <v>45693.0</v>
      </c>
      <c r="C13" s="42">
        <v>4858.0</v>
      </c>
      <c r="D13" s="44" t="s">
        <v>220</v>
      </c>
      <c r="E13" s="46" t="s">
        <v>222</v>
      </c>
      <c r="F13" s="47" t="s">
        <v>226</v>
      </c>
      <c r="G13" s="47" t="s">
        <v>227</v>
      </c>
      <c r="H13" s="47" t="s">
        <v>102</v>
      </c>
      <c r="I13" s="42" t="s">
        <v>73</v>
      </c>
      <c r="J13" s="49">
        <v>44622.0</v>
      </c>
      <c r="K13" s="39">
        <v>45689.0</v>
      </c>
      <c r="L13" s="41" t="s">
        <v>75</v>
      </c>
      <c r="M13" s="51">
        <v>0.0</v>
      </c>
      <c r="N13" s="42" t="s">
        <v>75</v>
      </c>
      <c r="O13" s="54">
        <v>78070.0</v>
      </c>
      <c r="P13" s="61">
        <v>78070.0</v>
      </c>
      <c r="Q13" s="51">
        <v>0.0</v>
      </c>
      <c r="R13" s="51">
        <v>0.0</v>
      </c>
      <c r="S13" s="52">
        <f t="shared" si="1"/>
        <v>78070</v>
      </c>
      <c r="T13" s="42" t="s">
        <v>112</v>
      </c>
      <c r="U13" s="40">
        <v>45689.0</v>
      </c>
      <c r="V13" s="40">
        <v>45719.0</v>
      </c>
      <c r="W13" s="42">
        <v>1.0</v>
      </c>
      <c r="X13" s="42" t="s">
        <v>98</v>
      </c>
      <c r="Y13" s="42" t="s">
        <v>86</v>
      </c>
    </row>
    <row r="14">
      <c r="A14" s="38" t="s">
        <v>236</v>
      </c>
      <c r="B14" s="40">
        <v>45693.0</v>
      </c>
      <c r="C14" s="42">
        <v>1389.0</v>
      </c>
      <c r="D14" s="44" t="s">
        <v>180</v>
      </c>
      <c r="E14" s="46" t="s">
        <v>181</v>
      </c>
      <c r="F14" s="47" t="s">
        <v>238</v>
      </c>
      <c r="G14" s="47" t="s">
        <v>121</v>
      </c>
      <c r="H14" s="47" t="s">
        <v>123</v>
      </c>
      <c r="I14" s="42" t="s">
        <v>73</v>
      </c>
      <c r="J14" s="49">
        <v>44361.0</v>
      </c>
      <c r="K14" s="39">
        <v>45689.0</v>
      </c>
      <c r="L14" s="41" t="s">
        <v>75</v>
      </c>
      <c r="M14" s="51">
        <v>0.0</v>
      </c>
      <c r="N14" s="42" t="s">
        <v>75</v>
      </c>
      <c r="O14" s="54">
        <v>78000.0</v>
      </c>
      <c r="P14" s="55">
        <v>78000.0</v>
      </c>
      <c r="Q14" s="51">
        <v>0.0</v>
      </c>
      <c r="R14" s="57">
        <v>546.0</v>
      </c>
      <c r="S14" s="52">
        <f t="shared" si="1"/>
        <v>77454</v>
      </c>
      <c r="T14" s="42" t="s">
        <v>83</v>
      </c>
      <c r="U14" s="40">
        <v>45689.0</v>
      </c>
      <c r="V14" s="40">
        <v>45719.0</v>
      </c>
      <c r="W14" s="42">
        <v>1.0</v>
      </c>
      <c r="X14" s="42" t="s">
        <v>98</v>
      </c>
      <c r="Y14" s="42" t="s">
        <v>86</v>
      </c>
    </row>
    <row r="15">
      <c r="A15" s="38" t="s">
        <v>247</v>
      </c>
      <c r="B15" s="40">
        <v>45693.0</v>
      </c>
      <c r="C15" s="42">
        <v>6052.0</v>
      </c>
      <c r="D15" s="44" t="s">
        <v>249</v>
      </c>
      <c r="E15" s="46" t="s">
        <v>250</v>
      </c>
      <c r="F15" s="47" t="s">
        <v>251</v>
      </c>
      <c r="G15" s="47" t="s">
        <v>252</v>
      </c>
      <c r="H15" s="47" t="s">
        <v>216</v>
      </c>
      <c r="I15" s="42" t="s">
        <v>73</v>
      </c>
      <c r="J15" s="49">
        <v>44730.0</v>
      </c>
      <c r="K15" s="39">
        <v>45689.0</v>
      </c>
      <c r="L15" s="41" t="s">
        <v>75</v>
      </c>
      <c r="M15" s="51">
        <v>0.0</v>
      </c>
      <c r="N15" s="42" t="s">
        <v>75</v>
      </c>
      <c r="O15" s="54">
        <v>78071.0</v>
      </c>
      <c r="P15" s="61">
        <v>78071.0</v>
      </c>
      <c r="Q15" s="51">
        <v>0.0</v>
      </c>
      <c r="R15" s="51">
        <v>0.0</v>
      </c>
      <c r="S15" s="52">
        <f t="shared" si="1"/>
        <v>78071</v>
      </c>
      <c r="T15" s="42" t="s">
        <v>112</v>
      </c>
      <c r="U15" s="40">
        <v>45689.0</v>
      </c>
      <c r="V15" s="40">
        <v>45720.0</v>
      </c>
      <c r="W15" s="42">
        <v>1.0</v>
      </c>
      <c r="X15" s="42" t="s">
        <v>98</v>
      </c>
      <c r="Y15" s="42" t="s">
        <v>86</v>
      </c>
    </row>
    <row r="16">
      <c r="A16" s="79" t="s">
        <v>255</v>
      </c>
      <c r="B16" s="40">
        <v>45693.0</v>
      </c>
      <c r="C16" s="42">
        <v>14538.0</v>
      </c>
      <c r="D16" s="44" t="s">
        <v>256</v>
      </c>
      <c r="E16" s="46" t="s">
        <v>257</v>
      </c>
      <c r="F16" s="47" t="s">
        <v>259</v>
      </c>
      <c r="G16" s="47" t="s">
        <v>243</v>
      </c>
      <c r="H16" s="47" t="s">
        <v>123</v>
      </c>
      <c r="I16" s="42" t="s">
        <v>73</v>
      </c>
      <c r="J16" s="49">
        <v>45687.0</v>
      </c>
      <c r="K16" s="39">
        <v>45689.0</v>
      </c>
      <c r="L16" s="41" t="s">
        <v>75</v>
      </c>
      <c r="M16" s="51">
        <v>0.0</v>
      </c>
      <c r="N16" s="42" t="s">
        <v>75</v>
      </c>
      <c r="O16" s="54">
        <v>1298000.0</v>
      </c>
      <c r="P16" s="61">
        <v>1298000.0</v>
      </c>
      <c r="Q16" s="51">
        <v>118000.0</v>
      </c>
      <c r="R16" s="51">
        <v>0.0</v>
      </c>
      <c r="S16" s="52">
        <f t="shared" si="1"/>
        <v>1298000</v>
      </c>
      <c r="T16" s="42" t="s">
        <v>112</v>
      </c>
      <c r="U16" s="40">
        <v>45689.0</v>
      </c>
      <c r="V16" s="40">
        <v>46061.0</v>
      </c>
      <c r="W16" s="42">
        <v>12.0</v>
      </c>
      <c r="X16" s="42" t="s">
        <v>84</v>
      </c>
      <c r="Y16" s="42" t="s">
        <v>221</v>
      </c>
    </row>
    <row r="17">
      <c r="A17" s="46" t="s">
        <v>268</v>
      </c>
      <c r="B17" s="40">
        <v>45693.0</v>
      </c>
      <c r="C17" s="42">
        <v>14538.0</v>
      </c>
      <c r="D17" s="44" t="s">
        <v>256</v>
      </c>
      <c r="E17" s="46" t="s">
        <v>257</v>
      </c>
      <c r="F17" s="47" t="s">
        <v>259</v>
      </c>
      <c r="G17" s="47" t="s">
        <v>243</v>
      </c>
      <c r="H17" s="47" t="s">
        <v>123</v>
      </c>
      <c r="I17" s="42" t="s">
        <v>73</v>
      </c>
      <c r="J17" s="49">
        <v>45687.0</v>
      </c>
      <c r="K17" s="39">
        <v>45689.0</v>
      </c>
      <c r="L17" s="41" t="s">
        <v>75</v>
      </c>
      <c r="M17" s="51">
        <v>0.0</v>
      </c>
      <c r="N17" s="42" t="s">
        <v>75</v>
      </c>
      <c r="O17" s="54">
        <v>118000.0</v>
      </c>
      <c r="P17" s="54">
        <v>0.0</v>
      </c>
      <c r="Q17" s="51">
        <v>0.0</v>
      </c>
      <c r="R17" s="51">
        <v>0.0</v>
      </c>
      <c r="S17" s="52">
        <f t="shared" si="1"/>
        <v>0</v>
      </c>
      <c r="T17" s="42" t="s">
        <v>248</v>
      </c>
      <c r="U17" s="40">
        <v>45689.0</v>
      </c>
      <c r="V17" s="40">
        <v>46091.0</v>
      </c>
      <c r="W17" s="42">
        <v>1.0</v>
      </c>
      <c r="X17" s="42" t="s">
        <v>84</v>
      </c>
      <c r="Y17" s="42" t="s">
        <v>86</v>
      </c>
    </row>
    <row r="18">
      <c r="A18" s="46" t="s">
        <v>277</v>
      </c>
      <c r="B18" s="40">
        <v>45693.0</v>
      </c>
      <c r="C18" s="42">
        <v>14538.0</v>
      </c>
      <c r="D18" s="44" t="s">
        <v>256</v>
      </c>
      <c r="E18" s="46" t="s">
        <v>257</v>
      </c>
      <c r="F18" s="47" t="s">
        <v>259</v>
      </c>
      <c r="G18" s="47" t="s">
        <v>243</v>
      </c>
      <c r="H18" s="47" t="s">
        <v>123</v>
      </c>
      <c r="I18" s="42" t="s">
        <v>73</v>
      </c>
      <c r="J18" s="49">
        <v>45687.0</v>
      </c>
      <c r="K18" s="39">
        <v>45689.0</v>
      </c>
      <c r="L18" s="41" t="s">
        <v>75</v>
      </c>
      <c r="M18" s="51">
        <v>0.0</v>
      </c>
      <c r="N18" s="42" t="s">
        <v>75</v>
      </c>
      <c r="O18" s="54">
        <v>118000.0</v>
      </c>
      <c r="P18" s="54">
        <v>0.0</v>
      </c>
      <c r="Q18" s="51">
        <v>0.0</v>
      </c>
      <c r="R18" s="51">
        <v>0.0</v>
      </c>
      <c r="S18" s="52">
        <f t="shared" si="1"/>
        <v>0</v>
      </c>
      <c r="T18" s="42" t="s">
        <v>248</v>
      </c>
      <c r="U18" s="40">
        <v>45689.0</v>
      </c>
      <c r="V18" s="40">
        <v>46121.0</v>
      </c>
      <c r="W18" s="42">
        <v>1.0</v>
      </c>
      <c r="X18" s="42" t="s">
        <v>84</v>
      </c>
      <c r="Y18" s="42" t="s">
        <v>86</v>
      </c>
    </row>
    <row r="19">
      <c r="A19" s="46" t="s">
        <v>289</v>
      </c>
      <c r="B19" s="40">
        <v>45693.0</v>
      </c>
      <c r="C19" s="42">
        <v>14119.0</v>
      </c>
      <c r="D19" s="44" t="s">
        <v>293</v>
      </c>
      <c r="E19" s="46" t="s">
        <v>294</v>
      </c>
      <c r="F19" s="47" t="s">
        <v>295</v>
      </c>
      <c r="G19" s="47" t="s">
        <v>142</v>
      </c>
      <c r="H19" s="47" t="s">
        <v>144</v>
      </c>
      <c r="I19" s="42" t="s">
        <v>73</v>
      </c>
      <c r="J19" s="49">
        <v>45640.0</v>
      </c>
      <c r="K19" s="39">
        <v>45689.0</v>
      </c>
      <c r="L19" s="41" t="s">
        <v>75</v>
      </c>
      <c r="M19" s="51">
        <v>0.0</v>
      </c>
      <c r="N19" s="42" t="s">
        <v>75</v>
      </c>
      <c r="O19" s="54">
        <v>30000.0</v>
      </c>
      <c r="P19" s="61">
        <v>30000.0</v>
      </c>
      <c r="Q19" s="51">
        <v>0.0</v>
      </c>
      <c r="R19" s="51">
        <v>0.0</v>
      </c>
      <c r="S19" s="52">
        <f t="shared" si="1"/>
        <v>30000</v>
      </c>
      <c r="T19" s="42" t="s">
        <v>112</v>
      </c>
      <c r="U19" s="40"/>
      <c r="V19" s="40"/>
      <c r="W19" s="42">
        <v>1.0</v>
      </c>
      <c r="X19" s="42" t="s">
        <v>84</v>
      </c>
      <c r="Y19" s="42" t="s">
        <v>221</v>
      </c>
    </row>
    <row r="20">
      <c r="A20" s="79" t="s">
        <v>304</v>
      </c>
      <c r="B20" s="40">
        <v>45693.0</v>
      </c>
      <c r="C20" s="42">
        <v>14119.0</v>
      </c>
      <c r="D20" s="44" t="s">
        <v>293</v>
      </c>
      <c r="E20" s="46" t="s">
        <v>294</v>
      </c>
      <c r="F20" s="47" t="s">
        <v>295</v>
      </c>
      <c r="G20" s="47" t="s">
        <v>142</v>
      </c>
      <c r="H20" s="47" t="s">
        <v>144</v>
      </c>
      <c r="I20" s="42" t="s">
        <v>73</v>
      </c>
      <c r="J20" s="49">
        <v>45640.0</v>
      </c>
      <c r="K20" s="39">
        <v>45689.0</v>
      </c>
      <c r="L20" s="41" t="s">
        <v>75</v>
      </c>
      <c r="M20" s="51">
        <v>118000.0</v>
      </c>
      <c r="N20" s="42" t="s">
        <v>75</v>
      </c>
      <c r="O20" s="54">
        <v>10000.0</v>
      </c>
      <c r="P20" s="61">
        <v>10000.0</v>
      </c>
      <c r="Q20" s="51">
        <v>0.0</v>
      </c>
      <c r="R20" s="51">
        <v>0.0</v>
      </c>
      <c r="S20" s="52">
        <f t="shared" si="1"/>
        <v>10000</v>
      </c>
      <c r="T20" s="42" t="s">
        <v>112</v>
      </c>
      <c r="U20" s="40">
        <v>45689.0</v>
      </c>
      <c r="V20" s="40">
        <v>45719.0</v>
      </c>
      <c r="W20" s="42">
        <v>1.0</v>
      </c>
      <c r="X20" s="42" t="s">
        <v>84</v>
      </c>
      <c r="Y20" s="42" t="s">
        <v>221</v>
      </c>
    </row>
    <row r="21">
      <c r="A21" s="38" t="s">
        <v>314</v>
      </c>
      <c r="B21" s="40">
        <v>45693.0</v>
      </c>
      <c r="C21" s="42">
        <v>12180.0</v>
      </c>
      <c r="D21" s="44" t="s">
        <v>317</v>
      </c>
      <c r="E21" s="46" t="s">
        <v>318</v>
      </c>
      <c r="F21" s="47" t="s">
        <v>320</v>
      </c>
      <c r="G21" s="47" t="s">
        <v>315</v>
      </c>
      <c r="H21" s="47" t="s">
        <v>177</v>
      </c>
      <c r="I21" s="42" t="s">
        <v>73</v>
      </c>
      <c r="J21" s="49">
        <v>45429.0</v>
      </c>
      <c r="K21" s="39">
        <v>45689.0</v>
      </c>
      <c r="L21" s="41" t="s">
        <v>75</v>
      </c>
      <c r="M21" s="51">
        <v>0.0</v>
      </c>
      <c r="N21" s="42" t="s">
        <v>75</v>
      </c>
      <c r="O21" s="54">
        <v>78051.0</v>
      </c>
      <c r="P21" s="61">
        <v>78051.0</v>
      </c>
      <c r="Q21" s="51">
        <v>0.0</v>
      </c>
      <c r="R21" s="51">
        <v>0.0</v>
      </c>
      <c r="S21" s="52">
        <f t="shared" si="1"/>
        <v>78051</v>
      </c>
      <c r="T21" s="42" t="s">
        <v>112</v>
      </c>
      <c r="U21" s="40">
        <v>45689.0</v>
      </c>
      <c r="V21" s="40">
        <v>45719.0</v>
      </c>
      <c r="W21" s="42">
        <v>1.0</v>
      </c>
      <c r="X21" s="42" t="s">
        <v>98</v>
      </c>
      <c r="Y21" s="42" t="s">
        <v>86</v>
      </c>
    </row>
    <row r="22">
      <c r="A22" s="79" t="s">
        <v>329</v>
      </c>
      <c r="B22" s="40">
        <v>45693.0</v>
      </c>
      <c r="C22" s="42">
        <v>14477.0</v>
      </c>
      <c r="D22" s="44" t="s">
        <v>333</v>
      </c>
      <c r="E22" s="46" t="s">
        <v>336</v>
      </c>
      <c r="F22" s="47" t="s">
        <v>338</v>
      </c>
      <c r="G22" s="47" t="s">
        <v>179</v>
      </c>
      <c r="H22" s="47" t="s">
        <v>177</v>
      </c>
      <c r="I22" s="42" t="s">
        <v>73</v>
      </c>
      <c r="J22" s="49">
        <v>45679.0</v>
      </c>
      <c r="K22" s="39">
        <v>45689.0</v>
      </c>
      <c r="L22" s="41" t="s">
        <v>75</v>
      </c>
      <c r="M22" s="51">
        <v>0.0</v>
      </c>
      <c r="N22" s="42" t="s">
        <v>75</v>
      </c>
      <c r="O22" s="54">
        <v>78000.0</v>
      </c>
      <c r="P22" s="55">
        <v>78000.0</v>
      </c>
      <c r="Q22" s="51">
        <v>0.0</v>
      </c>
      <c r="R22" s="57">
        <v>546.0</v>
      </c>
      <c r="S22" s="52">
        <f t="shared" si="1"/>
        <v>77454</v>
      </c>
      <c r="T22" s="42" t="s">
        <v>83</v>
      </c>
      <c r="U22" s="40">
        <v>45689.0</v>
      </c>
      <c r="V22" s="40">
        <v>45723.0</v>
      </c>
      <c r="W22" s="42">
        <v>1.0</v>
      </c>
      <c r="X22" s="42" t="s">
        <v>98</v>
      </c>
      <c r="Y22" s="42" t="s">
        <v>221</v>
      </c>
    </row>
    <row r="23">
      <c r="A23" s="38" t="s">
        <v>346</v>
      </c>
      <c r="B23" s="40">
        <v>45693.0</v>
      </c>
      <c r="C23" s="42">
        <v>12037.0</v>
      </c>
      <c r="D23" s="44" t="s">
        <v>347</v>
      </c>
      <c r="E23" s="46" t="s">
        <v>348</v>
      </c>
      <c r="F23" s="47" t="s">
        <v>349</v>
      </c>
      <c r="G23" s="47" t="s">
        <v>121</v>
      </c>
      <c r="H23" s="47" t="s">
        <v>123</v>
      </c>
      <c r="I23" s="42" t="s">
        <v>73</v>
      </c>
      <c r="J23" s="49">
        <v>45416.0</v>
      </c>
      <c r="K23" s="39">
        <v>45689.0</v>
      </c>
      <c r="L23" s="41" t="s">
        <v>75</v>
      </c>
      <c r="M23" s="51">
        <v>78000.0</v>
      </c>
      <c r="N23" s="42" t="s">
        <v>75</v>
      </c>
      <c r="O23" s="54">
        <v>80000.0</v>
      </c>
      <c r="P23" s="61">
        <v>80000.0</v>
      </c>
      <c r="Q23" s="51">
        <v>0.0</v>
      </c>
      <c r="R23" s="51">
        <v>0.0</v>
      </c>
      <c r="S23" s="52">
        <f t="shared" si="1"/>
        <v>80000</v>
      </c>
      <c r="T23" s="42" t="s">
        <v>112</v>
      </c>
      <c r="U23" s="40">
        <v>45689.0</v>
      </c>
      <c r="V23" s="40">
        <v>45719.0</v>
      </c>
      <c r="W23" s="42">
        <v>1.0</v>
      </c>
      <c r="X23" s="42" t="s">
        <v>98</v>
      </c>
      <c r="Y23" s="42" t="s">
        <v>86</v>
      </c>
    </row>
    <row r="24">
      <c r="A24" s="38" t="s">
        <v>359</v>
      </c>
      <c r="B24" s="40">
        <v>45693.0</v>
      </c>
      <c r="C24" s="42">
        <v>5147.0</v>
      </c>
      <c r="D24" s="44" t="s">
        <v>360</v>
      </c>
      <c r="E24" s="46" t="s">
        <v>361</v>
      </c>
      <c r="F24" s="47" t="s">
        <v>362</v>
      </c>
      <c r="G24" s="47" t="s">
        <v>155</v>
      </c>
      <c r="H24" s="47" t="s">
        <v>156</v>
      </c>
      <c r="I24" s="42" t="s">
        <v>73</v>
      </c>
      <c r="J24" s="49">
        <v>44642.0</v>
      </c>
      <c r="K24" s="39">
        <v>45689.0</v>
      </c>
      <c r="L24" s="41" t="s">
        <v>75</v>
      </c>
      <c r="M24" s="51">
        <v>78000.0</v>
      </c>
      <c r="N24" s="42" t="s">
        <v>75</v>
      </c>
      <c r="O24" s="54">
        <v>76000.0</v>
      </c>
      <c r="P24" s="55">
        <v>76000.0</v>
      </c>
      <c r="Q24" s="51">
        <v>0.0</v>
      </c>
      <c r="R24" s="57">
        <v>1520.0</v>
      </c>
      <c r="S24" s="52">
        <f t="shared" si="1"/>
        <v>74480</v>
      </c>
      <c r="T24" s="42" t="s">
        <v>83</v>
      </c>
      <c r="U24" s="40">
        <v>45689.0</v>
      </c>
      <c r="V24" s="40">
        <v>45719.0</v>
      </c>
      <c r="W24" s="42">
        <v>1.0</v>
      </c>
      <c r="X24" s="42" t="s">
        <v>98</v>
      </c>
      <c r="Y24" s="42" t="s">
        <v>86</v>
      </c>
    </row>
    <row r="25">
      <c r="A25" s="38" t="s">
        <v>372</v>
      </c>
      <c r="B25" s="40">
        <v>45693.0</v>
      </c>
      <c r="C25" s="42">
        <v>4399.0</v>
      </c>
      <c r="D25" s="44" t="s">
        <v>373</v>
      </c>
      <c r="E25" s="46" t="s">
        <v>374</v>
      </c>
      <c r="F25" s="47" t="s">
        <v>376</v>
      </c>
      <c r="G25" s="47" t="s">
        <v>121</v>
      </c>
      <c r="H25" s="47" t="s">
        <v>123</v>
      </c>
      <c r="I25" s="42" t="s">
        <v>73</v>
      </c>
      <c r="J25" s="49">
        <v>44588.0</v>
      </c>
      <c r="K25" s="39">
        <v>45689.0</v>
      </c>
      <c r="L25" s="41" t="s">
        <v>75</v>
      </c>
      <c r="M25" s="51">
        <v>0.0</v>
      </c>
      <c r="N25" s="42" t="s">
        <v>75</v>
      </c>
      <c r="O25" s="54">
        <v>78000.0</v>
      </c>
      <c r="P25" s="55">
        <v>78000.0</v>
      </c>
      <c r="Q25" s="51">
        <v>0.0</v>
      </c>
      <c r="R25" s="57">
        <v>1560.0</v>
      </c>
      <c r="S25" s="52">
        <f t="shared" si="1"/>
        <v>76440</v>
      </c>
      <c r="T25" s="42" t="s">
        <v>83</v>
      </c>
      <c r="U25" s="40">
        <v>45689.0</v>
      </c>
      <c r="V25" s="40">
        <v>45719.0</v>
      </c>
      <c r="W25" s="42">
        <v>1.0</v>
      </c>
      <c r="X25" s="42" t="s">
        <v>98</v>
      </c>
      <c r="Y25" s="42" t="s">
        <v>86</v>
      </c>
    </row>
    <row r="26">
      <c r="A26" s="38" t="s">
        <v>387</v>
      </c>
      <c r="B26" s="40">
        <v>45693.0</v>
      </c>
      <c r="C26" s="42">
        <v>4218.0</v>
      </c>
      <c r="D26" s="44" t="s">
        <v>389</v>
      </c>
      <c r="E26" s="46" t="s">
        <v>390</v>
      </c>
      <c r="F26" s="47" t="s">
        <v>391</v>
      </c>
      <c r="G26" s="47" t="s">
        <v>392</v>
      </c>
      <c r="H26" s="47" t="s">
        <v>177</v>
      </c>
      <c r="I26" s="42" t="s">
        <v>73</v>
      </c>
      <c r="J26" s="49">
        <v>44574.0</v>
      </c>
      <c r="K26" s="39">
        <v>45689.0</v>
      </c>
      <c r="L26" s="41" t="s">
        <v>75</v>
      </c>
      <c r="M26" s="51">
        <v>0.0</v>
      </c>
      <c r="N26" s="42" t="s">
        <v>75</v>
      </c>
      <c r="O26" s="54">
        <v>78000.0</v>
      </c>
      <c r="P26" s="55">
        <v>78000.0</v>
      </c>
      <c r="Q26" s="51">
        <v>0.0</v>
      </c>
      <c r="R26" s="57">
        <v>4400.0</v>
      </c>
      <c r="S26" s="52">
        <f t="shared" si="1"/>
        <v>73600</v>
      </c>
      <c r="T26" s="42" t="s">
        <v>83</v>
      </c>
      <c r="U26" s="40">
        <v>45689.0</v>
      </c>
      <c r="V26" s="40">
        <v>45733.0</v>
      </c>
      <c r="W26" s="42">
        <v>1.0</v>
      </c>
      <c r="X26" s="42" t="s">
        <v>98</v>
      </c>
      <c r="Y26" s="42" t="s">
        <v>86</v>
      </c>
    </row>
    <row r="27">
      <c r="A27" s="46" t="s">
        <v>399</v>
      </c>
      <c r="B27" s="40">
        <v>45693.0</v>
      </c>
      <c r="C27" s="42">
        <v>14457.0</v>
      </c>
      <c r="D27" s="44" t="s">
        <v>401</v>
      </c>
      <c r="E27" s="46" t="s">
        <v>402</v>
      </c>
      <c r="F27" s="47" t="s">
        <v>403</v>
      </c>
      <c r="G27" s="47" t="s">
        <v>404</v>
      </c>
      <c r="H27" s="47" t="s">
        <v>72</v>
      </c>
      <c r="I27" s="42" t="s">
        <v>73</v>
      </c>
      <c r="J27" s="49">
        <v>45676.0</v>
      </c>
      <c r="K27" s="39">
        <v>45689.0</v>
      </c>
      <c r="L27" s="41" t="s">
        <v>75</v>
      </c>
      <c r="M27" s="51">
        <v>0.0</v>
      </c>
      <c r="N27" s="42" t="s">
        <v>75</v>
      </c>
      <c r="O27" s="54">
        <v>78000.0</v>
      </c>
      <c r="P27" s="61">
        <v>78000.0</v>
      </c>
      <c r="Q27" s="51">
        <v>0.0</v>
      </c>
      <c r="R27" s="51">
        <v>0.0</v>
      </c>
      <c r="S27" s="52">
        <f t="shared" si="1"/>
        <v>78000</v>
      </c>
      <c r="T27" s="42" t="s">
        <v>112</v>
      </c>
      <c r="U27" s="40"/>
      <c r="V27" s="40"/>
      <c r="W27" s="42">
        <v>6.0</v>
      </c>
      <c r="X27" s="42" t="s">
        <v>98</v>
      </c>
      <c r="Y27" s="42" t="s">
        <v>221</v>
      </c>
    </row>
    <row r="28">
      <c r="A28" s="38" t="s">
        <v>409</v>
      </c>
      <c r="B28" s="40">
        <v>45693.0</v>
      </c>
      <c r="C28" s="42">
        <v>2370.0</v>
      </c>
      <c r="D28" s="44" t="s">
        <v>411</v>
      </c>
      <c r="E28" s="46" t="s">
        <v>413</v>
      </c>
      <c r="F28" s="47" t="s">
        <v>415</v>
      </c>
      <c r="G28" s="47" t="s">
        <v>404</v>
      </c>
      <c r="H28" s="47" t="s">
        <v>72</v>
      </c>
      <c r="I28" s="42" t="s">
        <v>73</v>
      </c>
      <c r="J28" s="49">
        <v>44440.0</v>
      </c>
      <c r="K28" s="39">
        <v>45689.0</v>
      </c>
      <c r="L28" s="41" t="s">
        <v>75</v>
      </c>
      <c r="M28" s="51">
        <v>0.0</v>
      </c>
      <c r="N28" s="42" t="s">
        <v>75</v>
      </c>
      <c r="O28" s="54">
        <v>858000.0</v>
      </c>
      <c r="P28" s="61">
        <v>858000.0</v>
      </c>
      <c r="Q28" s="51">
        <v>78000.0</v>
      </c>
      <c r="R28" s="51">
        <v>0.0</v>
      </c>
      <c r="S28" s="52">
        <f t="shared" si="1"/>
        <v>858000</v>
      </c>
      <c r="T28" s="42" t="s">
        <v>112</v>
      </c>
      <c r="U28" s="40">
        <v>45689.0</v>
      </c>
      <c r="V28" s="40">
        <v>46057.0</v>
      </c>
      <c r="W28" s="42">
        <v>12.0</v>
      </c>
      <c r="X28" s="42" t="s">
        <v>98</v>
      </c>
      <c r="Y28" s="42" t="s">
        <v>86</v>
      </c>
    </row>
    <row r="29">
      <c r="A29" s="79" t="s">
        <v>423</v>
      </c>
      <c r="B29" s="40">
        <v>45693.0</v>
      </c>
      <c r="C29" s="42">
        <v>14457.0</v>
      </c>
      <c r="D29" s="44" t="s">
        <v>401</v>
      </c>
      <c r="E29" s="46" t="s">
        <v>402</v>
      </c>
      <c r="F29" s="47" t="s">
        <v>403</v>
      </c>
      <c r="G29" s="47" t="s">
        <v>404</v>
      </c>
      <c r="H29" s="47" t="s">
        <v>72</v>
      </c>
      <c r="I29" s="42" t="s">
        <v>73</v>
      </c>
      <c r="J29" s="49">
        <v>45676.0</v>
      </c>
      <c r="K29" s="39">
        <v>45689.0</v>
      </c>
      <c r="L29" s="41" t="s">
        <v>75</v>
      </c>
      <c r="M29" s="51">
        <v>468000.0</v>
      </c>
      <c r="N29" s="42" t="s">
        <v>75</v>
      </c>
      <c r="O29" s="54">
        <v>390000.0</v>
      </c>
      <c r="P29" s="61">
        <v>390000.0</v>
      </c>
      <c r="Q29" s="51">
        <v>0.0</v>
      </c>
      <c r="R29" s="51">
        <v>0.0</v>
      </c>
      <c r="S29" s="52">
        <f t="shared" si="1"/>
        <v>390000</v>
      </c>
      <c r="T29" s="42" t="s">
        <v>112</v>
      </c>
      <c r="U29" s="40">
        <v>45689.0</v>
      </c>
      <c r="V29" s="40">
        <v>45870.0</v>
      </c>
      <c r="W29" s="42">
        <v>6.0</v>
      </c>
      <c r="X29" s="42" t="s">
        <v>98</v>
      </c>
      <c r="Y29" s="42" t="s">
        <v>221</v>
      </c>
    </row>
    <row r="30">
      <c r="A30" s="38" t="s">
        <v>432</v>
      </c>
      <c r="B30" s="40">
        <v>45693.0</v>
      </c>
      <c r="C30" s="42">
        <v>10254.0</v>
      </c>
      <c r="D30" s="44" t="s">
        <v>228</v>
      </c>
      <c r="E30" s="46" t="s">
        <v>62</v>
      </c>
      <c r="F30" s="47" t="s">
        <v>65</v>
      </c>
      <c r="G30" s="47" t="s">
        <v>70</v>
      </c>
      <c r="H30" s="47" t="s">
        <v>72</v>
      </c>
      <c r="I30" s="42" t="s">
        <v>73</v>
      </c>
      <c r="J30" s="49">
        <v>45197.0</v>
      </c>
      <c r="K30" s="39">
        <v>45690.0</v>
      </c>
      <c r="L30" s="41" t="s">
        <v>75</v>
      </c>
      <c r="M30" s="51">
        <v>0.0</v>
      </c>
      <c r="N30" s="42" t="s">
        <v>75</v>
      </c>
      <c r="O30" s="54">
        <v>78000.0</v>
      </c>
      <c r="P30" s="94">
        <v>78000.0</v>
      </c>
      <c r="Q30" s="51">
        <v>0.0</v>
      </c>
      <c r="R30" s="51">
        <v>1560.0</v>
      </c>
      <c r="S30" s="52">
        <f t="shared" si="1"/>
        <v>76440</v>
      </c>
      <c r="T30" s="42" t="s">
        <v>83</v>
      </c>
      <c r="U30" s="40">
        <v>45690.0</v>
      </c>
      <c r="V30" s="40">
        <v>45721.0</v>
      </c>
      <c r="W30" s="42">
        <v>1.0</v>
      </c>
      <c r="X30" s="42" t="s">
        <v>98</v>
      </c>
      <c r="Y30" s="42" t="s">
        <v>86</v>
      </c>
    </row>
    <row r="31">
      <c r="A31" s="38" t="s">
        <v>444</v>
      </c>
      <c r="B31" s="40">
        <v>45693.0</v>
      </c>
      <c r="C31" s="42">
        <v>13791.0</v>
      </c>
      <c r="D31" s="44" t="s">
        <v>446</v>
      </c>
      <c r="E31" s="46" t="s">
        <v>447</v>
      </c>
      <c r="F31" s="47" t="s">
        <v>306</v>
      </c>
      <c r="G31" s="47" t="s">
        <v>99</v>
      </c>
      <c r="H31" s="47" t="s">
        <v>101</v>
      </c>
      <c r="I31" s="42" t="s">
        <v>73</v>
      </c>
      <c r="J31" s="49">
        <v>45602.0</v>
      </c>
      <c r="K31" s="39">
        <v>45690.0</v>
      </c>
      <c r="L31" s="41" t="s">
        <v>75</v>
      </c>
      <c r="M31" s="51">
        <v>0.0</v>
      </c>
      <c r="N31" s="42" t="s">
        <v>75</v>
      </c>
      <c r="O31" s="54">
        <v>118024.0</v>
      </c>
      <c r="P31" s="95">
        <v>118024.0</v>
      </c>
      <c r="Q31" s="51">
        <v>0.0</v>
      </c>
      <c r="R31" s="51">
        <v>0.0</v>
      </c>
      <c r="S31" s="52">
        <f t="shared" si="1"/>
        <v>118024</v>
      </c>
      <c r="T31" s="42" t="s">
        <v>112</v>
      </c>
      <c r="U31" s="40">
        <v>45690.0</v>
      </c>
      <c r="V31" s="40">
        <v>45720.0</v>
      </c>
      <c r="W31" s="42">
        <v>1.0</v>
      </c>
      <c r="X31" s="42" t="s">
        <v>84</v>
      </c>
      <c r="Y31" s="42" t="s">
        <v>86</v>
      </c>
    </row>
    <row r="32">
      <c r="A32" s="38" t="s">
        <v>457</v>
      </c>
      <c r="B32" s="40">
        <v>45693.0</v>
      </c>
      <c r="C32" s="42">
        <v>9941.0</v>
      </c>
      <c r="D32" s="44" t="s">
        <v>458</v>
      </c>
      <c r="E32" s="46" t="s">
        <v>459</v>
      </c>
      <c r="F32" s="47" t="s">
        <v>460</v>
      </c>
      <c r="G32" s="47" t="s">
        <v>461</v>
      </c>
      <c r="H32" s="47" t="s">
        <v>462</v>
      </c>
      <c r="I32" s="42" t="s">
        <v>73</v>
      </c>
      <c r="J32" s="49">
        <v>45165.0</v>
      </c>
      <c r="K32" s="39">
        <v>45690.0</v>
      </c>
      <c r="L32" s="41" t="s">
        <v>75</v>
      </c>
      <c r="M32" s="51">
        <v>78000.0</v>
      </c>
      <c r="N32" s="42" t="s">
        <v>75</v>
      </c>
      <c r="O32" s="54">
        <v>100000.0</v>
      </c>
      <c r="P32" s="95">
        <v>100048.0</v>
      </c>
      <c r="Q32" s="51">
        <v>0.0</v>
      </c>
      <c r="R32" s="51">
        <v>0.0</v>
      </c>
      <c r="S32" s="52">
        <f t="shared" si="1"/>
        <v>100048</v>
      </c>
      <c r="T32" s="42" t="s">
        <v>112</v>
      </c>
      <c r="U32" s="40">
        <v>45690.0</v>
      </c>
      <c r="V32" s="40">
        <v>45720.0</v>
      </c>
      <c r="W32" s="42">
        <v>1.0</v>
      </c>
      <c r="X32" s="42" t="s">
        <v>98</v>
      </c>
      <c r="Y32" s="42" t="s">
        <v>86</v>
      </c>
    </row>
    <row r="33">
      <c r="A33" s="38" t="s">
        <v>466</v>
      </c>
      <c r="B33" s="40">
        <v>45693.0</v>
      </c>
      <c r="C33" s="42">
        <v>4277.0</v>
      </c>
      <c r="D33" s="44" t="s">
        <v>467</v>
      </c>
      <c r="E33" s="46" t="s">
        <v>468</v>
      </c>
      <c r="F33" s="47" t="s">
        <v>469</v>
      </c>
      <c r="G33" s="47" t="s">
        <v>284</v>
      </c>
      <c r="H33" s="47" t="s">
        <v>156</v>
      </c>
      <c r="I33" s="42" t="s">
        <v>73</v>
      </c>
      <c r="J33" s="49">
        <v>44579.0</v>
      </c>
      <c r="K33" s="39">
        <v>45690.0</v>
      </c>
      <c r="L33" s="41" t="s">
        <v>75</v>
      </c>
      <c r="M33" s="51">
        <v>0.0</v>
      </c>
      <c r="N33" s="42" t="s">
        <v>75</v>
      </c>
      <c r="O33" s="54">
        <v>78000.0</v>
      </c>
      <c r="P33" s="94">
        <v>78000.0</v>
      </c>
      <c r="Q33" s="51">
        <v>0.0</v>
      </c>
      <c r="R33" s="51">
        <v>1560.0</v>
      </c>
      <c r="S33" s="52">
        <f t="shared" si="1"/>
        <v>76440</v>
      </c>
      <c r="T33" s="42" t="s">
        <v>83</v>
      </c>
      <c r="U33" s="40">
        <v>45690.0</v>
      </c>
      <c r="V33" s="40">
        <v>45729.0</v>
      </c>
      <c r="W33" s="42">
        <v>1.0</v>
      </c>
      <c r="X33" s="42" t="s">
        <v>98</v>
      </c>
      <c r="Y33" s="42" t="s">
        <v>86</v>
      </c>
    </row>
    <row r="34">
      <c r="A34" s="38" t="s">
        <v>478</v>
      </c>
      <c r="B34" s="40">
        <v>45693.0</v>
      </c>
      <c r="C34" s="42">
        <v>1389.0</v>
      </c>
      <c r="D34" s="44" t="s">
        <v>180</v>
      </c>
      <c r="E34" s="46" t="s">
        <v>181</v>
      </c>
      <c r="F34" s="47" t="s">
        <v>479</v>
      </c>
      <c r="G34" s="47" t="s">
        <v>121</v>
      </c>
      <c r="H34" s="47" t="s">
        <v>123</v>
      </c>
      <c r="I34" s="42" t="s">
        <v>73</v>
      </c>
      <c r="J34" s="49">
        <v>44361.0</v>
      </c>
      <c r="K34" s="40">
        <v>45690.0</v>
      </c>
      <c r="L34" s="41" t="s">
        <v>75</v>
      </c>
      <c r="M34" s="51">
        <v>0.0</v>
      </c>
      <c r="N34" s="42" t="s">
        <v>75</v>
      </c>
      <c r="O34" s="54">
        <v>78000.0</v>
      </c>
      <c r="P34" s="94">
        <v>78000.0</v>
      </c>
      <c r="Q34" s="51">
        <v>0.0</v>
      </c>
      <c r="R34" s="51">
        <v>546.0</v>
      </c>
      <c r="S34" s="52">
        <f t="shared" si="1"/>
        <v>77454</v>
      </c>
      <c r="T34" s="42" t="s">
        <v>83</v>
      </c>
      <c r="U34" s="40">
        <v>45690.0</v>
      </c>
      <c r="V34" s="40">
        <v>45720.0</v>
      </c>
      <c r="W34" s="42">
        <v>1.0</v>
      </c>
      <c r="X34" s="42" t="s">
        <v>98</v>
      </c>
      <c r="Y34" s="42" t="s">
        <v>86</v>
      </c>
    </row>
    <row r="35">
      <c r="A35" s="38" t="s">
        <v>487</v>
      </c>
      <c r="B35" s="40">
        <v>45693.0</v>
      </c>
      <c r="C35" s="42">
        <v>10218.0</v>
      </c>
      <c r="D35" s="44" t="s">
        <v>364</v>
      </c>
      <c r="E35" s="46" t="s">
        <v>365</v>
      </c>
      <c r="F35" s="47" t="s">
        <v>366</v>
      </c>
      <c r="G35" s="47" t="s">
        <v>121</v>
      </c>
      <c r="H35" s="47" t="s">
        <v>123</v>
      </c>
      <c r="I35" s="42" t="s">
        <v>73</v>
      </c>
      <c r="J35" s="49">
        <v>45195.0</v>
      </c>
      <c r="K35" s="39">
        <v>45690.0</v>
      </c>
      <c r="L35" s="41" t="s">
        <v>75</v>
      </c>
      <c r="M35" s="51">
        <v>0.0</v>
      </c>
      <c r="N35" s="42" t="s">
        <v>75</v>
      </c>
      <c r="O35" s="54">
        <v>118000.0</v>
      </c>
      <c r="P35" s="94">
        <v>118000.0</v>
      </c>
      <c r="Q35" s="51">
        <v>0.0</v>
      </c>
      <c r="R35" s="51">
        <v>826.0</v>
      </c>
      <c r="S35" s="52">
        <f t="shared" si="1"/>
        <v>117174</v>
      </c>
      <c r="T35" s="42" t="s">
        <v>83</v>
      </c>
      <c r="U35" s="40">
        <v>45690.0</v>
      </c>
      <c r="V35" s="40">
        <v>45720.0</v>
      </c>
      <c r="W35" s="42">
        <v>1.0</v>
      </c>
      <c r="X35" s="42" t="s">
        <v>84</v>
      </c>
      <c r="Y35" s="42" t="s">
        <v>86</v>
      </c>
    </row>
    <row r="36">
      <c r="A36" s="79" t="s">
        <v>498</v>
      </c>
      <c r="B36" s="40">
        <v>45693.0</v>
      </c>
      <c r="C36" s="42">
        <v>14450.0</v>
      </c>
      <c r="D36" s="44" t="s">
        <v>500</v>
      </c>
      <c r="E36" s="46" t="s">
        <v>501</v>
      </c>
      <c r="F36" s="47" t="s">
        <v>502</v>
      </c>
      <c r="G36" s="47" t="s">
        <v>121</v>
      </c>
      <c r="H36" s="47" t="s">
        <v>123</v>
      </c>
      <c r="I36" s="42" t="s">
        <v>73</v>
      </c>
      <c r="J36" s="49">
        <v>45676.0</v>
      </c>
      <c r="K36" s="39">
        <v>45690.0</v>
      </c>
      <c r="L36" s="41" t="s">
        <v>75</v>
      </c>
      <c r="M36" s="51">
        <v>648000.0</v>
      </c>
      <c r="N36" s="42" t="s">
        <v>75</v>
      </c>
      <c r="O36" s="54">
        <v>548000.0</v>
      </c>
      <c r="P36" s="95">
        <v>548000.0</v>
      </c>
      <c r="Q36" s="51">
        <v>0.0</v>
      </c>
      <c r="R36" s="51">
        <v>0.0</v>
      </c>
      <c r="S36" s="52">
        <f t="shared" si="1"/>
        <v>548000</v>
      </c>
      <c r="T36" s="42" t="s">
        <v>112</v>
      </c>
      <c r="U36" s="40">
        <v>45690.0</v>
      </c>
      <c r="V36" s="40">
        <v>45870.0</v>
      </c>
      <c r="W36" s="42">
        <v>6.0</v>
      </c>
      <c r="X36" s="42" t="s">
        <v>84</v>
      </c>
      <c r="Y36" s="42" t="s">
        <v>221</v>
      </c>
    </row>
    <row r="37">
      <c r="A37" s="38" t="s">
        <v>508</v>
      </c>
      <c r="B37" s="40">
        <v>45693.0</v>
      </c>
      <c r="C37" s="42">
        <v>13654.0</v>
      </c>
      <c r="D37" s="44" t="s">
        <v>511</v>
      </c>
      <c r="E37" s="46" t="s">
        <v>514</v>
      </c>
      <c r="F37" s="47" t="s">
        <v>516</v>
      </c>
      <c r="G37" s="47" t="s">
        <v>404</v>
      </c>
      <c r="H37" s="47" t="s">
        <v>72</v>
      </c>
      <c r="I37" s="42" t="s">
        <v>73</v>
      </c>
      <c r="J37" s="49">
        <v>45586.0</v>
      </c>
      <c r="K37" s="39">
        <v>45690.0</v>
      </c>
      <c r="L37" s="41" t="s">
        <v>75</v>
      </c>
      <c r="M37" s="51">
        <v>0.0</v>
      </c>
      <c r="N37" s="42" t="s">
        <v>75</v>
      </c>
      <c r="O37" s="54">
        <v>118000.0</v>
      </c>
      <c r="P37" s="94">
        <v>118000.0</v>
      </c>
      <c r="Q37" s="51">
        <v>0.0</v>
      </c>
      <c r="R37" s="51">
        <v>826.0</v>
      </c>
      <c r="S37" s="52">
        <f t="shared" si="1"/>
        <v>117174</v>
      </c>
      <c r="T37" s="42" t="s">
        <v>83</v>
      </c>
      <c r="U37" s="40">
        <v>45690.0</v>
      </c>
      <c r="V37" s="40">
        <v>45720.0</v>
      </c>
      <c r="W37" s="42">
        <v>1.0</v>
      </c>
      <c r="X37" s="42" t="s">
        <v>84</v>
      </c>
      <c r="Y37" s="42" t="s">
        <v>86</v>
      </c>
    </row>
    <row r="38">
      <c r="A38" s="38" t="s">
        <v>518</v>
      </c>
      <c r="B38" s="40">
        <v>45693.0</v>
      </c>
      <c r="C38" s="42">
        <v>8177.0</v>
      </c>
      <c r="D38" s="44" t="s">
        <v>520</v>
      </c>
      <c r="E38" s="46" t="s">
        <v>521</v>
      </c>
      <c r="F38" s="47" t="s">
        <v>523</v>
      </c>
      <c r="G38" s="47" t="s">
        <v>70</v>
      </c>
      <c r="H38" s="47" t="s">
        <v>72</v>
      </c>
      <c r="I38" s="42" t="s">
        <v>73</v>
      </c>
      <c r="J38" s="49">
        <v>44954.0</v>
      </c>
      <c r="K38" s="39">
        <v>45690.0</v>
      </c>
      <c r="L38" s="41" t="s">
        <v>75</v>
      </c>
      <c r="M38" s="51">
        <v>0.0</v>
      </c>
      <c r="N38" s="42" t="s">
        <v>75</v>
      </c>
      <c r="O38" s="54">
        <v>78026.0</v>
      </c>
      <c r="P38" s="95">
        <v>78000.0</v>
      </c>
      <c r="Q38" s="51">
        <v>0.0</v>
      </c>
      <c r="R38" s="51">
        <v>0.0</v>
      </c>
      <c r="S38" s="52">
        <f t="shared" si="1"/>
        <v>78000</v>
      </c>
      <c r="T38" s="42" t="s">
        <v>112</v>
      </c>
      <c r="U38" s="40">
        <v>45690.0</v>
      </c>
      <c r="V38" s="40">
        <v>45722.0</v>
      </c>
      <c r="W38" s="42">
        <v>1.0</v>
      </c>
      <c r="X38" s="42" t="s">
        <v>98</v>
      </c>
      <c r="Y38" s="42" t="s">
        <v>86</v>
      </c>
    </row>
    <row r="39">
      <c r="A39" s="38" t="s">
        <v>529</v>
      </c>
      <c r="B39" s="40">
        <v>45693.0</v>
      </c>
      <c r="C39" s="42">
        <v>10966.0</v>
      </c>
      <c r="D39" s="44" t="s">
        <v>429</v>
      </c>
      <c r="E39" s="46" t="s">
        <v>430</v>
      </c>
      <c r="F39" s="47" t="s">
        <v>531</v>
      </c>
      <c r="G39" s="47" t="s">
        <v>323</v>
      </c>
      <c r="H39" s="47" t="s">
        <v>216</v>
      </c>
      <c r="I39" s="42" t="s">
        <v>73</v>
      </c>
      <c r="J39" s="49">
        <v>45295.0</v>
      </c>
      <c r="K39" s="39">
        <v>45690.0</v>
      </c>
      <c r="L39" s="41" t="s">
        <v>75</v>
      </c>
      <c r="M39" s="51">
        <v>118000.0</v>
      </c>
      <c r="N39" s="42" t="s">
        <v>75</v>
      </c>
      <c r="O39" s="54">
        <v>100079.0</v>
      </c>
      <c r="P39" s="95">
        <v>100079.0</v>
      </c>
      <c r="Q39" s="51">
        <v>0.0</v>
      </c>
      <c r="R39" s="51">
        <v>0.0</v>
      </c>
      <c r="S39" s="52">
        <f t="shared" si="1"/>
        <v>100079</v>
      </c>
      <c r="T39" s="42" t="s">
        <v>112</v>
      </c>
      <c r="U39" s="40">
        <v>45690.0</v>
      </c>
      <c r="V39" s="40">
        <v>45720.0</v>
      </c>
      <c r="W39" s="42">
        <v>1.0</v>
      </c>
      <c r="X39" s="42" t="s">
        <v>84</v>
      </c>
      <c r="Y39" s="42" t="s">
        <v>86</v>
      </c>
    </row>
    <row r="40">
      <c r="A40" s="38" t="s">
        <v>534</v>
      </c>
      <c r="B40" s="40">
        <v>45693.0</v>
      </c>
      <c r="C40" s="42">
        <v>11119.0</v>
      </c>
      <c r="D40" s="44" t="s">
        <v>535</v>
      </c>
      <c r="E40" s="46" t="s">
        <v>536</v>
      </c>
      <c r="F40" s="47" t="s">
        <v>537</v>
      </c>
      <c r="G40" s="47" t="s">
        <v>323</v>
      </c>
      <c r="H40" s="47" t="s">
        <v>216</v>
      </c>
      <c r="I40" s="42" t="s">
        <v>73</v>
      </c>
      <c r="J40" s="49">
        <v>45312.0</v>
      </c>
      <c r="K40" s="39">
        <v>45690.0</v>
      </c>
      <c r="L40" s="41" t="s">
        <v>75</v>
      </c>
      <c r="M40" s="51">
        <v>0.0</v>
      </c>
      <c r="N40" s="42" t="s">
        <v>75</v>
      </c>
      <c r="O40" s="54">
        <v>78000.0</v>
      </c>
      <c r="P40" s="94">
        <v>78000.0</v>
      </c>
      <c r="Q40" s="51">
        <v>0.0</v>
      </c>
      <c r="R40" s="51">
        <v>546.0</v>
      </c>
      <c r="S40" s="52">
        <f t="shared" si="1"/>
        <v>77454</v>
      </c>
      <c r="T40" s="42" t="s">
        <v>83</v>
      </c>
      <c r="U40" s="40">
        <v>45690.0</v>
      </c>
      <c r="V40" s="40">
        <v>45720.0</v>
      </c>
      <c r="W40" s="42">
        <v>1.0</v>
      </c>
      <c r="X40" s="42" t="s">
        <v>98</v>
      </c>
      <c r="Y40" s="42" t="s">
        <v>86</v>
      </c>
    </row>
    <row r="41">
      <c r="A41" s="38" t="s">
        <v>544</v>
      </c>
      <c r="B41" s="40">
        <v>45693.0</v>
      </c>
      <c r="C41" s="42">
        <v>10886.0</v>
      </c>
      <c r="D41" s="44" t="s">
        <v>509</v>
      </c>
      <c r="E41" s="46" t="s">
        <v>510</v>
      </c>
      <c r="F41" s="47" t="s">
        <v>513</v>
      </c>
      <c r="G41" s="47" t="s">
        <v>515</v>
      </c>
      <c r="H41" s="47" t="s">
        <v>517</v>
      </c>
      <c r="I41" s="42" t="s">
        <v>73</v>
      </c>
      <c r="J41" s="49">
        <v>45283.0</v>
      </c>
      <c r="K41" s="39">
        <v>45690.0</v>
      </c>
      <c r="L41" s="41" t="s">
        <v>75</v>
      </c>
      <c r="M41" s="51">
        <v>78000.0</v>
      </c>
      <c r="N41" s="42" t="s">
        <v>75</v>
      </c>
      <c r="O41" s="54">
        <v>100000.0</v>
      </c>
      <c r="P41" s="104">
        <v>100000.0</v>
      </c>
      <c r="Q41" s="51">
        <v>0.0</v>
      </c>
      <c r="R41" s="57">
        <v>4400.0</v>
      </c>
      <c r="S41" s="52">
        <f t="shared" si="1"/>
        <v>95600</v>
      </c>
      <c r="T41" s="42" t="s">
        <v>83</v>
      </c>
      <c r="U41" s="40">
        <v>45690.0</v>
      </c>
      <c r="V41" s="40">
        <v>45721.0</v>
      </c>
      <c r="W41" s="42">
        <v>1.0</v>
      </c>
      <c r="X41" s="42" t="s">
        <v>98</v>
      </c>
      <c r="Y41" s="42" t="s">
        <v>86</v>
      </c>
    </row>
    <row r="42">
      <c r="A42" s="38" t="s">
        <v>553</v>
      </c>
      <c r="B42" s="40">
        <v>45694.0</v>
      </c>
      <c r="C42" s="42">
        <v>4918.0</v>
      </c>
      <c r="D42" s="44" t="s">
        <v>554</v>
      </c>
      <c r="E42" s="46" t="s">
        <v>453</v>
      </c>
      <c r="F42" s="47" t="s">
        <v>454</v>
      </c>
      <c r="G42" s="47" t="s">
        <v>455</v>
      </c>
      <c r="H42" s="47" t="s">
        <v>156</v>
      </c>
      <c r="I42" s="42" t="s">
        <v>73</v>
      </c>
      <c r="J42" s="49">
        <v>44625.0</v>
      </c>
      <c r="K42" s="39">
        <v>45690.0</v>
      </c>
      <c r="L42" s="41" t="s">
        <v>75</v>
      </c>
      <c r="M42" s="51">
        <v>0.0</v>
      </c>
      <c r="N42" s="42" t="s">
        <v>75</v>
      </c>
      <c r="O42" s="54">
        <v>78000.0</v>
      </c>
      <c r="P42" s="94">
        <v>78000.0</v>
      </c>
      <c r="Q42" s="51">
        <v>0.0</v>
      </c>
      <c r="R42" s="51">
        <v>546.0</v>
      </c>
      <c r="S42" s="52">
        <f t="shared" si="1"/>
        <v>77454</v>
      </c>
      <c r="T42" s="42" t="s">
        <v>83</v>
      </c>
      <c r="U42" s="40">
        <v>45690.0</v>
      </c>
      <c r="V42" s="40">
        <v>45720.0</v>
      </c>
      <c r="W42" s="42">
        <v>1.0</v>
      </c>
      <c r="X42" s="42" t="s">
        <v>98</v>
      </c>
      <c r="Y42" s="42" t="s">
        <v>86</v>
      </c>
    </row>
    <row r="43">
      <c r="A43" s="38" t="s">
        <v>560</v>
      </c>
      <c r="B43" s="40">
        <v>45694.0</v>
      </c>
      <c r="C43" s="42">
        <v>2443.0</v>
      </c>
      <c r="D43" s="44" t="s">
        <v>563</v>
      </c>
      <c r="E43" s="46" t="s">
        <v>565</v>
      </c>
      <c r="F43" s="47" t="s">
        <v>566</v>
      </c>
      <c r="G43" s="47" t="s">
        <v>243</v>
      </c>
      <c r="H43" s="47" t="s">
        <v>123</v>
      </c>
      <c r="I43" s="42" t="s">
        <v>73</v>
      </c>
      <c r="J43" s="49">
        <v>44448.0</v>
      </c>
      <c r="K43" s="39">
        <v>45690.0</v>
      </c>
      <c r="L43" s="41" t="s">
        <v>75</v>
      </c>
      <c r="M43" s="51">
        <v>0.0</v>
      </c>
      <c r="N43" s="42" t="s">
        <v>75</v>
      </c>
      <c r="O43" s="54">
        <v>78000.0</v>
      </c>
      <c r="P43" s="94">
        <v>78000.0</v>
      </c>
      <c r="Q43" s="51">
        <v>0.0</v>
      </c>
      <c r="R43" s="51">
        <v>546.0</v>
      </c>
      <c r="S43" s="52">
        <f t="shared" si="1"/>
        <v>77454</v>
      </c>
      <c r="T43" s="42" t="s">
        <v>83</v>
      </c>
      <c r="U43" s="40">
        <v>45690.0</v>
      </c>
      <c r="V43" s="40">
        <v>45724.0</v>
      </c>
      <c r="W43" s="42">
        <v>1.0</v>
      </c>
      <c r="X43" s="42" t="s">
        <v>98</v>
      </c>
      <c r="Y43" s="42" t="s">
        <v>86</v>
      </c>
    </row>
    <row r="44">
      <c r="A44" s="38" t="s">
        <v>571</v>
      </c>
      <c r="B44" s="40">
        <v>45694.0</v>
      </c>
      <c r="C44" s="42">
        <v>11499.0</v>
      </c>
      <c r="D44" s="44" t="s">
        <v>572</v>
      </c>
      <c r="E44" s="46" t="s">
        <v>573</v>
      </c>
      <c r="F44" s="47" t="s">
        <v>574</v>
      </c>
      <c r="G44" s="47" t="s">
        <v>243</v>
      </c>
      <c r="H44" s="47" t="s">
        <v>123</v>
      </c>
      <c r="I44" s="42" t="s">
        <v>73</v>
      </c>
      <c r="J44" s="49">
        <v>45355.0</v>
      </c>
      <c r="K44" s="39">
        <v>45690.0</v>
      </c>
      <c r="L44" s="41" t="s">
        <v>75</v>
      </c>
      <c r="M44" s="51">
        <v>0.0</v>
      </c>
      <c r="N44" s="42" t="s">
        <v>75</v>
      </c>
      <c r="O44" s="54">
        <v>78000.0</v>
      </c>
      <c r="P44" s="104">
        <v>78000.0</v>
      </c>
      <c r="Q44" s="51">
        <v>0.0</v>
      </c>
      <c r="R44" s="57">
        <v>4440.0</v>
      </c>
      <c r="S44" s="52">
        <f t="shared" si="1"/>
        <v>73560</v>
      </c>
      <c r="T44" s="42" t="s">
        <v>83</v>
      </c>
      <c r="U44" s="40">
        <v>45690.0</v>
      </c>
      <c r="V44" s="40">
        <v>45729.0</v>
      </c>
      <c r="W44" s="42">
        <v>1.0</v>
      </c>
      <c r="X44" s="42" t="s">
        <v>98</v>
      </c>
      <c r="Y44" s="42" t="s">
        <v>86</v>
      </c>
    </row>
    <row r="45">
      <c r="A45" s="38" t="s">
        <v>586</v>
      </c>
      <c r="B45" s="40">
        <v>45713.0</v>
      </c>
      <c r="C45" s="42">
        <v>1782.0</v>
      </c>
      <c r="D45" s="44" t="s">
        <v>587</v>
      </c>
      <c r="E45" s="46" t="s">
        <v>427</v>
      </c>
      <c r="F45" s="47" t="s">
        <v>428</v>
      </c>
      <c r="G45" s="47" t="s">
        <v>199</v>
      </c>
      <c r="H45" s="47" t="s">
        <v>462</v>
      </c>
      <c r="I45" s="42" t="s">
        <v>73</v>
      </c>
      <c r="J45" s="49">
        <v>44399.0</v>
      </c>
      <c r="K45" s="40">
        <v>45373.0</v>
      </c>
      <c r="L45" s="40">
        <v>45344.0</v>
      </c>
      <c r="M45" s="51">
        <v>78000.0</v>
      </c>
      <c r="N45" s="40">
        <v>45690.0</v>
      </c>
      <c r="O45" s="54">
        <v>78000.0</v>
      </c>
      <c r="P45" s="54">
        <v>0.0</v>
      </c>
      <c r="Q45" s="51">
        <v>0.0</v>
      </c>
      <c r="R45" s="51">
        <v>0.0</v>
      </c>
      <c r="S45" s="52">
        <f t="shared" si="1"/>
        <v>0</v>
      </c>
      <c r="T45" s="42" t="s">
        <v>283</v>
      </c>
      <c r="U45" s="40">
        <v>45690.0</v>
      </c>
      <c r="V45" s="40">
        <v>45720.0</v>
      </c>
      <c r="W45" s="42">
        <v>1.0</v>
      </c>
      <c r="X45" s="42" t="s">
        <v>98</v>
      </c>
      <c r="Y45" s="42" t="s">
        <v>86</v>
      </c>
    </row>
    <row r="46">
      <c r="A46" s="46" t="s">
        <v>593</v>
      </c>
      <c r="B46" s="40">
        <v>45713.0</v>
      </c>
      <c r="C46" s="42">
        <v>1782.0</v>
      </c>
      <c r="D46" s="44" t="s">
        <v>587</v>
      </c>
      <c r="E46" s="46" t="s">
        <v>427</v>
      </c>
      <c r="F46" s="47" t="s">
        <v>428</v>
      </c>
      <c r="G46" s="47" t="s">
        <v>199</v>
      </c>
      <c r="H46" s="47" t="s">
        <v>462</v>
      </c>
      <c r="I46" s="42" t="s">
        <v>408</v>
      </c>
      <c r="J46" s="49">
        <v>44399.0</v>
      </c>
      <c r="K46" s="40">
        <v>45373.0</v>
      </c>
      <c r="L46" s="40">
        <v>45344.0</v>
      </c>
      <c r="M46" s="51">
        <v>78000.0</v>
      </c>
      <c r="N46" s="40">
        <v>45690.0</v>
      </c>
      <c r="O46" s="54">
        <v>78000.0</v>
      </c>
      <c r="P46" s="54">
        <v>0.0</v>
      </c>
      <c r="Q46" s="51">
        <v>0.0</v>
      </c>
      <c r="R46" s="51">
        <v>0.0</v>
      </c>
      <c r="S46" s="52">
        <f t="shared" si="1"/>
        <v>0</v>
      </c>
      <c r="T46" s="42" t="s">
        <v>283</v>
      </c>
      <c r="U46" s="40">
        <v>45690.0</v>
      </c>
      <c r="V46" s="40">
        <v>45750.0</v>
      </c>
      <c r="W46" s="42">
        <v>1.0</v>
      </c>
      <c r="X46" s="42" t="s">
        <v>98</v>
      </c>
      <c r="Y46" s="42" t="s">
        <v>86</v>
      </c>
    </row>
    <row r="47">
      <c r="A47" s="38" t="s">
        <v>597</v>
      </c>
      <c r="B47" s="40">
        <v>45694.0</v>
      </c>
      <c r="C47" s="42">
        <v>4768.0</v>
      </c>
      <c r="D47" s="44" t="s">
        <v>598</v>
      </c>
      <c r="E47" s="46" t="s">
        <v>599</v>
      </c>
      <c r="F47" s="47" t="s">
        <v>600</v>
      </c>
      <c r="G47" s="47" t="s">
        <v>601</v>
      </c>
      <c r="H47" s="47" t="s">
        <v>216</v>
      </c>
      <c r="I47" s="42" t="s">
        <v>73</v>
      </c>
      <c r="J47" s="49">
        <v>44614.0</v>
      </c>
      <c r="K47" s="39">
        <v>45690.0</v>
      </c>
      <c r="L47" s="41" t="s">
        <v>75</v>
      </c>
      <c r="M47" s="51">
        <v>0.0</v>
      </c>
      <c r="N47" s="42" t="s">
        <v>75</v>
      </c>
      <c r="O47" s="54">
        <v>78000.0</v>
      </c>
      <c r="P47" s="54">
        <v>78000.0</v>
      </c>
      <c r="Q47" s="51">
        <v>0.0</v>
      </c>
      <c r="R47" s="51">
        <v>546.0</v>
      </c>
      <c r="S47" s="52">
        <f t="shared" si="1"/>
        <v>77454</v>
      </c>
      <c r="T47" s="42" t="s">
        <v>83</v>
      </c>
      <c r="U47" s="40">
        <v>45691.0</v>
      </c>
      <c r="V47" s="40">
        <v>45722.0</v>
      </c>
      <c r="W47" s="42">
        <v>1.0</v>
      </c>
      <c r="X47" s="42" t="s">
        <v>98</v>
      </c>
      <c r="Y47" s="42" t="s">
        <v>86</v>
      </c>
    </row>
    <row r="48">
      <c r="A48" s="38" t="s">
        <v>606</v>
      </c>
      <c r="B48" s="40">
        <v>45694.0</v>
      </c>
      <c r="C48" s="42">
        <v>4768.0</v>
      </c>
      <c r="D48" s="44" t="s">
        <v>598</v>
      </c>
      <c r="E48" s="46" t="s">
        <v>599</v>
      </c>
      <c r="F48" s="47" t="s">
        <v>608</v>
      </c>
      <c r="G48" s="47" t="s">
        <v>601</v>
      </c>
      <c r="H48" s="47" t="s">
        <v>216</v>
      </c>
      <c r="I48" s="42" t="s">
        <v>73</v>
      </c>
      <c r="J48" s="49">
        <v>44614.0</v>
      </c>
      <c r="K48" s="39">
        <v>45690.0</v>
      </c>
      <c r="L48" s="41" t="s">
        <v>75</v>
      </c>
      <c r="M48" s="51">
        <v>0.0</v>
      </c>
      <c r="N48" s="42" t="s">
        <v>75</v>
      </c>
      <c r="O48" s="54">
        <v>78000.0</v>
      </c>
      <c r="P48" s="54">
        <v>78000.0</v>
      </c>
      <c r="Q48" s="51">
        <v>0.0</v>
      </c>
      <c r="R48" s="51">
        <v>546.0</v>
      </c>
      <c r="S48" s="52">
        <f t="shared" si="1"/>
        <v>77454</v>
      </c>
      <c r="T48" s="42" t="s">
        <v>83</v>
      </c>
      <c r="U48" s="40">
        <v>45691.0</v>
      </c>
      <c r="V48" s="40">
        <v>45722.0</v>
      </c>
      <c r="W48" s="42">
        <v>1.0</v>
      </c>
      <c r="X48" s="42" t="s">
        <v>98</v>
      </c>
      <c r="Y48" s="42" t="s">
        <v>86</v>
      </c>
    </row>
    <row r="49">
      <c r="A49" s="38" t="s">
        <v>611</v>
      </c>
      <c r="B49" s="40">
        <v>45694.0</v>
      </c>
      <c r="C49" s="42">
        <v>9441.0</v>
      </c>
      <c r="D49" s="44" t="s">
        <v>612</v>
      </c>
      <c r="E49" s="46" t="s">
        <v>613</v>
      </c>
      <c r="F49" s="47" t="s">
        <v>615</v>
      </c>
      <c r="G49" s="47" t="s">
        <v>552</v>
      </c>
      <c r="H49" s="47" t="s">
        <v>72</v>
      </c>
      <c r="I49" s="42" t="s">
        <v>73</v>
      </c>
      <c r="J49" s="49">
        <v>45106.0</v>
      </c>
      <c r="K49" s="39">
        <v>45690.0</v>
      </c>
      <c r="L49" s="41" t="s">
        <v>75</v>
      </c>
      <c r="M49" s="51">
        <v>78000.0</v>
      </c>
      <c r="N49" s="42" t="s">
        <v>75</v>
      </c>
      <c r="O49" s="54">
        <v>10063.0</v>
      </c>
      <c r="P49" s="106">
        <v>10063.0</v>
      </c>
      <c r="Q49" s="51">
        <v>0.0</v>
      </c>
      <c r="R49" s="51">
        <v>0.0</v>
      </c>
      <c r="S49" s="52">
        <f t="shared" si="1"/>
        <v>10063</v>
      </c>
      <c r="T49" s="42" t="s">
        <v>112</v>
      </c>
      <c r="U49" s="40">
        <v>45691.0</v>
      </c>
      <c r="V49" s="40">
        <v>45719.0</v>
      </c>
      <c r="W49" s="42">
        <v>1.0</v>
      </c>
      <c r="X49" s="42" t="s">
        <v>98</v>
      </c>
      <c r="Y49" s="42" t="s">
        <v>86</v>
      </c>
    </row>
    <row r="50">
      <c r="A50" s="38" t="s">
        <v>620</v>
      </c>
      <c r="B50" s="40">
        <v>45694.0</v>
      </c>
      <c r="C50" s="42">
        <v>2563.0</v>
      </c>
      <c r="D50" s="44" t="s">
        <v>416</v>
      </c>
      <c r="E50" s="46" t="s">
        <v>417</v>
      </c>
      <c r="F50" s="47" t="s">
        <v>418</v>
      </c>
      <c r="G50" s="47" t="s">
        <v>142</v>
      </c>
      <c r="H50" s="47" t="s">
        <v>144</v>
      </c>
      <c r="I50" s="42" t="s">
        <v>73</v>
      </c>
      <c r="J50" s="49">
        <v>44458.0</v>
      </c>
      <c r="K50" s="39">
        <v>45691.0</v>
      </c>
      <c r="L50" s="41" t="s">
        <v>75</v>
      </c>
      <c r="M50" s="51">
        <v>78000.0</v>
      </c>
      <c r="N50" s="42" t="s">
        <v>75</v>
      </c>
      <c r="O50" s="54">
        <v>80000.0</v>
      </c>
      <c r="P50" s="54">
        <v>80000.0</v>
      </c>
      <c r="Q50" s="51">
        <v>0.0</v>
      </c>
      <c r="R50" s="51">
        <v>1600.0</v>
      </c>
      <c r="S50" s="52">
        <f t="shared" si="1"/>
        <v>78400</v>
      </c>
      <c r="T50" s="42" t="s">
        <v>83</v>
      </c>
      <c r="U50" s="40">
        <v>45691.0</v>
      </c>
      <c r="V50" s="40">
        <v>45728.0</v>
      </c>
      <c r="W50" s="42">
        <v>1.0</v>
      </c>
      <c r="X50" s="42" t="s">
        <v>98</v>
      </c>
      <c r="Y50" s="42" t="s">
        <v>86</v>
      </c>
    </row>
    <row r="51" ht="16.5" customHeight="1">
      <c r="A51" s="38" t="s">
        <v>631</v>
      </c>
      <c r="B51" s="40">
        <v>45694.0</v>
      </c>
      <c r="C51" s="42">
        <v>7251.0</v>
      </c>
      <c r="D51" s="44" t="s">
        <v>549</v>
      </c>
      <c r="E51" s="46" t="s">
        <v>550</v>
      </c>
      <c r="F51" s="47" t="s">
        <v>551</v>
      </c>
      <c r="G51" s="47" t="s">
        <v>552</v>
      </c>
      <c r="H51" s="47" t="s">
        <v>72</v>
      </c>
      <c r="I51" s="42" t="s">
        <v>73</v>
      </c>
      <c r="J51" s="49">
        <v>44848.0</v>
      </c>
      <c r="K51" s="39">
        <v>45691.0</v>
      </c>
      <c r="L51" s="41" t="s">
        <v>75</v>
      </c>
      <c r="M51" s="51">
        <v>0.0</v>
      </c>
      <c r="N51" s="42" t="s">
        <v>75</v>
      </c>
      <c r="O51" s="54">
        <v>78000.0</v>
      </c>
      <c r="P51" s="54">
        <v>78000.0</v>
      </c>
      <c r="Q51" s="51">
        <v>0.0</v>
      </c>
      <c r="R51" s="51">
        <v>4400.0</v>
      </c>
      <c r="S51" s="52">
        <f t="shared" si="1"/>
        <v>73600</v>
      </c>
      <c r="T51" s="42" t="s">
        <v>83</v>
      </c>
      <c r="U51" s="40">
        <v>45691.0</v>
      </c>
      <c r="V51" s="40">
        <v>45721.0</v>
      </c>
      <c r="W51" s="42">
        <v>1.0</v>
      </c>
      <c r="X51" s="42" t="s">
        <v>98</v>
      </c>
      <c r="Y51" s="42" t="s">
        <v>86</v>
      </c>
    </row>
    <row r="52">
      <c r="A52" s="38" t="s">
        <v>636</v>
      </c>
      <c r="B52" s="40">
        <v>45694.0</v>
      </c>
      <c r="C52" s="42">
        <v>6835.0</v>
      </c>
      <c r="D52" s="44" t="s">
        <v>637</v>
      </c>
      <c r="E52" s="46" t="s">
        <v>638</v>
      </c>
      <c r="F52" s="47" t="s">
        <v>640</v>
      </c>
      <c r="G52" s="47" t="s">
        <v>641</v>
      </c>
      <c r="H52" s="47" t="s">
        <v>144</v>
      </c>
      <c r="I52" s="42" t="s">
        <v>73</v>
      </c>
      <c r="J52" s="49">
        <v>44808.0</v>
      </c>
      <c r="K52" s="39">
        <v>45691.0</v>
      </c>
      <c r="L52" s="41" t="s">
        <v>75</v>
      </c>
      <c r="M52" s="51">
        <v>0.0</v>
      </c>
      <c r="N52" s="42" t="s">
        <v>75</v>
      </c>
      <c r="O52" s="54">
        <v>78040.0</v>
      </c>
      <c r="P52" s="106">
        <v>78000.0</v>
      </c>
      <c r="Q52" s="51">
        <v>0.0</v>
      </c>
      <c r="R52" s="51">
        <v>0.0</v>
      </c>
      <c r="S52" s="52">
        <f t="shared" si="1"/>
        <v>78000</v>
      </c>
      <c r="T52" s="42" t="s">
        <v>112</v>
      </c>
      <c r="U52" s="40">
        <v>45691.0</v>
      </c>
      <c r="V52" s="40">
        <v>45725.0</v>
      </c>
      <c r="W52" s="42">
        <v>1.0</v>
      </c>
      <c r="X52" s="42" t="s">
        <v>98</v>
      </c>
      <c r="Y52" s="42" t="s">
        <v>86</v>
      </c>
    </row>
    <row r="53">
      <c r="A53" s="38" t="s">
        <v>643</v>
      </c>
      <c r="B53" s="40">
        <v>45694.0</v>
      </c>
      <c r="C53" s="42">
        <v>8068.0</v>
      </c>
      <c r="D53" s="44" t="s">
        <v>646</v>
      </c>
      <c r="E53" s="46" t="s">
        <v>647</v>
      </c>
      <c r="F53" s="47" t="s">
        <v>649</v>
      </c>
      <c r="G53" s="47" t="s">
        <v>650</v>
      </c>
      <c r="H53" s="47" t="s">
        <v>216</v>
      </c>
      <c r="I53" s="42" t="s">
        <v>73</v>
      </c>
      <c r="J53" s="49">
        <v>44944.0</v>
      </c>
      <c r="K53" s="39">
        <v>45691.0</v>
      </c>
      <c r="L53" s="41" t="s">
        <v>75</v>
      </c>
      <c r="M53" s="51">
        <v>0.0</v>
      </c>
      <c r="N53" s="40">
        <v>45713.0</v>
      </c>
      <c r="O53" s="54">
        <v>1298000.0</v>
      </c>
      <c r="P53" s="106">
        <v>1298000.0</v>
      </c>
      <c r="Q53" s="51">
        <v>118000.0</v>
      </c>
      <c r="R53" s="51">
        <v>0.0</v>
      </c>
      <c r="S53" s="52">
        <f t="shared" si="1"/>
        <v>1298000</v>
      </c>
      <c r="T53" s="42" t="s">
        <v>112</v>
      </c>
      <c r="U53" s="40">
        <v>45713.0</v>
      </c>
      <c r="V53" s="40">
        <v>46073.0</v>
      </c>
      <c r="W53" s="42">
        <v>12.0</v>
      </c>
      <c r="X53" s="42" t="s">
        <v>84</v>
      </c>
      <c r="Y53" s="42" t="s">
        <v>86</v>
      </c>
    </row>
    <row r="54">
      <c r="A54" s="46" t="s">
        <v>653</v>
      </c>
      <c r="B54" s="40">
        <v>45694.0</v>
      </c>
      <c r="C54" s="42">
        <v>8068.0</v>
      </c>
      <c r="D54" s="44" t="s">
        <v>646</v>
      </c>
      <c r="E54" s="46" t="s">
        <v>647</v>
      </c>
      <c r="F54" s="47" t="s">
        <v>649</v>
      </c>
      <c r="G54" s="47" t="s">
        <v>650</v>
      </c>
      <c r="H54" s="47" t="s">
        <v>216</v>
      </c>
      <c r="I54" s="42" t="s">
        <v>73</v>
      </c>
      <c r="J54" s="49">
        <v>44944.0</v>
      </c>
      <c r="K54" s="39">
        <v>45691.0</v>
      </c>
      <c r="L54" s="41" t="s">
        <v>75</v>
      </c>
      <c r="M54" s="51">
        <v>0.0</v>
      </c>
      <c r="N54" s="40">
        <v>45713.0</v>
      </c>
      <c r="O54" s="54">
        <v>118000.0</v>
      </c>
      <c r="P54" s="54">
        <v>0.0</v>
      </c>
      <c r="Q54" s="51">
        <v>0.0</v>
      </c>
      <c r="R54" s="51">
        <v>0.0</v>
      </c>
      <c r="S54" s="52">
        <f t="shared" si="1"/>
        <v>0</v>
      </c>
      <c r="T54" s="42" t="s">
        <v>248</v>
      </c>
      <c r="U54" s="40">
        <v>45713.0</v>
      </c>
      <c r="V54" s="40">
        <v>46103.0</v>
      </c>
      <c r="W54" s="42">
        <v>1.0</v>
      </c>
      <c r="X54" s="42" t="s">
        <v>84</v>
      </c>
      <c r="Y54" s="42" t="s">
        <v>86</v>
      </c>
    </row>
    <row r="55">
      <c r="A55" s="38" t="s">
        <v>663</v>
      </c>
      <c r="B55" s="40">
        <v>45694.0</v>
      </c>
      <c r="C55" s="42">
        <v>7425.0</v>
      </c>
      <c r="D55" s="44" t="s">
        <v>664</v>
      </c>
      <c r="E55" s="46" t="s">
        <v>665</v>
      </c>
      <c r="F55" s="47" t="s">
        <v>666</v>
      </c>
      <c r="G55" s="47" t="s">
        <v>404</v>
      </c>
      <c r="H55" s="47" t="s">
        <v>72</v>
      </c>
      <c r="I55" s="42" t="s">
        <v>73</v>
      </c>
      <c r="J55" s="49">
        <v>44866.0</v>
      </c>
      <c r="K55" s="39">
        <v>45691.0</v>
      </c>
      <c r="L55" s="41" t="s">
        <v>75</v>
      </c>
      <c r="M55" s="51">
        <v>0.0</v>
      </c>
      <c r="N55" s="42" t="s">
        <v>75</v>
      </c>
      <c r="O55" s="54">
        <v>78000.0</v>
      </c>
      <c r="P55" s="106">
        <v>87000.0</v>
      </c>
      <c r="Q55" s="51">
        <v>0.0</v>
      </c>
      <c r="R55" s="51">
        <v>0.0</v>
      </c>
      <c r="S55" s="52">
        <f t="shared" si="1"/>
        <v>87000</v>
      </c>
      <c r="T55" s="42" t="s">
        <v>112</v>
      </c>
      <c r="U55" s="40">
        <v>45691.0</v>
      </c>
      <c r="V55" s="40">
        <v>45721.0</v>
      </c>
      <c r="W55" s="42">
        <v>1.0</v>
      </c>
      <c r="X55" s="42" t="s">
        <v>98</v>
      </c>
      <c r="Y55" s="42" t="s">
        <v>86</v>
      </c>
    </row>
    <row r="56">
      <c r="A56" s="79" t="s">
        <v>677</v>
      </c>
      <c r="B56" s="40">
        <v>45694.0</v>
      </c>
      <c r="C56" s="42">
        <v>14269.0</v>
      </c>
      <c r="D56" s="44" t="s">
        <v>678</v>
      </c>
      <c r="E56" s="46" t="s">
        <v>679</v>
      </c>
      <c r="F56" s="47" t="s">
        <v>680</v>
      </c>
      <c r="G56" s="47" t="s">
        <v>121</v>
      </c>
      <c r="H56" s="47" t="s">
        <v>123</v>
      </c>
      <c r="I56" s="42" t="s">
        <v>73</v>
      </c>
      <c r="J56" s="49">
        <v>45659.0</v>
      </c>
      <c r="K56" s="39">
        <v>45691.0</v>
      </c>
      <c r="L56" s="41" t="s">
        <v>75</v>
      </c>
      <c r="M56" s="51">
        <v>354000.0</v>
      </c>
      <c r="N56" s="42" t="s">
        <v>75</v>
      </c>
      <c r="O56" s="54">
        <v>468098.0</v>
      </c>
      <c r="P56" s="106">
        <v>468098.0</v>
      </c>
      <c r="Q56" s="51">
        <v>0.0</v>
      </c>
      <c r="R56" s="51">
        <v>0.0</v>
      </c>
      <c r="S56" s="52">
        <f t="shared" si="1"/>
        <v>468098</v>
      </c>
      <c r="T56" s="42" t="s">
        <v>112</v>
      </c>
      <c r="U56" s="40">
        <v>45691.0</v>
      </c>
      <c r="V56" s="40">
        <v>45778.0</v>
      </c>
      <c r="W56" s="42">
        <v>3.0</v>
      </c>
      <c r="X56" s="42" t="s">
        <v>84</v>
      </c>
      <c r="Y56" s="42" t="s">
        <v>221</v>
      </c>
    </row>
    <row r="57">
      <c r="A57" s="79" t="s">
        <v>683</v>
      </c>
      <c r="B57" s="40">
        <v>45694.0</v>
      </c>
      <c r="C57" s="42">
        <v>9822.0</v>
      </c>
      <c r="D57" s="44" t="s">
        <v>670</v>
      </c>
      <c r="E57" s="46" t="s">
        <v>672</v>
      </c>
      <c r="F57" s="47" t="s">
        <v>674</v>
      </c>
      <c r="G57" s="47" t="s">
        <v>194</v>
      </c>
      <c r="H57" s="47" t="s">
        <v>216</v>
      </c>
      <c r="I57" s="42" t="s">
        <v>73</v>
      </c>
      <c r="J57" s="49">
        <v>45149.0</v>
      </c>
      <c r="K57" s="39">
        <v>45691.0</v>
      </c>
      <c r="L57" s="41" t="s">
        <v>75</v>
      </c>
      <c r="M57" s="51">
        <v>78000.0</v>
      </c>
      <c r="N57" s="42" t="s">
        <v>75</v>
      </c>
      <c r="O57" s="54">
        <v>80080.0</v>
      </c>
      <c r="P57" s="106">
        <v>80008.0</v>
      </c>
      <c r="Q57" s="51">
        <v>0.0</v>
      </c>
      <c r="R57" s="51">
        <v>0.0</v>
      </c>
      <c r="S57" s="52">
        <f t="shared" si="1"/>
        <v>80008</v>
      </c>
      <c r="T57" s="42" t="s">
        <v>112</v>
      </c>
      <c r="U57" s="40">
        <v>45691.0</v>
      </c>
      <c r="V57" s="40">
        <v>45721.0</v>
      </c>
      <c r="W57" s="42">
        <v>1.0</v>
      </c>
      <c r="X57" s="42" t="s">
        <v>98</v>
      </c>
      <c r="Y57" s="42" t="s">
        <v>221</v>
      </c>
    </row>
    <row r="58">
      <c r="A58" s="38" t="s">
        <v>689</v>
      </c>
      <c r="B58" s="40">
        <v>45694.0</v>
      </c>
      <c r="C58" s="42">
        <v>13032.0</v>
      </c>
      <c r="D58" s="44" t="s">
        <v>690</v>
      </c>
      <c r="E58" s="46" t="s">
        <v>569</v>
      </c>
      <c r="F58" s="47" t="s">
        <v>570</v>
      </c>
      <c r="G58" s="47" t="s">
        <v>234</v>
      </c>
      <c r="H58" s="47" t="s">
        <v>235</v>
      </c>
      <c r="I58" s="42" t="s">
        <v>73</v>
      </c>
      <c r="J58" s="49">
        <v>45517.0</v>
      </c>
      <c r="K58" s="39">
        <v>45691.0</v>
      </c>
      <c r="L58" s="41" t="s">
        <v>75</v>
      </c>
      <c r="M58" s="51">
        <v>78000.0</v>
      </c>
      <c r="N58" s="42" t="s">
        <v>75</v>
      </c>
      <c r="O58" s="54">
        <v>80000.0</v>
      </c>
      <c r="P58" s="54">
        <v>80000.0</v>
      </c>
      <c r="Q58" s="51">
        <v>0.0</v>
      </c>
      <c r="R58" s="51">
        <v>560.0</v>
      </c>
      <c r="S58" s="52">
        <f t="shared" si="1"/>
        <v>79440</v>
      </c>
      <c r="T58" s="42" t="s">
        <v>83</v>
      </c>
      <c r="U58" s="40">
        <v>45691.0</v>
      </c>
      <c r="V58" s="40">
        <v>45721.0</v>
      </c>
      <c r="W58" s="42">
        <v>1.0</v>
      </c>
      <c r="X58" s="42" t="s">
        <v>98</v>
      </c>
      <c r="Y58" s="42" t="s">
        <v>86</v>
      </c>
    </row>
    <row r="59">
      <c r="A59" s="38" t="s">
        <v>697</v>
      </c>
      <c r="B59" s="40">
        <v>45694.0</v>
      </c>
      <c r="C59" s="42">
        <v>11985.0</v>
      </c>
      <c r="D59" s="44" t="s">
        <v>698</v>
      </c>
      <c r="E59" s="46" t="s">
        <v>699</v>
      </c>
      <c r="F59" s="47" t="s">
        <v>700</v>
      </c>
      <c r="G59" s="47" t="s">
        <v>701</v>
      </c>
      <c r="H59" s="47" t="s">
        <v>216</v>
      </c>
      <c r="I59" s="42" t="s">
        <v>73</v>
      </c>
      <c r="J59" s="49">
        <v>45411.0</v>
      </c>
      <c r="K59" s="39">
        <v>45691.0</v>
      </c>
      <c r="L59" s="41" t="s">
        <v>75</v>
      </c>
      <c r="M59" s="51">
        <v>0.0</v>
      </c>
      <c r="N59" s="42" t="s">
        <v>75</v>
      </c>
      <c r="O59" s="54">
        <v>118000.0</v>
      </c>
      <c r="P59" s="54">
        <v>118000.0</v>
      </c>
      <c r="Q59" s="51">
        <v>0.0</v>
      </c>
      <c r="R59" s="51">
        <v>4400.0</v>
      </c>
      <c r="S59" s="52">
        <f t="shared" si="1"/>
        <v>113600</v>
      </c>
      <c r="T59" s="42" t="s">
        <v>83</v>
      </c>
      <c r="U59" s="40">
        <v>45691.0</v>
      </c>
      <c r="V59" s="40">
        <v>45725.0</v>
      </c>
      <c r="W59" s="42">
        <v>1.0</v>
      </c>
      <c r="X59" s="42" t="s">
        <v>84</v>
      </c>
      <c r="Y59" s="42" t="s">
        <v>86</v>
      </c>
    </row>
    <row r="60">
      <c r="A60" s="38" t="s">
        <v>707</v>
      </c>
      <c r="B60" s="40">
        <v>45694.0</v>
      </c>
      <c r="C60" s="42">
        <v>6442.0</v>
      </c>
      <c r="D60" s="44" t="s">
        <v>710</v>
      </c>
      <c r="E60" s="46" t="s">
        <v>711</v>
      </c>
      <c r="F60" s="47" t="s">
        <v>712</v>
      </c>
      <c r="G60" s="47" t="s">
        <v>713</v>
      </c>
      <c r="H60" s="47" t="s">
        <v>216</v>
      </c>
      <c r="I60" s="42" t="s">
        <v>73</v>
      </c>
      <c r="J60" s="49">
        <v>44770.0</v>
      </c>
      <c r="K60" s="39">
        <v>45691.0</v>
      </c>
      <c r="L60" s="41" t="s">
        <v>75</v>
      </c>
      <c r="M60" s="51">
        <v>0.0</v>
      </c>
      <c r="N60" s="42" t="s">
        <v>75</v>
      </c>
      <c r="O60" s="54">
        <v>78000.0</v>
      </c>
      <c r="P60" s="54">
        <v>78000.0</v>
      </c>
      <c r="Q60" s="51">
        <v>0.0</v>
      </c>
      <c r="R60" s="51">
        <v>546.0</v>
      </c>
      <c r="S60" s="52">
        <f t="shared" si="1"/>
        <v>77454</v>
      </c>
      <c r="T60" s="42" t="s">
        <v>83</v>
      </c>
      <c r="U60" s="40">
        <v>45691.0</v>
      </c>
      <c r="V60" s="40">
        <v>45721.0</v>
      </c>
      <c r="W60" s="42">
        <v>1.0</v>
      </c>
      <c r="X60" s="42" t="s">
        <v>98</v>
      </c>
      <c r="Y60" s="42" t="s">
        <v>86</v>
      </c>
    </row>
    <row r="61">
      <c r="A61" s="38" t="s">
        <v>714</v>
      </c>
      <c r="B61" s="40">
        <v>45694.0</v>
      </c>
      <c r="C61" s="42">
        <v>4072.0</v>
      </c>
      <c r="D61" s="44" t="s">
        <v>717</v>
      </c>
      <c r="E61" s="46" t="s">
        <v>718</v>
      </c>
      <c r="F61" s="47" t="s">
        <v>720</v>
      </c>
      <c r="G61" s="47" t="s">
        <v>601</v>
      </c>
      <c r="H61" s="47" t="s">
        <v>216</v>
      </c>
      <c r="I61" s="42" t="s">
        <v>73</v>
      </c>
      <c r="J61" s="49">
        <v>44566.0</v>
      </c>
      <c r="K61" s="39">
        <v>45691.0</v>
      </c>
      <c r="L61" s="41" t="s">
        <v>75</v>
      </c>
      <c r="M61" s="51">
        <v>78000.0</v>
      </c>
      <c r="N61" s="42" t="s">
        <v>75</v>
      </c>
      <c r="O61" s="54">
        <v>100000.0</v>
      </c>
      <c r="P61" s="54">
        <v>100000.0</v>
      </c>
      <c r="Q61" s="51">
        <v>0.0</v>
      </c>
      <c r="R61" s="51">
        <v>4400.0</v>
      </c>
      <c r="S61" s="52">
        <f t="shared" si="1"/>
        <v>95600</v>
      </c>
      <c r="T61" s="42" t="s">
        <v>83</v>
      </c>
      <c r="U61" s="40">
        <v>45691.0</v>
      </c>
      <c r="V61" s="40">
        <v>45727.0</v>
      </c>
      <c r="W61" s="42">
        <v>1.0</v>
      </c>
      <c r="X61" s="42" t="s">
        <v>98</v>
      </c>
      <c r="Y61" s="42" t="s">
        <v>86</v>
      </c>
    </row>
    <row r="62">
      <c r="A62" s="38" t="s">
        <v>724</v>
      </c>
      <c r="B62" s="40">
        <v>45694.0</v>
      </c>
      <c r="C62" s="42">
        <v>7144.0</v>
      </c>
      <c r="D62" s="44" t="s">
        <v>378</v>
      </c>
      <c r="E62" s="46" t="s">
        <v>380</v>
      </c>
      <c r="F62" s="47" t="s">
        <v>382</v>
      </c>
      <c r="G62" s="47" t="s">
        <v>383</v>
      </c>
      <c r="H62" s="47" t="s">
        <v>101</v>
      </c>
      <c r="I62" s="42" t="s">
        <v>73</v>
      </c>
      <c r="J62" s="49">
        <v>44838.0</v>
      </c>
      <c r="K62" s="39">
        <v>45691.0</v>
      </c>
      <c r="L62" s="41" t="s">
        <v>75</v>
      </c>
      <c r="M62" s="51">
        <v>0.0</v>
      </c>
      <c r="N62" s="42" t="s">
        <v>75</v>
      </c>
      <c r="O62" s="54">
        <v>118000.0</v>
      </c>
      <c r="P62" s="54">
        <v>118000.0</v>
      </c>
      <c r="Q62" s="51">
        <v>0.0</v>
      </c>
      <c r="R62" s="51">
        <v>4400.0</v>
      </c>
      <c r="S62" s="52">
        <f t="shared" si="1"/>
        <v>113600</v>
      </c>
      <c r="T62" s="42" t="s">
        <v>83</v>
      </c>
      <c r="U62" s="40">
        <v>45691.0</v>
      </c>
      <c r="V62" s="40">
        <v>45721.0</v>
      </c>
      <c r="W62" s="42">
        <v>1.0</v>
      </c>
      <c r="X62" s="42" t="s">
        <v>84</v>
      </c>
      <c r="Y62" s="42" t="s">
        <v>86</v>
      </c>
    </row>
    <row r="63">
      <c r="A63" s="38" t="s">
        <v>727</v>
      </c>
      <c r="B63" s="40">
        <v>45694.0</v>
      </c>
      <c r="C63" s="42">
        <v>8421.0</v>
      </c>
      <c r="D63" s="44" t="s">
        <v>603</v>
      </c>
      <c r="E63" s="46" t="s">
        <v>604</v>
      </c>
      <c r="F63" s="47" t="s">
        <v>605</v>
      </c>
      <c r="G63" s="47" t="s">
        <v>243</v>
      </c>
      <c r="H63" s="47" t="s">
        <v>123</v>
      </c>
      <c r="I63" s="42" t="s">
        <v>73</v>
      </c>
      <c r="J63" s="49">
        <v>44984.0</v>
      </c>
      <c r="K63" s="39">
        <v>45691.0</v>
      </c>
      <c r="L63" s="41" t="s">
        <v>75</v>
      </c>
      <c r="M63" s="51">
        <v>118000.0</v>
      </c>
      <c r="N63" s="42" t="s">
        <v>75</v>
      </c>
      <c r="O63" s="54">
        <v>120000.0</v>
      </c>
      <c r="P63" s="54">
        <v>120000.0</v>
      </c>
      <c r="Q63" s="51">
        <v>0.0</v>
      </c>
      <c r="R63" s="51">
        <v>4400.0</v>
      </c>
      <c r="S63" s="52">
        <f t="shared" si="1"/>
        <v>115600</v>
      </c>
      <c r="T63" s="42" t="s">
        <v>83</v>
      </c>
      <c r="U63" s="40">
        <v>45691.0</v>
      </c>
      <c r="V63" s="40">
        <v>45721.0</v>
      </c>
      <c r="W63" s="42">
        <v>1.0</v>
      </c>
      <c r="X63" s="42" t="s">
        <v>84</v>
      </c>
      <c r="Y63" s="42" t="s">
        <v>86</v>
      </c>
    </row>
    <row r="64">
      <c r="A64" s="38" t="s">
        <v>734</v>
      </c>
      <c r="B64" s="40">
        <v>45694.0</v>
      </c>
      <c r="C64" s="42">
        <v>3230.0</v>
      </c>
      <c r="D64" s="44" t="s">
        <v>735</v>
      </c>
      <c r="E64" s="46" t="s">
        <v>736</v>
      </c>
      <c r="F64" s="47" t="s">
        <v>737</v>
      </c>
      <c r="G64" s="47" t="s">
        <v>738</v>
      </c>
      <c r="H64" s="47" t="s">
        <v>124</v>
      </c>
      <c r="I64" s="42" t="s">
        <v>73</v>
      </c>
      <c r="J64" s="49">
        <v>44516.0</v>
      </c>
      <c r="K64" s="39">
        <v>45691.0</v>
      </c>
      <c r="L64" s="41" t="s">
        <v>75</v>
      </c>
      <c r="M64" s="51">
        <v>0.0</v>
      </c>
      <c r="N64" s="42" t="s">
        <v>75</v>
      </c>
      <c r="O64" s="54">
        <v>118000.0</v>
      </c>
      <c r="P64" s="54">
        <v>118000.0</v>
      </c>
      <c r="Q64" s="51">
        <v>0.0</v>
      </c>
      <c r="R64" s="51">
        <v>4440.0</v>
      </c>
      <c r="S64" s="52">
        <f t="shared" si="1"/>
        <v>113560</v>
      </c>
      <c r="T64" s="42" t="s">
        <v>83</v>
      </c>
      <c r="U64" s="40">
        <v>45691.0</v>
      </c>
      <c r="V64" s="40">
        <v>45730.0</v>
      </c>
      <c r="W64" s="42">
        <v>1.0</v>
      </c>
      <c r="X64" s="42" t="s">
        <v>84</v>
      </c>
      <c r="Y64" s="42" t="s">
        <v>86</v>
      </c>
    </row>
    <row r="65" ht="16.5" customHeight="1">
      <c r="A65" s="38" t="s">
        <v>741</v>
      </c>
      <c r="B65" s="40">
        <v>45694.0</v>
      </c>
      <c r="C65" s="42">
        <v>11440.0</v>
      </c>
      <c r="D65" s="44" t="s">
        <v>693</v>
      </c>
      <c r="E65" s="46" t="s">
        <v>694</v>
      </c>
      <c r="F65" s="47" t="s">
        <v>695</v>
      </c>
      <c r="G65" s="47" t="s">
        <v>179</v>
      </c>
      <c r="H65" s="47" t="s">
        <v>177</v>
      </c>
      <c r="I65" s="42" t="s">
        <v>73</v>
      </c>
      <c r="J65" s="49">
        <v>45347.0</v>
      </c>
      <c r="K65" s="39">
        <v>45691.0</v>
      </c>
      <c r="L65" s="41" t="s">
        <v>75</v>
      </c>
      <c r="M65" s="51">
        <v>0.0</v>
      </c>
      <c r="N65" s="42" t="s">
        <v>75</v>
      </c>
      <c r="O65" s="54">
        <v>118069.0</v>
      </c>
      <c r="P65" s="106">
        <v>118069.0</v>
      </c>
      <c r="Q65" s="51">
        <v>0.0</v>
      </c>
      <c r="R65" s="51">
        <v>0.0</v>
      </c>
      <c r="S65" s="52">
        <f t="shared" si="1"/>
        <v>118069</v>
      </c>
      <c r="T65" s="42" t="s">
        <v>112</v>
      </c>
      <c r="U65" s="40">
        <v>45691.0</v>
      </c>
      <c r="V65" s="40">
        <v>45721.0</v>
      </c>
      <c r="W65" s="42">
        <v>1.0</v>
      </c>
      <c r="X65" s="42" t="s">
        <v>84</v>
      </c>
      <c r="Y65" s="42" t="s">
        <v>86</v>
      </c>
    </row>
    <row r="66" ht="16.5" customHeight="1">
      <c r="A66" s="38" t="s">
        <v>744</v>
      </c>
      <c r="B66" s="40">
        <v>45694.0</v>
      </c>
      <c r="C66" s="42">
        <v>2383.0</v>
      </c>
      <c r="D66" s="44" t="s">
        <v>576</v>
      </c>
      <c r="E66" s="46" t="s">
        <v>577</v>
      </c>
      <c r="F66" s="47" t="s">
        <v>578</v>
      </c>
      <c r="G66" s="47" t="s">
        <v>579</v>
      </c>
      <c r="H66" s="47" t="s">
        <v>580</v>
      </c>
      <c r="I66" s="42" t="s">
        <v>73</v>
      </c>
      <c r="J66" s="49">
        <v>44442.0</v>
      </c>
      <c r="K66" s="39">
        <v>45691.0</v>
      </c>
      <c r="L66" s="41" t="s">
        <v>75</v>
      </c>
      <c r="M66" s="51">
        <v>78000.0</v>
      </c>
      <c r="N66" s="42" t="s">
        <v>75</v>
      </c>
      <c r="O66" s="54">
        <v>234000.0</v>
      </c>
      <c r="P66" s="54">
        <v>234000.0</v>
      </c>
      <c r="Q66" s="51">
        <v>0.0</v>
      </c>
      <c r="R66" s="51">
        <v>1638.0</v>
      </c>
      <c r="S66" s="52">
        <f t="shared" si="1"/>
        <v>232362</v>
      </c>
      <c r="T66" s="42" t="s">
        <v>83</v>
      </c>
      <c r="U66" s="40">
        <v>45691.0</v>
      </c>
      <c r="V66" s="40">
        <v>45721.0</v>
      </c>
      <c r="W66" s="42">
        <v>1.0</v>
      </c>
      <c r="X66" s="42" t="s">
        <v>98</v>
      </c>
      <c r="Y66" s="42" t="s">
        <v>86</v>
      </c>
    </row>
    <row r="67" ht="16.5" customHeight="1">
      <c r="A67" s="38" t="s">
        <v>754</v>
      </c>
      <c r="B67" s="40">
        <v>45694.0</v>
      </c>
      <c r="C67" s="42">
        <v>2383.0</v>
      </c>
      <c r="D67" s="44" t="s">
        <v>576</v>
      </c>
      <c r="E67" s="46" t="s">
        <v>577</v>
      </c>
      <c r="F67" s="47" t="s">
        <v>595</v>
      </c>
      <c r="G67" s="47" t="s">
        <v>579</v>
      </c>
      <c r="H67" s="47" t="s">
        <v>580</v>
      </c>
      <c r="I67" s="42" t="s">
        <v>73</v>
      </c>
      <c r="J67" s="49">
        <v>44442.0</v>
      </c>
      <c r="K67" s="39">
        <v>45691.0</v>
      </c>
      <c r="L67" s="41" t="s">
        <v>75</v>
      </c>
      <c r="M67" s="51">
        <v>78000.0</v>
      </c>
      <c r="N67" s="42" t="s">
        <v>75</v>
      </c>
      <c r="O67" s="54">
        <v>78000.0</v>
      </c>
      <c r="P67" s="54">
        <v>0.0</v>
      </c>
      <c r="Q67" s="51">
        <v>0.0</v>
      </c>
      <c r="R67" s="51">
        <v>0.0</v>
      </c>
      <c r="S67" s="52">
        <f t="shared" si="1"/>
        <v>0</v>
      </c>
      <c r="T67" s="42" t="s">
        <v>283</v>
      </c>
      <c r="U67" s="40">
        <v>45691.0</v>
      </c>
      <c r="V67" s="40">
        <v>45723.0</v>
      </c>
      <c r="W67" s="42">
        <v>1.0</v>
      </c>
      <c r="X67" s="42" t="s">
        <v>98</v>
      </c>
      <c r="Y67" s="42" t="s">
        <v>86</v>
      </c>
    </row>
    <row r="68">
      <c r="A68" s="38" t="s">
        <v>758</v>
      </c>
      <c r="B68" s="40">
        <v>45694.0</v>
      </c>
      <c r="C68" s="42">
        <v>2383.0</v>
      </c>
      <c r="D68" s="44" t="s">
        <v>576</v>
      </c>
      <c r="E68" s="46" t="s">
        <v>577</v>
      </c>
      <c r="F68" s="47" t="s">
        <v>589</v>
      </c>
      <c r="G68" s="47" t="s">
        <v>579</v>
      </c>
      <c r="H68" s="47" t="s">
        <v>580</v>
      </c>
      <c r="I68" s="42" t="s">
        <v>73</v>
      </c>
      <c r="J68" s="49">
        <v>44442.0</v>
      </c>
      <c r="K68" s="39">
        <v>45691.0</v>
      </c>
      <c r="L68" s="41" t="s">
        <v>75</v>
      </c>
      <c r="M68" s="51">
        <v>78000.0</v>
      </c>
      <c r="N68" s="42" t="s">
        <v>75</v>
      </c>
      <c r="O68" s="54">
        <v>78000.0</v>
      </c>
      <c r="P68" s="54">
        <v>0.0</v>
      </c>
      <c r="Q68" s="51">
        <v>0.0</v>
      </c>
      <c r="R68" s="51">
        <v>0.0</v>
      </c>
      <c r="S68" s="52">
        <f t="shared" si="1"/>
        <v>0</v>
      </c>
      <c r="T68" s="42" t="s">
        <v>283</v>
      </c>
      <c r="U68" s="40">
        <v>45691.0</v>
      </c>
      <c r="V68" s="40">
        <v>45721.0</v>
      </c>
      <c r="W68" s="42">
        <v>1.0</v>
      </c>
      <c r="X68" s="42" t="s">
        <v>98</v>
      </c>
      <c r="Y68" s="42" t="s">
        <v>86</v>
      </c>
    </row>
    <row r="69">
      <c r="A69" s="38" t="s">
        <v>763</v>
      </c>
      <c r="B69" s="40">
        <v>45694.0</v>
      </c>
      <c r="C69" s="42">
        <v>7975.0</v>
      </c>
      <c r="D69" s="44" t="s">
        <v>766</v>
      </c>
      <c r="E69" s="46" t="s">
        <v>321</v>
      </c>
      <c r="F69" s="47" t="s">
        <v>322</v>
      </c>
      <c r="G69" s="47" t="s">
        <v>323</v>
      </c>
      <c r="H69" s="47" t="s">
        <v>177</v>
      </c>
      <c r="I69" s="42" t="s">
        <v>73</v>
      </c>
      <c r="J69" s="49">
        <v>44933.0</v>
      </c>
      <c r="K69" s="39">
        <v>45691.0</v>
      </c>
      <c r="L69" s="41" t="s">
        <v>75</v>
      </c>
      <c r="M69" s="51">
        <v>0.0</v>
      </c>
      <c r="N69" s="42" t="s">
        <v>75</v>
      </c>
      <c r="O69" s="54">
        <v>118000.0</v>
      </c>
      <c r="P69" s="54">
        <v>118000.0</v>
      </c>
      <c r="Q69" s="51">
        <v>0.0</v>
      </c>
      <c r="R69" s="51">
        <v>4400.0</v>
      </c>
      <c r="S69" s="52">
        <f t="shared" si="1"/>
        <v>113600</v>
      </c>
      <c r="T69" s="42" t="s">
        <v>83</v>
      </c>
      <c r="U69" s="40">
        <v>45691.0</v>
      </c>
      <c r="V69" s="40">
        <v>45721.0</v>
      </c>
      <c r="W69" s="42">
        <v>1.0</v>
      </c>
      <c r="X69" s="42" t="s">
        <v>84</v>
      </c>
      <c r="Y69" s="42" t="s">
        <v>86</v>
      </c>
    </row>
    <row r="70">
      <c r="A70" s="79" t="s">
        <v>773</v>
      </c>
      <c r="B70" s="40">
        <v>45694.0</v>
      </c>
      <c r="C70" s="42">
        <v>8212.0</v>
      </c>
      <c r="D70" s="44" t="s">
        <v>448</v>
      </c>
      <c r="E70" s="46" t="s">
        <v>449</v>
      </c>
      <c r="F70" s="47" t="s">
        <v>775</v>
      </c>
      <c r="G70" s="47" t="s">
        <v>776</v>
      </c>
      <c r="H70" s="47" t="s">
        <v>580</v>
      </c>
      <c r="I70" s="42" t="s">
        <v>73</v>
      </c>
      <c r="J70" s="49">
        <v>44957.0</v>
      </c>
      <c r="K70" s="39">
        <v>45691.0</v>
      </c>
      <c r="L70" s="41" t="s">
        <v>75</v>
      </c>
      <c r="M70" s="51">
        <v>0.0</v>
      </c>
      <c r="N70" s="42" t="s">
        <v>75</v>
      </c>
      <c r="O70" s="54">
        <v>858000.0</v>
      </c>
      <c r="P70" s="106">
        <v>858000.0</v>
      </c>
      <c r="Q70" s="51">
        <v>78000.0</v>
      </c>
      <c r="R70" s="51">
        <v>0.0</v>
      </c>
      <c r="S70" s="52">
        <f t="shared" si="1"/>
        <v>858000</v>
      </c>
      <c r="T70" s="42" t="s">
        <v>112</v>
      </c>
      <c r="U70" s="40">
        <v>45691.0</v>
      </c>
      <c r="V70" s="40">
        <v>46051.0</v>
      </c>
      <c r="W70" s="42">
        <v>12.0</v>
      </c>
      <c r="X70" s="42" t="s">
        <v>98</v>
      </c>
      <c r="Y70" s="42" t="s">
        <v>221</v>
      </c>
    </row>
    <row r="71">
      <c r="A71" s="38" t="s">
        <v>780</v>
      </c>
      <c r="B71" s="40">
        <v>45694.0</v>
      </c>
      <c r="C71" s="42">
        <v>8762.0</v>
      </c>
      <c r="D71" s="44" t="s">
        <v>781</v>
      </c>
      <c r="E71" s="46" t="s">
        <v>441</v>
      </c>
      <c r="F71" s="47" t="s">
        <v>783</v>
      </c>
      <c r="G71" s="47" t="s">
        <v>121</v>
      </c>
      <c r="H71" s="47" t="s">
        <v>123</v>
      </c>
      <c r="I71" s="42" t="s">
        <v>73</v>
      </c>
      <c r="J71" s="49">
        <v>45027.0</v>
      </c>
      <c r="K71" s="39">
        <v>45691.0</v>
      </c>
      <c r="L71" s="41" t="s">
        <v>75</v>
      </c>
      <c r="M71" s="51">
        <v>0.0</v>
      </c>
      <c r="N71" s="42" t="s">
        <v>75</v>
      </c>
      <c r="O71" s="54">
        <v>78086.0</v>
      </c>
      <c r="P71" s="106">
        <v>78000.0</v>
      </c>
      <c r="Q71" s="51">
        <v>0.0</v>
      </c>
      <c r="R71" s="51">
        <v>0.0</v>
      </c>
      <c r="S71" s="52">
        <f t="shared" si="1"/>
        <v>78000</v>
      </c>
      <c r="T71" s="42" t="s">
        <v>112</v>
      </c>
      <c r="U71" s="40">
        <v>45691.0</v>
      </c>
      <c r="V71" s="40">
        <v>45721.0</v>
      </c>
      <c r="W71" s="42">
        <v>1.0</v>
      </c>
      <c r="X71" s="42" t="s">
        <v>98</v>
      </c>
      <c r="Y71" s="42" t="s">
        <v>86</v>
      </c>
    </row>
    <row r="72">
      <c r="A72" s="79" t="s">
        <v>790</v>
      </c>
      <c r="B72" s="107">
        <v>45694.0</v>
      </c>
      <c r="C72" s="108">
        <v>14570.0</v>
      </c>
      <c r="D72" s="109" t="s">
        <v>792</v>
      </c>
      <c r="E72" s="110" t="s">
        <v>793</v>
      </c>
      <c r="F72" s="109" t="s">
        <v>795</v>
      </c>
      <c r="G72" s="109" t="s">
        <v>796</v>
      </c>
      <c r="H72" s="109" t="s">
        <v>134</v>
      </c>
      <c r="I72" s="108" t="s">
        <v>73</v>
      </c>
      <c r="J72" s="111">
        <v>45690.0</v>
      </c>
      <c r="K72" s="107">
        <v>45692.0</v>
      </c>
      <c r="L72" s="107">
        <v>45691.0</v>
      </c>
      <c r="M72" s="112">
        <v>0.0</v>
      </c>
      <c r="N72" s="108" t="s">
        <v>75</v>
      </c>
      <c r="O72" s="113">
        <v>1298000.0</v>
      </c>
      <c r="P72" s="115">
        <v>1298000.0</v>
      </c>
      <c r="Q72" s="112">
        <v>118000.0</v>
      </c>
      <c r="R72" s="112">
        <v>0.0</v>
      </c>
      <c r="S72" s="113">
        <f t="shared" si="1"/>
        <v>1298000</v>
      </c>
      <c r="T72" s="108" t="s">
        <v>112</v>
      </c>
      <c r="U72" s="107">
        <v>45694.0</v>
      </c>
      <c r="V72" s="107">
        <v>46064.0</v>
      </c>
      <c r="W72" s="108">
        <v>12.0</v>
      </c>
      <c r="X72" s="108" t="s">
        <v>84</v>
      </c>
      <c r="Y72" s="108" t="s">
        <v>221</v>
      </c>
    </row>
    <row r="73">
      <c r="A73" s="46" t="s">
        <v>803</v>
      </c>
      <c r="B73" s="40">
        <v>45694.0</v>
      </c>
      <c r="C73" s="42">
        <v>14570.0</v>
      </c>
      <c r="D73" s="44" t="s">
        <v>792</v>
      </c>
      <c r="E73" s="46" t="s">
        <v>793</v>
      </c>
      <c r="F73" s="47" t="s">
        <v>795</v>
      </c>
      <c r="G73" s="47" t="s">
        <v>796</v>
      </c>
      <c r="H73" s="47" t="s">
        <v>134</v>
      </c>
      <c r="I73" s="42" t="s">
        <v>73</v>
      </c>
      <c r="J73" s="49">
        <v>45690.0</v>
      </c>
      <c r="K73" s="39">
        <v>45692.0</v>
      </c>
      <c r="L73" s="40">
        <v>45691.0</v>
      </c>
      <c r="M73" s="51">
        <v>118000.0</v>
      </c>
      <c r="N73" s="42" t="s">
        <v>75</v>
      </c>
      <c r="O73" s="54">
        <v>118000.0</v>
      </c>
      <c r="P73" s="51">
        <v>0.0</v>
      </c>
      <c r="Q73" s="51">
        <v>0.0</v>
      </c>
      <c r="R73" s="51">
        <v>0.0</v>
      </c>
      <c r="S73" s="52">
        <f t="shared" si="1"/>
        <v>0</v>
      </c>
      <c r="T73" s="42" t="s">
        <v>248</v>
      </c>
      <c r="U73" s="40">
        <v>45694.0</v>
      </c>
      <c r="V73" s="40">
        <v>46094.0</v>
      </c>
      <c r="W73" s="42">
        <v>1.0</v>
      </c>
      <c r="X73" s="42" t="s">
        <v>84</v>
      </c>
      <c r="Y73" s="42" t="s">
        <v>86</v>
      </c>
    </row>
    <row r="74">
      <c r="A74" s="46" t="s">
        <v>806</v>
      </c>
      <c r="B74" s="40">
        <v>45694.0</v>
      </c>
      <c r="C74" s="42">
        <v>14570.0</v>
      </c>
      <c r="D74" s="44" t="s">
        <v>792</v>
      </c>
      <c r="E74" s="46" t="s">
        <v>793</v>
      </c>
      <c r="F74" s="47" t="s">
        <v>795</v>
      </c>
      <c r="G74" s="47" t="s">
        <v>796</v>
      </c>
      <c r="H74" s="47" t="s">
        <v>134</v>
      </c>
      <c r="I74" s="42" t="s">
        <v>73</v>
      </c>
      <c r="J74" s="49">
        <v>45690.0</v>
      </c>
      <c r="K74" s="39">
        <v>45692.0</v>
      </c>
      <c r="L74" s="40">
        <v>45691.0</v>
      </c>
      <c r="M74" s="51">
        <v>118000.0</v>
      </c>
      <c r="N74" s="42" t="s">
        <v>75</v>
      </c>
      <c r="O74" s="54">
        <v>118000.0</v>
      </c>
      <c r="P74" s="51">
        <v>0.0</v>
      </c>
      <c r="Q74" s="51">
        <v>0.0</v>
      </c>
      <c r="R74" s="51">
        <v>0.0</v>
      </c>
      <c r="S74" s="52">
        <f t="shared" si="1"/>
        <v>0</v>
      </c>
      <c r="T74" s="42" t="s">
        <v>248</v>
      </c>
      <c r="U74" s="40">
        <v>45694.0</v>
      </c>
      <c r="V74" s="40">
        <v>46124.0</v>
      </c>
      <c r="W74" s="42">
        <v>1.0</v>
      </c>
      <c r="X74" s="42" t="s">
        <v>84</v>
      </c>
      <c r="Y74" s="42" t="s">
        <v>86</v>
      </c>
    </row>
    <row r="75">
      <c r="A75" s="38" t="s">
        <v>813</v>
      </c>
      <c r="B75" s="40">
        <v>45694.0</v>
      </c>
      <c r="C75" s="42">
        <v>8808.0</v>
      </c>
      <c r="D75" s="44" t="s">
        <v>785</v>
      </c>
      <c r="E75" s="46" t="s">
        <v>786</v>
      </c>
      <c r="F75" s="47" t="s">
        <v>787</v>
      </c>
      <c r="G75" s="47" t="s">
        <v>788</v>
      </c>
      <c r="H75" s="47" t="s">
        <v>814</v>
      </c>
      <c r="I75" s="42" t="s">
        <v>73</v>
      </c>
      <c r="J75" s="49">
        <v>45034.0</v>
      </c>
      <c r="K75" s="39">
        <v>45692.0</v>
      </c>
      <c r="L75" s="41" t="s">
        <v>75</v>
      </c>
      <c r="M75" s="51">
        <v>0.0</v>
      </c>
      <c r="N75" s="42" t="s">
        <v>75</v>
      </c>
      <c r="O75" s="54">
        <v>78023.0</v>
      </c>
      <c r="P75" s="103">
        <v>78023.0</v>
      </c>
      <c r="Q75" s="51">
        <v>0.0</v>
      </c>
      <c r="R75" s="51">
        <v>0.0</v>
      </c>
      <c r="S75" s="52">
        <f t="shared" si="1"/>
        <v>78023</v>
      </c>
      <c r="T75" s="42" t="s">
        <v>112</v>
      </c>
      <c r="U75" s="40">
        <v>45692.0</v>
      </c>
      <c r="V75" s="40">
        <v>45722.0</v>
      </c>
      <c r="W75" s="42">
        <v>1.0</v>
      </c>
      <c r="X75" s="42" t="s">
        <v>98</v>
      </c>
      <c r="Y75" s="42" t="s">
        <v>86</v>
      </c>
    </row>
    <row r="76">
      <c r="A76" s="38" t="s">
        <v>818</v>
      </c>
      <c r="B76" s="40">
        <v>45694.0</v>
      </c>
      <c r="C76" s="42">
        <v>9444.0</v>
      </c>
      <c r="D76" s="44" t="s">
        <v>819</v>
      </c>
      <c r="E76" s="46" t="s">
        <v>820</v>
      </c>
      <c r="F76" s="47" t="s">
        <v>821</v>
      </c>
      <c r="G76" s="47" t="s">
        <v>601</v>
      </c>
      <c r="H76" s="47" t="s">
        <v>177</v>
      </c>
      <c r="I76" s="42" t="s">
        <v>73</v>
      </c>
      <c r="J76" s="49">
        <v>45107.0</v>
      </c>
      <c r="K76" s="39">
        <v>45692.0</v>
      </c>
      <c r="L76" s="41" t="s">
        <v>75</v>
      </c>
      <c r="M76" s="51">
        <v>118000.0</v>
      </c>
      <c r="N76" s="42" t="s">
        <v>75</v>
      </c>
      <c r="O76" s="54">
        <v>119000.0</v>
      </c>
      <c r="P76" s="103">
        <v>119000.0</v>
      </c>
      <c r="Q76" s="51">
        <v>0.0</v>
      </c>
      <c r="R76" s="51">
        <v>0.0</v>
      </c>
      <c r="S76" s="52">
        <f t="shared" si="1"/>
        <v>119000</v>
      </c>
      <c r="T76" s="42" t="s">
        <v>112</v>
      </c>
      <c r="U76" s="40">
        <v>45692.0</v>
      </c>
      <c r="V76" s="40">
        <v>45722.0</v>
      </c>
      <c r="W76" s="42">
        <v>1.0</v>
      </c>
      <c r="X76" s="42" t="s">
        <v>84</v>
      </c>
      <c r="Y76" s="42" t="s">
        <v>86</v>
      </c>
    </row>
    <row r="77">
      <c r="A77" s="38" t="s">
        <v>825</v>
      </c>
      <c r="B77" s="40">
        <v>45694.0</v>
      </c>
      <c r="C77" s="42">
        <v>10774.0</v>
      </c>
      <c r="D77" s="44" t="s">
        <v>827</v>
      </c>
      <c r="E77" s="46" t="s">
        <v>828</v>
      </c>
      <c r="F77" s="47" t="s">
        <v>829</v>
      </c>
      <c r="G77" s="47" t="s">
        <v>830</v>
      </c>
      <c r="H77" s="47" t="s">
        <v>123</v>
      </c>
      <c r="I77" s="42" t="s">
        <v>73</v>
      </c>
      <c r="J77" s="49">
        <v>45264.0</v>
      </c>
      <c r="K77" s="39">
        <v>45692.0</v>
      </c>
      <c r="L77" s="41" t="s">
        <v>75</v>
      </c>
      <c r="M77" s="51">
        <v>1298000.0</v>
      </c>
      <c r="N77" s="42" t="s">
        <v>75</v>
      </c>
      <c r="O77" s="54">
        <v>2596075.0</v>
      </c>
      <c r="P77" s="103">
        <v>2596075.0</v>
      </c>
      <c r="Q77" s="51">
        <v>236000.0</v>
      </c>
      <c r="R77" s="51">
        <v>0.0</v>
      </c>
      <c r="S77" s="52">
        <f t="shared" si="1"/>
        <v>2596075</v>
      </c>
      <c r="T77" s="42" t="s">
        <v>112</v>
      </c>
      <c r="U77" s="40">
        <v>45692.0</v>
      </c>
      <c r="V77" s="40">
        <v>46058.0</v>
      </c>
      <c r="W77" s="42">
        <v>12.0</v>
      </c>
      <c r="X77" s="42" t="s">
        <v>84</v>
      </c>
      <c r="Y77" s="42" t="s">
        <v>86</v>
      </c>
    </row>
    <row r="78">
      <c r="A78" s="38" t="s">
        <v>836</v>
      </c>
      <c r="B78" s="40">
        <v>45694.0</v>
      </c>
      <c r="C78" s="42">
        <v>10774.0</v>
      </c>
      <c r="D78" s="44" t="s">
        <v>827</v>
      </c>
      <c r="E78" s="46" t="s">
        <v>828</v>
      </c>
      <c r="F78" s="47" t="s">
        <v>837</v>
      </c>
      <c r="G78" s="47" t="s">
        <v>830</v>
      </c>
      <c r="H78" s="47" t="s">
        <v>123</v>
      </c>
      <c r="I78" s="42" t="s">
        <v>73</v>
      </c>
      <c r="J78" s="49">
        <v>45264.0</v>
      </c>
      <c r="K78" s="39">
        <v>45692.0</v>
      </c>
      <c r="L78" s="41" t="s">
        <v>75</v>
      </c>
      <c r="M78" s="51">
        <v>1298000.0</v>
      </c>
      <c r="N78" s="42" t="s">
        <v>75</v>
      </c>
      <c r="O78" s="54">
        <v>1298000.0</v>
      </c>
      <c r="P78" s="54">
        <v>0.0</v>
      </c>
      <c r="Q78" s="51">
        <v>0.0</v>
      </c>
      <c r="R78" s="51">
        <v>0.0</v>
      </c>
      <c r="S78" s="52">
        <f t="shared" si="1"/>
        <v>0</v>
      </c>
      <c r="T78" s="42" t="s">
        <v>283</v>
      </c>
      <c r="U78" s="40">
        <v>45692.0</v>
      </c>
      <c r="V78" s="40">
        <v>46064.0</v>
      </c>
      <c r="W78" s="42">
        <v>12.0</v>
      </c>
      <c r="X78" s="42" t="s">
        <v>84</v>
      </c>
      <c r="Y78" s="42" t="s">
        <v>86</v>
      </c>
    </row>
    <row r="79">
      <c r="A79" s="46" t="s">
        <v>843</v>
      </c>
      <c r="B79" s="40">
        <v>45694.0</v>
      </c>
      <c r="C79" s="42">
        <v>10774.0</v>
      </c>
      <c r="D79" s="44" t="s">
        <v>827</v>
      </c>
      <c r="E79" s="46" t="s">
        <v>828</v>
      </c>
      <c r="F79" s="47" t="s">
        <v>829</v>
      </c>
      <c r="G79" s="47" t="s">
        <v>830</v>
      </c>
      <c r="H79" s="47" t="s">
        <v>123</v>
      </c>
      <c r="I79" s="42" t="s">
        <v>73</v>
      </c>
      <c r="J79" s="49">
        <v>45264.0</v>
      </c>
      <c r="K79" s="39">
        <v>45692.0</v>
      </c>
      <c r="L79" s="41" t="s">
        <v>75</v>
      </c>
      <c r="M79" s="51">
        <v>118000.0</v>
      </c>
      <c r="N79" s="42" t="s">
        <v>75</v>
      </c>
      <c r="O79" s="54">
        <v>118000.0</v>
      </c>
      <c r="P79" s="54">
        <v>0.0</v>
      </c>
      <c r="Q79" s="51">
        <v>0.0</v>
      </c>
      <c r="R79" s="51">
        <v>0.0</v>
      </c>
      <c r="S79" s="52">
        <f t="shared" si="1"/>
        <v>0</v>
      </c>
      <c r="T79" s="42" t="s">
        <v>248</v>
      </c>
      <c r="U79" s="40">
        <v>45692.0</v>
      </c>
      <c r="V79" s="40">
        <v>46088.0</v>
      </c>
      <c r="W79" s="42">
        <v>1.0</v>
      </c>
      <c r="X79" s="42" t="s">
        <v>84</v>
      </c>
      <c r="Y79" s="42" t="s">
        <v>86</v>
      </c>
    </row>
    <row r="80">
      <c r="A80" s="46" t="s">
        <v>850</v>
      </c>
      <c r="B80" s="40">
        <v>45694.0</v>
      </c>
      <c r="C80" s="42">
        <v>10774.0</v>
      </c>
      <c r="D80" s="44" t="s">
        <v>827</v>
      </c>
      <c r="E80" s="46" t="s">
        <v>828</v>
      </c>
      <c r="F80" s="47" t="s">
        <v>855</v>
      </c>
      <c r="G80" s="47" t="s">
        <v>830</v>
      </c>
      <c r="H80" s="47" t="s">
        <v>123</v>
      </c>
      <c r="I80" s="42" t="s">
        <v>73</v>
      </c>
      <c r="J80" s="49">
        <v>45264.0</v>
      </c>
      <c r="K80" s="39">
        <v>45692.0</v>
      </c>
      <c r="L80" s="41" t="s">
        <v>75</v>
      </c>
      <c r="M80" s="51">
        <v>118000.0</v>
      </c>
      <c r="N80" s="42" t="s">
        <v>75</v>
      </c>
      <c r="O80" s="54">
        <v>118000.0</v>
      </c>
      <c r="P80" s="54">
        <v>0.0</v>
      </c>
      <c r="Q80" s="51">
        <v>0.0</v>
      </c>
      <c r="R80" s="51">
        <v>0.0</v>
      </c>
      <c r="S80" s="52">
        <f t="shared" si="1"/>
        <v>0</v>
      </c>
      <c r="T80" s="42" t="s">
        <v>248</v>
      </c>
      <c r="U80" s="40">
        <v>45692.0</v>
      </c>
      <c r="V80" s="40">
        <v>46066.0</v>
      </c>
      <c r="W80" s="42">
        <v>1.0</v>
      </c>
      <c r="X80" s="42" t="s">
        <v>84</v>
      </c>
      <c r="Y80" s="42" t="s">
        <v>86</v>
      </c>
    </row>
    <row r="81">
      <c r="A81" s="38" t="s">
        <v>859</v>
      </c>
      <c r="B81" s="40">
        <v>45694.0</v>
      </c>
      <c r="C81" s="42">
        <v>11972.0</v>
      </c>
      <c r="D81" s="44" t="s">
        <v>860</v>
      </c>
      <c r="E81" s="46" t="s">
        <v>862</v>
      </c>
      <c r="F81" s="47" t="s">
        <v>863</v>
      </c>
      <c r="G81" s="47" t="s">
        <v>243</v>
      </c>
      <c r="H81" s="47" t="s">
        <v>123</v>
      </c>
      <c r="I81" s="42" t="s">
        <v>73</v>
      </c>
      <c r="J81" s="49">
        <v>45409.0</v>
      </c>
      <c r="K81" s="39">
        <v>45692.0</v>
      </c>
      <c r="L81" s="41" t="s">
        <v>75</v>
      </c>
      <c r="M81" s="51">
        <v>0.0</v>
      </c>
      <c r="N81" s="42" t="s">
        <v>75</v>
      </c>
      <c r="O81" s="54">
        <v>78000.0</v>
      </c>
      <c r="P81" s="54">
        <v>78000.0</v>
      </c>
      <c r="Q81" s="51">
        <v>0.0</v>
      </c>
      <c r="R81" s="51">
        <v>4400.0</v>
      </c>
      <c r="S81" s="52">
        <f t="shared" si="1"/>
        <v>73600</v>
      </c>
      <c r="T81" s="42" t="s">
        <v>83</v>
      </c>
      <c r="U81" s="40">
        <v>45692.0</v>
      </c>
      <c r="V81" s="40">
        <v>45723.0</v>
      </c>
      <c r="W81" s="42">
        <v>1.0</v>
      </c>
      <c r="X81" s="42" t="s">
        <v>98</v>
      </c>
      <c r="Y81" s="42" t="s">
        <v>86</v>
      </c>
    </row>
    <row r="82">
      <c r="A82" s="38" t="s">
        <v>865</v>
      </c>
      <c r="B82" s="40">
        <v>45694.0</v>
      </c>
      <c r="C82" s="42">
        <v>4498.0</v>
      </c>
      <c r="D82" s="44" t="s">
        <v>761</v>
      </c>
      <c r="E82" s="46" t="s">
        <v>762</v>
      </c>
      <c r="F82" s="47" t="s">
        <v>764</v>
      </c>
      <c r="G82" s="47" t="s">
        <v>765</v>
      </c>
      <c r="H82" s="47" t="s">
        <v>235</v>
      </c>
      <c r="I82" s="42" t="s">
        <v>73</v>
      </c>
      <c r="J82" s="49">
        <v>44594.0</v>
      </c>
      <c r="K82" s="39">
        <v>45692.0</v>
      </c>
      <c r="L82" s="41" t="s">
        <v>75</v>
      </c>
      <c r="M82" s="51">
        <v>0.0</v>
      </c>
      <c r="N82" s="42" t="s">
        <v>75</v>
      </c>
      <c r="O82" s="54">
        <v>78000.0</v>
      </c>
      <c r="P82" s="54">
        <v>78000.0</v>
      </c>
      <c r="Q82" s="51">
        <v>0.0</v>
      </c>
      <c r="R82" s="51">
        <v>4440.0</v>
      </c>
      <c r="S82" s="52">
        <f t="shared" si="1"/>
        <v>73560</v>
      </c>
      <c r="T82" s="42" t="s">
        <v>83</v>
      </c>
      <c r="U82" s="40">
        <v>45692.0</v>
      </c>
      <c r="V82" s="40">
        <v>45730.0</v>
      </c>
      <c r="W82" s="42">
        <v>1.0</v>
      </c>
      <c r="X82" s="42" t="s">
        <v>98</v>
      </c>
      <c r="Y82" s="42" t="s">
        <v>86</v>
      </c>
    </row>
    <row r="83">
      <c r="A83" s="38" t="s">
        <v>873</v>
      </c>
      <c r="B83" s="40">
        <v>45694.0</v>
      </c>
      <c r="C83" s="42">
        <v>9168.0</v>
      </c>
      <c r="D83" s="44" t="s">
        <v>874</v>
      </c>
      <c r="E83" s="46" t="s">
        <v>875</v>
      </c>
      <c r="F83" s="47" t="s">
        <v>876</v>
      </c>
      <c r="G83" s="47" t="s">
        <v>243</v>
      </c>
      <c r="H83" s="47" t="s">
        <v>123</v>
      </c>
      <c r="I83" s="42" t="s">
        <v>73</v>
      </c>
      <c r="J83" s="49">
        <v>45075.0</v>
      </c>
      <c r="K83" s="39">
        <v>45692.0</v>
      </c>
      <c r="L83" s="41" t="s">
        <v>75</v>
      </c>
      <c r="M83" s="51">
        <v>0.0</v>
      </c>
      <c r="N83" s="40">
        <v>45696.0</v>
      </c>
      <c r="O83" s="54">
        <v>118024.0</v>
      </c>
      <c r="P83" s="103">
        <v>118024.0</v>
      </c>
      <c r="Q83" s="51">
        <v>0.0</v>
      </c>
      <c r="R83" s="51">
        <v>0.0</v>
      </c>
      <c r="S83" s="52">
        <f t="shared" si="1"/>
        <v>118024</v>
      </c>
      <c r="T83" s="42" t="s">
        <v>112</v>
      </c>
      <c r="U83" s="40">
        <v>45696.0</v>
      </c>
      <c r="V83" s="40">
        <v>45726.0</v>
      </c>
      <c r="W83" s="42">
        <v>1.0</v>
      </c>
      <c r="X83" s="42" t="s">
        <v>84</v>
      </c>
      <c r="Y83" s="42" t="s">
        <v>86</v>
      </c>
    </row>
    <row r="84">
      <c r="A84" s="79" t="s">
        <v>879</v>
      </c>
      <c r="B84" s="40">
        <v>45694.0</v>
      </c>
      <c r="C84" s="42">
        <v>14589.0</v>
      </c>
      <c r="D84" s="44" t="s">
        <v>881</v>
      </c>
      <c r="E84" s="46" t="s">
        <v>883</v>
      </c>
      <c r="F84" s="47" t="s">
        <v>885</v>
      </c>
      <c r="G84" s="47" t="s">
        <v>70</v>
      </c>
      <c r="H84" s="47" t="s">
        <v>72</v>
      </c>
      <c r="I84" s="42" t="s">
        <v>73</v>
      </c>
      <c r="J84" s="49">
        <v>45692.0</v>
      </c>
      <c r="K84" s="39">
        <v>45692.0</v>
      </c>
      <c r="L84" s="41" t="s">
        <v>75</v>
      </c>
      <c r="M84" s="51">
        <v>0.0</v>
      </c>
      <c r="N84" s="40">
        <v>45693.0</v>
      </c>
      <c r="O84" s="54">
        <v>1298000.0</v>
      </c>
      <c r="P84" s="103">
        <v>1298000.0</v>
      </c>
      <c r="Q84" s="51">
        <v>118000.0</v>
      </c>
      <c r="R84" s="51">
        <v>0.0</v>
      </c>
      <c r="S84" s="52">
        <f t="shared" si="1"/>
        <v>1298000</v>
      </c>
      <c r="T84" s="42" t="s">
        <v>112</v>
      </c>
      <c r="U84" s="40">
        <v>45693.0</v>
      </c>
      <c r="V84" s="40">
        <v>46066.0</v>
      </c>
      <c r="W84" s="42">
        <v>12.0</v>
      </c>
      <c r="X84" s="42" t="s">
        <v>84</v>
      </c>
      <c r="Y84" s="42" t="s">
        <v>221</v>
      </c>
    </row>
    <row r="85">
      <c r="A85" s="46" t="s">
        <v>889</v>
      </c>
      <c r="B85" s="40">
        <v>45694.0</v>
      </c>
      <c r="C85" s="42">
        <v>14589.0</v>
      </c>
      <c r="D85" s="44" t="s">
        <v>881</v>
      </c>
      <c r="E85" s="46" t="s">
        <v>883</v>
      </c>
      <c r="F85" s="47" t="s">
        <v>885</v>
      </c>
      <c r="G85" s="47" t="s">
        <v>70</v>
      </c>
      <c r="H85" s="47" t="s">
        <v>72</v>
      </c>
      <c r="I85" s="42" t="s">
        <v>73</v>
      </c>
      <c r="J85" s="49">
        <v>45692.0</v>
      </c>
      <c r="K85" s="39">
        <v>45692.0</v>
      </c>
      <c r="L85" s="41" t="s">
        <v>75</v>
      </c>
      <c r="M85" s="51">
        <v>118000.0</v>
      </c>
      <c r="N85" s="40">
        <v>45693.0</v>
      </c>
      <c r="O85" s="54">
        <v>118000.0</v>
      </c>
      <c r="P85" s="54">
        <v>0.0</v>
      </c>
      <c r="Q85" s="51">
        <v>0.0</v>
      </c>
      <c r="R85" s="51">
        <v>0.0</v>
      </c>
      <c r="S85" s="52">
        <f t="shared" si="1"/>
        <v>0</v>
      </c>
      <c r="T85" s="42" t="s">
        <v>248</v>
      </c>
      <c r="U85" s="40">
        <v>45693.0</v>
      </c>
      <c r="V85" s="40">
        <v>46096.0</v>
      </c>
      <c r="W85" s="42">
        <v>1.0</v>
      </c>
      <c r="X85" s="42" t="s">
        <v>84</v>
      </c>
      <c r="Y85" s="42" t="s">
        <v>86</v>
      </c>
    </row>
    <row r="86">
      <c r="A86" s="46" t="s">
        <v>892</v>
      </c>
      <c r="B86" s="40">
        <v>45694.0</v>
      </c>
      <c r="C86" s="42">
        <v>14589.0</v>
      </c>
      <c r="D86" s="44" t="s">
        <v>881</v>
      </c>
      <c r="E86" s="46" t="s">
        <v>883</v>
      </c>
      <c r="F86" s="47" t="s">
        <v>885</v>
      </c>
      <c r="G86" s="47" t="s">
        <v>70</v>
      </c>
      <c r="H86" s="47" t="s">
        <v>72</v>
      </c>
      <c r="I86" s="42" t="s">
        <v>73</v>
      </c>
      <c r="J86" s="49">
        <v>45692.0</v>
      </c>
      <c r="K86" s="39">
        <v>45692.0</v>
      </c>
      <c r="L86" s="41" t="s">
        <v>75</v>
      </c>
      <c r="M86" s="51">
        <v>118000.0</v>
      </c>
      <c r="N86" s="40">
        <v>45693.0</v>
      </c>
      <c r="O86" s="54">
        <v>118000.0</v>
      </c>
      <c r="P86" s="54">
        <v>0.0</v>
      </c>
      <c r="Q86" s="51">
        <v>0.0</v>
      </c>
      <c r="R86" s="51">
        <v>0.0</v>
      </c>
      <c r="S86" s="52">
        <f t="shared" si="1"/>
        <v>0</v>
      </c>
      <c r="T86" s="42" t="s">
        <v>248</v>
      </c>
      <c r="U86" s="40">
        <v>45693.0</v>
      </c>
      <c r="V86" s="40">
        <v>46126.0</v>
      </c>
      <c r="W86" s="42">
        <v>1.0</v>
      </c>
      <c r="X86" s="42" t="s">
        <v>84</v>
      </c>
      <c r="Y86" s="42" t="s">
        <v>86</v>
      </c>
    </row>
    <row r="87">
      <c r="A87" s="38" t="s">
        <v>895</v>
      </c>
      <c r="B87" s="40">
        <v>45694.0</v>
      </c>
      <c r="C87" s="42">
        <v>8847.0</v>
      </c>
      <c r="D87" s="44" t="s">
        <v>897</v>
      </c>
      <c r="E87" s="46" t="s">
        <v>857</v>
      </c>
      <c r="F87" s="47" t="s">
        <v>858</v>
      </c>
      <c r="G87" s="47" t="s">
        <v>217</v>
      </c>
      <c r="H87" s="47" t="s">
        <v>177</v>
      </c>
      <c r="I87" s="42" t="s">
        <v>73</v>
      </c>
      <c r="J87" s="49">
        <v>45043.0</v>
      </c>
      <c r="K87" s="39">
        <v>45692.0</v>
      </c>
      <c r="L87" s="41" t="s">
        <v>75</v>
      </c>
      <c r="M87" s="51">
        <v>118000.0</v>
      </c>
      <c r="N87" s="40">
        <v>45693.0</v>
      </c>
      <c r="O87" s="54">
        <v>120000.0</v>
      </c>
      <c r="P87" s="103">
        <v>120000.0</v>
      </c>
      <c r="Q87" s="51">
        <v>0.0</v>
      </c>
      <c r="R87" s="51">
        <v>0.0</v>
      </c>
      <c r="S87" s="52">
        <f t="shared" si="1"/>
        <v>120000</v>
      </c>
      <c r="T87" s="42" t="s">
        <v>112</v>
      </c>
      <c r="U87" s="40">
        <v>45693.0</v>
      </c>
      <c r="V87" s="40">
        <v>45725.0</v>
      </c>
      <c r="W87" s="42">
        <v>1.0</v>
      </c>
      <c r="X87" s="42" t="s">
        <v>84</v>
      </c>
      <c r="Y87" s="42" t="s">
        <v>86</v>
      </c>
    </row>
    <row r="88">
      <c r="A88" s="38" t="s">
        <v>904</v>
      </c>
      <c r="B88" s="40">
        <v>45694.0</v>
      </c>
      <c r="C88" s="42">
        <v>1879.0</v>
      </c>
      <c r="D88" s="44" t="s">
        <v>905</v>
      </c>
      <c r="E88" s="46" t="s">
        <v>906</v>
      </c>
      <c r="F88" s="47" t="s">
        <v>907</v>
      </c>
      <c r="G88" s="47" t="s">
        <v>908</v>
      </c>
      <c r="H88" s="47" t="s">
        <v>134</v>
      </c>
      <c r="I88" s="42" t="s">
        <v>73</v>
      </c>
      <c r="J88" s="49">
        <v>44406.0</v>
      </c>
      <c r="K88" s="39">
        <v>45692.0</v>
      </c>
      <c r="L88" s="41" t="s">
        <v>75</v>
      </c>
      <c r="M88" s="51">
        <v>0.0</v>
      </c>
      <c r="N88" s="42" t="s">
        <v>75</v>
      </c>
      <c r="O88" s="54">
        <v>78025.0</v>
      </c>
      <c r="P88" s="103">
        <v>78025.0</v>
      </c>
      <c r="Q88" s="51">
        <v>0.0</v>
      </c>
      <c r="R88" s="51">
        <v>0.0</v>
      </c>
      <c r="S88" s="52">
        <f t="shared" si="1"/>
        <v>78025</v>
      </c>
      <c r="T88" s="42" t="s">
        <v>112</v>
      </c>
      <c r="U88" s="40">
        <v>45692.0</v>
      </c>
      <c r="V88" s="40">
        <v>45722.0</v>
      </c>
      <c r="W88" s="42">
        <v>1.0</v>
      </c>
      <c r="X88" s="42" t="s">
        <v>98</v>
      </c>
      <c r="Y88" s="42" t="s">
        <v>86</v>
      </c>
    </row>
    <row r="89">
      <c r="A89" s="38" t="s">
        <v>915</v>
      </c>
      <c r="B89" s="40">
        <v>45694.0</v>
      </c>
      <c r="C89" s="42">
        <v>12111.0</v>
      </c>
      <c r="D89" s="44" t="s">
        <v>910</v>
      </c>
      <c r="E89" s="46" t="s">
        <v>911</v>
      </c>
      <c r="F89" s="47" t="s">
        <v>912</v>
      </c>
      <c r="G89" s="47" t="s">
        <v>913</v>
      </c>
      <c r="H89" s="47" t="s">
        <v>156</v>
      </c>
      <c r="I89" s="42" t="s">
        <v>73</v>
      </c>
      <c r="J89" s="49">
        <v>45422.0</v>
      </c>
      <c r="K89" s="39">
        <v>45693.0</v>
      </c>
      <c r="L89" s="41" t="s">
        <v>75</v>
      </c>
      <c r="M89" s="51">
        <v>118000.0</v>
      </c>
      <c r="N89" s="42" t="s">
        <v>75</v>
      </c>
      <c r="O89" s="54">
        <v>120086.0</v>
      </c>
      <c r="P89" s="83">
        <v>120086.0</v>
      </c>
      <c r="Q89" s="51">
        <v>0.0</v>
      </c>
      <c r="R89" s="51">
        <v>0.0</v>
      </c>
      <c r="S89" s="52">
        <f t="shared" si="1"/>
        <v>120086</v>
      </c>
      <c r="T89" s="42" t="s">
        <v>112</v>
      </c>
      <c r="U89" s="40">
        <v>45693.0</v>
      </c>
      <c r="V89" s="40">
        <v>45723.0</v>
      </c>
      <c r="W89" s="42">
        <v>1.0</v>
      </c>
      <c r="X89" s="42" t="s">
        <v>84</v>
      </c>
      <c r="Y89" s="42" t="s">
        <v>86</v>
      </c>
    </row>
    <row r="90">
      <c r="A90" s="38" t="s">
        <v>924</v>
      </c>
      <c r="B90" s="40">
        <v>45694.0</v>
      </c>
      <c r="C90" s="42">
        <v>631.0</v>
      </c>
      <c r="D90" s="44" t="s">
        <v>925</v>
      </c>
      <c r="E90" s="46" t="s">
        <v>926</v>
      </c>
      <c r="F90" s="47" t="s">
        <v>928</v>
      </c>
      <c r="G90" s="47" t="s">
        <v>217</v>
      </c>
      <c r="H90" s="47" t="s">
        <v>177</v>
      </c>
      <c r="I90" s="42" t="s">
        <v>73</v>
      </c>
      <c r="J90" s="49">
        <v>44329.0</v>
      </c>
      <c r="K90" s="39">
        <v>45693.0</v>
      </c>
      <c r="L90" s="41" t="s">
        <v>75</v>
      </c>
      <c r="M90" s="51">
        <v>78000.0</v>
      </c>
      <c r="N90" s="42" t="s">
        <v>75</v>
      </c>
      <c r="O90" s="54">
        <v>90085.0</v>
      </c>
      <c r="P90" s="83">
        <v>90085.0</v>
      </c>
      <c r="Q90" s="51">
        <v>0.0</v>
      </c>
      <c r="R90" s="51">
        <v>0.0</v>
      </c>
      <c r="S90" s="52">
        <f t="shared" si="1"/>
        <v>90085</v>
      </c>
      <c r="T90" s="42" t="s">
        <v>112</v>
      </c>
      <c r="U90" s="40">
        <v>45694.0</v>
      </c>
      <c r="V90" s="40">
        <v>45724.0</v>
      </c>
      <c r="W90" s="42">
        <v>1.0</v>
      </c>
      <c r="X90" s="42" t="s">
        <v>98</v>
      </c>
      <c r="Y90" s="42" t="s">
        <v>86</v>
      </c>
    </row>
    <row r="91">
      <c r="A91" s="38" t="s">
        <v>937</v>
      </c>
      <c r="B91" s="40">
        <v>45694.0</v>
      </c>
      <c r="C91" s="42">
        <v>836.0</v>
      </c>
      <c r="D91" s="44" t="s">
        <v>856</v>
      </c>
      <c r="E91" s="46" t="s">
        <v>938</v>
      </c>
      <c r="F91" s="47" t="s">
        <v>939</v>
      </c>
      <c r="G91" s="47" t="s">
        <v>940</v>
      </c>
      <c r="H91" s="47" t="s">
        <v>66</v>
      </c>
      <c r="I91" s="42" t="s">
        <v>73</v>
      </c>
      <c r="J91" s="49">
        <v>44335.0</v>
      </c>
      <c r="K91" s="39">
        <v>45693.0</v>
      </c>
      <c r="L91" s="42" t="s">
        <v>75</v>
      </c>
      <c r="M91" s="51">
        <v>0.0</v>
      </c>
      <c r="N91" s="40">
        <v>45695.0</v>
      </c>
      <c r="O91" s="54">
        <v>118000.0</v>
      </c>
      <c r="P91" s="54">
        <v>118000.0</v>
      </c>
      <c r="Q91" s="51">
        <v>0.0</v>
      </c>
      <c r="R91" s="51">
        <v>1970.6</v>
      </c>
      <c r="S91" s="52">
        <f t="shared" si="1"/>
        <v>116029.4</v>
      </c>
      <c r="T91" s="42" t="s">
        <v>83</v>
      </c>
      <c r="V91" s="40">
        <v>45725.0</v>
      </c>
      <c r="W91" s="42">
        <v>1.0</v>
      </c>
      <c r="X91" s="42" t="s">
        <v>84</v>
      </c>
      <c r="Y91" s="42" t="s">
        <v>86</v>
      </c>
    </row>
    <row r="92">
      <c r="A92" s="38" t="s">
        <v>946</v>
      </c>
      <c r="B92" s="40">
        <v>45694.0</v>
      </c>
      <c r="C92" s="42">
        <v>7934.0</v>
      </c>
      <c r="D92" s="44" t="s">
        <v>947</v>
      </c>
      <c r="E92" s="46" t="s">
        <v>659</v>
      </c>
      <c r="F92" s="47" t="s">
        <v>948</v>
      </c>
      <c r="G92" s="47" t="s">
        <v>194</v>
      </c>
      <c r="H92" s="47" t="s">
        <v>177</v>
      </c>
      <c r="I92" s="42" t="s">
        <v>73</v>
      </c>
      <c r="J92" s="49">
        <v>44929.0</v>
      </c>
      <c r="K92" s="39">
        <v>45693.0</v>
      </c>
      <c r="L92" s="41" t="s">
        <v>75</v>
      </c>
      <c r="M92" s="51">
        <v>0.0</v>
      </c>
      <c r="N92" s="42" t="s">
        <v>75</v>
      </c>
      <c r="O92" s="54">
        <v>118000.0</v>
      </c>
      <c r="P92" s="54">
        <v>118000.0</v>
      </c>
      <c r="Q92" s="51">
        <v>0.0</v>
      </c>
      <c r="R92" s="51">
        <v>4400.0</v>
      </c>
      <c r="S92" s="52">
        <f t="shared" si="1"/>
        <v>113600</v>
      </c>
      <c r="T92" s="42" t="s">
        <v>83</v>
      </c>
      <c r="U92" s="40">
        <v>45693.0</v>
      </c>
      <c r="V92" s="40">
        <v>45723.0</v>
      </c>
      <c r="W92" s="42">
        <v>1.0</v>
      </c>
      <c r="X92" s="42" t="s">
        <v>84</v>
      </c>
      <c r="Y92" s="42" t="s">
        <v>86</v>
      </c>
    </row>
    <row r="93">
      <c r="A93" s="79" t="s">
        <v>951</v>
      </c>
      <c r="B93" s="40">
        <v>45694.0</v>
      </c>
      <c r="C93" s="42">
        <v>14588.0</v>
      </c>
      <c r="D93" s="44" t="s">
        <v>952</v>
      </c>
      <c r="E93" s="46" t="s">
        <v>953</v>
      </c>
      <c r="F93" s="47" t="s">
        <v>954</v>
      </c>
      <c r="G93" s="47" t="s">
        <v>601</v>
      </c>
      <c r="H93" s="47" t="s">
        <v>177</v>
      </c>
      <c r="I93" s="42" t="s">
        <v>73</v>
      </c>
      <c r="J93" s="49">
        <v>45692.0</v>
      </c>
      <c r="K93" s="39">
        <v>45693.0</v>
      </c>
      <c r="L93" s="41" t="s">
        <v>75</v>
      </c>
      <c r="M93" s="51">
        <v>0.0</v>
      </c>
      <c r="N93" s="42" t="s">
        <v>75</v>
      </c>
      <c r="O93" s="54">
        <v>648024.0</v>
      </c>
      <c r="P93" s="83">
        <v>648024.0</v>
      </c>
      <c r="Q93" s="51">
        <v>60000.0</v>
      </c>
      <c r="R93" s="51">
        <v>0.0</v>
      </c>
      <c r="S93" s="52">
        <f t="shared" si="1"/>
        <v>648024</v>
      </c>
      <c r="T93" s="42" t="s">
        <v>112</v>
      </c>
      <c r="U93" s="40">
        <v>45693.0</v>
      </c>
      <c r="V93" s="40">
        <v>45886.0</v>
      </c>
      <c r="W93" s="42">
        <v>6.0</v>
      </c>
      <c r="X93" s="42" t="s">
        <v>84</v>
      </c>
      <c r="Y93" s="42" t="s">
        <v>221</v>
      </c>
    </row>
    <row r="94">
      <c r="A94" s="38" t="s">
        <v>957</v>
      </c>
      <c r="B94" s="40">
        <v>45694.0</v>
      </c>
      <c r="C94" s="42">
        <v>12575.0</v>
      </c>
      <c r="D94" s="44" t="s">
        <v>833</v>
      </c>
      <c r="E94" s="46" t="s">
        <v>834</v>
      </c>
      <c r="F94" s="47" t="s">
        <v>835</v>
      </c>
      <c r="G94" s="47" t="s">
        <v>199</v>
      </c>
      <c r="H94" s="47" t="s">
        <v>200</v>
      </c>
      <c r="I94" s="42" t="s">
        <v>73</v>
      </c>
      <c r="J94" s="49">
        <v>45470.0</v>
      </c>
      <c r="K94" s="39">
        <v>45693.0</v>
      </c>
      <c r="L94" s="41" t="s">
        <v>75</v>
      </c>
      <c r="M94" s="51">
        <v>118000.0</v>
      </c>
      <c r="N94" s="42" t="s">
        <v>75</v>
      </c>
      <c r="O94" s="54">
        <v>108016.0</v>
      </c>
      <c r="P94" s="83">
        <v>108016.0</v>
      </c>
      <c r="Q94" s="51">
        <v>0.0</v>
      </c>
      <c r="R94" s="51">
        <v>0.0</v>
      </c>
      <c r="S94" s="52">
        <f t="shared" si="1"/>
        <v>108016</v>
      </c>
      <c r="T94" s="42" t="s">
        <v>112</v>
      </c>
      <c r="U94" s="40">
        <v>45693.0</v>
      </c>
      <c r="V94" s="40">
        <v>45724.0</v>
      </c>
      <c r="W94" s="42">
        <v>1.0</v>
      </c>
      <c r="X94" s="42" t="s">
        <v>84</v>
      </c>
      <c r="Y94" s="42" t="s">
        <v>86</v>
      </c>
    </row>
    <row r="95">
      <c r="A95" s="38" t="s">
        <v>963</v>
      </c>
      <c r="B95" s="40">
        <v>45694.0</v>
      </c>
      <c r="C95" s="42">
        <v>13922.0</v>
      </c>
      <c r="D95" s="44" t="s">
        <v>964</v>
      </c>
      <c r="E95" s="46" t="s">
        <v>841</v>
      </c>
      <c r="F95" s="47" t="s">
        <v>842</v>
      </c>
      <c r="G95" s="47" t="s">
        <v>199</v>
      </c>
      <c r="H95" s="47" t="s">
        <v>200</v>
      </c>
      <c r="I95" s="42" t="s">
        <v>73</v>
      </c>
      <c r="J95" s="49">
        <v>45620.0</v>
      </c>
      <c r="K95" s="40">
        <v>45693.0</v>
      </c>
      <c r="L95" s="41" t="s">
        <v>75</v>
      </c>
      <c r="M95" s="51">
        <v>0.0</v>
      </c>
      <c r="N95" s="42" t="s">
        <v>75</v>
      </c>
      <c r="O95" s="54">
        <v>118065.0</v>
      </c>
      <c r="P95" s="83">
        <v>118065.0</v>
      </c>
      <c r="Q95" s="51">
        <v>0.0</v>
      </c>
      <c r="R95" s="51">
        <v>0.0</v>
      </c>
      <c r="S95" s="52">
        <f t="shared" si="1"/>
        <v>118065</v>
      </c>
      <c r="T95" s="42" t="s">
        <v>112</v>
      </c>
      <c r="U95" s="40">
        <v>45693.0</v>
      </c>
      <c r="V95" s="40">
        <v>45724.0</v>
      </c>
      <c r="W95" s="42">
        <v>1.0</v>
      </c>
      <c r="X95" s="42" t="s">
        <v>84</v>
      </c>
      <c r="Y95" s="42" t="s">
        <v>86</v>
      </c>
    </row>
    <row r="96">
      <c r="A96" s="38" t="s">
        <v>969</v>
      </c>
      <c r="B96" s="40">
        <v>45694.0</v>
      </c>
      <c r="C96" s="42">
        <v>6043.0</v>
      </c>
      <c r="D96" s="44" t="s">
        <v>971</v>
      </c>
      <c r="E96" s="46" t="s">
        <v>934</v>
      </c>
      <c r="F96" s="47" t="s">
        <v>935</v>
      </c>
      <c r="G96" s="47" t="s">
        <v>936</v>
      </c>
      <c r="H96" s="47" t="s">
        <v>134</v>
      </c>
      <c r="I96" s="42" t="s">
        <v>73</v>
      </c>
      <c r="J96" s="49">
        <v>44729.0</v>
      </c>
      <c r="K96" s="39">
        <v>45693.0</v>
      </c>
      <c r="L96" s="41" t="s">
        <v>75</v>
      </c>
      <c r="M96" s="51">
        <v>0.0</v>
      </c>
      <c r="N96" s="42" t="s">
        <v>75</v>
      </c>
      <c r="O96" s="54">
        <v>78002.0</v>
      </c>
      <c r="P96" s="83">
        <v>78002.0</v>
      </c>
      <c r="Q96" s="51">
        <v>0.0</v>
      </c>
      <c r="R96" s="51">
        <v>0.0</v>
      </c>
      <c r="S96" s="52">
        <f t="shared" si="1"/>
        <v>78002</v>
      </c>
      <c r="T96" s="42" t="s">
        <v>112</v>
      </c>
      <c r="U96" s="40">
        <v>45693.0</v>
      </c>
      <c r="V96" s="40">
        <v>45723.0</v>
      </c>
      <c r="W96" s="42">
        <v>1.0</v>
      </c>
      <c r="X96" s="42" t="s">
        <v>98</v>
      </c>
      <c r="Y96" s="42" t="s">
        <v>86</v>
      </c>
    </row>
    <row r="97">
      <c r="A97" s="38" t="s">
        <v>975</v>
      </c>
      <c r="B97" s="40">
        <v>45694.0</v>
      </c>
      <c r="C97" s="42">
        <v>7514.0</v>
      </c>
      <c r="D97" s="44" t="s">
        <v>976</v>
      </c>
      <c r="E97" s="46" t="s">
        <v>540</v>
      </c>
      <c r="F97" s="47" t="s">
        <v>541</v>
      </c>
      <c r="G97" s="47" t="s">
        <v>70</v>
      </c>
      <c r="H97" s="47" t="s">
        <v>72</v>
      </c>
      <c r="I97" s="42" t="s">
        <v>73</v>
      </c>
      <c r="J97" s="49">
        <v>44875.0</v>
      </c>
      <c r="K97" s="39">
        <v>45693.0</v>
      </c>
      <c r="L97" s="41" t="s">
        <v>75</v>
      </c>
      <c r="M97" s="51">
        <v>78000.0</v>
      </c>
      <c r="N97" s="42" t="s">
        <v>75</v>
      </c>
      <c r="O97" s="54">
        <v>80000.0</v>
      </c>
      <c r="P97" s="54">
        <v>80000.0</v>
      </c>
      <c r="Q97" s="51">
        <v>0.0</v>
      </c>
      <c r="R97" s="51">
        <v>560.0</v>
      </c>
      <c r="S97" s="52">
        <f t="shared" si="1"/>
        <v>79440</v>
      </c>
      <c r="T97" s="42" t="s">
        <v>83</v>
      </c>
      <c r="U97" s="40">
        <v>45693.0</v>
      </c>
      <c r="V97" s="40">
        <v>45723.0</v>
      </c>
      <c r="W97" s="42">
        <v>1.0</v>
      </c>
      <c r="X97" s="42" t="s">
        <v>98</v>
      </c>
      <c r="Y97" s="42" t="s">
        <v>86</v>
      </c>
    </row>
    <row r="98">
      <c r="A98" s="38" t="s">
        <v>980</v>
      </c>
      <c r="B98" s="40">
        <v>45694.0</v>
      </c>
      <c r="C98" s="42">
        <v>6926.0</v>
      </c>
      <c r="D98" s="44" t="s">
        <v>981</v>
      </c>
      <c r="E98" s="46" t="s">
        <v>545</v>
      </c>
      <c r="F98" s="47" t="s">
        <v>982</v>
      </c>
      <c r="G98" s="47" t="s">
        <v>355</v>
      </c>
      <c r="H98" s="47" t="s">
        <v>235</v>
      </c>
      <c r="I98" s="42" t="s">
        <v>73</v>
      </c>
      <c r="J98" s="49">
        <v>44816.0</v>
      </c>
      <c r="K98" s="39">
        <v>45693.0</v>
      </c>
      <c r="L98" s="41" t="s">
        <v>75</v>
      </c>
      <c r="M98" s="51">
        <v>0.0</v>
      </c>
      <c r="N98" s="42" t="s">
        <v>75</v>
      </c>
      <c r="O98" s="54">
        <v>78032.0</v>
      </c>
      <c r="P98" s="83">
        <v>78032.0</v>
      </c>
      <c r="Q98" s="51">
        <v>0.0</v>
      </c>
      <c r="R98" s="51">
        <v>0.0</v>
      </c>
      <c r="S98" s="52">
        <f t="shared" si="1"/>
        <v>78032</v>
      </c>
      <c r="T98" s="42" t="s">
        <v>112</v>
      </c>
      <c r="U98" s="40">
        <v>45693.0</v>
      </c>
      <c r="V98" s="40">
        <v>45723.0</v>
      </c>
      <c r="W98" s="42">
        <v>1.0</v>
      </c>
      <c r="X98" s="42" t="s">
        <v>98</v>
      </c>
      <c r="Y98" s="42" t="s">
        <v>86</v>
      </c>
    </row>
    <row r="99">
      <c r="A99" s="38" t="s">
        <v>984</v>
      </c>
      <c r="B99" s="40">
        <v>45694.0</v>
      </c>
      <c r="C99" s="42">
        <v>4181.0</v>
      </c>
      <c r="D99" s="44" t="s">
        <v>436</v>
      </c>
      <c r="E99" s="46" t="s">
        <v>438</v>
      </c>
      <c r="F99" s="47" t="s">
        <v>989</v>
      </c>
      <c r="G99" s="47" t="s">
        <v>990</v>
      </c>
      <c r="H99" s="47" t="s">
        <v>235</v>
      </c>
      <c r="I99" s="42" t="s">
        <v>73</v>
      </c>
      <c r="J99" s="49">
        <v>44571.0</v>
      </c>
      <c r="K99" s="39">
        <v>45693.0</v>
      </c>
      <c r="L99" s="41" t="s">
        <v>75</v>
      </c>
      <c r="M99" s="51">
        <v>78000.0</v>
      </c>
      <c r="N99" s="40">
        <v>45695.0</v>
      </c>
      <c r="O99" s="54">
        <v>312005.0</v>
      </c>
      <c r="P99" s="83">
        <v>312000.0</v>
      </c>
      <c r="Q99" s="51">
        <v>0.0</v>
      </c>
      <c r="R99" s="51">
        <v>0.0</v>
      </c>
      <c r="S99" s="52">
        <f t="shared" si="1"/>
        <v>312000</v>
      </c>
      <c r="T99" s="42" t="s">
        <v>112</v>
      </c>
      <c r="U99" s="40">
        <v>45695.0</v>
      </c>
      <c r="V99" s="40">
        <v>45725.0</v>
      </c>
      <c r="W99" s="42">
        <v>1.0</v>
      </c>
      <c r="X99" s="42" t="s">
        <v>84</v>
      </c>
      <c r="Y99" s="42" t="s">
        <v>86</v>
      </c>
    </row>
    <row r="100">
      <c r="A100" s="38" t="s">
        <v>992</v>
      </c>
      <c r="B100" s="40">
        <v>45694.0</v>
      </c>
      <c r="C100" s="42">
        <v>9805.0</v>
      </c>
      <c r="D100" s="44" t="s">
        <v>994</v>
      </c>
      <c r="E100" s="46" t="s">
        <v>995</v>
      </c>
      <c r="F100" s="47" t="s">
        <v>996</v>
      </c>
      <c r="G100" s="47" t="s">
        <v>217</v>
      </c>
      <c r="H100" s="47" t="s">
        <v>177</v>
      </c>
      <c r="I100" s="42" t="s">
        <v>73</v>
      </c>
      <c r="J100" s="49">
        <v>45148.0</v>
      </c>
      <c r="K100" s="39">
        <v>45693.0</v>
      </c>
      <c r="L100" s="41" t="s">
        <v>75</v>
      </c>
      <c r="M100" s="51">
        <v>0.0</v>
      </c>
      <c r="N100" s="42" t="s">
        <v>75</v>
      </c>
      <c r="O100" s="54">
        <v>78000.0</v>
      </c>
      <c r="P100" s="54">
        <v>78000.0</v>
      </c>
      <c r="Q100" s="51">
        <v>0.0</v>
      </c>
      <c r="R100" s="51">
        <v>4440.0</v>
      </c>
      <c r="S100" s="52">
        <f t="shared" si="1"/>
        <v>73560</v>
      </c>
      <c r="T100" s="42" t="s">
        <v>83</v>
      </c>
      <c r="U100" s="40">
        <v>45693.0</v>
      </c>
      <c r="V100" s="40">
        <v>45728.0</v>
      </c>
      <c r="W100" s="42">
        <v>1.0</v>
      </c>
      <c r="X100" s="42" t="s">
        <v>98</v>
      </c>
      <c r="Y100" s="42" t="s">
        <v>86</v>
      </c>
    </row>
    <row r="101">
      <c r="A101" s="38" t="s">
        <v>1001</v>
      </c>
      <c r="B101" s="40">
        <v>45694.0</v>
      </c>
      <c r="C101" s="42">
        <v>9805.0</v>
      </c>
      <c r="D101" s="44" t="s">
        <v>994</v>
      </c>
      <c r="E101" s="46" t="s">
        <v>995</v>
      </c>
      <c r="F101" s="47" t="s">
        <v>1003</v>
      </c>
      <c r="G101" s="47" t="s">
        <v>217</v>
      </c>
      <c r="H101" s="47" t="s">
        <v>177</v>
      </c>
      <c r="I101" s="42" t="s">
        <v>73</v>
      </c>
      <c r="J101" s="49">
        <v>45148.0</v>
      </c>
      <c r="K101" s="39">
        <v>45693.0</v>
      </c>
      <c r="L101" s="41" t="s">
        <v>75</v>
      </c>
      <c r="M101" s="51">
        <v>0.0</v>
      </c>
      <c r="N101" s="42" t="s">
        <v>75</v>
      </c>
      <c r="O101" s="54">
        <v>78000.0</v>
      </c>
      <c r="P101" s="54">
        <v>78000.0</v>
      </c>
      <c r="Q101" s="51">
        <v>0.0</v>
      </c>
      <c r="R101" s="51">
        <v>4440.0</v>
      </c>
      <c r="S101" s="52">
        <f t="shared" si="1"/>
        <v>73560</v>
      </c>
      <c r="T101" s="42" t="s">
        <v>83</v>
      </c>
      <c r="U101" s="40">
        <v>45693.0</v>
      </c>
      <c r="V101" s="40">
        <v>45732.0</v>
      </c>
      <c r="W101" s="42">
        <v>1.0</v>
      </c>
      <c r="X101" s="42" t="s">
        <v>98</v>
      </c>
      <c r="Y101" s="42" t="s">
        <v>86</v>
      </c>
    </row>
    <row r="102">
      <c r="A102" s="38" t="s">
        <v>1009</v>
      </c>
      <c r="B102" s="40">
        <v>45694.0</v>
      </c>
      <c r="C102" s="42">
        <v>11488.0</v>
      </c>
      <c r="D102" s="44" t="s">
        <v>1011</v>
      </c>
      <c r="E102" s="46" t="s">
        <v>747</v>
      </c>
      <c r="F102" s="47" t="s">
        <v>748</v>
      </c>
      <c r="G102" s="47" t="s">
        <v>485</v>
      </c>
      <c r="H102" s="47" t="s">
        <v>486</v>
      </c>
      <c r="I102" s="42" t="s">
        <v>73</v>
      </c>
      <c r="J102" s="49">
        <v>45353.0</v>
      </c>
      <c r="K102" s="39">
        <v>45693.0</v>
      </c>
      <c r="L102" s="41" t="s">
        <v>75</v>
      </c>
      <c r="M102" s="51">
        <v>0.0</v>
      </c>
      <c r="N102" s="40">
        <v>45695.0</v>
      </c>
      <c r="O102" s="54">
        <v>78000.0</v>
      </c>
      <c r="P102" s="83">
        <v>100000.0</v>
      </c>
      <c r="Q102" s="51">
        <v>0.0</v>
      </c>
      <c r="R102" s="51">
        <v>0.0</v>
      </c>
      <c r="S102" s="52">
        <f t="shared" si="1"/>
        <v>100000</v>
      </c>
      <c r="T102" s="42" t="s">
        <v>112</v>
      </c>
      <c r="U102" s="40">
        <v>45695.0</v>
      </c>
      <c r="V102" s="40">
        <v>45727.0</v>
      </c>
      <c r="W102" s="42">
        <v>1.0</v>
      </c>
      <c r="X102" s="42" t="s">
        <v>98</v>
      </c>
      <c r="Y102" s="42" t="s">
        <v>86</v>
      </c>
    </row>
    <row r="103">
      <c r="A103" s="79" t="s">
        <v>1020</v>
      </c>
      <c r="B103" s="40">
        <v>45694.0</v>
      </c>
      <c r="C103" s="42">
        <v>14269.0</v>
      </c>
      <c r="D103" s="44" t="s">
        <v>1023</v>
      </c>
      <c r="E103" s="46" t="s">
        <v>679</v>
      </c>
      <c r="F103" s="47" t="s">
        <v>1025</v>
      </c>
      <c r="G103" s="47" t="s">
        <v>830</v>
      </c>
      <c r="H103" s="47" t="s">
        <v>123</v>
      </c>
      <c r="I103" s="42" t="s">
        <v>73</v>
      </c>
      <c r="J103" s="49">
        <v>45659.0</v>
      </c>
      <c r="K103" s="39">
        <v>45693.0</v>
      </c>
      <c r="L103" s="41" t="s">
        <v>75</v>
      </c>
      <c r="M103" s="51">
        <v>354000.0</v>
      </c>
      <c r="N103" s="42" t="s">
        <v>75</v>
      </c>
      <c r="O103" s="54">
        <v>240089.0</v>
      </c>
      <c r="P103" s="83">
        <v>240089.0</v>
      </c>
      <c r="Q103" s="51">
        <v>0.0</v>
      </c>
      <c r="R103" s="51">
        <v>0.0</v>
      </c>
      <c r="S103" s="52">
        <f t="shared" si="1"/>
        <v>240089</v>
      </c>
      <c r="T103" s="42" t="s">
        <v>112</v>
      </c>
      <c r="U103" s="40">
        <v>45693.0</v>
      </c>
      <c r="V103" s="40">
        <v>45784.0</v>
      </c>
      <c r="W103" s="42">
        <v>3.0</v>
      </c>
      <c r="X103" s="42" t="s">
        <v>84</v>
      </c>
      <c r="Y103" s="42" t="s">
        <v>221</v>
      </c>
    </row>
    <row r="104">
      <c r="A104" s="38" t="s">
        <v>1027</v>
      </c>
      <c r="B104" s="40">
        <v>45694.0</v>
      </c>
      <c r="C104" s="42">
        <v>10709.0</v>
      </c>
      <c r="D104" s="44" t="s">
        <v>1028</v>
      </c>
      <c r="E104" s="46" t="s">
        <v>1029</v>
      </c>
      <c r="F104" s="47" t="s">
        <v>1030</v>
      </c>
      <c r="G104" s="47" t="s">
        <v>132</v>
      </c>
      <c r="H104" s="47" t="s">
        <v>134</v>
      </c>
      <c r="I104" s="42" t="s">
        <v>73</v>
      </c>
      <c r="J104" s="49">
        <v>45256.0</v>
      </c>
      <c r="K104" s="39">
        <v>45693.0</v>
      </c>
      <c r="L104" s="41" t="s">
        <v>75</v>
      </c>
      <c r="M104" s="51">
        <v>0.0</v>
      </c>
      <c r="N104" s="42" t="s">
        <v>75</v>
      </c>
      <c r="O104" s="54">
        <v>78058.0</v>
      </c>
      <c r="P104" s="83">
        <v>78058.0</v>
      </c>
      <c r="Q104" s="51">
        <v>0.0</v>
      </c>
      <c r="R104" s="51">
        <v>0.0</v>
      </c>
      <c r="S104" s="52">
        <f t="shared" si="1"/>
        <v>78058</v>
      </c>
      <c r="T104" s="42" t="s">
        <v>112</v>
      </c>
      <c r="U104" s="40">
        <v>45695.0</v>
      </c>
      <c r="V104" s="40">
        <v>45725.0</v>
      </c>
      <c r="W104" s="42">
        <v>1.0</v>
      </c>
      <c r="X104" s="42" t="s">
        <v>98</v>
      </c>
      <c r="Y104" s="42" t="s">
        <v>86</v>
      </c>
    </row>
    <row r="105">
      <c r="A105" s="38" t="s">
        <v>1033</v>
      </c>
      <c r="B105" s="40">
        <v>45694.0</v>
      </c>
      <c r="C105" s="42">
        <v>4181.0</v>
      </c>
      <c r="D105" s="44" t="s">
        <v>436</v>
      </c>
      <c r="E105" s="46" t="s">
        <v>438</v>
      </c>
      <c r="F105" s="47" t="s">
        <v>1035</v>
      </c>
      <c r="G105" s="47" t="s">
        <v>990</v>
      </c>
      <c r="H105" s="47" t="s">
        <v>235</v>
      </c>
      <c r="I105" s="42" t="s">
        <v>73</v>
      </c>
      <c r="J105" s="49">
        <v>44571.0</v>
      </c>
      <c r="K105" s="39">
        <v>45693.0</v>
      </c>
      <c r="L105" s="41" t="s">
        <v>75</v>
      </c>
      <c r="M105" s="51">
        <v>78000.0</v>
      </c>
      <c r="N105" s="40">
        <v>45695.0</v>
      </c>
      <c r="O105" s="54">
        <v>78000.0</v>
      </c>
      <c r="P105" s="51">
        <v>0.0</v>
      </c>
      <c r="Q105" s="51">
        <v>0.0</v>
      </c>
      <c r="R105" s="51">
        <v>0.0</v>
      </c>
      <c r="S105" s="52">
        <f t="shared" si="1"/>
        <v>0</v>
      </c>
      <c r="T105" s="42" t="s">
        <v>283</v>
      </c>
      <c r="U105" s="40">
        <v>45695.0</v>
      </c>
      <c r="V105" s="40">
        <v>45725.0</v>
      </c>
      <c r="W105" s="42">
        <v>1.0</v>
      </c>
      <c r="X105" s="42" t="s">
        <v>98</v>
      </c>
      <c r="Y105" s="42" t="s">
        <v>86</v>
      </c>
    </row>
    <row r="106" ht="15.0" customHeight="1">
      <c r="A106" s="38" t="s">
        <v>1038</v>
      </c>
      <c r="B106" s="40">
        <v>45694.0</v>
      </c>
      <c r="C106" s="42">
        <v>4181.0</v>
      </c>
      <c r="D106" s="44" t="s">
        <v>436</v>
      </c>
      <c r="E106" s="46" t="s">
        <v>438</v>
      </c>
      <c r="F106" s="47" t="s">
        <v>1042</v>
      </c>
      <c r="G106" s="47" t="s">
        <v>990</v>
      </c>
      <c r="H106" s="47" t="s">
        <v>235</v>
      </c>
      <c r="I106" s="42" t="s">
        <v>73</v>
      </c>
      <c r="J106" s="49">
        <v>44571.0</v>
      </c>
      <c r="K106" s="39">
        <v>45693.0</v>
      </c>
      <c r="L106" s="41" t="s">
        <v>75</v>
      </c>
      <c r="M106" s="51">
        <v>78000.0</v>
      </c>
      <c r="N106" s="40">
        <v>45695.0</v>
      </c>
      <c r="O106" s="54">
        <v>78000.0</v>
      </c>
      <c r="P106" s="51">
        <v>0.0</v>
      </c>
      <c r="Q106" s="51">
        <v>0.0</v>
      </c>
      <c r="R106" s="51">
        <v>0.0</v>
      </c>
      <c r="S106" s="52">
        <f t="shared" si="1"/>
        <v>0</v>
      </c>
      <c r="T106" s="42" t="s">
        <v>283</v>
      </c>
      <c r="U106" s="40">
        <v>45695.0</v>
      </c>
      <c r="V106" s="40">
        <v>45725.0</v>
      </c>
      <c r="W106" s="42">
        <v>1.0</v>
      </c>
      <c r="X106" s="42" t="s">
        <v>98</v>
      </c>
      <c r="Y106" s="42" t="s">
        <v>86</v>
      </c>
    </row>
    <row r="107">
      <c r="A107" s="38" t="s">
        <v>1045</v>
      </c>
      <c r="B107" s="39">
        <v>45694.0</v>
      </c>
      <c r="C107" s="41">
        <v>9571.0</v>
      </c>
      <c r="D107" s="43" t="s">
        <v>489</v>
      </c>
      <c r="E107" s="60" t="s">
        <v>491</v>
      </c>
      <c r="F107" s="43" t="s">
        <v>826</v>
      </c>
      <c r="G107" s="43" t="s">
        <v>494</v>
      </c>
      <c r="H107" s="43" t="s">
        <v>108</v>
      </c>
      <c r="I107" s="41" t="s">
        <v>73</v>
      </c>
      <c r="J107" s="48">
        <v>45120.0</v>
      </c>
      <c r="K107" s="39">
        <v>45692.0</v>
      </c>
      <c r="L107" s="39">
        <v>45693.0</v>
      </c>
      <c r="M107" s="51"/>
      <c r="N107" s="41" t="s">
        <v>75</v>
      </c>
      <c r="O107" s="52">
        <v>118037.0</v>
      </c>
      <c r="P107" s="90">
        <v>118037.0</v>
      </c>
      <c r="Q107" s="50">
        <v>0.0</v>
      </c>
      <c r="R107" s="50">
        <v>0.0</v>
      </c>
      <c r="S107" s="52">
        <f t="shared" si="1"/>
        <v>118037</v>
      </c>
      <c r="T107" s="42" t="s">
        <v>112</v>
      </c>
      <c r="U107" s="39">
        <v>45693.0</v>
      </c>
      <c r="V107" s="39">
        <v>45723.0</v>
      </c>
      <c r="W107" s="41">
        <v>1.0</v>
      </c>
      <c r="X107" s="42" t="s">
        <v>84</v>
      </c>
      <c r="Y107" s="41" t="s">
        <v>86</v>
      </c>
    </row>
    <row r="108">
      <c r="A108" s="38" t="s">
        <v>1051</v>
      </c>
      <c r="B108" s="40">
        <v>45695.0</v>
      </c>
      <c r="C108" s="42">
        <v>9459.0</v>
      </c>
      <c r="D108" s="44" t="s">
        <v>706</v>
      </c>
      <c r="E108" s="46" t="s">
        <v>708</v>
      </c>
      <c r="F108" s="47" t="s">
        <v>709</v>
      </c>
      <c r="G108" s="47" t="s">
        <v>227</v>
      </c>
      <c r="H108" s="47" t="s">
        <v>102</v>
      </c>
      <c r="I108" s="42" t="s">
        <v>73</v>
      </c>
      <c r="J108" s="49">
        <v>45110.0</v>
      </c>
      <c r="K108" s="39">
        <v>45694.0</v>
      </c>
      <c r="L108" s="41" t="s">
        <v>75</v>
      </c>
      <c r="M108" s="51">
        <v>0.0</v>
      </c>
      <c r="N108" s="42" t="s">
        <v>75</v>
      </c>
      <c r="O108" s="54">
        <v>118000.0</v>
      </c>
      <c r="P108" s="54">
        <v>118000.0</v>
      </c>
      <c r="Q108" s="51">
        <v>0.0</v>
      </c>
      <c r="R108" s="51">
        <v>4440.0</v>
      </c>
      <c r="S108" s="52">
        <f t="shared" si="1"/>
        <v>113560</v>
      </c>
      <c r="T108" s="42" t="s">
        <v>83</v>
      </c>
      <c r="U108" s="40">
        <v>45694.0</v>
      </c>
      <c r="V108" s="40">
        <v>45724.0</v>
      </c>
      <c r="W108" s="42">
        <v>1.0</v>
      </c>
      <c r="X108" s="42" t="s">
        <v>84</v>
      </c>
      <c r="Y108" s="42" t="s">
        <v>86</v>
      </c>
    </row>
    <row r="109">
      <c r="A109" s="38" t="s">
        <v>1060</v>
      </c>
      <c r="B109" s="40">
        <v>45695.0</v>
      </c>
      <c r="C109" s="42">
        <v>11881.0</v>
      </c>
      <c r="D109" s="44" t="s">
        <v>967</v>
      </c>
      <c r="E109" s="46" t="s">
        <v>968</v>
      </c>
      <c r="F109" s="47" t="s">
        <v>970</v>
      </c>
      <c r="G109" s="47" t="s">
        <v>132</v>
      </c>
      <c r="H109" s="47" t="s">
        <v>134</v>
      </c>
      <c r="I109" s="42" t="s">
        <v>73</v>
      </c>
      <c r="J109" s="49">
        <v>45399.0</v>
      </c>
      <c r="K109" s="39">
        <v>45694.0</v>
      </c>
      <c r="L109" s="41" t="s">
        <v>75</v>
      </c>
      <c r="M109" s="51">
        <v>0.0</v>
      </c>
      <c r="N109" s="42" t="s">
        <v>75</v>
      </c>
      <c r="O109" s="54">
        <v>118000.0</v>
      </c>
      <c r="P109" s="54">
        <v>118000.0</v>
      </c>
      <c r="Q109" s="51">
        <v>0.0</v>
      </c>
      <c r="R109" s="51">
        <v>4400.0</v>
      </c>
      <c r="S109" s="52">
        <f t="shared" si="1"/>
        <v>113600</v>
      </c>
      <c r="T109" s="42" t="s">
        <v>83</v>
      </c>
      <c r="U109" s="40">
        <v>45694.0</v>
      </c>
      <c r="V109" s="40">
        <v>45724.0</v>
      </c>
      <c r="W109" s="42">
        <v>1.0</v>
      </c>
      <c r="X109" s="42" t="s">
        <v>84</v>
      </c>
      <c r="Y109" s="42" t="s">
        <v>86</v>
      </c>
    </row>
    <row r="110">
      <c r="A110" s="38" t="s">
        <v>1064</v>
      </c>
      <c r="B110" s="40">
        <v>45695.0</v>
      </c>
      <c r="C110" s="42">
        <v>8995.0</v>
      </c>
      <c r="D110" s="44" t="s">
        <v>750</v>
      </c>
      <c r="E110" s="46" t="s">
        <v>751</v>
      </c>
      <c r="F110" s="47" t="s">
        <v>752</v>
      </c>
      <c r="G110" s="47" t="s">
        <v>121</v>
      </c>
      <c r="H110" s="47" t="s">
        <v>1065</v>
      </c>
      <c r="I110" s="42" t="s">
        <v>73</v>
      </c>
      <c r="J110" s="49">
        <v>45056.0</v>
      </c>
      <c r="K110" s="39">
        <v>45694.0</v>
      </c>
      <c r="L110" s="41" t="s">
        <v>75</v>
      </c>
      <c r="M110" s="51">
        <v>118000.0</v>
      </c>
      <c r="N110" s="42" t="s">
        <v>75</v>
      </c>
      <c r="O110" s="54">
        <v>112000.0</v>
      </c>
      <c r="P110" s="62">
        <v>113000.0</v>
      </c>
      <c r="Q110" s="51">
        <v>0.0</v>
      </c>
      <c r="R110" s="51">
        <v>0.0</v>
      </c>
      <c r="S110" s="54">
        <v>113000.0</v>
      </c>
      <c r="T110" s="42" t="s">
        <v>112</v>
      </c>
      <c r="U110" s="40">
        <v>45694.0</v>
      </c>
      <c r="V110" s="40">
        <v>45730.0</v>
      </c>
      <c r="W110" s="42">
        <v>1.0</v>
      </c>
      <c r="X110" s="42" t="s">
        <v>84</v>
      </c>
      <c r="Y110" s="42" t="s">
        <v>86</v>
      </c>
    </row>
    <row r="111" ht="18.0" customHeight="1">
      <c r="A111" s="38" t="s">
        <v>1072</v>
      </c>
      <c r="B111" s="40">
        <v>45695.0</v>
      </c>
      <c r="C111" s="42">
        <v>4723.0</v>
      </c>
      <c r="D111" s="44" t="s">
        <v>1073</v>
      </c>
      <c r="E111" s="46" t="s">
        <v>1074</v>
      </c>
      <c r="F111" s="47" t="s">
        <v>1075</v>
      </c>
      <c r="G111" s="47" t="s">
        <v>1076</v>
      </c>
      <c r="H111" s="47" t="s">
        <v>177</v>
      </c>
      <c r="I111" s="42" t="s">
        <v>73</v>
      </c>
      <c r="J111" s="49">
        <v>44611.0</v>
      </c>
      <c r="K111" s="39">
        <v>45694.0</v>
      </c>
      <c r="L111" s="41" t="s">
        <v>75</v>
      </c>
      <c r="M111" s="51">
        <v>0.0</v>
      </c>
      <c r="N111" s="42" t="s">
        <v>75</v>
      </c>
      <c r="O111" s="54">
        <v>78000.0</v>
      </c>
      <c r="P111" s="62">
        <v>78000.0</v>
      </c>
      <c r="Q111" s="51">
        <v>0.0</v>
      </c>
      <c r="R111" s="51">
        <v>0.0</v>
      </c>
      <c r="S111" s="52">
        <f t="shared" ref="S111:S170" si="2">P111-R111</f>
        <v>78000</v>
      </c>
      <c r="T111" s="42" t="s">
        <v>112</v>
      </c>
      <c r="U111" s="40">
        <v>45694.0</v>
      </c>
      <c r="V111" s="40">
        <v>45725.0</v>
      </c>
      <c r="W111" s="42">
        <v>1.0</v>
      </c>
      <c r="X111" s="42" t="s">
        <v>98</v>
      </c>
      <c r="Y111" s="42" t="s">
        <v>86</v>
      </c>
    </row>
    <row r="112">
      <c r="A112" s="38" t="s">
        <v>1080</v>
      </c>
      <c r="B112" s="40">
        <v>45695.0</v>
      </c>
      <c r="C112" s="42">
        <v>9138.0</v>
      </c>
      <c r="D112" s="44" t="s">
        <v>1081</v>
      </c>
      <c r="E112" s="46" t="s">
        <v>1082</v>
      </c>
      <c r="F112" s="47" t="s">
        <v>1083</v>
      </c>
      <c r="G112" s="47" t="s">
        <v>528</v>
      </c>
      <c r="H112" s="47" t="s">
        <v>200</v>
      </c>
      <c r="I112" s="42" t="s">
        <v>73</v>
      </c>
      <c r="J112" s="49">
        <v>45072.0</v>
      </c>
      <c r="K112" s="39">
        <v>45694.0</v>
      </c>
      <c r="L112" s="41" t="s">
        <v>75</v>
      </c>
      <c r="M112" s="51">
        <v>0.0</v>
      </c>
      <c r="N112" s="42" t="s">
        <v>75</v>
      </c>
      <c r="O112" s="54">
        <v>858000.0</v>
      </c>
      <c r="P112" s="62">
        <v>858000.0</v>
      </c>
      <c r="Q112" s="51">
        <v>78000.0</v>
      </c>
      <c r="R112" s="51">
        <v>0.0</v>
      </c>
      <c r="S112" s="52">
        <f t="shared" si="2"/>
        <v>858000</v>
      </c>
      <c r="T112" s="42" t="s">
        <v>112</v>
      </c>
      <c r="U112" s="40">
        <v>45694.0</v>
      </c>
      <c r="V112" s="40">
        <v>46077.0</v>
      </c>
      <c r="W112" s="42">
        <v>12.0</v>
      </c>
      <c r="X112" s="42" t="s">
        <v>98</v>
      </c>
      <c r="Y112" s="42" t="s">
        <v>86</v>
      </c>
    </row>
    <row r="113">
      <c r="A113" s="38" t="s">
        <v>1089</v>
      </c>
      <c r="B113" s="40">
        <v>45695.0</v>
      </c>
      <c r="C113" s="42">
        <v>9752.0</v>
      </c>
      <c r="D113" s="44" t="s">
        <v>1090</v>
      </c>
      <c r="E113" s="46" t="s">
        <v>1091</v>
      </c>
      <c r="F113" s="47" t="s">
        <v>1092</v>
      </c>
      <c r="G113" s="47" t="s">
        <v>199</v>
      </c>
      <c r="H113" s="47" t="s">
        <v>200</v>
      </c>
      <c r="I113" s="42" t="s">
        <v>73</v>
      </c>
      <c r="J113" s="49">
        <v>45141.0</v>
      </c>
      <c r="K113" s="39">
        <v>45694.0</v>
      </c>
      <c r="L113" s="41" t="s">
        <v>75</v>
      </c>
      <c r="M113" s="51">
        <v>0.0</v>
      </c>
      <c r="N113" s="42" t="s">
        <v>75</v>
      </c>
      <c r="O113" s="54">
        <v>1298045.0</v>
      </c>
      <c r="P113" s="62">
        <v>1298045.0</v>
      </c>
      <c r="Q113" s="51">
        <v>118000.0</v>
      </c>
      <c r="R113" s="51">
        <v>0.0</v>
      </c>
      <c r="S113" s="52">
        <f t="shared" si="2"/>
        <v>1298045</v>
      </c>
      <c r="T113" s="42" t="s">
        <v>112</v>
      </c>
      <c r="U113" s="40">
        <v>45694.0</v>
      </c>
      <c r="V113" s="40">
        <v>46055.0</v>
      </c>
      <c r="W113" s="42">
        <v>12.0</v>
      </c>
      <c r="X113" s="42" t="s">
        <v>84</v>
      </c>
      <c r="Y113" s="42" t="s">
        <v>86</v>
      </c>
    </row>
    <row r="114">
      <c r="A114" s="46" t="s">
        <v>1099</v>
      </c>
      <c r="B114" s="40">
        <v>45695.0</v>
      </c>
      <c r="C114" s="42">
        <v>9752.0</v>
      </c>
      <c r="D114" s="44" t="s">
        <v>1090</v>
      </c>
      <c r="E114" s="46" t="s">
        <v>1091</v>
      </c>
      <c r="F114" s="47" t="s">
        <v>1092</v>
      </c>
      <c r="G114" s="47" t="s">
        <v>199</v>
      </c>
      <c r="H114" s="47" t="s">
        <v>200</v>
      </c>
      <c r="I114" s="42" t="s">
        <v>73</v>
      </c>
      <c r="J114" s="49">
        <v>45141.0</v>
      </c>
      <c r="K114" s="39">
        <v>45694.0</v>
      </c>
      <c r="L114" s="41" t="s">
        <v>75</v>
      </c>
      <c r="M114" s="51">
        <v>118000.0</v>
      </c>
      <c r="N114" s="42" t="s">
        <v>75</v>
      </c>
      <c r="O114" s="54">
        <v>118000.0</v>
      </c>
      <c r="P114" s="54">
        <v>0.0</v>
      </c>
      <c r="Q114" s="51">
        <v>0.0</v>
      </c>
      <c r="R114" s="51">
        <v>0.0</v>
      </c>
      <c r="S114" s="52">
        <f t="shared" si="2"/>
        <v>0</v>
      </c>
      <c r="T114" s="42" t="s">
        <v>248</v>
      </c>
      <c r="U114" s="40">
        <v>45694.0</v>
      </c>
      <c r="V114" s="40">
        <v>45720.0</v>
      </c>
      <c r="W114" s="42">
        <v>1.0</v>
      </c>
      <c r="X114" s="42" t="s">
        <v>84</v>
      </c>
      <c r="Y114" s="42" t="s">
        <v>86</v>
      </c>
    </row>
    <row r="115">
      <c r="A115" s="38" t="s">
        <v>1104</v>
      </c>
      <c r="B115" s="40">
        <v>45695.0</v>
      </c>
      <c r="C115" s="42">
        <v>541.0</v>
      </c>
      <c r="D115" s="44" t="s">
        <v>669</v>
      </c>
      <c r="E115" s="46" t="s">
        <v>671</v>
      </c>
      <c r="F115" s="47" t="s">
        <v>673</v>
      </c>
      <c r="G115" s="47" t="s">
        <v>1107</v>
      </c>
      <c r="H115" s="47" t="s">
        <v>177</v>
      </c>
      <c r="I115" s="42" t="s">
        <v>73</v>
      </c>
      <c r="J115" s="49">
        <v>44320.0</v>
      </c>
      <c r="K115" s="39">
        <v>45694.0</v>
      </c>
      <c r="L115" s="41" t="s">
        <v>75</v>
      </c>
      <c r="M115" s="51">
        <v>78000.0</v>
      </c>
      <c r="N115" s="42" t="s">
        <v>75</v>
      </c>
      <c r="O115" s="54">
        <v>75076.0</v>
      </c>
      <c r="P115" s="62">
        <v>75076.0</v>
      </c>
      <c r="Q115" s="51">
        <v>0.0</v>
      </c>
      <c r="R115" s="51">
        <v>0.0</v>
      </c>
      <c r="S115" s="52">
        <f t="shared" si="2"/>
        <v>75076</v>
      </c>
      <c r="T115" s="42" t="s">
        <v>112</v>
      </c>
      <c r="U115" s="40">
        <v>45694.0</v>
      </c>
      <c r="V115" s="40">
        <v>45724.0</v>
      </c>
      <c r="W115" s="42">
        <v>1.0</v>
      </c>
      <c r="X115" s="42" t="s">
        <v>98</v>
      </c>
      <c r="Y115" s="42" t="s">
        <v>86</v>
      </c>
    </row>
    <row r="116">
      <c r="A116" s="38" t="s">
        <v>1110</v>
      </c>
      <c r="B116" s="40">
        <v>45695.0</v>
      </c>
      <c r="C116" s="42">
        <v>3848.0</v>
      </c>
      <c r="D116" s="44" t="s">
        <v>1111</v>
      </c>
      <c r="E116" s="46" t="s">
        <v>1112</v>
      </c>
      <c r="F116" s="47" t="s">
        <v>1113</v>
      </c>
      <c r="G116" s="47" t="s">
        <v>1114</v>
      </c>
      <c r="H116" s="47" t="s">
        <v>156</v>
      </c>
      <c r="I116" s="42" t="s">
        <v>73</v>
      </c>
      <c r="J116" s="49">
        <v>44554.0</v>
      </c>
      <c r="K116" s="39">
        <v>45694.0</v>
      </c>
      <c r="L116" s="41" t="s">
        <v>75</v>
      </c>
      <c r="M116" s="51">
        <v>0.0</v>
      </c>
      <c r="N116" s="42" t="s">
        <v>75</v>
      </c>
      <c r="O116" s="54">
        <v>78000.0</v>
      </c>
      <c r="P116" s="54">
        <v>78000.0</v>
      </c>
      <c r="Q116" s="51">
        <v>0.0</v>
      </c>
      <c r="R116" s="51">
        <v>4400.0</v>
      </c>
      <c r="S116" s="52">
        <f t="shared" si="2"/>
        <v>73600</v>
      </c>
      <c r="T116" s="42" t="s">
        <v>83</v>
      </c>
      <c r="U116" s="40">
        <v>45694.0</v>
      </c>
      <c r="V116" s="40">
        <v>45724.0</v>
      </c>
      <c r="W116" s="42">
        <v>1.0</v>
      </c>
      <c r="X116" s="42" t="s">
        <v>98</v>
      </c>
      <c r="Y116" s="42" t="s">
        <v>86</v>
      </c>
    </row>
    <row r="117">
      <c r="A117" s="38" t="s">
        <v>1117</v>
      </c>
      <c r="B117" s="40">
        <v>45695.0</v>
      </c>
      <c r="C117" s="42">
        <v>7313.0</v>
      </c>
      <c r="D117" s="44" t="s">
        <v>1118</v>
      </c>
      <c r="E117" s="46" t="s">
        <v>1119</v>
      </c>
      <c r="F117" s="47" t="s">
        <v>1120</v>
      </c>
      <c r="G117" s="47" t="s">
        <v>870</v>
      </c>
      <c r="H117" s="47" t="s">
        <v>134</v>
      </c>
      <c r="I117" s="42" t="s">
        <v>73</v>
      </c>
      <c r="J117" s="49">
        <v>44854.0</v>
      </c>
      <c r="K117" s="39">
        <v>45694.0</v>
      </c>
      <c r="L117" s="41" t="s">
        <v>75</v>
      </c>
      <c r="M117" s="51">
        <v>0.0</v>
      </c>
      <c r="N117" s="42" t="s">
        <v>75</v>
      </c>
      <c r="O117" s="54">
        <v>118084.0</v>
      </c>
      <c r="P117" s="62">
        <v>118084.0</v>
      </c>
      <c r="Q117" s="51">
        <v>0.0</v>
      </c>
      <c r="R117" s="51">
        <v>0.0</v>
      </c>
      <c r="S117" s="52">
        <f t="shared" si="2"/>
        <v>118084</v>
      </c>
      <c r="T117" s="42" t="s">
        <v>112</v>
      </c>
      <c r="U117" s="40">
        <v>45694.0</v>
      </c>
      <c r="V117" s="40">
        <v>45735.0</v>
      </c>
      <c r="W117" s="42">
        <v>1.0</v>
      </c>
      <c r="X117" s="42" t="s">
        <v>84</v>
      </c>
      <c r="Y117" s="42" t="s">
        <v>86</v>
      </c>
    </row>
    <row r="118">
      <c r="A118" s="38" t="s">
        <v>1126</v>
      </c>
      <c r="B118" s="40">
        <v>45695.0</v>
      </c>
      <c r="C118" s="42">
        <v>4858.0</v>
      </c>
      <c r="D118" s="44" t="s">
        <v>220</v>
      </c>
      <c r="E118" s="46" t="s">
        <v>222</v>
      </c>
      <c r="F118" s="47" t="s">
        <v>1087</v>
      </c>
      <c r="G118" s="47" t="s">
        <v>227</v>
      </c>
      <c r="H118" s="47" t="s">
        <v>102</v>
      </c>
      <c r="I118" s="42" t="s">
        <v>73</v>
      </c>
      <c r="J118" s="49">
        <v>44622.0</v>
      </c>
      <c r="K118" s="39">
        <v>45694.0</v>
      </c>
      <c r="L118" s="42" t="s">
        <v>75</v>
      </c>
      <c r="M118" s="51">
        <v>0.0</v>
      </c>
      <c r="N118" s="40">
        <v>45695.0</v>
      </c>
      <c r="O118" s="54">
        <v>78076.0</v>
      </c>
      <c r="P118" s="62">
        <v>78076.0</v>
      </c>
      <c r="Q118" s="51">
        <v>0.0</v>
      </c>
      <c r="R118" s="51">
        <v>0.0</v>
      </c>
      <c r="S118" s="52">
        <f t="shared" si="2"/>
        <v>78076</v>
      </c>
      <c r="T118" s="42" t="s">
        <v>112</v>
      </c>
      <c r="U118" s="40">
        <v>45695.0</v>
      </c>
      <c r="V118" s="40">
        <v>45725.0</v>
      </c>
      <c r="W118" s="42">
        <v>1.0</v>
      </c>
      <c r="X118" s="42" t="s">
        <v>98</v>
      </c>
      <c r="Y118" s="42" t="s">
        <v>86</v>
      </c>
    </row>
    <row r="119">
      <c r="A119" s="38" t="s">
        <v>1132</v>
      </c>
      <c r="B119" s="40">
        <v>45713.0</v>
      </c>
      <c r="C119" s="42">
        <v>5536.0</v>
      </c>
      <c r="D119" s="44" t="s">
        <v>1133</v>
      </c>
      <c r="E119" s="46" t="s">
        <v>1134</v>
      </c>
      <c r="F119" s="47" t="s">
        <v>1135</v>
      </c>
      <c r="G119" s="47" t="s">
        <v>1136</v>
      </c>
      <c r="H119" s="47" t="s">
        <v>1137</v>
      </c>
      <c r="I119" s="42" t="s">
        <v>73</v>
      </c>
      <c r="J119" s="49">
        <v>44673.0</v>
      </c>
      <c r="K119" s="40">
        <v>45664.0</v>
      </c>
      <c r="L119" s="40">
        <v>45664.0</v>
      </c>
      <c r="M119" s="51">
        <v>78000.0</v>
      </c>
      <c r="N119" s="40">
        <v>45694.0</v>
      </c>
      <c r="O119" s="54">
        <v>78000.0</v>
      </c>
      <c r="P119" s="54">
        <v>0.0</v>
      </c>
      <c r="Q119" s="51">
        <v>0.0</v>
      </c>
      <c r="R119" s="51">
        <v>0.0</v>
      </c>
      <c r="S119" s="52">
        <f t="shared" si="2"/>
        <v>0</v>
      </c>
      <c r="T119" s="42" t="s">
        <v>283</v>
      </c>
      <c r="U119" s="40">
        <v>45694.0</v>
      </c>
      <c r="V119" s="40">
        <v>45725.0</v>
      </c>
      <c r="W119" s="42">
        <v>1.0</v>
      </c>
      <c r="X119" s="42" t="s">
        <v>98</v>
      </c>
      <c r="Y119" s="42" t="s">
        <v>86</v>
      </c>
    </row>
    <row r="120">
      <c r="A120" s="79" t="s">
        <v>1141</v>
      </c>
      <c r="B120" s="39">
        <v>45699.0</v>
      </c>
      <c r="C120" s="41">
        <v>14482.0</v>
      </c>
      <c r="D120" s="43" t="s">
        <v>1142</v>
      </c>
      <c r="E120" s="60" t="s">
        <v>1143</v>
      </c>
      <c r="F120" s="43" t="s">
        <v>1144</v>
      </c>
      <c r="G120" s="43" t="s">
        <v>404</v>
      </c>
      <c r="H120" s="43" t="s">
        <v>72</v>
      </c>
      <c r="I120" s="41" t="s">
        <v>73</v>
      </c>
      <c r="J120" s="48">
        <v>45680.0</v>
      </c>
      <c r="K120" s="39">
        <v>45697.0</v>
      </c>
      <c r="L120" s="39">
        <v>45694.0</v>
      </c>
      <c r="M120" s="50">
        <v>0.0</v>
      </c>
      <c r="N120" s="41" t="s">
        <v>75</v>
      </c>
      <c r="O120" s="54">
        <v>1599000.0</v>
      </c>
      <c r="P120" s="54">
        <v>1298000.0</v>
      </c>
      <c r="Q120" s="50">
        <v>118000.0</v>
      </c>
      <c r="R120" s="50">
        <v>0.0</v>
      </c>
      <c r="S120" s="52">
        <f t="shared" si="2"/>
        <v>1298000</v>
      </c>
      <c r="T120" s="42" t="s">
        <v>112</v>
      </c>
      <c r="U120" s="39">
        <v>45699.0</v>
      </c>
      <c r="V120" s="39">
        <v>46062.0</v>
      </c>
      <c r="W120" s="41">
        <v>12.0</v>
      </c>
      <c r="X120" s="41" t="s">
        <v>84</v>
      </c>
      <c r="Y120" s="41" t="s">
        <v>221</v>
      </c>
    </row>
    <row r="121">
      <c r="A121" s="38" t="s">
        <v>1150</v>
      </c>
      <c r="B121" s="40">
        <v>45698.0</v>
      </c>
      <c r="C121" s="42">
        <v>8814.0</v>
      </c>
      <c r="D121" s="44" t="s">
        <v>1151</v>
      </c>
      <c r="E121" s="46" t="s">
        <v>1013</v>
      </c>
      <c r="F121" s="47" t="s">
        <v>1014</v>
      </c>
      <c r="G121" s="47" t="s">
        <v>99</v>
      </c>
      <c r="H121" s="47" t="s">
        <v>101</v>
      </c>
      <c r="I121" s="42" t="s">
        <v>73</v>
      </c>
      <c r="J121" s="49">
        <v>45036.0</v>
      </c>
      <c r="K121" s="40">
        <v>45695.0</v>
      </c>
      <c r="L121" s="41" t="s">
        <v>75</v>
      </c>
      <c r="M121" s="51">
        <v>0.0</v>
      </c>
      <c r="N121" s="42" t="s">
        <v>75</v>
      </c>
      <c r="O121" s="54">
        <v>78014.0</v>
      </c>
      <c r="P121" s="126">
        <v>78014.0</v>
      </c>
      <c r="Q121" s="51">
        <v>0.0</v>
      </c>
      <c r="R121" s="51">
        <v>0.0</v>
      </c>
      <c r="S121" s="52">
        <f t="shared" si="2"/>
        <v>78014</v>
      </c>
      <c r="T121" s="42" t="s">
        <v>112</v>
      </c>
      <c r="U121" s="40">
        <v>45695.0</v>
      </c>
      <c r="V121" s="40">
        <v>45725.0</v>
      </c>
      <c r="W121" s="42">
        <v>1.0</v>
      </c>
      <c r="X121" s="42" t="s">
        <v>98</v>
      </c>
      <c r="Y121" s="42" t="s">
        <v>86</v>
      </c>
    </row>
    <row r="122">
      <c r="A122" s="38" t="s">
        <v>1162</v>
      </c>
      <c r="B122" s="40">
        <v>45698.0</v>
      </c>
      <c r="C122" s="42">
        <v>856.0</v>
      </c>
      <c r="D122" s="44" t="s">
        <v>1163</v>
      </c>
      <c r="E122" s="46" t="s">
        <v>1164</v>
      </c>
      <c r="F122" s="47" t="s">
        <v>1165</v>
      </c>
      <c r="G122" s="47" t="s">
        <v>1158</v>
      </c>
      <c r="H122" s="47" t="s">
        <v>102</v>
      </c>
      <c r="I122" s="42" t="s">
        <v>73</v>
      </c>
      <c r="J122" s="49">
        <v>44335.0</v>
      </c>
      <c r="K122" s="40">
        <v>45695.0</v>
      </c>
      <c r="L122" s="41" t="s">
        <v>75</v>
      </c>
      <c r="M122" s="51">
        <v>0.0</v>
      </c>
      <c r="N122" s="42" t="s">
        <v>75</v>
      </c>
      <c r="O122" s="54">
        <v>78000.0</v>
      </c>
      <c r="P122" s="54">
        <v>78000.0</v>
      </c>
      <c r="Q122" s="51">
        <v>0.0</v>
      </c>
      <c r="R122" s="51">
        <v>4400.0</v>
      </c>
      <c r="S122" s="52">
        <f t="shared" si="2"/>
        <v>73600</v>
      </c>
      <c r="T122" s="42" t="s">
        <v>83</v>
      </c>
      <c r="U122" s="40">
        <v>45695.0</v>
      </c>
      <c r="V122" s="40">
        <v>45726.0</v>
      </c>
      <c r="W122" s="42">
        <v>1.0</v>
      </c>
      <c r="X122" s="42" t="s">
        <v>98</v>
      </c>
      <c r="Y122" s="42" t="s">
        <v>86</v>
      </c>
    </row>
    <row r="123">
      <c r="A123" s="38" t="s">
        <v>1169</v>
      </c>
      <c r="B123" s="40">
        <v>45698.0</v>
      </c>
      <c r="C123" s="42">
        <v>11171.0</v>
      </c>
      <c r="D123" s="44" t="s">
        <v>1170</v>
      </c>
      <c r="E123" s="46" t="s">
        <v>1171</v>
      </c>
      <c r="F123" s="47" t="s">
        <v>1173</v>
      </c>
      <c r="G123" s="47" t="s">
        <v>132</v>
      </c>
      <c r="H123" s="47" t="s">
        <v>134</v>
      </c>
      <c r="I123" s="42" t="s">
        <v>73</v>
      </c>
      <c r="J123" s="49">
        <v>45317.0</v>
      </c>
      <c r="K123" s="40">
        <v>45695.0</v>
      </c>
      <c r="L123" s="41" t="s">
        <v>75</v>
      </c>
      <c r="M123" s="51">
        <v>0.0</v>
      </c>
      <c r="N123" s="42" t="s">
        <v>75</v>
      </c>
      <c r="O123" s="54">
        <v>118000.0</v>
      </c>
      <c r="P123" s="54">
        <v>118000.0</v>
      </c>
      <c r="Q123" s="51">
        <v>0.0</v>
      </c>
      <c r="R123" s="51">
        <v>4440.0</v>
      </c>
      <c r="S123" s="52">
        <f t="shared" si="2"/>
        <v>113560</v>
      </c>
      <c r="T123" s="42" t="s">
        <v>83</v>
      </c>
      <c r="U123" s="40">
        <v>45695.0</v>
      </c>
      <c r="V123" s="40">
        <v>45725.0</v>
      </c>
      <c r="W123" s="42">
        <v>1.0</v>
      </c>
      <c r="X123" s="42" t="s">
        <v>84</v>
      </c>
      <c r="Y123" s="42" t="s">
        <v>86</v>
      </c>
    </row>
    <row r="124">
      <c r="A124" s="38" t="s">
        <v>1183</v>
      </c>
      <c r="B124" s="40">
        <v>45698.0</v>
      </c>
      <c r="C124" s="42">
        <v>6509.0</v>
      </c>
      <c r="D124" s="44" t="s">
        <v>985</v>
      </c>
      <c r="E124" s="46" t="s">
        <v>987</v>
      </c>
      <c r="F124" s="47" t="s">
        <v>988</v>
      </c>
      <c r="G124" s="47" t="s">
        <v>830</v>
      </c>
      <c r="H124" s="47" t="s">
        <v>1065</v>
      </c>
      <c r="I124" s="42" t="s">
        <v>73</v>
      </c>
      <c r="J124" s="49">
        <v>44776.0</v>
      </c>
      <c r="K124" s="40">
        <v>45695.0</v>
      </c>
      <c r="L124" s="41" t="s">
        <v>75</v>
      </c>
      <c r="M124" s="51">
        <v>0.0</v>
      </c>
      <c r="N124" s="42" t="s">
        <v>75</v>
      </c>
      <c r="O124" s="54">
        <v>118000.0</v>
      </c>
      <c r="P124" s="54">
        <v>118000.0</v>
      </c>
      <c r="Q124" s="51">
        <v>0.0</v>
      </c>
      <c r="R124" s="51">
        <v>2360.0</v>
      </c>
      <c r="S124" s="52">
        <f t="shared" si="2"/>
        <v>115640</v>
      </c>
      <c r="T124" s="42" t="s">
        <v>83</v>
      </c>
      <c r="U124" s="40">
        <v>45695.0</v>
      </c>
      <c r="V124" s="40">
        <v>45725.0</v>
      </c>
      <c r="W124" s="42">
        <v>1.0</v>
      </c>
      <c r="X124" s="42" t="s">
        <v>84</v>
      </c>
      <c r="Y124" s="42" t="s">
        <v>86</v>
      </c>
    </row>
    <row r="125">
      <c r="A125" s="46" t="s">
        <v>1188</v>
      </c>
      <c r="B125" s="40">
        <v>45698.0</v>
      </c>
      <c r="C125" s="42">
        <v>6509.0</v>
      </c>
      <c r="D125" s="44" t="s">
        <v>985</v>
      </c>
      <c r="E125" s="46" t="s">
        <v>987</v>
      </c>
      <c r="F125" s="47" t="s">
        <v>988</v>
      </c>
      <c r="G125" s="47" t="s">
        <v>830</v>
      </c>
      <c r="H125" s="47" t="s">
        <v>1065</v>
      </c>
      <c r="I125" s="42" t="s">
        <v>408</v>
      </c>
      <c r="J125" s="49">
        <v>44776.0</v>
      </c>
      <c r="K125" s="40">
        <v>45695.0</v>
      </c>
      <c r="L125" s="41" t="s">
        <v>75</v>
      </c>
      <c r="M125" s="51">
        <v>0.0</v>
      </c>
      <c r="N125" s="42" t="s">
        <v>75</v>
      </c>
      <c r="O125" s="54">
        <v>118000.0</v>
      </c>
      <c r="P125" s="54">
        <v>118000.0</v>
      </c>
      <c r="Q125" s="51">
        <v>0.0</v>
      </c>
      <c r="R125" s="51">
        <v>2360.0</v>
      </c>
      <c r="S125" s="52">
        <f t="shared" si="2"/>
        <v>115640</v>
      </c>
      <c r="T125" s="42" t="s">
        <v>83</v>
      </c>
      <c r="U125" s="40">
        <v>45728.0</v>
      </c>
      <c r="V125" s="40">
        <v>45758.0</v>
      </c>
      <c r="W125" s="42">
        <v>1.0</v>
      </c>
      <c r="X125" s="42" t="s">
        <v>84</v>
      </c>
      <c r="Y125" s="42" t="s">
        <v>86</v>
      </c>
    </row>
    <row r="126">
      <c r="A126" s="38" t="s">
        <v>1194</v>
      </c>
      <c r="B126" s="40">
        <v>45698.0</v>
      </c>
      <c r="C126" s="42">
        <v>5716.0</v>
      </c>
      <c r="D126" s="44" t="s">
        <v>1195</v>
      </c>
      <c r="E126" s="46" t="s">
        <v>1196</v>
      </c>
      <c r="F126" s="47" t="s">
        <v>1197</v>
      </c>
      <c r="G126" s="47" t="s">
        <v>701</v>
      </c>
      <c r="H126" s="47" t="s">
        <v>177</v>
      </c>
      <c r="I126" s="42" t="s">
        <v>73</v>
      </c>
      <c r="J126" s="49">
        <v>44695.0</v>
      </c>
      <c r="K126" s="40">
        <v>45695.0</v>
      </c>
      <c r="L126" s="41" t="s">
        <v>75</v>
      </c>
      <c r="M126" s="51">
        <v>0.0</v>
      </c>
      <c r="N126" s="42" t="s">
        <v>75</v>
      </c>
      <c r="O126" s="54">
        <v>78000.0</v>
      </c>
      <c r="P126" s="126">
        <v>78000.0</v>
      </c>
      <c r="Q126" s="51">
        <v>0.0</v>
      </c>
      <c r="R126" s="51">
        <v>0.0</v>
      </c>
      <c r="S126" s="52">
        <f t="shared" si="2"/>
        <v>78000</v>
      </c>
      <c r="T126" s="42" t="s">
        <v>112</v>
      </c>
      <c r="U126" s="40">
        <v>45695.0</v>
      </c>
      <c r="V126" s="40">
        <v>45725.0</v>
      </c>
      <c r="W126" s="42">
        <v>1.0</v>
      </c>
      <c r="X126" s="42" t="s">
        <v>98</v>
      </c>
      <c r="Y126" s="42" t="s">
        <v>86</v>
      </c>
    </row>
    <row r="127">
      <c r="A127" s="38" t="s">
        <v>1200</v>
      </c>
      <c r="B127" s="40">
        <v>45698.0</v>
      </c>
      <c r="C127" s="42">
        <v>10751.0</v>
      </c>
      <c r="D127" s="44" t="s">
        <v>1201</v>
      </c>
      <c r="E127" s="46" t="s">
        <v>1202</v>
      </c>
      <c r="F127" s="47" t="s">
        <v>1203</v>
      </c>
      <c r="G127" s="47" t="s">
        <v>132</v>
      </c>
      <c r="H127" s="47" t="s">
        <v>134</v>
      </c>
      <c r="I127" s="42" t="s">
        <v>73</v>
      </c>
      <c r="J127" s="49">
        <v>45261.0</v>
      </c>
      <c r="K127" s="40">
        <v>45695.0</v>
      </c>
      <c r="L127" s="41" t="s">
        <v>75</v>
      </c>
      <c r="M127" s="51">
        <v>0.0</v>
      </c>
      <c r="N127" s="42" t="s">
        <v>75</v>
      </c>
      <c r="O127" s="54">
        <v>118000.0</v>
      </c>
      <c r="P127" s="54">
        <v>118000.0</v>
      </c>
      <c r="Q127" s="51">
        <v>0.0</v>
      </c>
      <c r="R127" s="51">
        <v>2360.0</v>
      </c>
      <c r="S127" s="52">
        <f t="shared" si="2"/>
        <v>115640</v>
      </c>
      <c r="T127" s="42" t="s">
        <v>83</v>
      </c>
      <c r="U127" s="40">
        <v>45695.0</v>
      </c>
      <c r="V127" s="40">
        <v>45725.0</v>
      </c>
      <c r="W127" s="42">
        <v>1.0</v>
      </c>
      <c r="X127" s="42" t="s">
        <v>84</v>
      </c>
      <c r="Y127" s="42" t="s">
        <v>86</v>
      </c>
    </row>
    <row r="128">
      <c r="A128" s="38" t="s">
        <v>1209</v>
      </c>
      <c r="B128" s="40">
        <v>45698.0</v>
      </c>
      <c r="C128" s="42">
        <v>5447.0</v>
      </c>
      <c r="D128" s="44" t="s">
        <v>1210</v>
      </c>
      <c r="E128" s="46" t="s">
        <v>1155</v>
      </c>
      <c r="F128" s="47" t="s">
        <v>1156</v>
      </c>
      <c r="G128" s="47" t="s">
        <v>1158</v>
      </c>
      <c r="H128" s="47" t="s">
        <v>102</v>
      </c>
      <c r="I128" s="42" t="s">
        <v>73</v>
      </c>
      <c r="J128" s="49">
        <v>44663.0</v>
      </c>
      <c r="K128" s="40">
        <v>45695.0</v>
      </c>
      <c r="L128" s="41" t="s">
        <v>75</v>
      </c>
      <c r="M128" s="51">
        <v>0.0</v>
      </c>
      <c r="N128" s="42" t="s">
        <v>75</v>
      </c>
      <c r="O128" s="54">
        <v>118000.0</v>
      </c>
      <c r="P128" s="54">
        <v>118000.0</v>
      </c>
      <c r="Q128" s="51">
        <v>0.0</v>
      </c>
      <c r="R128" s="51">
        <v>4400.0</v>
      </c>
      <c r="S128" s="52">
        <f t="shared" si="2"/>
        <v>113600</v>
      </c>
      <c r="T128" s="42" t="s">
        <v>83</v>
      </c>
      <c r="U128" s="40">
        <v>45695.0</v>
      </c>
      <c r="V128" s="40">
        <v>45725.0</v>
      </c>
      <c r="W128" s="42">
        <v>1.0</v>
      </c>
      <c r="X128" s="42" t="s">
        <v>84</v>
      </c>
      <c r="Y128" s="42" t="s">
        <v>86</v>
      </c>
    </row>
    <row r="129" ht="15.0" customHeight="1">
      <c r="A129" s="46" t="s">
        <v>1213</v>
      </c>
      <c r="B129" s="40">
        <v>45698.0</v>
      </c>
      <c r="C129" s="42">
        <v>1131.0</v>
      </c>
      <c r="D129" s="44" t="s">
        <v>1214</v>
      </c>
      <c r="E129" s="46" t="s">
        <v>961</v>
      </c>
      <c r="F129" s="47" t="s">
        <v>1215</v>
      </c>
      <c r="G129" s="47" t="s">
        <v>64</v>
      </c>
      <c r="H129" s="47" t="s">
        <v>66</v>
      </c>
      <c r="I129" s="42" t="s">
        <v>73</v>
      </c>
      <c r="J129" s="49">
        <v>44349.0</v>
      </c>
      <c r="K129" s="40">
        <v>45695.0</v>
      </c>
      <c r="L129" s="41" t="s">
        <v>75</v>
      </c>
      <c r="M129" s="51">
        <v>0.0</v>
      </c>
      <c r="N129" s="42" t="s">
        <v>75</v>
      </c>
      <c r="O129" s="54">
        <v>78000.0</v>
      </c>
      <c r="P129" s="126">
        <v>78000.0</v>
      </c>
      <c r="Q129" s="51">
        <v>0.0</v>
      </c>
      <c r="R129" s="51">
        <v>0.0</v>
      </c>
      <c r="S129" s="52">
        <f t="shared" si="2"/>
        <v>78000</v>
      </c>
      <c r="T129" s="42" t="s">
        <v>112</v>
      </c>
      <c r="U129" s="40"/>
      <c r="V129" s="40"/>
      <c r="W129" s="42">
        <v>1.0</v>
      </c>
      <c r="X129" s="42" t="s">
        <v>98</v>
      </c>
      <c r="Y129" s="42" t="s">
        <v>86</v>
      </c>
    </row>
    <row r="130">
      <c r="A130" s="38" t="s">
        <v>1221</v>
      </c>
      <c r="B130" s="40">
        <v>45698.0</v>
      </c>
      <c r="C130" s="42">
        <v>1131.0</v>
      </c>
      <c r="D130" s="44" t="s">
        <v>1214</v>
      </c>
      <c r="E130" s="46" t="s">
        <v>961</v>
      </c>
      <c r="F130" s="47" t="s">
        <v>962</v>
      </c>
      <c r="G130" s="47" t="s">
        <v>64</v>
      </c>
      <c r="H130" s="47" t="s">
        <v>66</v>
      </c>
      <c r="I130" s="42" t="s">
        <v>73</v>
      </c>
      <c r="J130" s="49">
        <v>44349.0</v>
      </c>
      <c r="K130" s="40">
        <v>45695.0</v>
      </c>
      <c r="L130" s="41" t="s">
        <v>75</v>
      </c>
      <c r="M130" s="51">
        <v>78000.0</v>
      </c>
      <c r="N130" s="42" t="s">
        <v>75</v>
      </c>
      <c r="O130" s="54">
        <v>10000.0</v>
      </c>
      <c r="P130" s="126">
        <v>10000.0</v>
      </c>
      <c r="Q130" s="51">
        <v>0.0</v>
      </c>
      <c r="R130" s="51">
        <v>0.0</v>
      </c>
      <c r="S130" s="52">
        <f t="shared" si="2"/>
        <v>10000</v>
      </c>
      <c r="T130" s="42" t="s">
        <v>112</v>
      </c>
      <c r="U130" s="40">
        <v>45695.0</v>
      </c>
      <c r="V130" s="40">
        <v>45725.0</v>
      </c>
      <c r="W130" s="42">
        <v>1.0</v>
      </c>
      <c r="X130" s="42" t="s">
        <v>98</v>
      </c>
      <c r="Y130" s="42" t="s">
        <v>86</v>
      </c>
    </row>
    <row r="131">
      <c r="A131" s="79" t="s">
        <v>1228</v>
      </c>
      <c r="B131" s="40">
        <v>45698.0</v>
      </c>
      <c r="C131" s="42">
        <v>11972.0</v>
      </c>
      <c r="D131" s="44" t="s">
        <v>860</v>
      </c>
      <c r="E131" s="46" t="s">
        <v>862</v>
      </c>
      <c r="F131" s="47" t="s">
        <v>991</v>
      </c>
      <c r="G131" s="47" t="s">
        <v>243</v>
      </c>
      <c r="H131" s="47" t="s">
        <v>1065</v>
      </c>
      <c r="I131" s="42" t="s">
        <v>73</v>
      </c>
      <c r="J131" s="49">
        <v>45409.0</v>
      </c>
      <c r="K131" s="40">
        <v>45695.0</v>
      </c>
      <c r="L131" s="41" t="s">
        <v>75</v>
      </c>
      <c r="M131" s="51">
        <v>78000.0</v>
      </c>
      <c r="N131" s="42" t="s">
        <v>75</v>
      </c>
      <c r="O131" s="54">
        <v>100000.0</v>
      </c>
      <c r="P131" s="54">
        <v>100000.0</v>
      </c>
      <c r="Q131" s="51">
        <v>0.0</v>
      </c>
      <c r="R131" s="51">
        <v>4400.0</v>
      </c>
      <c r="S131" s="52">
        <f t="shared" si="2"/>
        <v>95600</v>
      </c>
      <c r="T131" s="42" t="s">
        <v>83</v>
      </c>
      <c r="U131" s="40">
        <v>45695.0</v>
      </c>
      <c r="V131" s="40">
        <v>45725.0</v>
      </c>
      <c r="W131" s="42">
        <v>1.0</v>
      </c>
      <c r="X131" s="42" t="s">
        <v>98</v>
      </c>
      <c r="Y131" s="42" t="s">
        <v>221</v>
      </c>
    </row>
    <row r="132">
      <c r="A132" s="38" t="s">
        <v>1231</v>
      </c>
      <c r="B132" s="40">
        <v>45698.0</v>
      </c>
      <c r="C132" s="42">
        <v>1389.0</v>
      </c>
      <c r="D132" s="44" t="s">
        <v>180</v>
      </c>
      <c r="E132" s="46" t="s">
        <v>181</v>
      </c>
      <c r="F132" s="47" t="s">
        <v>1232</v>
      </c>
      <c r="G132" s="47" t="s">
        <v>121</v>
      </c>
      <c r="H132" s="47" t="s">
        <v>123</v>
      </c>
      <c r="I132" s="42" t="s">
        <v>73</v>
      </c>
      <c r="J132" s="49">
        <v>44361.0</v>
      </c>
      <c r="K132" s="40">
        <v>45695.0</v>
      </c>
      <c r="L132" s="41" t="s">
        <v>75</v>
      </c>
      <c r="M132" s="51">
        <v>0.0</v>
      </c>
      <c r="N132" s="42" t="s">
        <v>75</v>
      </c>
      <c r="O132" s="54">
        <v>78000.0</v>
      </c>
      <c r="P132" s="54">
        <v>78000.0</v>
      </c>
      <c r="Q132" s="51">
        <v>0.0</v>
      </c>
      <c r="R132" s="51">
        <v>546.0</v>
      </c>
      <c r="S132" s="52">
        <f t="shared" si="2"/>
        <v>77454</v>
      </c>
      <c r="T132" s="42" t="s">
        <v>83</v>
      </c>
      <c r="U132" s="40">
        <v>45695.0</v>
      </c>
      <c r="V132" s="40">
        <v>45725.0</v>
      </c>
      <c r="W132" s="42">
        <v>1.0</v>
      </c>
      <c r="X132" s="42" t="s">
        <v>98</v>
      </c>
      <c r="Y132" s="42" t="s">
        <v>86</v>
      </c>
    </row>
    <row r="133">
      <c r="A133" s="38" t="s">
        <v>1236</v>
      </c>
      <c r="B133" s="40">
        <v>45698.0</v>
      </c>
      <c r="C133" s="42">
        <v>8999.0</v>
      </c>
      <c r="D133" s="44" t="s">
        <v>1181</v>
      </c>
      <c r="E133" s="46" t="s">
        <v>1182</v>
      </c>
      <c r="F133" s="47" t="s">
        <v>1184</v>
      </c>
      <c r="G133" s="47" t="s">
        <v>404</v>
      </c>
      <c r="H133" s="47" t="s">
        <v>72</v>
      </c>
      <c r="I133" s="42" t="s">
        <v>73</v>
      </c>
      <c r="J133" s="49">
        <v>45056.0</v>
      </c>
      <c r="K133" s="40">
        <v>45695.0</v>
      </c>
      <c r="L133" s="41" t="s">
        <v>75</v>
      </c>
      <c r="M133" s="51">
        <v>78000.0</v>
      </c>
      <c r="N133" s="42" t="s">
        <v>75</v>
      </c>
      <c r="O133" s="54">
        <v>80000.0</v>
      </c>
      <c r="P133" s="54">
        <v>80000.0</v>
      </c>
      <c r="Q133" s="51">
        <v>0.0</v>
      </c>
      <c r="R133" s="51">
        <v>560.0</v>
      </c>
      <c r="S133" s="52">
        <f t="shared" si="2"/>
        <v>79440</v>
      </c>
      <c r="T133" s="42" t="s">
        <v>83</v>
      </c>
      <c r="U133" s="40">
        <v>45695.0</v>
      </c>
      <c r="V133" s="40">
        <v>45725.0</v>
      </c>
      <c r="W133" s="42">
        <v>1.0</v>
      </c>
      <c r="X133" s="42" t="s">
        <v>98</v>
      </c>
      <c r="Y133" s="42" t="s">
        <v>86</v>
      </c>
    </row>
    <row r="134">
      <c r="A134" s="38" t="s">
        <v>1240</v>
      </c>
      <c r="B134" s="40">
        <v>45698.0</v>
      </c>
      <c r="C134" s="42">
        <v>2530.0</v>
      </c>
      <c r="D134" s="44" t="s">
        <v>1241</v>
      </c>
      <c r="E134" s="46" t="s">
        <v>1242</v>
      </c>
      <c r="F134" s="47" t="s">
        <v>1243</v>
      </c>
      <c r="G134" s="47" t="s">
        <v>243</v>
      </c>
      <c r="H134" s="47" t="s">
        <v>123</v>
      </c>
      <c r="I134" s="42" t="s">
        <v>73</v>
      </c>
      <c r="J134" s="49">
        <v>44455.0</v>
      </c>
      <c r="K134" s="40">
        <v>45695.0</v>
      </c>
      <c r="L134" s="41" t="s">
        <v>75</v>
      </c>
      <c r="M134" s="51">
        <v>78000.0</v>
      </c>
      <c r="N134" s="42" t="s">
        <v>75</v>
      </c>
      <c r="O134" s="54">
        <v>150000.0</v>
      </c>
      <c r="P134" s="54">
        <v>150000.0</v>
      </c>
      <c r="Q134" s="51">
        <v>0.0</v>
      </c>
      <c r="R134" s="51">
        <v>4400.0</v>
      </c>
      <c r="S134" s="52">
        <f t="shared" si="2"/>
        <v>145600</v>
      </c>
      <c r="T134" s="42" t="s">
        <v>83</v>
      </c>
      <c r="U134" s="40">
        <v>45695.0</v>
      </c>
      <c r="V134" s="40">
        <v>45730.0</v>
      </c>
      <c r="W134" s="42">
        <v>1.0</v>
      </c>
      <c r="X134" s="42" t="s">
        <v>98</v>
      </c>
      <c r="Y134" s="42" t="s">
        <v>86</v>
      </c>
    </row>
    <row r="135">
      <c r="A135" s="46" t="s">
        <v>1248</v>
      </c>
      <c r="B135" s="40">
        <v>45698.0</v>
      </c>
      <c r="C135" s="42">
        <v>2530.0</v>
      </c>
      <c r="D135" s="44" t="s">
        <v>1241</v>
      </c>
      <c r="E135" s="46" t="s">
        <v>1242</v>
      </c>
      <c r="F135" s="47" t="s">
        <v>1243</v>
      </c>
      <c r="G135" s="47" t="s">
        <v>243</v>
      </c>
      <c r="H135" s="47" t="s">
        <v>123</v>
      </c>
      <c r="I135" s="42" t="s">
        <v>408</v>
      </c>
      <c r="J135" s="49">
        <v>44455.0</v>
      </c>
      <c r="K135" s="40">
        <v>45695.0</v>
      </c>
      <c r="L135" s="41" t="s">
        <v>75</v>
      </c>
      <c r="M135" s="51">
        <v>78000.0</v>
      </c>
      <c r="N135" s="42" t="s">
        <v>75</v>
      </c>
      <c r="O135" s="54">
        <v>78000.0</v>
      </c>
      <c r="P135" s="51">
        <v>0.0</v>
      </c>
      <c r="Q135" s="51">
        <v>0.0</v>
      </c>
      <c r="R135" s="51">
        <v>0.0</v>
      </c>
      <c r="S135" s="52">
        <f t="shared" si="2"/>
        <v>0</v>
      </c>
      <c r="T135" s="42" t="s">
        <v>283</v>
      </c>
      <c r="U135" s="40">
        <v>45695.0</v>
      </c>
      <c r="V135" s="40">
        <v>45760.0</v>
      </c>
      <c r="W135" s="42">
        <v>1.0</v>
      </c>
      <c r="X135" s="42" t="s">
        <v>98</v>
      </c>
      <c r="Y135" s="42" t="s">
        <v>86</v>
      </c>
    </row>
    <row r="136">
      <c r="A136" s="38" t="s">
        <v>1254</v>
      </c>
      <c r="B136" s="40">
        <v>45698.0</v>
      </c>
      <c r="C136" s="42">
        <v>8463.0</v>
      </c>
      <c r="D136" s="44" t="s">
        <v>1103</v>
      </c>
      <c r="E136" s="46" t="s">
        <v>1105</v>
      </c>
      <c r="F136" s="47" t="s">
        <v>1106</v>
      </c>
      <c r="G136" s="47" t="s">
        <v>552</v>
      </c>
      <c r="H136" s="47" t="s">
        <v>72</v>
      </c>
      <c r="I136" s="42" t="s">
        <v>73</v>
      </c>
      <c r="J136" s="49">
        <v>44988.0</v>
      </c>
      <c r="K136" s="40">
        <v>45695.0</v>
      </c>
      <c r="L136" s="41" t="s">
        <v>75</v>
      </c>
      <c r="M136" s="51">
        <v>0.0</v>
      </c>
      <c r="N136" s="42" t="s">
        <v>75</v>
      </c>
      <c r="O136" s="54">
        <v>118082.0</v>
      </c>
      <c r="P136" s="126">
        <v>118082.0</v>
      </c>
      <c r="Q136" s="51">
        <v>0.0</v>
      </c>
      <c r="R136" s="51">
        <v>0.0</v>
      </c>
      <c r="S136" s="52">
        <f t="shared" si="2"/>
        <v>118082</v>
      </c>
      <c r="T136" s="42" t="s">
        <v>112</v>
      </c>
      <c r="U136" s="40">
        <v>45695.0</v>
      </c>
      <c r="V136" s="40">
        <v>45727.0</v>
      </c>
      <c r="W136" s="42">
        <v>1.0</v>
      </c>
      <c r="X136" s="42" t="s">
        <v>84</v>
      </c>
      <c r="Y136" s="42" t="s">
        <v>86</v>
      </c>
    </row>
    <row r="137">
      <c r="A137" s="38" t="s">
        <v>1258</v>
      </c>
      <c r="B137" s="40">
        <v>45698.0</v>
      </c>
      <c r="C137" s="42">
        <v>7734.0</v>
      </c>
      <c r="D137" s="44" t="s">
        <v>1259</v>
      </c>
      <c r="E137" s="46" t="s">
        <v>1260</v>
      </c>
      <c r="F137" s="47" t="s">
        <v>1261</v>
      </c>
      <c r="G137" s="47" t="s">
        <v>70</v>
      </c>
      <c r="H137" s="47" t="s">
        <v>72</v>
      </c>
      <c r="I137" s="42" t="s">
        <v>73</v>
      </c>
      <c r="J137" s="49">
        <v>44900.0</v>
      </c>
      <c r="K137" s="40">
        <v>45696.0</v>
      </c>
      <c r="L137" s="41" t="s">
        <v>75</v>
      </c>
      <c r="M137" s="51">
        <v>0.0</v>
      </c>
      <c r="N137" s="42" t="s">
        <v>75</v>
      </c>
      <c r="O137" s="54">
        <v>78000.0</v>
      </c>
      <c r="P137" s="54">
        <v>78000.0</v>
      </c>
      <c r="Q137" s="51">
        <v>0.0</v>
      </c>
      <c r="R137" s="51">
        <v>4400.0</v>
      </c>
      <c r="S137" s="52">
        <f t="shared" si="2"/>
        <v>73600</v>
      </c>
      <c r="T137" s="42" t="s">
        <v>83</v>
      </c>
      <c r="U137" s="40">
        <v>45695.0</v>
      </c>
      <c r="V137" s="40">
        <v>45726.0</v>
      </c>
      <c r="W137" s="42">
        <v>1.0</v>
      </c>
      <c r="X137" s="42" t="s">
        <v>98</v>
      </c>
      <c r="Y137" s="42" t="s">
        <v>86</v>
      </c>
    </row>
    <row r="138">
      <c r="A138" s="38" t="s">
        <v>1264</v>
      </c>
      <c r="B138" s="40">
        <v>45698.0</v>
      </c>
      <c r="C138" s="42">
        <v>3569.0</v>
      </c>
      <c r="D138" s="44" t="s">
        <v>1190</v>
      </c>
      <c r="E138" s="46" t="s">
        <v>1192</v>
      </c>
      <c r="F138" s="47" t="s">
        <v>1193</v>
      </c>
      <c r="G138" s="47" t="s">
        <v>585</v>
      </c>
      <c r="H138" s="47" t="s">
        <v>123</v>
      </c>
      <c r="I138" s="42" t="s">
        <v>73</v>
      </c>
      <c r="J138" s="49">
        <v>44532.0</v>
      </c>
      <c r="K138" s="40">
        <v>45696.0</v>
      </c>
      <c r="L138" s="41" t="s">
        <v>75</v>
      </c>
      <c r="M138" s="51">
        <v>0.0</v>
      </c>
      <c r="N138" s="42" t="s">
        <v>75</v>
      </c>
      <c r="O138" s="54">
        <v>118000.0</v>
      </c>
      <c r="P138" s="54">
        <v>118000.0</v>
      </c>
      <c r="Q138" s="51">
        <v>0.0</v>
      </c>
      <c r="R138" s="51">
        <v>2360.0</v>
      </c>
      <c r="S138" s="52">
        <f t="shared" si="2"/>
        <v>115640</v>
      </c>
      <c r="T138" s="42" t="s">
        <v>83</v>
      </c>
      <c r="U138" s="40">
        <v>45695.0</v>
      </c>
      <c r="V138" s="40">
        <v>45727.0</v>
      </c>
      <c r="W138" s="42">
        <v>1.0</v>
      </c>
      <c r="X138" s="42" t="s">
        <v>84</v>
      </c>
      <c r="Y138" s="42" t="s">
        <v>86</v>
      </c>
    </row>
    <row r="139">
      <c r="A139" s="38" t="s">
        <v>1269</v>
      </c>
      <c r="B139" s="40">
        <v>45698.0</v>
      </c>
      <c r="C139" s="42">
        <v>12017.0</v>
      </c>
      <c r="D139" s="44" t="s">
        <v>1270</v>
      </c>
      <c r="E139" s="46" t="s">
        <v>1272</v>
      </c>
      <c r="F139" s="47" t="s">
        <v>1273</v>
      </c>
      <c r="G139" s="47" t="s">
        <v>121</v>
      </c>
      <c r="H139" s="47" t="s">
        <v>123</v>
      </c>
      <c r="I139" s="42" t="s">
        <v>73</v>
      </c>
      <c r="J139" s="49">
        <v>45414.0</v>
      </c>
      <c r="K139" s="40">
        <v>45696.0</v>
      </c>
      <c r="L139" s="41" t="s">
        <v>75</v>
      </c>
      <c r="M139" s="51">
        <v>78000.0</v>
      </c>
      <c r="N139" s="42" t="s">
        <v>75</v>
      </c>
      <c r="O139" s="54">
        <v>156045.0</v>
      </c>
      <c r="P139" s="137">
        <v>156045.0</v>
      </c>
      <c r="Q139" s="51">
        <v>0.0</v>
      </c>
      <c r="R139" s="51">
        <v>0.0</v>
      </c>
      <c r="S139" s="52">
        <f t="shared" si="2"/>
        <v>156045</v>
      </c>
      <c r="T139" s="42" t="s">
        <v>112</v>
      </c>
      <c r="U139" s="40">
        <v>45696.0</v>
      </c>
      <c r="V139" s="40">
        <v>45728.0</v>
      </c>
      <c r="W139" s="42">
        <v>1.0</v>
      </c>
      <c r="X139" s="42" t="s">
        <v>98</v>
      </c>
      <c r="Y139" s="42" t="s">
        <v>86</v>
      </c>
    </row>
    <row r="140">
      <c r="A140" s="38" t="s">
        <v>1275</v>
      </c>
      <c r="B140" s="40">
        <v>45698.0</v>
      </c>
      <c r="C140" s="42">
        <v>12017.0</v>
      </c>
      <c r="D140" s="44" t="s">
        <v>1270</v>
      </c>
      <c r="E140" s="46" t="s">
        <v>1272</v>
      </c>
      <c r="F140" s="47" t="s">
        <v>1277</v>
      </c>
      <c r="G140" s="47" t="s">
        <v>121</v>
      </c>
      <c r="H140" s="47" t="s">
        <v>123</v>
      </c>
      <c r="I140" s="42" t="s">
        <v>73</v>
      </c>
      <c r="J140" s="49">
        <v>45414.0</v>
      </c>
      <c r="K140" s="40">
        <v>45696.0</v>
      </c>
      <c r="L140" s="41" t="s">
        <v>75</v>
      </c>
      <c r="M140" s="51">
        <v>78000.0</v>
      </c>
      <c r="N140" s="42" t="s">
        <v>75</v>
      </c>
      <c r="O140" s="54">
        <v>78000.0</v>
      </c>
      <c r="P140" s="51">
        <v>0.0</v>
      </c>
      <c r="Q140" s="51">
        <v>0.0</v>
      </c>
      <c r="R140" s="51">
        <v>0.0</v>
      </c>
      <c r="S140" s="52">
        <f t="shared" si="2"/>
        <v>0</v>
      </c>
      <c r="T140" s="42" t="s">
        <v>283</v>
      </c>
      <c r="U140" s="40">
        <v>45696.0</v>
      </c>
      <c r="V140" s="40">
        <v>45728.0</v>
      </c>
      <c r="W140" s="42">
        <v>1.0</v>
      </c>
      <c r="X140" s="42" t="s">
        <v>98</v>
      </c>
      <c r="Y140" s="42" t="s">
        <v>86</v>
      </c>
    </row>
    <row r="141">
      <c r="A141" s="38" t="s">
        <v>1279</v>
      </c>
      <c r="B141" s="40">
        <v>45698.0</v>
      </c>
      <c r="C141" s="42">
        <v>7163.0</v>
      </c>
      <c r="D141" s="44" t="s">
        <v>1281</v>
      </c>
      <c r="E141" s="46" t="s">
        <v>1226</v>
      </c>
      <c r="F141" s="47" t="s">
        <v>1227</v>
      </c>
      <c r="G141" s="47" t="s">
        <v>801</v>
      </c>
      <c r="H141" s="47" t="s">
        <v>177</v>
      </c>
      <c r="I141" s="42" t="s">
        <v>73</v>
      </c>
      <c r="J141" s="49">
        <v>44839.0</v>
      </c>
      <c r="K141" s="40">
        <v>45696.0</v>
      </c>
      <c r="L141" s="41" t="s">
        <v>75</v>
      </c>
      <c r="M141" s="51">
        <v>0.0</v>
      </c>
      <c r="N141" s="42" t="s">
        <v>75</v>
      </c>
      <c r="O141" s="54">
        <v>78000.0</v>
      </c>
      <c r="P141" s="54">
        <v>78000.0</v>
      </c>
      <c r="Q141" s="51">
        <v>0.0</v>
      </c>
      <c r="R141" s="51">
        <v>4400.0</v>
      </c>
      <c r="S141" s="52">
        <f t="shared" si="2"/>
        <v>73600</v>
      </c>
      <c r="T141" s="42" t="s">
        <v>83</v>
      </c>
      <c r="U141" s="40">
        <v>45696.0</v>
      </c>
      <c r="V141" s="40">
        <v>45726.0</v>
      </c>
      <c r="W141" s="42">
        <v>1.0</v>
      </c>
      <c r="X141" s="42" t="s">
        <v>98</v>
      </c>
      <c r="Y141" s="42" t="s">
        <v>86</v>
      </c>
    </row>
    <row r="142">
      <c r="A142" s="38" t="s">
        <v>1285</v>
      </c>
      <c r="B142" s="40">
        <v>45698.0</v>
      </c>
      <c r="C142" s="42">
        <v>5574.0</v>
      </c>
      <c r="D142" s="44" t="s">
        <v>1286</v>
      </c>
      <c r="E142" s="46" t="s">
        <v>1288</v>
      </c>
      <c r="F142" s="47" t="s">
        <v>1289</v>
      </c>
      <c r="G142" s="47" t="s">
        <v>585</v>
      </c>
      <c r="H142" s="47" t="s">
        <v>123</v>
      </c>
      <c r="I142" s="42" t="s">
        <v>73</v>
      </c>
      <c r="J142" s="49">
        <v>44678.0</v>
      </c>
      <c r="K142" s="40">
        <v>45696.0</v>
      </c>
      <c r="L142" s="41" t="s">
        <v>75</v>
      </c>
      <c r="M142" s="51">
        <v>78000.0</v>
      </c>
      <c r="N142" s="42" t="s">
        <v>75</v>
      </c>
      <c r="O142" s="54">
        <v>78000.0</v>
      </c>
      <c r="P142" s="137">
        <v>80000.0</v>
      </c>
      <c r="Q142" s="51">
        <v>0.0</v>
      </c>
      <c r="R142" s="51">
        <v>0.0</v>
      </c>
      <c r="S142" s="52">
        <f t="shared" si="2"/>
        <v>80000</v>
      </c>
      <c r="T142" s="42" t="s">
        <v>112</v>
      </c>
      <c r="U142" s="40">
        <v>45696.0</v>
      </c>
      <c r="V142" s="40">
        <v>45726.0</v>
      </c>
      <c r="W142" s="42">
        <v>1.0</v>
      </c>
      <c r="X142" s="42" t="s">
        <v>98</v>
      </c>
      <c r="Y142" s="42" t="s">
        <v>86</v>
      </c>
    </row>
    <row r="143">
      <c r="A143" s="38" t="s">
        <v>1291</v>
      </c>
      <c r="B143" s="40">
        <v>45698.0</v>
      </c>
      <c r="C143" s="42">
        <v>4075.0</v>
      </c>
      <c r="D143" s="44" t="s">
        <v>1292</v>
      </c>
      <c r="E143" s="46" t="s">
        <v>1293</v>
      </c>
      <c r="F143" s="47" t="s">
        <v>1294</v>
      </c>
      <c r="G143" s="47" t="s">
        <v>1295</v>
      </c>
      <c r="H143" s="47" t="s">
        <v>1296</v>
      </c>
      <c r="I143" s="42" t="s">
        <v>73</v>
      </c>
      <c r="J143" s="49">
        <v>44566.0</v>
      </c>
      <c r="K143" s="40">
        <v>45696.0</v>
      </c>
      <c r="L143" s="41" t="s">
        <v>75</v>
      </c>
      <c r="M143" s="51">
        <v>0.0</v>
      </c>
      <c r="N143" s="42" t="s">
        <v>75</v>
      </c>
      <c r="O143" s="54">
        <v>78000.0</v>
      </c>
      <c r="P143" s="54">
        <v>78000.0</v>
      </c>
      <c r="Q143" s="51">
        <v>0.0</v>
      </c>
      <c r="R143" s="51">
        <v>4440.0</v>
      </c>
      <c r="S143" s="52">
        <f t="shared" si="2"/>
        <v>73560</v>
      </c>
      <c r="T143" s="42" t="s">
        <v>83</v>
      </c>
      <c r="U143" s="40">
        <v>45696.0</v>
      </c>
      <c r="V143" s="40">
        <v>45726.0</v>
      </c>
      <c r="W143" s="42">
        <v>1.0</v>
      </c>
      <c r="X143" s="42" t="s">
        <v>98</v>
      </c>
      <c r="Y143" s="42" t="s">
        <v>86</v>
      </c>
    </row>
    <row r="144">
      <c r="A144" s="46" t="s">
        <v>1299</v>
      </c>
      <c r="B144" s="40">
        <v>45698.0</v>
      </c>
      <c r="C144" s="42">
        <v>14512.0</v>
      </c>
      <c r="D144" s="44" t="s">
        <v>1300</v>
      </c>
      <c r="E144" s="46" t="s">
        <v>1301</v>
      </c>
      <c r="F144" s="47" t="s">
        <v>1302</v>
      </c>
      <c r="G144" s="47" t="s">
        <v>515</v>
      </c>
      <c r="H144" s="47" t="s">
        <v>517</v>
      </c>
      <c r="I144" s="42" t="s">
        <v>73</v>
      </c>
      <c r="J144" s="49">
        <v>45682.0</v>
      </c>
      <c r="K144" s="40">
        <v>45696.0</v>
      </c>
      <c r="L144" s="41" t="s">
        <v>75</v>
      </c>
      <c r="M144" s="51">
        <v>0.0</v>
      </c>
      <c r="N144" s="42" t="s">
        <v>75</v>
      </c>
      <c r="O144" s="54">
        <v>50000.0</v>
      </c>
      <c r="P144" s="137">
        <v>50000.0</v>
      </c>
      <c r="Q144" s="51">
        <v>0.0</v>
      </c>
      <c r="R144" s="51">
        <v>0.0</v>
      </c>
      <c r="S144" s="52">
        <f t="shared" si="2"/>
        <v>50000</v>
      </c>
      <c r="T144" s="42" t="s">
        <v>112</v>
      </c>
      <c r="U144" s="40"/>
      <c r="V144" s="40"/>
      <c r="W144" s="42">
        <v>6.0</v>
      </c>
      <c r="X144" s="42" t="s">
        <v>98</v>
      </c>
      <c r="Y144" s="42" t="s">
        <v>221</v>
      </c>
    </row>
    <row r="145">
      <c r="A145" s="79" t="s">
        <v>1309</v>
      </c>
      <c r="B145" s="40">
        <v>45698.0</v>
      </c>
      <c r="C145" s="42">
        <v>14613.0</v>
      </c>
      <c r="D145" s="44" t="s">
        <v>1310</v>
      </c>
      <c r="E145" s="46" t="s">
        <v>1311</v>
      </c>
      <c r="F145" s="47" t="s">
        <v>1312</v>
      </c>
      <c r="G145" s="47" t="s">
        <v>1313</v>
      </c>
      <c r="H145" s="47" t="s">
        <v>200</v>
      </c>
      <c r="I145" s="42" t="s">
        <v>73</v>
      </c>
      <c r="J145" s="49">
        <v>45695.0</v>
      </c>
      <c r="K145" s="40">
        <v>45696.0</v>
      </c>
      <c r="L145" s="41" t="s">
        <v>75</v>
      </c>
      <c r="M145" s="51">
        <v>0.0</v>
      </c>
      <c r="N145" s="42" t="s">
        <v>75</v>
      </c>
      <c r="O145" s="54">
        <v>468096.0</v>
      </c>
      <c r="P145" s="137">
        <v>468096.0</v>
      </c>
      <c r="Q145" s="51">
        <v>0.0</v>
      </c>
      <c r="R145" s="51">
        <v>0.0</v>
      </c>
      <c r="S145" s="52">
        <f t="shared" si="2"/>
        <v>468096</v>
      </c>
      <c r="T145" s="42" t="s">
        <v>112</v>
      </c>
      <c r="U145" s="40">
        <v>45696.0</v>
      </c>
      <c r="V145" s="40">
        <v>45889.0</v>
      </c>
      <c r="W145" s="42">
        <v>6.0</v>
      </c>
      <c r="X145" s="42" t="s">
        <v>98</v>
      </c>
      <c r="Y145" s="42" t="s">
        <v>221</v>
      </c>
    </row>
    <row r="146">
      <c r="A146" s="38" t="s">
        <v>1317</v>
      </c>
      <c r="B146" s="40">
        <v>45698.0</v>
      </c>
      <c r="C146" s="42">
        <v>9571.0</v>
      </c>
      <c r="D146" s="44" t="s">
        <v>489</v>
      </c>
      <c r="E146" s="46" t="s">
        <v>491</v>
      </c>
      <c r="F146" s="47" t="s">
        <v>492</v>
      </c>
      <c r="G146" s="47" t="s">
        <v>494</v>
      </c>
      <c r="H146" s="47" t="s">
        <v>108</v>
      </c>
      <c r="I146" s="42" t="s">
        <v>73</v>
      </c>
      <c r="J146" s="49">
        <v>45120.0</v>
      </c>
      <c r="K146" s="40">
        <v>45696.0</v>
      </c>
      <c r="L146" s="41" t="s">
        <v>75</v>
      </c>
      <c r="M146" s="51">
        <v>0.0</v>
      </c>
      <c r="N146" s="42" t="s">
        <v>75</v>
      </c>
      <c r="O146" s="54">
        <v>118061.0</v>
      </c>
      <c r="P146" s="137">
        <v>118061.0</v>
      </c>
      <c r="Q146" s="51">
        <v>0.0</v>
      </c>
      <c r="R146" s="51">
        <v>0.0</v>
      </c>
      <c r="S146" s="52">
        <f t="shared" si="2"/>
        <v>118061</v>
      </c>
      <c r="T146" s="42" t="s">
        <v>112</v>
      </c>
      <c r="U146" s="40">
        <v>45696.0</v>
      </c>
      <c r="V146" s="40">
        <v>45726.0</v>
      </c>
      <c r="W146" s="42">
        <v>1.0</v>
      </c>
      <c r="X146" s="42" t="s">
        <v>84</v>
      </c>
      <c r="Y146" s="42" t="s">
        <v>86</v>
      </c>
    </row>
    <row r="147">
      <c r="A147" s="38" t="s">
        <v>1320</v>
      </c>
      <c r="B147" s="40">
        <v>45698.0</v>
      </c>
      <c r="C147" s="42">
        <v>8444.0</v>
      </c>
      <c r="D147" s="44" t="s">
        <v>1322</v>
      </c>
      <c r="E147" s="46" t="s">
        <v>1324</v>
      </c>
      <c r="F147" s="47" t="s">
        <v>1326</v>
      </c>
      <c r="G147" s="47" t="s">
        <v>323</v>
      </c>
      <c r="H147" s="47" t="s">
        <v>177</v>
      </c>
      <c r="I147" s="42" t="s">
        <v>73</v>
      </c>
      <c r="J147" s="49">
        <v>44986.0</v>
      </c>
      <c r="K147" s="40">
        <v>45696.0</v>
      </c>
      <c r="L147" s="41" t="s">
        <v>75</v>
      </c>
      <c r="M147" s="51">
        <v>78000.0</v>
      </c>
      <c r="N147" s="42" t="s">
        <v>75</v>
      </c>
      <c r="O147" s="54">
        <v>156000.0</v>
      </c>
      <c r="P147" s="54">
        <v>156000.0</v>
      </c>
      <c r="Q147" s="51">
        <v>0.0</v>
      </c>
      <c r="R147" s="51">
        <v>4440.0</v>
      </c>
      <c r="S147" s="52">
        <f t="shared" si="2"/>
        <v>151560</v>
      </c>
      <c r="T147" s="42" t="s">
        <v>83</v>
      </c>
      <c r="U147" s="40">
        <v>45696.0</v>
      </c>
      <c r="V147" s="40">
        <v>45726.0</v>
      </c>
      <c r="W147" s="42">
        <v>1.0</v>
      </c>
      <c r="X147" s="42" t="s">
        <v>98</v>
      </c>
      <c r="Y147" s="42" t="s">
        <v>86</v>
      </c>
    </row>
    <row r="148">
      <c r="A148" s="38" t="s">
        <v>1328</v>
      </c>
      <c r="B148" s="40">
        <v>45698.0</v>
      </c>
      <c r="C148" s="42">
        <v>11180.0</v>
      </c>
      <c r="D148" s="44" t="s">
        <v>1330</v>
      </c>
      <c r="E148" s="46" t="s">
        <v>1331</v>
      </c>
      <c r="F148" s="47" t="s">
        <v>1332</v>
      </c>
      <c r="G148" s="47" t="s">
        <v>315</v>
      </c>
      <c r="H148" s="47" t="s">
        <v>177</v>
      </c>
      <c r="I148" s="42" t="s">
        <v>73</v>
      </c>
      <c r="J148" s="49">
        <v>45318.0</v>
      </c>
      <c r="K148" s="40">
        <v>45696.0</v>
      </c>
      <c r="L148" s="41" t="s">
        <v>75</v>
      </c>
      <c r="M148" s="51">
        <v>0.0</v>
      </c>
      <c r="N148" s="42" t="s">
        <v>75</v>
      </c>
      <c r="O148" s="54">
        <v>78000.0</v>
      </c>
      <c r="P148" s="54">
        <v>78000.0</v>
      </c>
      <c r="Q148" s="51">
        <v>0.0</v>
      </c>
      <c r="R148" s="51">
        <v>4440.0</v>
      </c>
      <c r="S148" s="52">
        <f t="shared" si="2"/>
        <v>73560</v>
      </c>
      <c r="T148" s="42" t="s">
        <v>83</v>
      </c>
      <c r="U148" s="40">
        <v>45696.0</v>
      </c>
      <c r="V148" s="40">
        <v>45726.0</v>
      </c>
      <c r="W148" s="42">
        <v>1.0</v>
      </c>
      <c r="X148" s="42" t="s">
        <v>98</v>
      </c>
      <c r="Y148" s="42" t="s">
        <v>86</v>
      </c>
    </row>
    <row r="149">
      <c r="A149" s="38" t="s">
        <v>1335</v>
      </c>
      <c r="B149" s="40">
        <v>45698.0</v>
      </c>
      <c r="C149" s="42">
        <v>11234.0</v>
      </c>
      <c r="D149" s="44" t="s">
        <v>1175</v>
      </c>
      <c r="E149" s="46" t="s">
        <v>1176</v>
      </c>
      <c r="F149" s="47" t="s">
        <v>1177</v>
      </c>
      <c r="G149" s="47"/>
      <c r="H149" s="47" t="s">
        <v>134</v>
      </c>
      <c r="I149" s="42" t="s">
        <v>73</v>
      </c>
      <c r="J149" s="49">
        <v>45323.0</v>
      </c>
      <c r="K149" s="40">
        <v>45696.0</v>
      </c>
      <c r="L149" s="41" t="s">
        <v>75</v>
      </c>
      <c r="M149" s="51">
        <v>0.0</v>
      </c>
      <c r="N149" s="42" t="s">
        <v>75</v>
      </c>
      <c r="O149" s="54">
        <v>118000.0</v>
      </c>
      <c r="P149" s="54">
        <v>118000.0</v>
      </c>
      <c r="Q149" s="51">
        <v>0.0</v>
      </c>
      <c r="R149" s="51">
        <v>4400.0</v>
      </c>
      <c r="S149" s="52">
        <f t="shared" si="2"/>
        <v>113600</v>
      </c>
      <c r="T149" s="42" t="s">
        <v>83</v>
      </c>
      <c r="U149" s="40">
        <v>45696.0</v>
      </c>
      <c r="V149" s="40">
        <v>45727.0</v>
      </c>
      <c r="W149" s="42">
        <v>1.0</v>
      </c>
      <c r="X149" s="42" t="s">
        <v>84</v>
      </c>
      <c r="Y149" s="42" t="s">
        <v>86</v>
      </c>
    </row>
    <row r="150">
      <c r="A150" s="38" t="s">
        <v>1338</v>
      </c>
      <c r="B150" s="40">
        <v>45698.0</v>
      </c>
      <c r="C150" s="42">
        <v>11472.0</v>
      </c>
      <c r="D150" s="44" t="s">
        <v>1265</v>
      </c>
      <c r="E150" s="46" t="s">
        <v>1266</v>
      </c>
      <c r="F150" s="47" t="s">
        <v>1267</v>
      </c>
      <c r="G150" s="47" t="s">
        <v>132</v>
      </c>
      <c r="H150" s="47" t="s">
        <v>134</v>
      </c>
      <c r="I150" s="42" t="s">
        <v>73</v>
      </c>
      <c r="J150" s="49">
        <v>45351.0</v>
      </c>
      <c r="K150" s="40">
        <v>45696.0</v>
      </c>
      <c r="L150" s="41" t="s">
        <v>75</v>
      </c>
      <c r="M150" s="51">
        <v>0.0</v>
      </c>
      <c r="N150" s="42" t="s">
        <v>75</v>
      </c>
      <c r="O150" s="54">
        <v>118000.0</v>
      </c>
      <c r="P150" s="54">
        <v>118000.0</v>
      </c>
      <c r="Q150" s="51">
        <v>0.0</v>
      </c>
      <c r="R150" s="51">
        <v>826.0</v>
      </c>
      <c r="S150" s="52">
        <f t="shared" si="2"/>
        <v>117174</v>
      </c>
      <c r="T150" s="42" t="s">
        <v>83</v>
      </c>
      <c r="U150" s="40">
        <v>45696.0</v>
      </c>
      <c r="V150" s="40">
        <v>45726.0</v>
      </c>
      <c r="W150" s="42">
        <v>1.0</v>
      </c>
      <c r="X150" s="42" t="s">
        <v>84</v>
      </c>
      <c r="Y150" s="42" t="s">
        <v>86</v>
      </c>
    </row>
    <row r="151">
      <c r="A151" s="38" t="s">
        <v>1343</v>
      </c>
      <c r="B151" s="40">
        <v>45698.0</v>
      </c>
      <c r="C151" s="42">
        <v>12890.0</v>
      </c>
      <c r="D151" s="44" t="s">
        <v>1344</v>
      </c>
      <c r="E151" s="46" t="s">
        <v>1345</v>
      </c>
      <c r="F151" s="47" t="s">
        <v>1346</v>
      </c>
      <c r="G151" s="47" t="s">
        <v>243</v>
      </c>
      <c r="H151" s="47" t="s">
        <v>123</v>
      </c>
      <c r="I151" s="42" t="s">
        <v>73</v>
      </c>
      <c r="J151" s="49">
        <v>45500.0</v>
      </c>
      <c r="K151" s="40">
        <v>45696.0</v>
      </c>
      <c r="L151" s="41" t="s">
        <v>75</v>
      </c>
      <c r="M151" s="51">
        <v>0.0</v>
      </c>
      <c r="N151" s="42" t="s">
        <v>75</v>
      </c>
      <c r="O151" s="54">
        <v>118000.0</v>
      </c>
      <c r="P151" s="54">
        <v>118000.0</v>
      </c>
      <c r="Q151" s="51">
        <v>0.0</v>
      </c>
      <c r="R151" s="51">
        <v>826.0</v>
      </c>
      <c r="S151" s="52">
        <f t="shared" si="2"/>
        <v>117174</v>
      </c>
      <c r="T151" s="42" t="s">
        <v>83</v>
      </c>
      <c r="U151" s="40">
        <v>45696.0</v>
      </c>
      <c r="V151" s="40">
        <v>45726.0</v>
      </c>
      <c r="W151" s="42">
        <v>1.0</v>
      </c>
      <c r="X151" s="42" t="s">
        <v>84</v>
      </c>
      <c r="Y151" s="42" t="s">
        <v>86</v>
      </c>
    </row>
    <row r="152">
      <c r="A152" s="38" t="s">
        <v>1351</v>
      </c>
      <c r="B152" s="40">
        <v>45698.0</v>
      </c>
      <c r="C152" s="42">
        <v>6608.0</v>
      </c>
      <c r="D152" s="44" t="s">
        <v>1353</v>
      </c>
      <c r="E152" s="46" t="s">
        <v>1354</v>
      </c>
      <c r="F152" s="47" t="s">
        <v>1355</v>
      </c>
      <c r="G152" s="47" t="s">
        <v>243</v>
      </c>
      <c r="H152" s="47" t="s">
        <v>123</v>
      </c>
      <c r="I152" s="42" t="s">
        <v>73</v>
      </c>
      <c r="J152" s="49">
        <v>44785.0</v>
      </c>
      <c r="K152" s="40">
        <v>45696.0</v>
      </c>
      <c r="L152" s="41" t="s">
        <v>75</v>
      </c>
      <c r="M152" s="51">
        <v>0.0</v>
      </c>
      <c r="N152" s="42" t="s">
        <v>75</v>
      </c>
      <c r="O152" s="54">
        <v>78000.0</v>
      </c>
      <c r="P152" s="54">
        <v>78000.0</v>
      </c>
      <c r="Q152" s="51">
        <v>0.0</v>
      </c>
      <c r="R152" s="51">
        <v>1560.0</v>
      </c>
      <c r="S152" s="52">
        <f t="shared" si="2"/>
        <v>76440</v>
      </c>
      <c r="T152" s="42" t="s">
        <v>83</v>
      </c>
      <c r="U152" s="40">
        <v>45696.0</v>
      </c>
      <c r="V152" s="40">
        <v>45729.0</v>
      </c>
      <c r="W152" s="42">
        <v>1.0</v>
      </c>
      <c r="X152" s="42" t="s">
        <v>98</v>
      </c>
      <c r="Y152" s="42" t="s">
        <v>86</v>
      </c>
    </row>
    <row r="153">
      <c r="A153" s="38" t="s">
        <v>1357</v>
      </c>
      <c r="B153" s="40">
        <v>45698.0</v>
      </c>
      <c r="C153" s="42">
        <v>891.0</v>
      </c>
      <c r="D153" s="44" t="s">
        <v>1359</v>
      </c>
      <c r="E153" s="46" t="s">
        <v>1360</v>
      </c>
      <c r="F153" s="47" t="s">
        <v>1361</v>
      </c>
      <c r="G153" s="47" t="s">
        <v>355</v>
      </c>
      <c r="H153" s="47" t="s">
        <v>235</v>
      </c>
      <c r="I153" s="42" t="s">
        <v>73</v>
      </c>
      <c r="J153" s="49">
        <v>44337.0</v>
      </c>
      <c r="K153" s="40">
        <v>45696.0</v>
      </c>
      <c r="L153" s="41" t="s">
        <v>75</v>
      </c>
      <c r="M153" s="51">
        <v>78000.0</v>
      </c>
      <c r="N153" s="42" t="s">
        <v>75</v>
      </c>
      <c r="O153" s="54">
        <v>77000.0</v>
      </c>
      <c r="P153" s="54">
        <v>77000.0</v>
      </c>
      <c r="Q153" s="51">
        <v>0.0</v>
      </c>
      <c r="R153" s="51">
        <v>4400.0</v>
      </c>
      <c r="S153" s="52">
        <f t="shared" si="2"/>
        <v>72600</v>
      </c>
      <c r="T153" s="42" t="s">
        <v>83</v>
      </c>
      <c r="U153" s="40">
        <v>45696.0</v>
      </c>
      <c r="V153" s="40">
        <v>45733.0</v>
      </c>
      <c r="W153" s="42">
        <v>1.0</v>
      </c>
      <c r="X153" s="42" t="s">
        <v>98</v>
      </c>
      <c r="Y153" s="42" t="s">
        <v>86</v>
      </c>
    </row>
    <row r="154">
      <c r="A154" s="38" t="s">
        <v>1363</v>
      </c>
      <c r="B154" s="40">
        <v>45698.0</v>
      </c>
      <c r="C154" s="42">
        <v>10267.0</v>
      </c>
      <c r="D154" s="44" t="s">
        <v>1341</v>
      </c>
      <c r="E154" s="46" t="s">
        <v>730</v>
      </c>
      <c r="F154" s="47" t="s">
        <v>732</v>
      </c>
      <c r="G154" s="47" t="s">
        <v>1368</v>
      </c>
      <c r="H154" s="47" t="s">
        <v>177</v>
      </c>
      <c r="I154" s="42" t="s">
        <v>73</v>
      </c>
      <c r="J154" s="49">
        <v>45198.0</v>
      </c>
      <c r="K154" s="40">
        <v>45696.0</v>
      </c>
      <c r="L154" s="41" t="s">
        <v>75</v>
      </c>
      <c r="M154" s="51">
        <v>0.0</v>
      </c>
      <c r="N154" s="42" t="s">
        <v>75</v>
      </c>
      <c r="O154" s="54">
        <v>118057.0</v>
      </c>
      <c r="P154" s="137">
        <v>118057.0</v>
      </c>
      <c r="Q154" s="51">
        <v>0.0</v>
      </c>
      <c r="R154" s="51">
        <v>0.0</v>
      </c>
      <c r="S154" s="52">
        <f t="shared" si="2"/>
        <v>118057</v>
      </c>
      <c r="T154" s="42" t="s">
        <v>112</v>
      </c>
      <c r="U154" s="40">
        <v>45696.0</v>
      </c>
      <c r="V154" s="40">
        <v>45728.0</v>
      </c>
      <c r="W154" s="42">
        <v>1.0</v>
      </c>
      <c r="X154" s="42" t="s">
        <v>84</v>
      </c>
      <c r="Y154" s="42" t="s">
        <v>86</v>
      </c>
    </row>
    <row r="155">
      <c r="A155" s="38" t="s">
        <v>1371</v>
      </c>
      <c r="B155" s="40">
        <v>45698.0</v>
      </c>
      <c r="C155" s="42">
        <v>4949.0</v>
      </c>
      <c r="D155" s="44" t="s">
        <v>1372</v>
      </c>
      <c r="E155" s="46" t="s">
        <v>1373</v>
      </c>
      <c r="F155" s="47" t="s">
        <v>1374</v>
      </c>
      <c r="G155" s="47" t="s">
        <v>122</v>
      </c>
      <c r="H155" s="47" t="s">
        <v>124</v>
      </c>
      <c r="I155" s="42" t="s">
        <v>73</v>
      </c>
      <c r="J155" s="49">
        <v>44629.0</v>
      </c>
      <c r="K155" s="40">
        <v>45696.0</v>
      </c>
      <c r="L155" s="41" t="s">
        <v>75</v>
      </c>
      <c r="M155" s="51">
        <v>0.0</v>
      </c>
      <c r="N155" s="42" t="s">
        <v>75</v>
      </c>
      <c r="O155" s="54">
        <v>78070.0</v>
      </c>
      <c r="P155" s="137">
        <v>78070.0</v>
      </c>
      <c r="Q155" s="51">
        <v>0.0</v>
      </c>
      <c r="R155" s="51">
        <v>0.0</v>
      </c>
      <c r="S155" s="52">
        <f t="shared" si="2"/>
        <v>78070</v>
      </c>
      <c r="T155" s="42" t="s">
        <v>112</v>
      </c>
      <c r="U155" s="40">
        <v>45696.0</v>
      </c>
      <c r="V155" s="40">
        <v>45727.0</v>
      </c>
      <c r="W155" s="42">
        <v>1.0</v>
      </c>
      <c r="X155" s="42" t="s">
        <v>98</v>
      </c>
      <c r="Y155" s="42" t="s">
        <v>86</v>
      </c>
    </row>
    <row r="156">
      <c r="A156" s="38" t="s">
        <v>1377</v>
      </c>
      <c r="B156" s="40">
        <v>45698.0</v>
      </c>
      <c r="C156" s="42">
        <v>6581.0</v>
      </c>
      <c r="D156" s="44" t="s">
        <v>1380</v>
      </c>
      <c r="E156" s="46" t="s">
        <v>1382</v>
      </c>
      <c r="F156" s="47" t="s">
        <v>1383</v>
      </c>
      <c r="G156" s="47" t="s">
        <v>1384</v>
      </c>
      <c r="H156" s="47" t="s">
        <v>72</v>
      </c>
      <c r="I156" s="42" t="s">
        <v>73</v>
      </c>
      <c r="J156" s="49">
        <v>44782.0</v>
      </c>
      <c r="K156" s="40">
        <v>45696.0</v>
      </c>
      <c r="L156" s="41" t="s">
        <v>75</v>
      </c>
      <c r="M156" s="51">
        <v>0.0</v>
      </c>
      <c r="N156" s="42" t="s">
        <v>75</v>
      </c>
      <c r="O156" s="54">
        <v>78000.0</v>
      </c>
      <c r="P156" s="54">
        <v>78000.0</v>
      </c>
      <c r="Q156" s="51">
        <v>0.0</v>
      </c>
      <c r="R156" s="51">
        <v>4440.0</v>
      </c>
      <c r="S156" s="52">
        <f t="shared" si="2"/>
        <v>73560</v>
      </c>
      <c r="T156" s="42" t="s">
        <v>83</v>
      </c>
      <c r="U156" s="40">
        <v>45696.0</v>
      </c>
      <c r="V156" s="40">
        <v>45727.0</v>
      </c>
      <c r="W156" s="42">
        <v>1.0</v>
      </c>
      <c r="X156" s="42" t="s">
        <v>98</v>
      </c>
      <c r="Y156" s="42" t="s">
        <v>86</v>
      </c>
    </row>
    <row r="157">
      <c r="A157" s="38" t="s">
        <v>1388</v>
      </c>
      <c r="B157" s="40">
        <v>45698.0</v>
      </c>
      <c r="C157" s="42">
        <v>1449.0</v>
      </c>
      <c r="D157" s="44" t="s">
        <v>1390</v>
      </c>
      <c r="E157" s="46" t="s">
        <v>1391</v>
      </c>
      <c r="F157" s="47" t="s">
        <v>1392</v>
      </c>
      <c r="G157" s="47" t="s">
        <v>812</v>
      </c>
      <c r="H157" s="47" t="s">
        <v>123</v>
      </c>
      <c r="I157" s="42" t="s">
        <v>73</v>
      </c>
      <c r="J157" s="49">
        <v>44364.0</v>
      </c>
      <c r="K157" s="40">
        <v>45696.0</v>
      </c>
      <c r="L157" s="41" t="s">
        <v>75</v>
      </c>
      <c r="M157" s="51">
        <v>0.0</v>
      </c>
      <c r="N157" s="42" t="s">
        <v>75</v>
      </c>
      <c r="O157" s="54">
        <v>78000.0</v>
      </c>
      <c r="P157" s="54">
        <v>78000.0</v>
      </c>
      <c r="Q157" s="51">
        <v>0.0</v>
      </c>
      <c r="R157" s="51">
        <v>1302.6</v>
      </c>
      <c r="S157" s="52">
        <f t="shared" si="2"/>
        <v>76697.4</v>
      </c>
      <c r="T157" s="42" t="s">
        <v>83</v>
      </c>
      <c r="U157" s="40">
        <v>45696.0</v>
      </c>
      <c r="V157" s="40">
        <v>45727.0</v>
      </c>
      <c r="W157" s="42">
        <v>1.0</v>
      </c>
      <c r="X157" s="42" t="s">
        <v>98</v>
      </c>
      <c r="Y157" s="42" t="s">
        <v>86</v>
      </c>
    </row>
    <row r="158">
      <c r="A158" s="79" t="s">
        <v>1396</v>
      </c>
      <c r="B158" s="40">
        <v>45698.0</v>
      </c>
      <c r="C158" s="42">
        <v>14512.0</v>
      </c>
      <c r="D158" s="44" t="s">
        <v>1300</v>
      </c>
      <c r="E158" s="46" t="s">
        <v>1301</v>
      </c>
      <c r="F158" s="47" t="s">
        <v>1302</v>
      </c>
      <c r="G158" s="47" t="s">
        <v>515</v>
      </c>
      <c r="H158" s="47" t="s">
        <v>517</v>
      </c>
      <c r="I158" s="42" t="s">
        <v>73</v>
      </c>
      <c r="J158" s="49">
        <v>45682.0</v>
      </c>
      <c r="K158" s="40">
        <v>45696.0</v>
      </c>
      <c r="L158" s="41" t="s">
        <v>75</v>
      </c>
      <c r="M158" s="51">
        <v>468000.0</v>
      </c>
      <c r="N158" s="42" t="s">
        <v>75</v>
      </c>
      <c r="O158" s="54">
        <v>418000.0</v>
      </c>
      <c r="P158" s="137">
        <v>418000.0</v>
      </c>
      <c r="Q158" s="51">
        <v>0.0</v>
      </c>
      <c r="R158" s="51">
        <v>0.0</v>
      </c>
      <c r="S158" s="52">
        <f t="shared" si="2"/>
        <v>418000</v>
      </c>
      <c r="T158" s="42" t="s">
        <v>112</v>
      </c>
      <c r="U158" s="40">
        <v>45696.0</v>
      </c>
      <c r="V158" s="40">
        <v>45876.0</v>
      </c>
      <c r="W158" s="42">
        <v>6.0</v>
      </c>
      <c r="X158" s="42" t="s">
        <v>98</v>
      </c>
      <c r="Y158" s="42" t="s">
        <v>221</v>
      </c>
    </row>
    <row r="159">
      <c r="A159" s="38" t="s">
        <v>1403</v>
      </c>
      <c r="B159" s="40">
        <v>45699.0</v>
      </c>
      <c r="C159" s="42">
        <v>6737.0</v>
      </c>
      <c r="D159" s="44" t="s">
        <v>1406</v>
      </c>
      <c r="E159" s="46" t="s">
        <v>1408</v>
      </c>
      <c r="F159" s="47" t="s">
        <v>1410</v>
      </c>
      <c r="G159" s="47" t="s">
        <v>243</v>
      </c>
      <c r="H159" s="47" t="s">
        <v>123</v>
      </c>
      <c r="I159" s="42" t="s">
        <v>73</v>
      </c>
      <c r="J159" s="49">
        <v>44797.0</v>
      </c>
      <c r="K159" s="40">
        <v>45697.0</v>
      </c>
      <c r="L159" s="41" t="s">
        <v>75</v>
      </c>
      <c r="M159" s="51">
        <v>78000.0</v>
      </c>
      <c r="N159" s="42" t="s">
        <v>75</v>
      </c>
      <c r="O159" s="54">
        <v>156040.0</v>
      </c>
      <c r="P159" s="133">
        <v>156040.0</v>
      </c>
      <c r="Q159" s="51">
        <v>0.0</v>
      </c>
      <c r="R159" s="51">
        <v>0.0</v>
      </c>
      <c r="S159" s="52">
        <f t="shared" si="2"/>
        <v>156040</v>
      </c>
      <c r="T159" s="42" t="s">
        <v>112</v>
      </c>
      <c r="U159" s="40">
        <v>45697.0</v>
      </c>
      <c r="V159" s="40">
        <v>45727.0</v>
      </c>
      <c r="W159" s="42">
        <v>1.0</v>
      </c>
      <c r="X159" s="42" t="s">
        <v>98</v>
      </c>
      <c r="Y159" s="42" t="s">
        <v>86</v>
      </c>
    </row>
    <row r="160">
      <c r="A160" s="38" t="s">
        <v>1411</v>
      </c>
      <c r="B160" s="40">
        <v>45699.0</v>
      </c>
      <c r="C160" s="42">
        <v>6737.0</v>
      </c>
      <c r="D160" s="44" t="s">
        <v>1406</v>
      </c>
      <c r="E160" s="46" t="s">
        <v>1408</v>
      </c>
      <c r="F160" s="47" t="s">
        <v>1415</v>
      </c>
      <c r="G160" s="47" t="s">
        <v>243</v>
      </c>
      <c r="H160" s="47" t="s">
        <v>123</v>
      </c>
      <c r="I160" s="42" t="s">
        <v>73</v>
      </c>
      <c r="J160" s="49">
        <v>44797.0</v>
      </c>
      <c r="K160" s="40">
        <v>45697.0</v>
      </c>
      <c r="L160" s="41" t="s">
        <v>75</v>
      </c>
      <c r="M160" s="51">
        <v>78000.0</v>
      </c>
      <c r="N160" s="42" t="s">
        <v>75</v>
      </c>
      <c r="O160" s="54">
        <v>78000.0</v>
      </c>
      <c r="P160" s="51">
        <v>0.0</v>
      </c>
      <c r="Q160" s="51">
        <v>0.0</v>
      </c>
      <c r="R160" s="51">
        <v>0.0</v>
      </c>
      <c r="S160" s="52">
        <f t="shared" si="2"/>
        <v>0</v>
      </c>
      <c r="T160" s="42" t="s">
        <v>283</v>
      </c>
      <c r="U160" s="40">
        <v>45697.0</v>
      </c>
      <c r="V160" s="40">
        <v>45727.0</v>
      </c>
      <c r="W160" s="42">
        <v>1.0</v>
      </c>
      <c r="X160" s="42" t="s">
        <v>98</v>
      </c>
      <c r="Y160" s="42" t="s">
        <v>86</v>
      </c>
    </row>
    <row r="161">
      <c r="A161" s="38" t="s">
        <v>1419</v>
      </c>
      <c r="B161" s="40">
        <v>45699.0</v>
      </c>
      <c r="C161" s="42">
        <v>4343.0</v>
      </c>
      <c r="D161" s="44" t="s">
        <v>151</v>
      </c>
      <c r="E161" s="46" t="s">
        <v>152</v>
      </c>
      <c r="F161" s="47" t="s">
        <v>1420</v>
      </c>
      <c r="G161" s="47" t="s">
        <v>155</v>
      </c>
      <c r="H161" s="47" t="s">
        <v>156</v>
      </c>
      <c r="I161" s="42" t="s">
        <v>73</v>
      </c>
      <c r="J161" s="49">
        <v>44585.0</v>
      </c>
      <c r="K161" s="40">
        <v>45697.0</v>
      </c>
      <c r="L161" s="41" t="s">
        <v>75</v>
      </c>
      <c r="M161" s="51">
        <v>0.0</v>
      </c>
      <c r="N161" s="42" t="s">
        <v>75</v>
      </c>
      <c r="O161" s="54">
        <v>78000.0</v>
      </c>
      <c r="P161" s="54">
        <v>78000.0</v>
      </c>
      <c r="Q161" s="51">
        <v>0.0</v>
      </c>
      <c r="R161" s="51">
        <v>1560.0</v>
      </c>
      <c r="S161" s="52">
        <f t="shared" si="2"/>
        <v>76440</v>
      </c>
      <c r="T161" s="42" t="s">
        <v>83</v>
      </c>
      <c r="U161" s="40">
        <v>45697.0</v>
      </c>
      <c r="V161" s="40">
        <v>45727.0</v>
      </c>
      <c r="W161" s="42">
        <v>1.0</v>
      </c>
      <c r="X161" s="42" t="s">
        <v>98</v>
      </c>
      <c r="Y161" s="42" t="s">
        <v>86</v>
      </c>
    </row>
    <row r="162">
      <c r="A162" s="46" t="s">
        <v>1425</v>
      </c>
      <c r="B162" s="40">
        <v>45699.0</v>
      </c>
      <c r="C162" s="42">
        <v>14471.0</v>
      </c>
      <c r="D162" s="44" t="s">
        <v>1426</v>
      </c>
      <c r="E162" s="46" t="s">
        <v>1427</v>
      </c>
      <c r="F162" s="47" t="s">
        <v>1428</v>
      </c>
      <c r="G162" s="47" t="s">
        <v>812</v>
      </c>
      <c r="H162" s="47" t="s">
        <v>123</v>
      </c>
      <c r="I162" s="42" t="s">
        <v>73</v>
      </c>
      <c r="J162" s="49">
        <v>45678.0</v>
      </c>
      <c r="K162" s="40">
        <v>45697.0</v>
      </c>
      <c r="L162" s="41" t="s">
        <v>75</v>
      </c>
      <c r="M162" s="51">
        <v>118000.0</v>
      </c>
      <c r="N162" s="42" t="s">
        <v>75</v>
      </c>
      <c r="O162" s="54">
        <v>590000.0</v>
      </c>
      <c r="P162" s="51">
        <v>0.0</v>
      </c>
      <c r="Q162" s="51">
        <v>0.0</v>
      </c>
      <c r="R162" s="51">
        <v>0.0</v>
      </c>
      <c r="S162" s="52">
        <f t="shared" si="2"/>
        <v>0</v>
      </c>
      <c r="T162" s="42" t="s">
        <v>248</v>
      </c>
      <c r="U162" s="40">
        <v>45699.0</v>
      </c>
      <c r="V162" s="40">
        <v>46202.0</v>
      </c>
      <c r="W162" s="42">
        <v>5.0</v>
      </c>
      <c r="X162" s="42" t="s">
        <v>84</v>
      </c>
      <c r="Y162" s="42" t="s">
        <v>86</v>
      </c>
    </row>
    <row r="163">
      <c r="A163" s="38" t="s">
        <v>1434</v>
      </c>
      <c r="B163" s="40">
        <v>45699.0</v>
      </c>
      <c r="C163" s="42">
        <v>12292.0</v>
      </c>
      <c r="D163" s="44" t="s">
        <v>1405</v>
      </c>
      <c r="E163" s="46" t="s">
        <v>1407</v>
      </c>
      <c r="F163" s="47" t="s">
        <v>1409</v>
      </c>
      <c r="G163" s="47" t="s">
        <v>243</v>
      </c>
      <c r="H163" s="47" t="s">
        <v>123</v>
      </c>
      <c r="I163" s="42" t="s">
        <v>73</v>
      </c>
      <c r="J163" s="49">
        <v>45443.0</v>
      </c>
      <c r="K163" s="40">
        <v>45697.0</v>
      </c>
      <c r="L163" s="41" t="s">
        <v>75</v>
      </c>
      <c r="M163" s="51">
        <v>0.0</v>
      </c>
      <c r="N163" s="42" t="s">
        <v>75</v>
      </c>
      <c r="O163" s="54">
        <v>118014.0</v>
      </c>
      <c r="P163" s="133">
        <v>118014.0</v>
      </c>
      <c r="Q163" s="51">
        <v>0.0</v>
      </c>
      <c r="R163" s="51">
        <v>0.0</v>
      </c>
      <c r="S163" s="52">
        <f t="shared" si="2"/>
        <v>118014</v>
      </c>
      <c r="T163" s="42" t="s">
        <v>112</v>
      </c>
      <c r="U163" s="40">
        <v>45697.0</v>
      </c>
      <c r="V163" s="40">
        <v>45727.0</v>
      </c>
      <c r="W163" s="42">
        <v>1.0</v>
      </c>
      <c r="X163" s="42" t="s">
        <v>84</v>
      </c>
      <c r="Y163" s="42" t="s">
        <v>86</v>
      </c>
    </row>
    <row r="164">
      <c r="A164" s="38" t="s">
        <v>1441</v>
      </c>
      <c r="B164" s="40">
        <v>45699.0</v>
      </c>
      <c r="C164" s="42">
        <v>12299.0</v>
      </c>
      <c r="D164" s="44" t="s">
        <v>1431</v>
      </c>
      <c r="E164" s="46" t="s">
        <v>1432</v>
      </c>
      <c r="F164" s="47" t="s">
        <v>1433</v>
      </c>
      <c r="G164" s="47" t="s">
        <v>1442</v>
      </c>
      <c r="H164" s="47" t="s">
        <v>144</v>
      </c>
      <c r="I164" s="42" t="s">
        <v>73</v>
      </c>
      <c r="J164" s="49">
        <v>45444.0</v>
      </c>
      <c r="K164" s="40">
        <v>45697.0</v>
      </c>
      <c r="L164" s="41" t="s">
        <v>75</v>
      </c>
      <c r="M164" s="51">
        <v>0.0</v>
      </c>
      <c r="N164" s="40">
        <v>45698.0</v>
      </c>
      <c r="O164" s="54">
        <v>118000.0</v>
      </c>
      <c r="P164" s="54">
        <v>118000.0</v>
      </c>
      <c r="Q164" s="51">
        <v>0.0</v>
      </c>
      <c r="R164" s="51">
        <v>1970.6</v>
      </c>
      <c r="S164" s="52">
        <f t="shared" si="2"/>
        <v>116029.4</v>
      </c>
      <c r="T164" s="42" t="s">
        <v>83</v>
      </c>
      <c r="U164" s="40">
        <v>45697.0</v>
      </c>
      <c r="V164" s="40">
        <v>45728.0</v>
      </c>
      <c r="W164" s="42">
        <v>1.0</v>
      </c>
      <c r="X164" s="42" t="s">
        <v>84</v>
      </c>
      <c r="Y164" s="42" t="s">
        <v>86</v>
      </c>
    </row>
    <row r="165">
      <c r="A165" s="38" t="s">
        <v>1451</v>
      </c>
      <c r="B165" s="40">
        <v>45699.0</v>
      </c>
      <c r="C165" s="42">
        <v>7832.0</v>
      </c>
      <c r="D165" s="44" t="s">
        <v>1452</v>
      </c>
      <c r="E165" s="46" t="s">
        <v>1453</v>
      </c>
      <c r="F165" s="47" t="s">
        <v>1454</v>
      </c>
      <c r="G165" s="47" t="s">
        <v>1295</v>
      </c>
      <c r="H165" s="47" t="s">
        <v>1296</v>
      </c>
      <c r="I165" s="42" t="s">
        <v>73</v>
      </c>
      <c r="J165" s="49">
        <v>44914.0</v>
      </c>
      <c r="K165" s="40">
        <v>45697.0</v>
      </c>
      <c r="L165" s="41" t="s">
        <v>75</v>
      </c>
      <c r="M165" s="51">
        <v>0.0</v>
      </c>
      <c r="N165" s="42" t="s">
        <v>75</v>
      </c>
      <c r="O165" s="54">
        <v>78000.0</v>
      </c>
      <c r="P165" s="133">
        <v>78000.0</v>
      </c>
      <c r="Q165" s="51">
        <v>0.0</v>
      </c>
      <c r="R165" s="51">
        <v>0.0</v>
      </c>
      <c r="S165" s="52">
        <f t="shared" si="2"/>
        <v>78000</v>
      </c>
      <c r="T165" s="42" t="s">
        <v>112</v>
      </c>
      <c r="U165" s="40">
        <v>45697.0</v>
      </c>
      <c r="V165" s="40">
        <v>45727.0</v>
      </c>
      <c r="W165" s="42">
        <v>1.0</v>
      </c>
      <c r="X165" s="42" t="s">
        <v>98</v>
      </c>
      <c r="Y165" s="42" t="s">
        <v>86</v>
      </c>
    </row>
    <row r="166">
      <c r="A166" s="38" t="s">
        <v>1457</v>
      </c>
      <c r="B166" s="40">
        <v>45699.0</v>
      </c>
      <c r="C166" s="42">
        <v>10934.0</v>
      </c>
      <c r="D166" s="44" t="s">
        <v>1458</v>
      </c>
      <c r="E166" s="46" t="s">
        <v>1459</v>
      </c>
      <c r="F166" s="47" t="s">
        <v>1460</v>
      </c>
      <c r="G166" s="47" t="s">
        <v>355</v>
      </c>
      <c r="H166" s="47" t="s">
        <v>235</v>
      </c>
      <c r="I166" s="42" t="s">
        <v>73</v>
      </c>
      <c r="J166" s="49">
        <v>45290.0</v>
      </c>
      <c r="K166" s="40">
        <v>45697.0</v>
      </c>
      <c r="L166" s="41" t="s">
        <v>75</v>
      </c>
      <c r="M166" s="51">
        <v>0.0</v>
      </c>
      <c r="N166" s="42" t="s">
        <v>75</v>
      </c>
      <c r="O166" s="54">
        <v>118000.0</v>
      </c>
      <c r="P166" s="54">
        <v>118000.0</v>
      </c>
      <c r="Q166" s="51">
        <v>0.0</v>
      </c>
      <c r="R166" s="51">
        <v>826.0</v>
      </c>
      <c r="S166" s="52">
        <f t="shared" si="2"/>
        <v>117174</v>
      </c>
      <c r="T166" s="42" t="s">
        <v>83</v>
      </c>
      <c r="U166" s="40">
        <v>45697.0</v>
      </c>
      <c r="V166" s="40">
        <v>45727.0</v>
      </c>
      <c r="W166" s="42">
        <v>1.0</v>
      </c>
      <c r="X166" s="42" t="s">
        <v>84</v>
      </c>
      <c r="Y166" s="42" t="s">
        <v>86</v>
      </c>
    </row>
    <row r="167">
      <c r="A167" s="79" t="s">
        <v>1466</v>
      </c>
      <c r="B167" s="40">
        <v>45699.0</v>
      </c>
      <c r="C167" s="42">
        <v>14514.0</v>
      </c>
      <c r="D167" s="44" t="s">
        <v>1468</v>
      </c>
      <c r="E167" s="46" t="s">
        <v>1469</v>
      </c>
      <c r="F167" s="47" t="s">
        <v>1470</v>
      </c>
      <c r="G167" s="47" t="s">
        <v>179</v>
      </c>
      <c r="H167" s="47" t="s">
        <v>177</v>
      </c>
      <c r="I167" s="42" t="s">
        <v>73</v>
      </c>
      <c r="J167" s="49">
        <v>45683.0</v>
      </c>
      <c r="K167" s="40">
        <v>45697.0</v>
      </c>
      <c r="L167" s="41" t="s">
        <v>75</v>
      </c>
      <c r="M167" s="51">
        <v>78000.0</v>
      </c>
      <c r="N167" s="42" t="s">
        <v>75</v>
      </c>
      <c r="O167" s="54">
        <v>468096.0</v>
      </c>
      <c r="P167" s="133">
        <v>468096.0</v>
      </c>
      <c r="Q167" s="51">
        <v>0.0</v>
      </c>
      <c r="R167" s="51">
        <v>0.0</v>
      </c>
      <c r="S167" s="52">
        <f t="shared" si="2"/>
        <v>468096</v>
      </c>
      <c r="T167" s="42" t="s">
        <v>112</v>
      </c>
      <c r="U167" s="40">
        <v>45697.0</v>
      </c>
      <c r="V167" s="40">
        <v>45727.0</v>
      </c>
      <c r="W167" s="42">
        <v>1.0</v>
      </c>
      <c r="X167" s="42" t="s">
        <v>98</v>
      </c>
      <c r="Y167" s="42" t="s">
        <v>221</v>
      </c>
    </row>
    <row r="168">
      <c r="A168" s="38" t="s">
        <v>1473</v>
      </c>
      <c r="B168" s="40">
        <v>45699.0</v>
      </c>
      <c r="C168" s="42">
        <v>4603.0</v>
      </c>
      <c r="D168" s="44" t="s">
        <v>1475</v>
      </c>
      <c r="E168" s="46" t="s">
        <v>1476</v>
      </c>
      <c r="F168" s="47" t="s">
        <v>1477</v>
      </c>
      <c r="G168" s="47" t="s">
        <v>650</v>
      </c>
      <c r="H168" s="47" t="s">
        <v>177</v>
      </c>
      <c r="I168" s="42" t="s">
        <v>73</v>
      </c>
      <c r="J168" s="49">
        <v>44602.0</v>
      </c>
      <c r="K168" s="40">
        <v>45697.0</v>
      </c>
      <c r="L168" s="41" t="s">
        <v>75</v>
      </c>
      <c r="M168" s="51">
        <v>0.0</v>
      </c>
      <c r="N168" s="40">
        <v>45698.0</v>
      </c>
      <c r="O168" s="54">
        <v>200000.0</v>
      </c>
      <c r="P168" s="133">
        <v>200000.0</v>
      </c>
      <c r="Q168" s="51">
        <v>0.0</v>
      </c>
      <c r="R168" s="51">
        <v>0.0</v>
      </c>
      <c r="S168" s="52">
        <f t="shared" si="2"/>
        <v>200000</v>
      </c>
      <c r="T168" s="42" t="s">
        <v>112</v>
      </c>
      <c r="U168" s="40">
        <v>45698.0</v>
      </c>
      <c r="V168" s="40">
        <v>45728.0</v>
      </c>
      <c r="W168" s="42">
        <v>1.0</v>
      </c>
      <c r="X168" s="42" t="s">
        <v>98</v>
      </c>
      <c r="Y168" s="42" t="s">
        <v>86</v>
      </c>
    </row>
    <row r="169">
      <c r="A169" s="38" t="s">
        <v>1484</v>
      </c>
      <c r="B169" s="40">
        <v>45699.0</v>
      </c>
      <c r="C169" s="42">
        <v>12919.0</v>
      </c>
      <c r="D169" s="44" t="s">
        <v>1487</v>
      </c>
      <c r="E169" s="46" t="s">
        <v>1488</v>
      </c>
      <c r="F169" s="47" t="s">
        <v>1489</v>
      </c>
      <c r="G169" s="47" t="s">
        <v>1490</v>
      </c>
      <c r="H169" s="47" t="s">
        <v>1491</v>
      </c>
      <c r="I169" s="42" t="s">
        <v>73</v>
      </c>
      <c r="J169" s="49">
        <v>45503.0</v>
      </c>
      <c r="K169" s="40">
        <v>45697.0</v>
      </c>
      <c r="L169" s="41" t="s">
        <v>75</v>
      </c>
      <c r="M169" s="51">
        <v>0.0</v>
      </c>
      <c r="N169" s="42" t="s">
        <v>75</v>
      </c>
      <c r="O169" s="54">
        <v>648056.0</v>
      </c>
      <c r="P169" s="133">
        <v>648056.0</v>
      </c>
      <c r="Q169" s="51">
        <v>60000.0</v>
      </c>
      <c r="R169" s="51">
        <v>0.0</v>
      </c>
      <c r="S169" s="52">
        <f t="shared" si="2"/>
        <v>648056</v>
      </c>
      <c r="T169" s="42" t="s">
        <v>112</v>
      </c>
      <c r="U169" s="40">
        <v>45697.0</v>
      </c>
      <c r="V169" s="40">
        <v>45877.0</v>
      </c>
      <c r="W169" s="42">
        <v>6.0</v>
      </c>
      <c r="X169" s="42" t="s">
        <v>84</v>
      </c>
      <c r="Y169" s="42" t="s">
        <v>86</v>
      </c>
    </row>
    <row r="170">
      <c r="A170" s="38" t="s">
        <v>1494</v>
      </c>
      <c r="B170" s="40">
        <v>45699.0</v>
      </c>
      <c r="C170" s="42">
        <v>8955.0</v>
      </c>
      <c r="D170" s="44" t="s">
        <v>1495</v>
      </c>
      <c r="E170" s="46" t="s">
        <v>1397</v>
      </c>
      <c r="F170" s="47" t="s">
        <v>1400</v>
      </c>
      <c r="G170" s="47" t="s">
        <v>121</v>
      </c>
      <c r="H170" s="47" t="s">
        <v>123</v>
      </c>
      <c r="I170" s="42" t="s">
        <v>73</v>
      </c>
      <c r="J170" s="49">
        <v>45052.0</v>
      </c>
      <c r="K170" s="40">
        <v>45697.0</v>
      </c>
      <c r="L170" s="41" t="s">
        <v>75</v>
      </c>
      <c r="M170" s="51">
        <v>0.0</v>
      </c>
      <c r="N170" s="42" t="s">
        <v>75</v>
      </c>
      <c r="O170" s="54">
        <v>78000.0</v>
      </c>
      <c r="P170" s="54">
        <v>78000.0</v>
      </c>
      <c r="Q170" s="51">
        <v>0.0</v>
      </c>
      <c r="R170" s="51">
        <v>546.0</v>
      </c>
      <c r="S170" s="52">
        <f t="shared" si="2"/>
        <v>77454</v>
      </c>
      <c r="T170" s="42" t="s">
        <v>83</v>
      </c>
      <c r="U170" s="40">
        <v>45697.0</v>
      </c>
      <c r="V170" s="40">
        <v>45727.0</v>
      </c>
      <c r="W170" s="42">
        <v>1.0</v>
      </c>
      <c r="X170" s="42" t="s">
        <v>98</v>
      </c>
      <c r="Y170" s="42" t="s">
        <v>86</v>
      </c>
    </row>
    <row r="171">
      <c r="A171" s="38" t="s">
        <v>1498</v>
      </c>
      <c r="B171" s="40">
        <v>45714.0</v>
      </c>
      <c r="C171" s="42">
        <v>384.0</v>
      </c>
      <c r="D171" s="44" t="s">
        <v>1499</v>
      </c>
      <c r="E171" s="46" t="s">
        <v>1500</v>
      </c>
      <c r="F171" s="47" t="s">
        <v>1501</v>
      </c>
      <c r="G171" s="47" t="s">
        <v>1502</v>
      </c>
      <c r="H171" s="47" t="s">
        <v>486</v>
      </c>
      <c r="I171" s="42" t="s">
        <v>73</v>
      </c>
      <c r="J171" s="49">
        <v>44308.0</v>
      </c>
      <c r="K171" s="40">
        <v>45672.0</v>
      </c>
      <c r="L171" s="42" t="s">
        <v>75</v>
      </c>
      <c r="M171" s="51">
        <v>78000.0</v>
      </c>
      <c r="N171" s="40">
        <v>45697.0</v>
      </c>
      <c r="O171" s="54">
        <v>78000.0</v>
      </c>
      <c r="P171" s="54">
        <v>0.0</v>
      </c>
      <c r="Q171" s="51">
        <v>0.0</v>
      </c>
      <c r="R171" s="51">
        <v>0.0</v>
      </c>
      <c r="S171" s="54">
        <v>0.0</v>
      </c>
      <c r="T171" s="42" t="s">
        <v>283</v>
      </c>
      <c r="U171" s="40">
        <v>45697.0</v>
      </c>
      <c r="V171" s="40">
        <v>45732.0</v>
      </c>
      <c r="W171" s="42">
        <v>1.0</v>
      </c>
      <c r="X171" s="42" t="s">
        <v>98</v>
      </c>
      <c r="Y171" s="42" t="s">
        <v>86</v>
      </c>
    </row>
    <row r="172">
      <c r="A172" s="46" t="s">
        <v>1505</v>
      </c>
      <c r="B172" s="40">
        <v>45699.0</v>
      </c>
      <c r="C172" s="42">
        <v>14482.0</v>
      </c>
      <c r="D172" s="44" t="s">
        <v>1142</v>
      </c>
      <c r="E172" s="46" t="s">
        <v>1143</v>
      </c>
      <c r="F172" s="47" t="s">
        <v>1144</v>
      </c>
      <c r="G172" s="47" t="s">
        <v>404</v>
      </c>
      <c r="H172" s="47" t="s">
        <v>72</v>
      </c>
      <c r="I172" s="42" t="s">
        <v>73</v>
      </c>
      <c r="J172" s="49">
        <v>45680.0</v>
      </c>
      <c r="K172" s="40">
        <v>45697.0</v>
      </c>
      <c r="L172" s="41" t="s">
        <v>75</v>
      </c>
      <c r="M172" s="51">
        <v>118000.0</v>
      </c>
      <c r="N172" s="42" t="s">
        <v>75</v>
      </c>
      <c r="O172" s="54">
        <v>118000.0</v>
      </c>
      <c r="P172" s="51">
        <v>0.0</v>
      </c>
      <c r="Q172" s="51">
        <v>0.0</v>
      </c>
      <c r="R172" s="51">
        <v>0.0</v>
      </c>
      <c r="S172" s="52">
        <f t="shared" ref="S172:S202" si="3">P172-R172</f>
        <v>0</v>
      </c>
      <c r="T172" s="42" t="s">
        <v>248</v>
      </c>
      <c r="U172" s="40">
        <v>45699.0</v>
      </c>
      <c r="V172" s="40">
        <v>46089.0</v>
      </c>
      <c r="W172" s="42">
        <v>1.0</v>
      </c>
      <c r="X172" s="42" t="s">
        <v>84</v>
      </c>
      <c r="Y172" s="42" t="s">
        <v>86</v>
      </c>
    </row>
    <row r="173">
      <c r="A173" s="79" t="s">
        <v>1509</v>
      </c>
      <c r="B173" s="40">
        <v>45699.0</v>
      </c>
      <c r="C173" s="42">
        <v>14513.0</v>
      </c>
      <c r="D173" s="44" t="s">
        <v>1510</v>
      </c>
      <c r="E173" s="46" t="s">
        <v>1511</v>
      </c>
      <c r="F173" s="47" t="s">
        <v>1512</v>
      </c>
      <c r="G173" s="47" t="s">
        <v>1136</v>
      </c>
      <c r="H173" s="47" t="s">
        <v>1137</v>
      </c>
      <c r="I173" s="42" t="s">
        <v>73</v>
      </c>
      <c r="J173" s="49">
        <v>45683.0</v>
      </c>
      <c r="K173" s="40">
        <v>45697.0</v>
      </c>
      <c r="L173" s="41" t="s">
        <v>75</v>
      </c>
      <c r="M173" s="51">
        <v>0.0</v>
      </c>
      <c r="N173" s="40">
        <v>45698.0</v>
      </c>
      <c r="O173" s="54">
        <v>1298072.0</v>
      </c>
      <c r="P173" s="133">
        <v>1298072.0</v>
      </c>
      <c r="Q173" s="51">
        <v>118000.0</v>
      </c>
      <c r="R173" s="51">
        <v>0.0</v>
      </c>
      <c r="S173" s="52">
        <f t="shared" si="3"/>
        <v>1298072</v>
      </c>
      <c r="T173" s="42" t="s">
        <v>112</v>
      </c>
      <c r="U173" s="40">
        <v>45698.0</v>
      </c>
      <c r="V173" s="40">
        <v>46058.0</v>
      </c>
      <c r="W173" s="42">
        <v>12.0</v>
      </c>
      <c r="X173" s="42" t="s">
        <v>84</v>
      </c>
      <c r="Y173" s="42" t="s">
        <v>221</v>
      </c>
    </row>
    <row r="174">
      <c r="A174" s="46" t="s">
        <v>1515</v>
      </c>
      <c r="B174" s="40">
        <v>45699.0</v>
      </c>
      <c r="C174" s="42">
        <v>14513.0</v>
      </c>
      <c r="D174" s="44" t="s">
        <v>1510</v>
      </c>
      <c r="E174" s="46" t="s">
        <v>1511</v>
      </c>
      <c r="F174" s="47" t="s">
        <v>1512</v>
      </c>
      <c r="G174" s="47" t="s">
        <v>1136</v>
      </c>
      <c r="H174" s="47" t="s">
        <v>1137</v>
      </c>
      <c r="I174" s="42" t="s">
        <v>73</v>
      </c>
      <c r="J174" s="49">
        <v>45683.0</v>
      </c>
      <c r="K174" s="40">
        <v>45697.0</v>
      </c>
      <c r="L174" s="41" t="s">
        <v>75</v>
      </c>
      <c r="M174" s="51">
        <v>118000.0</v>
      </c>
      <c r="N174" s="40">
        <v>45698.0</v>
      </c>
      <c r="O174" s="54">
        <v>118000.0</v>
      </c>
      <c r="P174" s="51">
        <v>0.0</v>
      </c>
      <c r="Q174" s="51">
        <v>0.0</v>
      </c>
      <c r="R174" s="51">
        <v>0.0</v>
      </c>
      <c r="S174" s="52">
        <f t="shared" si="3"/>
        <v>0</v>
      </c>
      <c r="T174" s="42" t="s">
        <v>248</v>
      </c>
      <c r="U174" s="40">
        <v>45698.0</v>
      </c>
      <c r="V174" s="40">
        <v>46088.0</v>
      </c>
      <c r="W174" s="42">
        <v>1.0</v>
      </c>
      <c r="X174" s="42" t="s">
        <v>84</v>
      </c>
      <c r="Y174" s="42" t="s">
        <v>86</v>
      </c>
    </row>
    <row r="175">
      <c r="A175" s="46" t="s">
        <v>1520</v>
      </c>
      <c r="B175" s="40">
        <v>45699.0</v>
      </c>
      <c r="C175" s="42">
        <v>14513.0</v>
      </c>
      <c r="D175" s="44" t="s">
        <v>1510</v>
      </c>
      <c r="E175" s="46" t="s">
        <v>1511</v>
      </c>
      <c r="F175" s="47" t="s">
        <v>1512</v>
      </c>
      <c r="G175" s="47" t="s">
        <v>1136</v>
      </c>
      <c r="H175" s="47" t="s">
        <v>1137</v>
      </c>
      <c r="I175" s="42" t="s">
        <v>73</v>
      </c>
      <c r="J175" s="49">
        <v>45683.0</v>
      </c>
      <c r="K175" s="40">
        <v>45697.0</v>
      </c>
      <c r="L175" s="41" t="s">
        <v>75</v>
      </c>
      <c r="M175" s="51">
        <v>118000.0</v>
      </c>
      <c r="N175" s="40">
        <v>45698.0</v>
      </c>
      <c r="O175" s="54">
        <v>118000.0</v>
      </c>
      <c r="P175" s="51">
        <v>0.0</v>
      </c>
      <c r="Q175" s="51">
        <v>0.0</v>
      </c>
      <c r="R175" s="51">
        <v>0.0</v>
      </c>
      <c r="S175" s="52">
        <f t="shared" si="3"/>
        <v>0</v>
      </c>
      <c r="T175" s="42" t="s">
        <v>248</v>
      </c>
      <c r="U175" s="40">
        <v>45698.0</v>
      </c>
      <c r="V175" s="40">
        <v>46118.0</v>
      </c>
      <c r="W175" s="42">
        <v>1.0</v>
      </c>
      <c r="X175" s="42" t="s">
        <v>84</v>
      </c>
      <c r="Y175" s="42" t="s">
        <v>86</v>
      </c>
    </row>
    <row r="176">
      <c r="A176" s="46" t="s">
        <v>1523</v>
      </c>
      <c r="B176" s="40">
        <v>45743.0</v>
      </c>
      <c r="C176" s="42">
        <v>14514.0</v>
      </c>
      <c r="D176" s="44" t="s">
        <v>1468</v>
      </c>
      <c r="E176" s="46" t="s">
        <v>1469</v>
      </c>
      <c r="F176" s="47" t="s">
        <v>1470</v>
      </c>
      <c r="G176" s="47" t="s">
        <v>179</v>
      </c>
      <c r="H176" s="47" t="s">
        <v>177</v>
      </c>
      <c r="I176" s="42" t="s">
        <v>408</v>
      </c>
      <c r="J176" s="49">
        <v>45683.0</v>
      </c>
      <c r="K176" s="40">
        <v>45697.0</v>
      </c>
      <c r="L176" s="41" t="s">
        <v>75</v>
      </c>
      <c r="M176" s="51">
        <v>78000.0</v>
      </c>
      <c r="N176" s="40">
        <v>45724.0</v>
      </c>
      <c r="O176" s="54">
        <v>0.0</v>
      </c>
      <c r="P176" s="51">
        <v>0.0</v>
      </c>
      <c r="Q176" s="51">
        <v>0.0</v>
      </c>
      <c r="R176" s="51">
        <v>0.0</v>
      </c>
      <c r="S176" s="52">
        <f t="shared" si="3"/>
        <v>0</v>
      </c>
      <c r="T176" s="42" t="s">
        <v>283</v>
      </c>
      <c r="U176" s="40">
        <v>45724.0</v>
      </c>
      <c r="V176" s="40">
        <v>45757.0</v>
      </c>
      <c r="W176" s="42">
        <v>1.0</v>
      </c>
      <c r="X176" s="42" t="s">
        <v>98</v>
      </c>
      <c r="Y176" s="42" t="s">
        <v>86</v>
      </c>
    </row>
    <row r="177">
      <c r="A177" s="46" t="s">
        <v>1530</v>
      </c>
      <c r="B177" s="40">
        <v>45743.0</v>
      </c>
      <c r="C177" s="42">
        <v>4603.0</v>
      </c>
      <c r="D177" s="44" t="s">
        <v>1475</v>
      </c>
      <c r="E177" s="46" t="s">
        <v>1476</v>
      </c>
      <c r="F177" s="47" t="s">
        <v>1477</v>
      </c>
      <c r="G177" s="47" t="s">
        <v>650</v>
      </c>
      <c r="H177" s="47" t="s">
        <v>177</v>
      </c>
      <c r="I177" s="42" t="s">
        <v>408</v>
      </c>
      <c r="J177" s="49">
        <v>44602.0</v>
      </c>
      <c r="K177" s="40">
        <v>45697.0</v>
      </c>
      <c r="L177" s="41" t="s">
        <v>75</v>
      </c>
      <c r="M177" s="51">
        <v>0.0</v>
      </c>
      <c r="N177" s="40">
        <v>45698.0</v>
      </c>
      <c r="O177" s="54">
        <v>0.0</v>
      </c>
      <c r="P177" s="51">
        <v>0.0</v>
      </c>
      <c r="Q177" s="51">
        <v>0.0</v>
      </c>
      <c r="R177" s="51">
        <v>0.0</v>
      </c>
      <c r="S177" s="52">
        <f t="shared" si="3"/>
        <v>0</v>
      </c>
      <c r="T177" s="42" t="s">
        <v>283</v>
      </c>
      <c r="U177" s="40">
        <v>45724.0</v>
      </c>
      <c r="V177" s="40">
        <v>45758.0</v>
      </c>
      <c r="W177" s="42">
        <v>1.0</v>
      </c>
      <c r="X177" s="42" t="s">
        <v>98</v>
      </c>
      <c r="Y177" s="42" t="s">
        <v>86</v>
      </c>
    </row>
    <row r="178">
      <c r="A178" s="46" t="s">
        <v>1533</v>
      </c>
      <c r="B178" s="40">
        <v>45761.0</v>
      </c>
      <c r="C178" s="42">
        <v>14514.0</v>
      </c>
      <c r="D178" s="44" t="s">
        <v>1468</v>
      </c>
      <c r="E178" s="46" t="s">
        <v>1469</v>
      </c>
      <c r="F178" s="47" t="s">
        <v>1470</v>
      </c>
      <c r="G178" s="47" t="s">
        <v>179</v>
      </c>
      <c r="H178" s="47" t="s">
        <v>177</v>
      </c>
      <c r="I178" s="42" t="s">
        <v>1008</v>
      </c>
      <c r="J178" s="49">
        <v>45683.0</v>
      </c>
      <c r="K178" s="40">
        <v>45697.0</v>
      </c>
      <c r="L178" s="41" t="s">
        <v>75</v>
      </c>
      <c r="M178" s="51">
        <v>78000.0</v>
      </c>
      <c r="N178" s="49">
        <v>45754.0</v>
      </c>
      <c r="O178" s="54">
        <v>0.0</v>
      </c>
      <c r="P178" s="51">
        <v>0.0</v>
      </c>
      <c r="Q178" s="51">
        <v>0.0</v>
      </c>
      <c r="R178" s="51">
        <v>0.0</v>
      </c>
      <c r="S178" s="52">
        <f t="shared" si="3"/>
        <v>0</v>
      </c>
      <c r="T178" s="42" t="s">
        <v>283</v>
      </c>
      <c r="U178" s="40">
        <v>45754.0</v>
      </c>
      <c r="V178" s="40">
        <v>45787.0</v>
      </c>
      <c r="W178" s="42">
        <v>1.0</v>
      </c>
      <c r="X178" s="42" t="s">
        <v>98</v>
      </c>
      <c r="Y178" s="42" t="s">
        <v>86</v>
      </c>
    </row>
    <row r="179">
      <c r="A179" s="46" t="s">
        <v>1540</v>
      </c>
      <c r="B179" s="40">
        <v>45790.0</v>
      </c>
      <c r="C179" s="42">
        <v>14514.0</v>
      </c>
      <c r="D179" s="44" t="s">
        <v>1468</v>
      </c>
      <c r="E179" s="46" t="s">
        <v>1469</v>
      </c>
      <c r="F179" s="47" t="s">
        <v>1470</v>
      </c>
      <c r="G179" s="47" t="s">
        <v>179</v>
      </c>
      <c r="H179" s="47" t="s">
        <v>177</v>
      </c>
      <c r="I179" s="42" t="s">
        <v>1542</v>
      </c>
      <c r="J179" s="49">
        <v>45683.0</v>
      </c>
      <c r="K179" s="40">
        <v>45697.0</v>
      </c>
      <c r="L179" s="41" t="s">
        <v>75</v>
      </c>
      <c r="M179" s="51">
        <v>78000.0</v>
      </c>
      <c r="N179" s="49">
        <v>45789.0</v>
      </c>
      <c r="O179" s="54">
        <v>0.0</v>
      </c>
      <c r="P179" s="51">
        <v>0.0</v>
      </c>
      <c r="Q179" s="51">
        <v>0.0</v>
      </c>
      <c r="R179" s="51">
        <v>0.0</v>
      </c>
      <c r="S179" s="52">
        <f t="shared" si="3"/>
        <v>0</v>
      </c>
      <c r="T179" s="42" t="s">
        <v>283</v>
      </c>
      <c r="U179" s="40">
        <v>45789.0</v>
      </c>
      <c r="V179" s="40">
        <v>45819.0</v>
      </c>
      <c r="W179" s="42">
        <v>1.0</v>
      </c>
      <c r="X179" s="42" t="s">
        <v>98</v>
      </c>
      <c r="Y179" s="42" t="s">
        <v>86</v>
      </c>
    </row>
    <row r="180">
      <c r="A180" s="46" t="s">
        <v>1545</v>
      </c>
      <c r="B180" s="40">
        <v>45813.0</v>
      </c>
      <c r="C180" s="42">
        <v>14514.0</v>
      </c>
      <c r="D180" s="44" t="s">
        <v>1468</v>
      </c>
      <c r="E180" s="46" t="s">
        <v>1469</v>
      </c>
      <c r="F180" s="47" t="s">
        <v>1470</v>
      </c>
      <c r="G180" s="47" t="s">
        <v>179</v>
      </c>
      <c r="H180" s="47" t="s">
        <v>177</v>
      </c>
      <c r="I180" s="42" t="s">
        <v>26</v>
      </c>
      <c r="J180" s="49">
        <v>45683.0</v>
      </c>
      <c r="K180" s="40">
        <v>45697.0</v>
      </c>
      <c r="L180" s="41" t="s">
        <v>75</v>
      </c>
      <c r="M180" s="51">
        <v>78000.0</v>
      </c>
      <c r="N180" s="40">
        <v>45812.0</v>
      </c>
      <c r="O180" s="54">
        <v>0.0</v>
      </c>
      <c r="P180" s="51">
        <v>0.0</v>
      </c>
      <c r="Q180" s="51">
        <v>0.0</v>
      </c>
      <c r="R180" s="51">
        <v>0.0</v>
      </c>
      <c r="S180" s="52">
        <f t="shared" si="3"/>
        <v>0</v>
      </c>
      <c r="T180" s="42" t="s">
        <v>283</v>
      </c>
      <c r="U180" s="40">
        <v>45812.0</v>
      </c>
      <c r="V180" s="40">
        <v>45849.0</v>
      </c>
      <c r="W180" s="42">
        <v>1.0</v>
      </c>
      <c r="X180" s="42" t="s">
        <v>98</v>
      </c>
      <c r="Y180" s="42" t="s">
        <v>86</v>
      </c>
    </row>
    <row r="181">
      <c r="A181" s="46" t="s">
        <v>1551</v>
      </c>
      <c r="B181" s="40">
        <v>45924.0</v>
      </c>
      <c r="C181" s="42">
        <v>14514.0</v>
      </c>
      <c r="D181" s="44" t="s">
        <v>1468</v>
      </c>
      <c r="E181" s="46" t="s">
        <v>1469</v>
      </c>
      <c r="F181" s="47" t="s">
        <v>1470</v>
      </c>
      <c r="G181" s="47" t="s">
        <v>179</v>
      </c>
      <c r="H181" s="47" t="s">
        <v>177</v>
      </c>
      <c r="I181" s="42" t="s">
        <v>1558</v>
      </c>
      <c r="J181" s="49">
        <v>45683.0</v>
      </c>
      <c r="K181" s="40">
        <v>45697.0</v>
      </c>
      <c r="L181" s="41" t="s">
        <v>75</v>
      </c>
      <c r="M181" s="51">
        <v>78000.0</v>
      </c>
      <c r="N181" s="40">
        <v>45812.0</v>
      </c>
      <c r="O181" s="54">
        <v>0.0</v>
      </c>
      <c r="P181" s="51">
        <v>0.0</v>
      </c>
      <c r="Q181" s="51">
        <v>0.0</v>
      </c>
      <c r="R181" s="51">
        <v>0.0</v>
      </c>
      <c r="S181" s="52">
        <f t="shared" si="3"/>
        <v>0</v>
      </c>
      <c r="T181" s="42" t="s">
        <v>283</v>
      </c>
      <c r="U181" s="40">
        <v>45849.0</v>
      </c>
      <c r="V181" s="40">
        <v>45879.0</v>
      </c>
      <c r="W181" s="42">
        <v>1.0</v>
      </c>
      <c r="X181" s="42" t="s">
        <v>98</v>
      </c>
      <c r="Y181" s="42" t="s">
        <v>86</v>
      </c>
    </row>
    <row r="182">
      <c r="A182" s="38" t="s">
        <v>1562</v>
      </c>
      <c r="B182" s="40">
        <v>45699.0</v>
      </c>
      <c r="C182" s="42">
        <v>3694.0</v>
      </c>
      <c r="D182" s="44" t="s">
        <v>1563</v>
      </c>
      <c r="E182" s="46" t="s">
        <v>312</v>
      </c>
      <c r="F182" s="47" t="s">
        <v>1565</v>
      </c>
      <c r="G182" s="47" t="s">
        <v>315</v>
      </c>
      <c r="H182" s="47" t="s">
        <v>177</v>
      </c>
      <c r="I182" s="42" t="s">
        <v>73</v>
      </c>
      <c r="J182" s="49">
        <v>44542.0</v>
      </c>
      <c r="K182" s="40">
        <v>45698.0</v>
      </c>
      <c r="L182" s="41" t="s">
        <v>75</v>
      </c>
      <c r="M182" s="51">
        <v>0.0</v>
      </c>
      <c r="N182" s="42" t="s">
        <v>75</v>
      </c>
      <c r="O182" s="54">
        <v>78073.0</v>
      </c>
      <c r="P182" s="140">
        <v>78073.0</v>
      </c>
      <c r="Q182" s="51">
        <v>0.0</v>
      </c>
      <c r="R182" s="51">
        <v>0.0</v>
      </c>
      <c r="S182" s="52">
        <f t="shared" si="3"/>
        <v>78073</v>
      </c>
      <c r="T182" s="42" t="s">
        <v>112</v>
      </c>
      <c r="U182" s="40">
        <v>45698.0</v>
      </c>
      <c r="V182" s="40">
        <v>45728.0</v>
      </c>
      <c r="W182" s="42">
        <v>1.0</v>
      </c>
      <c r="X182" s="42" t="s">
        <v>98</v>
      </c>
      <c r="Y182" s="42" t="s">
        <v>86</v>
      </c>
    </row>
    <row r="183">
      <c r="A183" s="38" t="s">
        <v>1570</v>
      </c>
      <c r="B183" s="40">
        <v>45699.0</v>
      </c>
      <c r="C183" s="42">
        <v>1522.0</v>
      </c>
      <c r="D183" s="44" t="s">
        <v>1571</v>
      </c>
      <c r="E183" s="46" t="s">
        <v>1572</v>
      </c>
      <c r="F183" s="47" t="s">
        <v>1573</v>
      </c>
      <c r="G183" s="47" t="s">
        <v>383</v>
      </c>
      <c r="H183" s="47" t="s">
        <v>101</v>
      </c>
      <c r="I183" s="42" t="s">
        <v>73</v>
      </c>
      <c r="J183" s="49">
        <v>44368.0</v>
      </c>
      <c r="K183" s="40">
        <v>45698.0</v>
      </c>
      <c r="L183" s="41" t="s">
        <v>75</v>
      </c>
      <c r="M183" s="51">
        <v>0.0</v>
      </c>
      <c r="N183" s="42" t="s">
        <v>75</v>
      </c>
      <c r="O183" s="54">
        <v>78000.0</v>
      </c>
      <c r="P183" s="54">
        <v>78000.0</v>
      </c>
      <c r="Q183" s="51">
        <v>0.0</v>
      </c>
      <c r="R183" s="51">
        <v>1560.0</v>
      </c>
      <c r="S183" s="52">
        <f t="shared" si="3"/>
        <v>76440</v>
      </c>
      <c r="T183" s="42" t="s">
        <v>83</v>
      </c>
      <c r="U183" s="40">
        <v>45698.0</v>
      </c>
      <c r="V183" s="40">
        <v>45737.0</v>
      </c>
      <c r="W183" s="42">
        <v>1.0</v>
      </c>
      <c r="X183" s="42" t="s">
        <v>98</v>
      </c>
      <c r="Y183" s="42" t="s">
        <v>86</v>
      </c>
    </row>
    <row r="184">
      <c r="A184" s="38" t="s">
        <v>1580</v>
      </c>
      <c r="B184" s="40">
        <v>45699.0</v>
      </c>
      <c r="C184" s="42">
        <v>12931.0</v>
      </c>
      <c r="D184" s="44" t="s">
        <v>851</v>
      </c>
      <c r="E184" s="46" t="s">
        <v>853</v>
      </c>
      <c r="F184" s="47" t="s">
        <v>854</v>
      </c>
      <c r="G184" s="47" t="s">
        <v>121</v>
      </c>
      <c r="H184" s="47" t="s">
        <v>123</v>
      </c>
      <c r="I184" s="42" t="s">
        <v>73</v>
      </c>
      <c r="J184" s="49">
        <v>45505.0</v>
      </c>
      <c r="K184" s="40">
        <v>45698.0</v>
      </c>
      <c r="L184" s="41" t="s">
        <v>75</v>
      </c>
      <c r="M184" s="51">
        <v>0.0</v>
      </c>
      <c r="N184" s="42" t="s">
        <v>75</v>
      </c>
      <c r="O184" s="54">
        <v>78046.0</v>
      </c>
      <c r="P184" s="140">
        <v>78046.0</v>
      </c>
      <c r="Q184" s="51">
        <v>0.0</v>
      </c>
      <c r="R184" s="51">
        <v>0.0</v>
      </c>
      <c r="S184" s="52">
        <f t="shared" si="3"/>
        <v>78046</v>
      </c>
      <c r="T184" s="42" t="s">
        <v>112</v>
      </c>
      <c r="U184" s="40">
        <v>45698.0</v>
      </c>
      <c r="V184" s="40">
        <v>45729.0</v>
      </c>
      <c r="W184" s="42">
        <v>1.0</v>
      </c>
      <c r="X184" s="42" t="s">
        <v>98</v>
      </c>
      <c r="Y184" s="42" t="s">
        <v>86</v>
      </c>
    </row>
    <row r="185">
      <c r="A185" s="38" t="s">
        <v>1590</v>
      </c>
      <c r="B185" s="40">
        <v>45699.0</v>
      </c>
      <c r="C185" s="42">
        <v>4446.0</v>
      </c>
      <c r="D185" s="44" t="s">
        <v>1591</v>
      </c>
      <c r="E185" s="46" t="s">
        <v>1592</v>
      </c>
      <c r="F185" s="47" t="s">
        <v>1593</v>
      </c>
      <c r="G185" s="47" t="s">
        <v>315</v>
      </c>
      <c r="H185" s="47" t="s">
        <v>177</v>
      </c>
      <c r="I185" s="42" t="s">
        <v>73</v>
      </c>
      <c r="J185" s="49">
        <v>44592.0</v>
      </c>
      <c r="K185" s="40">
        <v>45698.0</v>
      </c>
      <c r="L185" s="41" t="s">
        <v>75</v>
      </c>
      <c r="M185" s="51">
        <v>78000.0</v>
      </c>
      <c r="N185" s="42" t="s">
        <v>75</v>
      </c>
      <c r="O185" s="54">
        <v>156000.0</v>
      </c>
      <c r="P185" s="54">
        <v>156000.0</v>
      </c>
      <c r="Q185" s="51">
        <v>0.0</v>
      </c>
      <c r="R185" s="51">
        <v>1092.0</v>
      </c>
      <c r="S185" s="52">
        <f t="shared" si="3"/>
        <v>154908</v>
      </c>
      <c r="T185" s="42" t="s">
        <v>83</v>
      </c>
      <c r="U185" s="40">
        <v>45700.0</v>
      </c>
      <c r="V185" s="40">
        <v>45730.0</v>
      </c>
      <c r="W185" s="42">
        <v>1.0</v>
      </c>
      <c r="X185" s="42" t="s">
        <v>98</v>
      </c>
      <c r="Y185" s="42" t="s">
        <v>86</v>
      </c>
    </row>
    <row r="186">
      <c r="A186" s="38" t="s">
        <v>1606</v>
      </c>
      <c r="B186" s="40">
        <v>45699.0</v>
      </c>
      <c r="C186" s="42">
        <v>10964.0</v>
      </c>
      <c r="D186" s="44" t="s">
        <v>1607</v>
      </c>
      <c r="E186" s="46" t="s">
        <v>1608</v>
      </c>
      <c r="F186" s="47" t="s">
        <v>1609</v>
      </c>
      <c r="G186" s="47" t="s">
        <v>601</v>
      </c>
      <c r="H186" s="47" t="s">
        <v>177</v>
      </c>
      <c r="I186" s="42" t="s">
        <v>73</v>
      </c>
      <c r="J186" s="49">
        <v>45295.0</v>
      </c>
      <c r="K186" s="40">
        <v>45698.0</v>
      </c>
      <c r="L186" s="41" t="s">
        <v>75</v>
      </c>
      <c r="M186" s="51">
        <v>0.0</v>
      </c>
      <c r="N186" s="42" t="s">
        <v>75</v>
      </c>
      <c r="O186" s="54">
        <v>78000.0</v>
      </c>
      <c r="P186" s="54">
        <v>78000.0</v>
      </c>
      <c r="Q186" s="51">
        <v>0.0</v>
      </c>
      <c r="R186" s="51">
        <v>546.0</v>
      </c>
      <c r="S186" s="52">
        <f t="shared" si="3"/>
        <v>77454</v>
      </c>
      <c r="T186" s="42" t="s">
        <v>83</v>
      </c>
      <c r="U186" s="40">
        <v>45698.0</v>
      </c>
      <c r="V186" s="40">
        <v>45729.0</v>
      </c>
      <c r="W186" s="42">
        <v>1.0</v>
      </c>
      <c r="X186" s="42" t="s">
        <v>98</v>
      </c>
      <c r="Y186" s="42" t="s">
        <v>86</v>
      </c>
    </row>
    <row r="187">
      <c r="A187" s="38" t="s">
        <v>1614</v>
      </c>
      <c r="B187" s="40">
        <v>45699.0</v>
      </c>
      <c r="C187" s="42">
        <v>10027.0</v>
      </c>
      <c r="D187" s="44" t="s">
        <v>1615</v>
      </c>
      <c r="E187" s="46" t="s">
        <v>847</v>
      </c>
      <c r="F187" s="47" t="s">
        <v>848</v>
      </c>
      <c r="G187" s="47" t="s">
        <v>194</v>
      </c>
      <c r="H187" s="47" t="s">
        <v>177</v>
      </c>
      <c r="I187" s="42" t="s">
        <v>73</v>
      </c>
      <c r="J187" s="49">
        <v>45174.0</v>
      </c>
      <c r="K187" s="40">
        <v>45698.0</v>
      </c>
      <c r="L187" s="41" t="s">
        <v>75</v>
      </c>
      <c r="M187" s="51">
        <v>0.0</v>
      </c>
      <c r="N187" s="42" t="s">
        <v>75</v>
      </c>
      <c r="O187" s="54">
        <v>78009.0</v>
      </c>
      <c r="P187" s="140">
        <v>78009.0</v>
      </c>
      <c r="Q187" s="51">
        <v>0.0</v>
      </c>
      <c r="R187" s="51">
        <v>0.0</v>
      </c>
      <c r="S187" s="52">
        <f t="shared" si="3"/>
        <v>78009</v>
      </c>
      <c r="T187" s="42" t="s">
        <v>112</v>
      </c>
      <c r="U187" s="40">
        <v>45698.0</v>
      </c>
      <c r="V187" s="40">
        <v>45728.0</v>
      </c>
      <c r="W187" s="42">
        <v>1.0</v>
      </c>
      <c r="X187" s="42" t="s">
        <v>98</v>
      </c>
      <c r="Y187" s="42" t="s">
        <v>86</v>
      </c>
    </row>
    <row r="188">
      <c r="A188" s="38" t="s">
        <v>1623</v>
      </c>
      <c r="B188" s="40">
        <v>45699.0</v>
      </c>
      <c r="C188" s="42">
        <v>4617.0</v>
      </c>
      <c r="D188" s="44" t="s">
        <v>480</v>
      </c>
      <c r="E188" s="46" t="s">
        <v>308</v>
      </c>
      <c r="F188" s="47" t="s">
        <v>1567</v>
      </c>
      <c r="G188" s="47" t="s">
        <v>1568</v>
      </c>
      <c r="H188" s="47" t="s">
        <v>580</v>
      </c>
      <c r="I188" s="42" t="s">
        <v>73</v>
      </c>
      <c r="J188" s="49">
        <v>44604.0</v>
      </c>
      <c r="K188" s="40">
        <v>45698.0</v>
      </c>
      <c r="L188" s="41" t="s">
        <v>75</v>
      </c>
      <c r="M188" s="51">
        <v>78000.0</v>
      </c>
      <c r="N188" s="42" t="s">
        <v>75</v>
      </c>
      <c r="O188" s="54">
        <v>100000.0</v>
      </c>
      <c r="P188" s="54">
        <v>100000.0</v>
      </c>
      <c r="Q188" s="51">
        <v>0.0</v>
      </c>
      <c r="R188" s="51">
        <v>4400.0</v>
      </c>
      <c r="S188" s="52">
        <f t="shared" si="3"/>
        <v>95600</v>
      </c>
      <c r="T188" s="42" t="s">
        <v>83</v>
      </c>
      <c r="U188" s="40">
        <v>45698.0</v>
      </c>
      <c r="V188" s="40">
        <v>45730.0</v>
      </c>
      <c r="W188" s="42">
        <v>1.0</v>
      </c>
      <c r="X188" s="42" t="s">
        <v>98</v>
      </c>
      <c r="Y188" s="42" t="s">
        <v>86</v>
      </c>
    </row>
    <row r="189">
      <c r="A189" s="38" t="s">
        <v>1630</v>
      </c>
      <c r="B189" s="40">
        <v>45699.0</v>
      </c>
      <c r="C189" s="42">
        <v>10234.0</v>
      </c>
      <c r="D189" s="44" t="s">
        <v>1632</v>
      </c>
      <c r="E189" s="46" t="s">
        <v>1633</v>
      </c>
      <c r="F189" s="47" t="s">
        <v>1634</v>
      </c>
      <c r="G189" s="47" t="s">
        <v>70</v>
      </c>
      <c r="H189" s="47" t="s">
        <v>72</v>
      </c>
      <c r="I189" s="42" t="s">
        <v>73</v>
      </c>
      <c r="J189" s="49">
        <v>45196.0</v>
      </c>
      <c r="K189" s="40">
        <v>45698.0</v>
      </c>
      <c r="L189" s="41" t="s">
        <v>75</v>
      </c>
      <c r="M189" s="51">
        <v>78000.0</v>
      </c>
      <c r="N189" s="42" t="s">
        <v>75</v>
      </c>
      <c r="O189" s="54">
        <v>74095.0</v>
      </c>
      <c r="P189" s="140">
        <v>74095.0</v>
      </c>
      <c r="Q189" s="51">
        <v>0.0</v>
      </c>
      <c r="R189" s="51">
        <v>0.0</v>
      </c>
      <c r="S189" s="52">
        <f t="shared" si="3"/>
        <v>74095</v>
      </c>
      <c r="T189" s="42" t="s">
        <v>112</v>
      </c>
      <c r="U189" s="40">
        <v>45698.0</v>
      </c>
      <c r="V189" s="40">
        <v>45728.0</v>
      </c>
      <c r="W189" s="42">
        <v>1.0</v>
      </c>
      <c r="X189" s="42" t="s">
        <v>98</v>
      </c>
      <c r="Y189" s="42" t="s">
        <v>86</v>
      </c>
    </row>
    <row r="190">
      <c r="A190" s="38" t="s">
        <v>1642</v>
      </c>
      <c r="B190" s="40">
        <v>45699.0</v>
      </c>
      <c r="C190" s="42">
        <v>8763.0</v>
      </c>
      <c r="D190" s="44" t="s">
        <v>1643</v>
      </c>
      <c r="E190" s="46" t="s">
        <v>1645</v>
      </c>
      <c r="F190" s="47" t="s">
        <v>1646</v>
      </c>
      <c r="G190" s="47" t="s">
        <v>217</v>
      </c>
      <c r="H190" s="47" t="s">
        <v>177</v>
      </c>
      <c r="I190" s="42" t="s">
        <v>73</v>
      </c>
      <c r="J190" s="49">
        <v>45027.0</v>
      </c>
      <c r="K190" s="40">
        <v>45698.0</v>
      </c>
      <c r="L190" s="41" t="s">
        <v>75</v>
      </c>
      <c r="M190" s="51">
        <v>0.0</v>
      </c>
      <c r="N190" s="42" t="s">
        <v>75</v>
      </c>
      <c r="O190" s="54">
        <v>78000.0</v>
      </c>
      <c r="P190" s="54">
        <v>78000.0</v>
      </c>
      <c r="Q190" s="51">
        <v>0.0</v>
      </c>
      <c r="R190" s="51">
        <v>546.0</v>
      </c>
      <c r="S190" s="52">
        <f t="shared" si="3"/>
        <v>77454</v>
      </c>
      <c r="T190" s="42" t="s">
        <v>83</v>
      </c>
      <c r="U190" s="40">
        <v>45698.0</v>
      </c>
      <c r="V190" s="40">
        <v>45736.0</v>
      </c>
      <c r="W190" s="42">
        <v>1.0</v>
      </c>
      <c r="X190" s="42" t="s">
        <v>98</v>
      </c>
      <c r="Y190" s="42" t="s">
        <v>86</v>
      </c>
    </row>
    <row r="191">
      <c r="A191" s="38" t="s">
        <v>1661</v>
      </c>
      <c r="B191" s="40">
        <v>45699.0</v>
      </c>
      <c r="C191" s="42">
        <v>11196.0</v>
      </c>
      <c r="D191" s="44" t="s">
        <v>1053</v>
      </c>
      <c r="E191" s="46" t="s">
        <v>1054</v>
      </c>
      <c r="F191" s="47" t="s">
        <v>1056</v>
      </c>
      <c r="G191" s="47" t="s">
        <v>404</v>
      </c>
      <c r="H191" s="47" t="s">
        <v>72</v>
      </c>
      <c r="I191" s="42" t="s">
        <v>73</v>
      </c>
      <c r="J191" s="49">
        <v>45320.0</v>
      </c>
      <c r="K191" s="40">
        <v>45698.0</v>
      </c>
      <c r="L191" s="41" t="s">
        <v>75</v>
      </c>
      <c r="M191" s="51">
        <v>0.0</v>
      </c>
      <c r="N191" s="42" t="s">
        <v>75</v>
      </c>
      <c r="O191" s="54">
        <v>118000.0</v>
      </c>
      <c r="P191" s="54">
        <v>118000.0</v>
      </c>
      <c r="Q191" s="51">
        <v>0.0</v>
      </c>
      <c r="R191" s="51">
        <v>826.0</v>
      </c>
      <c r="S191" s="52">
        <f t="shared" si="3"/>
        <v>117174</v>
      </c>
      <c r="T191" s="42" t="s">
        <v>83</v>
      </c>
      <c r="U191" s="40">
        <v>45698.0</v>
      </c>
      <c r="V191" s="40">
        <v>45728.0</v>
      </c>
      <c r="W191" s="42">
        <v>1.0</v>
      </c>
      <c r="X191" s="42" t="s">
        <v>84</v>
      </c>
      <c r="Y191" s="42" t="s">
        <v>86</v>
      </c>
    </row>
    <row r="192">
      <c r="A192" s="38" t="s">
        <v>1666</v>
      </c>
      <c r="B192" s="40">
        <v>45699.0</v>
      </c>
      <c r="C192" s="42">
        <v>7313.0</v>
      </c>
      <c r="D192" s="44" t="s">
        <v>1667</v>
      </c>
      <c r="E192" s="46" t="s">
        <v>1119</v>
      </c>
      <c r="F192" s="47" t="s">
        <v>1247</v>
      </c>
      <c r="G192" s="47" t="s">
        <v>870</v>
      </c>
      <c r="H192" s="47" t="s">
        <v>134</v>
      </c>
      <c r="I192" s="42" t="s">
        <v>73</v>
      </c>
      <c r="J192" s="49">
        <v>44854.0</v>
      </c>
      <c r="K192" s="40">
        <v>45698.0</v>
      </c>
      <c r="L192" s="41" t="s">
        <v>75</v>
      </c>
      <c r="M192" s="51">
        <v>0.0</v>
      </c>
      <c r="N192" s="42" t="s">
        <v>75</v>
      </c>
      <c r="O192" s="54">
        <v>118002.0</v>
      </c>
      <c r="P192" s="140">
        <v>118002.0</v>
      </c>
      <c r="Q192" s="51">
        <v>0.0</v>
      </c>
      <c r="R192" s="51">
        <v>0.0</v>
      </c>
      <c r="S192" s="52">
        <f t="shared" si="3"/>
        <v>118002</v>
      </c>
      <c r="T192" s="42" t="s">
        <v>112</v>
      </c>
      <c r="U192" s="40">
        <v>45698.0</v>
      </c>
      <c r="V192" s="40">
        <v>45738.0</v>
      </c>
      <c r="W192" s="42">
        <v>1.0</v>
      </c>
      <c r="X192" s="42" t="s">
        <v>84</v>
      </c>
      <c r="Y192" s="42" t="s">
        <v>86</v>
      </c>
    </row>
    <row r="193">
      <c r="A193" s="38" t="s">
        <v>1673</v>
      </c>
      <c r="B193" s="40">
        <v>45699.0</v>
      </c>
      <c r="C193" s="42">
        <v>7313.0</v>
      </c>
      <c r="D193" s="44" t="s">
        <v>1667</v>
      </c>
      <c r="E193" s="46" t="s">
        <v>1119</v>
      </c>
      <c r="F193" s="47" t="s">
        <v>1255</v>
      </c>
      <c r="G193" s="47" t="s">
        <v>870</v>
      </c>
      <c r="H193" s="47" t="s">
        <v>134</v>
      </c>
      <c r="I193" s="42" t="s">
        <v>73</v>
      </c>
      <c r="J193" s="49">
        <v>44854.0</v>
      </c>
      <c r="K193" s="40">
        <v>45698.0</v>
      </c>
      <c r="L193" s="41" t="s">
        <v>75</v>
      </c>
      <c r="M193" s="51">
        <v>0.0</v>
      </c>
      <c r="N193" s="42" t="s">
        <v>75</v>
      </c>
      <c r="O193" s="54">
        <v>118027.0</v>
      </c>
      <c r="P193" s="140">
        <v>118027.0</v>
      </c>
      <c r="Q193" s="51">
        <v>0.0</v>
      </c>
      <c r="R193" s="51">
        <v>0.0</v>
      </c>
      <c r="S193" s="52">
        <f t="shared" si="3"/>
        <v>118027</v>
      </c>
      <c r="T193" s="42" t="s">
        <v>112</v>
      </c>
      <c r="U193" s="40">
        <v>45698.0</v>
      </c>
      <c r="V193" s="40">
        <v>45738.0</v>
      </c>
      <c r="W193" s="42">
        <v>1.0</v>
      </c>
      <c r="X193" s="42" t="s">
        <v>84</v>
      </c>
      <c r="Y193" s="42" t="s">
        <v>86</v>
      </c>
    </row>
    <row r="194">
      <c r="A194" s="46" t="s">
        <v>1678</v>
      </c>
      <c r="B194" s="40">
        <v>45699.0</v>
      </c>
      <c r="C194" s="42">
        <v>7313.0</v>
      </c>
      <c r="D194" s="44" t="s">
        <v>1667</v>
      </c>
      <c r="E194" s="46" t="s">
        <v>1119</v>
      </c>
      <c r="F194" s="47" t="s">
        <v>1680</v>
      </c>
      <c r="G194" s="47" t="s">
        <v>870</v>
      </c>
      <c r="H194" s="47" t="s">
        <v>134</v>
      </c>
      <c r="I194" s="42" t="s">
        <v>408</v>
      </c>
      <c r="J194" s="49">
        <v>44854.0</v>
      </c>
      <c r="K194" s="40">
        <v>45698.0</v>
      </c>
      <c r="L194" s="41" t="s">
        <v>75</v>
      </c>
      <c r="M194" s="51">
        <v>0.0</v>
      </c>
      <c r="N194" s="42" t="s">
        <v>75</v>
      </c>
      <c r="O194" s="54">
        <v>118041.0</v>
      </c>
      <c r="P194" s="140">
        <v>118041.0</v>
      </c>
      <c r="Q194" s="51">
        <v>0.0</v>
      </c>
      <c r="R194" s="51">
        <v>0.0</v>
      </c>
      <c r="S194" s="52">
        <f t="shared" si="3"/>
        <v>118041</v>
      </c>
      <c r="T194" s="42" t="s">
        <v>112</v>
      </c>
      <c r="U194" s="40">
        <v>45698.0</v>
      </c>
      <c r="V194" s="40">
        <v>45747.0</v>
      </c>
      <c r="W194" s="42">
        <v>1.0</v>
      </c>
      <c r="X194" s="42" t="s">
        <v>84</v>
      </c>
      <c r="Y194" s="42" t="s">
        <v>86</v>
      </c>
    </row>
    <row r="195">
      <c r="A195" s="38" t="s">
        <v>1684</v>
      </c>
      <c r="B195" s="40">
        <v>45699.0</v>
      </c>
      <c r="C195" s="42">
        <v>7313.0</v>
      </c>
      <c r="D195" s="44" t="s">
        <v>1667</v>
      </c>
      <c r="E195" s="46" t="s">
        <v>1119</v>
      </c>
      <c r="F195" s="47" t="s">
        <v>1685</v>
      </c>
      <c r="G195" s="47" t="s">
        <v>870</v>
      </c>
      <c r="H195" s="47" t="s">
        <v>134</v>
      </c>
      <c r="I195" s="42" t="s">
        <v>73</v>
      </c>
      <c r="J195" s="49">
        <v>44854.0</v>
      </c>
      <c r="K195" s="40">
        <v>45698.0</v>
      </c>
      <c r="L195" s="41" t="s">
        <v>75</v>
      </c>
      <c r="M195" s="51">
        <v>0.0</v>
      </c>
      <c r="N195" s="42" t="s">
        <v>75</v>
      </c>
      <c r="O195" s="54">
        <v>118086.0</v>
      </c>
      <c r="P195" s="140">
        <v>118086.0</v>
      </c>
      <c r="Q195" s="51">
        <v>0.0</v>
      </c>
      <c r="R195" s="51">
        <v>0.0</v>
      </c>
      <c r="S195" s="52">
        <f t="shared" si="3"/>
        <v>118086</v>
      </c>
      <c r="T195" s="42" t="s">
        <v>112</v>
      </c>
      <c r="U195" s="40">
        <v>45698.0</v>
      </c>
      <c r="V195" s="40">
        <v>45743.0</v>
      </c>
      <c r="W195" s="42">
        <v>1.0</v>
      </c>
      <c r="X195" s="42" t="s">
        <v>84</v>
      </c>
      <c r="Y195" s="42" t="s">
        <v>86</v>
      </c>
    </row>
    <row r="196">
      <c r="A196" s="38" t="s">
        <v>1688</v>
      </c>
      <c r="B196" s="40">
        <v>45699.0</v>
      </c>
      <c r="C196" s="42">
        <v>5510.0</v>
      </c>
      <c r="D196" s="44" t="s">
        <v>1690</v>
      </c>
      <c r="E196" s="46" t="s">
        <v>1691</v>
      </c>
      <c r="F196" s="47" t="s">
        <v>1692</v>
      </c>
      <c r="G196" s="47" t="s">
        <v>199</v>
      </c>
      <c r="H196" s="47" t="s">
        <v>200</v>
      </c>
      <c r="I196" s="42" t="s">
        <v>73</v>
      </c>
      <c r="J196" s="49">
        <v>44669.0</v>
      </c>
      <c r="K196" s="40">
        <v>45698.0</v>
      </c>
      <c r="L196" s="41" t="s">
        <v>75</v>
      </c>
      <c r="M196" s="51">
        <v>118000.0</v>
      </c>
      <c r="N196" s="42" t="s">
        <v>75</v>
      </c>
      <c r="O196" s="54">
        <v>120063.0</v>
      </c>
      <c r="P196" s="140">
        <v>120063.0</v>
      </c>
      <c r="Q196" s="51">
        <v>0.0</v>
      </c>
      <c r="R196" s="51">
        <v>0.0</v>
      </c>
      <c r="S196" s="52">
        <f t="shared" si="3"/>
        <v>120063</v>
      </c>
      <c r="T196" s="42" t="s">
        <v>112</v>
      </c>
      <c r="U196" s="40">
        <v>45698.0</v>
      </c>
      <c r="V196" s="40">
        <v>45730.0</v>
      </c>
      <c r="W196" s="42">
        <v>1.0</v>
      </c>
      <c r="X196" s="42" t="s">
        <v>84</v>
      </c>
      <c r="Y196" s="42" t="s">
        <v>86</v>
      </c>
    </row>
    <row r="197">
      <c r="A197" s="38" t="s">
        <v>1695</v>
      </c>
      <c r="B197" s="40">
        <v>45699.0</v>
      </c>
      <c r="C197" s="42">
        <v>13724.0</v>
      </c>
      <c r="D197" s="44" t="s">
        <v>159</v>
      </c>
      <c r="E197" s="46" t="s">
        <v>1698</v>
      </c>
      <c r="F197" s="47" t="s">
        <v>1700</v>
      </c>
      <c r="G197" s="47" t="s">
        <v>650</v>
      </c>
      <c r="H197" s="47" t="s">
        <v>177</v>
      </c>
      <c r="I197" s="42" t="s">
        <v>73</v>
      </c>
      <c r="J197" s="49">
        <v>45595.0</v>
      </c>
      <c r="K197" s="40">
        <v>45698.0</v>
      </c>
      <c r="L197" s="41" t="s">
        <v>75</v>
      </c>
      <c r="M197" s="51">
        <v>0.0</v>
      </c>
      <c r="N197" s="42" t="s">
        <v>75</v>
      </c>
      <c r="O197" s="54">
        <v>234065.0</v>
      </c>
      <c r="P197" s="140">
        <v>234065.0</v>
      </c>
      <c r="Q197" s="51">
        <v>0.0</v>
      </c>
      <c r="R197" s="51">
        <v>0.0</v>
      </c>
      <c r="S197" s="52">
        <f t="shared" si="3"/>
        <v>234065</v>
      </c>
      <c r="T197" s="42" t="s">
        <v>112</v>
      </c>
      <c r="U197" s="40">
        <v>45698.0</v>
      </c>
      <c r="V197" s="40">
        <v>45789.0</v>
      </c>
      <c r="W197" s="42">
        <v>3.0</v>
      </c>
      <c r="X197" s="42" t="s">
        <v>98</v>
      </c>
      <c r="Y197" s="42" t="s">
        <v>86</v>
      </c>
    </row>
    <row r="198">
      <c r="A198" s="38" t="s">
        <v>1704</v>
      </c>
      <c r="B198" s="40">
        <v>45699.0</v>
      </c>
      <c r="C198" s="42">
        <v>4865.0</v>
      </c>
      <c r="D198" s="44" t="s">
        <v>1611</v>
      </c>
      <c r="E198" s="46" t="s">
        <v>1612</v>
      </c>
      <c r="F198" s="47" t="s">
        <v>1613</v>
      </c>
      <c r="G198" s="47" t="s">
        <v>1136</v>
      </c>
      <c r="H198" s="47" t="s">
        <v>1137</v>
      </c>
      <c r="I198" s="42" t="s">
        <v>73</v>
      </c>
      <c r="J198" s="49">
        <v>44623.0</v>
      </c>
      <c r="K198" s="40">
        <v>45698.0</v>
      </c>
      <c r="L198" s="41" t="s">
        <v>75</v>
      </c>
      <c r="M198" s="51">
        <v>118000.0</v>
      </c>
      <c r="N198" s="42" t="s">
        <v>75</v>
      </c>
      <c r="O198" s="54">
        <v>100090.0</v>
      </c>
      <c r="P198" s="140">
        <v>100090.0</v>
      </c>
      <c r="Q198" s="51">
        <v>0.0</v>
      </c>
      <c r="R198" s="51">
        <v>0.0</v>
      </c>
      <c r="S198" s="52">
        <f t="shared" si="3"/>
        <v>100090</v>
      </c>
      <c r="T198" s="42" t="s">
        <v>112</v>
      </c>
      <c r="U198" s="40">
        <v>45698.0</v>
      </c>
      <c r="V198" s="40">
        <v>45731.0</v>
      </c>
      <c r="W198" s="42">
        <v>1.0</v>
      </c>
      <c r="X198" s="42" t="s">
        <v>84</v>
      </c>
      <c r="Y198" s="42" t="s">
        <v>86</v>
      </c>
    </row>
    <row r="199">
      <c r="A199" s="38" t="s">
        <v>1709</v>
      </c>
      <c r="B199" s="40">
        <v>45699.0</v>
      </c>
      <c r="C199" s="42">
        <v>316.0</v>
      </c>
      <c r="D199" s="44" t="s">
        <v>1710</v>
      </c>
      <c r="E199" s="46" t="s">
        <v>1711</v>
      </c>
      <c r="F199" s="47" t="s">
        <v>1712</v>
      </c>
      <c r="G199" s="47" t="s">
        <v>1713</v>
      </c>
      <c r="H199" s="47" t="s">
        <v>814</v>
      </c>
      <c r="I199" s="42" t="s">
        <v>73</v>
      </c>
      <c r="J199" s="49">
        <v>44294.0</v>
      </c>
      <c r="K199" s="40">
        <v>45698.0</v>
      </c>
      <c r="L199" s="41" t="s">
        <v>75</v>
      </c>
      <c r="M199" s="51">
        <v>0.0</v>
      </c>
      <c r="N199" s="42" t="s">
        <v>75</v>
      </c>
      <c r="O199" s="54">
        <v>78000.0</v>
      </c>
      <c r="P199" s="54">
        <v>78000.0</v>
      </c>
      <c r="Q199" s="51">
        <v>0.0</v>
      </c>
      <c r="R199" s="51">
        <v>4440.0</v>
      </c>
      <c r="S199" s="52">
        <f t="shared" si="3"/>
        <v>73560</v>
      </c>
      <c r="T199" s="42" t="s">
        <v>83</v>
      </c>
      <c r="U199" s="40">
        <v>45698.0</v>
      </c>
      <c r="V199" s="40">
        <v>45732.0</v>
      </c>
      <c r="W199" s="42">
        <v>1.0</v>
      </c>
      <c r="X199" s="42" t="s">
        <v>98</v>
      </c>
      <c r="Y199" s="42" t="s">
        <v>86</v>
      </c>
    </row>
    <row r="200">
      <c r="A200" s="38" t="s">
        <v>1720</v>
      </c>
      <c r="B200" s="40">
        <v>45699.0</v>
      </c>
      <c r="C200" s="42">
        <v>12239.0</v>
      </c>
      <c r="D200" s="44" t="s">
        <v>1721</v>
      </c>
      <c r="E200" s="46" t="s">
        <v>1722</v>
      </c>
      <c r="F200" s="47" t="s">
        <v>1723</v>
      </c>
      <c r="G200" s="47" t="s">
        <v>243</v>
      </c>
      <c r="H200" s="47" t="s">
        <v>123</v>
      </c>
      <c r="I200" s="42" t="s">
        <v>73</v>
      </c>
      <c r="J200" s="49">
        <v>45436.0</v>
      </c>
      <c r="K200" s="40">
        <v>45698.0</v>
      </c>
      <c r="L200" s="41" t="s">
        <v>75</v>
      </c>
      <c r="M200" s="51">
        <v>0.0</v>
      </c>
      <c r="N200" s="42" t="s">
        <v>75</v>
      </c>
      <c r="O200" s="54">
        <v>78000.0</v>
      </c>
      <c r="P200" s="54">
        <v>78000.0</v>
      </c>
      <c r="Q200" s="51">
        <v>0.0</v>
      </c>
      <c r="R200" s="51">
        <v>546.0</v>
      </c>
      <c r="S200" s="52">
        <f t="shared" si="3"/>
        <v>77454</v>
      </c>
      <c r="T200" s="42" t="s">
        <v>83</v>
      </c>
      <c r="U200" s="40">
        <v>45698.0</v>
      </c>
      <c r="V200" s="40">
        <v>45728.0</v>
      </c>
      <c r="W200" s="42">
        <v>1.0</v>
      </c>
      <c r="X200" s="42" t="s">
        <v>98</v>
      </c>
      <c r="Y200" s="42" t="s">
        <v>86</v>
      </c>
    </row>
    <row r="201">
      <c r="A201" s="38" t="s">
        <v>1730</v>
      </c>
      <c r="B201" s="40">
        <v>45699.0</v>
      </c>
      <c r="C201" s="42">
        <v>8979.0</v>
      </c>
      <c r="D201" s="44" t="s">
        <v>1217</v>
      </c>
      <c r="E201" s="46" t="s">
        <v>1218</v>
      </c>
      <c r="F201" s="47" t="s">
        <v>1219</v>
      </c>
      <c r="G201" s="47" t="s">
        <v>1220</v>
      </c>
      <c r="H201" s="47" t="s">
        <v>72</v>
      </c>
      <c r="I201" s="42" t="s">
        <v>73</v>
      </c>
      <c r="J201" s="49">
        <v>45055.0</v>
      </c>
      <c r="K201" s="40">
        <v>45698.0</v>
      </c>
      <c r="L201" s="41" t="s">
        <v>75</v>
      </c>
      <c r="M201" s="51">
        <v>0.0</v>
      </c>
      <c r="N201" s="42" t="s">
        <v>75</v>
      </c>
      <c r="O201" s="54">
        <v>78017.0</v>
      </c>
      <c r="P201" s="140">
        <v>78017.0</v>
      </c>
      <c r="Q201" s="51">
        <v>0.0</v>
      </c>
      <c r="R201" s="51">
        <v>0.0</v>
      </c>
      <c r="S201" s="52">
        <f t="shared" si="3"/>
        <v>78017</v>
      </c>
      <c r="T201" s="42" t="s">
        <v>112</v>
      </c>
      <c r="U201" s="40">
        <v>45698.0</v>
      </c>
      <c r="V201" s="40">
        <v>45730.0</v>
      </c>
      <c r="W201" s="42">
        <v>1.0</v>
      </c>
      <c r="X201" s="42" t="s">
        <v>98</v>
      </c>
      <c r="Y201" s="42" t="s">
        <v>86</v>
      </c>
    </row>
    <row r="202">
      <c r="A202" s="38" t="s">
        <v>1743</v>
      </c>
      <c r="B202" s="40">
        <v>45699.0</v>
      </c>
      <c r="C202" s="42">
        <v>13951.0</v>
      </c>
      <c r="D202" s="44" t="s">
        <v>1745</v>
      </c>
      <c r="E202" s="46" t="s">
        <v>1639</v>
      </c>
      <c r="F202" s="47" t="s">
        <v>1746</v>
      </c>
      <c r="G202" s="47" t="s">
        <v>1641</v>
      </c>
      <c r="H202" s="47" t="s">
        <v>72</v>
      </c>
      <c r="I202" s="42" t="s">
        <v>73</v>
      </c>
      <c r="J202" s="49">
        <v>45624.0</v>
      </c>
      <c r="K202" s="40">
        <v>45698.0</v>
      </c>
      <c r="L202" s="41" t="s">
        <v>75</v>
      </c>
      <c r="M202" s="51">
        <v>0.0</v>
      </c>
      <c r="N202" s="42" t="s">
        <v>75</v>
      </c>
      <c r="O202" s="54">
        <v>118000.0</v>
      </c>
      <c r="P202" s="54">
        <v>118000.0</v>
      </c>
      <c r="Q202" s="51">
        <v>0.0</v>
      </c>
      <c r="R202" s="51">
        <v>826.0</v>
      </c>
      <c r="S202" s="52">
        <f t="shared" si="3"/>
        <v>117174</v>
      </c>
      <c r="T202" s="42" t="s">
        <v>83</v>
      </c>
      <c r="U202" s="40">
        <v>45698.0</v>
      </c>
      <c r="V202" s="40">
        <v>45729.0</v>
      </c>
      <c r="W202" s="42">
        <v>1.0</v>
      </c>
      <c r="X202" s="42" t="s">
        <v>84</v>
      </c>
      <c r="Y202" s="42" t="s">
        <v>86</v>
      </c>
    </row>
    <row r="203">
      <c r="A203" s="38" t="s">
        <v>1750</v>
      </c>
      <c r="B203" s="40">
        <v>45713.0</v>
      </c>
      <c r="C203" s="42">
        <v>6598.0</v>
      </c>
      <c r="D203" s="44" t="s">
        <v>1478</v>
      </c>
      <c r="E203" s="46" t="s">
        <v>1479</v>
      </c>
      <c r="F203" s="47" t="s">
        <v>1480</v>
      </c>
      <c r="G203" s="47" t="s">
        <v>485</v>
      </c>
      <c r="H203" s="47" t="s">
        <v>486</v>
      </c>
      <c r="I203" s="42" t="s">
        <v>73</v>
      </c>
      <c r="J203" s="49">
        <v>44784.0</v>
      </c>
      <c r="K203" s="40">
        <v>45668.0</v>
      </c>
      <c r="L203" s="40">
        <v>45668.0</v>
      </c>
      <c r="M203" s="51">
        <v>78000.0</v>
      </c>
      <c r="N203" s="40">
        <v>45698.0</v>
      </c>
      <c r="O203" s="54">
        <v>78000.0</v>
      </c>
      <c r="P203" s="54">
        <v>0.0</v>
      </c>
      <c r="Q203" s="51">
        <v>0.0</v>
      </c>
      <c r="R203" s="51">
        <v>0.0</v>
      </c>
      <c r="S203" s="54">
        <v>0.0</v>
      </c>
      <c r="T203" s="42" t="s">
        <v>283</v>
      </c>
      <c r="U203" s="40">
        <v>45698.0</v>
      </c>
      <c r="V203" s="40">
        <v>45728.0</v>
      </c>
      <c r="W203" s="42">
        <v>1.0</v>
      </c>
      <c r="X203" s="42" t="s">
        <v>98</v>
      </c>
      <c r="Y203" s="42" t="s">
        <v>86</v>
      </c>
    </row>
    <row r="204">
      <c r="A204" s="38" t="s">
        <v>1756</v>
      </c>
      <c r="B204" s="40">
        <v>45727.0</v>
      </c>
      <c r="C204" s="42">
        <v>4446.0</v>
      </c>
      <c r="D204" s="44" t="s">
        <v>1591</v>
      </c>
      <c r="E204" s="46" t="s">
        <v>1592</v>
      </c>
      <c r="F204" s="47" t="s">
        <v>1758</v>
      </c>
      <c r="G204" s="47" t="s">
        <v>315</v>
      </c>
      <c r="H204" s="47" t="s">
        <v>177</v>
      </c>
      <c r="I204" s="42" t="s">
        <v>73</v>
      </c>
      <c r="J204" s="49">
        <v>44592.0</v>
      </c>
      <c r="K204" s="40">
        <v>45707.0</v>
      </c>
      <c r="L204" s="41" t="s">
        <v>75</v>
      </c>
      <c r="M204" s="51">
        <v>0.0</v>
      </c>
      <c r="N204" s="42" t="s">
        <v>75</v>
      </c>
      <c r="O204" s="54">
        <v>156000.0</v>
      </c>
      <c r="P204" s="54">
        <v>0.0</v>
      </c>
      <c r="Q204" s="51">
        <v>0.0</v>
      </c>
      <c r="R204" s="51">
        <v>0.0</v>
      </c>
      <c r="S204" s="52">
        <f t="shared" ref="S204:S217" si="4">P204-R204</f>
        <v>0</v>
      </c>
      <c r="T204" s="42" t="s">
        <v>283</v>
      </c>
      <c r="U204" s="40">
        <v>45707.0</v>
      </c>
      <c r="V204" s="40">
        <v>45737.0</v>
      </c>
      <c r="W204" s="42">
        <v>1.0</v>
      </c>
      <c r="X204" s="42" t="s">
        <v>98</v>
      </c>
      <c r="Y204" s="42" t="s">
        <v>86</v>
      </c>
    </row>
    <row r="205">
      <c r="A205" s="38" t="s">
        <v>1768</v>
      </c>
      <c r="B205" s="40">
        <v>45700.0</v>
      </c>
      <c r="C205" s="42">
        <v>6645.0</v>
      </c>
      <c r="D205" s="44" t="s">
        <v>1770</v>
      </c>
      <c r="E205" s="46" t="s">
        <v>1771</v>
      </c>
      <c r="F205" s="47" t="s">
        <v>1772</v>
      </c>
      <c r="G205" s="47" t="s">
        <v>121</v>
      </c>
      <c r="H205" s="47" t="s">
        <v>123</v>
      </c>
      <c r="I205" s="42" t="s">
        <v>73</v>
      </c>
      <c r="J205" s="49">
        <v>44788.0</v>
      </c>
      <c r="K205" s="40">
        <v>45699.0</v>
      </c>
      <c r="L205" s="41" t="s">
        <v>75</v>
      </c>
      <c r="M205" s="51">
        <v>0.0</v>
      </c>
      <c r="N205" s="42" t="s">
        <v>75</v>
      </c>
      <c r="O205" s="54">
        <v>858000.0</v>
      </c>
      <c r="P205" s="106">
        <v>858000.0</v>
      </c>
      <c r="Q205" s="51">
        <v>78000.0</v>
      </c>
      <c r="R205" s="51">
        <v>0.0</v>
      </c>
      <c r="S205" s="52">
        <f t="shared" si="4"/>
        <v>858000</v>
      </c>
      <c r="T205" s="42" t="s">
        <v>112</v>
      </c>
      <c r="U205" s="40">
        <v>45699.0</v>
      </c>
      <c r="V205" s="40">
        <v>46062.0</v>
      </c>
      <c r="W205" s="42">
        <v>12.0</v>
      </c>
      <c r="X205" s="42" t="s">
        <v>98</v>
      </c>
      <c r="Y205" s="42" t="s">
        <v>86</v>
      </c>
    </row>
    <row r="206">
      <c r="A206" s="38" t="s">
        <v>1782</v>
      </c>
      <c r="B206" s="40">
        <v>45700.0</v>
      </c>
      <c r="C206" s="42">
        <v>8344.0</v>
      </c>
      <c r="D206" s="44" t="s">
        <v>1783</v>
      </c>
      <c r="E206" s="46" t="s">
        <v>1305</v>
      </c>
      <c r="F206" s="47" t="s">
        <v>1306</v>
      </c>
      <c r="G206" s="47" t="s">
        <v>121</v>
      </c>
      <c r="H206" s="47" t="s">
        <v>123</v>
      </c>
      <c r="I206" s="42" t="s">
        <v>73</v>
      </c>
      <c r="J206" s="49">
        <v>44973.0</v>
      </c>
      <c r="K206" s="40">
        <v>45699.0</v>
      </c>
      <c r="L206" s="41" t="s">
        <v>75</v>
      </c>
      <c r="M206" s="51">
        <v>0.0</v>
      </c>
      <c r="N206" s="42" t="s">
        <v>75</v>
      </c>
      <c r="O206" s="54">
        <v>78000.0</v>
      </c>
      <c r="P206" s="54">
        <v>78000.0</v>
      </c>
      <c r="Q206" s="51">
        <v>0.0</v>
      </c>
      <c r="R206" s="51">
        <v>546.0</v>
      </c>
      <c r="S206" s="52">
        <f t="shared" si="4"/>
        <v>77454</v>
      </c>
      <c r="T206" s="42" t="s">
        <v>83</v>
      </c>
      <c r="U206" s="40">
        <v>45699.0</v>
      </c>
      <c r="V206" s="40">
        <v>45729.0</v>
      </c>
      <c r="W206" s="42">
        <v>1.0</v>
      </c>
      <c r="X206" s="42" t="s">
        <v>98</v>
      </c>
      <c r="Y206" s="42" t="s">
        <v>86</v>
      </c>
    </row>
    <row r="207">
      <c r="A207" s="46" t="s">
        <v>1791</v>
      </c>
      <c r="B207" s="40">
        <v>45700.0</v>
      </c>
      <c r="C207" s="42">
        <v>14305.0</v>
      </c>
      <c r="D207" s="44" t="s">
        <v>1792</v>
      </c>
      <c r="E207" s="46" t="s">
        <v>1793</v>
      </c>
      <c r="F207" s="47" t="s">
        <v>1794</v>
      </c>
      <c r="G207" s="47" t="s">
        <v>515</v>
      </c>
      <c r="H207" s="47" t="s">
        <v>517</v>
      </c>
      <c r="I207" s="42" t="s">
        <v>408</v>
      </c>
      <c r="J207" s="49">
        <v>45661.0</v>
      </c>
      <c r="K207" s="40">
        <v>45699.0</v>
      </c>
      <c r="L207" s="41" t="s">
        <v>75</v>
      </c>
      <c r="M207" s="51">
        <v>0.0</v>
      </c>
      <c r="N207" s="42" t="s">
        <v>75</v>
      </c>
      <c r="O207" s="54">
        <v>648031.0</v>
      </c>
      <c r="P207" s="106">
        <v>648031.0</v>
      </c>
      <c r="Q207" s="51">
        <v>60000.0</v>
      </c>
      <c r="R207" s="51">
        <v>0.0</v>
      </c>
      <c r="S207" s="52">
        <f t="shared" si="4"/>
        <v>648031</v>
      </c>
      <c r="T207" s="42" t="s">
        <v>112</v>
      </c>
      <c r="U207" s="40">
        <v>45720.0</v>
      </c>
      <c r="V207" s="40">
        <v>45900.0</v>
      </c>
      <c r="W207" s="42">
        <v>6.0</v>
      </c>
      <c r="X207" s="42" t="s">
        <v>84</v>
      </c>
      <c r="Y207" s="42" t="s">
        <v>221</v>
      </c>
    </row>
    <row r="208">
      <c r="A208" s="38" t="s">
        <v>1803</v>
      </c>
      <c r="B208" s="40">
        <v>45700.0</v>
      </c>
      <c r="C208" s="42">
        <v>518.0</v>
      </c>
      <c r="D208" s="44" t="s">
        <v>1807</v>
      </c>
      <c r="E208" s="46" t="s">
        <v>1585</v>
      </c>
      <c r="F208" s="47" t="s">
        <v>1587</v>
      </c>
      <c r="G208" s="47" t="s">
        <v>1136</v>
      </c>
      <c r="H208" s="47" t="s">
        <v>1137</v>
      </c>
      <c r="I208" s="42" t="s">
        <v>73</v>
      </c>
      <c r="J208" s="49">
        <v>44317.0</v>
      </c>
      <c r="K208" s="40">
        <v>45699.0</v>
      </c>
      <c r="L208" s="41" t="s">
        <v>75</v>
      </c>
      <c r="M208" s="51">
        <v>0.0</v>
      </c>
      <c r="N208" s="42" t="s">
        <v>75</v>
      </c>
      <c r="O208" s="54">
        <v>118000.0</v>
      </c>
      <c r="P208" s="54">
        <v>118000.0</v>
      </c>
      <c r="Q208" s="51">
        <v>0.0</v>
      </c>
      <c r="R208" s="51">
        <v>2360.0</v>
      </c>
      <c r="S208" s="52">
        <f t="shared" si="4"/>
        <v>115640</v>
      </c>
      <c r="T208" s="42" t="s">
        <v>83</v>
      </c>
      <c r="U208" s="40">
        <v>45699.0</v>
      </c>
      <c r="V208" s="40">
        <v>45729.0</v>
      </c>
      <c r="W208" s="42">
        <v>1.0</v>
      </c>
      <c r="X208" s="42" t="s">
        <v>84</v>
      </c>
      <c r="Y208" s="42" t="s">
        <v>86</v>
      </c>
    </row>
    <row r="209">
      <c r="A209" s="38" t="s">
        <v>1810</v>
      </c>
      <c r="B209" s="40">
        <v>45700.0</v>
      </c>
      <c r="C209" s="42">
        <v>10378.0</v>
      </c>
      <c r="D209" s="44" t="s">
        <v>1552</v>
      </c>
      <c r="E209" s="46" t="s">
        <v>1553</v>
      </c>
      <c r="F209" s="47" t="s">
        <v>1554</v>
      </c>
      <c r="G209" s="47" t="s">
        <v>234</v>
      </c>
      <c r="H209" s="47" t="s">
        <v>235</v>
      </c>
      <c r="I209" s="42" t="s">
        <v>73</v>
      </c>
      <c r="J209" s="49">
        <v>45211.0</v>
      </c>
      <c r="K209" s="40">
        <v>45699.0</v>
      </c>
      <c r="L209" s="41" t="s">
        <v>75</v>
      </c>
      <c r="M209" s="51">
        <v>78000.0</v>
      </c>
      <c r="N209" s="42" t="s">
        <v>75</v>
      </c>
      <c r="O209" s="54">
        <v>120072.0</v>
      </c>
      <c r="P209" s="106">
        <v>120072.0</v>
      </c>
      <c r="Q209" s="51">
        <v>0.0</v>
      </c>
      <c r="R209" s="51">
        <v>0.0</v>
      </c>
      <c r="S209" s="52">
        <f t="shared" si="4"/>
        <v>120072</v>
      </c>
      <c r="T209" s="42" t="s">
        <v>112</v>
      </c>
      <c r="U209" s="40">
        <v>45699.0</v>
      </c>
      <c r="V209" s="40">
        <v>45729.0</v>
      </c>
      <c r="W209" s="42">
        <v>1.0</v>
      </c>
      <c r="X209" s="42" t="s">
        <v>98</v>
      </c>
      <c r="Y209" s="42" t="s">
        <v>86</v>
      </c>
    </row>
    <row r="210">
      <c r="A210" s="38" t="s">
        <v>1817</v>
      </c>
      <c r="B210" s="40">
        <v>45700.0</v>
      </c>
      <c r="C210" s="42">
        <v>10378.0</v>
      </c>
      <c r="D210" s="44" t="s">
        <v>1552</v>
      </c>
      <c r="E210" s="46" t="s">
        <v>1553</v>
      </c>
      <c r="F210" s="47" t="s">
        <v>1819</v>
      </c>
      <c r="G210" s="47" t="s">
        <v>234</v>
      </c>
      <c r="H210" s="47" t="s">
        <v>235</v>
      </c>
      <c r="I210" s="42" t="s">
        <v>73</v>
      </c>
      <c r="J210" s="49">
        <v>45211.0</v>
      </c>
      <c r="K210" s="40">
        <v>45699.0</v>
      </c>
      <c r="L210" s="41" t="s">
        <v>75</v>
      </c>
      <c r="M210" s="51">
        <v>78000.0</v>
      </c>
      <c r="N210" s="42" t="s">
        <v>75</v>
      </c>
      <c r="O210" s="54">
        <v>78000.0</v>
      </c>
      <c r="P210" s="51">
        <v>0.0</v>
      </c>
      <c r="Q210" s="51">
        <v>0.0</v>
      </c>
      <c r="R210" s="51">
        <v>0.0</v>
      </c>
      <c r="S210" s="52">
        <f t="shared" si="4"/>
        <v>0</v>
      </c>
      <c r="T210" s="42" t="s">
        <v>283</v>
      </c>
      <c r="U210" s="40">
        <v>45699.0</v>
      </c>
      <c r="V210" s="40">
        <v>45735.0</v>
      </c>
      <c r="W210" s="42">
        <v>1.0</v>
      </c>
      <c r="X210" s="42" t="s">
        <v>98</v>
      </c>
      <c r="Y210" s="42" t="s">
        <v>86</v>
      </c>
    </row>
    <row r="211">
      <c r="A211" s="38" t="s">
        <v>1827</v>
      </c>
      <c r="B211" s="40">
        <v>45700.0</v>
      </c>
      <c r="C211" s="42">
        <v>8881.0</v>
      </c>
      <c r="D211" s="44" t="s">
        <v>1828</v>
      </c>
      <c r="E211" s="46" t="s">
        <v>1547</v>
      </c>
      <c r="F211" s="47" t="s">
        <v>1548</v>
      </c>
      <c r="G211" s="47" t="s">
        <v>300</v>
      </c>
      <c r="H211" s="47" t="s">
        <v>134</v>
      </c>
      <c r="I211" s="42" t="s">
        <v>73</v>
      </c>
      <c r="J211" s="49">
        <v>45044.0</v>
      </c>
      <c r="K211" s="40">
        <v>45699.0</v>
      </c>
      <c r="L211" s="41" t="s">
        <v>75</v>
      </c>
      <c r="M211" s="51">
        <v>0.0</v>
      </c>
      <c r="N211" s="42" t="s">
        <v>75</v>
      </c>
      <c r="O211" s="54">
        <v>78000.0</v>
      </c>
      <c r="P211" s="54">
        <v>78000.0</v>
      </c>
      <c r="Q211" s="51">
        <v>0.0</v>
      </c>
      <c r="R211" s="51">
        <v>546.0</v>
      </c>
      <c r="S211" s="52">
        <f t="shared" si="4"/>
        <v>77454</v>
      </c>
      <c r="T211" s="42" t="s">
        <v>83</v>
      </c>
      <c r="U211" s="40">
        <v>45699.0</v>
      </c>
      <c r="V211" s="40">
        <v>45729.0</v>
      </c>
      <c r="W211" s="42">
        <v>1.0</v>
      </c>
      <c r="X211" s="42" t="s">
        <v>98</v>
      </c>
      <c r="Y211" s="42" t="s">
        <v>86</v>
      </c>
    </row>
    <row r="212">
      <c r="A212" s="38" t="s">
        <v>1837</v>
      </c>
      <c r="B212" s="40">
        <v>45700.0</v>
      </c>
      <c r="C212" s="42">
        <v>10487.0</v>
      </c>
      <c r="D212" s="44" t="s">
        <v>1838</v>
      </c>
      <c r="E212" s="46" t="s">
        <v>1527</v>
      </c>
      <c r="F212" s="47" t="s">
        <v>1528</v>
      </c>
      <c r="G212" s="47" t="s">
        <v>99</v>
      </c>
      <c r="H212" s="47" t="s">
        <v>101</v>
      </c>
      <c r="I212" s="42" t="s">
        <v>73</v>
      </c>
      <c r="J212" s="49">
        <v>45225.0</v>
      </c>
      <c r="K212" s="40">
        <v>45699.0</v>
      </c>
      <c r="L212" s="41" t="s">
        <v>75</v>
      </c>
      <c r="M212" s="51">
        <v>0.0</v>
      </c>
      <c r="N212" s="42" t="s">
        <v>75</v>
      </c>
      <c r="O212" s="54">
        <v>118000.0</v>
      </c>
      <c r="P212" s="54">
        <v>118000.0</v>
      </c>
      <c r="Q212" s="51">
        <v>0.0</v>
      </c>
      <c r="R212" s="51">
        <v>4440.0</v>
      </c>
      <c r="S212" s="52">
        <f t="shared" si="4"/>
        <v>113560</v>
      </c>
      <c r="T212" s="42" t="s">
        <v>83</v>
      </c>
      <c r="U212" s="40">
        <v>45699.0</v>
      </c>
      <c r="V212" s="40">
        <v>45729.0</v>
      </c>
      <c r="W212" s="42">
        <v>1.0</v>
      </c>
      <c r="X212" s="42" t="s">
        <v>84</v>
      </c>
      <c r="Y212" s="42" t="s">
        <v>86</v>
      </c>
    </row>
    <row r="213">
      <c r="A213" s="38" t="s">
        <v>1842</v>
      </c>
      <c r="B213" s="40">
        <v>45700.0</v>
      </c>
      <c r="C213" s="42">
        <v>13501.0</v>
      </c>
      <c r="D213" s="44" t="s">
        <v>1398</v>
      </c>
      <c r="E213" s="46" t="s">
        <v>1399</v>
      </c>
      <c r="F213" s="47" t="s">
        <v>1401</v>
      </c>
      <c r="G213" s="47" t="s">
        <v>830</v>
      </c>
      <c r="H213" s="47" t="s">
        <v>123</v>
      </c>
      <c r="I213" s="42" t="s">
        <v>73</v>
      </c>
      <c r="J213" s="49">
        <v>45571.0</v>
      </c>
      <c r="K213" s="40">
        <v>45699.0</v>
      </c>
      <c r="L213" s="41" t="s">
        <v>75</v>
      </c>
      <c r="M213" s="51">
        <v>0.0</v>
      </c>
      <c r="N213" s="42" t="s">
        <v>75</v>
      </c>
      <c r="O213" s="54">
        <v>118000.0</v>
      </c>
      <c r="P213" s="54">
        <v>118000.0</v>
      </c>
      <c r="Q213" s="51">
        <v>0.0</v>
      </c>
      <c r="R213" s="51">
        <v>826.0</v>
      </c>
      <c r="S213" s="52">
        <f t="shared" si="4"/>
        <v>117174</v>
      </c>
      <c r="T213" s="42" t="s">
        <v>83</v>
      </c>
      <c r="U213" s="40">
        <v>45699.0</v>
      </c>
      <c r="V213" s="40">
        <v>45735.0</v>
      </c>
      <c r="W213" s="42">
        <v>1.0</v>
      </c>
      <c r="X213" s="42" t="s">
        <v>84</v>
      </c>
      <c r="Y213" s="42" t="s">
        <v>86</v>
      </c>
    </row>
    <row r="214">
      <c r="A214" s="38" t="s">
        <v>1854</v>
      </c>
      <c r="B214" s="40">
        <v>45700.0</v>
      </c>
      <c r="C214" s="42">
        <v>6058.0</v>
      </c>
      <c r="D214" s="44" t="s">
        <v>1797</v>
      </c>
      <c r="E214" s="46" t="s">
        <v>1798</v>
      </c>
      <c r="F214" s="47" t="s">
        <v>1799</v>
      </c>
      <c r="G214" s="47" t="s">
        <v>812</v>
      </c>
      <c r="H214" s="47" t="s">
        <v>123</v>
      </c>
      <c r="I214" s="42" t="s">
        <v>73</v>
      </c>
      <c r="J214" s="49">
        <v>44730.0</v>
      </c>
      <c r="K214" s="40">
        <v>45699.0</v>
      </c>
      <c r="L214" s="41" t="s">
        <v>75</v>
      </c>
      <c r="M214" s="51">
        <v>0.0</v>
      </c>
      <c r="N214" s="40">
        <v>45700.0</v>
      </c>
      <c r="O214" s="54">
        <v>78000.0</v>
      </c>
      <c r="P214" s="54">
        <v>78000.0</v>
      </c>
      <c r="Q214" s="51">
        <v>0.0</v>
      </c>
      <c r="R214" s="51">
        <v>1302.6</v>
      </c>
      <c r="S214" s="52">
        <f t="shared" si="4"/>
        <v>76697.4</v>
      </c>
      <c r="T214" s="42" t="s">
        <v>83</v>
      </c>
      <c r="U214" s="40">
        <v>45700.0</v>
      </c>
      <c r="V214" s="40">
        <v>45734.0</v>
      </c>
      <c r="W214" s="42">
        <v>1.0</v>
      </c>
      <c r="X214" s="42" t="s">
        <v>98</v>
      </c>
      <c r="Y214" s="42" t="s">
        <v>86</v>
      </c>
    </row>
    <row r="215">
      <c r="A215" s="38" t="s">
        <v>1858</v>
      </c>
      <c r="B215" s="40">
        <v>45700.0</v>
      </c>
      <c r="C215" s="42">
        <v>10779.0</v>
      </c>
      <c r="D215" s="44" t="s">
        <v>1859</v>
      </c>
      <c r="E215" s="46" t="s">
        <v>1860</v>
      </c>
      <c r="F215" s="47" t="s">
        <v>1861</v>
      </c>
      <c r="G215" s="47" t="s">
        <v>1863</v>
      </c>
      <c r="H215" s="47" t="s">
        <v>1044</v>
      </c>
      <c r="I215" s="42" t="s">
        <v>73</v>
      </c>
      <c r="J215" s="49">
        <v>45265.0</v>
      </c>
      <c r="K215" s="40">
        <v>45699.0</v>
      </c>
      <c r="L215" s="41" t="s">
        <v>75</v>
      </c>
      <c r="M215" s="51">
        <v>0.0</v>
      </c>
      <c r="N215" s="40">
        <v>45700.0</v>
      </c>
      <c r="O215" s="54">
        <v>468023.0</v>
      </c>
      <c r="P215" s="106">
        <v>468023.0</v>
      </c>
      <c r="Q215" s="51">
        <v>0.0</v>
      </c>
      <c r="R215" s="51">
        <v>0.0</v>
      </c>
      <c r="S215" s="52">
        <f t="shared" si="4"/>
        <v>468023</v>
      </c>
      <c r="T215" s="42" t="s">
        <v>112</v>
      </c>
      <c r="U215" s="40">
        <v>45700.0</v>
      </c>
      <c r="V215" s="40">
        <v>45880.0</v>
      </c>
      <c r="W215" s="42">
        <v>6.0</v>
      </c>
      <c r="X215" s="42" t="s">
        <v>98</v>
      </c>
      <c r="Y215" s="42" t="s">
        <v>86</v>
      </c>
    </row>
    <row r="216">
      <c r="A216" s="46" t="s">
        <v>1867</v>
      </c>
      <c r="B216" s="40">
        <v>45700.0</v>
      </c>
      <c r="C216" s="42">
        <v>14664.0</v>
      </c>
      <c r="D216" s="44" t="s">
        <v>1870</v>
      </c>
      <c r="E216" s="46" t="s">
        <v>1871</v>
      </c>
      <c r="F216" s="47" t="s">
        <v>1872</v>
      </c>
      <c r="G216" s="47" t="s">
        <v>585</v>
      </c>
      <c r="H216" s="47" t="s">
        <v>123</v>
      </c>
      <c r="I216" s="42" t="s">
        <v>73</v>
      </c>
      <c r="J216" s="49">
        <v>45699.0</v>
      </c>
      <c r="K216" s="40">
        <v>45699.0</v>
      </c>
      <c r="L216" s="41" t="s">
        <v>75</v>
      </c>
      <c r="M216" s="51">
        <v>0.0</v>
      </c>
      <c r="N216" s="42" t="s">
        <v>75</v>
      </c>
      <c r="O216" s="54">
        <v>10000.0</v>
      </c>
      <c r="P216" s="54">
        <v>10000.0</v>
      </c>
      <c r="Q216" s="51">
        <v>0.0</v>
      </c>
      <c r="R216" s="51">
        <v>70.0</v>
      </c>
      <c r="S216" s="52">
        <f t="shared" si="4"/>
        <v>9930</v>
      </c>
      <c r="T216" s="42" t="s">
        <v>83</v>
      </c>
      <c r="U216" s="40"/>
      <c r="V216" s="40"/>
      <c r="W216" s="42">
        <v>1.0</v>
      </c>
      <c r="X216" s="42" t="s">
        <v>84</v>
      </c>
      <c r="Y216" s="42" t="s">
        <v>221</v>
      </c>
    </row>
    <row r="217">
      <c r="A217" s="38" t="s">
        <v>1878</v>
      </c>
      <c r="B217" s="40">
        <v>45700.0</v>
      </c>
      <c r="C217" s="42">
        <v>6385.0</v>
      </c>
      <c r="D217" s="44" t="s">
        <v>1880</v>
      </c>
      <c r="E217" s="46" t="s">
        <v>81</v>
      </c>
      <c r="F217" s="47" t="s">
        <v>1882</v>
      </c>
      <c r="G217" s="47" t="s">
        <v>132</v>
      </c>
      <c r="H217" s="47" t="s">
        <v>134</v>
      </c>
      <c r="I217" s="42" t="s">
        <v>73</v>
      </c>
      <c r="J217" s="49">
        <v>44765.0</v>
      </c>
      <c r="K217" s="40">
        <v>45699.0</v>
      </c>
      <c r="L217" s="41" t="s">
        <v>75</v>
      </c>
      <c r="M217" s="51">
        <v>118000.0</v>
      </c>
      <c r="N217" s="42" t="s">
        <v>75</v>
      </c>
      <c r="O217" s="54">
        <v>120083.0</v>
      </c>
      <c r="P217" s="106">
        <v>120083.0</v>
      </c>
      <c r="Q217" s="51">
        <v>0.0</v>
      </c>
      <c r="R217" s="51">
        <v>0.0</v>
      </c>
      <c r="S217" s="52">
        <f t="shared" si="4"/>
        <v>120083</v>
      </c>
      <c r="T217" s="42" t="s">
        <v>112</v>
      </c>
      <c r="U217" s="40">
        <v>45700.0</v>
      </c>
      <c r="V217" s="40">
        <v>45735.0</v>
      </c>
      <c r="W217" s="42">
        <v>1.0</v>
      </c>
      <c r="X217" s="42" t="s">
        <v>84</v>
      </c>
      <c r="Y217" s="42" t="s">
        <v>86</v>
      </c>
    </row>
    <row r="218">
      <c r="A218" s="46" t="s">
        <v>1896</v>
      </c>
      <c r="B218" s="40">
        <v>45715.0</v>
      </c>
      <c r="C218" s="42">
        <v>14185.0</v>
      </c>
      <c r="D218" s="44" t="s">
        <v>212</v>
      </c>
      <c r="E218" s="46"/>
      <c r="F218" s="47" t="s">
        <v>212</v>
      </c>
      <c r="G218" s="47"/>
      <c r="H218" s="47"/>
      <c r="I218" s="42" t="s">
        <v>73</v>
      </c>
      <c r="J218" s="49">
        <v>45649.0</v>
      </c>
      <c r="K218" s="40">
        <v>45699.0</v>
      </c>
      <c r="L218" s="41" t="s">
        <v>75</v>
      </c>
      <c r="M218" s="51">
        <v>0.0</v>
      </c>
      <c r="N218" s="42" t="s">
        <v>75</v>
      </c>
      <c r="O218" s="54">
        <v>130016.0</v>
      </c>
      <c r="P218" s="106">
        <v>0.0</v>
      </c>
      <c r="Q218" s="51">
        <v>0.0</v>
      </c>
      <c r="R218" s="51">
        <v>0.0</v>
      </c>
      <c r="S218" s="54">
        <v>0.0</v>
      </c>
      <c r="T218" s="42" t="s">
        <v>218</v>
      </c>
      <c r="U218" s="40"/>
      <c r="V218" s="40"/>
      <c r="W218" s="42">
        <v>1.0</v>
      </c>
      <c r="X218" s="42" t="s">
        <v>84</v>
      </c>
      <c r="Y218" s="42" t="s">
        <v>221</v>
      </c>
    </row>
    <row r="219">
      <c r="A219" s="38" t="s">
        <v>1904</v>
      </c>
      <c r="B219" s="40">
        <v>45700.0</v>
      </c>
      <c r="C219" s="42">
        <v>1317.0</v>
      </c>
      <c r="D219" s="44" t="s">
        <v>1891</v>
      </c>
      <c r="E219" s="46" t="s">
        <v>1893</v>
      </c>
      <c r="F219" s="47" t="s">
        <v>1894</v>
      </c>
      <c r="G219" s="47" t="s">
        <v>1895</v>
      </c>
      <c r="H219" s="47" t="s">
        <v>177</v>
      </c>
      <c r="I219" s="42" t="s">
        <v>73</v>
      </c>
      <c r="J219" s="49">
        <v>44358.0</v>
      </c>
      <c r="K219" s="40">
        <v>45700.0</v>
      </c>
      <c r="L219" s="41" t="s">
        <v>75</v>
      </c>
      <c r="M219" s="51">
        <v>118000.0</v>
      </c>
      <c r="N219" s="42" t="s">
        <v>75</v>
      </c>
      <c r="O219" s="54">
        <v>120069.0</v>
      </c>
      <c r="P219" s="103">
        <v>120069.0</v>
      </c>
      <c r="Q219" s="51">
        <v>0.0</v>
      </c>
      <c r="R219" s="51">
        <v>0.0</v>
      </c>
      <c r="S219" s="52">
        <f t="shared" ref="S219:S269" si="5">P219-R219</f>
        <v>120069</v>
      </c>
      <c r="T219" s="42" t="s">
        <v>112</v>
      </c>
      <c r="U219" s="40">
        <v>45700.0</v>
      </c>
      <c r="V219" s="40">
        <v>45730.0</v>
      </c>
      <c r="W219" s="42">
        <v>1.0</v>
      </c>
      <c r="X219" s="42" t="s">
        <v>84</v>
      </c>
      <c r="Y219" s="42" t="s">
        <v>86</v>
      </c>
    </row>
    <row r="220">
      <c r="A220" s="38" t="s">
        <v>1912</v>
      </c>
      <c r="B220" s="40">
        <v>45700.0</v>
      </c>
      <c r="C220" s="42">
        <v>1866.0</v>
      </c>
      <c r="D220" s="44" t="s">
        <v>1864</v>
      </c>
      <c r="E220" s="46" t="s">
        <v>1865</v>
      </c>
      <c r="F220" s="47" t="s">
        <v>1866</v>
      </c>
      <c r="G220" s="47" t="s">
        <v>713</v>
      </c>
      <c r="H220" s="47" t="s">
        <v>177</v>
      </c>
      <c r="I220" s="42" t="s">
        <v>73</v>
      </c>
      <c r="J220" s="49">
        <v>44405.0</v>
      </c>
      <c r="K220" s="40">
        <v>45700.0</v>
      </c>
      <c r="L220" s="41" t="s">
        <v>75</v>
      </c>
      <c r="M220" s="51">
        <v>0.0</v>
      </c>
      <c r="N220" s="42" t="s">
        <v>75</v>
      </c>
      <c r="O220" s="54">
        <v>78034.0</v>
      </c>
      <c r="P220" s="103">
        <v>78034.0</v>
      </c>
      <c r="Q220" s="51">
        <v>0.0</v>
      </c>
      <c r="R220" s="51">
        <v>0.0</v>
      </c>
      <c r="S220" s="52">
        <f t="shared" si="5"/>
        <v>78034</v>
      </c>
      <c r="T220" s="42" t="s">
        <v>112</v>
      </c>
      <c r="U220" s="40">
        <v>45700.0</v>
      </c>
      <c r="V220" s="40">
        <v>45739.0</v>
      </c>
      <c r="W220" s="42">
        <v>1.0</v>
      </c>
      <c r="X220" s="42" t="s">
        <v>98</v>
      </c>
      <c r="Y220" s="42" t="s">
        <v>86</v>
      </c>
    </row>
    <row r="221">
      <c r="A221" s="38" t="s">
        <v>1917</v>
      </c>
      <c r="B221" s="40">
        <v>45700.0</v>
      </c>
      <c r="C221" s="42">
        <v>12281.0</v>
      </c>
      <c r="D221" s="44" t="s">
        <v>1907</v>
      </c>
      <c r="E221" s="46" t="s">
        <v>1908</v>
      </c>
      <c r="F221" s="47" t="s">
        <v>1909</v>
      </c>
      <c r="G221" s="47" t="s">
        <v>404</v>
      </c>
      <c r="H221" s="47" t="s">
        <v>72</v>
      </c>
      <c r="I221" s="42" t="s">
        <v>73</v>
      </c>
      <c r="J221" s="49">
        <v>45442.0</v>
      </c>
      <c r="K221" s="40">
        <v>45700.0</v>
      </c>
      <c r="L221" s="41" t="s">
        <v>75</v>
      </c>
      <c r="M221" s="51">
        <v>0.0</v>
      </c>
      <c r="N221" s="42" t="s">
        <v>75</v>
      </c>
      <c r="O221" s="54">
        <v>78000.0</v>
      </c>
      <c r="P221" s="54">
        <v>78000.0</v>
      </c>
      <c r="Q221" s="51">
        <v>0.0</v>
      </c>
      <c r="R221" s="51">
        <v>1302.6</v>
      </c>
      <c r="S221" s="52">
        <f t="shared" si="5"/>
        <v>76697.4</v>
      </c>
      <c r="T221" s="42" t="s">
        <v>83</v>
      </c>
      <c r="U221" s="40">
        <v>45700.0</v>
      </c>
      <c r="V221" s="40">
        <v>45730.0</v>
      </c>
      <c r="W221" s="42">
        <v>1.0</v>
      </c>
      <c r="X221" s="42" t="s">
        <v>98</v>
      </c>
      <c r="Y221" s="42" t="s">
        <v>86</v>
      </c>
    </row>
    <row r="222">
      <c r="A222" s="46" t="s">
        <v>1927</v>
      </c>
      <c r="B222" s="40">
        <v>45700.0</v>
      </c>
      <c r="C222" s="42">
        <v>12281.0</v>
      </c>
      <c r="D222" s="44" t="s">
        <v>1907</v>
      </c>
      <c r="E222" s="46" t="s">
        <v>1908</v>
      </c>
      <c r="F222" s="47" t="s">
        <v>1909</v>
      </c>
      <c r="G222" s="47" t="s">
        <v>404</v>
      </c>
      <c r="H222" s="47" t="s">
        <v>72</v>
      </c>
      <c r="I222" s="42" t="s">
        <v>408</v>
      </c>
      <c r="J222" s="49">
        <v>45442.0</v>
      </c>
      <c r="K222" s="40">
        <v>45700.0</v>
      </c>
      <c r="L222" s="41" t="s">
        <v>75</v>
      </c>
      <c r="M222" s="51">
        <v>0.0</v>
      </c>
      <c r="N222" s="42" t="s">
        <v>75</v>
      </c>
      <c r="O222" s="54">
        <v>78000.0</v>
      </c>
      <c r="P222" s="54">
        <v>78000.0</v>
      </c>
      <c r="Q222" s="51">
        <v>0.0</v>
      </c>
      <c r="R222" s="51">
        <v>1302.6</v>
      </c>
      <c r="S222" s="52">
        <f t="shared" si="5"/>
        <v>76697.4</v>
      </c>
      <c r="T222" s="42" t="s">
        <v>83</v>
      </c>
      <c r="U222" s="40">
        <v>45700.0</v>
      </c>
      <c r="V222" s="40">
        <v>45760.0</v>
      </c>
      <c r="W222" s="42">
        <v>1.0</v>
      </c>
      <c r="X222" s="42" t="s">
        <v>98</v>
      </c>
      <c r="Y222" s="42" t="s">
        <v>86</v>
      </c>
    </row>
    <row r="223">
      <c r="A223" s="79" t="s">
        <v>1941</v>
      </c>
      <c r="B223" s="40">
        <v>45700.0</v>
      </c>
      <c r="C223" s="42">
        <v>4621.0</v>
      </c>
      <c r="D223" s="44" t="s">
        <v>1943</v>
      </c>
      <c r="E223" s="46" t="s">
        <v>1944</v>
      </c>
      <c r="F223" s="47" t="s">
        <v>1946</v>
      </c>
      <c r="G223" s="47" t="s">
        <v>323</v>
      </c>
      <c r="H223" s="47" t="s">
        <v>177</v>
      </c>
      <c r="I223" s="42" t="s">
        <v>73</v>
      </c>
      <c r="J223" s="49">
        <v>44604.0</v>
      </c>
      <c r="K223" s="40">
        <v>45700.0</v>
      </c>
      <c r="L223" s="41" t="s">
        <v>75</v>
      </c>
      <c r="M223" s="51">
        <v>0.0</v>
      </c>
      <c r="N223" s="42" t="s">
        <v>75</v>
      </c>
      <c r="O223" s="54">
        <v>468001.0</v>
      </c>
      <c r="P223" s="103">
        <v>468001.0</v>
      </c>
      <c r="Q223" s="51">
        <v>0.0</v>
      </c>
      <c r="R223" s="51">
        <v>0.0</v>
      </c>
      <c r="S223" s="52">
        <f t="shared" si="5"/>
        <v>468001</v>
      </c>
      <c r="T223" s="42" t="s">
        <v>112</v>
      </c>
      <c r="U223" s="40">
        <v>45700.0</v>
      </c>
      <c r="V223" s="40">
        <v>45880.0</v>
      </c>
      <c r="W223" s="42">
        <v>6.0</v>
      </c>
      <c r="X223" s="42" t="s">
        <v>98</v>
      </c>
      <c r="Y223" s="42" t="s">
        <v>221</v>
      </c>
    </row>
    <row r="224">
      <c r="A224" s="38" t="s">
        <v>1948</v>
      </c>
      <c r="B224" s="40">
        <v>45700.0</v>
      </c>
      <c r="C224" s="42">
        <v>925.0</v>
      </c>
      <c r="D224" s="44" t="s">
        <v>1950</v>
      </c>
      <c r="E224" s="46" t="s">
        <v>1951</v>
      </c>
      <c r="F224" s="47" t="s">
        <v>1952</v>
      </c>
      <c r="G224" s="47" t="s">
        <v>485</v>
      </c>
      <c r="H224" s="47" t="s">
        <v>486</v>
      </c>
      <c r="I224" s="42" t="s">
        <v>73</v>
      </c>
      <c r="J224" s="49">
        <v>44340.0</v>
      </c>
      <c r="K224" s="40">
        <v>45700.0</v>
      </c>
      <c r="L224" s="41" t="s">
        <v>75</v>
      </c>
      <c r="M224" s="51">
        <v>0.0</v>
      </c>
      <c r="N224" s="42" t="s">
        <v>75</v>
      </c>
      <c r="O224" s="54">
        <v>118000.0</v>
      </c>
      <c r="P224" s="51">
        <v>0.0</v>
      </c>
      <c r="Q224" s="51">
        <v>0.0</v>
      </c>
      <c r="R224" s="51">
        <v>0.0</v>
      </c>
      <c r="S224" s="52">
        <f t="shared" si="5"/>
        <v>0</v>
      </c>
      <c r="T224" s="42" t="s">
        <v>283</v>
      </c>
      <c r="U224" s="40">
        <v>45700.0</v>
      </c>
      <c r="V224" s="40">
        <v>45730.0</v>
      </c>
      <c r="W224" s="42">
        <v>1.0</v>
      </c>
      <c r="X224" s="42" t="s">
        <v>84</v>
      </c>
      <c r="Y224" s="42" t="s">
        <v>86</v>
      </c>
    </row>
    <row r="225">
      <c r="A225" s="38" t="s">
        <v>1956</v>
      </c>
      <c r="B225" s="40">
        <v>45700.0</v>
      </c>
      <c r="C225" s="42">
        <v>2728.0</v>
      </c>
      <c r="D225" s="44" t="s">
        <v>1762</v>
      </c>
      <c r="E225" s="46" t="s">
        <v>1763</v>
      </c>
      <c r="F225" s="47" t="s">
        <v>1958</v>
      </c>
      <c r="G225" s="47" t="s">
        <v>1765</v>
      </c>
      <c r="H225" s="47" t="s">
        <v>102</v>
      </c>
      <c r="I225" s="42" t="s">
        <v>73</v>
      </c>
      <c r="J225" s="49">
        <v>44469.0</v>
      </c>
      <c r="K225" s="40">
        <v>45700.0</v>
      </c>
      <c r="L225" s="41" t="s">
        <v>75</v>
      </c>
      <c r="M225" s="51">
        <v>0.0</v>
      </c>
      <c r="N225" s="42" t="s">
        <v>75</v>
      </c>
      <c r="O225" s="54">
        <v>78000.0</v>
      </c>
      <c r="P225" s="54">
        <v>78000.0</v>
      </c>
      <c r="Q225" s="51">
        <v>0.0</v>
      </c>
      <c r="R225" s="51">
        <v>4440.0</v>
      </c>
      <c r="S225" s="52">
        <f t="shared" si="5"/>
        <v>73560</v>
      </c>
      <c r="T225" s="42" t="s">
        <v>83</v>
      </c>
      <c r="U225" s="40">
        <v>45700.0</v>
      </c>
      <c r="V225" s="40">
        <v>45730.0</v>
      </c>
      <c r="W225" s="42">
        <v>1.0</v>
      </c>
      <c r="X225" s="42" t="s">
        <v>98</v>
      </c>
      <c r="Y225" s="42" t="s">
        <v>86</v>
      </c>
    </row>
    <row r="226" ht="17.25" customHeight="1">
      <c r="A226" s="38" t="s">
        <v>1968</v>
      </c>
      <c r="B226" s="40">
        <v>45700.0</v>
      </c>
      <c r="C226" s="42">
        <v>12142.0</v>
      </c>
      <c r="D226" s="44" t="s">
        <v>1969</v>
      </c>
      <c r="E226" s="46" t="s">
        <v>1726</v>
      </c>
      <c r="F226" s="47" t="s">
        <v>1727</v>
      </c>
      <c r="G226" s="47" t="s">
        <v>194</v>
      </c>
      <c r="H226" s="47" t="s">
        <v>177</v>
      </c>
      <c r="I226" s="42" t="s">
        <v>73</v>
      </c>
      <c r="J226" s="49">
        <v>45426.0</v>
      </c>
      <c r="K226" s="40">
        <v>45700.0</v>
      </c>
      <c r="L226" s="41" t="s">
        <v>75</v>
      </c>
      <c r="M226" s="51">
        <v>0.0</v>
      </c>
      <c r="N226" s="42" t="s">
        <v>75</v>
      </c>
      <c r="O226" s="54">
        <v>78000.0</v>
      </c>
      <c r="P226" s="103">
        <v>78000.0</v>
      </c>
      <c r="Q226" s="51">
        <v>0.0</v>
      </c>
      <c r="R226" s="51">
        <v>0.0</v>
      </c>
      <c r="S226" s="52">
        <f t="shared" si="5"/>
        <v>78000</v>
      </c>
      <c r="T226" s="42" t="s">
        <v>112</v>
      </c>
      <c r="U226" s="40">
        <v>45700.0</v>
      </c>
      <c r="V226" s="40">
        <v>45730.0</v>
      </c>
      <c r="W226" s="42">
        <v>1.0</v>
      </c>
      <c r="X226" s="42" t="s">
        <v>98</v>
      </c>
      <c r="Y226" s="42" t="s">
        <v>86</v>
      </c>
    </row>
    <row r="227" ht="17.25" customHeight="1">
      <c r="A227" s="38" t="s">
        <v>1973</v>
      </c>
      <c r="B227" s="40">
        <v>45700.0</v>
      </c>
      <c r="C227" s="42">
        <v>12986.0</v>
      </c>
      <c r="D227" s="44" t="s">
        <v>1974</v>
      </c>
      <c r="E227" s="46" t="s">
        <v>1975</v>
      </c>
      <c r="F227" s="47" t="s">
        <v>1976</v>
      </c>
      <c r="G227" s="47" t="s">
        <v>601</v>
      </c>
      <c r="H227" s="47" t="s">
        <v>177</v>
      </c>
      <c r="I227" s="42" t="s">
        <v>73</v>
      </c>
      <c r="J227" s="49">
        <v>45511.0</v>
      </c>
      <c r="K227" s="40">
        <v>45700.0</v>
      </c>
      <c r="L227" s="41" t="s">
        <v>75</v>
      </c>
      <c r="M227" s="51">
        <v>0.0</v>
      </c>
      <c r="N227" s="42" t="s">
        <v>75</v>
      </c>
      <c r="O227" s="54">
        <v>78000.0</v>
      </c>
      <c r="P227" s="54">
        <v>78000.0</v>
      </c>
      <c r="Q227" s="51">
        <v>0.0</v>
      </c>
      <c r="R227" s="51">
        <v>546.0</v>
      </c>
      <c r="S227" s="52">
        <f t="shared" si="5"/>
        <v>77454</v>
      </c>
      <c r="T227" s="42" t="s">
        <v>83</v>
      </c>
      <c r="U227" s="40">
        <v>45700.0</v>
      </c>
      <c r="V227" s="40">
        <v>45730.0</v>
      </c>
      <c r="W227" s="42">
        <v>1.0</v>
      </c>
      <c r="X227" s="42" t="s">
        <v>98</v>
      </c>
      <c r="Y227" s="42" t="s">
        <v>86</v>
      </c>
    </row>
    <row r="228">
      <c r="A228" s="38" t="s">
        <v>1985</v>
      </c>
      <c r="B228" s="40">
        <v>45700.0</v>
      </c>
      <c r="C228" s="42">
        <v>9598.0</v>
      </c>
      <c r="D228" s="44" t="s">
        <v>1900</v>
      </c>
      <c r="E228" s="46" t="s">
        <v>1901</v>
      </c>
      <c r="F228" s="47" t="s">
        <v>1987</v>
      </c>
      <c r="G228" s="47" t="s">
        <v>1136</v>
      </c>
      <c r="H228" s="47" t="s">
        <v>1137</v>
      </c>
      <c r="I228" s="42" t="s">
        <v>73</v>
      </c>
      <c r="J228" s="49">
        <v>45122.0</v>
      </c>
      <c r="K228" s="40">
        <v>45700.0</v>
      </c>
      <c r="L228" s="41" t="s">
        <v>75</v>
      </c>
      <c r="M228" s="51">
        <v>0.0</v>
      </c>
      <c r="N228" s="42" t="s">
        <v>75</v>
      </c>
      <c r="O228" s="54">
        <v>78000.0</v>
      </c>
      <c r="P228" s="54">
        <v>78000.0</v>
      </c>
      <c r="Q228" s="51">
        <v>0.0</v>
      </c>
      <c r="R228" s="51">
        <v>4400.0</v>
      </c>
      <c r="S228" s="52">
        <f t="shared" si="5"/>
        <v>73600</v>
      </c>
      <c r="T228" s="42" t="s">
        <v>83</v>
      </c>
      <c r="U228" s="40">
        <v>45700.0</v>
      </c>
      <c r="V228" s="40">
        <v>45730.0</v>
      </c>
      <c r="W228" s="42">
        <v>1.0</v>
      </c>
      <c r="X228" s="42" t="s">
        <v>98</v>
      </c>
      <c r="Y228" s="42" t="s">
        <v>86</v>
      </c>
    </row>
    <row r="229">
      <c r="A229" s="38" t="s">
        <v>1994</v>
      </c>
      <c r="B229" s="40">
        <v>45700.0</v>
      </c>
      <c r="C229" s="42">
        <v>7485.0</v>
      </c>
      <c r="D229" s="44" t="s">
        <v>1919</v>
      </c>
      <c r="E229" s="46" t="s">
        <v>1921</v>
      </c>
      <c r="F229" s="47" t="s">
        <v>1923</v>
      </c>
      <c r="G229" s="47" t="s">
        <v>1925</v>
      </c>
      <c r="H229" s="47" t="s">
        <v>134</v>
      </c>
      <c r="I229" s="42" t="s">
        <v>73</v>
      </c>
      <c r="J229" s="49">
        <v>44872.0</v>
      </c>
      <c r="K229" s="40">
        <v>45700.0</v>
      </c>
      <c r="L229" s="41" t="s">
        <v>75</v>
      </c>
      <c r="M229" s="51">
        <v>0.0</v>
      </c>
      <c r="N229" s="42" t="s">
        <v>75</v>
      </c>
      <c r="O229" s="54">
        <v>78000.0</v>
      </c>
      <c r="P229" s="54">
        <v>78000.0</v>
      </c>
      <c r="Q229" s="51">
        <v>0.0</v>
      </c>
      <c r="R229" s="51">
        <v>4400.0</v>
      </c>
      <c r="S229" s="52">
        <f t="shared" si="5"/>
        <v>73600</v>
      </c>
      <c r="T229" s="42" t="s">
        <v>83</v>
      </c>
      <c r="U229" s="40">
        <v>45700.0</v>
      </c>
      <c r="V229" s="40">
        <v>45730.0</v>
      </c>
      <c r="W229" s="42">
        <v>1.0</v>
      </c>
      <c r="X229" s="42" t="s">
        <v>98</v>
      </c>
      <c r="Y229" s="42" t="s">
        <v>86</v>
      </c>
    </row>
    <row r="230">
      <c r="A230" s="38" t="s">
        <v>2007</v>
      </c>
      <c r="B230" s="40">
        <v>45701.0</v>
      </c>
      <c r="C230" s="42">
        <v>4081.0</v>
      </c>
      <c r="D230" s="44" t="s">
        <v>1365</v>
      </c>
      <c r="E230" s="46" t="s">
        <v>1366</v>
      </c>
      <c r="F230" s="47" t="s">
        <v>1367</v>
      </c>
      <c r="G230" s="47" t="s">
        <v>990</v>
      </c>
      <c r="H230" s="47" t="s">
        <v>235</v>
      </c>
      <c r="I230" s="42" t="s">
        <v>73</v>
      </c>
      <c r="J230" s="49">
        <v>44566.0</v>
      </c>
      <c r="K230" s="40">
        <v>45700.0</v>
      </c>
      <c r="L230" s="41" t="s">
        <v>75</v>
      </c>
      <c r="M230" s="51">
        <v>0.0</v>
      </c>
      <c r="N230" s="42" t="s">
        <v>75</v>
      </c>
      <c r="O230" s="54">
        <v>78010.0</v>
      </c>
      <c r="P230" s="103">
        <v>78000.0</v>
      </c>
      <c r="Q230" s="51">
        <v>0.0</v>
      </c>
      <c r="R230" s="51">
        <v>0.0</v>
      </c>
      <c r="S230" s="52">
        <f t="shared" si="5"/>
        <v>78000</v>
      </c>
      <c r="T230" s="42" t="s">
        <v>112</v>
      </c>
      <c r="U230" s="40">
        <v>45700.0</v>
      </c>
      <c r="V230" s="40">
        <v>45733.0</v>
      </c>
      <c r="W230" s="42">
        <v>1.0</v>
      </c>
      <c r="X230" s="42" t="s">
        <v>98</v>
      </c>
      <c r="Y230" s="42" t="s">
        <v>86</v>
      </c>
    </row>
    <row r="231">
      <c r="A231" s="38" t="s">
        <v>2012</v>
      </c>
      <c r="B231" s="40">
        <v>45701.0</v>
      </c>
      <c r="C231" s="42">
        <v>8434.0</v>
      </c>
      <c r="D231" s="44" t="s">
        <v>2013</v>
      </c>
      <c r="E231" s="46" t="s">
        <v>1096</v>
      </c>
      <c r="F231" s="47" t="s">
        <v>1097</v>
      </c>
      <c r="G231" s="47" t="s">
        <v>404</v>
      </c>
      <c r="H231" s="47" t="s">
        <v>72</v>
      </c>
      <c r="I231" s="42" t="s">
        <v>73</v>
      </c>
      <c r="J231" s="49">
        <v>44985.0</v>
      </c>
      <c r="K231" s="40">
        <v>45700.0</v>
      </c>
      <c r="L231" s="41" t="s">
        <v>75</v>
      </c>
      <c r="M231" s="51">
        <v>0.0</v>
      </c>
      <c r="N231" s="42" t="s">
        <v>75</v>
      </c>
      <c r="O231" s="54">
        <v>78013.0</v>
      </c>
      <c r="P231" s="103">
        <v>78000.0</v>
      </c>
      <c r="Q231" s="51">
        <v>0.0</v>
      </c>
      <c r="R231" s="51">
        <v>0.0</v>
      </c>
      <c r="S231" s="52">
        <f t="shared" si="5"/>
        <v>78000</v>
      </c>
      <c r="T231" s="42" t="s">
        <v>112</v>
      </c>
      <c r="U231" s="40">
        <v>45700.0</v>
      </c>
      <c r="V231" s="40">
        <v>45731.0</v>
      </c>
      <c r="W231" s="42">
        <v>1.0</v>
      </c>
      <c r="X231" s="42" t="s">
        <v>98</v>
      </c>
      <c r="Y231" s="42" t="s">
        <v>86</v>
      </c>
    </row>
    <row r="232" ht="17.25" customHeight="1">
      <c r="A232" s="38" t="s">
        <v>2017</v>
      </c>
      <c r="B232" s="40">
        <v>45701.0</v>
      </c>
      <c r="C232" s="42">
        <v>6058.0</v>
      </c>
      <c r="D232" s="44" t="s">
        <v>2018</v>
      </c>
      <c r="E232" s="46" t="s">
        <v>1798</v>
      </c>
      <c r="F232" s="47" t="s">
        <v>2021</v>
      </c>
      <c r="G232" s="47" t="s">
        <v>812</v>
      </c>
      <c r="H232" s="47" t="s">
        <v>123</v>
      </c>
      <c r="I232" s="42" t="s">
        <v>73</v>
      </c>
      <c r="J232" s="49">
        <v>44730.0</v>
      </c>
      <c r="K232" s="40">
        <v>45700.0</v>
      </c>
      <c r="L232" s="41" t="s">
        <v>75</v>
      </c>
      <c r="M232" s="51">
        <v>0.0</v>
      </c>
      <c r="N232" s="42" t="s">
        <v>75</v>
      </c>
      <c r="O232" s="54">
        <v>78000.0</v>
      </c>
      <c r="P232" s="54">
        <v>78000.0</v>
      </c>
      <c r="Q232" s="51">
        <v>0.0</v>
      </c>
      <c r="R232" s="51">
        <v>1560.0</v>
      </c>
      <c r="S232" s="52">
        <f t="shared" si="5"/>
        <v>76440</v>
      </c>
      <c r="T232" s="42" t="s">
        <v>83</v>
      </c>
      <c r="U232" s="40">
        <v>45700.0</v>
      </c>
      <c r="V232" s="40">
        <v>45740.0</v>
      </c>
      <c r="W232" s="42">
        <v>1.0</v>
      </c>
      <c r="X232" s="42" t="s">
        <v>98</v>
      </c>
      <c r="Y232" s="42" t="s">
        <v>86</v>
      </c>
    </row>
    <row r="233" ht="17.25" customHeight="1">
      <c r="A233" s="79" t="s">
        <v>2037</v>
      </c>
      <c r="B233" s="40">
        <v>45701.0</v>
      </c>
      <c r="C233" s="42">
        <v>14638.0</v>
      </c>
      <c r="D233" s="44" t="s">
        <v>2038</v>
      </c>
      <c r="E233" s="46" t="s">
        <v>2039</v>
      </c>
      <c r="F233" s="47" t="s">
        <v>2040</v>
      </c>
      <c r="G233" s="47" t="s">
        <v>812</v>
      </c>
      <c r="H233" s="47" t="s">
        <v>123</v>
      </c>
      <c r="I233" s="42" t="s">
        <v>73</v>
      </c>
      <c r="J233" s="49">
        <v>45697.0</v>
      </c>
      <c r="K233" s="40">
        <v>45700.0</v>
      </c>
      <c r="L233" s="41" t="s">
        <v>75</v>
      </c>
      <c r="M233" s="51">
        <v>0.0</v>
      </c>
      <c r="N233" s="42" t="s">
        <v>75</v>
      </c>
      <c r="O233" s="54">
        <v>648009.0</v>
      </c>
      <c r="P233" s="103">
        <v>648009.0</v>
      </c>
      <c r="Q233" s="51">
        <v>60000.0</v>
      </c>
      <c r="R233" s="51">
        <v>0.0</v>
      </c>
      <c r="S233" s="52">
        <f t="shared" si="5"/>
        <v>648009</v>
      </c>
      <c r="T233" s="42" t="s">
        <v>112</v>
      </c>
      <c r="U233" s="40">
        <v>45700.0</v>
      </c>
      <c r="V233" s="40">
        <v>45891.0</v>
      </c>
      <c r="W233" s="42">
        <v>6.0</v>
      </c>
      <c r="X233" s="42" t="s">
        <v>84</v>
      </c>
      <c r="Y233" s="42" t="s">
        <v>221</v>
      </c>
    </row>
    <row r="234">
      <c r="A234" s="38" t="s">
        <v>2048</v>
      </c>
      <c r="B234" s="40">
        <v>45701.0</v>
      </c>
      <c r="C234" s="42">
        <v>1389.0</v>
      </c>
      <c r="D234" s="44" t="s">
        <v>180</v>
      </c>
      <c r="E234" s="46" t="s">
        <v>181</v>
      </c>
      <c r="F234" s="47" t="s">
        <v>1821</v>
      </c>
      <c r="G234" s="47" t="s">
        <v>121</v>
      </c>
      <c r="H234" s="47" t="s">
        <v>123</v>
      </c>
      <c r="I234" s="42" t="s">
        <v>73</v>
      </c>
      <c r="J234" s="49">
        <v>44361.0</v>
      </c>
      <c r="K234" s="40">
        <v>45700.0</v>
      </c>
      <c r="L234" s="41" t="s">
        <v>75</v>
      </c>
      <c r="M234" s="51">
        <v>0.0</v>
      </c>
      <c r="N234" s="42" t="s">
        <v>75</v>
      </c>
      <c r="O234" s="54">
        <v>78000.0</v>
      </c>
      <c r="P234" s="54">
        <v>78000.0</v>
      </c>
      <c r="Q234" s="51">
        <v>0.0</v>
      </c>
      <c r="R234" s="51">
        <v>546.0</v>
      </c>
      <c r="S234" s="52">
        <f t="shared" si="5"/>
        <v>77454</v>
      </c>
      <c r="T234" s="42" t="s">
        <v>83</v>
      </c>
      <c r="U234" s="40">
        <v>45700.0</v>
      </c>
      <c r="V234" s="40">
        <v>45730.0</v>
      </c>
      <c r="W234" s="42">
        <v>1.0</v>
      </c>
      <c r="X234" s="42" t="s">
        <v>98</v>
      </c>
      <c r="Y234" s="42" t="s">
        <v>86</v>
      </c>
    </row>
    <row r="235">
      <c r="A235" s="38" t="s">
        <v>2053</v>
      </c>
      <c r="B235" s="40">
        <v>45701.0</v>
      </c>
      <c r="C235" s="42">
        <v>376.0</v>
      </c>
      <c r="D235" s="44" t="s">
        <v>2056</v>
      </c>
      <c r="E235" s="46" t="s">
        <v>2057</v>
      </c>
      <c r="F235" s="47" t="s">
        <v>2059</v>
      </c>
      <c r="G235" s="47" t="s">
        <v>1136</v>
      </c>
      <c r="H235" s="47" t="s">
        <v>1137</v>
      </c>
      <c r="I235" s="42" t="s">
        <v>73</v>
      </c>
      <c r="J235" s="49">
        <v>44307.0</v>
      </c>
      <c r="K235" s="40">
        <v>45700.0</v>
      </c>
      <c r="L235" s="41" t="s">
        <v>75</v>
      </c>
      <c r="M235" s="51">
        <v>0.0</v>
      </c>
      <c r="N235" s="40">
        <v>45701.0</v>
      </c>
      <c r="O235" s="54">
        <v>78073.0</v>
      </c>
      <c r="P235" s="103">
        <v>78073.0</v>
      </c>
      <c r="Q235" s="51">
        <v>0.0</v>
      </c>
      <c r="R235" s="51">
        <v>0.0</v>
      </c>
      <c r="S235" s="52">
        <f t="shared" si="5"/>
        <v>78073</v>
      </c>
      <c r="T235" s="42" t="s">
        <v>112</v>
      </c>
      <c r="U235" s="40">
        <v>45701.0</v>
      </c>
      <c r="V235" s="40">
        <v>45731.0</v>
      </c>
      <c r="W235" s="42">
        <v>1.0</v>
      </c>
      <c r="X235" s="42" t="s">
        <v>98</v>
      </c>
      <c r="Y235" s="42" t="s">
        <v>86</v>
      </c>
    </row>
    <row r="236">
      <c r="A236" s="38" t="s">
        <v>2064</v>
      </c>
      <c r="B236" s="40">
        <v>45701.0</v>
      </c>
      <c r="C236" s="42">
        <v>6899.0</v>
      </c>
      <c r="D236" s="47" t="s">
        <v>2001</v>
      </c>
      <c r="E236" s="46" t="s">
        <v>2002</v>
      </c>
      <c r="F236" s="47" t="s">
        <v>2065</v>
      </c>
      <c r="G236" s="47" t="s">
        <v>315</v>
      </c>
      <c r="H236" s="47" t="s">
        <v>177</v>
      </c>
      <c r="I236" s="42" t="s">
        <v>73</v>
      </c>
      <c r="J236" s="49">
        <v>44812.0</v>
      </c>
      <c r="K236" s="40">
        <v>45700.0</v>
      </c>
      <c r="L236" s="41" t="s">
        <v>75</v>
      </c>
      <c r="M236" s="51">
        <v>0.0</v>
      </c>
      <c r="N236" s="42" t="s">
        <v>75</v>
      </c>
      <c r="O236" s="54">
        <v>78000.0</v>
      </c>
      <c r="P236" s="54">
        <v>78000.0</v>
      </c>
      <c r="Q236" s="42">
        <v>0.0</v>
      </c>
      <c r="R236" s="51">
        <v>546.0</v>
      </c>
      <c r="S236" s="52">
        <f t="shared" si="5"/>
        <v>77454</v>
      </c>
      <c r="T236" s="42" t="s">
        <v>83</v>
      </c>
      <c r="U236" s="40">
        <v>45700.0</v>
      </c>
      <c r="V236" s="40">
        <v>45730.0</v>
      </c>
      <c r="W236" s="42">
        <v>1.0</v>
      </c>
      <c r="X236" s="42" t="s">
        <v>98</v>
      </c>
      <c r="Y236" s="42" t="s">
        <v>86</v>
      </c>
    </row>
    <row r="237">
      <c r="A237" s="38" t="s">
        <v>2068</v>
      </c>
      <c r="B237" s="40">
        <v>45701.0</v>
      </c>
      <c r="C237" s="42">
        <v>319.0</v>
      </c>
      <c r="D237" s="44" t="s">
        <v>2070</v>
      </c>
      <c r="E237" s="46" t="s">
        <v>2071</v>
      </c>
      <c r="F237" s="47" t="s">
        <v>2072</v>
      </c>
      <c r="G237" s="47" t="s">
        <v>1295</v>
      </c>
      <c r="H237" s="47" t="s">
        <v>1296</v>
      </c>
      <c r="I237" s="42" t="s">
        <v>73</v>
      </c>
      <c r="J237" s="49">
        <v>44295.0</v>
      </c>
      <c r="K237" s="40">
        <v>45700.0</v>
      </c>
      <c r="L237" s="41" t="s">
        <v>75</v>
      </c>
      <c r="M237" s="51">
        <v>78000.0</v>
      </c>
      <c r="N237" s="42" t="s">
        <v>75</v>
      </c>
      <c r="O237" s="54">
        <v>110003.0</v>
      </c>
      <c r="P237" s="103">
        <v>110003.0</v>
      </c>
      <c r="Q237" s="51">
        <v>0.0</v>
      </c>
      <c r="R237" s="51">
        <v>0.0</v>
      </c>
      <c r="S237" s="52">
        <f t="shared" si="5"/>
        <v>110003</v>
      </c>
      <c r="T237" s="42" t="s">
        <v>112</v>
      </c>
      <c r="U237" s="40">
        <v>45700.0</v>
      </c>
      <c r="V237" s="40">
        <v>45731.0</v>
      </c>
      <c r="W237" s="42">
        <v>1.0</v>
      </c>
      <c r="X237" s="42" t="s">
        <v>98</v>
      </c>
      <c r="Y237" s="42" t="s">
        <v>86</v>
      </c>
    </row>
    <row r="238">
      <c r="A238" s="38" t="s">
        <v>2077</v>
      </c>
      <c r="B238" s="40">
        <v>45702.0</v>
      </c>
      <c r="C238" s="42">
        <v>4749.0</v>
      </c>
      <c r="D238" s="44" t="s">
        <v>2079</v>
      </c>
      <c r="E238" s="46" t="s">
        <v>2081</v>
      </c>
      <c r="F238" s="47" t="s">
        <v>2083</v>
      </c>
      <c r="G238" s="47" t="s">
        <v>812</v>
      </c>
      <c r="H238" s="47" t="s">
        <v>123</v>
      </c>
      <c r="I238" s="42" t="s">
        <v>73</v>
      </c>
      <c r="J238" s="49">
        <v>44613.0</v>
      </c>
      <c r="K238" s="40">
        <v>45700.0</v>
      </c>
      <c r="L238" s="41" t="s">
        <v>75</v>
      </c>
      <c r="M238" s="51">
        <v>118000.0</v>
      </c>
      <c r="N238" s="42" t="s">
        <v>75</v>
      </c>
      <c r="O238" s="54">
        <v>1000000.0</v>
      </c>
      <c r="P238" s="54">
        <v>1000000.0</v>
      </c>
      <c r="Q238" s="51">
        <v>0.0</v>
      </c>
      <c r="R238" s="51">
        <v>4400.0</v>
      </c>
      <c r="S238" s="52">
        <f t="shared" si="5"/>
        <v>995600</v>
      </c>
      <c r="T238" s="42" t="s">
        <v>83</v>
      </c>
      <c r="U238" s="40">
        <v>45700.0</v>
      </c>
      <c r="V238" s="40">
        <v>45737.0</v>
      </c>
      <c r="W238" s="42">
        <v>1.0</v>
      </c>
      <c r="X238" s="42" t="s">
        <v>84</v>
      </c>
      <c r="Y238" s="42" t="s">
        <v>86</v>
      </c>
    </row>
    <row r="239">
      <c r="A239" s="38" t="s">
        <v>2086</v>
      </c>
      <c r="B239" s="40">
        <v>45702.0</v>
      </c>
      <c r="C239" s="42">
        <v>4749.0</v>
      </c>
      <c r="D239" s="44" t="s">
        <v>2079</v>
      </c>
      <c r="E239" s="46" t="s">
        <v>2081</v>
      </c>
      <c r="F239" s="47" t="s">
        <v>2088</v>
      </c>
      <c r="G239" s="47" t="s">
        <v>812</v>
      </c>
      <c r="H239" s="47" t="s">
        <v>123</v>
      </c>
      <c r="I239" s="42" t="s">
        <v>73</v>
      </c>
      <c r="J239" s="49">
        <v>44613.0</v>
      </c>
      <c r="K239" s="40">
        <v>45700.0</v>
      </c>
      <c r="L239" s="41" t="s">
        <v>75</v>
      </c>
      <c r="M239" s="51">
        <v>78000.0</v>
      </c>
      <c r="N239" s="42" t="s">
        <v>75</v>
      </c>
      <c r="O239" s="54">
        <v>78000.0</v>
      </c>
      <c r="P239" s="51">
        <v>0.0</v>
      </c>
      <c r="Q239" s="51">
        <v>0.0</v>
      </c>
      <c r="R239" s="51">
        <v>0.0</v>
      </c>
      <c r="S239" s="52">
        <f t="shared" si="5"/>
        <v>0</v>
      </c>
      <c r="T239" s="42" t="s">
        <v>283</v>
      </c>
      <c r="U239" s="40">
        <v>45700.0</v>
      </c>
      <c r="V239" s="40">
        <v>45737.0</v>
      </c>
      <c r="W239" s="42">
        <v>1.0</v>
      </c>
      <c r="X239" s="42" t="s">
        <v>98</v>
      </c>
      <c r="Y239" s="42" t="s">
        <v>86</v>
      </c>
    </row>
    <row r="240">
      <c r="A240" s="38" t="s">
        <v>2094</v>
      </c>
      <c r="B240" s="40">
        <v>45702.0</v>
      </c>
      <c r="C240" s="42">
        <v>4749.0</v>
      </c>
      <c r="D240" s="44" t="s">
        <v>2079</v>
      </c>
      <c r="E240" s="46" t="s">
        <v>2081</v>
      </c>
      <c r="F240" s="47" t="s">
        <v>2097</v>
      </c>
      <c r="G240" s="47" t="s">
        <v>812</v>
      </c>
      <c r="H240" s="47" t="s">
        <v>123</v>
      </c>
      <c r="I240" s="42" t="s">
        <v>73</v>
      </c>
      <c r="J240" s="49">
        <v>44613.0</v>
      </c>
      <c r="K240" s="40">
        <v>45700.0</v>
      </c>
      <c r="L240" s="41" t="s">
        <v>75</v>
      </c>
      <c r="M240" s="51">
        <v>78000.0</v>
      </c>
      <c r="N240" s="42" t="s">
        <v>75</v>
      </c>
      <c r="O240" s="54">
        <v>78000.0</v>
      </c>
      <c r="P240" s="51">
        <v>0.0</v>
      </c>
      <c r="Q240" s="51">
        <v>0.0</v>
      </c>
      <c r="R240" s="51">
        <v>0.0</v>
      </c>
      <c r="S240" s="52">
        <f t="shared" si="5"/>
        <v>0</v>
      </c>
      <c r="T240" s="42" t="s">
        <v>283</v>
      </c>
      <c r="U240" s="40">
        <v>45700.0</v>
      </c>
      <c r="V240" s="40">
        <v>45737.0</v>
      </c>
      <c r="W240" s="42">
        <v>1.0</v>
      </c>
      <c r="X240" s="42" t="s">
        <v>98</v>
      </c>
      <c r="Y240" s="42" t="s">
        <v>86</v>
      </c>
    </row>
    <row r="241">
      <c r="A241" s="46" t="s">
        <v>2101</v>
      </c>
      <c r="B241" s="40">
        <v>45702.0</v>
      </c>
      <c r="C241" s="42">
        <v>4749.0</v>
      </c>
      <c r="D241" s="44" t="s">
        <v>2079</v>
      </c>
      <c r="E241" s="46" t="s">
        <v>2081</v>
      </c>
      <c r="F241" s="47" t="s">
        <v>2105</v>
      </c>
      <c r="G241" s="47" t="s">
        <v>812</v>
      </c>
      <c r="H241" s="47" t="s">
        <v>123</v>
      </c>
      <c r="I241" s="42" t="s">
        <v>408</v>
      </c>
      <c r="J241" s="49">
        <v>44613.0</v>
      </c>
      <c r="K241" s="40">
        <v>45700.0</v>
      </c>
      <c r="L241" s="41" t="s">
        <v>75</v>
      </c>
      <c r="M241" s="51">
        <v>78000.0</v>
      </c>
      <c r="N241" s="42" t="s">
        <v>75</v>
      </c>
      <c r="O241" s="54">
        <v>78000.0</v>
      </c>
      <c r="P241" s="51">
        <v>0.0</v>
      </c>
      <c r="Q241" s="51">
        <v>0.0</v>
      </c>
      <c r="R241" s="51">
        <v>0.0</v>
      </c>
      <c r="S241" s="52">
        <f t="shared" si="5"/>
        <v>0</v>
      </c>
      <c r="T241" s="42" t="s">
        <v>283</v>
      </c>
      <c r="U241" s="40">
        <v>45700.0</v>
      </c>
      <c r="V241" s="40">
        <v>45742.0</v>
      </c>
      <c r="W241" s="42">
        <v>1.0</v>
      </c>
      <c r="X241" s="42" t="s">
        <v>98</v>
      </c>
      <c r="Y241" s="42" t="s">
        <v>86</v>
      </c>
    </row>
    <row r="242">
      <c r="A242" s="46" t="s">
        <v>2110</v>
      </c>
      <c r="B242" s="40">
        <v>45702.0</v>
      </c>
      <c r="C242" s="42">
        <v>4749.0</v>
      </c>
      <c r="D242" s="44" t="s">
        <v>2079</v>
      </c>
      <c r="E242" s="46" t="s">
        <v>2081</v>
      </c>
      <c r="F242" s="47" t="s">
        <v>2083</v>
      </c>
      <c r="G242" s="47" t="s">
        <v>812</v>
      </c>
      <c r="H242" s="47" t="s">
        <v>123</v>
      </c>
      <c r="I242" s="42" t="s">
        <v>408</v>
      </c>
      <c r="J242" s="49">
        <v>44613.0</v>
      </c>
      <c r="K242" s="40">
        <v>45700.0</v>
      </c>
      <c r="L242" s="41" t="s">
        <v>75</v>
      </c>
      <c r="M242" s="51">
        <v>118000.0</v>
      </c>
      <c r="N242" s="42" t="s">
        <v>75</v>
      </c>
      <c r="O242" s="54">
        <v>118000.0</v>
      </c>
      <c r="P242" s="51">
        <v>0.0</v>
      </c>
      <c r="Q242" s="51">
        <v>0.0</v>
      </c>
      <c r="R242" s="51">
        <v>0.0</v>
      </c>
      <c r="S242" s="52">
        <f t="shared" si="5"/>
        <v>0</v>
      </c>
      <c r="T242" s="42" t="s">
        <v>283</v>
      </c>
      <c r="U242" s="40">
        <v>45700.0</v>
      </c>
      <c r="V242" s="40">
        <v>45767.0</v>
      </c>
      <c r="W242" s="42">
        <v>1.0</v>
      </c>
      <c r="X242" s="42" t="s">
        <v>84</v>
      </c>
      <c r="Y242" s="42" t="s">
        <v>86</v>
      </c>
    </row>
    <row r="243">
      <c r="A243" s="46" t="s">
        <v>2114</v>
      </c>
      <c r="B243" s="40">
        <v>45702.0</v>
      </c>
      <c r="C243" s="42">
        <v>4749.0</v>
      </c>
      <c r="D243" s="44" t="s">
        <v>2079</v>
      </c>
      <c r="E243" s="46" t="s">
        <v>2081</v>
      </c>
      <c r="F243" s="47" t="s">
        <v>2088</v>
      </c>
      <c r="G243" s="47" t="s">
        <v>812</v>
      </c>
      <c r="H243" s="47" t="s">
        <v>123</v>
      </c>
      <c r="I243" s="42" t="s">
        <v>408</v>
      </c>
      <c r="J243" s="49">
        <v>44613.0</v>
      </c>
      <c r="K243" s="40">
        <v>45700.0</v>
      </c>
      <c r="L243" s="41" t="s">
        <v>75</v>
      </c>
      <c r="M243" s="51">
        <v>78000.0</v>
      </c>
      <c r="N243" s="42" t="s">
        <v>75</v>
      </c>
      <c r="O243" s="54">
        <v>78000.0</v>
      </c>
      <c r="P243" s="51">
        <v>0.0</v>
      </c>
      <c r="Q243" s="51">
        <v>0.0</v>
      </c>
      <c r="R243" s="51">
        <v>0.0</v>
      </c>
      <c r="S243" s="52">
        <f t="shared" si="5"/>
        <v>0</v>
      </c>
      <c r="T243" s="42" t="s">
        <v>283</v>
      </c>
      <c r="U243" s="40">
        <v>45700.0</v>
      </c>
      <c r="V243" s="40">
        <v>45767.0</v>
      </c>
      <c r="W243" s="42">
        <v>1.0</v>
      </c>
      <c r="X243" s="42" t="s">
        <v>98</v>
      </c>
      <c r="Y243" s="42" t="s">
        <v>86</v>
      </c>
    </row>
    <row r="244">
      <c r="A244" s="46" t="s">
        <v>2120</v>
      </c>
      <c r="B244" s="40">
        <v>45702.0</v>
      </c>
      <c r="C244" s="42">
        <v>4749.0</v>
      </c>
      <c r="D244" s="44" t="s">
        <v>2079</v>
      </c>
      <c r="E244" s="46" t="s">
        <v>2081</v>
      </c>
      <c r="F244" s="47" t="s">
        <v>2097</v>
      </c>
      <c r="G244" s="47" t="s">
        <v>812</v>
      </c>
      <c r="H244" s="47" t="s">
        <v>123</v>
      </c>
      <c r="I244" s="42" t="s">
        <v>408</v>
      </c>
      <c r="J244" s="49">
        <v>44613.0</v>
      </c>
      <c r="K244" s="40">
        <v>45700.0</v>
      </c>
      <c r="L244" s="41" t="s">
        <v>75</v>
      </c>
      <c r="M244" s="51">
        <v>78000.0</v>
      </c>
      <c r="N244" s="42" t="s">
        <v>75</v>
      </c>
      <c r="O244" s="54">
        <v>78000.0</v>
      </c>
      <c r="P244" s="51">
        <v>0.0</v>
      </c>
      <c r="Q244" s="51">
        <v>0.0</v>
      </c>
      <c r="R244" s="51">
        <v>0.0</v>
      </c>
      <c r="S244" s="52">
        <f t="shared" si="5"/>
        <v>0</v>
      </c>
      <c r="T244" s="42" t="s">
        <v>283</v>
      </c>
      <c r="U244" s="40">
        <v>45700.0</v>
      </c>
      <c r="V244" s="40">
        <v>45767.0</v>
      </c>
      <c r="W244" s="42">
        <v>1.0</v>
      </c>
      <c r="X244" s="42" t="s">
        <v>98</v>
      </c>
      <c r="Y244" s="42" t="s">
        <v>86</v>
      </c>
    </row>
    <row r="245">
      <c r="A245" s="46" t="s">
        <v>2128</v>
      </c>
      <c r="B245" s="40">
        <v>45702.0</v>
      </c>
      <c r="C245" s="42">
        <v>4749.0</v>
      </c>
      <c r="D245" s="44" t="s">
        <v>2079</v>
      </c>
      <c r="E245" s="46" t="s">
        <v>2081</v>
      </c>
      <c r="F245" s="47" t="s">
        <v>2129</v>
      </c>
      <c r="G245" s="47" t="s">
        <v>812</v>
      </c>
      <c r="H245" s="47" t="s">
        <v>123</v>
      </c>
      <c r="I245" s="42" t="s">
        <v>1008</v>
      </c>
      <c r="J245" s="49">
        <v>44613.0</v>
      </c>
      <c r="K245" s="40">
        <v>45700.0</v>
      </c>
      <c r="L245" s="41" t="s">
        <v>75</v>
      </c>
      <c r="M245" s="51">
        <v>78000.0</v>
      </c>
      <c r="N245" s="42" t="s">
        <v>75</v>
      </c>
      <c r="O245" s="54">
        <v>78000.0</v>
      </c>
      <c r="P245" s="51">
        <v>0.0</v>
      </c>
      <c r="Q245" s="51">
        <v>0.0</v>
      </c>
      <c r="R245" s="51">
        <v>0.0</v>
      </c>
      <c r="S245" s="52">
        <f t="shared" si="5"/>
        <v>0</v>
      </c>
      <c r="T245" s="42" t="s">
        <v>283</v>
      </c>
      <c r="U245" s="40">
        <v>45700.0</v>
      </c>
      <c r="V245" s="40">
        <v>45772.0</v>
      </c>
      <c r="W245" s="42">
        <v>1.0</v>
      </c>
      <c r="X245" s="42" t="s">
        <v>98</v>
      </c>
      <c r="Y245" s="42" t="s">
        <v>86</v>
      </c>
    </row>
    <row r="246">
      <c r="A246" s="46" t="s">
        <v>2133</v>
      </c>
      <c r="B246" s="40">
        <v>45702.0</v>
      </c>
      <c r="C246" s="42">
        <v>4749.0</v>
      </c>
      <c r="D246" s="44" t="s">
        <v>2079</v>
      </c>
      <c r="E246" s="46" t="s">
        <v>2081</v>
      </c>
      <c r="F246" s="47" t="s">
        <v>2135</v>
      </c>
      <c r="G246" s="47" t="s">
        <v>812</v>
      </c>
      <c r="H246" s="47" t="s">
        <v>123</v>
      </c>
      <c r="I246" s="42" t="s">
        <v>408</v>
      </c>
      <c r="J246" s="49">
        <v>44613.0</v>
      </c>
      <c r="K246" s="40">
        <v>45700.0</v>
      </c>
      <c r="L246" s="41" t="s">
        <v>75</v>
      </c>
      <c r="M246" s="51">
        <v>78000.0</v>
      </c>
      <c r="N246" s="42" t="s">
        <v>75</v>
      </c>
      <c r="O246" s="54">
        <v>78000.0</v>
      </c>
      <c r="P246" s="51">
        <v>0.0</v>
      </c>
      <c r="Q246" s="51">
        <v>0.0</v>
      </c>
      <c r="R246" s="51">
        <v>0.0</v>
      </c>
      <c r="S246" s="52">
        <f t="shared" si="5"/>
        <v>0</v>
      </c>
      <c r="T246" s="42" t="s">
        <v>283</v>
      </c>
      <c r="U246" s="40">
        <v>45700.0</v>
      </c>
      <c r="V246" s="40">
        <v>45766.0</v>
      </c>
      <c r="W246" s="42">
        <v>1.0</v>
      </c>
      <c r="X246" s="42" t="s">
        <v>98</v>
      </c>
      <c r="Y246" s="42" t="s">
        <v>86</v>
      </c>
    </row>
    <row r="247">
      <c r="A247" s="46" t="s">
        <v>2141</v>
      </c>
      <c r="B247" s="40">
        <v>45702.0</v>
      </c>
      <c r="C247" s="42">
        <v>4749.0</v>
      </c>
      <c r="D247" s="44" t="s">
        <v>2079</v>
      </c>
      <c r="E247" s="46" t="s">
        <v>2081</v>
      </c>
      <c r="F247" s="47" t="s">
        <v>2083</v>
      </c>
      <c r="G247" s="47" t="s">
        <v>812</v>
      </c>
      <c r="H247" s="47" t="s">
        <v>123</v>
      </c>
      <c r="I247" s="42" t="s">
        <v>1008</v>
      </c>
      <c r="J247" s="49">
        <v>44613.0</v>
      </c>
      <c r="K247" s="40">
        <v>45700.0</v>
      </c>
      <c r="L247" s="41" t="s">
        <v>75</v>
      </c>
      <c r="M247" s="51">
        <v>118000.0</v>
      </c>
      <c r="N247" s="42" t="s">
        <v>75</v>
      </c>
      <c r="O247" s="54">
        <v>118000.0</v>
      </c>
      <c r="P247" s="51">
        <v>0.0</v>
      </c>
      <c r="Q247" s="51">
        <v>0.0</v>
      </c>
      <c r="R247" s="51">
        <v>0.0</v>
      </c>
      <c r="S247" s="52">
        <f t="shared" si="5"/>
        <v>0</v>
      </c>
      <c r="T247" s="42" t="s">
        <v>283</v>
      </c>
      <c r="U247" s="40">
        <v>45700.0</v>
      </c>
      <c r="V247" s="40">
        <v>45797.0</v>
      </c>
      <c r="W247" s="42">
        <v>1.0</v>
      </c>
      <c r="X247" s="42" t="s">
        <v>84</v>
      </c>
      <c r="Y247" s="42" t="s">
        <v>86</v>
      </c>
    </row>
    <row r="248">
      <c r="A248" s="46" t="s">
        <v>2148</v>
      </c>
      <c r="B248" s="40">
        <v>45702.0</v>
      </c>
      <c r="C248" s="42">
        <v>4749.0</v>
      </c>
      <c r="D248" s="44" t="s">
        <v>2079</v>
      </c>
      <c r="E248" s="46" t="s">
        <v>2081</v>
      </c>
      <c r="F248" s="47" t="s">
        <v>2088</v>
      </c>
      <c r="G248" s="47" t="s">
        <v>812</v>
      </c>
      <c r="H248" s="47" t="s">
        <v>123</v>
      </c>
      <c r="I248" s="42" t="s">
        <v>1008</v>
      </c>
      <c r="J248" s="49">
        <v>44613.0</v>
      </c>
      <c r="K248" s="40">
        <v>45700.0</v>
      </c>
      <c r="L248" s="41" t="s">
        <v>75</v>
      </c>
      <c r="M248" s="51">
        <v>78000.0</v>
      </c>
      <c r="N248" s="42" t="s">
        <v>75</v>
      </c>
      <c r="O248" s="54">
        <v>78000.0</v>
      </c>
      <c r="P248" s="51">
        <v>0.0</v>
      </c>
      <c r="Q248" s="51">
        <v>0.0</v>
      </c>
      <c r="R248" s="51">
        <v>0.0</v>
      </c>
      <c r="S248" s="52">
        <f t="shared" si="5"/>
        <v>0</v>
      </c>
      <c r="T248" s="42" t="s">
        <v>283</v>
      </c>
      <c r="U248" s="40">
        <v>45700.0</v>
      </c>
      <c r="V248" s="40">
        <v>45797.0</v>
      </c>
      <c r="W248" s="42">
        <v>1.0</v>
      </c>
      <c r="X248" s="42" t="s">
        <v>98</v>
      </c>
      <c r="Y248" s="42" t="s">
        <v>86</v>
      </c>
    </row>
    <row r="249">
      <c r="A249" s="46" t="s">
        <v>2156</v>
      </c>
      <c r="B249" s="40">
        <v>45702.0</v>
      </c>
      <c r="C249" s="42">
        <v>4749.0</v>
      </c>
      <c r="D249" s="44" t="s">
        <v>2079</v>
      </c>
      <c r="E249" s="46" t="s">
        <v>2081</v>
      </c>
      <c r="F249" s="47" t="s">
        <v>2097</v>
      </c>
      <c r="G249" s="47" t="s">
        <v>812</v>
      </c>
      <c r="H249" s="47" t="s">
        <v>123</v>
      </c>
      <c r="I249" s="42" t="s">
        <v>1008</v>
      </c>
      <c r="J249" s="49">
        <v>44613.0</v>
      </c>
      <c r="K249" s="40">
        <v>45700.0</v>
      </c>
      <c r="L249" s="41" t="s">
        <v>75</v>
      </c>
      <c r="M249" s="51">
        <v>78000.0</v>
      </c>
      <c r="N249" s="42" t="s">
        <v>75</v>
      </c>
      <c r="O249" s="54">
        <v>78000.0</v>
      </c>
      <c r="P249" s="51">
        <v>0.0</v>
      </c>
      <c r="Q249" s="51">
        <v>0.0</v>
      </c>
      <c r="R249" s="51">
        <v>0.0</v>
      </c>
      <c r="S249" s="52">
        <f t="shared" si="5"/>
        <v>0</v>
      </c>
      <c r="T249" s="42" t="s">
        <v>283</v>
      </c>
      <c r="U249" s="40">
        <v>45700.0</v>
      </c>
      <c r="V249" s="40">
        <v>45797.0</v>
      </c>
      <c r="W249" s="42">
        <v>1.0</v>
      </c>
      <c r="X249" s="42" t="s">
        <v>98</v>
      </c>
      <c r="Y249" s="42" t="s">
        <v>86</v>
      </c>
    </row>
    <row r="250">
      <c r="A250" s="79" t="s">
        <v>2159</v>
      </c>
      <c r="B250" s="39">
        <v>45707.0</v>
      </c>
      <c r="C250" s="41">
        <v>14630.0</v>
      </c>
      <c r="D250" s="43" t="s">
        <v>2161</v>
      </c>
      <c r="E250" s="60" t="s">
        <v>2162</v>
      </c>
      <c r="F250" s="43" t="s">
        <v>2163</v>
      </c>
      <c r="G250" s="43" t="s">
        <v>2164</v>
      </c>
      <c r="H250" s="43" t="s">
        <v>101</v>
      </c>
      <c r="I250" s="41" t="s">
        <v>73</v>
      </c>
      <c r="J250" s="48">
        <v>45697.0</v>
      </c>
      <c r="K250" s="39">
        <v>45706.0</v>
      </c>
      <c r="L250" s="39">
        <v>45700.0</v>
      </c>
      <c r="M250" s="50">
        <v>0.0</v>
      </c>
      <c r="N250" s="41" t="s">
        <v>75</v>
      </c>
      <c r="O250" s="52">
        <v>1298000.0</v>
      </c>
      <c r="P250" s="162">
        <v>1298000.0</v>
      </c>
      <c r="Q250" s="50">
        <v>118000.0</v>
      </c>
      <c r="R250" s="50">
        <v>0.0</v>
      </c>
      <c r="S250" s="52">
        <f t="shared" si="5"/>
        <v>1298000</v>
      </c>
      <c r="T250" s="42" t="s">
        <v>112</v>
      </c>
      <c r="U250" s="39">
        <v>45706.0</v>
      </c>
      <c r="V250" s="39">
        <v>46071.0</v>
      </c>
      <c r="W250" s="41">
        <v>12.0</v>
      </c>
      <c r="X250" s="41" t="s">
        <v>84</v>
      </c>
      <c r="Y250" s="41" t="s">
        <v>221</v>
      </c>
    </row>
    <row r="251">
      <c r="A251" s="38" t="s">
        <v>2171</v>
      </c>
      <c r="B251" s="40">
        <v>45716.0</v>
      </c>
      <c r="C251" s="42">
        <v>4470.0</v>
      </c>
      <c r="D251" s="44" t="s">
        <v>2176</v>
      </c>
      <c r="E251" s="46" t="s">
        <v>2179</v>
      </c>
      <c r="F251" s="47" t="s">
        <v>2182</v>
      </c>
      <c r="G251" s="47" t="s">
        <v>634</v>
      </c>
      <c r="H251" s="47" t="s">
        <v>235</v>
      </c>
      <c r="I251" s="42" t="s">
        <v>73</v>
      </c>
      <c r="J251" s="49">
        <v>44593.0</v>
      </c>
      <c r="K251" s="40">
        <v>45715.0</v>
      </c>
      <c r="L251" s="40">
        <v>45700.0</v>
      </c>
      <c r="M251" s="51">
        <v>1298000.0</v>
      </c>
      <c r="N251" s="42" t="s">
        <v>75</v>
      </c>
      <c r="O251" s="54">
        <v>125108.0</v>
      </c>
      <c r="P251" s="103">
        <v>125028.0</v>
      </c>
      <c r="Q251" s="51">
        <v>0.0</v>
      </c>
      <c r="R251" s="51">
        <v>0.0</v>
      </c>
      <c r="S251" s="52">
        <f t="shared" si="5"/>
        <v>125028</v>
      </c>
      <c r="T251" s="42" t="s">
        <v>112</v>
      </c>
      <c r="U251" s="40">
        <v>45715.0</v>
      </c>
      <c r="V251" s="40">
        <v>46077.0</v>
      </c>
      <c r="W251" s="42">
        <v>12.0</v>
      </c>
      <c r="X251" s="42" t="s">
        <v>84</v>
      </c>
      <c r="Y251" s="42" t="s">
        <v>86</v>
      </c>
    </row>
    <row r="252">
      <c r="A252" s="46" t="s">
        <v>2190</v>
      </c>
      <c r="B252" s="40">
        <v>45733.0</v>
      </c>
      <c r="C252" s="42">
        <v>319.0</v>
      </c>
      <c r="D252" s="44" t="s">
        <v>2070</v>
      </c>
      <c r="E252" s="46" t="s">
        <v>2071</v>
      </c>
      <c r="F252" s="47" t="s">
        <v>2072</v>
      </c>
      <c r="G252" s="47" t="s">
        <v>1295</v>
      </c>
      <c r="H252" s="47" t="s">
        <v>1296</v>
      </c>
      <c r="I252" s="42" t="s">
        <v>408</v>
      </c>
      <c r="J252" s="49">
        <v>44295.0</v>
      </c>
      <c r="K252" s="40">
        <v>45700.0</v>
      </c>
      <c r="L252" s="41" t="s">
        <v>75</v>
      </c>
      <c r="M252" s="51">
        <v>78000.0</v>
      </c>
      <c r="N252" s="42" t="s">
        <v>75</v>
      </c>
      <c r="O252" s="54">
        <v>0.0</v>
      </c>
      <c r="P252" s="54">
        <v>0.0</v>
      </c>
      <c r="Q252" s="51">
        <v>0.0</v>
      </c>
      <c r="R252" s="51">
        <v>0.0</v>
      </c>
      <c r="S252" s="52">
        <f t="shared" si="5"/>
        <v>0</v>
      </c>
      <c r="T252" s="42" t="s">
        <v>283</v>
      </c>
      <c r="U252" s="40">
        <v>45729.0</v>
      </c>
      <c r="V252" s="40">
        <v>45761.0</v>
      </c>
      <c r="W252" s="42">
        <v>1.0</v>
      </c>
      <c r="X252" s="42" t="s">
        <v>98</v>
      </c>
      <c r="Y252" s="42" t="s">
        <v>86</v>
      </c>
    </row>
    <row r="253">
      <c r="A253" s="38" t="s">
        <v>2196</v>
      </c>
      <c r="B253" s="40">
        <v>45702.0</v>
      </c>
      <c r="C253" s="42">
        <v>3239.0</v>
      </c>
      <c r="D253" s="44" t="s">
        <v>2003</v>
      </c>
      <c r="E253" s="46" t="s">
        <v>2005</v>
      </c>
      <c r="F253" s="47" t="s">
        <v>2006</v>
      </c>
      <c r="G253" s="47" t="s">
        <v>243</v>
      </c>
      <c r="H253" s="47" t="s">
        <v>123</v>
      </c>
      <c r="I253" s="42" t="s">
        <v>73</v>
      </c>
      <c r="J253" s="49">
        <v>44516.0</v>
      </c>
      <c r="K253" s="40">
        <v>45701.0</v>
      </c>
      <c r="L253" s="41" t="s">
        <v>75</v>
      </c>
      <c r="M253" s="51">
        <v>0.0</v>
      </c>
      <c r="N253" s="42" t="s">
        <v>75</v>
      </c>
      <c r="O253" s="54">
        <v>78000.0</v>
      </c>
      <c r="P253" s="54">
        <v>78000.0</v>
      </c>
      <c r="Q253" s="51">
        <v>0.0</v>
      </c>
      <c r="R253" s="51">
        <v>4400.0</v>
      </c>
      <c r="S253" s="52">
        <f t="shared" si="5"/>
        <v>73600</v>
      </c>
      <c r="T253" s="42" t="s">
        <v>83</v>
      </c>
      <c r="U253" s="40">
        <v>45701.0</v>
      </c>
      <c r="V253" s="40">
        <v>45731.0</v>
      </c>
      <c r="W253" s="42">
        <v>1.0</v>
      </c>
      <c r="X253" s="42" t="s">
        <v>98</v>
      </c>
      <c r="Y253" s="42" t="s">
        <v>86</v>
      </c>
    </row>
    <row r="254">
      <c r="A254" s="38" t="s">
        <v>2205</v>
      </c>
      <c r="B254" s="40">
        <v>45702.0</v>
      </c>
      <c r="C254" s="42">
        <v>7858.0</v>
      </c>
      <c r="D254" s="44" t="s">
        <v>2207</v>
      </c>
      <c r="E254" s="46" t="s">
        <v>2208</v>
      </c>
      <c r="F254" s="47" t="s">
        <v>2209</v>
      </c>
      <c r="G254" s="47" t="s">
        <v>601</v>
      </c>
      <c r="H254" s="47" t="s">
        <v>177</v>
      </c>
      <c r="I254" s="42" t="s">
        <v>73</v>
      </c>
      <c r="J254" s="49">
        <v>44917.0</v>
      </c>
      <c r="K254" s="40">
        <v>45701.0</v>
      </c>
      <c r="L254" s="41" t="s">
        <v>75</v>
      </c>
      <c r="M254" s="51">
        <v>0.0</v>
      </c>
      <c r="N254" s="42" t="s">
        <v>75</v>
      </c>
      <c r="O254" s="54">
        <v>78000.0</v>
      </c>
      <c r="P254" s="54">
        <v>78000.0</v>
      </c>
      <c r="Q254" s="51">
        <v>0.0</v>
      </c>
      <c r="R254" s="51">
        <v>546.0</v>
      </c>
      <c r="S254" s="52">
        <f t="shared" si="5"/>
        <v>77454</v>
      </c>
      <c r="T254" s="42" t="s">
        <v>83</v>
      </c>
      <c r="U254" s="40">
        <v>45701.0</v>
      </c>
      <c r="V254" s="40">
        <v>45741.0</v>
      </c>
      <c r="W254" s="42">
        <v>1.0</v>
      </c>
      <c r="X254" s="42" t="s">
        <v>98</v>
      </c>
      <c r="Y254" s="42" t="s">
        <v>86</v>
      </c>
    </row>
    <row r="255">
      <c r="A255" s="38" t="s">
        <v>2217</v>
      </c>
      <c r="B255" s="40">
        <v>45702.0</v>
      </c>
      <c r="C255" s="42">
        <v>8761.0</v>
      </c>
      <c r="D255" s="44" t="s">
        <v>1848</v>
      </c>
      <c r="E255" s="46" t="s">
        <v>1849</v>
      </c>
      <c r="F255" s="47" t="s">
        <v>1850</v>
      </c>
      <c r="G255" s="47" t="s">
        <v>801</v>
      </c>
      <c r="H255" s="47" t="s">
        <v>177</v>
      </c>
      <c r="I255" s="42" t="s">
        <v>73</v>
      </c>
      <c r="J255" s="49">
        <v>45026.0</v>
      </c>
      <c r="K255" s="40">
        <v>45701.0</v>
      </c>
      <c r="L255" s="41" t="s">
        <v>75</v>
      </c>
      <c r="M255" s="51">
        <v>0.0</v>
      </c>
      <c r="N255" s="42" t="s">
        <v>75</v>
      </c>
      <c r="O255" s="54">
        <v>78000.0</v>
      </c>
      <c r="P255" s="54">
        <v>78000.0</v>
      </c>
      <c r="Q255" s="51">
        <v>0.0</v>
      </c>
      <c r="R255" s="51">
        <v>4440.0</v>
      </c>
      <c r="S255" s="52">
        <f t="shared" si="5"/>
        <v>73560</v>
      </c>
      <c r="T255" s="42" t="s">
        <v>83</v>
      </c>
      <c r="U255" s="40">
        <v>45702.0</v>
      </c>
      <c r="V255" s="40">
        <v>45732.0</v>
      </c>
      <c r="W255" s="42">
        <v>1.0</v>
      </c>
      <c r="X255" s="42" t="s">
        <v>98</v>
      </c>
      <c r="Y255" s="42" t="s">
        <v>86</v>
      </c>
    </row>
    <row r="256">
      <c r="A256" s="38" t="s">
        <v>2224</v>
      </c>
      <c r="B256" s="40">
        <v>45702.0</v>
      </c>
      <c r="C256" s="42">
        <v>4792.0</v>
      </c>
      <c r="D256" s="44" t="s">
        <v>2228</v>
      </c>
      <c r="E256" s="46" t="s">
        <v>2229</v>
      </c>
      <c r="F256" s="47" t="s">
        <v>2230</v>
      </c>
      <c r="G256" s="47" t="s">
        <v>2231</v>
      </c>
      <c r="H256" s="47" t="s">
        <v>2232</v>
      </c>
      <c r="I256" s="42" t="s">
        <v>73</v>
      </c>
      <c r="J256" s="49">
        <v>44617.0</v>
      </c>
      <c r="K256" s="40">
        <v>45701.0</v>
      </c>
      <c r="L256" s="41" t="s">
        <v>75</v>
      </c>
      <c r="M256" s="51">
        <v>0.0</v>
      </c>
      <c r="N256" s="42" t="s">
        <v>75</v>
      </c>
      <c r="O256" s="54">
        <v>78082.0</v>
      </c>
      <c r="P256" s="83">
        <v>78082.0</v>
      </c>
      <c r="Q256" s="51">
        <v>0.0</v>
      </c>
      <c r="R256" s="51">
        <v>0.0</v>
      </c>
      <c r="S256" s="52">
        <f t="shared" si="5"/>
        <v>78082</v>
      </c>
      <c r="T256" s="42" t="s">
        <v>112</v>
      </c>
      <c r="U256" s="40">
        <v>45701.0</v>
      </c>
      <c r="V256" s="40">
        <v>45731.0</v>
      </c>
      <c r="W256" s="42">
        <v>1.0</v>
      </c>
      <c r="X256" s="42" t="s">
        <v>98</v>
      </c>
      <c r="Y256" s="42" t="s">
        <v>86</v>
      </c>
    </row>
    <row r="257">
      <c r="A257" s="38" t="s">
        <v>2237</v>
      </c>
      <c r="B257" s="40">
        <v>45702.0</v>
      </c>
      <c r="C257" s="42">
        <v>4966.0</v>
      </c>
      <c r="D257" s="44" t="s">
        <v>2242</v>
      </c>
      <c r="E257" s="46" t="s">
        <v>1601</v>
      </c>
      <c r="F257" s="47" t="s">
        <v>1602</v>
      </c>
      <c r="G257" s="47" t="s">
        <v>99</v>
      </c>
      <c r="H257" s="47" t="s">
        <v>101</v>
      </c>
      <c r="I257" s="42" t="s">
        <v>73</v>
      </c>
      <c r="J257" s="49">
        <v>44630.0</v>
      </c>
      <c r="K257" s="40">
        <v>45701.0</v>
      </c>
      <c r="L257" s="41" t="s">
        <v>75</v>
      </c>
      <c r="M257" s="51">
        <v>78000.0</v>
      </c>
      <c r="N257" s="42" t="s">
        <v>75</v>
      </c>
      <c r="O257" s="54">
        <v>80019.0</v>
      </c>
      <c r="P257" s="83">
        <v>80019.0</v>
      </c>
      <c r="Q257" s="51">
        <v>0.0</v>
      </c>
      <c r="R257" s="51">
        <v>0.0</v>
      </c>
      <c r="S257" s="52">
        <f t="shared" si="5"/>
        <v>80019</v>
      </c>
      <c r="T257" s="42" t="s">
        <v>112</v>
      </c>
      <c r="U257" s="40">
        <v>45701.0</v>
      </c>
      <c r="V257" s="40">
        <v>45731.0</v>
      </c>
      <c r="W257" s="42">
        <v>1.0</v>
      </c>
      <c r="X257" s="42" t="s">
        <v>98</v>
      </c>
      <c r="Y257" s="42" t="s">
        <v>86</v>
      </c>
    </row>
    <row r="258">
      <c r="A258" s="38" t="s">
        <v>2249</v>
      </c>
      <c r="B258" s="40">
        <v>45702.0</v>
      </c>
      <c r="C258" s="42">
        <v>2510.0</v>
      </c>
      <c r="D258" s="44" t="s">
        <v>2254</v>
      </c>
      <c r="E258" s="46" t="s">
        <v>1649</v>
      </c>
      <c r="F258" s="47" t="s">
        <v>1650</v>
      </c>
      <c r="G258" s="47" t="s">
        <v>1651</v>
      </c>
      <c r="H258" s="47" t="s">
        <v>177</v>
      </c>
      <c r="I258" s="42" t="s">
        <v>73</v>
      </c>
      <c r="J258" s="49">
        <v>44453.0</v>
      </c>
      <c r="K258" s="40">
        <v>45701.0</v>
      </c>
      <c r="L258" s="41" t="s">
        <v>75</v>
      </c>
      <c r="M258" s="51">
        <v>0.0</v>
      </c>
      <c r="N258" s="42" t="s">
        <v>75</v>
      </c>
      <c r="O258" s="54">
        <v>78000.0</v>
      </c>
      <c r="P258" s="54">
        <v>78000.0</v>
      </c>
      <c r="Q258" s="51">
        <v>0.0</v>
      </c>
      <c r="R258" s="51">
        <v>4400.0</v>
      </c>
      <c r="S258" s="52">
        <f t="shared" si="5"/>
        <v>73600</v>
      </c>
      <c r="T258" s="42" t="s">
        <v>83</v>
      </c>
      <c r="U258" s="40">
        <v>45701.0</v>
      </c>
      <c r="V258" s="40">
        <v>45731.0</v>
      </c>
      <c r="W258" s="42">
        <v>1.0</v>
      </c>
      <c r="X258" s="42" t="s">
        <v>98</v>
      </c>
      <c r="Y258" s="42" t="s">
        <v>86</v>
      </c>
    </row>
    <row r="259">
      <c r="A259" s="38" t="s">
        <v>2263</v>
      </c>
      <c r="B259" s="40">
        <v>45702.0</v>
      </c>
      <c r="C259" s="42">
        <v>1485.0</v>
      </c>
      <c r="D259" s="44" t="s">
        <v>2265</v>
      </c>
      <c r="E259" s="46" t="s">
        <v>2259</v>
      </c>
      <c r="F259" s="47" t="s">
        <v>2260</v>
      </c>
      <c r="G259" s="47" t="s">
        <v>2261</v>
      </c>
      <c r="H259" s="47" t="s">
        <v>1137</v>
      </c>
      <c r="I259" s="42" t="s">
        <v>73</v>
      </c>
      <c r="J259" s="49">
        <v>44367.0</v>
      </c>
      <c r="K259" s="40">
        <v>45701.0</v>
      </c>
      <c r="L259" s="41" t="s">
        <v>75</v>
      </c>
      <c r="M259" s="51">
        <v>0.0</v>
      </c>
      <c r="N259" s="42" t="s">
        <v>75</v>
      </c>
      <c r="O259" s="54">
        <v>78003.0</v>
      </c>
      <c r="P259" s="83">
        <v>78003.0</v>
      </c>
      <c r="Q259" s="51">
        <v>0.0</v>
      </c>
      <c r="R259" s="51">
        <v>0.0</v>
      </c>
      <c r="S259" s="52">
        <f t="shared" si="5"/>
        <v>78003</v>
      </c>
      <c r="T259" s="42" t="s">
        <v>112</v>
      </c>
      <c r="U259" s="40">
        <v>45701.0</v>
      </c>
      <c r="V259" s="40">
        <v>45732.0</v>
      </c>
      <c r="W259" s="42">
        <v>1.0</v>
      </c>
      <c r="X259" s="42" t="s">
        <v>98</v>
      </c>
      <c r="Y259" s="42" t="s">
        <v>86</v>
      </c>
    </row>
    <row r="260">
      <c r="A260" s="38" t="s">
        <v>2273</v>
      </c>
      <c r="B260" s="40">
        <v>45702.0</v>
      </c>
      <c r="C260" s="42">
        <v>919.0</v>
      </c>
      <c r="D260" s="44" t="s">
        <v>2150</v>
      </c>
      <c r="E260" s="46" t="s">
        <v>2151</v>
      </c>
      <c r="F260" s="47" t="s">
        <v>2277</v>
      </c>
      <c r="G260" s="47" t="s">
        <v>2154</v>
      </c>
      <c r="H260" s="47" t="s">
        <v>2279</v>
      </c>
      <c r="I260" s="42" t="s">
        <v>73</v>
      </c>
      <c r="J260" s="49">
        <v>44339.0</v>
      </c>
      <c r="K260" s="40">
        <v>45701.0</v>
      </c>
      <c r="L260" s="41" t="s">
        <v>75</v>
      </c>
      <c r="M260" s="51">
        <v>78000.0</v>
      </c>
      <c r="N260" s="42" t="s">
        <v>75</v>
      </c>
      <c r="O260" s="54">
        <v>80096.0</v>
      </c>
      <c r="P260" s="83">
        <v>80096.0</v>
      </c>
      <c r="Q260" s="51">
        <v>0.0</v>
      </c>
      <c r="R260" s="51">
        <v>0.0</v>
      </c>
      <c r="S260" s="52">
        <f t="shared" si="5"/>
        <v>80096</v>
      </c>
      <c r="T260" s="42" t="s">
        <v>112</v>
      </c>
      <c r="U260" s="40">
        <v>45701.0</v>
      </c>
      <c r="V260" s="40">
        <v>45731.0</v>
      </c>
      <c r="W260" s="42">
        <v>1.0</v>
      </c>
      <c r="X260" s="42" t="s">
        <v>98</v>
      </c>
      <c r="Y260" s="42" t="s">
        <v>86</v>
      </c>
    </row>
    <row r="261">
      <c r="A261" s="38" t="s">
        <v>2284</v>
      </c>
      <c r="B261" s="40">
        <v>45702.0</v>
      </c>
      <c r="C261" s="42">
        <v>7175.0</v>
      </c>
      <c r="D261" s="44" t="s">
        <v>2289</v>
      </c>
      <c r="E261" s="46" t="s">
        <v>2107</v>
      </c>
      <c r="F261" s="47" t="s">
        <v>2108</v>
      </c>
      <c r="G261" s="47" t="s">
        <v>1641</v>
      </c>
      <c r="H261" s="47" t="s">
        <v>72</v>
      </c>
      <c r="I261" s="42" t="s">
        <v>73</v>
      </c>
      <c r="J261" s="49">
        <v>44841.0</v>
      </c>
      <c r="K261" s="40">
        <v>45701.0</v>
      </c>
      <c r="L261" s="41" t="s">
        <v>75</v>
      </c>
      <c r="M261" s="51">
        <v>0.0</v>
      </c>
      <c r="N261" s="42" t="s">
        <v>75</v>
      </c>
      <c r="O261" s="54">
        <v>78000.0</v>
      </c>
      <c r="P261" s="54">
        <v>78000.0</v>
      </c>
      <c r="Q261" s="51">
        <v>0.0</v>
      </c>
      <c r="R261" s="51">
        <v>1560.0</v>
      </c>
      <c r="S261" s="52">
        <f t="shared" si="5"/>
        <v>76440</v>
      </c>
      <c r="T261" s="42" t="s">
        <v>83</v>
      </c>
      <c r="U261" s="40">
        <v>45701.0</v>
      </c>
      <c r="V261" s="40">
        <v>45731.0</v>
      </c>
      <c r="W261" s="42">
        <v>1.0</v>
      </c>
      <c r="X261" s="42" t="s">
        <v>98</v>
      </c>
      <c r="Y261" s="42" t="s">
        <v>86</v>
      </c>
    </row>
    <row r="262">
      <c r="A262" s="38" t="s">
        <v>2293</v>
      </c>
      <c r="B262" s="40">
        <v>45702.0</v>
      </c>
      <c r="C262" s="42">
        <v>8490.0</v>
      </c>
      <c r="D262" s="44" t="s">
        <v>2201</v>
      </c>
      <c r="E262" s="46" t="s">
        <v>2202</v>
      </c>
      <c r="F262" s="47" t="s">
        <v>2203</v>
      </c>
      <c r="G262" s="47" t="s">
        <v>2204</v>
      </c>
      <c r="H262" s="47" t="s">
        <v>124</v>
      </c>
      <c r="I262" s="42" t="s">
        <v>73</v>
      </c>
      <c r="J262" s="49">
        <v>44992.0</v>
      </c>
      <c r="K262" s="40">
        <v>45701.0</v>
      </c>
      <c r="L262" s="41" t="s">
        <v>75</v>
      </c>
      <c r="M262" s="51">
        <v>0.0</v>
      </c>
      <c r="N262" s="40">
        <v>45702.0</v>
      </c>
      <c r="O262" s="54">
        <v>118048.0</v>
      </c>
      <c r="P262" s="83">
        <v>118048.0</v>
      </c>
      <c r="Q262" s="51">
        <v>0.0</v>
      </c>
      <c r="R262" s="51">
        <v>0.0</v>
      </c>
      <c r="S262" s="52">
        <f t="shared" si="5"/>
        <v>118048</v>
      </c>
      <c r="T262" s="42" t="s">
        <v>112</v>
      </c>
      <c r="U262" s="40">
        <v>45692.0</v>
      </c>
      <c r="V262" s="40">
        <v>45734.0</v>
      </c>
      <c r="W262" s="42">
        <v>1.0</v>
      </c>
      <c r="X262" s="42" t="s">
        <v>84</v>
      </c>
      <c r="Y262" s="42" t="s">
        <v>86</v>
      </c>
    </row>
    <row r="263">
      <c r="A263" s="38" t="s">
        <v>2298</v>
      </c>
      <c r="B263" s="40">
        <v>45702.0</v>
      </c>
      <c r="C263" s="42">
        <v>1006.0</v>
      </c>
      <c r="D263" s="44" t="s">
        <v>2122</v>
      </c>
      <c r="E263" s="46" t="s">
        <v>2080</v>
      </c>
      <c r="F263" s="47" t="s">
        <v>2082</v>
      </c>
      <c r="G263" s="47" t="s">
        <v>812</v>
      </c>
      <c r="H263" s="47" t="s">
        <v>123</v>
      </c>
      <c r="I263" s="42" t="s">
        <v>73</v>
      </c>
      <c r="J263" s="49">
        <v>44343.0</v>
      </c>
      <c r="K263" s="40">
        <v>45701.0</v>
      </c>
      <c r="L263" s="41" t="s">
        <v>75</v>
      </c>
      <c r="M263" s="51">
        <v>0.0</v>
      </c>
      <c r="N263" s="42" t="s">
        <v>75</v>
      </c>
      <c r="O263" s="54">
        <v>78000.0</v>
      </c>
      <c r="P263" s="54">
        <v>78000.0</v>
      </c>
      <c r="Q263" s="51">
        <v>0.0</v>
      </c>
      <c r="R263" s="51">
        <v>1560.0</v>
      </c>
      <c r="S263" s="52">
        <f t="shared" si="5"/>
        <v>76440</v>
      </c>
      <c r="T263" s="42" t="s">
        <v>83</v>
      </c>
      <c r="U263" s="40">
        <v>45701.0</v>
      </c>
      <c r="V263" s="40">
        <v>45731.0</v>
      </c>
      <c r="W263" s="42">
        <v>1.0</v>
      </c>
      <c r="X263" s="42" t="s">
        <v>98</v>
      </c>
      <c r="Y263" s="42" t="s">
        <v>86</v>
      </c>
    </row>
    <row r="264">
      <c r="A264" s="38" t="s">
        <v>2306</v>
      </c>
      <c r="B264" s="40">
        <v>45702.0</v>
      </c>
      <c r="C264" s="42">
        <v>8572.0</v>
      </c>
      <c r="D264" s="44" t="s">
        <v>2307</v>
      </c>
      <c r="E264" s="46" t="s">
        <v>2302</v>
      </c>
      <c r="F264" s="47" t="s">
        <v>2303</v>
      </c>
      <c r="G264" s="47" t="s">
        <v>830</v>
      </c>
      <c r="H264" s="47" t="s">
        <v>123</v>
      </c>
      <c r="I264" s="42" t="s">
        <v>73</v>
      </c>
      <c r="J264" s="49">
        <v>45003.0</v>
      </c>
      <c r="K264" s="40">
        <v>45701.0</v>
      </c>
      <c r="L264" s="41" t="s">
        <v>75</v>
      </c>
      <c r="M264" s="51">
        <v>118000.0</v>
      </c>
      <c r="N264" s="40">
        <v>45702.0</v>
      </c>
      <c r="O264" s="54">
        <v>119052.0</v>
      </c>
      <c r="P264" s="83">
        <v>119052.0</v>
      </c>
      <c r="Q264" s="51">
        <v>0.0</v>
      </c>
      <c r="R264" s="51">
        <v>0.0</v>
      </c>
      <c r="S264" s="52">
        <f t="shared" si="5"/>
        <v>119052</v>
      </c>
      <c r="T264" s="42" t="s">
        <v>112</v>
      </c>
      <c r="U264" s="40">
        <v>45702.0</v>
      </c>
      <c r="V264" s="40">
        <v>45737.0</v>
      </c>
      <c r="W264" s="42">
        <v>1.0</v>
      </c>
      <c r="X264" s="42" t="s">
        <v>84</v>
      </c>
      <c r="Y264" s="42" t="s">
        <v>86</v>
      </c>
    </row>
    <row r="265">
      <c r="A265" s="38" t="s">
        <v>2312</v>
      </c>
      <c r="B265" s="40">
        <v>45702.0</v>
      </c>
      <c r="C265" s="42">
        <v>887.0</v>
      </c>
      <c r="D265" s="44" t="s">
        <v>2313</v>
      </c>
      <c r="E265" s="46" t="s">
        <v>2314</v>
      </c>
      <c r="F265" s="47" t="s">
        <v>2316</v>
      </c>
      <c r="G265" s="47" t="s">
        <v>1486</v>
      </c>
      <c r="H265" s="47" t="s">
        <v>101</v>
      </c>
      <c r="I265" s="42" t="s">
        <v>73</v>
      </c>
      <c r="J265" s="49">
        <v>44337.0</v>
      </c>
      <c r="K265" s="40">
        <v>45701.0</v>
      </c>
      <c r="L265" s="41" t="s">
        <v>75</v>
      </c>
      <c r="M265" s="51">
        <v>118000.0</v>
      </c>
      <c r="N265" s="42" t="s">
        <v>75</v>
      </c>
      <c r="O265" s="54">
        <v>300000.0</v>
      </c>
      <c r="P265" s="83">
        <v>300000.0</v>
      </c>
      <c r="Q265" s="51">
        <v>0.0</v>
      </c>
      <c r="R265" s="51">
        <v>0.0</v>
      </c>
      <c r="S265" s="52">
        <f t="shared" si="5"/>
        <v>300000</v>
      </c>
      <c r="T265" s="42" t="s">
        <v>112</v>
      </c>
      <c r="U265" s="40">
        <v>45701.0</v>
      </c>
      <c r="V265" s="40">
        <v>45731.0</v>
      </c>
      <c r="W265" s="42">
        <v>1.0</v>
      </c>
      <c r="X265" s="42" t="s">
        <v>84</v>
      </c>
      <c r="Y265" s="42" t="s">
        <v>86</v>
      </c>
    </row>
    <row r="266">
      <c r="A266" s="38" t="s">
        <v>2326</v>
      </c>
      <c r="B266" s="40">
        <v>45702.0</v>
      </c>
      <c r="C266" s="42">
        <v>8771.0</v>
      </c>
      <c r="D266" s="44" t="s">
        <v>2034</v>
      </c>
      <c r="E266" s="46" t="s">
        <v>2035</v>
      </c>
      <c r="F266" s="47" t="s">
        <v>2036</v>
      </c>
      <c r="G266" s="47" t="s">
        <v>485</v>
      </c>
      <c r="H266" s="47" t="s">
        <v>486</v>
      </c>
      <c r="I266" s="42" t="s">
        <v>73</v>
      </c>
      <c r="J266" s="49">
        <v>45028.0</v>
      </c>
      <c r="K266" s="40">
        <v>45701.0</v>
      </c>
      <c r="L266" s="41" t="s">
        <v>75</v>
      </c>
      <c r="M266" s="51">
        <v>0.0</v>
      </c>
      <c r="N266" s="40">
        <v>45702.0</v>
      </c>
      <c r="O266" s="54">
        <v>78059.0</v>
      </c>
      <c r="P266" s="83">
        <v>78059.0</v>
      </c>
      <c r="Q266" s="51">
        <v>0.0</v>
      </c>
      <c r="R266" s="51">
        <v>0.0</v>
      </c>
      <c r="S266" s="52">
        <f t="shared" si="5"/>
        <v>78059</v>
      </c>
      <c r="T266" s="42" t="s">
        <v>112</v>
      </c>
      <c r="U266" s="40">
        <v>45702.0</v>
      </c>
      <c r="V266" s="40">
        <v>45732.0</v>
      </c>
      <c r="W266" s="42">
        <v>1.0</v>
      </c>
      <c r="X266" s="42" t="s">
        <v>98</v>
      </c>
      <c r="Y266" s="42" t="s">
        <v>86</v>
      </c>
    </row>
    <row r="267">
      <c r="A267" s="38" t="s">
        <v>2333</v>
      </c>
      <c r="B267" s="40">
        <v>45702.0</v>
      </c>
      <c r="C267" s="42">
        <v>1912.0</v>
      </c>
      <c r="D267" s="44" t="s">
        <v>1776</v>
      </c>
      <c r="E267" s="46" t="s">
        <v>1777</v>
      </c>
      <c r="F267" s="47" t="s">
        <v>1778</v>
      </c>
      <c r="G267" s="47" t="s">
        <v>1779</v>
      </c>
      <c r="H267" s="47" t="s">
        <v>108</v>
      </c>
      <c r="I267" s="42" t="s">
        <v>73</v>
      </c>
      <c r="J267" s="49">
        <v>44408.0</v>
      </c>
      <c r="K267" s="40">
        <v>45701.0</v>
      </c>
      <c r="L267" s="41" t="s">
        <v>75</v>
      </c>
      <c r="M267" s="51">
        <v>0.0</v>
      </c>
      <c r="N267" s="40">
        <v>45702.0</v>
      </c>
      <c r="O267" s="54">
        <v>78062.0</v>
      </c>
      <c r="P267" s="83">
        <v>78062.0</v>
      </c>
      <c r="Q267" s="51">
        <v>0.0</v>
      </c>
      <c r="R267" s="51">
        <v>0.0</v>
      </c>
      <c r="S267" s="52">
        <f t="shared" si="5"/>
        <v>78062</v>
      </c>
      <c r="T267" s="42" t="s">
        <v>112</v>
      </c>
      <c r="U267" s="40">
        <v>45702.0</v>
      </c>
      <c r="V267" s="40">
        <v>45732.0</v>
      </c>
      <c r="W267" s="42">
        <v>1.0</v>
      </c>
      <c r="X267" s="42" t="s">
        <v>98</v>
      </c>
      <c r="Y267" s="42" t="s">
        <v>86</v>
      </c>
    </row>
    <row r="268">
      <c r="A268" s="38" t="s">
        <v>2337</v>
      </c>
      <c r="B268" s="40">
        <v>45702.0</v>
      </c>
      <c r="C268" s="42">
        <v>10725.0</v>
      </c>
      <c r="D268" s="44" t="s">
        <v>2167</v>
      </c>
      <c r="E268" s="46" t="s">
        <v>2168</v>
      </c>
      <c r="F268" s="47" t="s">
        <v>2169</v>
      </c>
      <c r="G268" s="47" t="s">
        <v>217</v>
      </c>
      <c r="H268" s="47" t="s">
        <v>177</v>
      </c>
      <c r="I268" s="42" t="s">
        <v>73</v>
      </c>
      <c r="J268" s="49">
        <v>45258.0</v>
      </c>
      <c r="K268" s="40">
        <v>45701.0</v>
      </c>
      <c r="L268" s="41" t="s">
        <v>75</v>
      </c>
      <c r="M268" s="51">
        <v>0.0</v>
      </c>
      <c r="N268" s="40">
        <v>45702.0</v>
      </c>
      <c r="O268" s="54">
        <v>858000.0</v>
      </c>
      <c r="P268" s="83">
        <v>858000.0</v>
      </c>
      <c r="Q268" s="51">
        <v>78000.0</v>
      </c>
      <c r="R268" s="51">
        <v>0.0</v>
      </c>
      <c r="S268" s="52">
        <f t="shared" si="5"/>
        <v>858000</v>
      </c>
      <c r="T268" s="42" t="s">
        <v>112</v>
      </c>
      <c r="U268" s="40">
        <v>45702.0</v>
      </c>
      <c r="V268" s="40">
        <v>46062.0</v>
      </c>
      <c r="W268" s="42">
        <v>12.0</v>
      </c>
      <c r="X268" s="42" t="s">
        <v>98</v>
      </c>
      <c r="Y268" s="42" t="s">
        <v>86</v>
      </c>
    </row>
    <row r="269">
      <c r="A269" s="46" t="s">
        <v>2342</v>
      </c>
      <c r="B269" s="40">
        <v>45713.0</v>
      </c>
      <c r="C269" s="42">
        <v>11265.0</v>
      </c>
      <c r="D269" s="44" t="s">
        <v>2343</v>
      </c>
      <c r="E269" s="46" t="s">
        <v>2344</v>
      </c>
      <c r="F269" s="47" t="s">
        <v>2345</v>
      </c>
      <c r="G269" s="47" t="s">
        <v>634</v>
      </c>
      <c r="H269" s="47" t="s">
        <v>235</v>
      </c>
      <c r="I269" s="42" t="s">
        <v>73</v>
      </c>
      <c r="J269" s="49">
        <v>45326.0</v>
      </c>
      <c r="K269" s="40">
        <v>45340.0</v>
      </c>
      <c r="L269" s="40">
        <v>45340.0</v>
      </c>
      <c r="M269" s="51">
        <v>118000.0</v>
      </c>
      <c r="N269" s="40">
        <v>45701.0</v>
      </c>
      <c r="O269" s="54">
        <v>118000.0</v>
      </c>
      <c r="P269" s="54">
        <v>0.0</v>
      </c>
      <c r="Q269" s="51">
        <v>0.0</v>
      </c>
      <c r="R269" s="51">
        <v>0.0</v>
      </c>
      <c r="S269" s="52">
        <f t="shared" si="5"/>
        <v>0</v>
      </c>
      <c r="T269" s="42" t="s">
        <v>248</v>
      </c>
      <c r="U269" s="40">
        <v>45701.0</v>
      </c>
      <c r="V269" s="40">
        <v>45731.0</v>
      </c>
      <c r="W269" s="42">
        <v>1.0</v>
      </c>
      <c r="X269" s="42" t="s">
        <v>84</v>
      </c>
      <c r="Y269" s="42" t="s">
        <v>86</v>
      </c>
    </row>
    <row r="270">
      <c r="A270" s="38" t="s">
        <v>2351</v>
      </c>
      <c r="B270" s="40">
        <v>45713.0</v>
      </c>
      <c r="C270" s="42">
        <v>11031.0</v>
      </c>
      <c r="D270" s="44" t="s">
        <v>1445</v>
      </c>
      <c r="E270" s="46" t="s">
        <v>1446</v>
      </c>
      <c r="F270" s="47" t="s">
        <v>1448</v>
      </c>
      <c r="G270" s="47" t="s">
        <v>634</v>
      </c>
      <c r="H270" s="47" t="s">
        <v>235</v>
      </c>
      <c r="I270" s="42" t="s">
        <v>73</v>
      </c>
      <c r="J270" s="49">
        <v>45302.0</v>
      </c>
      <c r="K270" s="40">
        <v>45666.0</v>
      </c>
      <c r="L270" s="40">
        <v>45666.0</v>
      </c>
      <c r="M270" s="51">
        <v>118000.0</v>
      </c>
      <c r="N270" s="40">
        <v>45701.0</v>
      </c>
      <c r="O270" s="54">
        <v>118000.0</v>
      </c>
      <c r="P270" s="54">
        <v>0.0</v>
      </c>
      <c r="Q270" s="51">
        <v>0.0</v>
      </c>
      <c r="R270" s="51">
        <v>0.0</v>
      </c>
      <c r="S270" s="54">
        <v>0.0</v>
      </c>
      <c r="T270" s="42" t="s">
        <v>283</v>
      </c>
      <c r="U270" s="40">
        <v>45701.0</v>
      </c>
      <c r="V270" s="40">
        <v>45736.0</v>
      </c>
      <c r="W270" s="42">
        <v>1.0</v>
      </c>
      <c r="X270" s="42" t="s">
        <v>84</v>
      </c>
      <c r="Y270" s="42" t="s">
        <v>86</v>
      </c>
    </row>
    <row r="271">
      <c r="A271" s="46" t="s">
        <v>2351</v>
      </c>
      <c r="B271" s="40">
        <v>45713.0</v>
      </c>
      <c r="C271" s="42">
        <v>11031.0</v>
      </c>
      <c r="D271" s="44" t="s">
        <v>1445</v>
      </c>
      <c r="E271" s="46" t="s">
        <v>1446</v>
      </c>
      <c r="F271" s="47" t="s">
        <v>1448</v>
      </c>
      <c r="G271" s="47" t="s">
        <v>634</v>
      </c>
      <c r="H271" s="47" t="s">
        <v>235</v>
      </c>
      <c r="I271" s="42" t="s">
        <v>408</v>
      </c>
      <c r="J271" s="49">
        <v>45302.0</v>
      </c>
      <c r="K271" s="40">
        <v>45666.0</v>
      </c>
      <c r="L271" s="40">
        <v>45666.0</v>
      </c>
      <c r="M271" s="51">
        <v>118000.0</v>
      </c>
      <c r="N271" s="40">
        <v>45701.0</v>
      </c>
      <c r="O271" s="54">
        <v>118000.0</v>
      </c>
      <c r="P271" s="54">
        <v>0.0</v>
      </c>
      <c r="Q271" s="51">
        <v>0.0</v>
      </c>
      <c r="R271" s="51">
        <v>0.0</v>
      </c>
      <c r="S271" s="54">
        <v>0.0</v>
      </c>
      <c r="T271" s="42" t="s">
        <v>283</v>
      </c>
      <c r="U271" s="40">
        <v>45701.0</v>
      </c>
      <c r="V271" s="40">
        <v>45766.0</v>
      </c>
      <c r="W271" s="42">
        <v>1.0</v>
      </c>
      <c r="X271" s="42" t="s">
        <v>84</v>
      </c>
      <c r="Y271" s="42" t="s">
        <v>86</v>
      </c>
    </row>
    <row r="272">
      <c r="A272" s="79" t="s">
        <v>2357</v>
      </c>
      <c r="B272" s="40">
        <v>45716.0</v>
      </c>
      <c r="C272" s="42">
        <v>14689.0</v>
      </c>
      <c r="D272" s="44" t="s">
        <v>1829</v>
      </c>
      <c r="E272" s="46" t="s">
        <v>1830</v>
      </c>
      <c r="F272" s="47" t="s">
        <v>1831</v>
      </c>
      <c r="G272" s="47" t="s">
        <v>1071</v>
      </c>
      <c r="H272" s="47" t="s">
        <v>814</v>
      </c>
      <c r="I272" s="42" t="s">
        <v>73</v>
      </c>
      <c r="J272" s="49">
        <v>45701.0</v>
      </c>
      <c r="K272" s="40">
        <v>45715.0</v>
      </c>
      <c r="L272" s="40">
        <v>45701.0</v>
      </c>
      <c r="M272" s="51">
        <v>0.0</v>
      </c>
      <c r="N272" s="40">
        <v>45716.0</v>
      </c>
      <c r="O272" s="54">
        <v>78059.0</v>
      </c>
      <c r="P272" s="83">
        <v>78053.0</v>
      </c>
      <c r="Q272" s="51">
        <v>0.0</v>
      </c>
      <c r="R272" s="51">
        <v>0.0</v>
      </c>
      <c r="S272" s="52">
        <f>P272-R272</f>
        <v>78053</v>
      </c>
      <c r="T272" s="42" t="s">
        <v>112</v>
      </c>
      <c r="U272" s="40">
        <v>45716.0</v>
      </c>
      <c r="V272" s="40">
        <v>45746.0</v>
      </c>
      <c r="W272" s="42">
        <v>1.0</v>
      </c>
      <c r="X272" s="42" t="s">
        <v>98</v>
      </c>
      <c r="Y272" s="42" t="s">
        <v>221</v>
      </c>
    </row>
    <row r="273">
      <c r="A273" s="46" t="s">
        <v>2362</v>
      </c>
      <c r="B273" s="40"/>
      <c r="C273" s="42">
        <v>11265.0</v>
      </c>
      <c r="D273" s="44" t="s">
        <v>212</v>
      </c>
      <c r="E273" s="46"/>
      <c r="F273" s="44" t="s">
        <v>212</v>
      </c>
      <c r="G273" s="47"/>
      <c r="H273" s="47"/>
      <c r="I273" s="42" t="s">
        <v>73</v>
      </c>
      <c r="J273" s="42"/>
      <c r="K273" s="40">
        <v>45701.0</v>
      </c>
      <c r="L273" s="42" t="s">
        <v>75</v>
      </c>
      <c r="M273" s="51">
        <v>0.0</v>
      </c>
      <c r="N273" s="40"/>
      <c r="O273" s="54"/>
      <c r="P273" s="83">
        <v>118087.0</v>
      </c>
      <c r="Q273" s="51">
        <v>0.0</v>
      </c>
      <c r="R273" s="51">
        <v>0.0</v>
      </c>
      <c r="S273" s="54">
        <v>0.0</v>
      </c>
      <c r="T273" s="42" t="s">
        <v>112</v>
      </c>
      <c r="U273" s="40"/>
      <c r="V273" s="40"/>
      <c r="W273" s="42">
        <v>1.0</v>
      </c>
      <c r="X273" s="42" t="s">
        <v>84</v>
      </c>
      <c r="Y273" s="42" t="s">
        <v>86</v>
      </c>
    </row>
    <row r="274">
      <c r="A274" s="46" t="s">
        <v>2372</v>
      </c>
      <c r="B274" s="40">
        <v>45740.0</v>
      </c>
      <c r="C274" s="42">
        <v>887.0</v>
      </c>
      <c r="D274" s="44" t="s">
        <v>2313</v>
      </c>
      <c r="E274" s="46" t="s">
        <v>2314</v>
      </c>
      <c r="F274" s="47" t="s">
        <v>2316</v>
      </c>
      <c r="G274" s="47" t="s">
        <v>1486</v>
      </c>
      <c r="H274" s="47" t="s">
        <v>101</v>
      </c>
      <c r="I274" s="42" t="s">
        <v>408</v>
      </c>
      <c r="J274" s="49">
        <v>44337.0</v>
      </c>
      <c r="K274" s="40">
        <v>45701.0</v>
      </c>
      <c r="L274" s="41" t="s">
        <v>75</v>
      </c>
      <c r="M274" s="51">
        <v>118000.0</v>
      </c>
      <c r="N274" s="42" t="s">
        <v>75</v>
      </c>
      <c r="O274" s="54">
        <v>0.0</v>
      </c>
      <c r="P274" s="54">
        <v>0.0</v>
      </c>
      <c r="Q274" s="51">
        <v>0.0</v>
      </c>
      <c r="R274" s="51">
        <v>0.0</v>
      </c>
      <c r="S274" s="52">
        <f t="shared" ref="S274:S324" si="6">P274-R274</f>
        <v>0</v>
      </c>
      <c r="T274" s="42" t="s">
        <v>283</v>
      </c>
      <c r="U274" s="40">
        <v>45737.0</v>
      </c>
      <c r="V274" s="40">
        <v>45775.0</v>
      </c>
      <c r="W274" s="42">
        <v>1.0</v>
      </c>
      <c r="X274" s="42" t="s">
        <v>84</v>
      </c>
      <c r="Y274" s="42" t="s">
        <v>86</v>
      </c>
    </row>
    <row r="275">
      <c r="A275" s="46" t="s">
        <v>2378</v>
      </c>
      <c r="B275" s="40">
        <v>45775.0</v>
      </c>
      <c r="C275" s="42">
        <v>887.0</v>
      </c>
      <c r="D275" s="44" t="s">
        <v>2313</v>
      </c>
      <c r="E275" s="46" t="s">
        <v>2314</v>
      </c>
      <c r="F275" s="47" t="s">
        <v>2316</v>
      </c>
      <c r="G275" s="47" t="s">
        <v>1486</v>
      </c>
      <c r="H275" s="47" t="s">
        <v>101</v>
      </c>
      <c r="I275" s="42" t="s">
        <v>1008</v>
      </c>
      <c r="J275" s="49">
        <v>44337.0</v>
      </c>
      <c r="K275" s="40">
        <v>45701.0</v>
      </c>
      <c r="L275" s="41" t="s">
        <v>75</v>
      </c>
      <c r="M275" s="51">
        <v>118000.0</v>
      </c>
      <c r="N275" s="42" t="s">
        <v>75</v>
      </c>
      <c r="O275" s="54">
        <v>0.0</v>
      </c>
      <c r="P275" s="54">
        <v>0.0</v>
      </c>
      <c r="Q275" s="51">
        <v>0.0</v>
      </c>
      <c r="R275" s="51">
        <v>0.0</v>
      </c>
      <c r="S275" s="52">
        <f t="shared" si="6"/>
        <v>0</v>
      </c>
      <c r="T275" s="42" t="s">
        <v>283</v>
      </c>
      <c r="U275" s="40">
        <v>45775.0</v>
      </c>
      <c r="V275" s="40">
        <v>45805.0</v>
      </c>
      <c r="W275" s="42">
        <v>1.0</v>
      </c>
      <c r="X275" s="42" t="s">
        <v>84</v>
      </c>
      <c r="Y275" s="42" t="s">
        <v>86</v>
      </c>
    </row>
    <row r="276">
      <c r="A276" s="38" t="s">
        <v>2391</v>
      </c>
      <c r="B276" s="40">
        <v>45705.0</v>
      </c>
      <c r="C276" s="42">
        <v>2581.0</v>
      </c>
      <c r="D276" s="44" t="s">
        <v>2364</v>
      </c>
      <c r="E276" s="46" t="s">
        <v>2366</v>
      </c>
      <c r="F276" s="47" t="s">
        <v>2367</v>
      </c>
      <c r="G276" s="47" t="s">
        <v>355</v>
      </c>
      <c r="H276" s="47" t="s">
        <v>235</v>
      </c>
      <c r="I276" s="42" t="s">
        <v>73</v>
      </c>
      <c r="J276" s="49">
        <v>44459.0</v>
      </c>
      <c r="K276" s="40">
        <v>45702.0</v>
      </c>
      <c r="L276" s="41" t="s">
        <v>75</v>
      </c>
      <c r="M276" s="51">
        <v>0.0</v>
      </c>
      <c r="N276" s="42" t="s">
        <v>75</v>
      </c>
      <c r="O276" s="54">
        <v>78002.0</v>
      </c>
      <c r="P276" s="117">
        <v>78002.0</v>
      </c>
      <c r="Q276" s="51">
        <v>0.0</v>
      </c>
      <c r="R276" s="51">
        <v>0.0</v>
      </c>
      <c r="S276" s="52">
        <f t="shared" si="6"/>
        <v>78002</v>
      </c>
      <c r="T276" s="42" t="s">
        <v>112</v>
      </c>
      <c r="U276" s="40">
        <v>45702.0</v>
      </c>
      <c r="V276" s="40">
        <v>45734.0</v>
      </c>
      <c r="W276" s="42">
        <v>1.0</v>
      </c>
      <c r="X276" s="42" t="s">
        <v>98</v>
      </c>
      <c r="Y276" s="42" t="s">
        <v>86</v>
      </c>
    </row>
    <row r="277">
      <c r="A277" s="38" t="s">
        <v>2402</v>
      </c>
      <c r="B277" s="40">
        <v>45705.0</v>
      </c>
      <c r="C277" s="42">
        <v>6331.0</v>
      </c>
      <c r="D277" s="44" t="s">
        <v>188</v>
      </c>
      <c r="E277" s="46" t="s">
        <v>2138</v>
      </c>
      <c r="F277" s="47" t="s">
        <v>2139</v>
      </c>
      <c r="G277" s="47" t="s">
        <v>2403</v>
      </c>
      <c r="H277" s="47" t="s">
        <v>1044</v>
      </c>
      <c r="I277" s="42" t="s">
        <v>73</v>
      </c>
      <c r="J277" s="49">
        <v>44759.0</v>
      </c>
      <c r="K277" s="40">
        <v>45702.0</v>
      </c>
      <c r="L277" s="41" t="s">
        <v>75</v>
      </c>
      <c r="M277" s="51">
        <v>78000.0</v>
      </c>
      <c r="N277" s="42" t="s">
        <v>75</v>
      </c>
      <c r="O277" s="54">
        <v>75000.0</v>
      </c>
      <c r="P277" s="54">
        <v>75000.0</v>
      </c>
      <c r="Q277" s="51">
        <v>0.0</v>
      </c>
      <c r="R277" s="51">
        <v>525.0</v>
      </c>
      <c r="S277" s="52">
        <f t="shared" si="6"/>
        <v>74475</v>
      </c>
      <c r="T277" s="42" t="s">
        <v>83</v>
      </c>
      <c r="U277" s="40">
        <v>45702.0</v>
      </c>
      <c r="V277" s="40">
        <v>45733.0</v>
      </c>
      <c r="W277" s="42">
        <v>1.0</v>
      </c>
      <c r="X277" s="42" t="s">
        <v>98</v>
      </c>
      <c r="Y277" s="42" t="s">
        <v>86</v>
      </c>
    </row>
    <row r="278">
      <c r="A278" s="38" t="s">
        <v>2409</v>
      </c>
      <c r="B278" s="40">
        <v>45705.0</v>
      </c>
      <c r="C278" s="42">
        <v>3621.0</v>
      </c>
      <c r="D278" s="44" t="s">
        <v>2411</v>
      </c>
      <c r="E278" s="46" t="s">
        <v>1938</v>
      </c>
      <c r="F278" s="47" t="s">
        <v>1939</v>
      </c>
      <c r="G278" s="47" t="s">
        <v>1940</v>
      </c>
      <c r="H278" s="47" t="s">
        <v>156</v>
      </c>
      <c r="I278" s="42" t="s">
        <v>73</v>
      </c>
      <c r="J278" s="49">
        <v>44535.0</v>
      </c>
      <c r="K278" s="40">
        <v>45702.0</v>
      </c>
      <c r="L278" s="41" t="s">
        <v>75</v>
      </c>
      <c r="M278" s="51">
        <v>0.0</v>
      </c>
      <c r="N278" s="42" t="s">
        <v>75</v>
      </c>
      <c r="O278" s="54">
        <v>78000.0</v>
      </c>
      <c r="P278" s="54">
        <v>78000.0</v>
      </c>
      <c r="Q278" s="51">
        <v>0.0</v>
      </c>
      <c r="R278" s="51">
        <v>4440.0</v>
      </c>
      <c r="S278" s="52">
        <f t="shared" si="6"/>
        <v>73560</v>
      </c>
      <c r="T278" s="42" t="s">
        <v>83</v>
      </c>
      <c r="U278" s="40">
        <v>45702.0</v>
      </c>
      <c r="V278" s="40">
        <v>45732.0</v>
      </c>
      <c r="W278" s="42">
        <v>1.0</v>
      </c>
      <c r="X278" s="42" t="s">
        <v>98</v>
      </c>
      <c r="Y278" s="42" t="s">
        <v>86</v>
      </c>
    </row>
    <row r="279">
      <c r="A279" s="38" t="s">
        <v>2416</v>
      </c>
      <c r="B279" s="40">
        <v>45705.0</v>
      </c>
      <c r="C279" s="42">
        <v>12977.0</v>
      </c>
      <c r="D279" s="44" t="s">
        <v>2419</v>
      </c>
      <c r="E279" s="46" t="s">
        <v>2027</v>
      </c>
      <c r="F279" s="47" t="s">
        <v>2028</v>
      </c>
      <c r="G279" s="47" t="s">
        <v>179</v>
      </c>
      <c r="H279" s="47" t="s">
        <v>177</v>
      </c>
      <c r="I279" s="42" t="s">
        <v>73</v>
      </c>
      <c r="J279" s="49">
        <v>45510.0</v>
      </c>
      <c r="K279" s="40">
        <v>45702.0</v>
      </c>
      <c r="L279" s="41" t="s">
        <v>75</v>
      </c>
      <c r="M279" s="51">
        <v>0.0</v>
      </c>
      <c r="N279" s="42" t="s">
        <v>75</v>
      </c>
      <c r="O279" s="54">
        <v>78000.0</v>
      </c>
      <c r="P279" s="54">
        <v>78000.0</v>
      </c>
      <c r="Q279" s="51">
        <v>0.0</v>
      </c>
      <c r="R279" s="51">
        <v>1560.0</v>
      </c>
      <c r="S279" s="52">
        <f t="shared" si="6"/>
        <v>76440</v>
      </c>
      <c r="T279" s="42" t="s">
        <v>83</v>
      </c>
      <c r="U279" s="40">
        <v>45702.0</v>
      </c>
      <c r="V279" s="40">
        <v>45734.0</v>
      </c>
      <c r="W279" s="42">
        <v>1.0</v>
      </c>
      <c r="X279" s="42" t="s">
        <v>98</v>
      </c>
      <c r="Y279" s="42" t="s">
        <v>86</v>
      </c>
    </row>
    <row r="280">
      <c r="A280" s="38" t="s">
        <v>2422</v>
      </c>
      <c r="B280" s="40">
        <v>45705.0</v>
      </c>
      <c r="C280" s="42">
        <v>3316.0</v>
      </c>
      <c r="D280" s="44" t="s">
        <v>867</v>
      </c>
      <c r="E280" s="46" t="s">
        <v>868</v>
      </c>
      <c r="F280" s="47" t="s">
        <v>2292</v>
      </c>
      <c r="G280" s="47" t="s">
        <v>870</v>
      </c>
      <c r="H280" s="47" t="s">
        <v>134</v>
      </c>
      <c r="I280" s="42" t="s">
        <v>73</v>
      </c>
      <c r="J280" s="49">
        <v>44523.0</v>
      </c>
      <c r="K280" s="40">
        <v>45702.0</v>
      </c>
      <c r="L280" s="41" t="s">
        <v>75</v>
      </c>
      <c r="M280" s="51">
        <v>0.0</v>
      </c>
      <c r="N280" s="42" t="s">
        <v>75</v>
      </c>
      <c r="O280" s="54">
        <v>78000.0</v>
      </c>
      <c r="P280" s="54">
        <v>78000.0</v>
      </c>
      <c r="Q280" s="51">
        <v>0.0</v>
      </c>
      <c r="R280" s="51">
        <v>1302.6</v>
      </c>
      <c r="S280" s="52">
        <f t="shared" si="6"/>
        <v>76697.4</v>
      </c>
      <c r="T280" s="42" t="s">
        <v>83</v>
      </c>
      <c r="U280" s="40">
        <v>45702.0</v>
      </c>
      <c r="V280" s="40">
        <v>45732.0</v>
      </c>
      <c r="W280" s="42">
        <v>1.0</v>
      </c>
      <c r="X280" s="42" t="s">
        <v>98</v>
      </c>
      <c r="Y280" s="42" t="s">
        <v>86</v>
      </c>
    </row>
    <row r="281">
      <c r="A281" s="38" t="s">
        <v>2433</v>
      </c>
      <c r="B281" s="40">
        <v>45705.0</v>
      </c>
      <c r="C281" s="42">
        <v>5554.0</v>
      </c>
      <c r="D281" s="44" t="s">
        <v>1991</v>
      </c>
      <c r="E281" s="46" t="s">
        <v>1992</v>
      </c>
      <c r="F281" s="47" t="s">
        <v>1993</v>
      </c>
      <c r="G281" s="47" t="s">
        <v>404</v>
      </c>
      <c r="H281" s="47" t="s">
        <v>72</v>
      </c>
      <c r="I281" s="42" t="s">
        <v>73</v>
      </c>
      <c r="J281" s="49">
        <v>44675.0</v>
      </c>
      <c r="K281" s="40">
        <v>45702.0</v>
      </c>
      <c r="L281" s="41" t="s">
        <v>75</v>
      </c>
      <c r="M281" s="51">
        <v>78000.0</v>
      </c>
      <c r="N281" s="42" t="s">
        <v>75</v>
      </c>
      <c r="O281" s="54">
        <v>80048.0</v>
      </c>
      <c r="P281" s="117">
        <v>80048.0</v>
      </c>
      <c r="Q281" s="51">
        <v>0.0</v>
      </c>
      <c r="R281" s="51">
        <v>0.0</v>
      </c>
      <c r="S281" s="52">
        <f t="shared" si="6"/>
        <v>80048</v>
      </c>
      <c r="T281" s="42" t="s">
        <v>112</v>
      </c>
      <c r="U281" s="40">
        <v>45702.0</v>
      </c>
      <c r="V281" s="40">
        <v>45732.0</v>
      </c>
      <c r="W281" s="42">
        <v>1.0</v>
      </c>
      <c r="X281" s="42" t="s">
        <v>98</v>
      </c>
      <c r="Y281" s="42" t="s">
        <v>86</v>
      </c>
    </row>
    <row r="282">
      <c r="A282" s="38" t="s">
        <v>2441</v>
      </c>
      <c r="B282" s="40">
        <v>45705.0</v>
      </c>
      <c r="C282" s="42">
        <v>12411.0</v>
      </c>
      <c r="D282" s="44" t="s">
        <v>2445</v>
      </c>
      <c r="E282" s="46" t="s">
        <v>1556</v>
      </c>
      <c r="F282" s="47" t="s">
        <v>1557</v>
      </c>
      <c r="G282" s="47" t="s">
        <v>812</v>
      </c>
      <c r="H282" s="47" t="s">
        <v>123</v>
      </c>
      <c r="I282" s="42" t="s">
        <v>73</v>
      </c>
      <c r="J282" s="49">
        <v>45453.0</v>
      </c>
      <c r="K282" s="40">
        <v>45702.0</v>
      </c>
      <c r="L282" s="41" t="s">
        <v>75</v>
      </c>
      <c r="M282" s="51">
        <v>0.0</v>
      </c>
      <c r="N282" s="42" t="s">
        <v>75</v>
      </c>
      <c r="O282" s="54">
        <v>78085.0</v>
      </c>
      <c r="P282" s="117">
        <v>78085.0</v>
      </c>
      <c r="Q282" s="51">
        <v>0.0</v>
      </c>
      <c r="R282" s="51">
        <v>0.0</v>
      </c>
      <c r="S282" s="52">
        <f t="shared" si="6"/>
        <v>78085</v>
      </c>
      <c r="T282" s="42" t="s">
        <v>112</v>
      </c>
      <c r="U282" s="40">
        <v>45702.0</v>
      </c>
      <c r="V282" s="40">
        <v>45737.0</v>
      </c>
      <c r="W282" s="42">
        <v>1.0</v>
      </c>
      <c r="X282" s="42" t="s">
        <v>98</v>
      </c>
      <c r="Y282" s="42" t="s">
        <v>86</v>
      </c>
    </row>
    <row r="283">
      <c r="A283" s="38" t="s">
        <v>2453</v>
      </c>
      <c r="B283" s="40">
        <v>45705.0</v>
      </c>
      <c r="C283" s="42">
        <v>7427.0</v>
      </c>
      <c r="D283" s="44" t="s">
        <v>2329</v>
      </c>
      <c r="E283" s="46" t="s">
        <v>2330</v>
      </c>
      <c r="F283" s="47" t="s">
        <v>2332</v>
      </c>
      <c r="G283" s="47" t="s">
        <v>1295</v>
      </c>
      <c r="H283" s="47" t="s">
        <v>1296</v>
      </c>
      <c r="I283" s="42" t="s">
        <v>73</v>
      </c>
      <c r="J283" s="49">
        <v>44866.0</v>
      </c>
      <c r="K283" s="40">
        <v>45702.0</v>
      </c>
      <c r="L283" s="41" t="s">
        <v>75</v>
      </c>
      <c r="M283" s="51">
        <v>0.0</v>
      </c>
      <c r="N283" s="42" t="s">
        <v>75</v>
      </c>
      <c r="O283" s="54">
        <v>78000.0</v>
      </c>
      <c r="P283" s="54">
        <v>78000.0</v>
      </c>
      <c r="Q283" s="51">
        <v>0.0</v>
      </c>
      <c r="R283" s="51">
        <v>4440.0</v>
      </c>
      <c r="S283" s="52">
        <f t="shared" si="6"/>
        <v>73560</v>
      </c>
      <c r="T283" s="42" t="s">
        <v>83</v>
      </c>
      <c r="U283" s="40">
        <v>45702.0</v>
      </c>
      <c r="V283" s="40">
        <v>45733.0</v>
      </c>
      <c r="W283" s="42">
        <v>1.0</v>
      </c>
      <c r="X283" s="42" t="s">
        <v>98</v>
      </c>
      <c r="Y283" s="42" t="s">
        <v>86</v>
      </c>
    </row>
    <row r="284">
      <c r="A284" s="38" t="s">
        <v>2472</v>
      </c>
      <c r="B284" s="40">
        <v>45705.0</v>
      </c>
      <c r="C284" s="42">
        <v>13215.0</v>
      </c>
      <c r="D284" s="44" t="s">
        <v>2473</v>
      </c>
      <c r="E284" s="46" t="s">
        <v>2245</v>
      </c>
      <c r="F284" s="47" t="s">
        <v>2246</v>
      </c>
      <c r="G284" s="47" t="s">
        <v>142</v>
      </c>
      <c r="H284" s="47" t="s">
        <v>144</v>
      </c>
      <c r="I284" s="42" t="s">
        <v>73</v>
      </c>
      <c r="J284" s="49">
        <v>45539.0</v>
      </c>
      <c r="K284" s="40">
        <v>45702.0</v>
      </c>
      <c r="L284" s="41" t="s">
        <v>75</v>
      </c>
      <c r="M284" s="51">
        <v>0.0</v>
      </c>
      <c r="N284" s="42" t="s">
        <v>75</v>
      </c>
      <c r="O284" s="54">
        <v>118000.0</v>
      </c>
      <c r="P284" s="54">
        <v>118000.0</v>
      </c>
      <c r="Q284" s="51">
        <v>0.0</v>
      </c>
      <c r="R284" s="51">
        <v>4400.0</v>
      </c>
      <c r="S284" s="52">
        <f t="shared" si="6"/>
        <v>113600</v>
      </c>
      <c r="T284" s="42" t="s">
        <v>83</v>
      </c>
      <c r="U284" s="40">
        <v>45702.0</v>
      </c>
      <c r="V284" s="40">
        <v>45733.0</v>
      </c>
      <c r="W284" s="42">
        <v>1.0</v>
      </c>
      <c r="X284" s="42" t="s">
        <v>84</v>
      </c>
      <c r="Y284" s="42" t="s">
        <v>86</v>
      </c>
    </row>
    <row r="285">
      <c r="A285" s="38" t="s">
        <v>2478</v>
      </c>
      <c r="B285" s="40">
        <v>45705.0</v>
      </c>
      <c r="C285" s="42">
        <v>9709.0</v>
      </c>
      <c r="D285" s="44" t="s">
        <v>2479</v>
      </c>
      <c r="E285" s="46" t="s">
        <v>2480</v>
      </c>
      <c r="F285" s="47" t="s">
        <v>2481</v>
      </c>
      <c r="G285" s="47" t="s">
        <v>70</v>
      </c>
      <c r="H285" s="47" t="s">
        <v>72</v>
      </c>
      <c r="I285" s="42" t="s">
        <v>73</v>
      </c>
      <c r="J285" s="49">
        <v>45137.0</v>
      </c>
      <c r="K285" s="40">
        <v>45702.0</v>
      </c>
      <c r="L285" s="41" t="s">
        <v>75</v>
      </c>
      <c r="M285" s="51">
        <v>0.0</v>
      </c>
      <c r="N285" s="40">
        <v>45712.0</v>
      </c>
      <c r="O285" s="54">
        <v>1298000.0</v>
      </c>
      <c r="P285" s="117">
        <v>1298000.0</v>
      </c>
      <c r="Q285" s="51">
        <v>118000.0</v>
      </c>
      <c r="R285" s="51">
        <v>0.0</v>
      </c>
      <c r="S285" s="52">
        <f t="shared" si="6"/>
        <v>1298000</v>
      </c>
      <c r="T285" s="42" t="s">
        <v>112</v>
      </c>
      <c r="U285" s="40">
        <v>45712.0</v>
      </c>
      <c r="V285" s="40">
        <v>46102.0</v>
      </c>
      <c r="W285" s="42">
        <v>12.0</v>
      </c>
      <c r="X285" s="42" t="s">
        <v>84</v>
      </c>
      <c r="Y285" s="42" t="s">
        <v>86</v>
      </c>
    </row>
    <row r="286">
      <c r="A286" s="46" t="s">
        <v>2485</v>
      </c>
      <c r="B286" s="40">
        <v>45705.0</v>
      </c>
      <c r="C286" s="42">
        <v>9709.0</v>
      </c>
      <c r="D286" s="44" t="s">
        <v>2479</v>
      </c>
      <c r="E286" s="46" t="s">
        <v>2480</v>
      </c>
      <c r="F286" s="47" t="s">
        <v>2481</v>
      </c>
      <c r="G286" s="47" t="s">
        <v>70</v>
      </c>
      <c r="H286" s="47" t="s">
        <v>72</v>
      </c>
      <c r="I286" s="42" t="s">
        <v>73</v>
      </c>
      <c r="J286" s="49">
        <v>45137.0</v>
      </c>
      <c r="K286" s="40">
        <v>45702.0</v>
      </c>
      <c r="L286" s="41" t="s">
        <v>75</v>
      </c>
      <c r="M286" s="51">
        <v>0.0</v>
      </c>
      <c r="N286" s="42" t="s">
        <v>75</v>
      </c>
      <c r="O286" s="54">
        <v>118000.0</v>
      </c>
      <c r="P286" s="51">
        <v>0.0</v>
      </c>
      <c r="Q286" s="51">
        <v>0.0</v>
      </c>
      <c r="R286" s="51">
        <v>0.0</v>
      </c>
      <c r="S286" s="52">
        <f t="shared" si="6"/>
        <v>0</v>
      </c>
      <c r="T286" s="42" t="s">
        <v>248</v>
      </c>
      <c r="U286" s="40">
        <v>45712.0</v>
      </c>
      <c r="V286" s="40">
        <v>45742.0</v>
      </c>
      <c r="W286" s="42">
        <v>1.0</v>
      </c>
      <c r="X286" s="42" t="s">
        <v>84</v>
      </c>
      <c r="Y286" s="42" t="s">
        <v>86</v>
      </c>
    </row>
    <row r="287">
      <c r="A287" s="38" t="s">
        <v>2489</v>
      </c>
      <c r="B287" s="40">
        <v>45705.0</v>
      </c>
      <c r="C287" s="42">
        <v>10620.0</v>
      </c>
      <c r="D287" s="44" t="s">
        <v>2492</v>
      </c>
      <c r="E287" s="46" t="s">
        <v>2462</v>
      </c>
      <c r="F287" s="44" t="s">
        <v>2475</v>
      </c>
      <c r="G287" s="47" t="s">
        <v>2465</v>
      </c>
      <c r="H287" s="47" t="s">
        <v>200</v>
      </c>
      <c r="I287" s="42" t="s">
        <v>73</v>
      </c>
      <c r="J287" s="49">
        <v>45243.0</v>
      </c>
      <c r="K287" s="40">
        <v>45702.0</v>
      </c>
      <c r="L287" s="41" t="s">
        <v>75</v>
      </c>
      <c r="M287" s="51">
        <v>0.0</v>
      </c>
      <c r="N287" s="42" t="s">
        <v>75</v>
      </c>
      <c r="O287" s="54">
        <v>118000.0</v>
      </c>
      <c r="P287" s="54">
        <v>118000.0</v>
      </c>
      <c r="Q287" s="51">
        <v>0.0</v>
      </c>
      <c r="R287" s="51">
        <v>4400.0</v>
      </c>
      <c r="S287" s="52">
        <f t="shared" si="6"/>
        <v>113600</v>
      </c>
      <c r="T287" s="42" t="s">
        <v>83</v>
      </c>
      <c r="U287" s="40">
        <v>45702.0</v>
      </c>
      <c r="V287" s="40">
        <v>45738.0</v>
      </c>
      <c r="W287" s="42">
        <v>1.0</v>
      </c>
      <c r="X287" s="42" t="s">
        <v>84</v>
      </c>
      <c r="Y287" s="42" t="s">
        <v>86</v>
      </c>
    </row>
    <row r="288">
      <c r="A288" s="38" t="s">
        <v>2497</v>
      </c>
      <c r="B288" s="40">
        <v>45705.0</v>
      </c>
      <c r="C288" s="42">
        <v>8773.0</v>
      </c>
      <c r="D288" s="44" t="s">
        <v>2022</v>
      </c>
      <c r="E288" s="46" t="s">
        <v>2023</v>
      </c>
      <c r="F288" s="47" t="s">
        <v>2024</v>
      </c>
      <c r="G288" s="47" t="s">
        <v>2500</v>
      </c>
      <c r="H288" s="47" t="s">
        <v>235</v>
      </c>
      <c r="I288" s="42" t="s">
        <v>73</v>
      </c>
      <c r="J288" s="49">
        <v>45029.0</v>
      </c>
      <c r="K288" s="40">
        <v>45702.0</v>
      </c>
      <c r="L288" s="41" t="s">
        <v>75</v>
      </c>
      <c r="M288" s="51">
        <v>0.0</v>
      </c>
      <c r="N288" s="40">
        <v>45706.0</v>
      </c>
      <c r="O288" s="54">
        <v>118000.0</v>
      </c>
      <c r="P288" s="54">
        <v>118000.0</v>
      </c>
      <c r="Q288" s="51">
        <v>0.0</v>
      </c>
      <c r="R288" s="51">
        <v>4400.0</v>
      </c>
      <c r="S288" s="52">
        <f t="shared" si="6"/>
        <v>113600</v>
      </c>
      <c r="T288" s="42" t="s">
        <v>83</v>
      </c>
      <c r="U288" s="40">
        <v>45706.0</v>
      </c>
      <c r="V288" s="40">
        <v>45736.0</v>
      </c>
      <c r="W288" s="42">
        <v>1.0</v>
      </c>
      <c r="X288" s="42" t="s">
        <v>84</v>
      </c>
      <c r="Y288" s="42" t="s">
        <v>86</v>
      </c>
    </row>
    <row r="289">
      <c r="A289" s="38" t="s">
        <v>2503</v>
      </c>
      <c r="B289" s="40">
        <v>45709.0</v>
      </c>
      <c r="C289" s="42">
        <v>8444.0</v>
      </c>
      <c r="D289" s="44" t="s">
        <v>2505</v>
      </c>
      <c r="E289" s="46" t="s">
        <v>1324</v>
      </c>
      <c r="F289" s="47" t="s">
        <v>1471</v>
      </c>
      <c r="G289" s="47" t="s">
        <v>323</v>
      </c>
      <c r="H289" s="47" t="s">
        <v>177</v>
      </c>
      <c r="I289" s="42" t="s">
        <v>73</v>
      </c>
      <c r="J289" s="49">
        <v>44986.0</v>
      </c>
      <c r="K289" s="40">
        <v>45696.0</v>
      </c>
      <c r="L289" s="41" t="s">
        <v>75</v>
      </c>
      <c r="M289" s="51">
        <v>78000.0</v>
      </c>
      <c r="N289" s="42" t="s">
        <v>75</v>
      </c>
      <c r="O289" s="54">
        <v>78000.0</v>
      </c>
      <c r="P289" s="54">
        <v>0.0</v>
      </c>
      <c r="Q289" s="51">
        <v>0.0</v>
      </c>
      <c r="R289" s="51">
        <v>0.0</v>
      </c>
      <c r="S289" s="52">
        <f t="shared" si="6"/>
        <v>0</v>
      </c>
      <c r="T289" s="42" t="s">
        <v>283</v>
      </c>
      <c r="U289" s="40">
        <v>45702.0</v>
      </c>
      <c r="V289" s="40">
        <v>45732.0</v>
      </c>
      <c r="W289" s="42">
        <v>1.0</v>
      </c>
      <c r="X289" s="42" t="s">
        <v>98</v>
      </c>
      <c r="Y289" s="42" t="s">
        <v>86</v>
      </c>
    </row>
    <row r="290">
      <c r="A290" s="79" t="s">
        <v>2515</v>
      </c>
      <c r="B290" s="39">
        <v>45708.0</v>
      </c>
      <c r="C290" s="41">
        <v>14661.0</v>
      </c>
      <c r="D290" s="43" t="s">
        <v>2519</v>
      </c>
      <c r="E290" s="60" t="s">
        <v>2520</v>
      </c>
      <c r="F290" s="43" t="s">
        <v>2522</v>
      </c>
      <c r="G290" s="43" t="s">
        <v>64</v>
      </c>
      <c r="H290" s="43" t="s">
        <v>66</v>
      </c>
      <c r="I290" s="41" t="s">
        <v>73</v>
      </c>
      <c r="J290" s="48">
        <v>45699.0</v>
      </c>
      <c r="K290" s="39">
        <v>45708.0</v>
      </c>
      <c r="L290" s="39">
        <v>45702.0</v>
      </c>
      <c r="M290" s="50">
        <v>0.0</v>
      </c>
      <c r="N290" s="41" t="s">
        <v>75</v>
      </c>
      <c r="O290" s="52">
        <v>1298000.0</v>
      </c>
      <c r="P290" s="52">
        <v>1298000.0</v>
      </c>
      <c r="Q290" s="50">
        <v>0.0</v>
      </c>
      <c r="R290" s="50">
        <v>0.0</v>
      </c>
      <c r="S290" s="52">
        <f t="shared" si="6"/>
        <v>1298000</v>
      </c>
      <c r="T290" s="42" t="s">
        <v>112</v>
      </c>
      <c r="U290" s="39">
        <v>45708.0</v>
      </c>
      <c r="V290" s="39">
        <v>46073.0</v>
      </c>
      <c r="W290" s="41">
        <v>12.0</v>
      </c>
      <c r="X290" s="41" t="s">
        <v>84</v>
      </c>
      <c r="Y290" s="41" t="s">
        <v>221</v>
      </c>
    </row>
    <row r="291">
      <c r="A291" s="38" t="s">
        <v>2525</v>
      </c>
      <c r="B291" s="40">
        <v>45705.0</v>
      </c>
      <c r="C291" s="42">
        <v>2647.0</v>
      </c>
      <c r="D291" s="44" t="s">
        <v>2529</v>
      </c>
      <c r="E291" s="46" t="s">
        <v>2214</v>
      </c>
      <c r="F291" s="47" t="s">
        <v>2215</v>
      </c>
      <c r="G291" s="47" t="s">
        <v>1889</v>
      </c>
      <c r="H291" s="47" t="s">
        <v>156</v>
      </c>
      <c r="I291" s="42" t="s">
        <v>73</v>
      </c>
      <c r="J291" s="49">
        <v>44461.0</v>
      </c>
      <c r="K291" s="40">
        <v>45703.0</v>
      </c>
      <c r="L291" s="41" t="s">
        <v>75</v>
      </c>
      <c r="M291" s="51">
        <v>0.0</v>
      </c>
      <c r="N291" s="42" t="s">
        <v>75</v>
      </c>
      <c r="O291" s="54">
        <v>78000.0</v>
      </c>
      <c r="P291" s="54">
        <v>78000.0</v>
      </c>
      <c r="Q291" s="51">
        <v>0.0</v>
      </c>
      <c r="R291" s="51">
        <v>4440.0</v>
      </c>
      <c r="S291" s="52">
        <f t="shared" si="6"/>
        <v>73560</v>
      </c>
      <c r="T291" s="42" t="s">
        <v>83</v>
      </c>
      <c r="U291" s="40">
        <v>45703.0</v>
      </c>
      <c r="V291" s="40">
        <v>45735.0</v>
      </c>
      <c r="W291" s="42">
        <v>1.0</v>
      </c>
      <c r="X291" s="42" t="s">
        <v>98</v>
      </c>
      <c r="Y291" s="42" t="s">
        <v>86</v>
      </c>
    </row>
    <row r="292">
      <c r="A292" s="38" t="s">
        <v>2533</v>
      </c>
      <c r="B292" s="40">
        <v>45705.0</v>
      </c>
      <c r="C292" s="42">
        <v>2719.0</v>
      </c>
      <c r="D292" s="44" t="s">
        <v>1929</v>
      </c>
      <c r="E292" s="46" t="s">
        <v>1931</v>
      </c>
      <c r="F292" s="47" t="s">
        <v>1932</v>
      </c>
      <c r="G292" s="47" t="s">
        <v>179</v>
      </c>
      <c r="H292" s="47" t="s">
        <v>177</v>
      </c>
      <c r="I292" s="42" t="s">
        <v>73</v>
      </c>
      <c r="J292" s="49">
        <v>44469.0</v>
      </c>
      <c r="K292" s="40">
        <v>45703.0</v>
      </c>
      <c r="L292" s="41" t="s">
        <v>75</v>
      </c>
      <c r="M292" s="51">
        <v>0.0</v>
      </c>
      <c r="N292" s="42" t="s">
        <v>75</v>
      </c>
      <c r="O292" s="54">
        <v>118000.0</v>
      </c>
      <c r="P292" s="54">
        <v>118000.0</v>
      </c>
      <c r="Q292" s="51">
        <v>0.0</v>
      </c>
      <c r="R292" s="51">
        <v>2360.0</v>
      </c>
      <c r="S292" s="52">
        <f t="shared" si="6"/>
        <v>115640</v>
      </c>
      <c r="T292" s="42" t="s">
        <v>83</v>
      </c>
      <c r="U292" s="40">
        <v>45703.0</v>
      </c>
      <c r="V292" s="40">
        <v>45733.0</v>
      </c>
      <c r="W292" s="42">
        <v>1.0</v>
      </c>
      <c r="X292" s="42" t="s">
        <v>84</v>
      </c>
      <c r="Y292" s="42" t="s">
        <v>86</v>
      </c>
    </row>
    <row r="293">
      <c r="A293" s="38" t="s">
        <v>2542</v>
      </c>
      <c r="B293" s="40">
        <v>45705.0</v>
      </c>
      <c r="C293" s="42">
        <v>4343.0</v>
      </c>
      <c r="D293" s="44" t="s">
        <v>151</v>
      </c>
      <c r="E293" s="46" t="s">
        <v>152</v>
      </c>
      <c r="F293" s="47" t="s">
        <v>2546</v>
      </c>
      <c r="G293" s="47" t="s">
        <v>155</v>
      </c>
      <c r="H293" s="47" t="s">
        <v>156</v>
      </c>
      <c r="I293" s="42" t="s">
        <v>73</v>
      </c>
      <c r="J293" s="49">
        <v>44585.0</v>
      </c>
      <c r="K293" s="40">
        <v>45703.0</v>
      </c>
      <c r="L293" s="41" t="s">
        <v>75</v>
      </c>
      <c r="M293" s="51">
        <v>0.0</v>
      </c>
      <c r="N293" s="42" t="s">
        <v>75</v>
      </c>
      <c r="O293" s="54">
        <v>78000.0</v>
      </c>
      <c r="P293" s="54">
        <v>78000.0</v>
      </c>
      <c r="Q293" s="51">
        <v>0.0</v>
      </c>
      <c r="R293" s="51">
        <v>1560.0</v>
      </c>
      <c r="S293" s="52">
        <f t="shared" si="6"/>
        <v>76440</v>
      </c>
      <c r="T293" s="42" t="s">
        <v>83</v>
      </c>
      <c r="U293" s="40">
        <v>45703.0</v>
      </c>
      <c r="V293" s="40">
        <v>45733.0</v>
      </c>
      <c r="W293" s="42">
        <v>1.0</v>
      </c>
      <c r="X293" s="42" t="s">
        <v>98</v>
      </c>
      <c r="Y293" s="42" t="s">
        <v>86</v>
      </c>
    </row>
    <row r="294">
      <c r="A294" s="38" t="s">
        <v>2552</v>
      </c>
      <c r="B294" s="40">
        <v>45705.0</v>
      </c>
      <c r="C294" s="42">
        <v>1694.0</v>
      </c>
      <c r="D294" s="44" t="s">
        <v>2555</v>
      </c>
      <c r="E294" s="46" t="s">
        <v>160</v>
      </c>
      <c r="F294" s="47" t="s">
        <v>2556</v>
      </c>
      <c r="G294" s="47" t="s">
        <v>2558</v>
      </c>
      <c r="H294" s="47" t="s">
        <v>486</v>
      </c>
      <c r="I294" s="42" t="s">
        <v>73</v>
      </c>
      <c r="J294" s="49">
        <v>44390.0</v>
      </c>
      <c r="K294" s="40">
        <v>45703.0</v>
      </c>
      <c r="L294" s="41" t="s">
        <v>75</v>
      </c>
      <c r="M294" s="51">
        <v>0.0</v>
      </c>
      <c r="N294" s="40">
        <v>45705.0</v>
      </c>
      <c r="O294" s="54">
        <v>78000.0</v>
      </c>
      <c r="P294" s="54">
        <v>78000.0</v>
      </c>
      <c r="Q294" s="51">
        <v>0.0</v>
      </c>
      <c r="R294" s="51">
        <v>4400.0</v>
      </c>
      <c r="S294" s="52">
        <f t="shared" si="6"/>
        <v>73600</v>
      </c>
      <c r="T294" s="42" t="s">
        <v>83</v>
      </c>
      <c r="U294" s="40">
        <v>45705.0</v>
      </c>
      <c r="V294" s="40">
        <v>45742.0</v>
      </c>
      <c r="W294" s="42">
        <v>1.0</v>
      </c>
      <c r="X294" s="42" t="s">
        <v>98</v>
      </c>
      <c r="Y294" s="42" t="s">
        <v>86</v>
      </c>
    </row>
    <row r="295">
      <c r="A295" s="38" t="s">
        <v>2563</v>
      </c>
      <c r="B295" s="40">
        <v>45705.0</v>
      </c>
      <c r="C295" s="42">
        <v>8115.0</v>
      </c>
      <c r="D295" s="44" t="s">
        <v>2564</v>
      </c>
      <c r="E295" s="46" t="s">
        <v>2425</v>
      </c>
      <c r="F295" s="47" t="s">
        <v>2426</v>
      </c>
      <c r="G295" s="47" t="s">
        <v>132</v>
      </c>
      <c r="H295" s="47" t="s">
        <v>134</v>
      </c>
      <c r="I295" s="42" t="s">
        <v>73</v>
      </c>
      <c r="J295" s="49">
        <v>44947.0</v>
      </c>
      <c r="K295" s="40">
        <v>45703.0</v>
      </c>
      <c r="L295" s="41" t="s">
        <v>75</v>
      </c>
      <c r="M295" s="51">
        <v>0.0</v>
      </c>
      <c r="N295" s="42" t="s">
        <v>75</v>
      </c>
      <c r="O295" s="54">
        <v>118000.0</v>
      </c>
      <c r="P295" s="54">
        <v>118000.0</v>
      </c>
      <c r="Q295" s="51">
        <v>0.0</v>
      </c>
      <c r="R295" s="51">
        <v>826.0</v>
      </c>
      <c r="S295" s="52">
        <f t="shared" si="6"/>
        <v>117174</v>
      </c>
      <c r="T295" s="42" t="s">
        <v>83</v>
      </c>
      <c r="U295" s="40">
        <v>45703.0</v>
      </c>
      <c r="V295" s="40">
        <v>45733.0</v>
      </c>
      <c r="W295" s="42">
        <v>1.0</v>
      </c>
      <c r="X295" s="42" t="s">
        <v>84</v>
      </c>
      <c r="Y295" s="42" t="s">
        <v>86</v>
      </c>
    </row>
    <row r="296">
      <c r="A296" s="38" t="s">
        <v>2570</v>
      </c>
      <c r="B296" s="40">
        <v>45705.0</v>
      </c>
      <c r="C296" s="42">
        <v>8716.0</v>
      </c>
      <c r="D296" s="44" t="s">
        <v>998</v>
      </c>
      <c r="E296" s="46" t="s">
        <v>2267</v>
      </c>
      <c r="F296" s="47" t="s">
        <v>2268</v>
      </c>
      <c r="G296" s="47" t="s">
        <v>2269</v>
      </c>
      <c r="H296" s="47" t="s">
        <v>2183</v>
      </c>
      <c r="I296" s="42" t="s">
        <v>73</v>
      </c>
      <c r="J296" s="49">
        <v>45021.0</v>
      </c>
      <c r="K296" s="40">
        <v>45703.0</v>
      </c>
      <c r="L296" s="41" t="s">
        <v>75</v>
      </c>
      <c r="M296" s="51">
        <v>118000.0</v>
      </c>
      <c r="N296" s="42" t="s">
        <v>75</v>
      </c>
      <c r="O296" s="54">
        <v>120098.0</v>
      </c>
      <c r="P296" s="133">
        <v>120098.0</v>
      </c>
      <c r="Q296" s="51">
        <v>0.0</v>
      </c>
      <c r="R296" s="51">
        <v>0.0</v>
      </c>
      <c r="S296" s="52">
        <f t="shared" si="6"/>
        <v>120098</v>
      </c>
      <c r="T296" s="42" t="s">
        <v>112</v>
      </c>
      <c r="U296" s="40">
        <v>45703.0</v>
      </c>
      <c r="V296" s="40">
        <v>45733.0</v>
      </c>
      <c r="W296" s="42">
        <v>1.0</v>
      </c>
      <c r="X296" s="42" t="s">
        <v>84</v>
      </c>
      <c r="Y296" s="42" t="s">
        <v>86</v>
      </c>
    </row>
    <row r="297">
      <c r="A297" s="38" t="s">
        <v>2580</v>
      </c>
      <c r="B297" s="40">
        <v>45705.0</v>
      </c>
      <c r="C297" s="42">
        <v>6285.0</v>
      </c>
      <c r="D297" s="44" t="s">
        <v>1563</v>
      </c>
      <c r="E297" s="46" t="s">
        <v>2389</v>
      </c>
      <c r="F297" s="47" t="s">
        <v>2390</v>
      </c>
      <c r="G297" s="47" t="s">
        <v>2392</v>
      </c>
      <c r="H297" s="47" t="s">
        <v>156</v>
      </c>
      <c r="I297" s="42" t="s">
        <v>73</v>
      </c>
      <c r="J297" s="49">
        <v>44754.0</v>
      </c>
      <c r="K297" s="40">
        <v>45703.0</v>
      </c>
      <c r="L297" s="41" t="s">
        <v>75</v>
      </c>
      <c r="M297" s="51">
        <v>0.0</v>
      </c>
      <c r="N297" s="42" t="s">
        <v>75</v>
      </c>
      <c r="O297" s="54">
        <v>78000.0</v>
      </c>
      <c r="P297" s="54">
        <v>78000.0</v>
      </c>
      <c r="Q297" s="51">
        <v>0.0</v>
      </c>
      <c r="R297" s="51">
        <v>4400.0</v>
      </c>
      <c r="S297" s="52">
        <f t="shared" si="6"/>
        <v>73600</v>
      </c>
      <c r="T297" s="42" t="s">
        <v>83</v>
      </c>
      <c r="U297" s="40">
        <v>45703.0</v>
      </c>
      <c r="V297" s="40">
        <v>45733.0</v>
      </c>
      <c r="W297" s="42">
        <v>1.0</v>
      </c>
      <c r="X297" s="42" t="s">
        <v>98</v>
      </c>
      <c r="Y297" s="42" t="s">
        <v>86</v>
      </c>
    </row>
    <row r="298">
      <c r="A298" s="38" t="s">
        <v>2590</v>
      </c>
      <c r="B298" s="40">
        <v>45705.0</v>
      </c>
      <c r="C298" s="42">
        <v>277.0</v>
      </c>
      <c r="D298" s="44" t="s">
        <v>1147</v>
      </c>
      <c r="E298" s="46" t="s">
        <v>1148</v>
      </c>
      <c r="F298" s="47" t="s">
        <v>1149</v>
      </c>
      <c r="G298" s="47" t="s">
        <v>601</v>
      </c>
      <c r="H298" s="47" t="s">
        <v>177</v>
      </c>
      <c r="I298" s="42" t="s">
        <v>73</v>
      </c>
      <c r="J298" s="49">
        <v>44284.0</v>
      </c>
      <c r="K298" s="40">
        <v>45703.0</v>
      </c>
      <c r="L298" s="41" t="s">
        <v>75</v>
      </c>
      <c r="M298" s="51">
        <v>0.0</v>
      </c>
      <c r="N298" s="42" t="s">
        <v>75</v>
      </c>
      <c r="O298" s="54">
        <v>118000.0</v>
      </c>
      <c r="P298" s="54">
        <v>118000.0</v>
      </c>
      <c r="Q298" s="51">
        <v>0.0</v>
      </c>
      <c r="R298" s="51">
        <v>826.0</v>
      </c>
      <c r="S298" s="52">
        <f t="shared" si="6"/>
        <v>117174</v>
      </c>
      <c r="T298" s="42" t="s">
        <v>83</v>
      </c>
      <c r="U298" s="40">
        <v>45703.0</v>
      </c>
      <c r="V298" s="40">
        <v>45733.0</v>
      </c>
      <c r="W298" s="42">
        <v>1.0</v>
      </c>
      <c r="X298" s="42" t="s">
        <v>84</v>
      </c>
      <c r="Y298" s="42" t="s">
        <v>86</v>
      </c>
    </row>
    <row r="299">
      <c r="A299" s="38" t="s">
        <v>2595</v>
      </c>
      <c r="B299" s="40">
        <v>45705.0</v>
      </c>
      <c r="C299" s="42">
        <v>1389.0</v>
      </c>
      <c r="D299" s="44" t="s">
        <v>180</v>
      </c>
      <c r="E299" s="46" t="s">
        <v>181</v>
      </c>
      <c r="F299" s="47" t="s">
        <v>2486</v>
      </c>
      <c r="G299" s="47" t="s">
        <v>121</v>
      </c>
      <c r="H299" s="47" t="s">
        <v>123</v>
      </c>
      <c r="I299" s="42" t="s">
        <v>73</v>
      </c>
      <c r="J299" s="49">
        <v>44361.0</v>
      </c>
      <c r="K299" s="40">
        <v>45703.0</v>
      </c>
      <c r="L299" s="41" t="s">
        <v>75</v>
      </c>
      <c r="M299" s="51">
        <v>0.0</v>
      </c>
      <c r="N299" s="42" t="s">
        <v>75</v>
      </c>
      <c r="O299" s="54">
        <v>78000.0</v>
      </c>
      <c r="P299" s="54">
        <v>78000.0</v>
      </c>
      <c r="Q299" s="51">
        <v>0.0</v>
      </c>
      <c r="R299" s="51">
        <v>546.0</v>
      </c>
      <c r="S299" s="52">
        <f t="shared" si="6"/>
        <v>77454</v>
      </c>
      <c r="T299" s="42" t="s">
        <v>83</v>
      </c>
      <c r="U299" s="40">
        <v>45703.0</v>
      </c>
      <c r="V299" s="40">
        <v>45733.0</v>
      </c>
      <c r="W299" s="42">
        <v>1.0</v>
      </c>
      <c r="X299" s="42" t="s">
        <v>98</v>
      </c>
      <c r="Y299" s="42" t="s">
        <v>86</v>
      </c>
    </row>
    <row r="300">
      <c r="A300" s="38" t="s">
        <v>2603</v>
      </c>
      <c r="B300" s="40">
        <v>45705.0</v>
      </c>
      <c r="C300" s="42">
        <v>9815.0</v>
      </c>
      <c r="D300" s="44" t="s">
        <v>2369</v>
      </c>
      <c r="E300" s="46" t="s">
        <v>2370</v>
      </c>
      <c r="F300" s="47" t="s">
        <v>2377</v>
      </c>
      <c r="G300" s="47" t="s">
        <v>796</v>
      </c>
      <c r="H300" s="47" t="s">
        <v>134</v>
      </c>
      <c r="I300" s="42" t="s">
        <v>73</v>
      </c>
      <c r="J300" s="49">
        <v>45149.0</v>
      </c>
      <c r="K300" s="40">
        <v>45703.0</v>
      </c>
      <c r="L300" s="41" t="s">
        <v>75</v>
      </c>
      <c r="M300" s="51">
        <v>118000.0</v>
      </c>
      <c r="N300" s="42" t="s">
        <v>75</v>
      </c>
      <c r="O300" s="54">
        <v>236000.0</v>
      </c>
      <c r="P300" s="54">
        <v>236000.0</v>
      </c>
      <c r="Q300" s="51">
        <v>0.0</v>
      </c>
      <c r="R300" s="51">
        <v>4440.0</v>
      </c>
      <c r="S300" s="52">
        <f t="shared" si="6"/>
        <v>231560</v>
      </c>
      <c r="T300" s="42" t="s">
        <v>83</v>
      </c>
      <c r="U300" s="40">
        <v>45703.0</v>
      </c>
      <c r="V300" s="40">
        <v>45733.0</v>
      </c>
      <c r="W300" s="42">
        <v>1.0</v>
      </c>
      <c r="X300" s="42" t="s">
        <v>84</v>
      </c>
      <c r="Y300" s="42" t="s">
        <v>86</v>
      </c>
    </row>
    <row r="301">
      <c r="A301" s="38" t="s">
        <v>2608</v>
      </c>
      <c r="B301" s="40">
        <v>45705.0</v>
      </c>
      <c r="C301" s="42">
        <v>9815.0</v>
      </c>
      <c r="D301" s="44" t="s">
        <v>2369</v>
      </c>
      <c r="E301" s="46" t="s">
        <v>2370</v>
      </c>
      <c r="F301" s="47" t="s">
        <v>2371</v>
      </c>
      <c r="G301" s="47" t="s">
        <v>796</v>
      </c>
      <c r="H301" s="47" t="s">
        <v>134</v>
      </c>
      <c r="I301" s="42" t="s">
        <v>73</v>
      </c>
      <c r="J301" s="49">
        <v>45149.0</v>
      </c>
      <c r="K301" s="40">
        <v>45703.0</v>
      </c>
      <c r="L301" s="41" t="s">
        <v>75</v>
      </c>
      <c r="M301" s="51">
        <v>118000.0</v>
      </c>
      <c r="N301" s="42" t="s">
        <v>75</v>
      </c>
      <c r="O301" s="54">
        <v>118000.0</v>
      </c>
      <c r="P301" s="51">
        <v>0.0</v>
      </c>
      <c r="Q301" s="51">
        <v>0.0</v>
      </c>
      <c r="R301" s="51">
        <v>0.0</v>
      </c>
      <c r="S301" s="52">
        <f t="shared" si="6"/>
        <v>0</v>
      </c>
      <c r="T301" s="42" t="s">
        <v>283</v>
      </c>
      <c r="U301" s="40">
        <v>45703.0</v>
      </c>
      <c r="V301" s="40">
        <v>45733.0</v>
      </c>
      <c r="W301" s="42">
        <v>1.0</v>
      </c>
      <c r="X301" s="42" t="s">
        <v>84</v>
      </c>
      <c r="Y301" s="42" t="s">
        <v>86</v>
      </c>
    </row>
    <row r="302">
      <c r="A302" s="38" t="s">
        <v>2616</v>
      </c>
      <c r="B302" s="40">
        <v>45705.0</v>
      </c>
      <c r="C302" s="42">
        <v>4723.0</v>
      </c>
      <c r="D302" s="44" t="s">
        <v>1073</v>
      </c>
      <c r="E302" s="46" t="s">
        <v>1074</v>
      </c>
      <c r="F302" s="47" t="s">
        <v>2585</v>
      </c>
      <c r="G302" s="47" t="s">
        <v>217</v>
      </c>
      <c r="H302" s="47" t="s">
        <v>177</v>
      </c>
      <c r="I302" s="42" t="s">
        <v>73</v>
      </c>
      <c r="J302" s="49">
        <v>44611.0</v>
      </c>
      <c r="K302" s="40">
        <v>45703.0</v>
      </c>
      <c r="L302" s="41" t="s">
        <v>75</v>
      </c>
      <c r="M302" s="51">
        <v>0.0</v>
      </c>
      <c r="N302" s="42" t="s">
        <v>75</v>
      </c>
      <c r="O302" s="54">
        <v>78000.0</v>
      </c>
      <c r="P302" s="133">
        <v>78000.0</v>
      </c>
      <c r="Q302" s="51">
        <v>0.0</v>
      </c>
      <c r="R302" s="51">
        <v>0.0</v>
      </c>
      <c r="S302" s="52">
        <f t="shared" si="6"/>
        <v>78000</v>
      </c>
      <c r="T302" s="42" t="s">
        <v>112</v>
      </c>
      <c r="U302" s="40">
        <v>45703.0</v>
      </c>
      <c r="V302" s="40">
        <v>45735.0</v>
      </c>
      <c r="W302" s="42">
        <v>1.0</v>
      </c>
      <c r="X302" s="42" t="s">
        <v>98</v>
      </c>
      <c r="Y302" s="42" t="s">
        <v>86</v>
      </c>
    </row>
    <row r="303">
      <c r="A303" s="38" t="s">
        <v>2624</v>
      </c>
      <c r="B303" s="40">
        <v>45705.0</v>
      </c>
      <c r="C303" s="42">
        <v>2976.0</v>
      </c>
      <c r="D303" s="44" t="s">
        <v>2319</v>
      </c>
      <c r="E303" s="46" t="s">
        <v>2321</v>
      </c>
      <c r="F303" s="47" t="s">
        <v>2323</v>
      </c>
      <c r="G303" s="47" t="s">
        <v>2324</v>
      </c>
      <c r="H303" s="47" t="s">
        <v>156</v>
      </c>
      <c r="I303" s="42" t="s">
        <v>73</v>
      </c>
      <c r="J303" s="49">
        <v>44490.0</v>
      </c>
      <c r="K303" s="40">
        <v>45703.0</v>
      </c>
      <c r="L303" s="41" t="s">
        <v>75</v>
      </c>
      <c r="M303" s="51">
        <v>0.0</v>
      </c>
      <c r="N303" s="40">
        <v>45704.0</v>
      </c>
      <c r="O303" s="54">
        <v>78098.0</v>
      </c>
      <c r="P303" s="133">
        <v>78098.0</v>
      </c>
      <c r="Q303" s="51">
        <v>0.0</v>
      </c>
      <c r="R303" s="51">
        <v>0.0</v>
      </c>
      <c r="S303" s="52">
        <f t="shared" si="6"/>
        <v>78098</v>
      </c>
      <c r="T303" s="42" t="s">
        <v>112</v>
      </c>
      <c r="U303" s="40">
        <v>45704.0</v>
      </c>
      <c r="V303" s="40">
        <v>45734.0</v>
      </c>
      <c r="W303" s="42">
        <v>1.0</v>
      </c>
      <c r="X303" s="42" t="s">
        <v>98</v>
      </c>
      <c r="Y303" s="42" t="s">
        <v>86</v>
      </c>
    </row>
    <row r="304">
      <c r="A304" s="38" t="s">
        <v>2637</v>
      </c>
      <c r="B304" s="40">
        <v>45705.0</v>
      </c>
      <c r="C304" s="42">
        <v>12299.0</v>
      </c>
      <c r="D304" s="44" t="s">
        <v>1431</v>
      </c>
      <c r="E304" s="46" t="s">
        <v>1432</v>
      </c>
      <c r="F304" s="47" t="s">
        <v>2638</v>
      </c>
      <c r="G304" s="47" t="s">
        <v>142</v>
      </c>
      <c r="H304" s="47" t="s">
        <v>144</v>
      </c>
      <c r="I304" s="42" t="s">
        <v>73</v>
      </c>
      <c r="J304" s="49">
        <v>45444.0</v>
      </c>
      <c r="K304" s="40">
        <v>45703.0</v>
      </c>
      <c r="L304" s="41" t="s">
        <v>75</v>
      </c>
      <c r="M304" s="51">
        <v>0.0</v>
      </c>
      <c r="N304" s="42" t="s">
        <v>75</v>
      </c>
      <c r="O304" s="54">
        <v>118059.0</v>
      </c>
      <c r="P304" s="133">
        <v>118059.0</v>
      </c>
      <c r="Q304" s="51">
        <v>0.0</v>
      </c>
      <c r="R304" s="51">
        <v>0.0</v>
      </c>
      <c r="S304" s="52">
        <f t="shared" si="6"/>
        <v>118059</v>
      </c>
      <c r="T304" s="42" t="s">
        <v>112</v>
      </c>
      <c r="U304" s="40">
        <v>45703.0</v>
      </c>
      <c r="V304" s="40">
        <v>45735.0</v>
      </c>
      <c r="W304" s="42">
        <v>1.0</v>
      </c>
      <c r="X304" s="42" t="s">
        <v>84</v>
      </c>
      <c r="Y304" s="42" t="s">
        <v>86</v>
      </c>
    </row>
    <row r="305">
      <c r="A305" s="38" t="s">
        <v>2642</v>
      </c>
      <c r="B305" s="40">
        <v>45705.0</v>
      </c>
      <c r="C305" s="42">
        <v>6348.0</v>
      </c>
      <c r="D305" s="44" t="s">
        <v>2506</v>
      </c>
      <c r="E305" s="46" t="s">
        <v>2507</v>
      </c>
      <c r="F305" s="47" t="s">
        <v>2508</v>
      </c>
      <c r="G305" s="47" t="s">
        <v>155</v>
      </c>
      <c r="H305" s="47" t="s">
        <v>156</v>
      </c>
      <c r="I305" s="42" t="s">
        <v>73</v>
      </c>
      <c r="J305" s="49">
        <v>44760.0</v>
      </c>
      <c r="K305" s="40">
        <v>45703.0</v>
      </c>
      <c r="L305" s="41" t="s">
        <v>75</v>
      </c>
      <c r="M305" s="51">
        <v>0.0</v>
      </c>
      <c r="N305" s="40">
        <v>45704.0</v>
      </c>
      <c r="O305" s="54">
        <v>78014.0</v>
      </c>
      <c r="P305" s="133">
        <v>78014.0</v>
      </c>
      <c r="Q305" s="51">
        <v>0.0</v>
      </c>
      <c r="R305" s="51">
        <v>0.0</v>
      </c>
      <c r="S305" s="52">
        <f t="shared" si="6"/>
        <v>78014</v>
      </c>
      <c r="T305" s="42" t="s">
        <v>112</v>
      </c>
      <c r="U305" s="40">
        <v>45704.0</v>
      </c>
      <c r="V305" s="40">
        <v>45734.0</v>
      </c>
      <c r="W305" s="42">
        <v>1.0</v>
      </c>
      <c r="X305" s="42" t="s">
        <v>98</v>
      </c>
      <c r="Y305" s="42" t="s">
        <v>86</v>
      </c>
    </row>
    <row r="306">
      <c r="A306" s="38" t="s">
        <v>2648</v>
      </c>
      <c r="B306" s="40">
        <v>45705.0</v>
      </c>
      <c r="C306" s="42">
        <v>7061.0</v>
      </c>
      <c r="D306" s="44" t="s">
        <v>2280</v>
      </c>
      <c r="E306" s="46" t="s">
        <v>2281</v>
      </c>
      <c r="F306" s="47" t="s">
        <v>2282</v>
      </c>
      <c r="G306" s="47" t="s">
        <v>601</v>
      </c>
      <c r="H306" s="47" t="s">
        <v>177</v>
      </c>
      <c r="I306" s="42" t="s">
        <v>73</v>
      </c>
      <c r="J306" s="49">
        <v>44829.0</v>
      </c>
      <c r="K306" s="40">
        <v>45703.0</v>
      </c>
      <c r="L306" s="41" t="s">
        <v>75</v>
      </c>
      <c r="M306" s="51">
        <v>118000.0</v>
      </c>
      <c r="N306" s="40">
        <v>45704.0</v>
      </c>
      <c r="O306" s="54">
        <v>120054.0</v>
      </c>
      <c r="P306" s="133">
        <v>120054.0</v>
      </c>
      <c r="Q306" s="51">
        <v>0.0</v>
      </c>
      <c r="R306" s="51">
        <v>0.0</v>
      </c>
      <c r="S306" s="52">
        <f t="shared" si="6"/>
        <v>120054</v>
      </c>
      <c r="T306" s="42" t="s">
        <v>112</v>
      </c>
      <c r="U306" s="40">
        <v>45704.0</v>
      </c>
      <c r="V306" s="40">
        <v>45734.0</v>
      </c>
      <c r="W306" s="42">
        <v>1.0</v>
      </c>
      <c r="X306" s="42" t="s">
        <v>84</v>
      </c>
      <c r="Y306" s="42" t="s">
        <v>86</v>
      </c>
    </row>
    <row r="307">
      <c r="A307" s="38" t="s">
        <v>2656</v>
      </c>
      <c r="B307" s="40">
        <v>45705.0</v>
      </c>
      <c r="C307" s="42">
        <v>1552.0</v>
      </c>
      <c r="D307" s="44" t="s">
        <v>998</v>
      </c>
      <c r="E307" s="46" t="s">
        <v>999</v>
      </c>
      <c r="F307" s="47" t="s">
        <v>2660</v>
      </c>
      <c r="G307" s="47" t="s">
        <v>179</v>
      </c>
      <c r="H307" s="47" t="s">
        <v>177</v>
      </c>
      <c r="I307" s="42" t="s">
        <v>73</v>
      </c>
      <c r="J307" s="49">
        <v>44371.0</v>
      </c>
      <c r="K307" s="40">
        <v>45703.0</v>
      </c>
      <c r="L307" s="41" t="s">
        <v>75</v>
      </c>
      <c r="M307" s="51">
        <v>78000.0</v>
      </c>
      <c r="N307" s="42" t="s">
        <v>75</v>
      </c>
      <c r="O307" s="54">
        <v>125000.0</v>
      </c>
      <c r="P307" s="54">
        <v>125000.0</v>
      </c>
      <c r="Q307" s="51">
        <v>0.0</v>
      </c>
      <c r="R307" s="51">
        <v>875.0</v>
      </c>
      <c r="S307" s="52">
        <f t="shared" si="6"/>
        <v>124125</v>
      </c>
      <c r="T307" s="42" t="s">
        <v>83</v>
      </c>
      <c r="U307" s="40">
        <v>45703.0</v>
      </c>
      <c r="V307" s="40">
        <v>45740.0</v>
      </c>
      <c r="W307" s="42">
        <v>1.0</v>
      </c>
      <c r="X307" s="42" t="s">
        <v>98</v>
      </c>
      <c r="Y307" s="42" t="s">
        <v>86</v>
      </c>
    </row>
    <row r="308">
      <c r="A308" s="46" t="s">
        <v>2665</v>
      </c>
      <c r="B308" s="40">
        <v>45705.0</v>
      </c>
      <c r="C308" s="42">
        <v>1552.0</v>
      </c>
      <c r="D308" s="44" t="s">
        <v>998</v>
      </c>
      <c r="E308" s="46" t="s">
        <v>999</v>
      </c>
      <c r="F308" s="47" t="s">
        <v>2660</v>
      </c>
      <c r="G308" s="47" t="s">
        <v>179</v>
      </c>
      <c r="H308" s="47" t="s">
        <v>177</v>
      </c>
      <c r="I308" s="42" t="s">
        <v>408</v>
      </c>
      <c r="J308" s="49">
        <v>44371.0</v>
      </c>
      <c r="K308" s="40">
        <v>45703.0</v>
      </c>
      <c r="L308" s="41" t="s">
        <v>75</v>
      </c>
      <c r="M308" s="51">
        <v>78000.0</v>
      </c>
      <c r="N308" s="42" t="s">
        <v>75</v>
      </c>
      <c r="O308" s="54">
        <v>78000.0</v>
      </c>
      <c r="P308" s="51">
        <v>0.0</v>
      </c>
      <c r="Q308" s="51">
        <v>0.0</v>
      </c>
      <c r="R308" s="51">
        <v>0.0</v>
      </c>
      <c r="S308" s="52">
        <f t="shared" si="6"/>
        <v>0</v>
      </c>
      <c r="T308" s="42" t="s">
        <v>283</v>
      </c>
      <c r="U308" s="40">
        <v>45703.0</v>
      </c>
      <c r="V308" s="40">
        <v>45770.0</v>
      </c>
      <c r="W308" s="42">
        <v>1.0</v>
      </c>
      <c r="X308" s="42" t="s">
        <v>98</v>
      </c>
      <c r="Y308" s="42" t="s">
        <v>86</v>
      </c>
    </row>
    <row r="309">
      <c r="A309" s="79" t="s">
        <v>2671</v>
      </c>
      <c r="B309" s="40">
        <v>45705.0</v>
      </c>
      <c r="C309" s="42">
        <v>5395.0</v>
      </c>
      <c r="D309" s="44" t="s">
        <v>2673</v>
      </c>
      <c r="E309" s="46" t="s">
        <v>2674</v>
      </c>
      <c r="F309" s="47" t="s">
        <v>2675</v>
      </c>
      <c r="G309" s="47" t="s">
        <v>199</v>
      </c>
      <c r="H309" s="47" t="s">
        <v>200</v>
      </c>
      <c r="I309" s="42" t="s">
        <v>73</v>
      </c>
      <c r="J309" s="49">
        <v>44659.0</v>
      </c>
      <c r="K309" s="40">
        <v>45703.0</v>
      </c>
      <c r="L309" s="41" t="s">
        <v>75</v>
      </c>
      <c r="M309" s="51">
        <v>0.0</v>
      </c>
      <c r="N309" s="42" t="s">
        <v>75</v>
      </c>
      <c r="O309" s="54">
        <v>648032.0</v>
      </c>
      <c r="P309" s="133">
        <v>648032.0</v>
      </c>
      <c r="Q309" s="51">
        <v>60000.0</v>
      </c>
      <c r="R309" s="51">
        <v>0.0</v>
      </c>
      <c r="S309" s="52">
        <f t="shared" si="6"/>
        <v>648032</v>
      </c>
      <c r="T309" s="42" t="s">
        <v>112</v>
      </c>
      <c r="U309" s="40">
        <v>45703.0</v>
      </c>
      <c r="V309" s="40">
        <v>45884.0</v>
      </c>
      <c r="W309" s="42">
        <v>6.0</v>
      </c>
      <c r="X309" s="42" t="s">
        <v>84</v>
      </c>
      <c r="Y309" s="42" t="s">
        <v>221</v>
      </c>
    </row>
    <row r="310">
      <c r="A310" s="79" t="s">
        <v>2680</v>
      </c>
      <c r="B310" s="39">
        <v>45705.0</v>
      </c>
      <c r="C310" s="41">
        <v>14564.0</v>
      </c>
      <c r="D310" s="43" t="s">
        <v>2682</v>
      </c>
      <c r="E310" s="60" t="s">
        <v>2683</v>
      </c>
      <c r="F310" s="43" t="s">
        <v>2685</v>
      </c>
      <c r="G310" s="43" t="s">
        <v>404</v>
      </c>
      <c r="H310" s="43" t="s">
        <v>72</v>
      </c>
      <c r="I310" s="41" t="s">
        <v>73</v>
      </c>
      <c r="J310" s="48">
        <v>45689.0</v>
      </c>
      <c r="K310" s="39">
        <v>45704.0</v>
      </c>
      <c r="L310" s="40">
        <v>45703.0</v>
      </c>
      <c r="M310" s="50">
        <v>0.0</v>
      </c>
      <c r="N310" s="41" t="s">
        <v>75</v>
      </c>
      <c r="O310" s="52">
        <v>120041.0</v>
      </c>
      <c r="P310" s="133">
        <v>120043.0</v>
      </c>
      <c r="Q310" s="50">
        <v>0.0</v>
      </c>
      <c r="R310" s="50">
        <v>0.0</v>
      </c>
      <c r="S310" s="52">
        <f t="shared" si="6"/>
        <v>120043</v>
      </c>
      <c r="T310" s="42" t="s">
        <v>112</v>
      </c>
      <c r="U310" s="39"/>
      <c r="V310" s="39"/>
      <c r="W310" s="41">
        <v>6.0</v>
      </c>
      <c r="X310" s="41" t="s">
        <v>98</v>
      </c>
      <c r="Y310" s="42" t="s">
        <v>221</v>
      </c>
    </row>
    <row r="311">
      <c r="A311" s="38" t="s">
        <v>2695</v>
      </c>
      <c r="B311" s="40">
        <v>45705.0</v>
      </c>
      <c r="C311" s="42">
        <v>6058.0</v>
      </c>
      <c r="D311" s="44" t="s">
        <v>1797</v>
      </c>
      <c r="E311" s="46" t="s">
        <v>1798</v>
      </c>
      <c r="F311" s="47" t="s">
        <v>2358</v>
      </c>
      <c r="G311" s="47" t="s">
        <v>812</v>
      </c>
      <c r="H311" s="47" t="s">
        <v>2702</v>
      </c>
      <c r="I311" s="42" t="s">
        <v>73</v>
      </c>
      <c r="J311" s="49">
        <v>44730.0</v>
      </c>
      <c r="K311" s="40">
        <v>45704.0</v>
      </c>
      <c r="L311" s="41" t="s">
        <v>75</v>
      </c>
      <c r="M311" s="51">
        <v>0.0</v>
      </c>
      <c r="N311" s="42" t="s">
        <v>75</v>
      </c>
      <c r="O311" s="54">
        <v>78000.0</v>
      </c>
      <c r="P311" s="54">
        <v>78000.0</v>
      </c>
      <c r="Q311" s="51">
        <v>0.0</v>
      </c>
      <c r="R311" s="51">
        <v>1560.0</v>
      </c>
      <c r="S311" s="52">
        <f t="shared" si="6"/>
        <v>76440</v>
      </c>
      <c r="T311" s="42" t="s">
        <v>83</v>
      </c>
      <c r="U311" s="40">
        <v>45704.0</v>
      </c>
      <c r="V311" s="40">
        <v>45736.0</v>
      </c>
      <c r="W311" s="42">
        <v>1.0</v>
      </c>
      <c r="X311" s="42" t="s">
        <v>98</v>
      </c>
      <c r="Y311" s="42" t="s">
        <v>86</v>
      </c>
    </row>
    <row r="312">
      <c r="A312" s="46" t="s">
        <v>2707</v>
      </c>
      <c r="B312" s="40">
        <v>45705.0</v>
      </c>
      <c r="C312" s="42">
        <v>3860.0</v>
      </c>
      <c r="D312" s="44" t="s">
        <v>2708</v>
      </c>
      <c r="E312" s="46" t="s">
        <v>2709</v>
      </c>
      <c r="F312" s="47" t="s">
        <v>2710</v>
      </c>
      <c r="G312" s="47" t="s">
        <v>2711</v>
      </c>
      <c r="H312" s="47" t="s">
        <v>156</v>
      </c>
      <c r="I312" s="42" t="s">
        <v>408</v>
      </c>
      <c r="J312" s="49">
        <v>44556.0</v>
      </c>
      <c r="K312" s="40">
        <v>45704.0</v>
      </c>
      <c r="L312" s="41" t="s">
        <v>75</v>
      </c>
      <c r="M312" s="51">
        <v>0.0</v>
      </c>
      <c r="N312" s="42" t="s">
        <v>75</v>
      </c>
      <c r="O312" s="54">
        <v>78000.0</v>
      </c>
      <c r="P312" s="54">
        <v>78000.0</v>
      </c>
      <c r="Q312" s="51">
        <v>0.0</v>
      </c>
      <c r="R312" s="51">
        <v>4400.0</v>
      </c>
      <c r="S312" s="52">
        <f t="shared" si="6"/>
        <v>73600</v>
      </c>
      <c r="T312" s="42" t="s">
        <v>83</v>
      </c>
      <c r="U312" s="40">
        <v>45704.0</v>
      </c>
      <c r="V312" s="40">
        <v>45743.0</v>
      </c>
      <c r="W312" s="42">
        <v>1.0</v>
      </c>
      <c r="X312" s="42" t="s">
        <v>98</v>
      </c>
      <c r="Y312" s="42" t="s">
        <v>86</v>
      </c>
    </row>
    <row r="313">
      <c r="A313" s="38" t="s">
        <v>2718</v>
      </c>
      <c r="B313" s="40">
        <v>45705.0</v>
      </c>
      <c r="C313" s="42">
        <v>6899.0</v>
      </c>
      <c r="D313" s="44" t="s">
        <v>2532</v>
      </c>
      <c r="E313" s="46" t="s">
        <v>2002</v>
      </c>
      <c r="F313" s="47" t="s">
        <v>2534</v>
      </c>
      <c r="G313" s="47" t="s">
        <v>315</v>
      </c>
      <c r="H313" s="47" t="s">
        <v>177</v>
      </c>
      <c r="I313" s="42" t="s">
        <v>73</v>
      </c>
      <c r="J313" s="49">
        <v>44812.0</v>
      </c>
      <c r="K313" s="40">
        <v>45704.0</v>
      </c>
      <c r="L313" s="41" t="s">
        <v>75</v>
      </c>
      <c r="M313" s="51">
        <v>0.0</v>
      </c>
      <c r="N313" s="42" t="s">
        <v>75</v>
      </c>
      <c r="O313" s="54">
        <v>78000.0</v>
      </c>
      <c r="P313" s="54">
        <v>78000.0</v>
      </c>
      <c r="Q313" s="51">
        <v>0.0</v>
      </c>
      <c r="R313" s="51">
        <v>4400.0</v>
      </c>
      <c r="S313" s="52">
        <f t="shared" si="6"/>
        <v>73600</v>
      </c>
      <c r="T313" s="42" t="s">
        <v>83</v>
      </c>
      <c r="U313" s="40">
        <v>45704.0</v>
      </c>
      <c r="V313" s="40">
        <v>45734.0</v>
      </c>
      <c r="W313" s="42">
        <v>1.0</v>
      </c>
      <c r="X313" s="42" t="s">
        <v>98</v>
      </c>
      <c r="Y313" s="42" t="s">
        <v>86</v>
      </c>
    </row>
    <row r="314">
      <c r="A314" s="38" t="s">
        <v>2726</v>
      </c>
      <c r="B314" s="40">
        <v>45705.0</v>
      </c>
      <c r="C314" s="42">
        <v>4723.0</v>
      </c>
      <c r="D314" s="44" t="s">
        <v>1073</v>
      </c>
      <c r="E314" s="46" t="s">
        <v>1074</v>
      </c>
      <c r="F314" s="47" t="s">
        <v>2569</v>
      </c>
      <c r="G314" s="47" t="s">
        <v>217</v>
      </c>
      <c r="H314" s="47" t="s">
        <v>177</v>
      </c>
      <c r="I314" s="42" t="s">
        <v>73</v>
      </c>
      <c r="J314" s="49">
        <v>44611.0</v>
      </c>
      <c r="K314" s="40">
        <v>45704.0</v>
      </c>
      <c r="L314" s="41" t="s">
        <v>75</v>
      </c>
      <c r="M314" s="51">
        <v>0.0</v>
      </c>
      <c r="N314" s="42" t="s">
        <v>75</v>
      </c>
      <c r="O314" s="54">
        <v>78000.0</v>
      </c>
      <c r="P314" s="140">
        <v>78000.0</v>
      </c>
      <c r="Q314" s="51">
        <v>0.0</v>
      </c>
      <c r="R314" s="51">
        <v>0.0</v>
      </c>
      <c r="S314" s="52">
        <f t="shared" si="6"/>
        <v>78000</v>
      </c>
      <c r="T314" s="42" t="s">
        <v>112</v>
      </c>
      <c r="U314" s="40">
        <v>45704.0</v>
      </c>
      <c r="V314" s="40">
        <v>45734.0</v>
      </c>
      <c r="W314" s="42">
        <v>1.0</v>
      </c>
      <c r="X314" s="42" t="s">
        <v>98</v>
      </c>
      <c r="Y314" s="42" t="s">
        <v>86</v>
      </c>
    </row>
    <row r="315">
      <c r="A315" s="38" t="s">
        <v>2735</v>
      </c>
      <c r="B315" s="40">
        <v>45705.0</v>
      </c>
      <c r="C315" s="42">
        <v>7067.0</v>
      </c>
      <c r="D315" s="44" t="s">
        <v>2736</v>
      </c>
      <c r="E315" s="46" t="s">
        <v>2737</v>
      </c>
      <c r="F315" s="47" t="s">
        <v>2738</v>
      </c>
      <c r="G315" s="47" t="s">
        <v>323</v>
      </c>
      <c r="H315" s="47" t="s">
        <v>177</v>
      </c>
      <c r="I315" s="42" t="s">
        <v>73</v>
      </c>
      <c r="J315" s="49">
        <v>44830.0</v>
      </c>
      <c r="K315" s="40">
        <v>45704.0</v>
      </c>
      <c r="L315" s="41" t="s">
        <v>75</v>
      </c>
      <c r="M315" s="51">
        <v>0.0</v>
      </c>
      <c r="N315" s="40">
        <v>45706.0</v>
      </c>
      <c r="O315" s="54">
        <v>1298029.0</v>
      </c>
      <c r="P315" s="140">
        <v>1298029.0</v>
      </c>
      <c r="Q315" s="51">
        <v>118000.0</v>
      </c>
      <c r="R315" s="51">
        <v>0.0</v>
      </c>
      <c r="S315" s="52">
        <f t="shared" si="6"/>
        <v>1298029</v>
      </c>
      <c r="T315" s="42" t="s">
        <v>112</v>
      </c>
      <c r="U315" s="40">
        <v>45706.0</v>
      </c>
      <c r="V315" s="40">
        <v>46068.0</v>
      </c>
      <c r="W315" s="42">
        <v>12.0</v>
      </c>
      <c r="X315" s="42" t="s">
        <v>84</v>
      </c>
      <c r="Y315" s="42" t="s">
        <v>86</v>
      </c>
    </row>
    <row r="316">
      <c r="A316" s="38" t="s">
        <v>2745</v>
      </c>
      <c r="B316" s="40">
        <v>45705.0</v>
      </c>
      <c r="C316" s="42">
        <v>11657.0</v>
      </c>
      <c r="D316" s="44" t="s">
        <v>2746</v>
      </c>
      <c r="E316" s="46" t="s">
        <v>2747</v>
      </c>
      <c r="F316" s="47" t="s">
        <v>2748</v>
      </c>
      <c r="G316" s="47" t="s">
        <v>1220</v>
      </c>
      <c r="H316" s="47" t="s">
        <v>72</v>
      </c>
      <c r="I316" s="42" t="s">
        <v>73</v>
      </c>
      <c r="J316" s="49">
        <v>45371.0</v>
      </c>
      <c r="K316" s="40">
        <v>45704.0</v>
      </c>
      <c r="L316" s="41" t="s">
        <v>75</v>
      </c>
      <c r="M316" s="51">
        <v>0.0</v>
      </c>
      <c r="N316" s="40">
        <v>45705.0</v>
      </c>
      <c r="O316" s="54">
        <v>118000.0</v>
      </c>
      <c r="P316" s="54">
        <v>118000.0</v>
      </c>
      <c r="Q316" s="51">
        <v>0.0</v>
      </c>
      <c r="R316" s="51">
        <v>4400.0</v>
      </c>
      <c r="S316" s="52">
        <f t="shared" si="6"/>
        <v>113600</v>
      </c>
      <c r="T316" s="42" t="s">
        <v>83</v>
      </c>
      <c r="U316" s="40">
        <v>45705.0</v>
      </c>
      <c r="V316" s="40">
        <v>45735.0</v>
      </c>
      <c r="W316" s="42">
        <v>1.0</v>
      </c>
      <c r="X316" s="42" t="s">
        <v>84</v>
      </c>
      <c r="Y316" s="42" t="s">
        <v>86</v>
      </c>
    </row>
    <row r="317">
      <c r="A317" s="38" t="s">
        <v>2760</v>
      </c>
      <c r="B317" s="40">
        <v>45705.0</v>
      </c>
      <c r="C317" s="42">
        <v>3007.0</v>
      </c>
      <c r="D317" s="44" t="s">
        <v>2761</v>
      </c>
      <c r="E317" s="46" t="s">
        <v>2408</v>
      </c>
      <c r="F317" s="47" t="s">
        <v>2410</v>
      </c>
      <c r="G317" s="47" t="s">
        <v>634</v>
      </c>
      <c r="H317" s="47" t="s">
        <v>235</v>
      </c>
      <c r="I317" s="42" t="s">
        <v>73</v>
      </c>
      <c r="J317" s="49">
        <v>44493.0</v>
      </c>
      <c r="K317" s="40">
        <v>45704.0</v>
      </c>
      <c r="L317" s="41" t="s">
        <v>75</v>
      </c>
      <c r="M317" s="51">
        <v>0.0</v>
      </c>
      <c r="N317" s="42" t="s">
        <v>75</v>
      </c>
      <c r="O317" s="54">
        <v>78068.0</v>
      </c>
      <c r="P317" s="140">
        <v>78068.0</v>
      </c>
      <c r="Q317" s="51">
        <v>0.0</v>
      </c>
      <c r="R317" s="51">
        <v>0.0</v>
      </c>
      <c r="S317" s="52">
        <f t="shared" si="6"/>
        <v>78068</v>
      </c>
      <c r="T317" s="42" t="s">
        <v>112</v>
      </c>
      <c r="U317" s="40">
        <v>45704.0</v>
      </c>
      <c r="V317" s="40">
        <v>45737.0</v>
      </c>
      <c r="W317" s="42">
        <v>1.0</v>
      </c>
      <c r="X317" s="42" t="s">
        <v>98</v>
      </c>
      <c r="Y317" s="42" t="s">
        <v>86</v>
      </c>
    </row>
    <row r="318">
      <c r="A318" s="79" t="s">
        <v>2769</v>
      </c>
      <c r="B318" s="40">
        <v>45705.0</v>
      </c>
      <c r="C318" s="42">
        <v>14564.0</v>
      </c>
      <c r="D318" s="44" t="s">
        <v>2682</v>
      </c>
      <c r="E318" s="46" t="s">
        <v>2683</v>
      </c>
      <c r="F318" s="47" t="s">
        <v>2685</v>
      </c>
      <c r="G318" s="47" t="s">
        <v>404</v>
      </c>
      <c r="H318" s="47" t="s">
        <v>72</v>
      </c>
      <c r="I318" s="42" t="s">
        <v>73</v>
      </c>
      <c r="J318" s="49">
        <v>45689.0</v>
      </c>
      <c r="K318" s="40">
        <v>45704.0</v>
      </c>
      <c r="L318" s="41" t="s">
        <v>75</v>
      </c>
      <c r="M318" s="51">
        <v>0.0</v>
      </c>
      <c r="N318" s="42" t="s">
        <v>75</v>
      </c>
      <c r="O318" s="54">
        <v>350000.0</v>
      </c>
      <c r="P318" s="54">
        <v>350000.0</v>
      </c>
      <c r="Q318" s="51">
        <v>0.0</v>
      </c>
      <c r="R318" s="51">
        <v>2450.0</v>
      </c>
      <c r="S318" s="52">
        <f t="shared" si="6"/>
        <v>347550</v>
      </c>
      <c r="T318" s="42" t="s">
        <v>83</v>
      </c>
      <c r="U318" s="39">
        <v>45704.0</v>
      </c>
      <c r="V318" s="39">
        <v>45884.0</v>
      </c>
      <c r="W318" s="41">
        <v>6.0</v>
      </c>
      <c r="X318" s="41" t="s">
        <v>98</v>
      </c>
      <c r="Y318" s="42" t="s">
        <v>221</v>
      </c>
    </row>
    <row r="319">
      <c r="A319" s="79" t="s">
        <v>2774</v>
      </c>
      <c r="B319" s="40">
        <v>45705.0</v>
      </c>
      <c r="C319" s="42">
        <v>14712.0</v>
      </c>
      <c r="D319" s="44" t="s">
        <v>2775</v>
      </c>
      <c r="E319" s="46" t="s">
        <v>2776</v>
      </c>
      <c r="F319" s="47" t="s">
        <v>2777</v>
      </c>
      <c r="G319" s="47" t="s">
        <v>2778</v>
      </c>
      <c r="H319" s="47" t="s">
        <v>200</v>
      </c>
      <c r="I319" s="42" t="s">
        <v>73</v>
      </c>
      <c r="J319" s="49">
        <v>45703.0</v>
      </c>
      <c r="K319" s="40">
        <v>45704.0</v>
      </c>
      <c r="L319" s="41" t="s">
        <v>75</v>
      </c>
      <c r="M319" s="51">
        <v>0.0</v>
      </c>
      <c r="N319" s="40">
        <v>45705.0</v>
      </c>
      <c r="O319" s="54">
        <v>1298026.0</v>
      </c>
      <c r="P319" s="140">
        <v>1298026.0</v>
      </c>
      <c r="Q319" s="51">
        <v>118000.0</v>
      </c>
      <c r="R319" s="51">
        <v>0.0</v>
      </c>
      <c r="S319" s="52">
        <f t="shared" si="6"/>
        <v>1298026</v>
      </c>
      <c r="T319" s="42" t="s">
        <v>112</v>
      </c>
      <c r="U319" s="40">
        <v>45705.0</v>
      </c>
      <c r="V319" s="40">
        <v>46077.0</v>
      </c>
      <c r="W319" s="42">
        <v>12.0</v>
      </c>
      <c r="X319" s="42" t="s">
        <v>84</v>
      </c>
      <c r="Y319" s="42" t="s">
        <v>221</v>
      </c>
    </row>
    <row r="320">
      <c r="A320" s="38" t="s">
        <v>2784</v>
      </c>
      <c r="B320" s="40">
        <v>45705.0</v>
      </c>
      <c r="C320" s="42">
        <v>1488.0</v>
      </c>
      <c r="D320" s="44" t="s">
        <v>2607</v>
      </c>
      <c r="E320" s="46" t="s">
        <v>2609</v>
      </c>
      <c r="F320" s="47" t="s">
        <v>2610</v>
      </c>
      <c r="G320" s="47" t="s">
        <v>830</v>
      </c>
      <c r="H320" s="47" t="s">
        <v>2702</v>
      </c>
      <c r="I320" s="42" t="s">
        <v>73</v>
      </c>
      <c r="J320" s="49">
        <v>44367.0</v>
      </c>
      <c r="K320" s="40">
        <v>45704.0</v>
      </c>
      <c r="L320" s="41" t="s">
        <v>75</v>
      </c>
      <c r="M320" s="51">
        <v>0.0</v>
      </c>
      <c r="N320" s="42" t="s">
        <v>75</v>
      </c>
      <c r="O320" s="54">
        <v>78000.0</v>
      </c>
      <c r="P320" s="54">
        <v>78000.0</v>
      </c>
      <c r="Q320" s="51">
        <v>0.0</v>
      </c>
      <c r="R320" s="51">
        <v>1560.0</v>
      </c>
      <c r="S320" s="52">
        <f t="shared" si="6"/>
        <v>76440</v>
      </c>
      <c r="T320" s="42" t="s">
        <v>83</v>
      </c>
      <c r="U320" s="40">
        <v>45704.0</v>
      </c>
      <c r="V320" s="40">
        <v>45734.0</v>
      </c>
      <c r="W320" s="42">
        <v>1.0</v>
      </c>
      <c r="X320" s="42" t="s">
        <v>98</v>
      </c>
      <c r="Y320" s="42" t="s">
        <v>86</v>
      </c>
    </row>
    <row r="321">
      <c r="A321" s="38" t="s">
        <v>2793</v>
      </c>
      <c r="B321" s="40">
        <v>45705.0</v>
      </c>
      <c r="C321" s="42">
        <v>9500.0</v>
      </c>
      <c r="D321" s="44" t="s">
        <v>2797</v>
      </c>
      <c r="E321" s="46" t="s">
        <v>2458</v>
      </c>
      <c r="F321" s="47" t="s">
        <v>2459</v>
      </c>
      <c r="G321" s="47" t="s">
        <v>601</v>
      </c>
      <c r="H321" s="47" t="s">
        <v>177</v>
      </c>
      <c r="I321" s="42" t="s">
        <v>73</v>
      </c>
      <c r="J321" s="49">
        <v>45114.0</v>
      </c>
      <c r="K321" s="40">
        <v>45704.0</v>
      </c>
      <c r="L321" s="41" t="s">
        <v>75</v>
      </c>
      <c r="M321" s="51">
        <v>0.0</v>
      </c>
      <c r="N321" s="42" t="s">
        <v>75</v>
      </c>
      <c r="O321" s="54">
        <v>78000.0</v>
      </c>
      <c r="P321" s="54">
        <v>78000.0</v>
      </c>
      <c r="Q321" s="51">
        <v>0.0</v>
      </c>
      <c r="R321" s="51">
        <v>4440.0</v>
      </c>
      <c r="S321" s="52">
        <f t="shared" si="6"/>
        <v>73560</v>
      </c>
      <c r="T321" s="42" t="s">
        <v>83</v>
      </c>
      <c r="U321" s="40">
        <v>45704.0</v>
      </c>
      <c r="V321" s="40">
        <v>45734.0</v>
      </c>
      <c r="W321" s="42">
        <v>1.0</v>
      </c>
      <c r="X321" s="42" t="s">
        <v>98</v>
      </c>
      <c r="Y321" s="42" t="s">
        <v>86</v>
      </c>
    </row>
    <row r="322">
      <c r="A322" s="38" t="s">
        <v>2801</v>
      </c>
      <c r="B322" s="40">
        <v>45705.0</v>
      </c>
      <c r="C322" s="42">
        <v>11010.0</v>
      </c>
      <c r="D322" s="44" t="s">
        <v>2803</v>
      </c>
      <c r="E322" s="46" t="s">
        <v>2804</v>
      </c>
      <c r="F322" s="47" t="s">
        <v>2806</v>
      </c>
      <c r="G322" s="47" t="s">
        <v>485</v>
      </c>
      <c r="H322" s="47" t="s">
        <v>486</v>
      </c>
      <c r="I322" s="42" t="s">
        <v>73</v>
      </c>
      <c r="J322" s="49">
        <v>45301.0</v>
      </c>
      <c r="K322" s="40">
        <v>45704.0</v>
      </c>
      <c r="L322" s="41" t="s">
        <v>75</v>
      </c>
      <c r="M322" s="51">
        <v>0.0</v>
      </c>
      <c r="N322" s="40">
        <v>45705.0</v>
      </c>
      <c r="O322" s="54">
        <v>468095.0</v>
      </c>
      <c r="P322" s="140">
        <v>468095.0</v>
      </c>
      <c r="Q322" s="51">
        <v>0.0</v>
      </c>
      <c r="R322" s="51">
        <v>0.0</v>
      </c>
      <c r="S322" s="52">
        <f t="shared" si="6"/>
        <v>468095</v>
      </c>
      <c r="T322" s="42" t="s">
        <v>112</v>
      </c>
      <c r="U322" s="40">
        <v>45705.0</v>
      </c>
      <c r="V322" s="40">
        <v>45885.0</v>
      </c>
      <c r="W322" s="42">
        <v>6.0</v>
      </c>
      <c r="X322" s="42" t="s">
        <v>98</v>
      </c>
      <c r="Y322" s="42" t="s">
        <v>86</v>
      </c>
    </row>
    <row r="323">
      <c r="A323" s="38" t="s">
        <v>2811</v>
      </c>
      <c r="B323" s="40">
        <v>45705.0</v>
      </c>
      <c r="C323" s="42">
        <v>6941.0</v>
      </c>
      <c r="D323" s="44" t="s">
        <v>2809</v>
      </c>
      <c r="E323" s="46" t="s">
        <v>2550</v>
      </c>
      <c r="F323" s="47" t="s">
        <v>2551</v>
      </c>
      <c r="G323" s="47" t="s">
        <v>1925</v>
      </c>
      <c r="H323" s="47" t="s">
        <v>134</v>
      </c>
      <c r="I323" s="42" t="s">
        <v>73</v>
      </c>
      <c r="J323" s="49">
        <v>44817.0</v>
      </c>
      <c r="K323" s="40">
        <v>45704.0</v>
      </c>
      <c r="L323" s="41" t="s">
        <v>75</v>
      </c>
      <c r="M323" s="51">
        <v>0.0</v>
      </c>
      <c r="N323" s="42" t="s">
        <v>75</v>
      </c>
      <c r="O323" s="54">
        <v>78000.0</v>
      </c>
      <c r="P323" s="54">
        <v>78000.0</v>
      </c>
      <c r="Q323" s="51">
        <v>0.0</v>
      </c>
      <c r="R323" s="51">
        <v>1560.0</v>
      </c>
      <c r="S323" s="52">
        <f t="shared" si="6"/>
        <v>76440</v>
      </c>
      <c r="T323" s="42" t="s">
        <v>83</v>
      </c>
      <c r="U323" s="40">
        <v>45704.0</v>
      </c>
      <c r="V323" s="40">
        <v>45734.0</v>
      </c>
      <c r="W323" s="42">
        <v>1.0</v>
      </c>
      <c r="X323" s="42" t="s">
        <v>98</v>
      </c>
      <c r="Y323" s="42" t="s">
        <v>86</v>
      </c>
    </row>
    <row r="324">
      <c r="A324" s="38" t="s">
        <v>2820</v>
      </c>
      <c r="B324" s="40">
        <v>45705.0</v>
      </c>
      <c r="C324" s="42">
        <v>1288.0</v>
      </c>
      <c r="D324" s="44" t="s">
        <v>2821</v>
      </c>
      <c r="E324" s="46" t="s">
        <v>2436</v>
      </c>
      <c r="F324" s="47" t="s">
        <v>2437</v>
      </c>
      <c r="G324" s="47" t="s">
        <v>1765</v>
      </c>
      <c r="H324" s="47" t="s">
        <v>1766</v>
      </c>
      <c r="I324" s="42" t="s">
        <v>73</v>
      </c>
      <c r="J324" s="49">
        <v>44356.0</v>
      </c>
      <c r="K324" s="40">
        <v>45704.0</v>
      </c>
      <c r="L324" s="41" t="s">
        <v>75</v>
      </c>
      <c r="M324" s="51">
        <v>0.0</v>
      </c>
      <c r="N324" s="42" t="s">
        <v>75</v>
      </c>
      <c r="O324" s="54">
        <v>78000.0</v>
      </c>
      <c r="P324" s="54">
        <v>78000.0</v>
      </c>
      <c r="Q324" s="51">
        <v>0.0</v>
      </c>
      <c r="R324" s="51">
        <v>4440.0</v>
      </c>
      <c r="S324" s="52">
        <f t="shared" si="6"/>
        <v>73560</v>
      </c>
      <c r="T324" s="42" t="s">
        <v>83</v>
      </c>
      <c r="U324" s="40">
        <v>45704.0</v>
      </c>
      <c r="V324" s="40">
        <v>45734.0</v>
      </c>
      <c r="W324" s="42">
        <v>1.0</v>
      </c>
      <c r="X324" s="42" t="s">
        <v>98</v>
      </c>
      <c r="Y324" s="42" t="s">
        <v>86</v>
      </c>
    </row>
    <row r="325">
      <c r="A325" s="46" t="s">
        <v>2829</v>
      </c>
      <c r="B325" s="40">
        <v>45719.0</v>
      </c>
      <c r="C325" s="42">
        <v>13762.0</v>
      </c>
      <c r="D325" s="44" t="s">
        <v>2830</v>
      </c>
      <c r="E325" s="46" t="s">
        <v>2831</v>
      </c>
      <c r="F325" s="47" t="s">
        <v>2832</v>
      </c>
      <c r="G325" s="47" t="s">
        <v>1779</v>
      </c>
      <c r="H325" s="47" t="s">
        <v>108</v>
      </c>
      <c r="I325" s="42" t="s">
        <v>73</v>
      </c>
      <c r="J325" s="49">
        <v>45600.0</v>
      </c>
      <c r="K325" s="40">
        <v>45704.0</v>
      </c>
      <c r="L325" s="42" t="s">
        <v>75</v>
      </c>
      <c r="M325" s="51">
        <v>0.0</v>
      </c>
      <c r="N325" s="40">
        <v>45707.0</v>
      </c>
      <c r="O325" s="54">
        <v>78000.0</v>
      </c>
      <c r="P325" s="140">
        <v>78000.0</v>
      </c>
      <c r="Q325" s="51">
        <v>0.0</v>
      </c>
      <c r="R325" s="51">
        <v>0.0</v>
      </c>
      <c r="S325" s="54">
        <v>78000.0</v>
      </c>
      <c r="T325" s="42" t="s">
        <v>112</v>
      </c>
      <c r="U325" s="40"/>
      <c r="V325" s="40"/>
      <c r="W325" s="42">
        <v>3.0</v>
      </c>
      <c r="X325" s="42" t="s">
        <v>98</v>
      </c>
      <c r="Y325" s="42" t="s">
        <v>86</v>
      </c>
    </row>
    <row r="326">
      <c r="A326" s="38" t="s">
        <v>2835</v>
      </c>
      <c r="B326" s="40">
        <v>45705.0</v>
      </c>
      <c r="C326" s="42">
        <v>11295.0</v>
      </c>
      <c r="D326" s="44" t="s">
        <v>2837</v>
      </c>
      <c r="E326" s="46" t="s">
        <v>2651</v>
      </c>
      <c r="F326" s="47" t="s">
        <v>2652</v>
      </c>
      <c r="G326" s="47" t="s">
        <v>404</v>
      </c>
      <c r="H326" s="47" t="s">
        <v>72</v>
      </c>
      <c r="I326" s="42" t="s">
        <v>73</v>
      </c>
      <c r="J326" s="49">
        <v>45330.0</v>
      </c>
      <c r="K326" s="40">
        <v>45705.0</v>
      </c>
      <c r="L326" s="41" t="s">
        <v>75</v>
      </c>
      <c r="M326" s="51">
        <v>78000.0</v>
      </c>
      <c r="N326" s="42" t="s">
        <v>75</v>
      </c>
      <c r="O326" s="54">
        <v>80074.0</v>
      </c>
      <c r="P326" s="66">
        <v>80074.0</v>
      </c>
      <c r="Q326" s="51">
        <v>0.0</v>
      </c>
      <c r="R326" s="51">
        <v>0.0</v>
      </c>
      <c r="S326" s="52">
        <f t="shared" ref="S326:S491" si="7">P326-R326</f>
        <v>80074</v>
      </c>
      <c r="T326" s="42" t="s">
        <v>112</v>
      </c>
      <c r="U326" s="40">
        <v>45705.0</v>
      </c>
      <c r="V326" s="40">
        <v>45735.0</v>
      </c>
      <c r="W326" s="42">
        <v>1.0</v>
      </c>
      <c r="X326" s="42" t="s">
        <v>98</v>
      </c>
      <c r="Y326" s="42" t="s">
        <v>86</v>
      </c>
    </row>
    <row r="327">
      <c r="A327" s="38" t="s">
        <v>2840</v>
      </c>
      <c r="B327" s="40">
        <v>45705.0</v>
      </c>
      <c r="C327" s="42">
        <v>11266.0</v>
      </c>
      <c r="D327" s="44" t="s">
        <v>2842</v>
      </c>
      <c r="E327" s="46" t="s">
        <v>2618</v>
      </c>
      <c r="F327" s="47" t="s">
        <v>2619</v>
      </c>
      <c r="G327" s="47" t="s">
        <v>585</v>
      </c>
      <c r="H327" s="47" t="s">
        <v>2702</v>
      </c>
      <c r="I327" s="42" t="s">
        <v>73</v>
      </c>
      <c r="J327" s="49">
        <v>45326.0</v>
      </c>
      <c r="K327" s="40">
        <v>45705.0</v>
      </c>
      <c r="L327" s="41" t="s">
        <v>75</v>
      </c>
      <c r="M327" s="51">
        <v>0.0</v>
      </c>
      <c r="N327" s="42" t="s">
        <v>75</v>
      </c>
      <c r="O327" s="54">
        <v>78012.0</v>
      </c>
      <c r="P327" s="66">
        <v>78012.0</v>
      </c>
      <c r="Q327" s="51">
        <v>0.0</v>
      </c>
      <c r="R327" s="51">
        <v>0.0</v>
      </c>
      <c r="S327" s="52">
        <f t="shared" si="7"/>
        <v>78012</v>
      </c>
      <c r="T327" s="42" t="s">
        <v>112</v>
      </c>
      <c r="U327" s="40">
        <v>45705.0</v>
      </c>
      <c r="V327" s="40">
        <v>45735.0</v>
      </c>
      <c r="W327" s="42">
        <v>1.0</v>
      </c>
      <c r="X327" s="42" t="s">
        <v>98</v>
      </c>
      <c r="Y327" s="42" t="s">
        <v>86</v>
      </c>
    </row>
    <row r="328">
      <c r="A328" s="38" t="s">
        <v>2850</v>
      </c>
      <c r="B328" s="40">
        <v>45705.0</v>
      </c>
      <c r="C328" s="42">
        <v>5762.0</v>
      </c>
      <c r="D328" s="44" t="s">
        <v>2852</v>
      </c>
      <c r="E328" s="46" t="s">
        <v>2644</v>
      </c>
      <c r="F328" s="47" t="s">
        <v>2645</v>
      </c>
      <c r="G328" s="47" t="s">
        <v>2646</v>
      </c>
      <c r="H328" s="47" t="s">
        <v>156</v>
      </c>
      <c r="I328" s="42" t="s">
        <v>73</v>
      </c>
      <c r="J328" s="49">
        <v>44700.0</v>
      </c>
      <c r="K328" s="40">
        <v>45705.0</v>
      </c>
      <c r="L328" s="41" t="s">
        <v>75</v>
      </c>
      <c r="M328" s="51">
        <v>0.0</v>
      </c>
      <c r="N328" s="42" t="s">
        <v>75</v>
      </c>
      <c r="O328" s="54">
        <v>78000.0</v>
      </c>
      <c r="P328" s="54">
        <v>78000.0</v>
      </c>
      <c r="Q328" s="51">
        <v>0.0</v>
      </c>
      <c r="R328" s="51">
        <v>546.0</v>
      </c>
      <c r="S328" s="52">
        <f t="shared" si="7"/>
        <v>77454</v>
      </c>
      <c r="T328" s="42" t="s">
        <v>83</v>
      </c>
      <c r="U328" s="40">
        <v>45705.0</v>
      </c>
      <c r="V328" s="40">
        <v>45735.0</v>
      </c>
      <c r="W328" s="42">
        <v>1.0</v>
      </c>
      <c r="X328" s="42" t="s">
        <v>98</v>
      </c>
      <c r="Y328" s="42" t="s">
        <v>86</v>
      </c>
    </row>
    <row r="329">
      <c r="A329" s="38" t="s">
        <v>2859</v>
      </c>
      <c r="B329" s="40">
        <v>45705.0</v>
      </c>
      <c r="C329" s="42">
        <v>13767.0</v>
      </c>
      <c r="D329" s="44" t="s">
        <v>2703</v>
      </c>
      <c r="E329" s="46" t="s">
        <v>2704</v>
      </c>
      <c r="F329" s="47" t="s">
        <v>2705</v>
      </c>
      <c r="G329" s="47" t="s">
        <v>217</v>
      </c>
      <c r="H329" s="47" t="s">
        <v>177</v>
      </c>
      <c r="I329" s="42" t="s">
        <v>73</v>
      </c>
      <c r="J329" s="49">
        <v>45601.0</v>
      </c>
      <c r="K329" s="40">
        <v>45705.0</v>
      </c>
      <c r="L329" s="41" t="s">
        <v>75</v>
      </c>
      <c r="M329" s="51">
        <v>0.0</v>
      </c>
      <c r="N329" s="42" t="s">
        <v>75</v>
      </c>
      <c r="O329" s="54">
        <v>78018.0</v>
      </c>
      <c r="P329" s="66">
        <v>78010.0</v>
      </c>
      <c r="Q329" s="51">
        <v>0.0</v>
      </c>
      <c r="R329" s="51">
        <v>0.0</v>
      </c>
      <c r="S329" s="52">
        <f t="shared" si="7"/>
        <v>78010</v>
      </c>
      <c r="T329" s="42" t="s">
        <v>112</v>
      </c>
      <c r="U329" s="40">
        <v>45705.0</v>
      </c>
      <c r="V329" s="40">
        <v>45735.0</v>
      </c>
      <c r="W329" s="42">
        <v>1.0</v>
      </c>
      <c r="X329" s="42" t="s">
        <v>98</v>
      </c>
      <c r="Y329" s="42" t="s">
        <v>86</v>
      </c>
    </row>
    <row r="330">
      <c r="A330" s="46" t="s">
        <v>2868</v>
      </c>
      <c r="B330" s="40">
        <v>45705.0</v>
      </c>
      <c r="C330" s="42">
        <v>10620.0</v>
      </c>
      <c r="D330" s="44" t="s">
        <v>2492</v>
      </c>
      <c r="E330" s="46" t="s">
        <v>2462</v>
      </c>
      <c r="F330" s="47" t="s">
        <v>2464</v>
      </c>
      <c r="G330" s="160" t="s">
        <v>2465</v>
      </c>
      <c r="H330" s="47" t="s">
        <v>200</v>
      </c>
      <c r="I330" s="42" t="s">
        <v>408</v>
      </c>
      <c r="J330" s="49">
        <v>45243.0</v>
      </c>
      <c r="K330" s="40">
        <v>45705.0</v>
      </c>
      <c r="L330" s="41" t="s">
        <v>75</v>
      </c>
      <c r="M330" s="51">
        <v>0.0</v>
      </c>
      <c r="N330" s="42" t="s">
        <v>75</v>
      </c>
      <c r="O330" s="54">
        <v>118000.0</v>
      </c>
      <c r="P330" s="54">
        <v>118000.0</v>
      </c>
      <c r="Q330" s="51">
        <v>0.0</v>
      </c>
      <c r="R330" s="42">
        <v>4400.0</v>
      </c>
      <c r="S330" s="52">
        <f t="shared" si="7"/>
        <v>113600</v>
      </c>
      <c r="T330" s="42" t="s">
        <v>83</v>
      </c>
      <c r="U330" s="40">
        <v>45705.0</v>
      </c>
      <c r="V330" s="40">
        <v>45743.0</v>
      </c>
      <c r="W330" s="42">
        <v>1.0</v>
      </c>
      <c r="X330" s="42" t="s">
        <v>84</v>
      </c>
      <c r="Y330" s="42" t="s">
        <v>86</v>
      </c>
    </row>
    <row r="331">
      <c r="A331" s="38" t="s">
        <v>2875</v>
      </c>
      <c r="B331" s="40">
        <v>45705.0</v>
      </c>
      <c r="C331" s="42">
        <v>11004.0</v>
      </c>
      <c r="D331" s="44" t="s">
        <v>2876</v>
      </c>
      <c r="E331" s="46" t="s">
        <v>2824</v>
      </c>
      <c r="F331" s="47" t="s">
        <v>2826</v>
      </c>
      <c r="G331" s="47" t="s">
        <v>701</v>
      </c>
      <c r="H331" s="47" t="s">
        <v>177</v>
      </c>
      <c r="I331" s="42" t="s">
        <v>73</v>
      </c>
      <c r="J331" s="49">
        <v>45300.0</v>
      </c>
      <c r="K331" s="40">
        <v>45705.0</v>
      </c>
      <c r="L331" s="41" t="s">
        <v>75</v>
      </c>
      <c r="M331" s="51">
        <v>0.0</v>
      </c>
      <c r="N331" s="42" t="s">
        <v>75</v>
      </c>
      <c r="O331" s="54">
        <v>78000.0</v>
      </c>
      <c r="P331" s="54">
        <v>78000.0</v>
      </c>
      <c r="Q331" s="51">
        <v>0.0</v>
      </c>
      <c r="R331" s="51">
        <v>4400.0</v>
      </c>
      <c r="S331" s="52">
        <f t="shared" si="7"/>
        <v>73600</v>
      </c>
      <c r="T331" s="42" t="s">
        <v>83</v>
      </c>
      <c r="U331" s="40">
        <v>45705.0</v>
      </c>
      <c r="V331" s="40">
        <v>45735.0</v>
      </c>
      <c r="W331" s="42">
        <v>1.0</v>
      </c>
      <c r="X331" s="42" t="s">
        <v>98</v>
      </c>
      <c r="Y331" s="42" t="s">
        <v>86</v>
      </c>
    </row>
    <row r="332">
      <c r="A332" s="38" t="s">
        <v>2885</v>
      </c>
      <c r="B332" s="40">
        <v>45705.0</v>
      </c>
      <c r="C332" s="42">
        <v>12706.0</v>
      </c>
      <c r="D332" s="44" t="s">
        <v>2888</v>
      </c>
      <c r="E332" s="46" t="s">
        <v>2540</v>
      </c>
      <c r="F332" s="47" t="s">
        <v>2541</v>
      </c>
      <c r="G332" s="47" t="s">
        <v>179</v>
      </c>
      <c r="H332" s="47" t="s">
        <v>177</v>
      </c>
      <c r="I332" s="42" t="s">
        <v>73</v>
      </c>
      <c r="J332" s="49">
        <v>45480.0</v>
      </c>
      <c r="K332" s="40">
        <v>45705.0</v>
      </c>
      <c r="L332" s="41" t="s">
        <v>75</v>
      </c>
      <c r="M332" s="51">
        <v>0.0</v>
      </c>
      <c r="N332" s="42" t="s">
        <v>75</v>
      </c>
      <c r="O332" s="54">
        <v>118041.0</v>
      </c>
      <c r="P332" s="66">
        <v>118000.0</v>
      </c>
      <c r="Q332" s="51">
        <v>0.0</v>
      </c>
      <c r="R332" s="51">
        <v>0.0</v>
      </c>
      <c r="S332" s="52">
        <f t="shared" si="7"/>
        <v>118000</v>
      </c>
      <c r="T332" s="42" t="s">
        <v>112</v>
      </c>
      <c r="U332" s="40">
        <v>45705.0</v>
      </c>
      <c r="V332" s="40">
        <v>45735.0</v>
      </c>
      <c r="W332" s="42">
        <v>1.0</v>
      </c>
      <c r="X332" s="42" t="s">
        <v>84</v>
      </c>
      <c r="Y332" s="42" t="s">
        <v>86</v>
      </c>
    </row>
    <row r="333">
      <c r="A333" s="38" t="s">
        <v>2892</v>
      </c>
      <c r="B333" s="40">
        <v>45705.0</v>
      </c>
      <c r="C333" s="42">
        <v>5018.0</v>
      </c>
      <c r="D333" s="44" t="s">
        <v>2600</v>
      </c>
      <c r="E333" s="46" t="s">
        <v>2601</v>
      </c>
      <c r="F333" s="47" t="s">
        <v>2602</v>
      </c>
      <c r="G333" s="47" t="s">
        <v>122</v>
      </c>
      <c r="H333" s="47" t="s">
        <v>124</v>
      </c>
      <c r="I333" s="42" t="s">
        <v>73</v>
      </c>
      <c r="J333" s="49">
        <v>44634.0</v>
      </c>
      <c r="K333" s="40">
        <v>45705.0</v>
      </c>
      <c r="L333" s="41" t="s">
        <v>75</v>
      </c>
      <c r="M333" s="51">
        <v>0.0</v>
      </c>
      <c r="N333" s="42" t="s">
        <v>75</v>
      </c>
      <c r="O333" s="54">
        <v>78000.0</v>
      </c>
      <c r="P333" s="66">
        <v>78000.0</v>
      </c>
      <c r="Q333" s="51">
        <v>0.0</v>
      </c>
      <c r="R333" s="51">
        <v>0.0</v>
      </c>
      <c r="S333" s="52">
        <f t="shared" si="7"/>
        <v>78000</v>
      </c>
      <c r="T333" s="42" t="s">
        <v>112</v>
      </c>
      <c r="U333" s="40">
        <v>45705.0</v>
      </c>
      <c r="V333" s="40">
        <v>45735.0</v>
      </c>
      <c r="W333" s="42">
        <v>1.0</v>
      </c>
      <c r="X333" s="42" t="s">
        <v>98</v>
      </c>
      <c r="Y333" s="42" t="s">
        <v>86</v>
      </c>
    </row>
    <row r="334">
      <c r="A334" s="38" t="s">
        <v>2903</v>
      </c>
      <c r="B334" s="40">
        <v>45705.0</v>
      </c>
      <c r="C334" s="42">
        <v>2640.0</v>
      </c>
      <c r="D334" s="44" t="s">
        <v>2415</v>
      </c>
      <c r="E334" s="46" t="s">
        <v>2417</v>
      </c>
      <c r="F334" s="47" t="s">
        <v>2418</v>
      </c>
      <c r="G334" s="47" t="s">
        <v>179</v>
      </c>
      <c r="H334" s="47" t="s">
        <v>177</v>
      </c>
      <c r="I334" s="42" t="s">
        <v>73</v>
      </c>
      <c r="J334" s="49">
        <v>44461.0</v>
      </c>
      <c r="K334" s="40">
        <v>45705.0</v>
      </c>
      <c r="L334" s="41" t="s">
        <v>75</v>
      </c>
      <c r="M334" s="51">
        <v>0.0</v>
      </c>
      <c r="N334" s="42" t="s">
        <v>75</v>
      </c>
      <c r="O334" s="54">
        <v>78000.0</v>
      </c>
      <c r="P334" s="66">
        <v>78000.0</v>
      </c>
      <c r="Q334" s="51">
        <v>0.0</v>
      </c>
      <c r="R334" s="51">
        <v>0.0</v>
      </c>
      <c r="S334" s="52">
        <f t="shared" si="7"/>
        <v>78000</v>
      </c>
      <c r="T334" s="42" t="s">
        <v>112</v>
      </c>
      <c r="U334" s="40">
        <v>45705.0</v>
      </c>
      <c r="V334" s="40">
        <v>45735.0</v>
      </c>
      <c r="W334" s="42">
        <v>1.0</v>
      </c>
      <c r="X334" s="42" t="s">
        <v>98</v>
      </c>
      <c r="Y334" s="42" t="s">
        <v>86</v>
      </c>
    </row>
    <row r="335">
      <c r="A335" s="38" t="s">
        <v>2911</v>
      </c>
      <c r="B335" s="40">
        <v>45705.0</v>
      </c>
      <c r="C335" s="42">
        <v>13762.0</v>
      </c>
      <c r="D335" s="44" t="s">
        <v>2830</v>
      </c>
      <c r="E335" s="46" t="s">
        <v>2831</v>
      </c>
      <c r="F335" s="47" t="s">
        <v>2832</v>
      </c>
      <c r="G335" s="47" t="s">
        <v>1779</v>
      </c>
      <c r="H335" s="47" t="s">
        <v>108</v>
      </c>
      <c r="I335" s="42" t="s">
        <v>73</v>
      </c>
      <c r="J335" s="49">
        <v>45600.0</v>
      </c>
      <c r="K335" s="40">
        <v>45705.0</v>
      </c>
      <c r="L335" s="41" t="s">
        <v>75</v>
      </c>
      <c r="M335" s="51">
        <v>234000.0</v>
      </c>
      <c r="N335" s="40">
        <v>45707.0</v>
      </c>
      <c r="O335" s="54">
        <v>156000.0</v>
      </c>
      <c r="P335" s="66">
        <v>156000.0</v>
      </c>
      <c r="Q335" s="51">
        <v>0.0</v>
      </c>
      <c r="R335" s="51">
        <v>0.0</v>
      </c>
      <c r="S335" s="52">
        <f t="shared" si="7"/>
        <v>156000</v>
      </c>
      <c r="T335" s="42" t="s">
        <v>112</v>
      </c>
      <c r="U335" s="40">
        <v>45707.0</v>
      </c>
      <c r="V335" s="40">
        <v>45797.0</v>
      </c>
      <c r="W335" s="42">
        <v>3.0</v>
      </c>
      <c r="X335" s="42" t="s">
        <v>98</v>
      </c>
      <c r="Y335" s="42" t="s">
        <v>86</v>
      </c>
    </row>
    <row r="336">
      <c r="A336" s="38" t="s">
        <v>2915</v>
      </c>
      <c r="B336" s="40">
        <v>45705.0</v>
      </c>
      <c r="C336" s="42">
        <v>5164.0</v>
      </c>
      <c r="D336" s="44" t="s">
        <v>2732</v>
      </c>
      <c r="E336" s="46" t="s">
        <v>2733</v>
      </c>
      <c r="F336" s="47" t="s">
        <v>2734</v>
      </c>
      <c r="G336" s="47" t="s">
        <v>2164</v>
      </c>
      <c r="H336" s="47" t="s">
        <v>101</v>
      </c>
      <c r="I336" s="42" t="s">
        <v>73</v>
      </c>
      <c r="J336" s="49">
        <v>44644.0</v>
      </c>
      <c r="K336" s="40">
        <v>45705.0</v>
      </c>
      <c r="L336" s="41" t="s">
        <v>75</v>
      </c>
      <c r="M336" s="51">
        <v>0.0</v>
      </c>
      <c r="N336" s="40">
        <v>45706.0</v>
      </c>
      <c r="O336" s="54">
        <v>78051.0</v>
      </c>
      <c r="P336" s="66">
        <v>78051.0</v>
      </c>
      <c r="Q336" s="51">
        <v>0.0</v>
      </c>
      <c r="R336" s="51">
        <v>0.0</v>
      </c>
      <c r="S336" s="52">
        <f t="shared" si="7"/>
        <v>78051</v>
      </c>
      <c r="T336" s="42" t="s">
        <v>112</v>
      </c>
      <c r="U336" s="40">
        <v>45706.0</v>
      </c>
      <c r="V336" s="40">
        <v>45738.0</v>
      </c>
      <c r="W336" s="42">
        <v>1.0</v>
      </c>
      <c r="X336" s="42" t="s">
        <v>98</v>
      </c>
      <c r="Y336" s="42" t="s">
        <v>86</v>
      </c>
    </row>
    <row r="337">
      <c r="A337" s="38" t="s">
        <v>2924</v>
      </c>
      <c r="B337" s="40">
        <v>45705.0</v>
      </c>
      <c r="C337" s="42">
        <v>3778.0</v>
      </c>
      <c r="D337" s="44" t="s">
        <v>2927</v>
      </c>
      <c r="E337" s="46" t="s">
        <v>2576</v>
      </c>
      <c r="F337" s="47" t="s">
        <v>2577</v>
      </c>
      <c r="G337" s="47" t="s">
        <v>2579</v>
      </c>
      <c r="H337" s="47" t="s">
        <v>156</v>
      </c>
      <c r="I337" s="42" t="s">
        <v>73</v>
      </c>
      <c r="J337" s="49">
        <v>44549.0</v>
      </c>
      <c r="K337" s="40">
        <v>45705.0</v>
      </c>
      <c r="L337" s="41" t="s">
        <v>75</v>
      </c>
      <c r="M337" s="51">
        <v>0.0</v>
      </c>
      <c r="N337" s="40">
        <v>45716.0</v>
      </c>
      <c r="O337" s="54">
        <v>118035.0</v>
      </c>
      <c r="P337" s="66">
        <v>118035.0</v>
      </c>
      <c r="Q337" s="51">
        <v>0.0</v>
      </c>
      <c r="R337" s="51">
        <v>0.0</v>
      </c>
      <c r="S337" s="52">
        <f t="shared" si="7"/>
        <v>118035</v>
      </c>
      <c r="T337" s="42" t="s">
        <v>112</v>
      </c>
      <c r="U337" s="40">
        <v>45707.0</v>
      </c>
      <c r="V337" s="40">
        <v>45737.0</v>
      </c>
      <c r="W337" s="42">
        <v>1.0</v>
      </c>
      <c r="X337" s="42" t="s">
        <v>84</v>
      </c>
      <c r="Y337" s="42" t="s">
        <v>86</v>
      </c>
    </row>
    <row r="338">
      <c r="A338" s="38" t="s">
        <v>2932</v>
      </c>
      <c r="B338" s="40">
        <v>45705.0</v>
      </c>
      <c r="C338" s="42">
        <v>7160.0</v>
      </c>
      <c r="D338" s="44" t="s">
        <v>2765</v>
      </c>
      <c r="E338" s="46" t="s">
        <v>2766</v>
      </c>
      <c r="F338" s="47" t="s">
        <v>2767</v>
      </c>
      <c r="G338" s="47" t="s">
        <v>355</v>
      </c>
      <c r="H338" s="47" t="s">
        <v>235</v>
      </c>
      <c r="I338" s="42" t="s">
        <v>73</v>
      </c>
      <c r="J338" s="49">
        <v>44839.0</v>
      </c>
      <c r="K338" s="40">
        <v>45705.0</v>
      </c>
      <c r="L338" s="41" t="s">
        <v>75</v>
      </c>
      <c r="M338" s="51">
        <v>0.0</v>
      </c>
      <c r="N338" s="42" t="s">
        <v>75</v>
      </c>
      <c r="O338" s="54">
        <v>118000.0</v>
      </c>
      <c r="P338" s="54">
        <v>118000.0</v>
      </c>
      <c r="Q338" s="51">
        <v>0.0</v>
      </c>
      <c r="R338" s="51">
        <v>826.0</v>
      </c>
      <c r="S338" s="52">
        <f t="shared" si="7"/>
        <v>117174</v>
      </c>
      <c r="T338" s="42" t="s">
        <v>83</v>
      </c>
      <c r="U338" s="40">
        <v>45705.0</v>
      </c>
      <c r="V338" s="40">
        <v>45735.0</v>
      </c>
      <c r="W338" s="42">
        <v>1.0</v>
      </c>
      <c r="X338" s="42" t="s">
        <v>84</v>
      </c>
      <c r="Y338" s="42" t="s">
        <v>86</v>
      </c>
    </row>
    <row r="339">
      <c r="A339" s="38" t="s">
        <v>2939</v>
      </c>
      <c r="B339" s="40">
        <v>45706.0</v>
      </c>
      <c r="C339" s="42">
        <v>3793.0</v>
      </c>
      <c r="D339" s="44" t="s">
        <v>2741</v>
      </c>
      <c r="E339" s="46" t="s">
        <v>2715</v>
      </c>
      <c r="F339" s="47" t="s">
        <v>2716</v>
      </c>
      <c r="G339" s="47" t="s">
        <v>936</v>
      </c>
      <c r="H339" s="47" t="s">
        <v>134</v>
      </c>
      <c r="I339" s="42" t="s">
        <v>73</v>
      </c>
      <c r="J339" s="49">
        <v>44551.0</v>
      </c>
      <c r="K339" s="40">
        <v>45705.0</v>
      </c>
      <c r="L339" s="41" t="s">
        <v>75</v>
      </c>
      <c r="M339" s="51">
        <v>0.0</v>
      </c>
      <c r="N339" s="42" t="s">
        <v>75</v>
      </c>
      <c r="O339" s="54">
        <v>78000.0</v>
      </c>
      <c r="P339" s="54">
        <v>78000.0</v>
      </c>
      <c r="Q339" s="51">
        <v>0.0</v>
      </c>
      <c r="R339" s="51">
        <v>4400.0</v>
      </c>
      <c r="S339" s="52">
        <f t="shared" si="7"/>
        <v>73600</v>
      </c>
      <c r="T339" s="42" t="s">
        <v>83</v>
      </c>
      <c r="U339" s="40">
        <v>45705.0</v>
      </c>
      <c r="V339" s="40">
        <v>45735.0</v>
      </c>
      <c r="W339" s="42">
        <v>1.0</v>
      </c>
      <c r="X339" s="42" t="s">
        <v>98</v>
      </c>
      <c r="Y339" s="42" t="s">
        <v>86</v>
      </c>
    </row>
    <row r="340">
      <c r="A340" s="38" t="s">
        <v>2945</v>
      </c>
      <c r="B340" s="40">
        <v>45706.0</v>
      </c>
      <c r="C340" s="42">
        <v>9683.0</v>
      </c>
      <c r="D340" s="44" t="s">
        <v>2802</v>
      </c>
      <c r="E340" s="46" t="s">
        <v>2805</v>
      </c>
      <c r="F340" s="47" t="s">
        <v>2807</v>
      </c>
      <c r="G340" s="47" t="s">
        <v>515</v>
      </c>
      <c r="H340" s="47" t="s">
        <v>517</v>
      </c>
      <c r="I340" s="42" t="s">
        <v>73</v>
      </c>
      <c r="J340" s="49">
        <v>45132.0</v>
      </c>
      <c r="K340" s="40">
        <v>45705.0</v>
      </c>
      <c r="L340" s="41" t="s">
        <v>75</v>
      </c>
      <c r="M340" s="51">
        <v>0.0</v>
      </c>
      <c r="N340" s="42" t="s">
        <v>75</v>
      </c>
      <c r="O340" s="54">
        <v>78054.0</v>
      </c>
      <c r="P340" s="66">
        <v>78054.0</v>
      </c>
      <c r="Q340" s="51">
        <v>0.0</v>
      </c>
      <c r="R340" s="51">
        <v>0.0</v>
      </c>
      <c r="S340" s="52">
        <f t="shared" si="7"/>
        <v>78054</v>
      </c>
      <c r="T340" s="42" t="s">
        <v>112</v>
      </c>
      <c r="U340" s="40">
        <v>45705.0</v>
      </c>
      <c r="V340" s="40">
        <v>45735.0</v>
      </c>
      <c r="W340" s="42">
        <v>1.0</v>
      </c>
      <c r="X340" s="42" t="s">
        <v>98</v>
      </c>
      <c r="Y340" s="42" t="s">
        <v>86</v>
      </c>
    </row>
    <row r="341">
      <c r="A341" s="38" t="s">
        <v>2949</v>
      </c>
      <c r="B341" s="40">
        <v>45706.0</v>
      </c>
      <c r="C341" s="42">
        <v>6282.0</v>
      </c>
      <c r="D341" s="47" t="s">
        <v>2951</v>
      </c>
      <c r="E341" s="46" t="s">
        <v>1463</v>
      </c>
      <c r="F341" s="47" t="s">
        <v>2791</v>
      </c>
      <c r="G341" s="47" t="s">
        <v>1467</v>
      </c>
      <c r="H341" s="47" t="s">
        <v>1044</v>
      </c>
      <c r="I341" s="42" t="s">
        <v>73</v>
      </c>
      <c r="J341" s="49">
        <v>44754.0</v>
      </c>
      <c r="K341" s="40">
        <v>45705.0</v>
      </c>
      <c r="L341" s="41" t="s">
        <v>75</v>
      </c>
      <c r="M341" s="51">
        <v>0.0</v>
      </c>
      <c r="N341" s="42" t="s">
        <v>75</v>
      </c>
      <c r="O341" s="54">
        <v>78000.0</v>
      </c>
      <c r="P341" s="54">
        <v>78000.0</v>
      </c>
      <c r="Q341" s="51">
        <v>0.0</v>
      </c>
      <c r="R341" s="51">
        <v>546.0</v>
      </c>
      <c r="S341" s="52">
        <f t="shared" si="7"/>
        <v>77454</v>
      </c>
      <c r="T341" s="42" t="s">
        <v>83</v>
      </c>
      <c r="U341" s="40">
        <v>45705.0</v>
      </c>
      <c r="V341" s="40">
        <v>45735.0</v>
      </c>
      <c r="W341" s="42">
        <v>1.0</v>
      </c>
      <c r="X341" s="42" t="s">
        <v>98</v>
      </c>
      <c r="Y341" s="42" t="s">
        <v>86</v>
      </c>
    </row>
    <row r="342">
      <c r="A342" s="38" t="s">
        <v>2961</v>
      </c>
      <c r="B342" s="40">
        <v>45706.0</v>
      </c>
      <c r="C342" s="42">
        <v>5115.0</v>
      </c>
      <c r="D342" s="44" t="s">
        <v>2964</v>
      </c>
      <c r="E342" s="46" t="s">
        <v>2965</v>
      </c>
      <c r="F342" s="47" t="s">
        <v>2966</v>
      </c>
      <c r="G342" s="47" t="s">
        <v>1071</v>
      </c>
      <c r="H342" s="47" t="s">
        <v>2967</v>
      </c>
      <c r="I342" s="42" t="s">
        <v>73</v>
      </c>
      <c r="J342" s="49">
        <v>44639.0</v>
      </c>
      <c r="K342" s="40">
        <v>45705.0</v>
      </c>
      <c r="L342" s="41" t="s">
        <v>75</v>
      </c>
      <c r="M342" s="51">
        <v>0.0</v>
      </c>
      <c r="N342" s="42" t="s">
        <v>75</v>
      </c>
      <c r="O342" s="54">
        <v>118000.0</v>
      </c>
      <c r="P342" s="54">
        <v>118000.0</v>
      </c>
      <c r="Q342" s="51">
        <v>0.0</v>
      </c>
      <c r="R342" s="51">
        <v>4440.0</v>
      </c>
      <c r="S342" s="52">
        <f t="shared" si="7"/>
        <v>113560</v>
      </c>
      <c r="T342" s="42" t="s">
        <v>83</v>
      </c>
      <c r="U342" s="40">
        <v>45705.0</v>
      </c>
      <c r="V342" s="40">
        <v>45736.0</v>
      </c>
      <c r="W342" s="42">
        <v>1.0</v>
      </c>
      <c r="X342" s="42" t="s">
        <v>84</v>
      </c>
      <c r="Y342" s="42" t="s">
        <v>86</v>
      </c>
    </row>
    <row r="343">
      <c r="A343" s="38" t="s">
        <v>2971</v>
      </c>
      <c r="B343" s="40">
        <v>45706.0</v>
      </c>
      <c r="C343" s="42">
        <v>5459.0</v>
      </c>
      <c r="D343" s="44" t="s">
        <v>2974</v>
      </c>
      <c r="E343" s="46" t="s">
        <v>2848</v>
      </c>
      <c r="F343" s="47" t="s">
        <v>2849</v>
      </c>
      <c r="G343" s="47" t="s">
        <v>2851</v>
      </c>
      <c r="H343" s="47" t="s">
        <v>134</v>
      </c>
      <c r="I343" s="42" t="s">
        <v>73</v>
      </c>
      <c r="J343" s="49">
        <v>44664.0</v>
      </c>
      <c r="K343" s="40">
        <v>45705.0</v>
      </c>
      <c r="L343" s="41" t="s">
        <v>75</v>
      </c>
      <c r="M343" s="51">
        <v>0.0</v>
      </c>
      <c r="N343" s="40">
        <v>45708.0</v>
      </c>
      <c r="O343" s="54">
        <v>78073.0</v>
      </c>
      <c r="P343" s="66">
        <v>78073.0</v>
      </c>
      <c r="Q343" s="51">
        <v>0.0</v>
      </c>
      <c r="R343" s="51">
        <v>0.0</v>
      </c>
      <c r="S343" s="52">
        <f t="shared" si="7"/>
        <v>78073</v>
      </c>
      <c r="T343" s="42" t="s">
        <v>112</v>
      </c>
      <c r="U343" s="40">
        <v>45708.0</v>
      </c>
      <c r="V343" s="40">
        <v>45739.0</v>
      </c>
      <c r="W343" s="42">
        <v>1.0</v>
      </c>
      <c r="X343" s="42" t="s">
        <v>98</v>
      </c>
      <c r="Y343" s="42" t="s">
        <v>86</v>
      </c>
    </row>
    <row r="344">
      <c r="A344" s="38" t="s">
        <v>2982</v>
      </c>
      <c r="B344" s="40">
        <v>45706.0</v>
      </c>
      <c r="C344" s="42">
        <v>10831.0</v>
      </c>
      <c r="D344" s="44" t="s">
        <v>2657</v>
      </c>
      <c r="E344" s="46" t="s">
        <v>2658</v>
      </c>
      <c r="F344" s="47" t="s">
        <v>2983</v>
      </c>
      <c r="G344" s="47" t="s">
        <v>234</v>
      </c>
      <c r="H344" s="47" t="s">
        <v>235</v>
      </c>
      <c r="I344" s="42" t="s">
        <v>73</v>
      </c>
      <c r="J344" s="49">
        <v>45273.0</v>
      </c>
      <c r="K344" s="40">
        <v>45705.0</v>
      </c>
      <c r="L344" s="41" t="s">
        <v>75</v>
      </c>
      <c r="M344" s="51">
        <v>0.0</v>
      </c>
      <c r="N344" s="42" t="s">
        <v>75</v>
      </c>
      <c r="O344" s="54">
        <v>78000.0</v>
      </c>
      <c r="P344" s="54">
        <v>78000.0</v>
      </c>
      <c r="Q344" s="51">
        <v>0.0</v>
      </c>
      <c r="R344" s="51">
        <v>546.0</v>
      </c>
      <c r="S344" s="52">
        <f t="shared" si="7"/>
        <v>77454</v>
      </c>
      <c r="T344" s="42" t="s">
        <v>83</v>
      </c>
      <c r="U344" s="40">
        <v>45705.0</v>
      </c>
      <c r="V344" s="40">
        <v>45737.0</v>
      </c>
      <c r="W344" s="42">
        <v>1.0</v>
      </c>
      <c r="X344" s="42" t="s">
        <v>98</v>
      </c>
      <c r="Y344" s="42" t="s">
        <v>86</v>
      </c>
    </row>
    <row r="345">
      <c r="A345" s="38" t="s">
        <v>2987</v>
      </c>
      <c r="B345" s="40">
        <v>45706.0</v>
      </c>
      <c r="C345" s="42">
        <v>6023.0</v>
      </c>
      <c r="D345" s="44" t="s">
        <v>2988</v>
      </c>
      <c r="E345" s="46" t="s">
        <v>2443</v>
      </c>
      <c r="F345" s="47" t="s">
        <v>2444</v>
      </c>
      <c r="G345" s="47" t="s">
        <v>2446</v>
      </c>
      <c r="H345" s="47" t="s">
        <v>1044</v>
      </c>
      <c r="I345" s="42" t="s">
        <v>73</v>
      </c>
      <c r="J345" s="49">
        <v>44727.0</v>
      </c>
      <c r="K345" s="40">
        <v>45705.0</v>
      </c>
      <c r="L345" s="41" t="s">
        <v>75</v>
      </c>
      <c r="M345" s="51">
        <v>0.0</v>
      </c>
      <c r="N345" s="42" t="s">
        <v>75</v>
      </c>
      <c r="O345" s="54">
        <v>78089.0</v>
      </c>
      <c r="P345" s="66">
        <v>78000.0</v>
      </c>
      <c r="Q345" s="51">
        <v>0.0</v>
      </c>
      <c r="R345" s="51">
        <v>0.0</v>
      </c>
      <c r="S345" s="52">
        <f t="shared" si="7"/>
        <v>78000</v>
      </c>
      <c r="T345" s="42" t="s">
        <v>112</v>
      </c>
      <c r="U345" s="40">
        <v>45705.0</v>
      </c>
      <c r="V345" s="40">
        <v>45735.0</v>
      </c>
      <c r="W345" s="42">
        <v>1.0</v>
      </c>
      <c r="X345" s="42" t="s">
        <v>98</v>
      </c>
      <c r="Y345" s="42" t="s">
        <v>86</v>
      </c>
    </row>
    <row r="346">
      <c r="A346" s="46" t="s">
        <v>2995</v>
      </c>
      <c r="B346" s="40">
        <v>45706.0</v>
      </c>
      <c r="C346" s="42">
        <v>7313.0</v>
      </c>
      <c r="D346" s="44" t="s">
        <v>1667</v>
      </c>
      <c r="E346" s="46" t="s">
        <v>1119</v>
      </c>
      <c r="F346" s="47" t="s">
        <v>2743</v>
      </c>
      <c r="G346" s="47" t="s">
        <v>870</v>
      </c>
      <c r="H346" s="47" t="s">
        <v>134</v>
      </c>
      <c r="I346" s="42" t="s">
        <v>408</v>
      </c>
      <c r="J346" s="49">
        <v>44854.0</v>
      </c>
      <c r="K346" s="40">
        <v>45705.0</v>
      </c>
      <c r="L346" s="41" t="s">
        <v>75</v>
      </c>
      <c r="M346" s="51">
        <v>0.0</v>
      </c>
      <c r="N346" s="40">
        <v>45706.0</v>
      </c>
      <c r="O346" s="54">
        <v>118071.0</v>
      </c>
      <c r="P346" s="66">
        <v>118071.0</v>
      </c>
      <c r="Q346" s="51">
        <v>0.0</v>
      </c>
      <c r="R346" s="51">
        <v>0.0</v>
      </c>
      <c r="S346" s="52">
        <f t="shared" si="7"/>
        <v>118071</v>
      </c>
      <c r="T346" s="42" t="s">
        <v>112</v>
      </c>
      <c r="U346" s="40">
        <v>45706.0</v>
      </c>
      <c r="V346" s="40">
        <v>45752.0</v>
      </c>
      <c r="W346" s="42">
        <v>1.0</v>
      </c>
      <c r="X346" s="42" t="s">
        <v>84</v>
      </c>
      <c r="Y346" s="42" t="s">
        <v>86</v>
      </c>
    </row>
    <row r="347">
      <c r="A347" s="38" t="s">
        <v>3001</v>
      </c>
      <c r="B347" s="40">
        <v>45706.0</v>
      </c>
      <c r="C347" s="42">
        <v>12472.0</v>
      </c>
      <c r="D347" s="44" t="s">
        <v>3002</v>
      </c>
      <c r="E347" s="46" t="s">
        <v>3004</v>
      </c>
      <c r="F347" s="47" t="s">
        <v>3006</v>
      </c>
      <c r="G347" s="47" t="s">
        <v>3008</v>
      </c>
      <c r="H347" s="47" t="s">
        <v>3011</v>
      </c>
      <c r="I347" s="42" t="s">
        <v>73</v>
      </c>
      <c r="J347" s="49">
        <v>45459.0</v>
      </c>
      <c r="K347" s="40">
        <v>45705.0</v>
      </c>
      <c r="L347" s="41" t="s">
        <v>75</v>
      </c>
      <c r="M347" s="51">
        <v>78000.0</v>
      </c>
      <c r="N347" s="42" t="s">
        <v>75</v>
      </c>
      <c r="O347" s="54">
        <v>60000.0</v>
      </c>
      <c r="P347" s="54">
        <v>60000.0</v>
      </c>
      <c r="Q347" s="51">
        <v>0.0</v>
      </c>
      <c r="R347" s="51">
        <v>420.0</v>
      </c>
      <c r="S347" s="52">
        <f t="shared" si="7"/>
        <v>59580</v>
      </c>
      <c r="T347" s="42" t="s">
        <v>83</v>
      </c>
      <c r="U347" s="40">
        <v>45705.0</v>
      </c>
      <c r="V347" s="40">
        <v>45743.0</v>
      </c>
      <c r="W347" s="42">
        <v>1.0</v>
      </c>
      <c r="X347" s="42" t="s">
        <v>98</v>
      </c>
      <c r="Y347" s="42" t="s">
        <v>86</v>
      </c>
    </row>
    <row r="348">
      <c r="A348" s="38" t="s">
        <v>3016</v>
      </c>
      <c r="B348" s="40">
        <v>45706.0</v>
      </c>
      <c r="C348" s="42">
        <v>11598.0</v>
      </c>
      <c r="D348" s="44" t="s">
        <v>2667</v>
      </c>
      <c r="E348" s="46" t="s">
        <v>2545</v>
      </c>
      <c r="F348" s="47" t="s">
        <v>2547</v>
      </c>
      <c r="G348" s="47" t="s">
        <v>342</v>
      </c>
      <c r="H348" s="47" t="s">
        <v>200</v>
      </c>
      <c r="I348" s="42" t="s">
        <v>73</v>
      </c>
      <c r="J348" s="49">
        <v>45364.0</v>
      </c>
      <c r="K348" s="40">
        <v>45705.0</v>
      </c>
      <c r="L348" s="41" t="s">
        <v>75</v>
      </c>
      <c r="M348" s="51">
        <v>0.0</v>
      </c>
      <c r="N348" s="42" t="s">
        <v>75</v>
      </c>
      <c r="O348" s="54">
        <v>78000.0</v>
      </c>
      <c r="P348" s="54">
        <v>78000.0</v>
      </c>
      <c r="Q348" s="51">
        <v>0.0</v>
      </c>
      <c r="R348" s="51">
        <v>546.0</v>
      </c>
      <c r="S348" s="52">
        <f t="shared" si="7"/>
        <v>77454</v>
      </c>
      <c r="T348" s="42" t="s">
        <v>83</v>
      </c>
      <c r="U348" s="40">
        <v>45705.0</v>
      </c>
      <c r="V348" s="40">
        <v>45738.0</v>
      </c>
      <c r="W348" s="42">
        <v>1.0</v>
      </c>
      <c r="X348" s="42" t="s">
        <v>98</v>
      </c>
      <c r="Y348" s="42" t="s">
        <v>86</v>
      </c>
    </row>
    <row r="349">
      <c r="A349" s="46" t="s">
        <v>3020</v>
      </c>
      <c r="B349" s="40"/>
      <c r="C349" s="42">
        <v>5115.0</v>
      </c>
      <c r="D349" s="44" t="s">
        <v>212</v>
      </c>
      <c r="E349" s="46"/>
      <c r="F349" s="47" t="s">
        <v>212</v>
      </c>
      <c r="G349" s="47"/>
      <c r="H349" s="47"/>
      <c r="I349" s="42" t="s">
        <v>73</v>
      </c>
      <c r="J349" s="42" t="s">
        <v>75</v>
      </c>
      <c r="K349" s="40">
        <v>45705.0</v>
      </c>
      <c r="L349" s="42" t="s">
        <v>75</v>
      </c>
      <c r="M349" s="51">
        <v>0.0</v>
      </c>
      <c r="N349" s="42" t="s">
        <v>75</v>
      </c>
      <c r="O349" s="54">
        <v>118000.0</v>
      </c>
      <c r="P349" s="66">
        <v>0.0</v>
      </c>
      <c r="Q349" s="51">
        <v>0.0</v>
      </c>
      <c r="R349" s="51">
        <v>0.0</v>
      </c>
      <c r="S349" s="52">
        <f t="shared" si="7"/>
        <v>0</v>
      </c>
      <c r="T349" s="42" t="s">
        <v>218</v>
      </c>
      <c r="U349" s="40"/>
      <c r="V349" s="40"/>
      <c r="W349" s="42">
        <v>1.0</v>
      </c>
      <c r="X349" s="42" t="s">
        <v>84</v>
      </c>
      <c r="Y349" s="42" t="s">
        <v>221</v>
      </c>
    </row>
    <row r="350">
      <c r="A350" s="38" t="s">
        <v>3025</v>
      </c>
      <c r="B350" s="40">
        <v>45706.0</v>
      </c>
      <c r="C350" s="42">
        <v>7649.0</v>
      </c>
      <c r="D350" s="44" t="s">
        <v>2625</v>
      </c>
      <c r="E350" s="46" t="s">
        <v>2626</v>
      </c>
      <c r="F350" s="47" t="s">
        <v>2627</v>
      </c>
      <c r="G350" s="47" t="s">
        <v>70</v>
      </c>
      <c r="H350" s="47" t="s">
        <v>72</v>
      </c>
      <c r="I350" s="42" t="s">
        <v>73</v>
      </c>
      <c r="J350" s="49">
        <v>44891.0</v>
      </c>
      <c r="K350" s="40">
        <v>45706.0</v>
      </c>
      <c r="L350" s="41" t="s">
        <v>75</v>
      </c>
      <c r="M350" s="51">
        <v>0.0</v>
      </c>
      <c r="N350" s="42" t="s">
        <v>75</v>
      </c>
      <c r="O350" s="54">
        <v>78025.0</v>
      </c>
      <c r="P350" s="91">
        <v>78025.0</v>
      </c>
      <c r="Q350" s="51">
        <v>0.0</v>
      </c>
      <c r="R350" s="51">
        <v>0.0</v>
      </c>
      <c r="S350" s="52">
        <f t="shared" si="7"/>
        <v>78025</v>
      </c>
      <c r="T350" s="42" t="s">
        <v>112</v>
      </c>
      <c r="U350" s="40">
        <v>45706.0</v>
      </c>
      <c r="V350" s="40">
        <v>45736.0</v>
      </c>
      <c r="W350" s="42">
        <v>1.0</v>
      </c>
      <c r="X350" s="42" t="s">
        <v>98</v>
      </c>
      <c r="Y350" s="42" t="s">
        <v>86</v>
      </c>
    </row>
    <row r="351">
      <c r="A351" s="38" t="s">
        <v>3032</v>
      </c>
      <c r="B351" s="40">
        <v>45706.0</v>
      </c>
      <c r="C351" s="42">
        <v>4808.0</v>
      </c>
      <c r="D351" s="44" t="s">
        <v>3035</v>
      </c>
      <c r="E351" s="46" t="s">
        <v>2860</v>
      </c>
      <c r="F351" s="47" t="s">
        <v>2861</v>
      </c>
      <c r="G351" s="47" t="s">
        <v>234</v>
      </c>
      <c r="H351" s="47" t="s">
        <v>235</v>
      </c>
      <c r="I351" s="42" t="s">
        <v>73</v>
      </c>
      <c r="J351" s="49">
        <v>44618.0</v>
      </c>
      <c r="K351" s="40">
        <v>45706.0</v>
      </c>
      <c r="L351" s="41" t="s">
        <v>75</v>
      </c>
      <c r="M351" s="51">
        <v>0.0</v>
      </c>
      <c r="N351" s="42" t="s">
        <v>75</v>
      </c>
      <c r="O351" s="54">
        <v>78000.0</v>
      </c>
      <c r="P351" s="54">
        <v>78000.0</v>
      </c>
      <c r="Q351" s="51">
        <v>0.0</v>
      </c>
      <c r="R351" s="51">
        <v>546.0</v>
      </c>
      <c r="S351" s="52">
        <f t="shared" si="7"/>
        <v>77454</v>
      </c>
      <c r="T351" s="42" t="s">
        <v>83</v>
      </c>
      <c r="U351" s="40">
        <v>45706.0</v>
      </c>
      <c r="V351" s="40">
        <v>45736.0</v>
      </c>
      <c r="W351" s="42">
        <v>1.0</v>
      </c>
      <c r="X351" s="42" t="s">
        <v>98</v>
      </c>
      <c r="Y351" s="42" t="s">
        <v>86</v>
      </c>
    </row>
    <row r="352">
      <c r="A352" s="38" t="s">
        <v>3040</v>
      </c>
      <c r="B352" s="40">
        <v>45706.0</v>
      </c>
      <c r="C352" s="42">
        <v>7820.0</v>
      </c>
      <c r="D352" s="44" t="s">
        <v>2865</v>
      </c>
      <c r="E352" s="46" t="s">
        <v>2866</v>
      </c>
      <c r="F352" s="47" t="s">
        <v>2867</v>
      </c>
      <c r="G352" s="47" t="s">
        <v>404</v>
      </c>
      <c r="H352" s="47" t="s">
        <v>72</v>
      </c>
      <c r="I352" s="42" t="s">
        <v>73</v>
      </c>
      <c r="J352" s="49">
        <v>44912.0</v>
      </c>
      <c r="K352" s="40">
        <v>45706.0</v>
      </c>
      <c r="L352" s="41" t="s">
        <v>75</v>
      </c>
      <c r="M352" s="51">
        <v>0.0</v>
      </c>
      <c r="N352" s="42" t="s">
        <v>75</v>
      </c>
      <c r="O352" s="54">
        <v>78000.0</v>
      </c>
      <c r="P352" s="54">
        <v>78000.0</v>
      </c>
      <c r="Q352" s="51">
        <v>0.0</v>
      </c>
      <c r="R352" s="51">
        <v>4440.0</v>
      </c>
      <c r="S352" s="52">
        <f t="shared" si="7"/>
        <v>73560</v>
      </c>
      <c r="T352" s="42" t="s">
        <v>83</v>
      </c>
      <c r="U352" s="40">
        <v>45706.0</v>
      </c>
      <c r="V352" s="40">
        <v>45736.0</v>
      </c>
      <c r="W352" s="42">
        <v>1.0</v>
      </c>
      <c r="X352" s="42" t="s">
        <v>98</v>
      </c>
      <c r="Y352" s="42" t="s">
        <v>86</v>
      </c>
    </row>
    <row r="353">
      <c r="A353" s="38" t="s">
        <v>3050</v>
      </c>
      <c r="B353" s="40">
        <v>45706.0</v>
      </c>
      <c r="C353" s="42">
        <v>536.0</v>
      </c>
      <c r="D353" s="44" t="s">
        <v>2794</v>
      </c>
      <c r="E353" s="46" t="s">
        <v>2795</v>
      </c>
      <c r="F353" s="47" t="s">
        <v>2796</v>
      </c>
      <c r="G353" s="47" t="s">
        <v>634</v>
      </c>
      <c r="H353" s="47" t="s">
        <v>235</v>
      </c>
      <c r="I353" s="42" t="s">
        <v>73</v>
      </c>
      <c r="J353" s="49">
        <v>44319.0</v>
      </c>
      <c r="K353" s="40">
        <v>45706.0</v>
      </c>
      <c r="L353" s="41" t="s">
        <v>75</v>
      </c>
      <c r="M353" s="51">
        <v>78000.0</v>
      </c>
      <c r="N353" s="42" t="s">
        <v>75</v>
      </c>
      <c r="O353" s="54">
        <v>77000.0</v>
      </c>
      <c r="P353" s="54">
        <v>77000.0</v>
      </c>
      <c r="Q353" s="51">
        <v>0.0</v>
      </c>
      <c r="R353" s="51">
        <v>1540.0</v>
      </c>
      <c r="S353" s="52">
        <f t="shared" si="7"/>
        <v>75460</v>
      </c>
      <c r="T353" s="42" t="s">
        <v>83</v>
      </c>
      <c r="U353" s="40">
        <v>45706.0</v>
      </c>
      <c r="V353" s="40">
        <v>45736.0</v>
      </c>
      <c r="W353" s="42">
        <v>1.0</v>
      </c>
      <c r="X353" s="42" t="s">
        <v>98</v>
      </c>
      <c r="Y353" s="42" t="s">
        <v>86</v>
      </c>
    </row>
    <row r="354">
      <c r="A354" s="38" t="s">
        <v>3055</v>
      </c>
      <c r="B354" s="40">
        <v>45706.0</v>
      </c>
      <c r="C354" s="42">
        <v>7573.0</v>
      </c>
      <c r="D354" s="44" t="s">
        <v>3056</v>
      </c>
      <c r="E354" s="46" t="s">
        <v>2400</v>
      </c>
      <c r="F354" s="47" t="s">
        <v>2401</v>
      </c>
      <c r="G354" s="47" t="s">
        <v>601</v>
      </c>
      <c r="H354" s="47" t="s">
        <v>177</v>
      </c>
      <c r="I354" s="42" t="s">
        <v>73</v>
      </c>
      <c r="J354" s="49">
        <v>44882.0</v>
      </c>
      <c r="K354" s="40">
        <v>45706.0</v>
      </c>
      <c r="L354" s="41" t="s">
        <v>75</v>
      </c>
      <c r="M354" s="51">
        <v>0.0</v>
      </c>
      <c r="N354" s="42" t="s">
        <v>75</v>
      </c>
      <c r="O354" s="54">
        <v>78000.0</v>
      </c>
      <c r="P354" s="54">
        <v>78000.0</v>
      </c>
      <c r="Q354" s="51">
        <v>0.0</v>
      </c>
      <c r="R354" s="51">
        <v>4400.0</v>
      </c>
      <c r="S354" s="52">
        <f t="shared" si="7"/>
        <v>73600</v>
      </c>
      <c r="T354" s="42" t="s">
        <v>83</v>
      </c>
      <c r="U354" s="40">
        <v>45706.0</v>
      </c>
      <c r="V354" s="40">
        <v>45736.0</v>
      </c>
      <c r="W354" s="42">
        <v>1.0</v>
      </c>
      <c r="X354" s="42" t="s">
        <v>98</v>
      </c>
      <c r="Y354" s="42" t="s">
        <v>86</v>
      </c>
    </row>
    <row r="355">
      <c r="A355" s="38" t="s">
        <v>3060</v>
      </c>
      <c r="B355" s="40">
        <v>45713.0</v>
      </c>
      <c r="C355" s="42">
        <v>11000.0</v>
      </c>
      <c r="D355" s="44" t="s">
        <v>3061</v>
      </c>
      <c r="E355" s="46" t="s">
        <v>2687</v>
      </c>
      <c r="F355" s="47" t="s">
        <v>2688</v>
      </c>
      <c r="G355" s="47" t="s">
        <v>2689</v>
      </c>
      <c r="H355" s="47" t="s">
        <v>72</v>
      </c>
      <c r="I355" s="42" t="s">
        <v>73</v>
      </c>
      <c r="J355" s="49">
        <v>45300.0</v>
      </c>
      <c r="K355" s="40">
        <v>45705.0</v>
      </c>
      <c r="L355" s="40">
        <v>45706.0</v>
      </c>
      <c r="M355" s="51">
        <v>78000.0</v>
      </c>
      <c r="N355" s="40">
        <v>45706.0</v>
      </c>
      <c r="O355" s="54">
        <v>78000.0</v>
      </c>
      <c r="P355" s="54">
        <v>78093.0</v>
      </c>
      <c r="Q355" s="51">
        <v>0.0</v>
      </c>
      <c r="R355" s="51">
        <v>0.0</v>
      </c>
      <c r="S355" s="52">
        <f t="shared" si="7"/>
        <v>78093</v>
      </c>
      <c r="T355" s="42" t="s">
        <v>112</v>
      </c>
      <c r="U355" s="40">
        <v>45706.0</v>
      </c>
      <c r="V355" s="40">
        <v>45736.0</v>
      </c>
      <c r="W355" s="42">
        <v>1.0</v>
      </c>
      <c r="X355" s="42" t="s">
        <v>98</v>
      </c>
      <c r="Y355" s="42" t="s">
        <v>86</v>
      </c>
    </row>
    <row r="356">
      <c r="A356" s="46" t="s">
        <v>3066</v>
      </c>
      <c r="B356" s="40">
        <v>45707.0</v>
      </c>
      <c r="C356" s="42">
        <v>14630.0</v>
      </c>
      <c r="D356" s="44" t="s">
        <v>2161</v>
      </c>
      <c r="E356" s="46" t="s">
        <v>2162</v>
      </c>
      <c r="F356" s="47" t="s">
        <v>2163</v>
      </c>
      <c r="G356" s="47" t="s">
        <v>2164</v>
      </c>
      <c r="H356" s="47" t="s">
        <v>101</v>
      </c>
      <c r="I356" s="42" t="s">
        <v>73</v>
      </c>
      <c r="J356" s="49">
        <v>45697.0</v>
      </c>
      <c r="K356" s="40">
        <v>45706.0</v>
      </c>
      <c r="L356" s="41" t="s">
        <v>75</v>
      </c>
      <c r="M356" s="51">
        <v>118000.0</v>
      </c>
      <c r="N356" s="42" t="s">
        <v>75</v>
      </c>
      <c r="O356" s="54">
        <v>118000.0</v>
      </c>
      <c r="P356" s="51">
        <v>0.0</v>
      </c>
      <c r="Q356" s="51">
        <v>0.0</v>
      </c>
      <c r="R356" s="51">
        <v>0.0</v>
      </c>
      <c r="S356" s="52">
        <f t="shared" si="7"/>
        <v>0</v>
      </c>
      <c r="T356" s="42" t="s">
        <v>248</v>
      </c>
      <c r="U356" s="40">
        <v>45706.0</v>
      </c>
      <c r="V356" s="40">
        <v>45736.0</v>
      </c>
      <c r="W356" s="42">
        <v>1.0</v>
      </c>
      <c r="X356" s="42" t="s">
        <v>84</v>
      </c>
      <c r="Y356" s="42" t="s">
        <v>86</v>
      </c>
    </row>
    <row r="357">
      <c r="A357" s="46" t="s">
        <v>3072</v>
      </c>
      <c r="B357" s="40">
        <v>45707.0</v>
      </c>
      <c r="C357" s="42">
        <v>14630.0</v>
      </c>
      <c r="D357" s="44" t="s">
        <v>2161</v>
      </c>
      <c r="E357" s="46" t="s">
        <v>2162</v>
      </c>
      <c r="F357" s="47" t="s">
        <v>2163</v>
      </c>
      <c r="G357" s="47" t="s">
        <v>2164</v>
      </c>
      <c r="H357" s="47" t="s">
        <v>101</v>
      </c>
      <c r="I357" s="42" t="s">
        <v>73</v>
      </c>
      <c r="J357" s="49">
        <v>45697.0</v>
      </c>
      <c r="K357" s="40">
        <v>45706.0</v>
      </c>
      <c r="L357" s="41" t="s">
        <v>75</v>
      </c>
      <c r="M357" s="51">
        <v>118000.0</v>
      </c>
      <c r="N357" s="42" t="s">
        <v>75</v>
      </c>
      <c r="O357" s="54">
        <v>118000.0</v>
      </c>
      <c r="P357" s="51">
        <v>0.0</v>
      </c>
      <c r="Q357" s="51">
        <v>0.0</v>
      </c>
      <c r="R357" s="51">
        <v>0.0</v>
      </c>
      <c r="S357" s="52">
        <f t="shared" si="7"/>
        <v>0</v>
      </c>
      <c r="T357" s="42" t="s">
        <v>248</v>
      </c>
      <c r="U357" s="40">
        <v>45706.0</v>
      </c>
      <c r="V357" s="40">
        <v>45766.0</v>
      </c>
      <c r="W357" s="42">
        <v>1.0</v>
      </c>
      <c r="X357" s="42" t="s">
        <v>84</v>
      </c>
      <c r="Y357" s="42" t="s">
        <v>86</v>
      </c>
    </row>
    <row r="358">
      <c r="A358" s="38" t="s">
        <v>3079</v>
      </c>
      <c r="B358" s="40">
        <v>45707.0</v>
      </c>
      <c r="C358" s="42">
        <v>3401.0</v>
      </c>
      <c r="D358" s="44" t="s">
        <v>3081</v>
      </c>
      <c r="E358" s="46" t="s">
        <v>3082</v>
      </c>
      <c r="F358" s="47" t="s">
        <v>3084</v>
      </c>
      <c r="G358" s="47" t="s">
        <v>2164</v>
      </c>
      <c r="H358" s="47" t="s">
        <v>101</v>
      </c>
      <c r="I358" s="42" t="s">
        <v>73</v>
      </c>
      <c r="J358" s="49">
        <v>44527.0</v>
      </c>
      <c r="K358" s="40">
        <v>45706.0</v>
      </c>
      <c r="L358" s="41" t="s">
        <v>75</v>
      </c>
      <c r="M358" s="51">
        <v>0.0</v>
      </c>
      <c r="N358" s="42" t="s">
        <v>75</v>
      </c>
      <c r="O358" s="54">
        <v>1298060.0</v>
      </c>
      <c r="P358" s="91">
        <v>1298060.0</v>
      </c>
      <c r="Q358" s="51">
        <v>118000.0</v>
      </c>
      <c r="R358" s="51">
        <v>0.0</v>
      </c>
      <c r="S358" s="52">
        <f t="shared" si="7"/>
        <v>1298060</v>
      </c>
      <c r="T358" s="42" t="s">
        <v>112</v>
      </c>
      <c r="U358" s="40">
        <v>45706.0</v>
      </c>
      <c r="V358" s="40">
        <v>46072.0</v>
      </c>
      <c r="W358" s="42">
        <v>12.0</v>
      </c>
      <c r="X358" s="42" t="s">
        <v>2061</v>
      </c>
      <c r="Y358" s="42" t="s">
        <v>86</v>
      </c>
    </row>
    <row r="359">
      <c r="A359" s="38" t="s">
        <v>3091</v>
      </c>
      <c r="B359" s="40">
        <v>45707.0</v>
      </c>
      <c r="C359" s="42">
        <v>11272.0</v>
      </c>
      <c r="D359" s="44" t="s">
        <v>188</v>
      </c>
      <c r="E359" s="46" t="s">
        <v>3095</v>
      </c>
      <c r="F359" s="47" t="s">
        <v>3096</v>
      </c>
      <c r="G359" s="47" t="s">
        <v>1490</v>
      </c>
      <c r="H359" s="47" t="s">
        <v>1491</v>
      </c>
      <c r="I359" s="42" t="s">
        <v>73</v>
      </c>
      <c r="J359" s="49">
        <v>45327.0</v>
      </c>
      <c r="K359" s="40">
        <v>45706.0</v>
      </c>
      <c r="L359" s="41" t="s">
        <v>75</v>
      </c>
      <c r="M359" s="51">
        <v>0.0</v>
      </c>
      <c r="N359" s="40">
        <v>45708.0</v>
      </c>
      <c r="O359" s="54">
        <v>1298000.0</v>
      </c>
      <c r="P359" s="91">
        <v>1298000.0</v>
      </c>
      <c r="Q359" s="51">
        <v>118000.0</v>
      </c>
      <c r="R359" s="51">
        <v>0.0</v>
      </c>
      <c r="S359" s="52">
        <f t="shared" si="7"/>
        <v>1298000</v>
      </c>
      <c r="T359" s="42" t="s">
        <v>112</v>
      </c>
      <c r="U359" s="40">
        <v>45708.0</v>
      </c>
      <c r="V359" s="40">
        <v>46091.0</v>
      </c>
      <c r="W359" s="42">
        <v>12.0</v>
      </c>
      <c r="X359" s="42" t="s">
        <v>84</v>
      </c>
      <c r="Y359" s="42" t="s">
        <v>86</v>
      </c>
    </row>
    <row r="360">
      <c r="A360" s="46" t="s">
        <v>3099</v>
      </c>
      <c r="B360" s="40">
        <v>45707.0</v>
      </c>
      <c r="C360" s="42">
        <v>11272.0</v>
      </c>
      <c r="D360" s="44" t="s">
        <v>188</v>
      </c>
      <c r="E360" s="46" t="s">
        <v>3095</v>
      </c>
      <c r="F360" s="47" t="s">
        <v>3096</v>
      </c>
      <c r="G360" s="47" t="s">
        <v>1490</v>
      </c>
      <c r="H360" s="47" t="s">
        <v>1491</v>
      </c>
      <c r="I360" s="42" t="s">
        <v>73</v>
      </c>
      <c r="J360" s="49">
        <v>45327.0</v>
      </c>
      <c r="K360" s="40">
        <v>45706.0</v>
      </c>
      <c r="L360" s="41" t="s">
        <v>75</v>
      </c>
      <c r="M360" s="51">
        <v>118000.0</v>
      </c>
      <c r="N360" s="40">
        <v>45708.0</v>
      </c>
      <c r="O360" s="54">
        <v>118000.0</v>
      </c>
      <c r="P360" s="51">
        <v>0.0</v>
      </c>
      <c r="Q360" s="51">
        <v>0.0</v>
      </c>
      <c r="R360" s="51">
        <v>0.0</v>
      </c>
      <c r="S360" s="52">
        <f t="shared" si="7"/>
        <v>0</v>
      </c>
      <c r="T360" s="42" t="s">
        <v>248</v>
      </c>
      <c r="U360" s="40">
        <v>45708.0</v>
      </c>
      <c r="V360" s="40">
        <v>46121.0</v>
      </c>
      <c r="W360" s="42">
        <v>1.0</v>
      </c>
      <c r="X360" s="42" t="s">
        <v>84</v>
      </c>
      <c r="Y360" s="42" t="s">
        <v>86</v>
      </c>
    </row>
    <row r="361">
      <c r="A361" s="38" t="s">
        <v>3108</v>
      </c>
      <c r="B361" s="40">
        <v>45707.0</v>
      </c>
      <c r="C361" s="42">
        <v>2323.0</v>
      </c>
      <c r="D361" s="44" t="s">
        <v>3109</v>
      </c>
      <c r="E361" s="46" t="s">
        <v>2527</v>
      </c>
      <c r="F361" s="47" t="s">
        <v>2528</v>
      </c>
      <c r="G361" s="47" t="s">
        <v>801</v>
      </c>
      <c r="H361" s="47" t="s">
        <v>177</v>
      </c>
      <c r="I361" s="42" t="s">
        <v>73</v>
      </c>
      <c r="J361" s="49">
        <v>44438.0</v>
      </c>
      <c r="K361" s="40">
        <v>45706.0</v>
      </c>
      <c r="L361" s="41" t="s">
        <v>75</v>
      </c>
      <c r="M361" s="51">
        <v>0.0</v>
      </c>
      <c r="N361" s="42" t="s">
        <v>75</v>
      </c>
      <c r="O361" s="54">
        <v>78000.0</v>
      </c>
      <c r="P361" s="54">
        <v>78000.0</v>
      </c>
      <c r="Q361" s="51">
        <v>0.0</v>
      </c>
      <c r="R361" s="51">
        <v>1560.0</v>
      </c>
      <c r="S361" s="52">
        <f t="shared" si="7"/>
        <v>76440</v>
      </c>
      <c r="T361" s="42" t="s">
        <v>83</v>
      </c>
      <c r="U361" s="40">
        <v>45706.0</v>
      </c>
      <c r="V361" s="40">
        <v>45736.0</v>
      </c>
      <c r="W361" s="42">
        <v>1.0</v>
      </c>
      <c r="X361" s="42" t="s">
        <v>98</v>
      </c>
      <c r="Y361" s="42" t="s">
        <v>86</v>
      </c>
    </row>
    <row r="362">
      <c r="A362" s="38" t="s">
        <v>3120</v>
      </c>
      <c r="B362" s="40">
        <v>45707.0</v>
      </c>
      <c r="C362" s="42">
        <v>9598.0</v>
      </c>
      <c r="D362" s="44" t="s">
        <v>3121</v>
      </c>
      <c r="E362" s="46" t="s">
        <v>1901</v>
      </c>
      <c r="F362" s="47" t="s">
        <v>2916</v>
      </c>
      <c r="G362" s="47" t="s">
        <v>1136</v>
      </c>
      <c r="H362" s="47" t="s">
        <v>1137</v>
      </c>
      <c r="I362" s="42" t="s">
        <v>73</v>
      </c>
      <c r="J362" s="49">
        <v>45122.0</v>
      </c>
      <c r="K362" s="40">
        <v>45706.0</v>
      </c>
      <c r="L362" s="41" t="s">
        <v>75</v>
      </c>
      <c r="M362" s="51">
        <v>0.0</v>
      </c>
      <c r="N362" s="42" t="s">
        <v>75</v>
      </c>
      <c r="O362" s="54">
        <v>78000.0</v>
      </c>
      <c r="P362" s="54">
        <v>78000.0</v>
      </c>
      <c r="Q362" s="51">
        <v>0.0</v>
      </c>
      <c r="R362" s="51">
        <v>4400.0</v>
      </c>
      <c r="S362" s="52">
        <f t="shared" si="7"/>
        <v>73600</v>
      </c>
      <c r="T362" s="42" t="s">
        <v>83</v>
      </c>
      <c r="U362" s="40">
        <v>45706.0</v>
      </c>
      <c r="V362" s="40">
        <v>45736.0</v>
      </c>
      <c r="W362" s="42">
        <v>1.0</v>
      </c>
      <c r="X362" s="42" t="s">
        <v>98</v>
      </c>
      <c r="Y362" s="42" t="s">
        <v>86</v>
      </c>
    </row>
    <row r="363">
      <c r="A363" s="79" t="s">
        <v>3126</v>
      </c>
      <c r="B363" s="40">
        <v>45707.0</v>
      </c>
      <c r="C363" s="42">
        <v>14728.0</v>
      </c>
      <c r="D363" s="44" t="s">
        <v>3128</v>
      </c>
      <c r="E363" s="46" t="s">
        <v>3129</v>
      </c>
      <c r="F363" s="47" t="s">
        <v>3130</v>
      </c>
      <c r="G363" s="47" t="s">
        <v>3131</v>
      </c>
      <c r="H363" s="47" t="s">
        <v>200</v>
      </c>
      <c r="I363" s="42" t="s">
        <v>73</v>
      </c>
      <c r="J363" s="49">
        <v>45705.0</v>
      </c>
      <c r="K363" s="40">
        <v>45706.0</v>
      </c>
      <c r="L363" s="41" t="s">
        <v>75</v>
      </c>
      <c r="M363" s="51">
        <v>0.0</v>
      </c>
      <c r="N363" s="42" t="s">
        <v>75</v>
      </c>
      <c r="O363" s="54">
        <v>1298034.0</v>
      </c>
      <c r="P363" s="91">
        <v>1298034.0</v>
      </c>
      <c r="Q363" s="51">
        <v>118000.0</v>
      </c>
      <c r="R363" s="51">
        <v>0.0</v>
      </c>
      <c r="S363" s="52">
        <f t="shared" si="7"/>
        <v>1298034</v>
      </c>
      <c r="T363" s="42" t="s">
        <v>112</v>
      </c>
      <c r="U363" s="40">
        <v>45706.0</v>
      </c>
      <c r="V363" s="40">
        <v>46079.0</v>
      </c>
      <c r="W363" s="42">
        <v>12.0</v>
      </c>
      <c r="X363" s="42" t="s">
        <v>84</v>
      </c>
      <c r="Y363" s="42" t="s">
        <v>221</v>
      </c>
    </row>
    <row r="364">
      <c r="A364" s="46" t="s">
        <v>3134</v>
      </c>
      <c r="B364" s="40">
        <v>45707.0</v>
      </c>
      <c r="C364" s="42">
        <v>14728.0</v>
      </c>
      <c r="D364" s="44" t="s">
        <v>3128</v>
      </c>
      <c r="E364" s="46" t="s">
        <v>3129</v>
      </c>
      <c r="F364" s="47" t="s">
        <v>3130</v>
      </c>
      <c r="G364" s="47" t="s">
        <v>3131</v>
      </c>
      <c r="H364" s="47" t="s">
        <v>200</v>
      </c>
      <c r="I364" s="42" t="s">
        <v>73</v>
      </c>
      <c r="J364" s="49">
        <v>45705.0</v>
      </c>
      <c r="K364" s="40">
        <v>45706.0</v>
      </c>
      <c r="L364" s="41" t="s">
        <v>75</v>
      </c>
      <c r="M364" s="51">
        <v>118000.0</v>
      </c>
      <c r="N364" s="42" t="s">
        <v>75</v>
      </c>
      <c r="O364" s="54">
        <v>118000.0</v>
      </c>
      <c r="P364" s="51">
        <v>0.0</v>
      </c>
      <c r="Q364" s="51">
        <v>0.0</v>
      </c>
      <c r="R364" s="51">
        <v>0.0</v>
      </c>
      <c r="S364" s="52">
        <f t="shared" si="7"/>
        <v>0</v>
      </c>
      <c r="T364" s="42" t="s">
        <v>248</v>
      </c>
      <c r="U364" s="40">
        <v>45706.0</v>
      </c>
      <c r="V364" s="40">
        <v>46109.0</v>
      </c>
      <c r="W364" s="42">
        <v>1.0</v>
      </c>
      <c r="X364" s="42" t="s">
        <v>84</v>
      </c>
      <c r="Y364" s="42" t="s">
        <v>86</v>
      </c>
    </row>
    <row r="365">
      <c r="A365" s="46" t="s">
        <v>3139</v>
      </c>
      <c r="B365" s="40">
        <v>45707.0</v>
      </c>
      <c r="C365" s="42">
        <v>14728.0</v>
      </c>
      <c r="D365" s="44" t="s">
        <v>3128</v>
      </c>
      <c r="E365" s="46" t="s">
        <v>3129</v>
      </c>
      <c r="F365" s="47" t="s">
        <v>3130</v>
      </c>
      <c r="G365" s="47" t="s">
        <v>3131</v>
      </c>
      <c r="H365" s="47" t="s">
        <v>200</v>
      </c>
      <c r="I365" s="42" t="s">
        <v>73</v>
      </c>
      <c r="J365" s="49">
        <v>45705.0</v>
      </c>
      <c r="K365" s="40">
        <v>45706.0</v>
      </c>
      <c r="L365" s="41" t="s">
        <v>75</v>
      </c>
      <c r="M365" s="51">
        <v>118000.0</v>
      </c>
      <c r="N365" s="42" t="s">
        <v>75</v>
      </c>
      <c r="O365" s="54">
        <v>118000.0</v>
      </c>
      <c r="P365" s="51">
        <v>0.0</v>
      </c>
      <c r="Q365" s="51">
        <v>0.0</v>
      </c>
      <c r="R365" s="51">
        <v>0.0</v>
      </c>
      <c r="S365" s="52">
        <f t="shared" si="7"/>
        <v>0</v>
      </c>
      <c r="T365" s="42" t="s">
        <v>248</v>
      </c>
      <c r="U365" s="40">
        <v>45706.0</v>
      </c>
      <c r="V365" s="40">
        <v>46139.0</v>
      </c>
      <c r="W365" s="42">
        <v>1.0</v>
      </c>
      <c r="X365" s="42" t="s">
        <v>84</v>
      </c>
      <c r="Y365" s="42" t="s">
        <v>86</v>
      </c>
    </row>
    <row r="366">
      <c r="A366" s="38" t="s">
        <v>3142</v>
      </c>
      <c r="B366" s="40">
        <v>45707.0</v>
      </c>
      <c r="C366" s="42">
        <v>6253.0</v>
      </c>
      <c r="D366" s="44" t="s">
        <v>2925</v>
      </c>
      <c r="E366" s="46" t="s">
        <v>2926</v>
      </c>
      <c r="F366" s="47" t="s">
        <v>2928</v>
      </c>
      <c r="G366" s="47" t="s">
        <v>601</v>
      </c>
      <c r="H366" s="47" t="s">
        <v>177</v>
      </c>
      <c r="I366" s="42" t="s">
        <v>73</v>
      </c>
      <c r="J366" s="49">
        <v>44750.0</v>
      </c>
      <c r="K366" s="40">
        <v>45706.0</v>
      </c>
      <c r="L366" s="41" t="s">
        <v>75</v>
      </c>
      <c r="M366" s="51">
        <v>0.0</v>
      </c>
      <c r="N366" s="42" t="s">
        <v>75</v>
      </c>
      <c r="O366" s="54">
        <v>78000.0</v>
      </c>
      <c r="P366" s="91">
        <v>78000.0</v>
      </c>
      <c r="Q366" s="51">
        <v>0.0</v>
      </c>
      <c r="R366" s="51">
        <v>0.0</v>
      </c>
      <c r="S366" s="52">
        <f t="shared" si="7"/>
        <v>78000</v>
      </c>
      <c r="T366" s="42" t="s">
        <v>112</v>
      </c>
      <c r="U366" s="40">
        <v>45706.0</v>
      </c>
      <c r="V366" s="40">
        <v>45736.0</v>
      </c>
      <c r="W366" s="42">
        <v>1.0</v>
      </c>
      <c r="X366" s="42" t="s">
        <v>98</v>
      </c>
      <c r="Y366" s="42" t="s">
        <v>86</v>
      </c>
    </row>
    <row r="367">
      <c r="A367" s="46" t="s">
        <v>3148</v>
      </c>
      <c r="B367" s="40">
        <v>45707.0</v>
      </c>
      <c r="C367" s="42">
        <v>13608.0</v>
      </c>
      <c r="D367" s="44" t="s">
        <v>3149</v>
      </c>
      <c r="E367" s="46" t="s">
        <v>3150</v>
      </c>
      <c r="F367" s="47" t="s">
        <v>3151</v>
      </c>
      <c r="G367" s="47" t="s">
        <v>3152</v>
      </c>
      <c r="H367" s="47" t="s">
        <v>177</v>
      </c>
      <c r="I367" s="42" t="s">
        <v>73</v>
      </c>
      <c r="J367" s="49">
        <v>45581.0</v>
      </c>
      <c r="K367" s="40">
        <v>45706.0</v>
      </c>
      <c r="L367" s="41" t="s">
        <v>75</v>
      </c>
      <c r="M367" s="51">
        <v>0.0</v>
      </c>
      <c r="N367" s="42" t="s">
        <v>75</v>
      </c>
      <c r="O367" s="54">
        <v>355035.0</v>
      </c>
      <c r="P367" s="91">
        <v>355035.0</v>
      </c>
      <c r="Q367" s="51">
        <v>0.0</v>
      </c>
      <c r="R367" s="51">
        <v>0.0</v>
      </c>
      <c r="S367" s="52">
        <f t="shared" si="7"/>
        <v>355035</v>
      </c>
      <c r="T367" s="42" t="s">
        <v>112</v>
      </c>
      <c r="U367" s="40"/>
      <c r="V367" s="40"/>
      <c r="W367" s="42">
        <v>6.0</v>
      </c>
      <c r="X367" s="42" t="s">
        <v>84</v>
      </c>
      <c r="Y367" s="42" t="s">
        <v>86</v>
      </c>
    </row>
    <row r="368">
      <c r="A368" s="38" t="s">
        <v>3156</v>
      </c>
      <c r="B368" s="40">
        <v>45707.0</v>
      </c>
      <c r="C368" s="42">
        <v>8278.0</v>
      </c>
      <c r="D368" s="44" t="s">
        <v>2560</v>
      </c>
      <c r="E368" s="46" t="s">
        <v>2561</v>
      </c>
      <c r="F368" s="47" t="s">
        <v>2562</v>
      </c>
      <c r="G368" s="47" t="s">
        <v>355</v>
      </c>
      <c r="H368" s="47" t="s">
        <v>235</v>
      </c>
      <c r="I368" s="42" t="s">
        <v>73</v>
      </c>
      <c r="J368" s="49">
        <v>44967.0</v>
      </c>
      <c r="K368" s="40">
        <v>45706.0</v>
      </c>
      <c r="L368" s="41" t="s">
        <v>75</v>
      </c>
      <c r="M368" s="51">
        <v>0.0</v>
      </c>
      <c r="N368" s="42" t="s">
        <v>75</v>
      </c>
      <c r="O368" s="54">
        <v>118000.0</v>
      </c>
      <c r="P368" s="54">
        <v>118000.0</v>
      </c>
      <c r="Q368" s="51">
        <v>0.0</v>
      </c>
      <c r="R368" s="51">
        <v>826.0</v>
      </c>
      <c r="S368" s="52">
        <f t="shared" si="7"/>
        <v>117174</v>
      </c>
      <c r="T368" s="42" t="s">
        <v>83</v>
      </c>
      <c r="U368" s="40">
        <v>45706.0</v>
      </c>
      <c r="V368" s="40">
        <v>45736.0</v>
      </c>
      <c r="W368" s="42">
        <v>1.0</v>
      </c>
      <c r="X368" s="42" t="s">
        <v>84</v>
      </c>
      <c r="Y368" s="42" t="s">
        <v>86</v>
      </c>
    </row>
    <row r="369" ht="15.0" customHeight="1">
      <c r="A369" s="38" t="s">
        <v>3161</v>
      </c>
      <c r="B369" s="40">
        <v>45707.0</v>
      </c>
      <c r="C369" s="42">
        <v>4867.0</v>
      </c>
      <c r="D369" s="44" t="s">
        <v>2756</v>
      </c>
      <c r="E369" s="46" t="s">
        <v>2758</v>
      </c>
      <c r="F369" s="47" t="s">
        <v>2759</v>
      </c>
      <c r="G369" s="47" t="s">
        <v>194</v>
      </c>
      <c r="H369" s="47" t="s">
        <v>177</v>
      </c>
      <c r="I369" s="42" t="s">
        <v>73</v>
      </c>
      <c r="J369" s="49">
        <v>44623.0</v>
      </c>
      <c r="K369" s="40">
        <v>45706.0</v>
      </c>
      <c r="L369" s="41" t="s">
        <v>75</v>
      </c>
      <c r="M369" s="51">
        <v>0.0</v>
      </c>
      <c r="N369" s="42" t="s">
        <v>75</v>
      </c>
      <c r="O369" s="54">
        <v>78000.0</v>
      </c>
      <c r="P369" s="54">
        <v>78000.0</v>
      </c>
      <c r="Q369" s="51">
        <v>0.0</v>
      </c>
      <c r="R369" s="51">
        <v>546.0</v>
      </c>
      <c r="S369" s="52">
        <f t="shared" si="7"/>
        <v>77454</v>
      </c>
      <c r="T369" s="42" t="s">
        <v>83</v>
      </c>
      <c r="U369" s="40">
        <v>45706.0</v>
      </c>
      <c r="V369" s="40">
        <v>45736.0</v>
      </c>
      <c r="W369" s="42">
        <v>1.0</v>
      </c>
      <c r="X369" s="42" t="s">
        <v>98</v>
      </c>
      <c r="Y369" s="42" t="s">
        <v>86</v>
      </c>
    </row>
    <row r="370">
      <c r="A370" s="38" t="s">
        <v>3171</v>
      </c>
      <c r="B370" s="40">
        <v>45707.0</v>
      </c>
      <c r="C370" s="42">
        <v>4203.0</v>
      </c>
      <c r="D370" s="44" t="s">
        <v>2979</v>
      </c>
      <c r="E370" s="46" t="s">
        <v>2980</v>
      </c>
      <c r="F370" s="47" t="s">
        <v>2981</v>
      </c>
      <c r="G370" s="47" t="s">
        <v>122</v>
      </c>
      <c r="H370" s="47" t="s">
        <v>124</v>
      </c>
      <c r="I370" s="42" t="s">
        <v>73</v>
      </c>
      <c r="J370" s="49">
        <v>44573.0</v>
      </c>
      <c r="K370" s="40">
        <v>45707.0</v>
      </c>
      <c r="L370" s="41" t="s">
        <v>75</v>
      </c>
      <c r="M370" s="51">
        <v>0.0</v>
      </c>
      <c r="N370" s="42" t="s">
        <v>75</v>
      </c>
      <c r="O370" s="54">
        <v>118000.0</v>
      </c>
      <c r="P370" s="54">
        <v>118000.0</v>
      </c>
      <c r="Q370" s="51">
        <v>0.0</v>
      </c>
      <c r="R370" s="51">
        <v>826.0</v>
      </c>
      <c r="S370" s="52">
        <f t="shared" si="7"/>
        <v>117174</v>
      </c>
      <c r="T370" s="42" t="s">
        <v>83</v>
      </c>
      <c r="U370" s="40">
        <v>45707.0</v>
      </c>
      <c r="V370" s="40">
        <v>45738.0</v>
      </c>
      <c r="W370" s="42">
        <v>1.0</v>
      </c>
      <c r="X370" s="42" t="s">
        <v>84</v>
      </c>
      <c r="Y370" s="42" t="s">
        <v>86</v>
      </c>
    </row>
    <row r="371">
      <c r="A371" s="38" t="s">
        <v>3177</v>
      </c>
      <c r="B371" s="40">
        <v>45707.0</v>
      </c>
      <c r="C371" s="42">
        <v>10295.0</v>
      </c>
      <c r="D371" s="44" t="s">
        <v>3178</v>
      </c>
      <c r="E371" s="46" t="s">
        <v>2815</v>
      </c>
      <c r="F371" s="47" t="s">
        <v>2816</v>
      </c>
      <c r="G371" s="47" t="s">
        <v>2817</v>
      </c>
      <c r="H371" s="47" t="s">
        <v>124</v>
      </c>
      <c r="I371" s="42" t="s">
        <v>73</v>
      </c>
      <c r="J371" s="49">
        <v>45199.0</v>
      </c>
      <c r="K371" s="40">
        <v>45707.0</v>
      </c>
      <c r="L371" s="41" t="s">
        <v>75</v>
      </c>
      <c r="M371" s="51">
        <v>0.0</v>
      </c>
      <c r="N371" s="42" t="s">
        <v>75</v>
      </c>
      <c r="O371" s="54">
        <v>78000.0</v>
      </c>
      <c r="P371" s="82">
        <v>50000.0</v>
      </c>
      <c r="Q371" s="51">
        <v>0.0</v>
      </c>
      <c r="R371" s="51">
        <v>0.0</v>
      </c>
      <c r="S371" s="52">
        <f t="shared" si="7"/>
        <v>50000</v>
      </c>
      <c r="T371" s="42" t="s">
        <v>112</v>
      </c>
      <c r="U371" s="40">
        <v>45707.0</v>
      </c>
      <c r="V371" s="40">
        <v>45737.0</v>
      </c>
      <c r="W371" s="42">
        <v>1.0</v>
      </c>
      <c r="X371" s="42" t="s">
        <v>98</v>
      </c>
      <c r="Y371" s="42" t="s">
        <v>86</v>
      </c>
    </row>
    <row r="372">
      <c r="A372" s="38" t="s">
        <v>3182</v>
      </c>
      <c r="B372" s="40">
        <v>45707.0</v>
      </c>
      <c r="C372" s="42">
        <v>3864.0</v>
      </c>
      <c r="D372" s="44" t="s">
        <v>2990</v>
      </c>
      <c r="E372" s="46" t="s">
        <v>2991</v>
      </c>
      <c r="F372" s="47" t="s">
        <v>2992</v>
      </c>
      <c r="G372" s="47" t="s">
        <v>122</v>
      </c>
      <c r="H372" s="47" t="s">
        <v>124</v>
      </c>
      <c r="I372" s="42" t="s">
        <v>73</v>
      </c>
      <c r="J372" s="49">
        <v>44556.0</v>
      </c>
      <c r="K372" s="40">
        <v>45707.0</v>
      </c>
      <c r="L372" s="41" t="s">
        <v>75</v>
      </c>
      <c r="M372" s="51">
        <v>0.0</v>
      </c>
      <c r="N372" s="42" t="s">
        <v>75</v>
      </c>
      <c r="O372" s="54">
        <v>118000.0</v>
      </c>
      <c r="P372" s="54">
        <v>118000.0</v>
      </c>
      <c r="Q372" s="51">
        <v>0.0</v>
      </c>
      <c r="R372" s="51">
        <v>2360.0</v>
      </c>
      <c r="S372" s="52">
        <f t="shared" si="7"/>
        <v>115640</v>
      </c>
      <c r="T372" s="42" t="s">
        <v>83</v>
      </c>
      <c r="U372" s="40">
        <v>45707.0</v>
      </c>
      <c r="V372" s="40">
        <v>45737.0</v>
      </c>
      <c r="W372" s="42">
        <v>1.0</v>
      </c>
      <c r="X372" s="42" t="s">
        <v>84</v>
      </c>
      <c r="Y372" s="42" t="s">
        <v>86</v>
      </c>
    </row>
    <row r="373">
      <c r="A373" s="38" t="s">
        <v>3192</v>
      </c>
      <c r="B373" s="40">
        <v>45707.0</v>
      </c>
      <c r="C373" s="42">
        <v>7479.0</v>
      </c>
      <c r="D373" s="44" t="s">
        <v>3074</v>
      </c>
      <c r="E373" s="46" t="s">
        <v>3075</v>
      </c>
      <c r="F373" s="47" t="s">
        <v>3076</v>
      </c>
      <c r="G373" s="47" t="s">
        <v>217</v>
      </c>
      <c r="H373" s="47" t="s">
        <v>177</v>
      </c>
      <c r="I373" s="42" t="s">
        <v>73</v>
      </c>
      <c r="J373" s="49">
        <v>44871.0</v>
      </c>
      <c r="K373" s="40">
        <v>45707.0</v>
      </c>
      <c r="L373" s="41" t="s">
        <v>75</v>
      </c>
      <c r="M373" s="51">
        <v>0.0</v>
      </c>
      <c r="N373" s="40">
        <v>45708.0</v>
      </c>
      <c r="O373" s="54">
        <v>118000.0</v>
      </c>
      <c r="P373" s="54">
        <v>118000.0</v>
      </c>
      <c r="Q373" s="51">
        <v>0.0</v>
      </c>
      <c r="R373" s="51">
        <v>2360.0</v>
      </c>
      <c r="S373" s="52">
        <f t="shared" si="7"/>
        <v>115640</v>
      </c>
      <c r="T373" s="42" t="s">
        <v>83</v>
      </c>
      <c r="U373" s="40">
        <v>45708.0</v>
      </c>
      <c r="V373" s="40">
        <v>45738.0</v>
      </c>
      <c r="W373" s="42">
        <v>1.0</v>
      </c>
      <c r="X373" s="42" t="s">
        <v>84</v>
      </c>
      <c r="Y373" s="42" t="s">
        <v>86</v>
      </c>
    </row>
    <row r="374">
      <c r="A374" s="38" t="s">
        <v>3199</v>
      </c>
      <c r="B374" s="40">
        <v>45707.0</v>
      </c>
      <c r="C374" s="42">
        <v>382.0</v>
      </c>
      <c r="D374" s="44" t="s">
        <v>3047</v>
      </c>
      <c r="E374" s="46" t="s">
        <v>3048</v>
      </c>
      <c r="F374" s="47" t="s">
        <v>3049</v>
      </c>
      <c r="G374" s="47" t="s">
        <v>243</v>
      </c>
      <c r="H374" s="47" t="s">
        <v>2702</v>
      </c>
      <c r="I374" s="42" t="s">
        <v>73</v>
      </c>
      <c r="J374" s="49">
        <v>44308.0</v>
      </c>
      <c r="K374" s="40">
        <v>45707.0</v>
      </c>
      <c r="L374" s="41" t="s">
        <v>75</v>
      </c>
      <c r="M374" s="51">
        <v>0.0</v>
      </c>
      <c r="N374" s="42" t="s">
        <v>75</v>
      </c>
      <c r="O374" s="54">
        <v>78000.0</v>
      </c>
      <c r="P374" s="51">
        <v>78000.0</v>
      </c>
      <c r="Q374" s="51">
        <v>0.0</v>
      </c>
      <c r="R374" s="51">
        <v>4400.0</v>
      </c>
      <c r="S374" s="52">
        <f t="shared" si="7"/>
        <v>73600</v>
      </c>
      <c r="T374" s="42" t="s">
        <v>83</v>
      </c>
      <c r="U374" s="40">
        <v>45707.0</v>
      </c>
      <c r="V374" s="40">
        <v>45737.0</v>
      </c>
      <c r="W374" s="42">
        <v>1.0</v>
      </c>
      <c r="X374" s="42" t="s">
        <v>98</v>
      </c>
      <c r="Y374" s="42" t="s">
        <v>86</v>
      </c>
    </row>
    <row r="375">
      <c r="A375" s="38" t="s">
        <v>3205</v>
      </c>
      <c r="B375" s="40">
        <v>45708.0</v>
      </c>
      <c r="C375" s="42">
        <v>5121.0</v>
      </c>
      <c r="D375" s="44" t="s">
        <v>3114</v>
      </c>
      <c r="E375" s="46" t="s">
        <v>3115</v>
      </c>
      <c r="F375" s="47" t="s">
        <v>3116</v>
      </c>
      <c r="G375" s="47" t="s">
        <v>3117</v>
      </c>
      <c r="H375" s="47" t="s">
        <v>124</v>
      </c>
      <c r="I375" s="42" t="s">
        <v>73</v>
      </c>
      <c r="J375" s="49">
        <v>44640.0</v>
      </c>
      <c r="K375" s="40">
        <v>45707.0</v>
      </c>
      <c r="L375" s="41" t="s">
        <v>75</v>
      </c>
      <c r="M375" s="51">
        <v>118000.0</v>
      </c>
      <c r="N375" s="42" t="s">
        <v>75</v>
      </c>
      <c r="O375" s="54">
        <v>120000.0</v>
      </c>
      <c r="P375" s="170">
        <v>120000.0</v>
      </c>
      <c r="Q375" s="51">
        <v>0.0</v>
      </c>
      <c r="R375" s="51">
        <v>0.0</v>
      </c>
      <c r="S375" s="52">
        <f t="shared" si="7"/>
        <v>120000</v>
      </c>
      <c r="T375" s="42" t="s">
        <v>112</v>
      </c>
      <c r="U375" s="40">
        <v>45707.0</v>
      </c>
      <c r="V375" s="40">
        <v>45738.0</v>
      </c>
      <c r="W375" s="42">
        <v>1.0</v>
      </c>
      <c r="X375" s="42" t="s">
        <v>84</v>
      </c>
      <c r="Y375" s="42" t="s">
        <v>86</v>
      </c>
    </row>
    <row r="376">
      <c r="A376" s="38" t="s">
        <v>3213</v>
      </c>
      <c r="B376" s="40">
        <v>45708.0</v>
      </c>
      <c r="C376" s="42">
        <v>9683.0</v>
      </c>
      <c r="D376" s="44" t="s">
        <v>3215</v>
      </c>
      <c r="E376" s="46" t="s">
        <v>2805</v>
      </c>
      <c r="F376" s="47" t="s">
        <v>3068</v>
      </c>
      <c r="G376" s="47" t="s">
        <v>515</v>
      </c>
      <c r="H376" s="47" t="s">
        <v>517</v>
      </c>
      <c r="I376" s="42" t="s">
        <v>73</v>
      </c>
      <c r="J376" s="49">
        <v>45132.0</v>
      </c>
      <c r="K376" s="40">
        <v>45707.0</v>
      </c>
      <c r="L376" s="41" t="s">
        <v>75</v>
      </c>
      <c r="M376" s="51">
        <v>0.0</v>
      </c>
      <c r="N376" s="42" t="s">
        <v>75</v>
      </c>
      <c r="O376" s="54">
        <v>78078.0</v>
      </c>
      <c r="P376" s="170">
        <v>78078.0</v>
      </c>
      <c r="Q376" s="51">
        <v>0.0</v>
      </c>
      <c r="R376" s="51">
        <v>0.0</v>
      </c>
      <c r="S376" s="52">
        <f t="shared" si="7"/>
        <v>78078</v>
      </c>
      <c r="T376" s="42" t="s">
        <v>112</v>
      </c>
      <c r="U376" s="40">
        <v>45707.0</v>
      </c>
      <c r="V376" s="40">
        <v>45737.0</v>
      </c>
      <c r="W376" s="42">
        <v>1.0</v>
      </c>
      <c r="X376" s="42" t="s">
        <v>98</v>
      </c>
      <c r="Y376" s="42" t="s">
        <v>86</v>
      </c>
    </row>
    <row r="377">
      <c r="A377" s="38" t="s">
        <v>3222</v>
      </c>
      <c r="B377" s="40">
        <v>45708.0</v>
      </c>
      <c r="C377" s="42">
        <v>3325.0</v>
      </c>
      <c r="D377" s="44" t="s">
        <v>3037</v>
      </c>
      <c r="E377" s="46" t="s">
        <v>3038</v>
      </c>
      <c r="F377" s="47" t="s">
        <v>3039</v>
      </c>
      <c r="G377" s="47" t="s">
        <v>1295</v>
      </c>
      <c r="H377" s="47" t="s">
        <v>1296</v>
      </c>
      <c r="I377" s="42" t="s">
        <v>73</v>
      </c>
      <c r="J377" s="49">
        <v>44523.0</v>
      </c>
      <c r="K377" s="40">
        <v>45707.0</v>
      </c>
      <c r="L377" s="41" t="s">
        <v>75</v>
      </c>
      <c r="M377" s="51">
        <v>78000.0</v>
      </c>
      <c r="N377" s="42" t="s">
        <v>75</v>
      </c>
      <c r="O377" s="54">
        <v>80000.0</v>
      </c>
      <c r="P377" s="54">
        <v>80000.0</v>
      </c>
      <c r="Q377" s="51">
        <v>0.0</v>
      </c>
      <c r="R377" s="51">
        <v>4400.0</v>
      </c>
      <c r="S377" s="52">
        <f t="shared" si="7"/>
        <v>75600</v>
      </c>
      <c r="T377" s="42" t="s">
        <v>83</v>
      </c>
      <c r="U377" s="40">
        <v>45707.0</v>
      </c>
      <c r="V377" s="40">
        <v>45737.0</v>
      </c>
      <c r="W377" s="42">
        <v>1.0</v>
      </c>
      <c r="X377" s="42" t="s">
        <v>98</v>
      </c>
      <c r="Y377" s="42" t="s">
        <v>86</v>
      </c>
    </row>
    <row r="378">
      <c r="A378" s="38" t="s">
        <v>3231</v>
      </c>
      <c r="B378" s="40">
        <v>45708.0</v>
      </c>
      <c r="C378" s="42">
        <v>3107.0</v>
      </c>
      <c r="D378" s="44" t="s">
        <v>3232</v>
      </c>
      <c r="E378" s="46" t="s">
        <v>2491</v>
      </c>
      <c r="F378" s="47" t="s">
        <v>2493</v>
      </c>
      <c r="G378" s="47" t="s">
        <v>142</v>
      </c>
      <c r="H378" s="47" t="s">
        <v>144</v>
      </c>
      <c r="I378" s="42" t="s">
        <v>73</v>
      </c>
      <c r="J378" s="49">
        <v>44504.0</v>
      </c>
      <c r="K378" s="40">
        <v>45707.0</v>
      </c>
      <c r="L378" s="41" t="s">
        <v>75</v>
      </c>
      <c r="M378" s="51">
        <v>78000.0</v>
      </c>
      <c r="N378" s="42" t="s">
        <v>75</v>
      </c>
      <c r="O378" s="54">
        <v>156087.0</v>
      </c>
      <c r="P378" s="82">
        <v>156087.0</v>
      </c>
      <c r="Q378" s="51">
        <v>0.0</v>
      </c>
      <c r="R378" s="51">
        <v>0.0</v>
      </c>
      <c r="S378" s="52">
        <f t="shared" si="7"/>
        <v>156087</v>
      </c>
      <c r="T378" s="42" t="s">
        <v>112</v>
      </c>
      <c r="U378" s="40">
        <v>45707.0</v>
      </c>
      <c r="V378" s="40">
        <v>45737.0</v>
      </c>
      <c r="W378" s="42">
        <v>1.0</v>
      </c>
      <c r="X378" s="42" t="s">
        <v>98</v>
      </c>
      <c r="Y378" s="42" t="s">
        <v>86</v>
      </c>
    </row>
    <row r="379">
      <c r="A379" s="38" t="s">
        <v>3243</v>
      </c>
      <c r="B379" s="40">
        <v>45708.0</v>
      </c>
      <c r="C379" s="42">
        <v>3107.0</v>
      </c>
      <c r="D379" s="44" t="s">
        <v>3232</v>
      </c>
      <c r="E379" s="46" t="s">
        <v>2491</v>
      </c>
      <c r="F379" s="47" t="s">
        <v>2499</v>
      </c>
      <c r="G379" s="47" t="s">
        <v>142</v>
      </c>
      <c r="H379" s="47" t="s">
        <v>144</v>
      </c>
      <c r="I379" s="42" t="s">
        <v>73</v>
      </c>
      <c r="J379" s="49">
        <v>44504.0</v>
      </c>
      <c r="K379" s="40">
        <v>45707.0</v>
      </c>
      <c r="L379" s="41" t="s">
        <v>75</v>
      </c>
      <c r="M379" s="51">
        <v>78000.0</v>
      </c>
      <c r="N379" s="42" t="s">
        <v>75</v>
      </c>
      <c r="O379" s="54">
        <v>78000.0</v>
      </c>
      <c r="P379" s="51">
        <v>0.0</v>
      </c>
      <c r="Q379" s="51">
        <v>0.0</v>
      </c>
      <c r="R379" s="51">
        <v>0.0</v>
      </c>
      <c r="S379" s="52">
        <f t="shared" si="7"/>
        <v>0</v>
      </c>
      <c r="T379" s="42" t="s">
        <v>283</v>
      </c>
      <c r="U379" s="40">
        <v>45707.0</v>
      </c>
      <c r="V379" s="40">
        <v>45737.0</v>
      </c>
      <c r="W379" s="42">
        <v>1.0</v>
      </c>
      <c r="X379" s="42" t="s">
        <v>98</v>
      </c>
      <c r="Y379" s="42" t="s">
        <v>86</v>
      </c>
    </row>
    <row r="380">
      <c r="A380" s="38" t="s">
        <v>3255</v>
      </c>
      <c r="B380" s="40">
        <v>45708.0</v>
      </c>
      <c r="C380" s="42">
        <v>14051.0</v>
      </c>
      <c r="D380" s="44" t="s">
        <v>3257</v>
      </c>
      <c r="E380" s="46" t="s">
        <v>2186</v>
      </c>
      <c r="F380" s="47" t="s">
        <v>2187</v>
      </c>
      <c r="G380" s="47" t="s">
        <v>2188</v>
      </c>
      <c r="H380" s="47" t="s">
        <v>2189</v>
      </c>
      <c r="I380" s="42" t="s">
        <v>73</v>
      </c>
      <c r="J380" s="49">
        <v>45633.0</v>
      </c>
      <c r="K380" s="40">
        <v>45707.0</v>
      </c>
      <c r="L380" s="41" t="s">
        <v>75</v>
      </c>
      <c r="M380" s="51">
        <v>78000.0</v>
      </c>
      <c r="N380" s="42" t="s">
        <v>75</v>
      </c>
      <c r="O380" s="54">
        <v>100093.0</v>
      </c>
      <c r="P380" s="82">
        <v>100093.0</v>
      </c>
      <c r="Q380" s="51">
        <v>0.0</v>
      </c>
      <c r="R380" s="51">
        <v>0.0</v>
      </c>
      <c r="S380" s="52">
        <f t="shared" si="7"/>
        <v>100093</v>
      </c>
      <c r="T380" s="42" t="s">
        <v>112</v>
      </c>
      <c r="U380" s="40">
        <v>45707.0</v>
      </c>
      <c r="V380" s="40">
        <v>45737.0</v>
      </c>
      <c r="W380" s="42">
        <v>1.0</v>
      </c>
      <c r="X380" s="42" t="s">
        <v>98</v>
      </c>
      <c r="Y380" s="42" t="s">
        <v>86</v>
      </c>
    </row>
    <row r="381">
      <c r="A381" s="46" t="s">
        <v>3262</v>
      </c>
      <c r="B381" s="40">
        <v>45708.0</v>
      </c>
      <c r="C381" s="42">
        <v>9654.0</v>
      </c>
      <c r="D381" s="44" t="s">
        <v>3263</v>
      </c>
      <c r="E381" s="46" t="s">
        <v>3264</v>
      </c>
      <c r="F381" s="47" t="s">
        <v>3265</v>
      </c>
      <c r="G381" s="47" t="s">
        <v>227</v>
      </c>
      <c r="H381" s="47" t="s">
        <v>102</v>
      </c>
      <c r="I381" s="42" t="s">
        <v>408</v>
      </c>
      <c r="J381" s="49">
        <v>45129.0</v>
      </c>
      <c r="K381" s="40">
        <v>45707.0</v>
      </c>
      <c r="L381" s="41" t="s">
        <v>75</v>
      </c>
      <c r="M381" s="51">
        <v>0.0</v>
      </c>
      <c r="N381" s="42" t="s">
        <v>75</v>
      </c>
      <c r="O381" s="54">
        <v>118000.0</v>
      </c>
      <c r="P381" s="54">
        <v>118000.0</v>
      </c>
      <c r="Q381" s="51">
        <v>0.0</v>
      </c>
      <c r="R381" s="51">
        <v>4440.0</v>
      </c>
      <c r="S381" s="52">
        <f t="shared" si="7"/>
        <v>113560</v>
      </c>
      <c r="T381" s="42" t="s">
        <v>83</v>
      </c>
      <c r="U381" s="40">
        <v>45707.0</v>
      </c>
      <c r="V381" s="40">
        <v>45743.0</v>
      </c>
      <c r="W381" s="42">
        <v>1.0</v>
      </c>
      <c r="X381" s="42" t="s">
        <v>84</v>
      </c>
      <c r="Y381" s="42" t="s">
        <v>86</v>
      </c>
    </row>
    <row r="382">
      <c r="A382" s="38" t="s">
        <v>3270</v>
      </c>
      <c r="B382" s="40">
        <v>45708.0</v>
      </c>
      <c r="C382" s="42">
        <v>10139.0</v>
      </c>
      <c r="D382" s="44" t="s">
        <v>2089</v>
      </c>
      <c r="E382" s="46" t="s">
        <v>2090</v>
      </c>
      <c r="F382" s="47" t="s">
        <v>2091</v>
      </c>
      <c r="G382" s="47" t="s">
        <v>2092</v>
      </c>
      <c r="H382" s="47" t="s">
        <v>102</v>
      </c>
      <c r="I382" s="42" t="s">
        <v>73</v>
      </c>
      <c r="J382" s="49">
        <v>45186.0</v>
      </c>
      <c r="K382" s="40">
        <v>45707.0</v>
      </c>
      <c r="L382" s="41" t="s">
        <v>75</v>
      </c>
      <c r="M382" s="51">
        <v>0.0</v>
      </c>
      <c r="N382" s="42" t="s">
        <v>75</v>
      </c>
      <c r="O382" s="54">
        <v>118000.0</v>
      </c>
      <c r="P382" s="54">
        <v>118000.0</v>
      </c>
      <c r="Q382" s="51">
        <v>0.0</v>
      </c>
      <c r="R382" s="51">
        <v>4400.0</v>
      </c>
      <c r="S382" s="52">
        <f t="shared" si="7"/>
        <v>113600</v>
      </c>
      <c r="T382" s="42" t="s">
        <v>83</v>
      </c>
      <c r="U382" s="40">
        <v>45707.0</v>
      </c>
      <c r="V382" s="40">
        <v>45740.0</v>
      </c>
      <c r="W382" s="42">
        <v>1.0</v>
      </c>
      <c r="X382" s="42" t="s">
        <v>84</v>
      </c>
      <c r="Y382" s="42" t="s">
        <v>86</v>
      </c>
    </row>
    <row r="383">
      <c r="A383" s="46" t="s">
        <v>3279</v>
      </c>
      <c r="B383" s="40">
        <v>45708.0</v>
      </c>
      <c r="C383" s="42">
        <v>14636.0</v>
      </c>
      <c r="D383" s="44" t="s">
        <v>3281</v>
      </c>
      <c r="E383" s="46" t="s">
        <v>3283</v>
      </c>
      <c r="F383" s="47" t="s">
        <v>3284</v>
      </c>
      <c r="G383" s="47" t="s">
        <v>323</v>
      </c>
      <c r="H383" s="47" t="s">
        <v>177</v>
      </c>
      <c r="I383" s="42" t="s">
        <v>408</v>
      </c>
      <c r="J383" s="49">
        <v>45697.0</v>
      </c>
      <c r="K383" s="40">
        <v>45707.0</v>
      </c>
      <c r="L383" s="41" t="s">
        <v>75</v>
      </c>
      <c r="M383" s="51">
        <v>234000.0</v>
      </c>
      <c r="N383" s="49">
        <v>45720.0</v>
      </c>
      <c r="O383" s="54">
        <v>234000.0</v>
      </c>
      <c r="P383" s="82">
        <v>234000.0</v>
      </c>
      <c r="Q383" s="51">
        <v>0.0</v>
      </c>
      <c r="R383" s="51">
        <v>0.0</v>
      </c>
      <c r="S383" s="52">
        <f t="shared" si="7"/>
        <v>234000</v>
      </c>
      <c r="T383" s="42" t="s">
        <v>112</v>
      </c>
      <c r="U383" s="40">
        <v>45720.0</v>
      </c>
      <c r="V383" s="40">
        <v>45810.0</v>
      </c>
      <c r="W383" s="42">
        <v>3.0</v>
      </c>
      <c r="X383" s="42" t="s">
        <v>98</v>
      </c>
      <c r="Y383" s="42" t="s">
        <v>221</v>
      </c>
    </row>
    <row r="384">
      <c r="A384" s="38" t="s">
        <v>3287</v>
      </c>
      <c r="B384" s="40">
        <v>45708.0</v>
      </c>
      <c r="C384" s="42">
        <v>7409.0</v>
      </c>
      <c r="D384" s="44" t="s">
        <v>3289</v>
      </c>
      <c r="E384" s="46" t="s">
        <v>2934</v>
      </c>
      <c r="F384" s="47" t="s">
        <v>2935</v>
      </c>
      <c r="G384" s="47" t="s">
        <v>908</v>
      </c>
      <c r="H384" s="47" t="s">
        <v>134</v>
      </c>
      <c r="I384" s="42" t="s">
        <v>73</v>
      </c>
      <c r="J384" s="49">
        <v>44865.0</v>
      </c>
      <c r="K384" s="40">
        <v>45707.0</v>
      </c>
      <c r="L384" s="41" t="s">
        <v>75</v>
      </c>
      <c r="M384" s="51">
        <v>0.0</v>
      </c>
      <c r="N384" s="40">
        <v>45708.0</v>
      </c>
      <c r="O384" s="54">
        <v>78041.0</v>
      </c>
      <c r="P384" s="82">
        <v>78000.0</v>
      </c>
      <c r="Q384" s="51">
        <v>0.0</v>
      </c>
      <c r="R384" s="51">
        <v>0.0</v>
      </c>
      <c r="S384" s="52">
        <f t="shared" si="7"/>
        <v>78000</v>
      </c>
      <c r="T384" s="42" t="s">
        <v>112</v>
      </c>
      <c r="U384" s="40">
        <v>45708.0</v>
      </c>
      <c r="V384" s="40">
        <v>45738.0</v>
      </c>
      <c r="W384" s="42">
        <v>1.0</v>
      </c>
      <c r="X384" s="42" t="s">
        <v>98</v>
      </c>
      <c r="Y384" s="42" t="s">
        <v>86</v>
      </c>
    </row>
    <row r="385">
      <c r="A385" s="38" t="s">
        <v>3296</v>
      </c>
      <c r="B385" s="40">
        <v>45708.0</v>
      </c>
      <c r="C385" s="42">
        <v>4732.0</v>
      </c>
      <c r="D385" s="44" t="s">
        <v>3297</v>
      </c>
      <c r="E385" s="46" t="s">
        <v>3300</v>
      </c>
      <c r="F385" s="47" t="s">
        <v>3302</v>
      </c>
      <c r="G385" s="47" t="s">
        <v>3303</v>
      </c>
      <c r="H385" s="47" t="s">
        <v>134</v>
      </c>
      <c r="I385" s="42" t="s">
        <v>73</v>
      </c>
      <c r="J385" s="49">
        <v>44612.0</v>
      </c>
      <c r="K385" s="40">
        <v>45707.0</v>
      </c>
      <c r="L385" s="41" t="s">
        <v>75</v>
      </c>
      <c r="M385" s="51">
        <v>118000.0</v>
      </c>
      <c r="N385" s="42" t="s">
        <v>75</v>
      </c>
      <c r="O385" s="54">
        <v>120025.0</v>
      </c>
      <c r="P385" s="82">
        <v>120025.0</v>
      </c>
      <c r="Q385" s="51">
        <v>0.0</v>
      </c>
      <c r="R385" s="51">
        <v>0.0</v>
      </c>
      <c r="S385" s="52">
        <f t="shared" si="7"/>
        <v>120025</v>
      </c>
      <c r="T385" s="42" t="s">
        <v>112</v>
      </c>
      <c r="U385" s="40">
        <v>45707.0</v>
      </c>
      <c r="V385" s="40">
        <v>45740.0</v>
      </c>
      <c r="W385" s="42">
        <v>1.0</v>
      </c>
      <c r="X385" s="42" t="s">
        <v>84</v>
      </c>
      <c r="Y385" s="42" t="s">
        <v>86</v>
      </c>
    </row>
    <row r="386">
      <c r="A386" s="38" t="s">
        <v>3308</v>
      </c>
      <c r="B386" s="40">
        <v>45708.0</v>
      </c>
      <c r="C386" s="42">
        <v>2200.0</v>
      </c>
      <c r="D386" s="44" t="s">
        <v>77</v>
      </c>
      <c r="E386" s="46" t="s">
        <v>78</v>
      </c>
      <c r="F386" s="47" t="s">
        <v>3110</v>
      </c>
      <c r="G386" s="47" t="s">
        <v>199</v>
      </c>
      <c r="H386" s="47" t="s">
        <v>200</v>
      </c>
      <c r="I386" s="42" t="s">
        <v>73</v>
      </c>
      <c r="J386" s="49">
        <v>44432.0</v>
      </c>
      <c r="K386" s="40">
        <v>45707.0</v>
      </c>
      <c r="L386" s="41" t="s">
        <v>75</v>
      </c>
      <c r="M386" s="51">
        <v>78000.0</v>
      </c>
      <c r="N386" s="42" t="s">
        <v>75</v>
      </c>
      <c r="O386" s="54">
        <v>80000.0</v>
      </c>
      <c r="P386" s="54">
        <v>80000.0</v>
      </c>
      <c r="Q386" s="51">
        <v>0.0</v>
      </c>
      <c r="R386" s="51">
        <v>560.0</v>
      </c>
      <c r="S386" s="52">
        <f t="shared" si="7"/>
        <v>79440</v>
      </c>
      <c r="T386" s="42" t="s">
        <v>83</v>
      </c>
      <c r="U386" s="40">
        <v>45707.0</v>
      </c>
      <c r="V386" s="40">
        <v>45738.0</v>
      </c>
      <c r="W386" s="42">
        <v>1.0</v>
      </c>
      <c r="X386" s="42" t="s">
        <v>98</v>
      </c>
      <c r="Y386" s="42" t="s">
        <v>86</v>
      </c>
    </row>
    <row r="387">
      <c r="A387" s="38" t="s">
        <v>3314</v>
      </c>
      <c r="B387" s="39">
        <v>45708.0</v>
      </c>
      <c r="C387" s="41">
        <v>9902.0</v>
      </c>
      <c r="D387" s="43" t="s">
        <v>3316</v>
      </c>
      <c r="E387" s="60" t="s">
        <v>3319</v>
      </c>
      <c r="F387" s="43" t="s">
        <v>3320</v>
      </c>
      <c r="G387" s="43" t="s">
        <v>234</v>
      </c>
      <c r="H387" s="43" t="s">
        <v>235</v>
      </c>
      <c r="I387" s="41" t="s">
        <v>73</v>
      </c>
      <c r="J387" s="48">
        <v>45160.0</v>
      </c>
      <c r="K387" s="39">
        <v>45708.0</v>
      </c>
      <c r="L387" s="39">
        <v>45707.0</v>
      </c>
      <c r="M387" s="50">
        <v>0.0</v>
      </c>
      <c r="N387" s="40">
        <v>45711.0</v>
      </c>
      <c r="O387" s="52">
        <v>858000.0</v>
      </c>
      <c r="P387" s="78">
        <v>858000.0</v>
      </c>
      <c r="Q387" s="50">
        <v>78000.0</v>
      </c>
      <c r="R387" s="50">
        <v>0.0</v>
      </c>
      <c r="S387" s="52">
        <f t="shared" si="7"/>
        <v>858000</v>
      </c>
      <c r="T387" s="42" t="s">
        <v>112</v>
      </c>
      <c r="U387" s="40">
        <v>45711.0</v>
      </c>
      <c r="V387" s="40">
        <v>46074.0</v>
      </c>
      <c r="W387" s="41">
        <v>12.0</v>
      </c>
      <c r="X387" s="41" t="s">
        <v>98</v>
      </c>
      <c r="Y387" s="41" t="s">
        <v>86</v>
      </c>
    </row>
    <row r="388">
      <c r="A388" s="38" t="s">
        <v>3326</v>
      </c>
      <c r="B388" s="40">
        <v>45707.0</v>
      </c>
      <c r="C388" s="42">
        <v>10609.0</v>
      </c>
      <c r="D388" s="44" t="s">
        <v>2907</v>
      </c>
      <c r="E388" s="46" t="s">
        <v>2909</v>
      </c>
      <c r="F388" s="47" t="s">
        <v>2910</v>
      </c>
      <c r="G388" s="47" t="s">
        <v>2912</v>
      </c>
      <c r="H388" s="47" t="s">
        <v>124</v>
      </c>
      <c r="I388" s="42" t="s">
        <v>73</v>
      </c>
      <c r="J388" s="49">
        <v>45240.0</v>
      </c>
      <c r="K388" s="40">
        <v>45706.0</v>
      </c>
      <c r="L388" s="40">
        <v>45707.0</v>
      </c>
      <c r="M388" s="51">
        <v>0.0</v>
      </c>
      <c r="N388" s="42" t="s">
        <v>75</v>
      </c>
      <c r="O388" s="54">
        <v>118007.0</v>
      </c>
      <c r="P388" s="54">
        <v>118007.0</v>
      </c>
      <c r="Q388" s="51">
        <v>0.0</v>
      </c>
      <c r="R388" s="51">
        <v>0.0</v>
      </c>
      <c r="S388" s="52">
        <f t="shared" si="7"/>
        <v>118007</v>
      </c>
      <c r="T388" s="42" t="s">
        <v>112</v>
      </c>
      <c r="U388" s="40">
        <v>45707.0</v>
      </c>
      <c r="V388" s="40">
        <v>45737.0</v>
      </c>
      <c r="W388" s="42">
        <v>1.0</v>
      </c>
      <c r="X388" s="42" t="s">
        <v>84</v>
      </c>
      <c r="Y388" s="42" t="s">
        <v>86</v>
      </c>
    </row>
    <row r="389">
      <c r="A389" s="38" t="s">
        <v>3335</v>
      </c>
      <c r="B389" s="40">
        <v>45708.0</v>
      </c>
      <c r="C389" s="42">
        <v>4808.0</v>
      </c>
      <c r="D389" s="44" t="s">
        <v>3035</v>
      </c>
      <c r="E389" s="46" t="s">
        <v>2860</v>
      </c>
      <c r="F389" s="47" t="s">
        <v>3146</v>
      </c>
      <c r="G389" s="47" t="s">
        <v>234</v>
      </c>
      <c r="H389" s="47" t="s">
        <v>235</v>
      </c>
      <c r="I389" s="42" t="s">
        <v>73</v>
      </c>
      <c r="J389" s="49">
        <v>44618.0</v>
      </c>
      <c r="K389" s="40">
        <v>45708.0</v>
      </c>
      <c r="L389" s="41" t="s">
        <v>75</v>
      </c>
      <c r="M389" s="51">
        <v>0.0</v>
      </c>
      <c r="N389" s="42" t="s">
        <v>75</v>
      </c>
      <c r="O389" s="54">
        <v>78000.0</v>
      </c>
      <c r="P389" s="54">
        <v>78000.0</v>
      </c>
      <c r="Q389" s="51">
        <v>0.0</v>
      </c>
      <c r="R389" s="51">
        <v>546.0</v>
      </c>
      <c r="S389" s="52">
        <f t="shared" si="7"/>
        <v>77454</v>
      </c>
      <c r="T389" s="42" t="s">
        <v>83</v>
      </c>
      <c r="U389" s="40">
        <v>45708.0</v>
      </c>
      <c r="V389" s="40">
        <v>45738.0</v>
      </c>
      <c r="W389" s="42">
        <v>1.0</v>
      </c>
      <c r="X389" s="42" t="s">
        <v>98</v>
      </c>
      <c r="Y389" s="42" t="s">
        <v>86</v>
      </c>
    </row>
    <row r="390">
      <c r="A390" s="38" t="s">
        <v>3340</v>
      </c>
      <c r="B390" s="40">
        <v>45709.0</v>
      </c>
      <c r="C390" s="42">
        <v>14334.0</v>
      </c>
      <c r="D390" s="44" t="s">
        <v>3330</v>
      </c>
      <c r="E390" s="46" t="s">
        <v>3332</v>
      </c>
      <c r="F390" s="47" t="s">
        <v>3334</v>
      </c>
      <c r="G390" s="47" t="s">
        <v>552</v>
      </c>
      <c r="H390" s="47" t="s">
        <v>72</v>
      </c>
      <c r="I390" s="42" t="s">
        <v>73</v>
      </c>
      <c r="J390" s="49">
        <v>45664.0</v>
      </c>
      <c r="K390" s="40">
        <v>45708.0</v>
      </c>
      <c r="L390" s="41" t="s">
        <v>75</v>
      </c>
      <c r="M390" s="51">
        <v>78000.0</v>
      </c>
      <c r="N390" s="42" t="s">
        <v>75</v>
      </c>
      <c r="O390" s="54">
        <v>77000.0</v>
      </c>
      <c r="P390" s="54">
        <v>77000.0</v>
      </c>
      <c r="Q390" s="51">
        <v>0.0</v>
      </c>
      <c r="R390" s="51">
        <v>4400.0</v>
      </c>
      <c r="S390" s="52">
        <f t="shared" si="7"/>
        <v>72600</v>
      </c>
      <c r="T390" s="42" t="s">
        <v>83</v>
      </c>
      <c r="U390" s="40">
        <v>45708.0</v>
      </c>
      <c r="V390" s="40">
        <v>45738.0</v>
      </c>
      <c r="W390" s="42">
        <v>1.0</v>
      </c>
      <c r="X390" s="42" t="s">
        <v>98</v>
      </c>
      <c r="Y390" s="42" t="s">
        <v>86</v>
      </c>
    </row>
    <row r="391">
      <c r="A391" s="46" t="s">
        <v>3347</v>
      </c>
      <c r="B391" s="40">
        <v>45708.0</v>
      </c>
      <c r="C391" s="42">
        <v>14661.0</v>
      </c>
      <c r="D391" s="44" t="s">
        <v>2519</v>
      </c>
      <c r="E391" s="46" t="s">
        <v>2520</v>
      </c>
      <c r="F391" s="47" t="s">
        <v>2522</v>
      </c>
      <c r="G391" s="47" t="s">
        <v>64</v>
      </c>
      <c r="H391" s="47" t="s">
        <v>66</v>
      </c>
      <c r="I391" s="42" t="s">
        <v>73</v>
      </c>
      <c r="J391" s="49">
        <v>45699.0</v>
      </c>
      <c r="K391" s="40">
        <v>45708.0</v>
      </c>
      <c r="L391" s="40">
        <v>45702.0</v>
      </c>
      <c r="M391" s="51">
        <v>118000.0</v>
      </c>
      <c r="N391" s="42" t="s">
        <v>75</v>
      </c>
      <c r="O391" s="54">
        <v>118000.0</v>
      </c>
      <c r="P391" s="54">
        <v>0.0</v>
      </c>
      <c r="Q391" s="51">
        <v>0.0</v>
      </c>
      <c r="R391" s="51">
        <v>0.0</v>
      </c>
      <c r="S391" s="52">
        <f t="shared" si="7"/>
        <v>0</v>
      </c>
      <c r="T391" s="42" t="s">
        <v>248</v>
      </c>
      <c r="U391" s="40">
        <v>45708.0</v>
      </c>
      <c r="V391" s="40">
        <v>46103.0</v>
      </c>
      <c r="W391" s="42">
        <v>1.0</v>
      </c>
      <c r="X391" s="42" t="s">
        <v>84</v>
      </c>
      <c r="Y391" s="42" t="s">
        <v>86</v>
      </c>
    </row>
    <row r="392">
      <c r="A392" s="46" t="s">
        <v>3358</v>
      </c>
      <c r="B392" s="40">
        <v>45708.0</v>
      </c>
      <c r="C392" s="42">
        <v>14661.0</v>
      </c>
      <c r="D392" s="44" t="s">
        <v>2519</v>
      </c>
      <c r="E392" s="46" t="s">
        <v>2520</v>
      </c>
      <c r="F392" s="47" t="s">
        <v>2522</v>
      </c>
      <c r="G392" s="47" t="s">
        <v>64</v>
      </c>
      <c r="H392" s="47" t="s">
        <v>66</v>
      </c>
      <c r="I392" s="42" t="s">
        <v>73</v>
      </c>
      <c r="J392" s="49">
        <v>45699.0</v>
      </c>
      <c r="K392" s="40">
        <v>45708.0</v>
      </c>
      <c r="L392" s="40">
        <v>45702.0</v>
      </c>
      <c r="M392" s="51">
        <v>118000.0</v>
      </c>
      <c r="N392" s="42" t="s">
        <v>75</v>
      </c>
      <c r="O392" s="54">
        <v>118000.0</v>
      </c>
      <c r="P392" s="54">
        <v>0.0</v>
      </c>
      <c r="Q392" s="51">
        <v>0.0</v>
      </c>
      <c r="R392" s="51">
        <v>0.0</v>
      </c>
      <c r="S392" s="52">
        <f t="shared" si="7"/>
        <v>0</v>
      </c>
      <c r="T392" s="42" t="s">
        <v>248</v>
      </c>
      <c r="U392" s="40">
        <v>45708.0</v>
      </c>
      <c r="V392" s="40">
        <v>46133.0</v>
      </c>
      <c r="W392" s="42">
        <v>1.0</v>
      </c>
      <c r="X392" s="42" t="s">
        <v>84</v>
      </c>
      <c r="Y392" s="42" t="s">
        <v>86</v>
      </c>
    </row>
    <row r="393">
      <c r="A393" s="38" t="s">
        <v>3372</v>
      </c>
      <c r="B393" s="40">
        <v>45708.0</v>
      </c>
      <c r="C393" s="42">
        <v>9428.0</v>
      </c>
      <c r="D393" s="44" t="s">
        <v>504</v>
      </c>
      <c r="E393" s="46" t="s">
        <v>505</v>
      </c>
      <c r="F393" s="47" t="s">
        <v>506</v>
      </c>
      <c r="G393" s="47" t="s">
        <v>404</v>
      </c>
      <c r="H393" s="47" t="s">
        <v>72</v>
      </c>
      <c r="I393" s="42" t="s">
        <v>73</v>
      </c>
      <c r="J393" s="49">
        <v>45104.0</v>
      </c>
      <c r="K393" s="40">
        <v>45708.0</v>
      </c>
      <c r="L393" s="41" t="s">
        <v>75</v>
      </c>
      <c r="M393" s="51">
        <v>0.0</v>
      </c>
      <c r="N393" s="42" t="s">
        <v>75</v>
      </c>
      <c r="O393" s="54">
        <v>78000.0</v>
      </c>
      <c r="P393" s="54">
        <v>78000.0</v>
      </c>
      <c r="Q393" s="51">
        <v>0.0</v>
      </c>
      <c r="R393" s="51">
        <v>4440.0</v>
      </c>
      <c r="S393" s="52">
        <f t="shared" si="7"/>
        <v>73560</v>
      </c>
      <c r="T393" s="42" t="s">
        <v>83</v>
      </c>
      <c r="U393" s="40">
        <v>45708.0</v>
      </c>
      <c r="V393" s="40">
        <v>45738.0</v>
      </c>
      <c r="W393" s="42">
        <v>1.0</v>
      </c>
      <c r="X393" s="42" t="s">
        <v>98</v>
      </c>
      <c r="Y393" s="42" t="s">
        <v>86</v>
      </c>
    </row>
    <row r="394">
      <c r="A394" s="46" t="s">
        <v>3380</v>
      </c>
      <c r="B394" s="40">
        <v>45708.0</v>
      </c>
      <c r="C394" s="42">
        <v>2634.0</v>
      </c>
      <c r="D394" s="44" t="s">
        <v>3368</v>
      </c>
      <c r="E394" s="46" t="s">
        <v>3369</v>
      </c>
      <c r="F394" s="47" t="s">
        <v>3370</v>
      </c>
      <c r="G394" s="47" t="s">
        <v>1895</v>
      </c>
      <c r="H394" s="47" t="s">
        <v>177</v>
      </c>
      <c r="I394" s="42" t="s">
        <v>408</v>
      </c>
      <c r="J394" s="49">
        <v>44461.0</v>
      </c>
      <c r="K394" s="40">
        <v>45708.0</v>
      </c>
      <c r="L394" s="41" t="s">
        <v>75</v>
      </c>
      <c r="M394" s="51">
        <v>0.0</v>
      </c>
      <c r="N394" s="42" t="s">
        <v>75</v>
      </c>
      <c r="O394" s="54">
        <v>78000.0</v>
      </c>
      <c r="P394" s="54">
        <v>78000.0</v>
      </c>
      <c r="Q394" s="51">
        <v>0.0</v>
      </c>
      <c r="R394" s="51">
        <v>1560.0</v>
      </c>
      <c r="S394" s="52">
        <f t="shared" si="7"/>
        <v>76440</v>
      </c>
      <c r="T394" s="42" t="s">
        <v>83</v>
      </c>
      <c r="U394" s="40">
        <v>45708.0</v>
      </c>
      <c r="V394" s="40">
        <v>45743.0</v>
      </c>
      <c r="W394" s="42">
        <v>1.0</v>
      </c>
      <c r="X394" s="42" t="s">
        <v>98</v>
      </c>
      <c r="Y394" s="42" t="s">
        <v>86</v>
      </c>
    </row>
    <row r="395">
      <c r="A395" s="46" t="s">
        <v>3385</v>
      </c>
      <c r="B395" s="40">
        <v>45708.0</v>
      </c>
      <c r="C395" s="42">
        <v>3541.0</v>
      </c>
      <c r="D395" s="44" t="s">
        <v>3382</v>
      </c>
      <c r="E395" s="46" t="s">
        <v>3249</v>
      </c>
      <c r="F395" s="47" t="s">
        <v>3251</v>
      </c>
      <c r="G395" s="47" t="s">
        <v>3253</v>
      </c>
      <c r="H395" s="47" t="s">
        <v>156</v>
      </c>
      <c r="I395" s="42" t="s">
        <v>408</v>
      </c>
      <c r="J395" s="49">
        <v>44530.0</v>
      </c>
      <c r="K395" s="40">
        <v>45708.0</v>
      </c>
      <c r="L395" s="41" t="s">
        <v>75</v>
      </c>
      <c r="M395" s="51">
        <v>0.0</v>
      </c>
      <c r="N395" s="42" t="s">
        <v>75</v>
      </c>
      <c r="O395" s="54">
        <v>78000.0</v>
      </c>
      <c r="P395" s="54">
        <v>78000.0</v>
      </c>
      <c r="Q395" s="51">
        <v>0.0</v>
      </c>
      <c r="R395" s="51">
        <v>546.0</v>
      </c>
      <c r="S395" s="52">
        <f t="shared" si="7"/>
        <v>77454</v>
      </c>
      <c r="T395" s="42" t="s">
        <v>83</v>
      </c>
      <c r="U395" s="40">
        <v>45708.0</v>
      </c>
      <c r="V395" s="40">
        <v>45744.0</v>
      </c>
      <c r="W395" s="42">
        <v>1.0</v>
      </c>
      <c r="X395" s="42" t="s">
        <v>98</v>
      </c>
      <c r="Y395" s="42" t="s">
        <v>86</v>
      </c>
    </row>
    <row r="396">
      <c r="A396" s="38" t="s">
        <v>3392</v>
      </c>
      <c r="B396" s="40">
        <v>45708.0</v>
      </c>
      <c r="C396" s="42">
        <v>11004.0</v>
      </c>
      <c r="D396" s="44" t="s">
        <v>2876</v>
      </c>
      <c r="E396" s="46" t="s">
        <v>2824</v>
      </c>
      <c r="F396" s="47" t="s">
        <v>3293</v>
      </c>
      <c r="G396" s="47" t="s">
        <v>701</v>
      </c>
      <c r="H396" s="47" t="s">
        <v>177</v>
      </c>
      <c r="I396" s="42" t="s">
        <v>73</v>
      </c>
      <c r="J396" s="49">
        <v>45300.0</v>
      </c>
      <c r="K396" s="40">
        <v>45708.0</v>
      </c>
      <c r="L396" s="41" t="s">
        <v>75</v>
      </c>
      <c r="M396" s="51">
        <v>0.0</v>
      </c>
      <c r="N396" s="42" t="s">
        <v>75</v>
      </c>
      <c r="O396" s="54">
        <v>78000.0</v>
      </c>
      <c r="P396" s="54">
        <v>78000.0</v>
      </c>
      <c r="Q396" s="51">
        <v>0.0</v>
      </c>
      <c r="R396" s="51">
        <v>1560.0</v>
      </c>
      <c r="S396" s="52">
        <f t="shared" si="7"/>
        <v>76440</v>
      </c>
      <c r="T396" s="42" t="s">
        <v>83</v>
      </c>
      <c r="U396" s="40">
        <v>45708.0</v>
      </c>
      <c r="V396" s="40">
        <v>45738.0</v>
      </c>
      <c r="W396" s="42">
        <v>1.0</v>
      </c>
      <c r="X396" s="42" t="s">
        <v>98</v>
      </c>
      <c r="Y396" s="42" t="s">
        <v>86</v>
      </c>
    </row>
    <row r="397">
      <c r="A397" s="46" t="s">
        <v>3397</v>
      </c>
      <c r="B397" s="40">
        <v>45708.0</v>
      </c>
      <c r="C397" s="42">
        <v>7617.0</v>
      </c>
      <c r="D397" s="44" t="s">
        <v>3398</v>
      </c>
      <c r="E397" s="46" t="s">
        <v>3399</v>
      </c>
      <c r="F397" s="47" t="s">
        <v>3400</v>
      </c>
      <c r="G397" s="47" t="s">
        <v>142</v>
      </c>
      <c r="H397" s="47" t="s">
        <v>144</v>
      </c>
      <c r="I397" s="42" t="s">
        <v>408</v>
      </c>
      <c r="J397" s="49">
        <v>44887.0</v>
      </c>
      <c r="K397" s="40">
        <v>45708.0</v>
      </c>
      <c r="L397" s="41" t="s">
        <v>75</v>
      </c>
      <c r="M397" s="51">
        <v>0.0</v>
      </c>
      <c r="N397" s="42" t="s">
        <v>75</v>
      </c>
      <c r="O397" s="54">
        <v>118000.0</v>
      </c>
      <c r="P397" s="54">
        <v>118000.0</v>
      </c>
      <c r="Q397" s="51">
        <v>0.0</v>
      </c>
      <c r="R397" s="51">
        <v>4400.0</v>
      </c>
      <c r="S397" s="52">
        <f t="shared" si="7"/>
        <v>113600</v>
      </c>
      <c r="T397" s="42" t="s">
        <v>83</v>
      </c>
      <c r="U397" s="40">
        <v>45708.0</v>
      </c>
      <c r="V397" s="40">
        <v>45742.0</v>
      </c>
      <c r="W397" s="42">
        <v>1.0</v>
      </c>
      <c r="X397" s="42" t="s">
        <v>84</v>
      </c>
      <c r="Y397" s="42" t="s">
        <v>86</v>
      </c>
    </row>
    <row r="398">
      <c r="A398" s="38" t="s">
        <v>3405</v>
      </c>
      <c r="B398" s="40">
        <v>45708.0</v>
      </c>
      <c r="C398" s="42">
        <v>3848.0</v>
      </c>
      <c r="D398" s="47" t="s">
        <v>1111</v>
      </c>
      <c r="E398" s="46" t="s">
        <v>1112</v>
      </c>
      <c r="F398" s="47" t="s">
        <v>3160</v>
      </c>
      <c r="G398" s="47" t="s">
        <v>1114</v>
      </c>
      <c r="H398" s="47" t="s">
        <v>156</v>
      </c>
      <c r="I398" s="42" t="s">
        <v>73</v>
      </c>
      <c r="J398" s="49">
        <v>44554.0</v>
      </c>
      <c r="K398" s="40">
        <v>45708.0</v>
      </c>
      <c r="L398" s="41" t="s">
        <v>75</v>
      </c>
      <c r="M398" s="51">
        <v>0.0</v>
      </c>
      <c r="N398" s="42" t="s">
        <v>75</v>
      </c>
      <c r="O398" s="54">
        <v>78000.0</v>
      </c>
      <c r="P398" s="54">
        <v>78000.0</v>
      </c>
      <c r="Q398" s="51">
        <v>0.0</v>
      </c>
      <c r="R398" s="51">
        <v>4400.0</v>
      </c>
      <c r="S398" s="52">
        <f t="shared" si="7"/>
        <v>73600</v>
      </c>
      <c r="T398" s="42" t="s">
        <v>83</v>
      </c>
      <c r="U398" s="40">
        <v>45708.0</v>
      </c>
      <c r="V398" s="40">
        <v>45738.0</v>
      </c>
      <c r="W398" s="42">
        <v>1.0</v>
      </c>
      <c r="X398" s="42" t="s">
        <v>98</v>
      </c>
      <c r="Y398" s="42" t="s">
        <v>86</v>
      </c>
    </row>
    <row r="399">
      <c r="A399" s="38" t="s">
        <v>3411</v>
      </c>
      <c r="B399" s="40">
        <v>45708.0</v>
      </c>
      <c r="C399" s="42">
        <v>2186.0</v>
      </c>
      <c r="D399" s="44" t="s">
        <v>2384</v>
      </c>
      <c r="E399" s="46" t="s">
        <v>2385</v>
      </c>
      <c r="F399" s="47" t="s">
        <v>2387</v>
      </c>
      <c r="G399" s="47" t="s">
        <v>243</v>
      </c>
      <c r="H399" s="47" t="s">
        <v>2702</v>
      </c>
      <c r="I399" s="42" t="s">
        <v>73</v>
      </c>
      <c r="J399" s="49">
        <v>44431.0</v>
      </c>
      <c r="K399" s="40">
        <v>45708.0</v>
      </c>
      <c r="L399" s="41" t="s">
        <v>75</v>
      </c>
      <c r="M399" s="51">
        <v>78000.0</v>
      </c>
      <c r="N399" s="42" t="s">
        <v>75</v>
      </c>
      <c r="O399" s="54">
        <v>312047.0</v>
      </c>
      <c r="P399" s="54">
        <v>312000.0</v>
      </c>
      <c r="Q399" s="51">
        <v>0.0</v>
      </c>
      <c r="R399" s="51">
        <v>0.0</v>
      </c>
      <c r="S399" s="52">
        <f t="shared" si="7"/>
        <v>312000</v>
      </c>
      <c r="T399" s="42" t="s">
        <v>112</v>
      </c>
      <c r="U399" s="40">
        <v>45708.0</v>
      </c>
      <c r="V399" s="40">
        <v>45738.0</v>
      </c>
      <c r="W399" s="42">
        <v>1.0</v>
      </c>
      <c r="X399" s="42" t="s">
        <v>98</v>
      </c>
      <c r="Y399" s="42" t="s">
        <v>86</v>
      </c>
    </row>
    <row r="400">
      <c r="A400" s="38" t="s">
        <v>3419</v>
      </c>
      <c r="B400" s="40">
        <v>45708.0</v>
      </c>
      <c r="C400" s="42">
        <v>2186.0</v>
      </c>
      <c r="D400" s="44" t="s">
        <v>2384</v>
      </c>
      <c r="E400" s="46" t="s">
        <v>2385</v>
      </c>
      <c r="F400" s="47" t="s">
        <v>2427</v>
      </c>
      <c r="G400" s="47" t="s">
        <v>243</v>
      </c>
      <c r="H400" s="47" t="s">
        <v>2702</v>
      </c>
      <c r="I400" s="42" t="s">
        <v>73</v>
      </c>
      <c r="J400" s="49">
        <v>44431.0</v>
      </c>
      <c r="K400" s="40">
        <v>45708.0</v>
      </c>
      <c r="L400" s="41" t="s">
        <v>75</v>
      </c>
      <c r="M400" s="51">
        <v>78000.0</v>
      </c>
      <c r="N400" s="42" t="s">
        <v>75</v>
      </c>
      <c r="O400" s="54">
        <v>78000.0</v>
      </c>
      <c r="P400" s="54">
        <v>0.0</v>
      </c>
      <c r="Q400" s="51">
        <v>0.0</v>
      </c>
      <c r="R400" s="51">
        <v>0.0</v>
      </c>
      <c r="S400" s="52">
        <f t="shared" si="7"/>
        <v>0</v>
      </c>
      <c r="T400" s="42" t="s">
        <v>283</v>
      </c>
      <c r="U400" s="40">
        <v>45708.0</v>
      </c>
      <c r="V400" s="40">
        <v>45738.0</v>
      </c>
      <c r="W400" s="42">
        <v>1.0</v>
      </c>
      <c r="X400" s="42" t="s">
        <v>98</v>
      </c>
      <c r="Y400" s="42" t="s">
        <v>86</v>
      </c>
    </row>
    <row r="401">
      <c r="A401" s="38" t="s">
        <v>3423</v>
      </c>
      <c r="B401" s="40">
        <v>45708.0</v>
      </c>
      <c r="C401" s="42">
        <v>2186.0</v>
      </c>
      <c r="D401" s="44" t="s">
        <v>2384</v>
      </c>
      <c r="E401" s="46" t="s">
        <v>2385</v>
      </c>
      <c r="F401" s="47" t="s">
        <v>2438</v>
      </c>
      <c r="G401" s="47" t="s">
        <v>243</v>
      </c>
      <c r="H401" s="47" t="s">
        <v>2702</v>
      </c>
      <c r="I401" s="42" t="s">
        <v>73</v>
      </c>
      <c r="J401" s="49">
        <v>44431.0</v>
      </c>
      <c r="K401" s="40">
        <v>45708.0</v>
      </c>
      <c r="L401" s="41" t="s">
        <v>75</v>
      </c>
      <c r="M401" s="51">
        <v>78000.0</v>
      </c>
      <c r="N401" s="42" t="s">
        <v>75</v>
      </c>
      <c r="O401" s="54">
        <v>78000.0</v>
      </c>
      <c r="P401" s="54">
        <v>0.0</v>
      </c>
      <c r="Q401" s="51">
        <v>0.0</v>
      </c>
      <c r="R401" s="51">
        <v>0.0</v>
      </c>
      <c r="S401" s="52">
        <f t="shared" si="7"/>
        <v>0</v>
      </c>
      <c r="T401" s="42" t="s">
        <v>283</v>
      </c>
      <c r="U401" s="40">
        <v>45708.0</v>
      </c>
      <c r="V401" s="40">
        <v>45738.0</v>
      </c>
      <c r="W401" s="42">
        <v>1.0</v>
      </c>
      <c r="X401" s="42" t="s">
        <v>98</v>
      </c>
      <c r="Y401" s="42" t="s">
        <v>86</v>
      </c>
    </row>
    <row r="402">
      <c r="A402" s="38" t="s">
        <v>3432</v>
      </c>
      <c r="B402" s="40">
        <v>45708.0</v>
      </c>
      <c r="C402" s="42">
        <v>2186.0</v>
      </c>
      <c r="D402" s="44" t="s">
        <v>2384</v>
      </c>
      <c r="E402" s="46" t="s">
        <v>2385</v>
      </c>
      <c r="F402" s="47" t="s">
        <v>2449</v>
      </c>
      <c r="G402" s="47" t="s">
        <v>243</v>
      </c>
      <c r="H402" s="47" t="s">
        <v>2702</v>
      </c>
      <c r="I402" s="42" t="s">
        <v>73</v>
      </c>
      <c r="J402" s="49">
        <v>44431.0</v>
      </c>
      <c r="K402" s="40">
        <v>45708.0</v>
      </c>
      <c r="L402" s="41" t="s">
        <v>75</v>
      </c>
      <c r="M402" s="51">
        <v>78000.0</v>
      </c>
      <c r="N402" s="42" t="s">
        <v>75</v>
      </c>
      <c r="O402" s="54">
        <v>78000.0</v>
      </c>
      <c r="P402" s="54">
        <v>0.0</v>
      </c>
      <c r="Q402" s="51">
        <v>0.0</v>
      </c>
      <c r="R402" s="51">
        <v>0.0</v>
      </c>
      <c r="S402" s="52">
        <f t="shared" si="7"/>
        <v>0</v>
      </c>
      <c r="T402" s="42" t="s">
        <v>283</v>
      </c>
      <c r="U402" s="40">
        <v>45708.0</v>
      </c>
      <c r="V402" s="40">
        <v>45738.0</v>
      </c>
      <c r="W402" s="42">
        <v>1.0</v>
      </c>
      <c r="X402" s="42" t="s">
        <v>98</v>
      </c>
      <c r="Y402" s="42" t="s">
        <v>86</v>
      </c>
    </row>
    <row r="403">
      <c r="A403" s="46" t="s">
        <v>3439</v>
      </c>
      <c r="B403" s="40">
        <v>45708.0</v>
      </c>
      <c r="C403" s="42">
        <v>5653.0</v>
      </c>
      <c r="D403" s="44" t="s">
        <v>3441</v>
      </c>
      <c r="E403" s="46" t="s">
        <v>3219</v>
      </c>
      <c r="F403" s="47" t="s">
        <v>3228</v>
      </c>
      <c r="G403" s="47" t="s">
        <v>1295</v>
      </c>
      <c r="H403" s="47" t="s">
        <v>1296</v>
      </c>
      <c r="I403" s="42" t="s">
        <v>408</v>
      </c>
      <c r="J403" s="49">
        <v>44688.0</v>
      </c>
      <c r="K403" s="40">
        <v>45708.0</v>
      </c>
      <c r="L403" s="41" t="s">
        <v>75</v>
      </c>
      <c r="M403" s="51">
        <v>78000.0</v>
      </c>
      <c r="N403" s="42" t="s">
        <v>75</v>
      </c>
      <c r="O403" s="54">
        <v>156000.0</v>
      </c>
      <c r="P403" s="54">
        <v>156000.0</v>
      </c>
      <c r="Q403" s="51">
        <v>0.0</v>
      </c>
      <c r="R403" s="51">
        <v>4400.0</v>
      </c>
      <c r="S403" s="52">
        <f t="shared" si="7"/>
        <v>151600</v>
      </c>
      <c r="T403" s="42" t="s">
        <v>83</v>
      </c>
      <c r="U403" s="40">
        <v>45708.0</v>
      </c>
      <c r="V403" s="40">
        <v>45742.0</v>
      </c>
      <c r="W403" s="42">
        <v>1.0</v>
      </c>
      <c r="X403" s="42" t="s">
        <v>98</v>
      </c>
      <c r="Y403" s="42" t="s">
        <v>86</v>
      </c>
    </row>
    <row r="404">
      <c r="A404" s="46" t="s">
        <v>3445</v>
      </c>
      <c r="B404" s="40">
        <v>45708.0</v>
      </c>
      <c r="C404" s="42">
        <v>5653.0</v>
      </c>
      <c r="D404" s="44" t="s">
        <v>3441</v>
      </c>
      <c r="E404" s="46" t="s">
        <v>3219</v>
      </c>
      <c r="F404" s="47" t="s">
        <v>3220</v>
      </c>
      <c r="G404" s="47" t="s">
        <v>1295</v>
      </c>
      <c r="H404" s="47" t="s">
        <v>1296</v>
      </c>
      <c r="I404" s="42" t="s">
        <v>408</v>
      </c>
      <c r="J404" s="49">
        <v>44688.0</v>
      </c>
      <c r="K404" s="40">
        <v>45708.0</v>
      </c>
      <c r="L404" s="41" t="s">
        <v>75</v>
      </c>
      <c r="M404" s="51">
        <v>78000.0</v>
      </c>
      <c r="N404" s="42" t="s">
        <v>75</v>
      </c>
      <c r="O404" s="54">
        <v>78000.0</v>
      </c>
      <c r="P404" s="54">
        <v>0.0</v>
      </c>
      <c r="Q404" s="51">
        <v>0.0</v>
      </c>
      <c r="R404" s="51">
        <v>0.0</v>
      </c>
      <c r="S404" s="52">
        <f t="shared" si="7"/>
        <v>0</v>
      </c>
      <c r="T404" s="42" t="s">
        <v>283</v>
      </c>
      <c r="U404" s="40">
        <v>45708.0</v>
      </c>
      <c r="V404" s="40">
        <v>45752.0</v>
      </c>
      <c r="W404" s="42">
        <v>1.0</v>
      </c>
      <c r="X404" s="42" t="s">
        <v>98</v>
      </c>
      <c r="Y404" s="42" t="s">
        <v>86</v>
      </c>
    </row>
    <row r="405">
      <c r="A405" s="38" t="s">
        <v>3455</v>
      </c>
      <c r="B405" s="40">
        <v>45709.0</v>
      </c>
      <c r="C405" s="42">
        <v>3202.0</v>
      </c>
      <c r="D405" s="44" t="s">
        <v>3202</v>
      </c>
      <c r="E405" s="46" t="s">
        <v>3203</v>
      </c>
      <c r="F405" s="47" t="s">
        <v>3204</v>
      </c>
      <c r="G405" s="47" t="s">
        <v>404</v>
      </c>
      <c r="H405" s="47" t="s">
        <v>1296</v>
      </c>
      <c r="I405" s="42" t="s">
        <v>73</v>
      </c>
      <c r="J405" s="49">
        <v>44514.0</v>
      </c>
      <c r="K405" s="40">
        <v>45708.0</v>
      </c>
      <c r="L405" s="41" t="s">
        <v>75</v>
      </c>
      <c r="M405" s="51">
        <v>0.0</v>
      </c>
      <c r="N405" s="42" t="s">
        <v>75</v>
      </c>
      <c r="O405" s="54">
        <v>78000.0</v>
      </c>
      <c r="P405" s="54">
        <v>78000.0</v>
      </c>
      <c r="Q405" s="51">
        <v>0.0</v>
      </c>
      <c r="R405" s="51">
        <v>546.0</v>
      </c>
      <c r="S405" s="52">
        <f t="shared" si="7"/>
        <v>77454</v>
      </c>
      <c r="T405" s="42" t="s">
        <v>83</v>
      </c>
      <c r="U405" s="40">
        <v>45708.0</v>
      </c>
      <c r="V405" s="40">
        <v>45738.0</v>
      </c>
      <c r="W405" s="42">
        <v>1.0</v>
      </c>
      <c r="X405" s="42" t="s">
        <v>98</v>
      </c>
      <c r="Y405" s="42" t="s">
        <v>86</v>
      </c>
    </row>
    <row r="406">
      <c r="A406" s="38" t="s">
        <v>3461</v>
      </c>
      <c r="B406" s="40">
        <v>45709.0</v>
      </c>
      <c r="C406" s="42">
        <v>8355.0</v>
      </c>
      <c r="D406" s="44" t="s">
        <v>3188</v>
      </c>
      <c r="E406" s="46" t="s">
        <v>3190</v>
      </c>
      <c r="F406" s="47" t="s">
        <v>3191</v>
      </c>
      <c r="G406" s="47" t="s">
        <v>701</v>
      </c>
      <c r="H406" s="47" t="s">
        <v>177</v>
      </c>
      <c r="I406" s="42" t="s">
        <v>73</v>
      </c>
      <c r="J406" s="49">
        <v>44974.0</v>
      </c>
      <c r="K406" s="40">
        <v>45708.0</v>
      </c>
      <c r="L406" s="41" t="s">
        <v>75</v>
      </c>
      <c r="M406" s="51">
        <v>78000.0</v>
      </c>
      <c r="N406" s="42" t="s">
        <v>75</v>
      </c>
      <c r="O406" s="54">
        <v>100000.0</v>
      </c>
      <c r="P406" s="54">
        <v>100000.0</v>
      </c>
      <c r="Q406" s="51">
        <v>0.0</v>
      </c>
      <c r="R406" s="51">
        <v>700.0</v>
      </c>
      <c r="S406" s="52">
        <f t="shared" si="7"/>
        <v>99300</v>
      </c>
      <c r="T406" s="42" t="s">
        <v>83</v>
      </c>
      <c r="U406" s="40">
        <v>45708.0</v>
      </c>
      <c r="V406" s="40">
        <v>45738.0</v>
      </c>
      <c r="W406" s="42">
        <v>1.0</v>
      </c>
      <c r="X406" s="42" t="s">
        <v>98</v>
      </c>
      <c r="Y406" s="42" t="s">
        <v>86</v>
      </c>
    </row>
    <row r="407">
      <c r="A407" s="38" t="s">
        <v>3466</v>
      </c>
      <c r="B407" s="40">
        <v>45709.0</v>
      </c>
      <c r="C407" s="42">
        <v>11304.0</v>
      </c>
      <c r="D407" s="44" t="s">
        <v>3469</v>
      </c>
      <c r="E407" s="46" t="s">
        <v>3470</v>
      </c>
      <c r="F407" s="47" t="s">
        <v>3471</v>
      </c>
      <c r="G407" s="47" t="s">
        <v>199</v>
      </c>
      <c r="H407" s="47" t="s">
        <v>200</v>
      </c>
      <c r="I407" s="42" t="s">
        <v>73</v>
      </c>
      <c r="J407" s="49">
        <v>45331.0</v>
      </c>
      <c r="K407" s="40">
        <v>45708.0</v>
      </c>
      <c r="L407" s="41" t="s">
        <v>75</v>
      </c>
      <c r="M407" s="51">
        <v>0.0</v>
      </c>
      <c r="N407" s="42" t="s">
        <v>75</v>
      </c>
      <c r="O407" s="54">
        <v>468072.0</v>
      </c>
      <c r="P407" s="147">
        <v>468072.0</v>
      </c>
      <c r="Q407" s="51">
        <v>0.0</v>
      </c>
      <c r="R407" s="51">
        <v>0.0</v>
      </c>
      <c r="S407" s="52">
        <f t="shared" si="7"/>
        <v>468072</v>
      </c>
      <c r="T407" s="42" t="s">
        <v>112</v>
      </c>
      <c r="U407" s="40">
        <v>45708.0</v>
      </c>
      <c r="V407" s="40">
        <v>45893.0</v>
      </c>
      <c r="W407" s="42">
        <v>6.0</v>
      </c>
      <c r="X407" s="42" t="s">
        <v>98</v>
      </c>
      <c r="Y407" s="42" t="s">
        <v>86</v>
      </c>
    </row>
    <row r="408">
      <c r="A408" s="38" t="s">
        <v>3477</v>
      </c>
      <c r="B408" s="40">
        <v>45709.0</v>
      </c>
      <c r="C408" s="42">
        <v>8115.0</v>
      </c>
      <c r="D408" s="47" t="s">
        <v>2564</v>
      </c>
      <c r="E408" s="46" t="s">
        <v>2425</v>
      </c>
      <c r="F408" s="47" t="s">
        <v>3337</v>
      </c>
      <c r="G408" s="47" t="s">
        <v>132</v>
      </c>
      <c r="H408" s="47" t="s">
        <v>134</v>
      </c>
      <c r="I408" s="42" t="s">
        <v>73</v>
      </c>
      <c r="J408" s="49">
        <v>44947.0</v>
      </c>
      <c r="K408" s="40">
        <v>45708.0</v>
      </c>
      <c r="L408" s="41" t="s">
        <v>75</v>
      </c>
      <c r="M408" s="51">
        <v>0.0</v>
      </c>
      <c r="N408" s="42" t="s">
        <v>75</v>
      </c>
      <c r="O408" s="54">
        <v>118000.0</v>
      </c>
      <c r="P408" s="54">
        <v>118000.0</v>
      </c>
      <c r="Q408" s="51">
        <v>0.0</v>
      </c>
      <c r="R408" s="51">
        <v>826.0</v>
      </c>
      <c r="S408" s="52">
        <f t="shared" si="7"/>
        <v>117174</v>
      </c>
      <c r="T408" s="42" t="s">
        <v>83</v>
      </c>
      <c r="U408" s="40">
        <v>45708.0</v>
      </c>
      <c r="V408" s="40">
        <v>45738.0</v>
      </c>
      <c r="W408" s="42">
        <v>1.0</v>
      </c>
      <c r="X408" s="42" t="s">
        <v>84</v>
      </c>
      <c r="Y408" s="42" t="s">
        <v>86</v>
      </c>
    </row>
    <row r="409">
      <c r="A409" s="38" t="s">
        <v>3484</v>
      </c>
      <c r="B409" s="40">
        <v>45709.0</v>
      </c>
      <c r="C409" s="42">
        <v>9347.0</v>
      </c>
      <c r="D409" s="44" t="s">
        <v>3227</v>
      </c>
      <c r="E409" s="46" t="s">
        <v>3229</v>
      </c>
      <c r="F409" s="47" t="s">
        <v>3230</v>
      </c>
      <c r="G409" s="47" t="s">
        <v>121</v>
      </c>
      <c r="H409" s="47" t="s">
        <v>123</v>
      </c>
      <c r="I409" s="42" t="s">
        <v>73</v>
      </c>
      <c r="J409" s="49">
        <v>45094.0</v>
      </c>
      <c r="K409" s="40">
        <v>45708.0</v>
      </c>
      <c r="L409" s="41" t="s">
        <v>75</v>
      </c>
      <c r="M409" s="51">
        <v>0.0</v>
      </c>
      <c r="N409" s="42" t="s">
        <v>75</v>
      </c>
      <c r="O409" s="54">
        <v>118013.0</v>
      </c>
      <c r="P409" s="147">
        <v>118013.0</v>
      </c>
      <c r="Q409" s="51">
        <v>0.0</v>
      </c>
      <c r="R409" s="51">
        <v>0.0</v>
      </c>
      <c r="S409" s="52">
        <f t="shared" si="7"/>
        <v>118013</v>
      </c>
      <c r="T409" s="42" t="s">
        <v>112</v>
      </c>
      <c r="U409" s="40">
        <v>45708.0</v>
      </c>
      <c r="V409" s="40">
        <v>45738.0</v>
      </c>
      <c r="W409" s="42">
        <v>1.0</v>
      </c>
      <c r="X409" s="42" t="s">
        <v>84</v>
      </c>
      <c r="Y409" s="42" t="s">
        <v>86</v>
      </c>
    </row>
    <row r="410">
      <c r="A410" s="38" t="s">
        <v>3488</v>
      </c>
      <c r="B410" s="40">
        <v>45709.0</v>
      </c>
      <c r="C410" s="42">
        <v>8444.0</v>
      </c>
      <c r="D410" s="44" t="s">
        <v>2505</v>
      </c>
      <c r="E410" s="46" t="s">
        <v>1324</v>
      </c>
      <c r="F410" s="47" t="s">
        <v>3093</v>
      </c>
      <c r="G410" s="47" t="s">
        <v>323</v>
      </c>
      <c r="H410" s="47" t="s">
        <v>177</v>
      </c>
      <c r="I410" s="42" t="s">
        <v>73</v>
      </c>
      <c r="J410" s="49">
        <v>44986.0</v>
      </c>
      <c r="K410" s="40">
        <v>45708.0</v>
      </c>
      <c r="L410" s="41" t="s">
        <v>75</v>
      </c>
      <c r="M410" s="51">
        <v>78000.0</v>
      </c>
      <c r="N410" s="42" t="s">
        <v>75</v>
      </c>
      <c r="O410" s="54">
        <v>156000.0</v>
      </c>
      <c r="P410" s="54">
        <v>156000.0</v>
      </c>
      <c r="Q410" s="51">
        <v>0.0</v>
      </c>
      <c r="R410" s="51">
        <v>4440.0</v>
      </c>
      <c r="S410" s="52">
        <f t="shared" si="7"/>
        <v>151560</v>
      </c>
      <c r="T410" s="42" t="s">
        <v>83</v>
      </c>
      <c r="U410" s="40">
        <v>45708.0</v>
      </c>
      <c r="V410" s="40">
        <v>45738.0</v>
      </c>
      <c r="W410" s="42">
        <v>1.0</v>
      </c>
      <c r="X410" s="42" t="s">
        <v>98</v>
      </c>
      <c r="Y410" s="42" t="s">
        <v>86</v>
      </c>
    </row>
    <row r="411">
      <c r="A411" s="38" t="s">
        <v>3496</v>
      </c>
      <c r="B411" s="40">
        <v>45709.0</v>
      </c>
      <c r="C411" s="42">
        <v>10201.0</v>
      </c>
      <c r="D411" s="44" t="s">
        <v>3195</v>
      </c>
      <c r="E411" s="46" t="s">
        <v>3196</v>
      </c>
      <c r="F411" s="47" t="s">
        <v>3197</v>
      </c>
      <c r="G411" s="47" t="s">
        <v>1863</v>
      </c>
      <c r="H411" s="47" t="s">
        <v>1044</v>
      </c>
      <c r="I411" s="42" t="s">
        <v>73</v>
      </c>
      <c r="J411" s="49">
        <v>45193.0</v>
      </c>
      <c r="K411" s="40">
        <v>45708.0</v>
      </c>
      <c r="L411" s="41" t="s">
        <v>75</v>
      </c>
      <c r="M411" s="51">
        <v>0.0</v>
      </c>
      <c r="N411" s="42" t="s">
        <v>75</v>
      </c>
      <c r="O411" s="54">
        <v>118054.0</v>
      </c>
      <c r="P411" s="147">
        <v>118054.0</v>
      </c>
      <c r="Q411" s="51">
        <v>0.0</v>
      </c>
      <c r="R411" s="51">
        <v>0.0</v>
      </c>
      <c r="S411" s="52">
        <f t="shared" si="7"/>
        <v>118054</v>
      </c>
      <c r="T411" s="42" t="s">
        <v>112</v>
      </c>
      <c r="U411" s="40">
        <v>45708.0</v>
      </c>
      <c r="V411" s="40">
        <v>45738.0</v>
      </c>
      <c r="W411" s="42">
        <v>1.0</v>
      </c>
      <c r="X411" s="42" t="s">
        <v>84</v>
      </c>
      <c r="Y411" s="42" t="s">
        <v>86</v>
      </c>
    </row>
    <row r="412">
      <c r="A412" s="38" t="s">
        <v>3501</v>
      </c>
      <c r="B412" s="40">
        <v>45709.0</v>
      </c>
      <c r="C412" s="42">
        <v>11051.0</v>
      </c>
      <c r="D412" s="44" t="s">
        <v>3166</v>
      </c>
      <c r="E412" s="46" t="s">
        <v>3168</v>
      </c>
      <c r="F412" s="47" t="s">
        <v>3169</v>
      </c>
      <c r="G412" s="47" t="s">
        <v>601</v>
      </c>
      <c r="H412" s="47" t="s">
        <v>177</v>
      </c>
      <c r="I412" s="42" t="s">
        <v>73</v>
      </c>
      <c r="J412" s="49">
        <v>45305.0</v>
      </c>
      <c r="K412" s="40">
        <v>45708.0</v>
      </c>
      <c r="L412" s="41" t="s">
        <v>75</v>
      </c>
      <c r="M412" s="51">
        <v>78000.0</v>
      </c>
      <c r="N412" s="42" t="s">
        <v>75</v>
      </c>
      <c r="O412" s="54">
        <v>80002.0</v>
      </c>
      <c r="P412" s="147">
        <v>80000.0</v>
      </c>
      <c r="Q412" s="51">
        <v>0.0</v>
      </c>
      <c r="R412" s="51">
        <v>0.0</v>
      </c>
      <c r="S412" s="52">
        <f t="shared" si="7"/>
        <v>80000</v>
      </c>
      <c r="T412" s="42" t="s">
        <v>112</v>
      </c>
      <c r="U412" s="40">
        <v>45708.0</v>
      </c>
      <c r="V412" s="40">
        <v>45739.0</v>
      </c>
      <c r="W412" s="42">
        <v>1.0</v>
      </c>
      <c r="X412" s="42" t="s">
        <v>98</v>
      </c>
      <c r="Y412" s="42" t="s">
        <v>86</v>
      </c>
    </row>
    <row r="413">
      <c r="A413" s="38" t="s">
        <v>3510</v>
      </c>
      <c r="B413" s="40">
        <v>45709.0</v>
      </c>
      <c r="C413" s="42">
        <v>1389.0</v>
      </c>
      <c r="D413" s="44" t="s">
        <v>180</v>
      </c>
      <c r="E413" s="46" t="s">
        <v>181</v>
      </c>
      <c r="F413" s="47" t="s">
        <v>3260</v>
      </c>
      <c r="G413" s="47" t="s">
        <v>121</v>
      </c>
      <c r="H413" s="47" t="s">
        <v>123</v>
      </c>
      <c r="I413" s="42" t="s">
        <v>73</v>
      </c>
      <c r="J413" s="49">
        <v>44361.0</v>
      </c>
      <c r="K413" s="40">
        <v>45708.0</v>
      </c>
      <c r="L413" s="41" t="s">
        <v>75</v>
      </c>
      <c r="M413" s="51">
        <v>0.0</v>
      </c>
      <c r="N413" s="42" t="s">
        <v>75</v>
      </c>
      <c r="O413" s="54">
        <v>78000.0</v>
      </c>
      <c r="P413" s="54">
        <v>78000.0</v>
      </c>
      <c r="Q413" s="51">
        <v>0.0</v>
      </c>
      <c r="R413" s="51">
        <v>546.0</v>
      </c>
      <c r="S413" s="52">
        <f t="shared" si="7"/>
        <v>77454</v>
      </c>
      <c r="T413" s="42" t="s">
        <v>83</v>
      </c>
      <c r="U413" s="40">
        <v>45708.0</v>
      </c>
      <c r="V413" s="40">
        <v>45738.0</v>
      </c>
      <c r="W413" s="42">
        <v>1.0</v>
      </c>
      <c r="X413" s="42" t="s">
        <v>98</v>
      </c>
      <c r="Y413" s="42" t="s">
        <v>86</v>
      </c>
    </row>
    <row r="414">
      <c r="A414" s="38" t="s">
        <v>3515</v>
      </c>
      <c r="B414" s="40">
        <v>45709.0</v>
      </c>
      <c r="C414" s="42">
        <v>6926.0</v>
      </c>
      <c r="D414" s="44" t="s">
        <v>981</v>
      </c>
      <c r="E414" s="46" t="s">
        <v>545</v>
      </c>
      <c r="F414" s="47" t="s">
        <v>3282</v>
      </c>
      <c r="G414" s="47" t="s">
        <v>355</v>
      </c>
      <c r="H414" s="47" t="s">
        <v>235</v>
      </c>
      <c r="I414" s="42" t="s">
        <v>73</v>
      </c>
      <c r="J414" s="49">
        <v>44816.0</v>
      </c>
      <c r="K414" s="40">
        <v>45708.0</v>
      </c>
      <c r="L414" s="41" t="s">
        <v>75</v>
      </c>
      <c r="M414" s="51">
        <v>0.0</v>
      </c>
      <c r="N414" s="40">
        <v>45709.0</v>
      </c>
      <c r="O414" s="54">
        <v>78091.0</v>
      </c>
      <c r="P414" s="147">
        <v>78091.0</v>
      </c>
      <c r="Q414" s="51">
        <v>0.0</v>
      </c>
      <c r="R414" s="51">
        <v>0.0</v>
      </c>
      <c r="S414" s="52">
        <f t="shared" si="7"/>
        <v>78091</v>
      </c>
      <c r="T414" s="42" t="s">
        <v>112</v>
      </c>
      <c r="U414" s="40">
        <v>45709.0</v>
      </c>
      <c r="V414" s="40">
        <v>45739.0</v>
      </c>
      <c r="W414" s="42">
        <v>1.0</v>
      </c>
      <c r="X414" s="42" t="s">
        <v>98</v>
      </c>
      <c r="Y414" s="42" t="s">
        <v>86</v>
      </c>
    </row>
    <row r="415">
      <c r="A415" s="38" t="s">
        <v>3523</v>
      </c>
      <c r="B415" s="40">
        <v>45709.0</v>
      </c>
      <c r="C415" s="42">
        <v>3002.0</v>
      </c>
      <c r="D415" s="44" t="s">
        <v>3524</v>
      </c>
      <c r="E415" s="46" t="s">
        <v>3252</v>
      </c>
      <c r="F415" s="47" t="s">
        <v>3254</v>
      </c>
      <c r="G415" s="47" t="s">
        <v>194</v>
      </c>
      <c r="H415" s="47" t="s">
        <v>177</v>
      </c>
      <c r="I415" s="42" t="s">
        <v>73</v>
      </c>
      <c r="J415" s="49">
        <v>44492.0</v>
      </c>
      <c r="K415" s="40">
        <v>45708.0</v>
      </c>
      <c r="L415" s="41" t="s">
        <v>75</v>
      </c>
      <c r="M415" s="51">
        <v>0.0</v>
      </c>
      <c r="N415" s="42" t="s">
        <v>75</v>
      </c>
      <c r="O415" s="54">
        <v>78094.0</v>
      </c>
      <c r="P415" s="147">
        <v>78094.0</v>
      </c>
      <c r="Q415" s="51">
        <v>0.0</v>
      </c>
      <c r="R415" s="51">
        <v>0.0</v>
      </c>
      <c r="S415" s="52">
        <f t="shared" si="7"/>
        <v>78094</v>
      </c>
      <c r="T415" s="42" t="s">
        <v>112</v>
      </c>
      <c r="U415" s="40">
        <v>45708.0</v>
      </c>
      <c r="V415" s="40">
        <v>45738.0</v>
      </c>
      <c r="W415" s="42">
        <v>1.0</v>
      </c>
      <c r="X415" s="42" t="s">
        <v>98</v>
      </c>
      <c r="Y415" s="42" t="s">
        <v>86</v>
      </c>
    </row>
    <row r="416">
      <c r="A416" s="38" t="s">
        <v>3531</v>
      </c>
      <c r="B416" s="40">
        <v>45727.0</v>
      </c>
      <c r="C416" s="42">
        <v>8355.0</v>
      </c>
      <c r="D416" s="44" t="s">
        <v>3188</v>
      </c>
      <c r="E416" s="46" t="s">
        <v>3190</v>
      </c>
      <c r="F416" s="47" t="s">
        <v>3533</v>
      </c>
      <c r="G416" s="47" t="s">
        <v>701</v>
      </c>
      <c r="H416" s="47" t="s">
        <v>177</v>
      </c>
      <c r="I416" s="42" t="s">
        <v>73</v>
      </c>
      <c r="J416" s="49">
        <v>44974.0</v>
      </c>
      <c r="K416" s="40">
        <v>45708.0</v>
      </c>
      <c r="L416" s="41" t="s">
        <v>75</v>
      </c>
      <c r="M416" s="51">
        <v>0.0</v>
      </c>
      <c r="N416" s="42" t="s">
        <v>75</v>
      </c>
      <c r="O416" s="54">
        <v>100000.0</v>
      </c>
      <c r="P416" s="54">
        <v>0.0</v>
      </c>
      <c r="Q416" s="51">
        <v>0.0</v>
      </c>
      <c r="R416" s="51">
        <v>0.0</v>
      </c>
      <c r="S416" s="52">
        <f t="shared" si="7"/>
        <v>0</v>
      </c>
      <c r="T416" s="42" t="s">
        <v>283</v>
      </c>
      <c r="U416" s="40">
        <v>45713.0</v>
      </c>
      <c r="V416" s="40">
        <v>45743.0</v>
      </c>
      <c r="W416" s="42">
        <v>1.0</v>
      </c>
      <c r="X416" s="42" t="s">
        <v>98</v>
      </c>
      <c r="Y416" s="42" t="s">
        <v>86</v>
      </c>
    </row>
    <row r="417">
      <c r="A417" s="38" t="s">
        <v>3536</v>
      </c>
      <c r="B417" s="40">
        <v>45727.0</v>
      </c>
      <c r="C417" s="42">
        <v>8444.0</v>
      </c>
      <c r="D417" s="44" t="s">
        <v>2505</v>
      </c>
      <c r="E417" s="46" t="s">
        <v>1324</v>
      </c>
      <c r="F417" s="47" t="s">
        <v>3539</v>
      </c>
      <c r="G417" s="47" t="s">
        <v>323</v>
      </c>
      <c r="H417" s="47" t="s">
        <v>177</v>
      </c>
      <c r="I417" s="42" t="s">
        <v>73</v>
      </c>
      <c r="J417" s="49">
        <v>44986.0</v>
      </c>
      <c r="K417" s="40">
        <v>45708.0</v>
      </c>
      <c r="L417" s="41" t="s">
        <v>75</v>
      </c>
      <c r="M417" s="51">
        <v>0.0</v>
      </c>
      <c r="N417" s="42" t="s">
        <v>75</v>
      </c>
      <c r="O417" s="54">
        <v>156000.0</v>
      </c>
      <c r="P417" s="54">
        <v>0.0</v>
      </c>
      <c r="Q417" s="51">
        <v>0.0</v>
      </c>
      <c r="R417" s="51">
        <v>0.0</v>
      </c>
      <c r="S417" s="52">
        <f t="shared" si="7"/>
        <v>0</v>
      </c>
      <c r="T417" s="42" t="s">
        <v>283</v>
      </c>
      <c r="U417" s="40">
        <v>45714.0</v>
      </c>
      <c r="V417" s="40">
        <v>45744.0</v>
      </c>
      <c r="W417" s="42">
        <v>1.0</v>
      </c>
      <c r="X417" s="42" t="s">
        <v>98</v>
      </c>
      <c r="Y417" s="42" t="s">
        <v>86</v>
      </c>
    </row>
    <row r="418">
      <c r="A418" s="38" t="s">
        <v>3541</v>
      </c>
      <c r="B418" s="40">
        <v>45709.0</v>
      </c>
      <c r="C418" s="42">
        <v>8330.0</v>
      </c>
      <c r="D418" s="44" t="s">
        <v>3210</v>
      </c>
      <c r="E418" s="46" t="s">
        <v>3211</v>
      </c>
      <c r="F418" s="47" t="s">
        <v>3212</v>
      </c>
      <c r="G418" s="47" t="s">
        <v>323</v>
      </c>
      <c r="H418" s="47" t="s">
        <v>177</v>
      </c>
      <c r="I418" s="42" t="s">
        <v>73</v>
      </c>
      <c r="J418" s="49">
        <v>44972.0</v>
      </c>
      <c r="K418" s="40">
        <v>45709.0</v>
      </c>
      <c r="L418" s="41" t="s">
        <v>75</v>
      </c>
      <c r="M418" s="51">
        <v>0.0</v>
      </c>
      <c r="N418" s="42" t="s">
        <v>75</v>
      </c>
      <c r="O418" s="54">
        <v>118000.0</v>
      </c>
      <c r="P418" s="54">
        <v>118000.0</v>
      </c>
      <c r="Q418" s="51">
        <v>0.0</v>
      </c>
      <c r="R418" s="51">
        <v>4400.0</v>
      </c>
      <c r="S418" s="52">
        <f t="shared" si="7"/>
        <v>113600</v>
      </c>
      <c r="T418" s="42" t="s">
        <v>83</v>
      </c>
      <c r="U418" s="40">
        <v>45709.0</v>
      </c>
      <c r="V418" s="40">
        <v>45739.0</v>
      </c>
      <c r="W418" s="42">
        <v>1.0</v>
      </c>
      <c r="X418" s="42" t="s">
        <v>84</v>
      </c>
      <c r="Y418" s="42" t="s">
        <v>86</v>
      </c>
    </row>
    <row r="419">
      <c r="A419" s="38" t="s">
        <v>3549</v>
      </c>
      <c r="B419" s="40">
        <v>45709.0</v>
      </c>
      <c r="C419" s="42">
        <v>3694.0</v>
      </c>
      <c r="D419" s="44" t="s">
        <v>311</v>
      </c>
      <c r="E419" s="46" t="s">
        <v>312</v>
      </c>
      <c r="F419" s="47" t="s">
        <v>3345</v>
      </c>
      <c r="G419" s="47" t="s">
        <v>315</v>
      </c>
      <c r="H419" s="47" t="s">
        <v>177</v>
      </c>
      <c r="I419" s="42" t="s">
        <v>73</v>
      </c>
      <c r="J419" s="49">
        <v>44542.0</v>
      </c>
      <c r="K419" s="40">
        <v>45709.0</v>
      </c>
      <c r="L419" s="41" t="s">
        <v>75</v>
      </c>
      <c r="M419" s="51">
        <v>0.0</v>
      </c>
      <c r="N419" s="42" t="s">
        <v>75</v>
      </c>
      <c r="O419" s="54">
        <v>78065.0</v>
      </c>
      <c r="P419" s="114">
        <v>78065.0</v>
      </c>
      <c r="Q419" s="51">
        <v>0.0</v>
      </c>
      <c r="R419" s="51">
        <v>0.0</v>
      </c>
      <c r="S419" s="52">
        <f t="shared" si="7"/>
        <v>78065</v>
      </c>
      <c r="T419" s="42" t="s">
        <v>112</v>
      </c>
      <c r="U419" s="40">
        <v>45709.0</v>
      </c>
      <c r="V419" s="40">
        <v>45739.0</v>
      </c>
      <c r="W419" s="42">
        <v>1.0</v>
      </c>
      <c r="X419" s="42" t="s">
        <v>98</v>
      </c>
      <c r="Y419" s="42" t="s">
        <v>86</v>
      </c>
    </row>
    <row r="420">
      <c r="A420" s="38" t="s">
        <v>3558</v>
      </c>
      <c r="B420" s="40">
        <v>45712.0</v>
      </c>
      <c r="C420" s="42">
        <v>8139.0</v>
      </c>
      <c r="D420" s="44" t="s">
        <v>897</v>
      </c>
      <c r="E420" s="46" t="s">
        <v>3239</v>
      </c>
      <c r="F420" s="47" t="s">
        <v>3240</v>
      </c>
      <c r="G420" s="47" t="s">
        <v>2902</v>
      </c>
      <c r="H420" s="47" t="s">
        <v>108</v>
      </c>
      <c r="I420" s="42" t="s">
        <v>73</v>
      </c>
      <c r="J420" s="49">
        <v>44950.0</v>
      </c>
      <c r="K420" s="40">
        <v>45709.0</v>
      </c>
      <c r="L420" s="41" t="s">
        <v>75</v>
      </c>
      <c r="M420" s="51">
        <v>0.0</v>
      </c>
      <c r="N420" s="42" t="s">
        <v>75</v>
      </c>
      <c r="O420" s="54">
        <v>78000.0</v>
      </c>
      <c r="P420" s="54">
        <v>78000.0</v>
      </c>
      <c r="Q420" s="51">
        <v>0.0</v>
      </c>
      <c r="R420" s="51">
        <v>4440.0</v>
      </c>
      <c r="S420" s="52">
        <f t="shared" si="7"/>
        <v>73560</v>
      </c>
      <c r="T420" s="42" t="s">
        <v>83</v>
      </c>
      <c r="U420" s="40">
        <v>45709.0</v>
      </c>
      <c r="V420" s="40">
        <v>45739.0</v>
      </c>
      <c r="W420" s="42">
        <v>1.0</v>
      </c>
      <c r="X420" s="42" t="s">
        <v>98</v>
      </c>
      <c r="Y420" s="42" t="s">
        <v>86</v>
      </c>
    </row>
    <row r="421">
      <c r="A421" s="38" t="s">
        <v>3566</v>
      </c>
      <c r="B421" s="40">
        <v>45712.0</v>
      </c>
      <c r="C421" s="42">
        <v>11897.0</v>
      </c>
      <c r="D421" s="44" t="s">
        <v>3567</v>
      </c>
      <c r="E421" s="46" t="s">
        <v>3409</v>
      </c>
      <c r="F421" s="47" t="s">
        <v>3410</v>
      </c>
      <c r="G421" s="47" t="s">
        <v>1071</v>
      </c>
      <c r="H421" s="47" t="s">
        <v>2967</v>
      </c>
      <c r="I421" s="42" t="s">
        <v>73</v>
      </c>
      <c r="J421" s="49">
        <v>45401.0</v>
      </c>
      <c r="K421" s="40">
        <v>45709.0</v>
      </c>
      <c r="L421" s="41" t="s">
        <v>75</v>
      </c>
      <c r="M421" s="51">
        <v>0.0</v>
      </c>
      <c r="N421" s="42" t="s">
        <v>75</v>
      </c>
      <c r="O421" s="54">
        <v>118071.0</v>
      </c>
      <c r="P421" s="114">
        <v>118000.0</v>
      </c>
      <c r="Q421" s="51">
        <v>0.0</v>
      </c>
      <c r="R421" s="51">
        <v>0.0</v>
      </c>
      <c r="S421" s="52">
        <f t="shared" si="7"/>
        <v>118000</v>
      </c>
      <c r="T421" s="42" t="s">
        <v>112</v>
      </c>
      <c r="U421" s="40">
        <v>45709.0</v>
      </c>
      <c r="V421" s="40">
        <v>45740.0</v>
      </c>
      <c r="W421" s="42">
        <v>1.0</v>
      </c>
      <c r="X421" s="42" t="s">
        <v>84</v>
      </c>
      <c r="Y421" s="42" t="s">
        <v>86</v>
      </c>
    </row>
    <row r="422">
      <c r="A422" s="38" t="s">
        <v>3572</v>
      </c>
      <c r="B422" s="40">
        <v>45712.0</v>
      </c>
      <c r="C422" s="42">
        <v>3316.0</v>
      </c>
      <c r="D422" s="44" t="s">
        <v>3174</v>
      </c>
      <c r="E422" s="46" t="s">
        <v>868</v>
      </c>
      <c r="F422" s="47" t="s">
        <v>3175</v>
      </c>
      <c r="G422" s="47" t="s">
        <v>870</v>
      </c>
      <c r="H422" s="47" t="s">
        <v>134</v>
      </c>
      <c r="I422" s="42" t="s">
        <v>73</v>
      </c>
      <c r="J422" s="49">
        <v>44523.0</v>
      </c>
      <c r="K422" s="40">
        <v>45709.0</v>
      </c>
      <c r="L422" s="41" t="s">
        <v>75</v>
      </c>
      <c r="M422" s="51">
        <v>78000.0</v>
      </c>
      <c r="N422" s="42" t="s">
        <v>75</v>
      </c>
      <c r="O422" s="54">
        <v>234000.0</v>
      </c>
      <c r="P422" s="54">
        <v>234000.0</v>
      </c>
      <c r="Q422" s="51">
        <v>0.0</v>
      </c>
      <c r="R422" s="51">
        <v>4440.0</v>
      </c>
      <c r="S422" s="52">
        <f t="shared" si="7"/>
        <v>229560</v>
      </c>
      <c r="T422" s="42" t="s">
        <v>83</v>
      </c>
      <c r="U422" s="40">
        <v>45709.0</v>
      </c>
      <c r="V422" s="40">
        <v>45739.0</v>
      </c>
      <c r="W422" s="42">
        <v>1.0</v>
      </c>
      <c r="X422" s="42" t="s">
        <v>98</v>
      </c>
      <c r="Y422" s="42" t="s">
        <v>86</v>
      </c>
    </row>
    <row r="423">
      <c r="A423" s="38" t="s">
        <v>3576</v>
      </c>
      <c r="B423" s="40">
        <v>45712.0</v>
      </c>
      <c r="C423" s="42">
        <v>3316.0</v>
      </c>
      <c r="D423" s="44" t="s">
        <v>3174</v>
      </c>
      <c r="E423" s="46" t="s">
        <v>868</v>
      </c>
      <c r="F423" s="47" t="s">
        <v>3353</v>
      </c>
      <c r="G423" s="47" t="s">
        <v>870</v>
      </c>
      <c r="H423" s="47" t="s">
        <v>134</v>
      </c>
      <c r="I423" s="42" t="s">
        <v>73</v>
      </c>
      <c r="J423" s="49">
        <v>44523.0</v>
      </c>
      <c r="K423" s="40">
        <v>45709.0</v>
      </c>
      <c r="L423" s="41" t="s">
        <v>75</v>
      </c>
      <c r="M423" s="51">
        <v>78000.0</v>
      </c>
      <c r="N423" s="42" t="s">
        <v>75</v>
      </c>
      <c r="O423" s="54">
        <v>78000.0</v>
      </c>
      <c r="P423" s="54">
        <v>0.0</v>
      </c>
      <c r="Q423" s="51">
        <v>0.0</v>
      </c>
      <c r="R423" s="51">
        <v>0.0</v>
      </c>
      <c r="S423" s="52">
        <f t="shared" si="7"/>
        <v>0</v>
      </c>
      <c r="T423" s="42" t="s">
        <v>283</v>
      </c>
      <c r="U423" s="40">
        <v>45709.0</v>
      </c>
      <c r="V423" s="40">
        <v>45739.0</v>
      </c>
      <c r="W423" s="42">
        <v>1.0</v>
      </c>
      <c r="X423" s="42" t="s">
        <v>98</v>
      </c>
      <c r="Y423" s="42" t="s">
        <v>86</v>
      </c>
    </row>
    <row r="424">
      <c r="A424" s="38" t="s">
        <v>3586</v>
      </c>
      <c r="B424" s="40">
        <v>45712.0</v>
      </c>
      <c r="C424" s="42">
        <v>3316.0</v>
      </c>
      <c r="D424" s="44" t="s">
        <v>3174</v>
      </c>
      <c r="E424" s="46" t="s">
        <v>868</v>
      </c>
      <c r="F424" s="47" t="s">
        <v>2049</v>
      </c>
      <c r="G424" s="47" t="s">
        <v>870</v>
      </c>
      <c r="H424" s="47" t="s">
        <v>134</v>
      </c>
      <c r="I424" s="42" t="s">
        <v>73</v>
      </c>
      <c r="J424" s="49">
        <v>44523.0</v>
      </c>
      <c r="K424" s="40">
        <v>45709.0</v>
      </c>
      <c r="L424" s="41" t="s">
        <v>75</v>
      </c>
      <c r="M424" s="51">
        <v>78000.0</v>
      </c>
      <c r="N424" s="42" t="s">
        <v>75</v>
      </c>
      <c r="O424" s="54">
        <v>78000.0</v>
      </c>
      <c r="P424" s="54">
        <v>0.0</v>
      </c>
      <c r="Q424" s="51">
        <v>0.0</v>
      </c>
      <c r="R424" s="51">
        <v>0.0</v>
      </c>
      <c r="S424" s="52">
        <f t="shared" si="7"/>
        <v>0</v>
      </c>
      <c r="T424" s="42" t="s">
        <v>283</v>
      </c>
      <c r="U424" s="40">
        <v>45709.0</v>
      </c>
      <c r="V424" s="40">
        <v>45739.0</v>
      </c>
      <c r="W424" s="42">
        <v>1.0</v>
      </c>
      <c r="X424" s="42" t="s">
        <v>98</v>
      </c>
      <c r="Y424" s="42" t="s">
        <v>86</v>
      </c>
    </row>
    <row r="425">
      <c r="A425" s="38" t="s">
        <v>3594</v>
      </c>
      <c r="B425" s="40">
        <v>45712.0</v>
      </c>
      <c r="C425" s="42">
        <v>10423.0</v>
      </c>
      <c r="D425" s="44" t="s">
        <v>3387</v>
      </c>
      <c r="E425" s="46" t="s">
        <v>3388</v>
      </c>
      <c r="F425" s="47" t="s">
        <v>3389</v>
      </c>
      <c r="G425" s="47" t="s">
        <v>323</v>
      </c>
      <c r="H425" s="47" t="s">
        <v>177</v>
      </c>
      <c r="I425" s="42" t="s">
        <v>73</v>
      </c>
      <c r="J425" s="49">
        <v>45216.0</v>
      </c>
      <c r="K425" s="40">
        <v>45709.0</v>
      </c>
      <c r="L425" s="41" t="s">
        <v>75</v>
      </c>
      <c r="M425" s="51">
        <v>0.0</v>
      </c>
      <c r="N425" s="42" t="s">
        <v>75</v>
      </c>
      <c r="O425" s="54">
        <v>78041.0</v>
      </c>
      <c r="P425" s="114">
        <v>78041.0</v>
      </c>
      <c r="Q425" s="51">
        <v>0.0</v>
      </c>
      <c r="R425" s="51">
        <v>0.0</v>
      </c>
      <c r="S425" s="52">
        <f t="shared" si="7"/>
        <v>78041</v>
      </c>
      <c r="T425" s="42" t="s">
        <v>112</v>
      </c>
      <c r="U425" s="40">
        <v>45709.0</v>
      </c>
      <c r="V425" s="40">
        <v>45739.0</v>
      </c>
      <c r="W425" s="42">
        <v>1.0</v>
      </c>
      <c r="X425" s="42" t="s">
        <v>98</v>
      </c>
      <c r="Y425" s="42" t="s">
        <v>86</v>
      </c>
    </row>
    <row r="426">
      <c r="A426" s="38" t="s">
        <v>3597</v>
      </c>
      <c r="B426" s="40">
        <v>45712.0</v>
      </c>
      <c r="C426" s="42">
        <v>2690.0</v>
      </c>
      <c r="D426" s="44" t="s">
        <v>3236</v>
      </c>
      <c r="E426" s="46" t="s">
        <v>3237</v>
      </c>
      <c r="F426" s="47" t="s">
        <v>3238</v>
      </c>
      <c r="G426" s="47" t="s">
        <v>243</v>
      </c>
      <c r="H426" s="47" t="s">
        <v>123</v>
      </c>
      <c r="I426" s="42" t="s">
        <v>73</v>
      </c>
      <c r="J426" s="49">
        <v>44466.0</v>
      </c>
      <c r="K426" s="40">
        <v>45709.0</v>
      </c>
      <c r="L426" s="41" t="s">
        <v>75</v>
      </c>
      <c r="M426" s="51">
        <v>0.0</v>
      </c>
      <c r="N426" s="42" t="s">
        <v>75</v>
      </c>
      <c r="O426" s="54">
        <v>78015.0</v>
      </c>
      <c r="P426" s="114">
        <v>78083.0</v>
      </c>
      <c r="Q426" s="51">
        <v>0.0</v>
      </c>
      <c r="R426" s="51">
        <v>0.0</v>
      </c>
      <c r="S426" s="52">
        <f t="shared" si="7"/>
        <v>78083</v>
      </c>
      <c r="T426" s="42" t="s">
        <v>112</v>
      </c>
      <c r="U426" s="40">
        <v>45709.0</v>
      </c>
      <c r="V426" s="40">
        <v>45740.0</v>
      </c>
      <c r="W426" s="42">
        <v>1.0</v>
      </c>
      <c r="X426" s="42" t="s">
        <v>98</v>
      </c>
      <c r="Y426" s="42" t="s">
        <v>86</v>
      </c>
    </row>
    <row r="427">
      <c r="A427" s="38" t="s">
        <v>3605</v>
      </c>
      <c r="B427" s="40">
        <v>45712.0</v>
      </c>
      <c r="C427" s="42">
        <v>13608.0</v>
      </c>
      <c r="D427" s="44" t="s">
        <v>3149</v>
      </c>
      <c r="E427" s="46" t="s">
        <v>3150</v>
      </c>
      <c r="F427" s="47" t="s">
        <v>3609</v>
      </c>
      <c r="G427" s="47" t="s">
        <v>3152</v>
      </c>
      <c r="H427" s="47" t="s">
        <v>177</v>
      </c>
      <c r="I427" s="42" t="s">
        <v>73</v>
      </c>
      <c r="J427" s="49">
        <v>45581.0</v>
      </c>
      <c r="K427" s="40">
        <v>45709.0</v>
      </c>
      <c r="L427" s="41" t="s">
        <v>75</v>
      </c>
      <c r="M427" s="51">
        <v>648000.0</v>
      </c>
      <c r="N427" s="42" t="s">
        <v>75</v>
      </c>
      <c r="O427" s="54">
        <v>300003.0</v>
      </c>
      <c r="P427" s="114">
        <v>300003.0</v>
      </c>
      <c r="Q427" s="51">
        <v>0.0</v>
      </c>
      <c r="R427" s="51">
        <v>0.0</v>
      </c>
      <c r="S427" s="52">
        <f t="shared" si="7"/>
        <v>300003</v>
      </c>
      <c r="T427" s="42" t="s">
        <v>112</v>
      </c>
      <c r="U427" s="40">
        <v>45709.0</v>
      </c>
      <c r="V427" s="40">
        <v>45894.0</v>
      </c>
      <c r="W427" s="42">
        <v>6.0</v>
      </c>
      <c r="X427" s="42" t="s">
        <v>84</v>
      </c>
      <c r="Y427" s="42" t="s">
        <v>86</v>
      </c>
    </row>
    <row r="428">
      <c r="A428" s="79" t="s">
        <v>3611</v>
      </c>
      <c r="B428" s="40">
        <v>45712.0</v>
      </c>
      <c r="C428" s="42">
        <v>6282.0</v>
      </c>
      <c r="D428" s="44" t="s">
        <v>2951</v>
      </c>
      <c r="E428" s="46" t="s">
        <v>1463</v>
      </c>
      <c r="F428" s="47" t="s">
        <v>3614</v>
      </c>
      <c r="G428" s="47" t="s">
        <v>1467</v>
      </c>
      <c r="H428" s="47" t="s">
        <v>1044</v>
      </c>
      <c r="I428" s="42" t="s">
        <v>73</v>
      </c>
      <c r="J428" s="49">
        <v>44754.0</v>
      </c>
      <c r="K428" s="40">
        <v>45709.0</v>
      </c>
      <c r="L428" s="41" t="s">
        <v>75</v>
      </c>
      <c r="M428" s="51">
        <v>0.0</v>
      </c>
      <c r="N428" s="42" t="s">
        <v>75</v>
      </c>
      <c r="O428" s="54">
        <v>118000.0</v>
      </c>
      <c r="P428" s="54">
        <v>118000.0</v>
      </c>
      <c r="Q428" s="51">
        <v>0.0</v>
      </c>
      <c r="R428" s="51">
        <v>826.0</v>
      </c>
      <c r="S428" s="52">
        <f t="shared" si="7"/>
        <v>117174</v>
      </c>
      <c r="T428" s="42" t="s">
        <v>83</v>
      </c>
      <c r="U428" s="40">
        <v>45709.0</v>
      </c>
      <c r="V428" s="40">
        <v>45739.0</v>
      </c>
      <c r="W428" s="42">
        <v>1.0</v>
      </c>
      <c r="X428" s="42" t="s">
        <v>84</v>
      </c>
      <c r="Y428" s="42" t="s">
        <v>221</v>
      </c>
    </row>
    <row r="429">
      <c r="A429" s="38" t="s">
        <v>3618</v>
      </c>
      <c r="B429" s="40">
        <v>45712.0</v>
      </c>
      <c r="C429" s="42">
        <v>7537.0</v>
      </c>
      <c r="D429" s="44" t="s">
        <v>3518</v>
      </c>
      <c r="E429" s="46" t="s">
        <v>3519</v>
      </c>
      <c r="F429" s="47" t="s">
        <v>1909</v>
      </c>
      <c r="G429" s="47" t="s">
        <v>404</v>
      </c>
      <c r="H429" s="47" t="s">
        <v>72</v>
      </c>
      <c r="I429" s="42" t="s">
        <v>73</v>
      </c>
      <c r="J429" s="49">
        <v>44879.0</v>
      </c>
      <c r="K429" s="40">
        <v>45709.0</v>
      </c>
      <c r="L429" s="41" t="s">
        <v>75</v>
      </c>
      <c r="M429" s="51">
        <v>0.0</v>
      </c>
      <c r="N429" s="40">
        <v>45710.0</v>
      </c>
      <c r="O429" s="54">
        <v>78000.0</v>
      </c>
      <c r="P429" s="54">
        <v>78000.0</v>
      </c>
      <c r="Q429" s="51">
        <v>0.0</v>
      </c>
      <c r="R429" s="51">
        <v>4400.0</v>
      </c>
      <c r="S429" s="52">
        <f t="shared" si="7"/>
        <v>73600</v>
      </c>
      <c r="T429" s="42" t="s">
        <v>83</v>
      </c>
      <c r="U429" s="40">
        <v>45710.0</v>
      </c>
      <c r="V429" s="40">
        <v>45740.0</v>
      </c>
      <c r="W429" s="42">
        <v>1.0</v>
      </c>
      <c r="X429" s="42" t="s">
        <v>98</v>
      </c>
      <c r="Y429" s="42" t="s">
        <v>86</v>
      </c>
    </row>
    <row r="430">
      <c r="A430" s="38" t="s">
        <v>3624</v>
      </c>
      <c r="B430" s="40">
        <v>45712.0</v>
      </c>
      <c r="C430" s="42">
        <v>4343.0</v>
      </c>
      <c r="D430" s="44" t="s">
        <v>151</v>
      </c>
      <c r="E430" s="46" t="s">
        <v>152</v>
      </c>
      <c r="F430" s="47" t="s">
        <v>3394</v>
      </c>
      <c r="G430" s="47" t="s">
        <v>155</v>
      </c>
      <c r="H430" s="47" t="s">
        <v>156</v>
      </c>
      <c r="I430" s="42" t="s">
        <v>73</v>
      </c>
      <c r="J430" s="49">
        <v>44585.0</v>
      </c>
      <c r="K430" s="40">
        <v>45709.0</v>
      </c>
      <c r="L430" s="41" t="s">
        <v>75</v>
      </c>
      <c r="M430" s="51">
        <v>78000.0</v>
      </c>
      <c r="N430" s="42" t="s">
        <v>75</v>
      </c>
      <c r="O430" s="54">
        <v>156000.0</v>
      </c>
      <c r="P430" s="54">
        <v>156000.0</v>
      </c>
      <c r="Q430" s="51">
        <v>0.0</v>
      </c>
      <c r="R430" s="51">
        <v>3120.0</v>
      </c>
      <c r="S430" s="52">
        <f t="shared" si="7"/>
        <v>152880</v>
      </c>
      <c r="T430" s="42" t="s">
        <v>83</v>
      </c>
      <c r="U430" s="40">
        <v>45709.0</v>
      </c>
      <c r="V430" s="40">
        <v>45739.0</v>
      </c>
      <c r="W430" s="42">
        <v>1.0</v>
      </c>
      <c r="X430" s="42" t="s">
        <v>98</v>
      </c>
      <c r="Y430" s="42" t="s">
        <v>86</v>
      </c>
    </row>
    <row r="431">
      <c r="A431" s="38" t="s">
        <v>3629</v>
      </c>
      <c r="B431" s="40">
        <v>45712.0</v>
      </c>
      <c r="C431" s="42">
        <v>4343.0</v>
      </c>
      <c r="D431" s="44" t="s">
        <v>151</v>
      </c>
      <c r="E431" s="46" t="s">
        <v>152</v>
      </c>
      <c r="F431" s="47" t="s">
        <v>3630</v>
      </c>
      <c r="G431" s="47" t="s">
        <v>155</v>
      </c>
      <c r="H431" s="47" t="s">
        <v>156</v>
      </c>
      <c r="I431" s="42" t="s">
        <v>73</v>
      </c>
      <c r="J431" s="49">
        <v>44585.0</v>
      </c>
      <c r="K431" s="40">
        <v>45709.0</v>
      </c>
      <c r="L431" s="41" t="s">
        <v>75</v>
      </c>
      <c r="M431" s="51">
        <v>78000.0</v>
      </c>
      <c r="N431" s="42" t="s">
        <v>75</v>
      </c>
      <c r="O431" s="54">
        <v>78000.0</v>
      </c>
      <c r="P431" s="54">
        <v>0.0</v>
      </c>
      <c r="Q431" s="51">
        <v>0.0</v>
      </c>
      <c r="R431" s="51">
        <v>0.0</v>
      </c>
      <c r="S431" s="52">
        <f t="shared" si="7"/>
        <v>0</v>
      </c>
      <c r="T431" s="42" t="s">
        <v>283</v>
      </c>
      <c r="U431" s="40">
        <v>45709.0</v>
      </c>
      <c r="V431" s="40">
        <v>45739.0</v>
      </c>
      <c r="W431" s="42">
        <v>1.0</v>
      </c>
      <c r="X431" s="42" t="s">
        <v>98</v>
      </c>
      <c r="Y431" s="42" t="s">
        <v>86</v>
      </c>
    </row>
    <row r="432">
      <c r="A432" s="38" t="s">
        <v>3639</v>
      </c>
      <c r="B432" s="40">
        <v>45712.0</v>
      </c>
      <c r="C432" s="42">
        <v>11335.0</v>
      </c>
      <c r="D432" s="44" t="s">
        <v>3640</v>
      </c>
      <c r="E432" s="46" t="s">
        <v>3641</v>
      </c>
      <c r="F432" s="47" t="s">
        <v>3642</v>
      </c>
      <c r="G432" s="47" t="s">
        <v>3643</v>
      </c>
      <c r="H432" s="47" t="s">
        <v>200</v>
      </c>
      <c r="I432" s="42" t="s">
        <v>73</v>
      </c>
      <c r="J432" s="49">
        <v>45335.0</v>
      </c>
      <c r="K432" s="40">
        <v>45709.0</v>
      </c>
      <c r="L432" s="41" t="s">
        <v>75</v>
      </c>
      <c r="M432" s="51">
        <v>0.0</v>
      </c>
      <c r="N432" s="42" t="s">
        <v>75</v>
      </c>
      <c r="O432" s="54">
        <v>468000.0</v>
      </c>
      <c r="P432" s="114">
        <v>468000.0</v>
      </c>
      <c r="Q432" s="51">
        <v>0.0</v>
      </c>
      <c r="R432" s="51">
        <v>0.0</v>
      </c>
      <c r="S432" s="52">
        <f t="shared" si="7"/>
        <v>468000</v>
      </c>
      <c r="T432" s="42" t="s">
        <v>112</v>
      </c>
      <c r="U432" s="40">
        <v>45709.0</v>
      </c>
      <c r="V432" s="40">
        <v>45889.0</v>
      </c>
      <c r="W432" s="42">
        <v>6.0</v>
      </c>
      <c r="X432" s="42" t="s">
        <v>98</v>
      </c>
      <c r="Y432" s="42" t="s">
        <v>86</v>
      </c>
    </row>
    <row r="433">
      <c r="A433" s="38" t="s">
        <v>3647</v>
      </c>
      <c r="B433" s="40">
        <v>45712.0</v>
      </c>
      <c r="C433" s="42">
        <v>1559.0</v>
      </c>
      <c r="D433" s="44" t="s">
        <v>3435</v>
      </c>
      <c r="E433" s="46" t="s">
        <v>3436</v>
      </c>
      <c r="F433" s="47" t="s">
        <v>3437</v>
      </c>
      <c r="G433" s="47" t="s">
        <v>3438</v>
      </c>
      <c r="H433" s="47" t="s">
        <v>3011</v>
      </c>
      <c r="I433" s="42" t="s">
        <v>73</v>
      </c>
      <c r="J433" s="49">
        <v>44372.0</v>
      </c>
      <c r="K433" s="40">
        <v>45709.0</v>
      </c>
      <c r="L433" s="41" t="s">
        <v>75</v>
      </c>
      <c r="M433" s="51">
        <v>0.0</v>
      </c>
      <c r="N433" s="42" t="s">
        <v>75</v>
      </c>
      <c r="O433" s="54">
        <v>78000.0</v>
      </c>
      <c r="P433" s="54">
        <v>78000.0</v>
      </c>
      <c r="Q433" s="51">
        <v>0.0</v>
      </c>
      <c r="R433" s="51">
        <v>4440.0</v>
      </c>
      <c r="S433" s="52">
        <f t="shared" si="7"/>
        <v>73560</v>
      </c>
      <c r="T433" s="42" t="s">
        <v>83</v>
      </c>
      <c r="U433" s="40">
        <v>45709.0</v>
      </c>
      <c r="V433" s="40">
        <v>45711.0</v>
      </c>
      <c r="W433" s="42">
        <v>1.0</v>
      </c>
      <c r="X433" s="42" t="s">
        <v>98</v>
      </c>
      <c r="Y433" s="42" t="s">
        <v>86</v>
      </c>
    </row>
    <row r="434">
      <c r="A434" s="38" t="s">
        <v>3650</v>
      </c>
      <c r="B434" s="40">
        <v>45712.0</v>
      </c>
      <c r="C434" s="42">
        <v>6022.0</v>
      </c>
      <c r="D434" s="44" t="s">
        <v>3651</v>
      </c>
      <c r="E434" s="46" t="s">
        <v>3449</v>
      </c>
      <c r="F434" s="47" t="s">
        <v>3450</v>
      </c>
      <c r="G434" s="47" t="s">
        <v>273</v>
      </c>
      <c r="H434" s="47" t="s">
        <v>156</v>
      </c>
      <c r="I434" s="42" t="s">
        <v>73</v>
      </c>
      <c r="J434" s="49">
        <v>44727.0</v>
      </c>
      <c r="K434" s="40">
        <v>45709.0</v>
      </c>
      <c r="L434" s="41" t="s">
        <v>75</v>
      </c>
      <c r="M434" s="51">
        <v>0.0</v>
      </c>
      <c r="N434" s="42" t="s">
        <v>75</v>
      </c>
      <c r="O434" s="54">
        <v>78000.0</v>
      </c>
      <c r="P434" s="54">
        <v>78000.0</v>
      </c>
      <c r="Q434" s="51">
        <v>0.0</v>
      </c>
      <c r="R434" s="51">
        <v>1560.0</v>
      </c>
      <c r="S434" s="52">
        <f t="shared" si="7"/>
        <v>76440</v>
      </c>
      <c r="T434" s="42" t="s">
        <v>83</v>
      </c>
      <c r="U434" s="40">
        <v>45709.0</v>
      </c>
      <c r="V434" s="40">
        <v>45739.0</v>
      </c>
      <c r="W434" s="42">
        <v>1.0</v>
      </c>
      <c r="X434" s="42" t="s">
        <v>98</v>
      </c>
      <c r="Y434" s="42" t="s">
        <v>86</v>
      </c>
    </row>
    <row r="435">
      <c r="A435" s="38" t="s">
        <v>3656</v>
      </c>
      <c r="B435" s="40">
        <v>45712.0</v>
      </c>
      <c r="C435" s="42">
        <v>1389.0</v>
      </c>
      <c r="D435" s="44" t="s">
        <v>180</v>
      </c>
      <c r="E435" s="46" t="s">
        <v>181</v>
      </c>
      <c r="F435" s="47" t="s">
        <v>3657</v>
      </c>
      <c r="G435" s="47" t="s">
        <v>121</v>
      </c>
      <c r="H435" s="47" t="s">
        <v>123</v>
      </c>
      <c r="I435" s="42" t="s">
        <v>73</v>
      </c>
      <c r="J435" s="49">
        <v>44361.0</v>
      </c>
      <c r="K435" s="40">
        <v>45709.0</v>
      </c>
      <c r="L435" s="41" t="s">
        <v>75</v>
      </c>
      <c r="M435" s="51">
        <v>0.0</v>
      </c>
      <c r="N435" s="42" t="s">
        <v>75</v>
      </c>
      <c r="O435" s="54">
        <v>78000.0</v>
      </c>
      <c r="P435" s="54">
        <v>78000.0</v>
      </c>
      <c r="Q435" s="51">
        <v>0.0</v>
      </c>
      <c r="R435" s="51">
        <v>546.0</v>
      </c>
      <c r="S435" s="52">
        <f t="shared" si="7"/>
        <v>77454</v>
      </c>
      <c r="T435" s="42" t="s">
        <v>83</v>
      </c>
      <c r="U435" s="40">
        <v>45709.0</v>
      </c>
      <c r="V435" s="40">
        <v>45739.0</v>
      </c>
      <c r="W435" s="42">
        <v>1.0</v>
      </c>
      <c r="X435" s="42" t="s">
        <v>98</v>
      </c>
      <c r="Y435" s="42" t="s">
        <v>86</v>
      </c>
    </row>
    <row r="436">
      <c r="A436" s="46" t="s">
        <v>3665</v>
      </c>
      <c r="B436" s="40">
        <v>45712.0</v>
      </c>
      <c r="C436" s="42">
        <v>8154.0</v>
      </c>
      <c r="D436" s="44" t="s">
        <v>3667</v>
      </c>
      <c r="E436" s="46" t="s">
        <v>3669</v>
      </c>
      <c r="F436" s="47" t="s">
        <v>3670</v>
      </c>
      <c r="G436" s="47" t="s">
        <v>3673</v>
      </c>
      <c r="H436" s="47" t="s">
        <v>123</v>
      </c>
      <c r="I436" s="42" t="s">
        <v>73</v>
      </c>
      <c r="J436" s="49">
        <v>44952.0</v>
      </c>
      <c r="K436" s="40">
        <v>45709.0</v>
      </c>
      <c r="L436" s="41" t="s">
        <v>75</v>
      </c>
      <c r="M436" s="51">
        <v>0.0</v>
      </c>
      <c r="N436" s="42" t="s">
        <v>75</v>
      </c>
      <c r="O436" s="54">
        <v>468051.0</v>
      </c>
      <c r="P436" s="114">
        <v>468051.0</v>
      </c>
      <c r="Q436" s="51">
        <v>0.0</v>
      </c>
      <c r="R436" s="51">
        <v>0.0</v>
      </c>
      <c r="S436" s="52">
        <f t="shared" si="7"/>
        <v>468051</v>
      </c>
      <c r="T436" s="42" t="s">
        <v>112</v>
      </c>
      <c r="U436" s="40"/>
      <c r="V436" s="40"/>
      <c r="W436" s="42">
        <v>12.0</v>
      </c>
      <c r="X436" s="42" t="s">
        <v>84</v>
      </c>
      <c r="Y436" s="42" t="s">
        <v>86</v>
      </c>
    </row>
    <row r="437">
      <c r="A437" s="38" t="s">
        <v>3677</v>
      </c>
      <c r="B437" s="40">
        <v>45712.0</v>
      </c>
      <c r="C437" s="42">
        <v>10916.0</v>
      </c>
      <c r="D437" s="44" t="s">
        <v>3680</v>
      </c>
      <c r="E437" s="46" t="s">
        <v>3362</v>
      </c>
      <c r="F437" s="47" t="s">
        <v>3364</v>
      </c>
      <c r="G437" s="47" t="s">
        <v>179</v>
      </c>
      <c r="H437" s="47" t="s">
        <v>177</v>
      </c>
      <c r="I437" s="42" t="s">
        <v>73</v>
      </c>
      <c r="J437" s="49">
        <v>45289.0</v>
      </c>
      <c r="K437" s="40">
        <v>45709.0</v>
      </c>
      <c r="L437" s="41" t="s">
        <v>75</v>
      </c>
      <c r="M437" s="51">
        <v>0.0</v>
      </c>
      <c r="N437" s="42" t="s">
        <v>75</v>
      </c>
      <c r="O437" s="54">
        <v>78073.0</v>
      </c>
      <c r="P437" s="114">
        <v>78073.0</v>
      </c>
      <c r="Q437" s="51">
        <v>0.0</v>
      </c>
      <c r="R437" s="51">
        <v>0.0</v>
      </c>
      <c r="S437" s="52">
        <f t="shared" si="7"/>
        <v>78073</v>
      </c>
      <c r="T437" s="42" t="s">
        <v>112</v>
      </c>
      <c r="U437" s="40">
        <v>45709.0</v>
      </c>
      <c r="V437" s="40">
        <v>45740.0</v>
      </c>
      <c r="W437" s="42">
        <v>1.0</v>
      </c>
      <c r="X437" s="42" t="s">
        <v>98</v>
      </c>
      <c r="Y437" s="42" t="s">
        <v>86</v>
      </c>
    </row>
    <row r="438">
      <c r="A438" s="38" t="s">
        <v>3685</v>
      </c>
      <c r="B438" s="40">
        <v>45712.0</v>
      </c>
      <c r="C438" s="42">
        <v>9303.0</v>
      </c>
      <c r="D438" s="44" t="s">
        <v>3374</v>
      </c>
      <c r="E438" s="46" t="s">
        <v>3375</v>
      </c>
      <c r="F438" s="47" t="s">
        <v>3376</v>
      </c>
      <c r="G438" s="47" t="s">
        <v>121</v>
      </c>
      <c r="H438" s="47" t="s">
        <v>123</v>
      </c>
      <c r="I438" s="42" t="s">
        <v>73</v>
      </c>
      <c r="J438" s="49">
        <v>45089.0</v>
      </c>
      <c r="K438" s="40">
        <v>45709.0</v>
      </c>
      <c r="L438" s="41" t="s">
        <v>75</v>
      </c>
      <c r="M438" s="51">
        <v>78000.0</v>
      </c>
      <c r="N438" s="42" t="s">
        <v>75</v>
      </c>
      <c r="O438" s="54">
        <v>80000.0</v>
      </c>
      <c r="P438" s="54">
        <v>80000.0</v>
      </c>
      <c r="Q438" s="51">
        <v>0.0</v>
      </c>
      <c r="R438" s="51">
        <v>4440.0</v>
      </c>
      <c r="S438" s="52">
        <f t="shared" si="7"/>
        <v>75560</v>
      </c>
      <c r="T438" s="42" t="s">
        <v>83</v>
      </c>
      <c r="U438" s="40">
        <v>45709.0</v>
      </c>
      <c r="V438" s="40">
        <v>45739.0</v>
      </c>
      <c r="W438" s="42">
        <v>1.0</v>
      </c>
      <c r="X438" s="42" t="s">
        <v>98</v>
      </c>
      <c r="Y438" s="42" t="s">
        <v>86</v>
      </c>
    </row>
    <row r="439">
      <c r="A439" s="38" t="s">
        <v>3691</v>
      </c>
      <c r="B439" s="40">
        <v>45712.0</v>
      </c>
      <c r="C439" s="42">
        <v>6336.0</v>
      </c>
      <c r="D439" s="44" t="s">
        <v>2691</v>
      </c>
      <c r="E439" s="46" t="s">
        <v>2692</v>
      </c>
      <c r="F439" s="47" t="s">
        <v>2693</v>
      </c>
      <c r="G439" s="47" t="s">
        <v>2694</v>
      </c>
      <c r="H439" s="47" t="s">
        <v>124</v>
      </c>
      <c r="I439" s="42" t="s">
        <v>73</v>
      </c>
      <c r="J439" s="49">
        <v>44759.0</v>
      </c>
      <c r="K439" s="40">
        <v>45710.0</v>
      </c>
      <c r="L439" s="41" t="s">
        <v>75</v>
      </c>
      <c r="M439" s="51">
        <v>0.0</v>
      </c>
      <c r="N439" s="42" t="s">
        <v>75</v>
      </c>
      <c r="O439" s="54">
        <v>118000.0</v>
      </c>
      <c r="P439" s="54">
        <v>118000.0</v>
      </c>
      <c r="Q439" s="51">
        <v>0.0</v>
      </c>
      <c r="R439" s="51">
        <v>4400.0</v>
      </c>
      <c r="S439" s="52">
        <f t="shared" si="7"/>
        <v>113600</v>
      </c>
      <c r="T439" s="42" t="s">
        <v>83</v>
      </c>
      <c r="U439" s="40">
        <v>45710.0</v>
      </c>
      <c r="V439" s="40">
        <v>45740.0</v>
      </c>
      <c r="W439" s="42">
        <v>1.0</v>
      </c>
      <c r="X439" s="42" t="s">
        <v>84</v>
      </c>
      <c r="Y439" s="42" t="s">
        <v>86</v>
      </c>
    </row>
    <row r="440">
      <c r="A440" s="38" t="s">
        <v>3699</v>
      </c>
      <c r="B440" s="40">
        <v>45712.0</v>
      </c>
      <c r="C440" s="42">
        <v>8154.0</v>
      </c>
      <c r="D440" s="44" t="s">
        <v>3667</v>
      </c>
      <c r="E440" s="46" t="s">
        <v>3669</v>
      </c>
      <c r="F440" s="47" t="s">
        <v>3670</v>
      </c>
      <c r="G440" s="47" t="s">
        <v>243</v>
      </c>
      <c r="H440" s="47" t="s">
        <v>123</v>
      </c>
      <c r="I440" s="42" t="s">
        <v>73</v>
      </c>
      <c r="J440" s="49">
        <v>44952.0</v>
      </c>
      <c r="K440" s="40">
        <v>45710.0</v>
      </c>
      <c r="L440" s="41" t="s">
        <v>75</v>
      </c>
      <c r="M440" s="51">
        <v>1298000.0</v>
      </c>
      <c r="N440" s="42" t="s">
        <v>75</v>
      </c>
      <c r="O440" s="54">
        <v>200041.0</v>
      </c>
      <c r="P440" s="136">
        <v>200041.0</v>
      </c>
      <c r="Q440" s="51">
        <v>0.0</v>
      </c>
      <c r="R440" s="51">
        <v>0.0</v>
      </c>
      <c r="S440" s="52">
        <f t="shared" si="7"/>
        <v>200041</v>
      </c>
      <c r="T440" s="42" t="s">
        <v>112</v>
      </c>
      <c r="U440" s="40">
        <v>45710.0</v>
      </c>
      <c r="V440" s="40">
        <v>46076.0</v>
      </c>
      <c r="W440" s="42">
        <v>12.0</v>
      </c>
      <c r="X440" s="42" t="s">
        <v>84</v>
      </c>
      <c r="Y440" s="42" t="s">
        <v>86</v>
      </c>
    </row>
    <row r="441">
      <c r="A441" s="38" t="s">
        <v>3704</v>
      </c>
      <c r="B441" s="40">
        <v>45712.0</v>
      </c>
      <c r="C441" s="42">
        <v>2821.0</v>
      </c>
      <c r="D441" s="44" t="s">
        <v>3705</v>
      </c>
      <c r="E441" s="46" t="s">
        <v>3707</v>
      </c>
      <c r="F441" s="47" t="s">
        <v>3709</v>
      </c>
      <c r="G441" s="47" t="s">
        <v>3711</v>
      </c>
      <c r="H441" s="47" t="s">
        <v>102</v>
      </c>
      <c r="I441" s="42" t="s">
        <v>73</v>
      </c>
      <c r="J441" s="49">
        <v>44476.0</v>
      </c>
      <c r="K441" s="40">
        <v>45710.0</v>
      </c>
      <c r="L441" s="41" t="s">
        <v>75</v>
      </c>
      <c r="M441" s="51">
        <v>0.0</v>
      </c>
      <c r="N441" s="42" t="s">
        <v>75</v>
      </c>
      <c r="O441" s="54">
        <v>858000.0</v>
      </c>
      <c r="P441" s="54">
        <v>858000.0</v>
      </c>
      <c r="Q441" s="51">
        <v>0.0</v>
      </c>
      <c r="R441" s="51">
        <v>4440.0</v>
      </c>
      <c r="S441" s="52">
        <f t="shared" si="7"/>
        <v>853560</v>
      </c>
      <c r="T441" s="42" t="s">
        <v>83</v>
      </c>
      <c r="U441" s="40">
        <v>45710.0</v>
      </c>
      <c r="V441" s="40">
        <v>46076.0</v>
      </c>
      <c r="W441" s="42">
        <v>12.0</v>
      </c>
      <c r="X441" s="42" t="s">
        <v>98</v>
      </c>
      <c r="Y441" s="42" t="s">
        <v>86</v>
      </c>
    </row>
    <row r="442">
      <c r="A442" s="38" t="s">
        <v>3716</v>
      </c>
      <c r="B442" s="40">
        <v>45712.0</v>
      </c>
      <c r="C442" s="42">
        <v>12143.0</v>
      </c>
      <c r="D442" s="44" t="s">
        <v>3717</v>
      </c>
      <c r="E442" s="46" t="s">
        <v>3718</v>
      </c>
      <c r="F442" s="44" t="s">
        <v>3720</v>
      </c>
      <c r="G442" s="47" t="s">
        <v>2755</v>
      </c>
      <c r="H442" s="47" t="s">
        <v>2757</v>
      </c>
      <c r="I442" s="42" t="s">
        <v>73</v>
      </c>
      <c r="J442" s="49">
        <v>45426.0</v>
      </c>
      <c r="K442" s="40">
        <v>45710.0</v>
      </c>
      <c r="L442" s="41" t="s">
        <v>75</v>
      </c>
      <c r="M442" s="51">
        <v>78000.0</v>
      </c>
      <c r="N442" s="40">
        <v>45712.0</v>
      </c>
      <c r="O442" s="54">
        <v>80013.0</v>
      </c>
      <c r="P442" s="136">
        <v>80000.0</v>
      </c>
      <c r="Q442" s="51">
        <v>0.0</v>
      </c>
      <c r="R442" s="51">
        <v>0.0</v>
      </c>
      <c r="S442" s="52">
        <f t="shared" si="7"/>
        <v>80000</v>
      </c>
      <c r="T442" s="42" t="s">
        <v>112</v>
      </c>
      <c r="U442" s="40">
        <v>45712.0</v>
      </c>
      <c r="V442" s="40">
        <v>45742.0</v>
      </c>
      <c r="W442" s="42">
        <v>1.0</v>
      </c>
      <c r="X442" s="42" t="s">
        <v>98</v>
      </c>
      <c r="Y442" s="42" t="s">
        <v>86</v>
      </c>
    </row>
    <row r="443">
      <c r="A443" s="38" t="s">
        <v>3724</v>
      </c>
      <c r="B443" s="40">
        <v>45712.0</v>
      </c>
      <c r="C443" s="42">
        <v>4382.0</v>
      </c>
      <c r="D443" s="44" t="s">
        <v>3725</v>
      </c>
      <c r="E443" s="46" t="s">
        <v>3637</v>
      </c>
      <c r="F443" s="47" t="s">
        <v>3638</v>
      </c>
      <c r="G443" s="47" t="s">
        <v>315</v>
      </c>
      <c r="H443" s="47" t="s">
        <v>177</v>
      </c>
      <c r="I443" s="42" t="s">
        <v>73</v>
      </c>
      <c r="J443" s="49">
        <v>44587.0</v>
      </c>
      <c r="K443" s="40">
        <v>45710.0</v>
      </c>
      <c r="L443" s="41" t="s">
        <v>75</v>
      </c>
      <c r="M443" s="51">
        <v>0.0</v>
      </c>
      <c r="N443" s="42" t="s">
        <v>75</v>
      </c>
      <c r="O443" s="54">
        <v>8039.0</v>
      </c>
      <c r="P443" s="136">
        <v>78039.0</v>
      </c>
      <c r="Q443" s="51">
        <v>0.0</v>
      </c>
      <c r="R443" s="51">
        <v>0.0</v>
      </c>
      <c r="S443" s="52">
        <f t="shared" si="7"/>
        <v>78039</v>
      </c>
      <c r="T443" s="42" t="s">
        <v>112</v>
      </c>
      <c r="U443" s="40">
        <v>45710.0</v>
      </c>
      <c r="V443" s="40">
        <v>45740.0</v>
      </c>
      <c r="W443" s="42">
        <v>1.0</v>
      </c>
      <c r="X443" s="42" t="s">
        <v>98</v>
      </c>
      <c r="Y443" s="42" t="s">
        <v>86</v>
      </c>
    </row>
    <row r="444">
      <c r="A444" s="38" t="s">
        <v>3732</v>
      </c>
      <c r="B444" s="40">
        <v>45712.0</v>
      </c>
      <c r="C444" s="42">
        <v>10461.0</v>
      </c>
      <c r="D444" s="44" t="s">
        <v>2899</v>
      </c>
      <c r="E444" s="46" t="s">
        <v>2900</v>
      </c>
      <c r="F444" s="47" t="s">
        <v>2901</v>
      </c>
      <c r="G444" s="47" t="s">
        <v>3734</v>
      </c>
      <c r="H444" s="47" t="s">
        <v>108</v>
      </c>
      <c r="I444" s="42" t="s">
        <v>73</v>
      </c>
      <c r="J444" s="49">
        <v>45222.0</v>
      </c>
      <c r="K444" s="40">
        <v>45710.0</v>
      </c>
      <c r="L444" s="41" t="s">
        <v>75</v>
      </c>
      <c r="M444" s="51">
        <v>78000.0</v>
      </c>
      <c r="N444" s="42" t="s">
        <v>75</v>
      </c>
      <c r="O444" s="54">
        <v>234000.0</v>
      </c>
      <c r="P444" s="136">
        <v>234000.0</v>
      </c>
      <c r="Q444" s="51">
        <v>0.0</v>
      </c>
      <c r="R444" s="51">
        <v>0.0</v>
      </c>
      <c r="S444" s="52">
        <f t="shared" si="7"/>
        <v>234000</v>
      </c>
      <c r="T444" s="42" t="s">
        <v>112</v>
      </c>
      <c r="U444" s="40">
        <v>45710.0</v>
      </c>
      <c r="V444" s="40">
        <v>45740.0</v>
      </c>
      <c r="W444" s="42">
        <v>1.0</v>
      </c>
      <c r="X444" s="42" t="s">
        <v>98</v>
      </c>
      <c r="Y444" s="42" t="s">
        <v>86</v>
      </c>
    </row>
    <row r="445">
      <c r="A445" s="38" t="s">
        <v>3737</v>
      </c>
      <c r="B445" s="40">
        <v>45712.0</v>
      </c>
      <c r="C445" s="42">
        <v>10461.0</v>
      </c>
      <c r="D445" s="44" t="s">
        <v>2899</v>
      </c>
      <c r="E445" s="46" t="s">
        <v>2900</v>
      </c>
      <c r="F445" s="47" t="s">
        <v>3221</v>
      </c>
      <c r="G445" s="47" t="s">
        <v>3734</v>
      </c>
      <c r="H445" s="47" t="s">
        <v>108</v>
      </c>
      <c r="I445" s="42" t="s">
        <v>73</v>
      </c>
      <c r="J445" s="49">
        <v>45222.0</v>
      </c>
      <c r="K445" s="40">
        <v>45710.0</v>
      </c>
      <c r="L445" s="41" t="s">
        <v>75</v>
      </c>
      <c r="M445" s="51">
        <v>78000.0</v>
      </c>
      <c r="N445" s="42" t="s">
        <v>75</v>
      </c>
      <c r="O445" s="54">
        <v>78000.0</v>
      </c>
      <c r="P445" s="54">
        <v>0.0</v>
      </c>
      <c r="Q445" s="51">
        <v>0.0</v>
      </c>
      <c r="R445" s="51">
        <v>0.0</v>
      </c>
      <c r="S445" s="52">
        <f t="shared" si="7"/>
        <v>0</v>
      </c>
      <c r="T445" s="42" t="s">
        <v>283</v>
      </c>
      <c r="U445" s="40">
        <v>45710.0</v>
      </c>
      <c r="V445" s="40">
        <v>45740.0</v>
      </c>
      <c r="W445" s="42">
        <v>1.0</v>
      </c>
      <c r="X445" s="42" t="s">
        <v>98</v>
      </c>
      <c r="Y445" s="42" t="s">
        <v>86</v>
      </c>
    </row>
    <row r="446">
      <c r="A446" s="46" t="s">
        <v>3742</v>
      </c>
      <c r="B446" s="40">
        <v>45712.0</v>
      </c>
      <c r="C446" s="42">
        <v>10461.0</v>
      </c>
      <c r="D446" s="44" t="s">
        <v>2899</v>
      </c>
      <c r="E446" s="46" t="s">
        <v>2900</v>
      </c>
      <c r="F446" s="47" t="s">
        <v>2901</v>
      </c>
      <c r="G446" s="47" t="s">
        <v>3734</v>
      </c>
      <c r="H446" s="47" t="s">
        <v>108</v>
      </c>
      <c r="I446" s="42" t="s">
        <v>408</v>
      </c>
      <c r="J446" s="49">
        <v>45222.0</v>
      </c>
      <c r="K446" s="40">
        <v>45710.0</v>
      </c>
      <c r="L446" s="41" t="s">
        <v>75</v>
      </c>
      <c r="M446" s="51">
        <v>78000.0</v>
      </c>
      <c r="N446" s="42" t="s">
        <v>75</v>
      </c>
      <c r="O446" s="54">
        <v>78000.0</v>
      </c>
      <c r="P446" s="54">
        <v>0.0</v>
      </c>
      <c r="Q446" s="51">
        <v>0.0</v>
      </c>
      <c r="R446" s="51">
        <v>0.0</v>
      </c>
      <c r="S446" s="52">
        <f t="shared" si="7"/>
        <v>0</v>
      </c>
      <c r="T446" s="42" t="s">
        <v>283</v>
      </c>
      <c r="U446" s="40">
        <v>45710.0</v>
      </c>
      <c r="V446" s="40">
        <v>45770.0</v>
      </c>
      <c r="W446" s="42">
        <v>1.0</v>
      </c>
      <c r="X446" s="42" t="s">
        <v>98</v>
      </c>
      <c r="Y446" s="42" t="s">
        <v>86</v>
      </c>
    </row>
    <row r="447">
      <c r="A447" s="38" t="s">
        <v>3748</v>
      </c>
      <c r="B447" s="40">
        <v>45712.0</v>
      </c>
      <c r="C447" s="42">
        <v>3316.0</v>
      </c>
      <c r="D447" s="44" t="s">
        <v>3174</v>
      </c>
      <c r="E447" s="46" t="s">
        <v>868</v>
      </c>
      <c r="F447" s="47" t="s">
        <v>3181</v>
      </c>
      <c r="G447" s="47" t="s">
        <v>870</v>
      </c>
      <c r="H447" s="47" t="s">
        <v>134</v>
      </c>
      <c r="I447" s="42" t="s">
        <v>73</v>
      </c>
      <c r="J447" s="49">
        <v>44523.0</v>
      </c>
      <c r="K447" s="40">
        <v>45710.0</v>
      </c>
      <c r="L447" s="41" t="s">
        <v>75</v>
      </c>
      <c r="M447" s="51">
        <v>0.0</v>
      </c>
      <c r="N447" s="42" t="s">
        <v>75</v>
      </c>
      <c r="O447" s="54">
        <v>78000.0</v>
      </c>
      <c r="P447" s="54">
        <v>78000.0</v>
      </c>
      <c r="Q447" s="51">
        <v>0.0</v>
      </c>
      <c r="R447" s="51">
        <v>4440.0</v>
      </c>
      <c r="S447" s="52">
        <f t="shared" si="7"/>
        <v>73560</v>
      </c>
      <c r="T447" s="42" t="s">
        <v>83</v>
      </c>
      <c r="U447" s="40">
        <v>45710.0</v>
      </c>
      <c r="V447" s="40">
        <v>45740.0</v>
      </c>
      <c r="W447" s="42">
        <v>1.0</v>
      </c>
      <c r="X447" s="42" t="s">
        <v>98</v>
      </c>
      <c r="Y447" s="42" t="s">
        <v>86</v>
      </c>
    </row>
    <row r="448">
      <c r="A448" s="46" t="s">
        <v>3755</v>
      </c>
      <c r="B448" s="40">
        <v>45712.0</v>
      </c>
      <c r="C448" s="42">
        <v>10023.0</v>
      </c>
      <c r="D448" s="44" t="s">
        <v>3746</v>
      </c>
      <c r="E448" s="46" t="s">
        <v>3747</v>
      </c>
      <c r="F448" s="47" t="s">
        <v>3758</v>
      </c>
      <c r="G448" s="47" t="s">
        <v>179</v>
      </c>
      <c r="H448" s="47" t="s">
        <v>177</v>
      </c>
      <c r="I448" s="42" t="s">
        <v>408</v>
      </c>
      <c r="J448" s="49">
        <v>45174.0</v>
      </c>
      <c r="K448" s="40">
        <v>45710.0</v>
      </c>
      <c r="L448" s="41" t="s">
        <v>75</v>
      </c>
      <c r="M448" s="51">
        <v>0.0</v>
      </c>
      <c r="N448" s="42" t="s">
        <v>75</v>
      </c>
      <c r="O448" s="54">
        <v>78000.0</v>
      </c>
      <c r="P448" s="54">
        <v>78000.0</v>
      </c>
      <c r="Q448" s="51">
        <v>0.0</v>
      </c>
      <c r="R448" s="51">
        <v>1560.0</v>
      </c>
      <c r="S448" s="52">
        <f t="shared" si="7"/>
        <v>76440</v>
      </c>
      <c r="T448" s="42" t="s">
        <v>83</v>
      </c>
      <c r="U448" s="40">
        <v>45710.0</v>
      </c>
      <c r="V448" s="40">
        <v>45742.0</v>
      </c>
      <c r="W448" s="42">
        <v>1.0</v>
      </c>
      <c r="X448" s="42" t="s">
        <v>98</v>
      </c>
      <c r="Y448" s="42" t="s">
        <v>86</v>
      </c>
    </row>
    <row r="449">
      <c r="A449" s="38" t="s">
        <v>3762</v>
      </c>
      <c r="B449" s="40">
        <v>45712.0</v>
      </c>
      <c r="C449" s="42">
        <v>2225.0</v>
      </c>
      <c r="D449" s="44" t="s">
        <v>3713</v>
      </c>
      <c r="E449" s="46" t="s">
        <v>3714</v>
      </c>
      <c r="F449" s="47" t="s">
        <v>3715</v>
      </c>
      <c r="G449" s="47" t="s">
        <v>234</v>
      </c>
      <c r="H449" s="47" t="s">
        <v>235</v>
      </c>
      <c r="I449" s="42" t="s">
        <v>73</v>
      </c>
      <c r="J449" s="49">
        <v>44434.0</v>
      </c>
      <c r="K449" s="40">
        <v>45710.0</v>
      </c>
      <c r="L449" s="41" t="s">
        <v>75</v>
      </c>
      <c r="M449" s="51">
        <v>78000.0</v>
      </c>
      <c r="N449" s="42" t="s">
        <v>75</v>
      </c>
      <c r="O449" s="54">
        <v>100000.0</v>
      </c>
      <c r="P449" s="54">
        <v>100000.0</v>
      </c>
      <c r="Q449" s="51">
        <v>0.0</v>
      </c>
      <c r="R449" s="51">
        <v>4400.0</v>
      </c>
      <c r="S449" s="52">
        <f t="shared" si="7"/>
        <v>95600</v>
      </c>
      <c r="T449" s="42" t="s">
        <v>83</v>
      </c>
      <c r="U449" s="40">
        <v>45710.0</v>
      </c>
      <c r="V449" s="40">
        <v>45740.0</v>
      </c>
      <c r="W449" s="42">
        <v>1.0</v>
      </c>
      <c r="X449" s="42" t="s">
        <v>98</v>
      </c>
      <c r="Y449" s="42" t="s">
        <v>86</v>
      </c>
    </row>
    <row r="450">
      <c r="A450" s="38" t="s">
        <v>3770</v>
      </c>
      <c r="B450" s="40">
        <v>45712.0</v>
      </c>
      <c r="C450" s="42">
        <v>8115.0</v>
      </c>
      <c r="D450" s="44" t="s">
        <v>2564</v>
      </c>
      <c r="E450" s="46" t="s">
        <v>2425</v>
      </c>
      <c r="F450" s="47" t="s">
        <v>3653</v>
      </c>
      <c r="G450" s="47" t="s">
        <v>132</v>
      </c>
      <c r="H450" s="47" t="s">
        <v>134</v>
      </c>
      <c r="I450" s="42" t="s">
        <v>73</v>
      </c>
      <c r="J450" s="49">
        <v>44947.0</v>
      </c>
      <c r="K450" s="40">
        <v>45710.0</v>
      </c>
      <c r="L450" s="41" t="s">
        <v>75</v>
      </c>
      <c r="M450" s="51">
        <v>0.0</v>
      </c>
      <c r="N450" s="42" t="s">
        <v>75</v>
      </c>
      <c r="O450" s="54">
        <v>118000.0</v>
      </c>
      <c r="P450" s="54">
        <v>118000.0</v>
      </c>
      <c r="Q450" s="51">
        <v>0.0</v>
      </c>
      <c r="R450" s="51">
        <v>826.0</v>
      </c>
      <c r="S450" s="52">
        <f t="shared" si="7"/>
        <v>117174</v>
      </c>
      <c r="T450" s="42" t="s">
        <v>83</v>
      </c>
      <c r="U450" s="40">
        <v>45710.0</v>
      </c>
      <c r="V450" s="40">
        <v>45740.0</v>
      </c>
      <c r="W450" s="42">
        <v>1.0</v>
      </c>
      <c r="X450" s="42" t="s">
        <v>84</v>
      </c>
      <c r="Y450" s="42" t="s">
        <v>86</v>
      </c>
    </row>
    <row r="451">
      <c r="A451" s="79" t="s">
        <v>3777</v>
      </c>
      <c r="B451" s="40">
        <v>45712.0</v>
      </c>
      <c r="C451" s="42">
        <v>14664.0</v>
      </c>
      <c r="D451" s="44" t="s">
        <v>1870</v>
      </c>
      <c r="E451" s="46" t="s">
        <v>1871</v>
      </c>
      <c r="F451" s="47" t="s">
        <v>1872</v>
      </c>
      <c r="G451" s="47" t="s">
        <v>585</v>
      </c>
      <c r="H451" s="47" t="s">
        <v>123</v>
      </c>
      <c r="I451" s="42" t="s">
        <v>73</v>
      </c>
      <c r="J451" s="49">
        <v>45699.0</v>
      </c>
      <c r="K451" s="40">
        <v>45710.0</v>
      </c>
      <c r="L451" s="41" t="s">
        <v>75</v>
      </c>
      <c r="M451" s="51">
        <v>118000.0</v>
      </c>
      <c r="N451" s="40">
        <v>45712.0</v>
      </c>
      <c r="O451" s="54">
        <v>110000.0</v>
      </c>
      <c r="P451" s="54">
        <v>110000.0</v>
      </c>
      <c r="Q451" s="51">
        <v>0.0</v>
      </c>
      <c r="R451" s="51">
        <v>770.0</v>
      </c>
      <c r="S451" s="52">
        <f t="shared" si="7"/>
        <v>109230</v>
      </c>
      <c r="T451" s="42" t="s">
        <v>83</v>
      </c>
      <c r="U451" s="40">
        <v>45712.0</v>
      </c>
      <c r="V451" s="40">
        <v>45743.0</v>
      </c>
      <c r="W451" s="42">
        <v>1.0</v>
      </c>
      <c r="X451" s="42" t="s">
        <v>84</v>
      </c>
      <c r="Y451" s="42" t="s">
        <v>221</v>
      </c>
    </row>
    <row r="452">
      <c r="A452" s="38" t="s">
        <v>3781</v>
      </c>
      <c r="B452" s="40">
        <v>45712.0</v>
      </c>
      <c r="C452" s="42">
        <v>7059.0</v>
      </c>
      <c r="D452" s="44" t="s">
        <v>3783</v>
      </c>
      <c r="E452" s="46" t="s">
        <v>3674</v>
      </c>
      <c r="F452" s="47" t="s">
        <v>3675</v>
      </c>
      <c r="G452" s="47" t="s">
        <v>121</v>
      </c>
      <c r="H452" s="47" t="s">
        <v>123</v>
      </c>
      <c r="I452" s="42" t="s">
        <v>73</v>
      </c>
      <c r="J452" s="49">
        <v>44829.0</v>
      </c>
      <c r="K452" s="40">
        <v>45710.0</v>
      </c>
      <c r="L452" s="41" t="s">
        <v>75</v>
      </c>
      <c r="M452" s="51">
        <v>78000.0</v>
      </c>
      <c r="N452" s="42" t="s">
        <v>75</v>
      </c>
      <c r="O452" s="54">
        <v>80000.0</v>
      </c>
      <c r="P452" s="136">
        <v>80000.0</v>
      </c>
      <c r="Q452" s="51">
        <v>0.0</v>
      </c>
      <c r="R452" s="51">
        <v>0.0</v>
      </c>
      <c r="S452" s="52">
        <f t="shared" si="7"/>
        <v>80000</v>
      </c>
      <c r="T452" s="42" t="s">
        <v>112</v>
      </c>
      <c r="U452" s="40">
        <v>45710.0</v>
      </c>
      <c r="V452" s="40">
        <v>45740.0</v>
      </c>
      <c r="W452" s="42">
        <v>1.0</v>
      </c>
      <c r="X452" s="42" t="s">
        <v>98</v>
      </c>
      <c r="Y452" s="42" t="s">
        <v>86</v>
      </c>
    </row>
    <row r="453">
      <c r="A453" s="38" t="s">
        <v>3788</v>
      </c>
      <c r="B453" s="40">
        <v>45712.0</v>
      </c>
      <c r="C453" s="42">
        <v>8381.0</v>
      </c>
      <c r="D453" s="44" t="s">
        <v>2872</v>
      </c>
      <c r="E453" s="46" t="s">
        <v>2873</v>
      </c>
      <c r="F453" s="47" t="s">
        <v>2874</v>
      </c>
      <c r="G453" s="47" t="s">
        <v>1136</v>
      </c>
      <c r="H453" s="47" t="s">
        <v>1137</v>
      </c>
      <c r="I453" s="42" t="s">
        <v>73</v>
      </c>
      <c r="J453" s="49">
        <v>44978.0</v>
      </c>
      <c r="K453" s="40">
        <v>45710.0</v>
      </c>
      <c r="L453" s="41" t="s">
        <v>75</v>
      </c>
      <c r="M453" s="51">
        <v>0.0</v>
      </c>
      <c r="N453" s="42" t="s">
        <v>75</v>
      </c>
      <c r="O453" s="54">
        <v>78051.0</v>
      </c>
      <c r="P453" s="136">
        <v>78051.0</v>
      </c>
      <c r="Q453" s="51">
        <v>0.0</v>
      </c>
      <c r="R453" s="51">
        <v>0.0</v>
      </c>
      <c r="S453" s="52">
        <f t="shared" si="7"/>
        <v>78051</v>
      </c>
      <c r="T453" s="42" t="s">
        <v>112</v>
      </c>
      <c r="U453" s="40">
        <v>45690.0</v>
      </c>
      <c r="V453" s="40">
        <v>45740.0</v>
      </c>
      <c r="W453" s="42">
        <v>1.0</v>
      </c>
      <c r="X453" s="42" t="s">
        <v>98</v>
      </c>
      <c r="Y453" s="42" t="s">
        <v>86</v>
      </c>
    </row>
    <row r="454">
      <c r="A454" s="38" t="s">
        <v>3796</v>
      </c>
      <c r="B454" s="40">
        <v>45712.0</v>
      </c>
      <c r="C454" s="42">
        <v>6402.0</v>
      </c>
      <c r="D454" s="44" t="s">
        <v>3790</v>
      </c>
      <c r="E454" s="46" t="s">
        <v>3791</v>
      </c>
      <c r="F454" s="47" t="s">
        <v>3794</v>
      </c>
      <c r="G454" s="47" t="s">
        <v>3795</v>
      </c>
      <c r="H454" s="47" t="s">
        <v>72</v>
      </c>
      <c r="I454" s="42" t="s">
        <v>73</v>
      </c>
      <c r="J454" s="49">
        <v>44767.0</v>
      </c>
      <c r="K454" s="40">
        <v>45710.0</v>
      </c>
      <c r="L454" s="41" t="s">
        <v>75</v>
      </c>
      <c r="M454" s="51">
        <v>0.0</v>
      </c>
      <c r="N454" s="40">
        <v>45711.0</v>
      </c>
      <c r="O454" s="54">
        <v>78080.0</v>
      </c>
      <c r="P454" s="136">
        <v>78080.0</v>
      </c>
      <c r="Q454" s="51">
        <v>0.0</v>
      </c>
      <c r="R454" s="51">
        <v>0.0</v>
      </c>
      <c r="S454" s="52">
        <f t="shared" si="7"/>
        <v>78080</v>
      </c>
      <c r="T454" s="42" t="s">
        <v>112</v>
      </c>
      <c r="U454" s="40">
        <v>45711.0</v>
      </c>
      <c r="V454" s="40">
        <v>45741.0</v>
      </c>
      <c r="W454" s="42">
        <v>1.0</v>
      </c>
      <c r="X454" s="42" t="s">
        <v>98</v>
      </c>
      <c r="Y454" s="42" t="s">
        <v>86</v>
      </c>
    </row>
    <row r="455">
      <c r="A455" s="38" t="s">
        <v>3801</v>
      </c>
      <c r="B455" s="40">
        <v>45712.0</v>
      </c>
      <c r="C455" s="42">
        <v>8412.0</v>
      </c>
      <c r="D455" s="44" t="s">
        <v>3802</v>
      </c>
      <c r="E455" s="46" t="s">
        <v>3803</v>
      </c>
      <c r="F455" s="47" t="s">
        <v>3804</v>
      </c>
      <c r="G455" s="47" t="s">
        <v>1641</v>
      </c>
      <c r="H455" s="47" t="s">
        <v>72</v>
      </c>
      <c r="I455" s="42" t="s">
        <v>73</v>
      </c>
      <c r="J455" s="49">
        <v>44982.0</v>
      </c>
      <c r="K455" s="40">
        <v>45710.0</v>
      </c>
      <c r="L455" s="41" t="s">
        <v>75</v>
      </c>
      <c r="M455" s="51">
        <v>0.0</v>
      </c>
      <c r="N455" s="42" t="s">
        <v>75</v>
      </c>
      <c r="O455" s="54">
        <v>78000.0</v>
      </c>
      <c r="P455" s="54">
        <v>78000.0</v>
      </c>
      <c r="Q455" s="51">
        <v>0.0</v>
      </c>
      <c r="R455" s="51">
        <v>4400.0</v>
      </c>
      <c r="S455" s="52">
        <f t="shared" si="7"/>
        <v>73600</v>
      </c>
      <c r="T455" s="42" t="s">
        <v>83</v>
      </c>
      <c r="U455" s="40">
        <v>45710.0</v>
      </c>
      <c r="V455" s="40">
        <v>45742.0</v>
      </c>
      <c r="W455" s="42">
        <v>1.0</v>
      </c>
      <c r="X455" s="42" t="s">
        <v>98</v>
      </c>
      <c r="Y455" s="42" t="s">
        <v>86</v>
      </c>
    </row>
    <row r="456">
      <c r="A456" s="38" t="s">
        <v>3811</v>
      </c>
      <c r="B456" s="40">
        <v>45712.0</v>
      </c>
      <c r="C456" s="42">
        <v>11015.0</v>
      </c>
      <c r="D456" s="44" t="s">
        <v>3812</v>
      </c>
      <c r="E456" s="46" t="s">
        <v>1628</v>
      </c>
      <c r="F456" s="47" t="s">
        <v>1629</v>
      </c>
      <c r="G456" s="47" t="s">
        <v>234</v>
      </c>
      <c r="H456" s="47" t="s">
        <v>3813</v>
      </c>
      <c r="I456" s="42" t="s">
        <v>73</v>
      </c>
      <c r="J456" s="49">
        <v>45301.0</v>
      </c>
      <c r="K456" s="40">
        <v>45710.0</v>
      </c>
      <c r="L456" s="41" t="s">
        <v>75</v>
      </c>
      <c r="M456" s="51">
        <v>0.0</v>
      </c>
      <c r="N456" s="40">
        <v>45711.0</v>
      </c>
      <c r="O456" s="54">
        <v>118000.0</v>
      </c>
      <c r="P456" s="136">
        <v>118000.0</v>
      </c>
      <c r="Q456" s="51">
        <v>0.0</v>
      </c>
      <c r="R456" s="51">
        <v>0.0</v>
      </c>
      <c r="S456" s="52">
        <f t="shared" si="7"/>
        <v>118000</v>
      </c>
      <c r="T456" s="42" t="s">
        <v>112</v>
      </c>
      <c r="U456" s="40">
        <v>45711.0</v>
      </c>
      <c r="V456" s="40">
        <v>45741.0</v>
      </c>
      <c r="W456" s="42">
        <v>1.0</v>
      </c>
      <c r="X456" s="42" t="s">
        <v>84</v>
      </c>
      <c r="Y456" s="42" t="s">
        <v>86</v>
      </c>
    </row>
    <row r="457">
      <c r="A457" s="46" t="s">
        <v>3819</v>
      </c>
      <c r="B457" s="40">
        <v>45712.0</v>
      </c>
      <c r="C457" s="42">
        <v>6207.0</v>
      </c>
      <c r="D457" s="44" t="s">
        <v>3820</v>
      </c>
      <c r="E457" s="46" t="s">
        <v>3821</v>
      </c>
      <c r="F457" s="47" t="s">
        <v>3822</v>
      </c>
      <c r="G457" s="47" t="s">
        <v>70</v>
      </c>
      <c r="H457" s="47" t="s">
        <v>72</v>
      </c>
      <c r="I457" s="42" t="s">
        <v>408</v>
      </c>
      <c r="J457" s="49">
        <v>44745.0</v>
      </c>
      <c r="K457" s="40">
        <v>45710.0</v>
      </c>
      <c r="L457" s="41" t="s">
        <v>75</v>
      </c>
      <c r="M457" s="51">
        <v>78000.0</v>
      </c>
      <c r="N457" s="42" t="s">
        <v>75</v>
      </c>
      <c r="O457" s="54">
        <v>80000.0</v>
      </c>
      <c r="P457" s="54">
        <v>80000.0</v>
      </c>
      <c r="Q457" s="51">
        <v>0.0</v>
      </c>
      <c r="R457" s="51">
        <v>1600.0</v>
      </c>
      <c r="S457" s="52">
        <f t="shared" si="7"/>
        <v>78400</v>
      </c>
      <c r="T457" s="42" t="s">
        <v>83</v>
      </c>
      <c r="U457" s="40">
        <v>45710.0</v>
      </c>
      <c r="V457" s="40">
        <v>45749.0</v>
      </c>
      <c r="W457" s="42">
        <v>1.0</v>
      </c>
      <c r="X457" s="42" t="s">
        <v>98</v>
      </c>
      <c r="Y457" s="42" t="s">
        <v>86</v>
      </c>
    </row>
    <row r="458">
      <c r="A458" s="46" t="s">
        <v>3828</v>
      </c>
      <c r="B458" s="40">
        <v>45712.0</v>
      </c>
      <c r="C458" s="42">
        <v>5380.0</v>
      </c>
      <c r="D458" s="44" t="s">
        <v>3830</v>
      </c>
      <c r="E458" s="46" t="s">
        <v>3305</v>
      </c>
      <c r="F458" s="47" t="s">
        <v>3306</v>
      </c>
      <c r="G458" s="47" t="s">
        <v>585</v>
      </c>
      <c r="H458" s="47" t="s">
        <v>123</v>
      </c>
      <c r="I458" s="42" t="s">
        <v>408</v>
      </c>
      <c r="J458" s="49">
        <v>44657.0</v>
      </c>
      <c r="K458" s="40">
        <v>45711.0</v>
      </c>
      <c r="L458" s="41" t="s">
        <v>75</v>
      </c>
      <c r="M458" s="51">
        <v>0.0</v>
      </c>
      <c r="N458" s="42" t="s">
        <v>75</v>
      </c>
      <c r="O458" s="54">
        <v>78051.0</v>
      </c>
      <c r="P458" s="123">
        <v>78051.0</v>
      </c>
      <c r="Q458" s="51">
        <v>0.0</v>
      </c>
      <c r="R458" s="51">
        <v>0.0</v>
      </c>
      <c r="S458" s="52">
        <f t="shared" si="7"/>
        <v>78051</v>
      </c>
      <c r="T458" s="42" t="s">
        <v>112</v>
      </c>
      <c r="U458" s="40">
        <v>45711.0</v>
      </c>
      <c r="V458" s="40">
        <v>45751.0</v>
      </c>
      <c r="W458" s="42">
        <v>1.0</v>
      </c>
      <c r="X458" s="42" t="s">
        <v>98</v>
      </c>
      <c r="Y458" s="42" t="s">
        <v>86</v>
      </c>
    </row>
    <row r="459">
      <c r="A459" s="46" t="s">
        <v>3835</v>
      </c>
      <c r="B459" s="40">
        <v>45712.0</v>
      </c>
      <c r="C459" s="42">
        <v>293.0</v>
      </c>
      <c r="D459" s="44" t="s">
        <v>769</v>
      </c>
      <c r="E459" s="46" t="s">
        <v>3583</v>
      </c>
      <c r="F459" s="47" t="s">
        <v>3584</v>
      </c>
      <c r="G459" s="47" t="s">
        <v>3585</v>
      </c>
      <c r="H459" s="47" t="s">
        <v>2189</v>
      </c>
      <c r="I459" s="42" t="s">
        <v>408</v>
      </c>
      <c r="J459" s="49">
        <v>44287.0</v>
      </c>
      <c r="K459" s="40">
        <v>45711.0</v>
      </c>
      <c r="L459" s="41" t="s">
        <v>75</v>
      </c>
      <c r="M459" s="51">
        <v>0.0</v>
      </c>
      <c r="N459" s="42" t="s">
        <v>75</v>
      </c>
      <c r="O459" s="54">
        <v>78000.0</v>
      </c>
      <c r="P459" s="54">
        <v>78000.0</v>
      </c>
      <c r="Q459" s="51">
        <v>0.0</v>
      </c>
      <c r="R459" s="51">
        <v>4440.0</v>
      </c>
      <c r="S459" s="52">
        <f t="shared" si="7"/>
        <v>73560</v>
      </c>
      <c r="T459" s="42" t="s">
        <v>83</v>
      </c>
      <c r="U459" s="40">
        <v>45711.0</v>
      </c>
      <c r="V459" s="40">
        <v>45741.0</v>
      </c>
      <c r="W459" s="42">
        <v>1.0</v>
      </c>
      <c r="X459" s="42" t="s">
        <v>98</v>
      </c>
      <c r="Y459" s="42" t="s">
        <v>86</v>
      </c>
    </row>
    <row r="460">
      <c r="A460" s="38" t="s">
        <v>3843</v>
      </c>
      <c r="B460" s="40">
        <v>45712.0</v>
      </c>
      <c r="C460" s="42">
        <v>3316.0</v>
      </c>
      <c r="D460" s="44" t="s">
        <v>867</v>
      </c>
      <c r="E460" s="46" t="s">
        <v>868</v>
      </c>
      <c r="F460" s="47" t="s">
        <v>3817</v>
      </c>
      <c r="G460" s="47" t="s">
        <v>870</v>
      </c>
      <c r="H460" s="47" t="s">
        <v>134</v>
      </c>
      <c r="I460" s="42" t="s">
        <v>73</v>
      </c>
      <c r="J460" s="49">
        <v>44523.0</v>
      </c>
      <c r="K460" s="40">
        <v>45711.0</v>
      </c>
      <c r="L460" s="41" t="s">
        <v>75</v>
      </c>
      <c r="M460" s="51">
        <v>0.0</v>
      </c>
      <c r="N460" s="42" t="s">
        <v>75</v>
      </c>
      <c r="O460" s="54">
        <v>78000.0</v>
      </c>
      <c r="P460" s="54">
        <v>78000.0</v>
      </c>
      <c r="Q460" s="51">
        <v>0.0</v>
      </c>
      <c r="R460" s="51">
        <v>4440.0</v>
      </c>
      <c r="S460" s="52">
        <f t="shared" si="7"/>
        <v>73560</v>
      </c>
      <c r="T460" s="42" t="s">
        <v>83</v>
      </c>
      <c r="U460" s="40">
        <v>45711.0</v>
      </c>
      <c r="V460" s="40">
        <v>45741.0</v>
      </c>
      <c r="W460" s="42">
        <v>1.0</v>
      </c>
      <c r="X460" s="42" t="s">
        <v>98</v>
      </c>
      <c r="Y460" s="42" t="s">
        <v>86</v>
      </c>
    </row>
    <row r="461">
      <c r="A461" s="38" t="s">
        <v>3850</v>
      </c>
      <c r="B461" s="40">
        <v>45712.0</v>
      </c>
      <c r="C461" s="42">
        <v>11047.0</v>
      </c>
      <c r="D461" s="44" t="s">
        <v>3784</v>
      </c>
      <c r="E461" s="46" t="s">
        <v>2467</v>
      </c>
      <c r="F461" s="47" t="s">
        <v>2469</v>
      </c>
      <c r="G461" s="47" t="s">
        <v>2470</v>
      </c>
      <c r="H461" s="47" t="s">
        <v>72</v>
      </c>
      <c r="I461" s="42" t="s">
        <v>73</v>
      </c>
      <c r="J461" s="49">
        <v>45305.0</v>
      </c>
      <c r="K461" s="40">
        <v>45711.0</v>
      </c>
      <c r="L461" s="41" t="s">
        <v>75</v>
      </c>
      <c r="M461" s="51">
        <v>0.0</v>
      </c>
      <c r="N461" s="42" t="s">
        <v>75</v>
      </c>
      <c r="O461" s="54">
        <v>118000.0</v>
      </c>
      <c r="P461" s="54">
        <v>118000.0</v>
      </c>
      <c r="Q461" s="51">
        <v>0.0</v>
      </c>
      <c r="R461" s="51">
        <v>826.0</v>
      </c>
      <c r="S461" s="52">
        <f t="shared" si="7"/>
        <v>117174</v>
      </c>
      <c r="T461" s="42" t="s">
        <v>83</v>
      </c>
      <c r="U461" s="40">
        <v>45711.0</v>
      </c>
      <c r="V461" s="40">
        <v>45741.0</v>
      </c>
      <c r="W461" s="42">
        <v>1.0</v>
      </c>
      <c r="X461" s="42" t="s">
        <v>84</v>
      </c>
      <c r="Y461" s="42" t="s">
        <v>86</v>
      </c>
    </row>
    <row r="462">
      <c r="A462" s="46" t="s">
        <v>3859</v>
      </c>
      <c r="B462" s="40">
        <v>45712.0</v>
      </c>
      <c r="C462" s="42">
        <v>8150.0</v>
      </c>
      <c r="D462" s="44" t="s">
        <v>3861</v>
      </c>
      <c r="E462" s="46" t="s">
        <v>3507</v>
      </c>
      <c r="F462" s="47" t="s">
        <v>3508</v>
      </c>
      <c r="G462" s="47" t="s">
        <v>3862</v>
      </c>
      <c r="H462" s="47" t="s">
        <v>177</v>
      </c>
      <c r="I462" s="42" t="s">
        <v>408</v>
      </c>
      <c r="J462" s="49">
        <v>44951.0</v>
      </c>
      <c r="K462" s="40">
        <v>45711.0</v>
      </c>
      <c r="L462" s="41" t="s">
        <v>75</v>
      </c>
      <c r="M462" s="51">
        <v>0.0</v>
      </c>
      <c r="N462" s="42" t="s">
        <v>75</v>
      </c>
      <c r="O462" s="54">
        <v>118000.0</v>
      </c>
      <c r="P462" s="54">
        <v>118000.0</v>
      </c>
      <c r="Q462" s="51">
        <v>0.0</v>
      </c>
      <c r="R462" s="51">
        <v>826.0</v>
      </c>
      <c r="S462" s="52">
        <f t="shared" si="7"/>
        <v>117174</v>
      </c>
      <c r="T462" s="42" t="s">
        <v>83</v>
      </c>
      <c r="U462" s="40">
        <v>45711.0</v>
      </c>
      <c r="V462" s="40">
        <v>45742.0</v>
      </c>
      <c r="W462" s="42">
        <v>1.0</v>
      </c>
      <c r="X462" s="42" t="s">
        <v>84</v>
      </c>
      <c r="Y462" s="42" t="s">
        <v>86</v>
      </c>
    </row>
    <row r="463">
      <c r="A463" s="38" t="s">
        <v>3868</v>
      </c>
      <c r="B463" s="40">
        <v>45712.0</v>
      </c>
      <c r="C463" s="42">
        <v>8159.0</v>
      </c>
      <c r="D463" s="44" t="s">
        <v>3869</v>
      </c>
      <c r="E463" s="46" t="s">
        <v>3590</v>
      </c>
      <c r="F463" s="47" t="s">
        <v>3591</v>
      </c>
      <c r="G463" s="47" t="s">
        <v>3870</v>
      </c>
      <c r="H463" s="47" t="s">
        <v>235</v>
      </c>
      <c r="I463" s="42" t="s">
        <v>73</v>
      </c>
      <c r="J463" s="49">
        <v>44952.0</v>
      </c>
      <c r="K463" s="40">
        <v>45711.0</v>
      </c>
      <c r="L463" s="41" t="s">
        <v>75</v>
      </c>
      <c r="M463" s="51">
        <v>78000.0</v>
      </c>
      <c r="N463" s="42" t="s">
        <v>75</v>
      </c>
      <c r="O463" s="54">
        <v>80000.0</v>
      </c>
      <c r="P463" s="54">
        <v>80000.0</v>
      </c>
      <c r="Q463" s="51">
        <v>0.0</v>
      </c>
      <c r="R463" s="51">
        <v>4400.0</v>
      </c>
      <c r="S463" s="52">
        <f t="shared" si="7"/>
        <v>75600</v>
      </c>
      <c r="T463" s="42" t="s">
        <v>83</v>
      </c>
      <c r="U463" s="40">
        <v>45711.0</v>
      </c>
      <c r="V463" s="40">
        <v>45741.0</v>
      </c>
      <c r="W463" s="42">
        <v>1.0</v>
      </c>
      <c r="X463" s="42" t="s">
        <v>98</v>
      </c>
      <c r="Y463" s="42" t="s">
        <v>86</v>
      </c>
    </row>
    <row r="464">
      <c r="A464" s="38" t="s">
        <v>3874</v>
      </c>
      <c r="B464" s="40">
        <v>45712.0</v>
      </c>
      <c r="C464" s="42">
        <v>6411.0</v>
      </c>
      <c r="D464" s="44" t="s">
        <v>3875</v>
      </c>
      <c r="E464" s="46" t="s">
        <v>3876</v>
      </c>
      <c r="F464" s="47" t="s">
        <v>3877</v>
      </c>
      <c r="G464" s="47" t="s">
        <v>2403</v>
      </c>
      <c r="H464" s="47" t="s">
        <v>1044</v>
      </c>
      <c r="I464" s="42" t="s">
        <v>73</v>
      </c>
      <c r="J464" s="49">
        <v>44768.0</v>
      </c>
      <c r="K464" s="40">
        <v>45711.0</v>
      </c>
      <c r="L464" s="41" t="s">
        <v>75</v>
      </c>
      <c r="M464" s="51">
        <v>0.0</v>
      </c>
      <c r="N464" s="42" t="s">
        <v>75</v>
      </c>
      <c r="O464" s="54">
        <v>468070.0</v>
      </c>
      <c r="P464" s="123">
        <v>468070.0</v>
      </c>
      <c r="Q464" s="51">
        <v>0.0</v>
      </c>
      <c r="R464" s="51">
        <v>0.0</v>
      </c>
      <c r="S464" s="52">
        <f t="shared" si="7"/>
        <v>468070</v>
      </c>
      <c r="T464" s="42" t="s">
        <v>112</v>
      </c>
      <c r="U464" s="40">
        <v>45711.0</v>
      </c>
      <c r="V464" s="40">
        <v>45892.0</v>
      </c>
      <c r="W464" s="42">
        <v>6.0</v>
      </c>
      <c r="X464" s="42" t="s">
        <v>98</v>
      </c>
      <c r="Y464" s="42" t="s">
        <v>86</v>
      </c>
    </row>
    <row r="465">
      <c r="A465" s="38" t="s">
        <v>3881</v>
      </c>
      <c r="B465" s="40">
        <v>45712.0</v>
      </c>
      <c r="C465" s="42">
        <v>3536.0</v>
      </c>
      <c r="D465" s="44" t="s">
        <v>3883</v>
      </c>
      <c r="E465" s="46" t="s">
        <v>3884</v>
      </c>
      <c r="F465" s="47" t="s">
        <v>3885</v>
      </c>
      <c r="G465" s="47" t="s">
        <v>234</v>
      </c>
      <c r="H465" s="47" t="s">
        <v>235</v>
      </c>
      <c r="I465" s="42" t="s">
        <v>73</v>
      </c>
      <c r="J465" s="49">
        <v>44530.0</v>
      </c>
      <c r="K465" s="40">
        <v>45711.0</v>
      </c>
      <c r="L465" s="41" t="s">
        <v>75</v>
      </c>
      <c r="M465" s="51">
        <v>0.0</v>
      </c>
      <c r="N465" s="42" t="s">
        <v>75</v>
      </c>
      <c r="O465" s="54">
        <v>78000.0</v>
      </c>
      <c r="P465" s="54">
        <v>78000.0</v>
      </c>
      <c r="Q465" s="51">
        <v>0.0</v>
      </c>
      <c r="R465" s="51">
        <v>546.0</v>
      </c>
      <c r="S465" s="52">
        <f t="shared" si="7"/>
        <v>77454</v>
      </c>
      <c r="T465" s="42" t="s">
        <v>83</v>
      </c>
      <c r="U465" s="40">
        <v>45711.0</v>
      </c>
      <c r="V465" s="40">
        <v>45741.0</v>
      </c>
      <c r="W465" s="42">
        <v>1.0</v>
      </c>
      <c r="X465" s="42" t="s">
        <v>98</v>
      </c>
      <c r="Y465" s="42" t="s">
        <v>86</v>
      </c>
    </row>
    <row r="466">
      <c r="A466" s="79" t="s">
        <v>3892</v>
      </c>
      <c r="B466" s="40">
        <v>45712.0</v>
      </c>
      <c r="C466" s="42">
        <v>14398.0</v>
      </c>
      <c r="D466" s="44" t="s">
        <v>3894</v>
      </c>
      <c r="E466" s="46" t="s">
        <v>3895</v>
      </c>
      <c r="F466" s="47" t="s">
        <v>3896</v>
      </c>
      <c r="G466" s="47" t="s">
        <v>199</v>
      </c>
      <c r="H466" s="47" t="s">
        <v>200</v>
      </c>
      <c r="I466" s="42" t="s">
        <v>73</v>
      </c>
      <c r="J466" s="49">
        <v>45670.0</v>
      </c>
      <c r="K466" s="40">
        <v>45711.0</v>
      </c>
      <c r="L466" s="41" t="s">
        <v>75</v>
      </c>
      <c r="M466" s="51">
        <v>0.0</v>
      </c>
      <c r="N466" s="40">
        <v>45712.0</v>
      </c>
      <c r="O466" s="54">
        <v>648034.0</v>
      </c>
      <c r="P466" s="123">
        <v>648034.0</v>
      </c>
      <c r="Q466" s="51">
        <v>60000.0</v>
      </c>
      <c r="R466" s="51">
        <v>0.0</v>
      </c>
      <c r="S466" s="52">
        <f t="shared" si="7"/>
        <v>648034</v>
      </c>
      <c r="T466" s="42" t="s">
        <v>112</v>
      </c>
      <c r="U466" s="40">
        <v>45712.0</v>
      </c>
      <c r="V466" s="40">
        <v>45892.0</v>
      </c>
      <c r="W466" s="42">
        <v>6.0</v>
      </c>
      <c r="X466" s="42" t="s">
        <v>84</v>
      </c>
      <c r="Y466" s="42" t="s">
        <v>221</v>
      </c>
    </row>
    <row r="467">
      <c r="A467" s="38" t="s">
        <v>3903</v>
      </c>
      <c r="B467" s="40">
        <v>45712.0</v>
      </c>
      <c r="C467" s="42">
        <v>4918.0</v>
      </c>
      <c r="D467" s="44" t="s">
        <v>554</v>
      </c>
      <c r="E467" s="46" t="s">
        <v>453</v>
      </c>
      <c r="F467" s="47" t="s">
        <v>3761</v>
      </c>
      <c r="G467" s="47" t="s">
        <v>455</v>
      </c>
      <c r="H467" s="47" t="s">
        <v>156</v>
      </c>
      <c r="I467" s="42" t="s">
        <v>73</v>
      </c>
      <c r="J467" s="49">
        <v>44625.0</v>
      </c>
      <c r="K467" s="40">
        <v>45711.0</v>
      </c>
      <c r="L467" s="41" t="s">
        <v>75</v>
      </c>
      <c r="M467" s="51">
        <v>0.0</v>
      </c>
      <c r="N467" s="42" t="s">
        <v>75</v>
      </c>
      <c r="O467" s="54">
        <v>78000.0</v>
      </c>
      <c r="P467" s="54">
        <v>78000.0</v>
      </c>
      <c r="Q467" s="51">
        <v>0.0</v>
      </c>
      <c r="R467" s="51">
        <v>546.0</v>
      </c>
      <c r="S467" s="52">
        <f t="shared" si="7"/>
        <v>77454</v>
      </c>
      <c r="T467" s="42" t="s">
        <v>83</v>
      </c>
      <c r="U467" s="40">
        <v>45711.0</v>
      </c>
      <c r="V467" s="40">
        <v>45741.0</v>
      </c>
      <c r="W467" s="42">
        <v>1.0</v>
      </c>
      <c r="X467" s="42" t="s">
        <v>98</v>
      </c>
      <c r="Y467" s="42" t="s">
        <v>86</v>
      </c>
    </row>
    <row r="468">
      <c r="A468" s="38" t="s">
        <v>3908</v>
      </c>
      <c r="B468" s="40">
        <v>45712.0</v>
      </c>
      <c r="C468" s="42">
        <v>2816.0</v>
      </c>
      <c r="D468" s="44" t="s">
        <v>3910</v>
      </c>
      <c r="E468" s="46" t="s">
        <v>3911</v>
      </c>
      <c r="F468" s="47" t="s">
        <v>3912</v>
      </c>
      <c r="G468" s="47" t="s">
        <v>315</v>
      </c>
      <c r="H468" s="47" t="s">
        <v>177</v>
      </c>
      <c r="I468" s="42" t="s">
        <v>73</v>
      </c>
      <c r="J468" s="49">
        <v>44476.0</v>
      </c>
      <c r="K468" s="40">
        <v>45711.0</v>
      </c>
      <c r="L468" s="41" t="s">
        <v>75</v>
      </c>
      <c r="M468" s="51">
        <v>0.0</v>
      </c>
      <c r="N468" s="40">
        <v>45712.0</v>
      </c>
      <c r="O468" s="54">
        <v>78000.0</v>
      </c>
      <c r="P468" s="54">
        <v>78000.0</v>
      </c>
      <c r="Q468" s="51">
        <v>0.0</v>
      </c>
      <c r="R468" s="51">
        <v>546.0</v>
      </c>
      <c r="S468" s="52">
        <f t="shared" si="7"/>
        <v>77454</v>
      </c>
      <c r="T468" s="42" t="s">
        <v>83</v>
      </c>
      <c r="U468" s="179">
        <v>45712.0</v>
      </c>
      <c r="V468" s="40">
        <v>45745.0</v>
      </c>
      <c r="W468" s="42">
        <v>1.0</v>
      </c>
      <c r="X468" s="42" t="s">
        <v>98</v>
      </c>
      <c r="Y468" s="42" t="s">
        <v>86</v>
      </c>
    </row>
    <row r="469">
      <c r="A469" s="38" t="s">
        <v>3916</v>
      </c>
      <c r="B469" s="40">
        <v>45712.0</v>
      </c>
      <c r="C469" s="42">
        <v>7236.0</v>
      </c>
      <c r="D469" s="44" t="s">
        <v>3918</v>
      </c>
      <c r="E469" s="46" t="s">
        <v>922</v>
      </c>
      <c r="F469" s="47" t="s">
        <v>3891</v>
      </c>
      <c r="G469" s="47" t="s">
        <v>812</v>
      </c>
      <c r="H469" s="47" t="s">
        <v>123</v>
      </c>
      <c r="I469" s="42" t="s">
        <v>73</v>
      </c>
      <c r="J469" s="49">
        <v>44847.0</v>
      </c>
      <c r="K469" s="40">
        <v>45711.0</v>
      </c>
      <c r="L469" s="41" t="s">
        <v>75</v>
      </c>
      <c r="M469" s="51">
        <v>0.0</v>
      </c>
      <c r="N469" s="42" t="s">
        <v>75</v>
      </c>
      <c r="O469" s="54">
        <v>78016.0</v>
      </c>
      <c r="P469" s="123">
        <v>78016.0</v>
      </c>
      <c r="Q469" s="51">
        <v>0.0</v>
      </c>
      <c r="R469" s="51">
        <v>0.0</v>
      </c>
      <c r="S469" s="52">
        <f t="shared" si="7"/>
        <v>78016</v>
      </c>
      <c r="T469" s="42" t="s">
        <v>112</v>
      </c>
      <c r="U469" s="40">
        <v>45711.0</v>
      </c>
      <c r="V469" s="40">
        <v>45741.0</v>
      </c>
      <c r="W469" s="42">
        <v>1.0</v>
      </c>
      <c r="X469" s="42" t="s">
        <v>98</v>
      </c>
      <c r="Y469" s="42" t="s">
        <v>86</v>
      </c>
    </row>
    <row r="470" ht="19.5" customHeight="1">
      <c r="A470" s="38" t="s">
        <v>3921</v>
      </c>
      <c r="B470" s="40">
        <v>45713.0</v>
      </c>
      <c r="C470" s="42">
        <v>3338.0</v>
      </c>
      <c r="D470" s="44" t="s">
        <v>3888</v>
      </c>
      <c r="E470" s="46" t="s">
        <v>3889</v>
      </c>
      <c r="F470" s="47" t="s">
        <v>3890</v>
      </c>
      <c r="G470" s="47" t="s">
        <v>194</v>
      </c>
      <c r="H470" s="47" t="s">
        <v>177</v>
      </c>
      <c r="I470" s="42" t="s">
        <v>73</v>
      </c>
      <c r="J470" s="49">
        <v>44524.0</v>
      </c>
      <c r="K470" s="40">
        <v>45712.0</v>
      </c>
      <c r="L470" s="41" t="s">
        <v>75</v>
      </c>
      <c r="M470" s="51">
        <v>78000.0</v>
      </c>
      <c r="N470" s="42" t="s">
        <v>75</v>
      </c>
      <c r="O470" s="54">
        <v>100000.0</v>
      </c>
      <c r="P470" s="54">
        <v>100000.0</v>
      </c>
      <c r="Q470" s="51">
        <v>0.0</v>
      </c>
      <c r="R470" s="51">
        <v>700.0</v>
      </c>
      <c r="S470" s="52">
        <f t="shared" si="7"/>
        <v>99300</v>
      </c>
      <c r="T470" s="42" t="s">
        <v>83</v>
      </c>
      <c r="U470" s="40">
        <v>45712.0</v>
      </c>
      <c r="V470" s="40">
        <v>45742.0</v>
      </c>
      <c r="W470" s="42">
        <v>1.0</v>
      </c>
      <c r="X470" s="42" t="s">
        <v>98</v>
      </c>
      <c r="Y470" s="42" t="s">
        <v>86</v>
      </c>
    </row>
    <row r="471">
      <c r="A471" s="46" t="s">
        <v>3931</v>
      </c>
      <c r="B471" s="40">
        <v>45713.0</v>
      </c>
      <c r="C471" s="42">
        <v>5313.0</v>
      </c>
      <c r="D471" s="44" t="s">
        <v>3932</v>
      </c>
      <c r="E471" s="46" t="s">
        <v>3292</v>
      </c>
      <c r="F471" s="47" t="s">
        <v>3294</v>
      </c>
      <c r="G471" s="47" t="s">
        <v>227</v>
      </c>
      <c r="H471" s="47" t="s">
        <v>102</v>
      </c>
      <c r="I471" s="42" t="s">
        <v>408</v>
      </c>
      <c r="J471" s="49">
        <v>44653.0</v>
      </c>
      <c r="K471" s="40">
        <v>45712.0</v>
      </c>
      <c r="L471" s="41" t="s">
        <v>75</v>
      </c>
      <c r="M471" s="51">
        <v>0.0</v>
      </c>
      <c r="N471" s="42" t="s">
        <v>75</v>
      </c>
      <c r="O471" s="54">
        <v>118000.0</v>
      </c>
      <c r="P471" s="54">
        <v>118000.0</v>
      </c>
      <c r="Q471" s="51">
        <v>0.0</v>
      </c>
      <c r="R471" s="51">
        <v>2360.0</v>
      </c>
      <c r="S471" s="52">
        <f t="shared" si="7"/>
        <v>115640</v>
      </c>
      <c r="T471" s="42" t="s">
        <v>83</v>
      </c>
      <c r="U471" s="40">
        <v>45712.0</v>
      </c>
      <c r="V471" s="40">
        <v>45745.0</v>
      </c>
      <c r="W471" s="42">
        <v>1.0</v>
      </c>
      <c r="X471" s="42" t="s">
        <v>84</v>
      </c>
      <c r="Y471" s="42" t="s">
        <v>86</v>
      </c>
    </row>
    <row r="472">
      <c r="A472" s="46" t="s">
        <v>3936</v>
      </c>
      <c r="B472" s="40">
        <v>45713.0</v>
      </c>
      <c r="C472" s="42">
        <v>6463.0</v>
      </c>
      <c r="D472" s="44" t="s">
        <v>3938</v>
      </c>
      <c r="E472" s="46" t="s">
        <v>245</v>
      </c>
      <c r="F472" s="47" t="s">
        <v>246</v>
      </c>
      <c r="G472" s="47" t="s">
        <v>122</v>
      </c>
      <c r="H472" s="47" t="s">
        <v>124</v>
      </c>
      <c r="I472" s="42" t="s">
        <v>408</v>
      </c>
      <c r="J472" s="49">
        <v>44773.0</v>
      </c>
      <c r="K472" s="40">
        <v>45712.0</v>
      </c>
      <c r="L472" s="41" t="s">
        <v>75</v>
      </c>
      <c r="M472" s="51">
        <v>118000.0</v>
      </c>
      <c r="N472" s="42" t="s">
        <v>75</v>
      </c>
      <c r="O472" s="54">
        <v>120068.0</v>
      </c>
      <c r="P472" s="180">
        <v>120068.0</v>
      </c>
      <c r="Q472" s="51">
        <v>0.0</v>
      </c>
      <c r="R472" s="51">
        <v>0.0</v>
      </c>
      <c r="S472" s="52">
        <f t="shared" si="7"/>
        <v>120068</v>
      </c>
      <c r="T472" s="42" t="s">
        <v>112</v>
      </c>
      <c r="U472" s="40">
        <v>45712.0</v>
      </c>
      <c r="V472" s="40">
        <v>45747.0</v>
      </c>
      <c r="W472" s="42">
        <v>1.0</v>
      </c>
      <c r="X472" s="42" t="s">
        <v>84</v>
      </c>
      <c r="Y472" s="42" t="s">
        <v>86</v>
      </c>
    </row>
    <row r="473">
      <c r="A473" s="46" t="s">
        <v>3944</v>
      </c>
      <c r="B473" s="40">
        <v>45713.0</v>
      </c>
      <c r="C473" s="42">
        <v>3848.0</v>
      </c>
      <c r="D473" s="44" t="s">
        <v>3946</v>
      </c>
      <c r="E473" s="46" t="s">
        <v>1112</v>
      </c>
      <c r="F473" s="47" t="s">
        <v>3950</v>
      </c>
      <c r="G473" s="47" t="s">
        <v>1114</v>
      </c>
      <c r="H473" s="47" t="s">
        <v>156</v>
      </c>
      <c r="I473" s="42" t="s">
        <v>408</v>
      </c>
      <c r="J473" s="49">
        <v>44554.0</v>
      </c>
      <c r="K473" s="40">
        <v>45712.0</v>
      </c>
      <c r="L473" s="41" t="s">
        <v>75</v>
      </c>
      <c r="M473" s="51">
        <v>0.0</v>
      </c>
      <c r="N473" s="42" t="s">
        <v>75</v>
      </c>
      <c r="O473" s="54">
        <v>78000.0</v>
      </c>
      <c r="P473" s="54">
        <v>78000.0</v>
      </c>
      <c r="Q473" s="51">
        <v>0.0</v>
      </c>
      <c r="R473" s="51">
        <v>4400.0</v>
      </c>
      <c r="S473" s="52">
        <f t="shared" si="7"/>
        <v>73600</v>
      </c>
      <c r="T473" s="42" t="s">
        <v>83</v>
      </c>
      <c r="U473" s="40">
        <v>45712.0</v>
      </c>
      <c r="V473" s="40">
        <v>45743.0</v>
      </c>
      <c r="W473" s="42">
        <v>1.0</v>
      </c>
      <c r="X473" s="42" t="s">
        <v>98</v>
      </c>
      <c r="Y473" s="42" t="s">
        <v>86</v>
      </c>
    </row>
    <row r="474">
      <c r="A474" s="38" t="s">
        <v>3952</v>
      </c>
      <c r="B474" s="40">
        <v>45713.0</v>
      </c>
      <c r="C474" s="42">
        <v>9096.0</v>
      </c>
      <c r="D474" s="44" t="s">
        <v>3954</v>
      </c>
      <c r="E474" s="46" t="s">
        <v>3956</v>
      </c>
      <c r="F474" s="47" t="s">
        <v>3958</v>
      </c>
      <c r="G474" s="47" t="s">
        <v>3303</v>
      </c>
      <c r="H474" s="47" t="s">
        <v>134</v>
      </c>
      <c r="I474" s="42" t="s">
        <v>73</v>
      </c>
      <c r="J474" s="49">
        <v>45068.0</v>
      </c>
      <c r="K474" s="40">
        <v>45712.0</v>
      </c>
      <c r="L474" s="41" t="s">
        <v>75</v>
      </c>
      <c r="M474" s="51">
        <v>78000.0</v>
      </c>
      <c r="N474" s="42" t="s">
        <v>75</v>
      </c>
      <c r="O474" s="54">
        <v>54000.0</v>
      </c>
      <c r="P474" s="54">
        <v>54000.0</v>
      </c>
      <c r="Q474" s="51">
        <v>0.0</v>
      </c>
      <c r="R474" s="51">
        <v>378.0</v>
      </c>
      <c r="S474" s="52">
        <f t="shared" si="7"/>
        <v>53622</v>
      </c>
      <c r="T474" s="42" t="s">
        <v>83</v>
      </c>
      <c r="U474" s="40">
        <v>45712.0</v>
      </c>
      <c r="V474" s="40">
        <v>45743.0</v>
      </c>
      <c r="W474" s="42">
        <v>1.0</v>
      </c>
      <c r="X474" s="42" t="s">
        <v>98</v>
      </c>
      <c r="Y474" s="42" t="s">
        <v>86</v>
      </c>
    </row>
    <row r="475">
      <c r="A475" s="38" t="s">
        <v>3964</v>
      </c>
      <c r="B475" s="40">
        <v>45713.0</v>
      </c>
      <c r="C475" s="42">
        <v>10788.0</v>
      </c>
      <c r="D475" s="44" t="s">
        <v>3965</v>
      </c>
      <c r="E475" s="46" t="s">
        <v>3966</v>
      </c>
      <c r="F475" s="47" t="s">
        <v>3968</v>
      </c>
      <c r="G475" s="47" t="s">
        <v>70</v>
      </c>
      <c r="H475" s="47" t="s">
        <v>72</v>
      </c>
      <c r="I475" s="42" t="s">
        <v>73</v>
      </c>
      <c r="J475" s="49">
        <v>45266.0</v>
      </c>
      <c r="K475" s="40">
        <v>45712.0</v>
      </c>
      <c r="L475" s="41" t="s">
        <v>75</v>
      </c>
      <c r="M475" s="51">
        <v>0.0</v>
      </c>
      <c r="N475" s="42" t="s">
        <v>75</v>
      </c>
      <c r="O475" s="54">
        <v>1298000.0</v>
      </c>
      <c r="P475" s="180">
        <v>1298000.0</v>
      </c>
      <c r="Q475" s="51">
        <v>118000.0</v>
      </c>
      <c r="R475" s="51">
        <v>0.0</v>
      </c>
      <c r="S475" s="52">
        <f t="shared" si="7"/>
        <v>1298000</v>
      </c>
      <c r="T475" s="42" t="s">
        <v>112</v>
      </c>
      <c r="U475" s="40">
        <v>45712.0</v>
      </c>
      <c r="V475" s="40">
        <v>46072.0</v>
      </c>
      <c r="W475" s="42">
        <v>12.0</v>
      </c>
      <c r="X475" s="42" t="s">
        <v>84</v>
      </c>
      <c r="Y475" s="42" t="s">
        <v>86</v>
      </c>
    </row>
    <row r="476">
      <c r="A476" s="46" t="s">
        <v>3973</v>
      </c>
      <c r="B476" s="40">
        <v>45713.0</v>
      </c>
      <c r="C476" s="42">
        <v>10788.0</v>
      </c>
      <c r="D476" s="44" t="s">
        <v>3965</v>
      </c>
      <c r="E476" s="46" t="s">
        <v>3966</v>
      </c>
      <c r="F476" s="47" t="s">
        <v>3968</v>
      </c>
      <c r="G476" s="47" t="s">
        <v>70</v>
      </c>
      <c r="H476" s="47" t="s">
        <v>72</v>
      </c>
      <c r="I476" s="42" t="s">
        <v>73</v>
      </c>
      <c r="J476" s="49">
        <v>45266.0</v>
      </c>
      <c r="K476" s="40">
        <v>45712.0</v>
      </c>
      <c r="L476" s="41" t="s">
        <v>75</v>
      </c>
      <c r="M476" s="51">
        <v>118000.0</v>
      </c>
      <c r="N476" s="42" t="s">
        <v>75</v>
      </c>
      <c r="O476" s="54">
        <v>118000.0</v>
      </c>
      <c r="P476" s="54">
        <v>0.0</v>
      </c>
      <c r="Q476" s="51">
        <v>0.0</v>
      </c>
      <c r="R476" s="51">
        <v>0.0</v>
      </c>
      <c r="S476" s="52">
        <f t="shared" si="7"/>
        <v>0</v>
      </c>
      <c r="T476" s="42" t="s">
        <v>248</v>
      </c>
      <c r="U476" s="40">
        <v>45712.0</v>
      </c>
      <c r="V476" s="40">
        <v>46102.0</v>
      </c>
      <c r="W476" s="42">
        <v>1.0</v>
      </c>
      <c r="X476" s="42" t="s">
        <v>84</v>
      </c>
      <c r="Y476" s="42" t="s">
        <v>86</v>
      </c>
    </row>
    <row r="477">
      <c r="A477" s="38" t="s">
        <v>3978</v>
      </c>
      <c r="B477" s="40">
        <v>45713.0</v>
      </c>
      <c r="C477" s="42">
        <v>8922.0</v>
      </c>
      <c r="D477" s="44" t="s">
        <v>3979</v>
      </c>
      <c r="E477" s="46" t="s">
        <v>3579</v>
      </c>
      <c r="F477" s="47" t="s">
        <v>3580</v>
      </c>
      <c r="G477" s="47" t="s">
        <v>243</v>
      </c>
      <c r="H477" s="47" t="s">
        <v>123</v>
      </c>
      <c r="I477" s="42" t="s">
        <v>73</v>
      </c>
      <c r="J477" s="49">
        <v>45048.0</v>
      </c>
      <c r="K477" s="40">
        <v>45712.0</v>
      </c>
      <c r="L477" s="41" t="s">
        <v>75</v>
      </c>
      <c r="M477" s="51">
        <v>0.0</v>
      </c>
      <c r="N477" s="42" t="s">
        <v>75</v>
      </c>
      <c r="O477" s="54">
        <v>78000.0</v>
      </c>
      <c r="P477" s="54">
        <v>78000.0</v>
      </c>
      <c r="Q477" s="51">
        <v>0.0</v>
      </c>
      <c r="R477" s="51">
        <v>546.0</v>
      </c>
      <c r="S477" s="52">
        <f t="shared" si="7"/>
        <v>77454</v>
      </c>
      <c r="T477" s="42" t="s">
        <v>83</v>
      </c>
      <c r="U477" s="40">
        <v>45712.0</v>
      </c>
      <c r="V477" s="40">
        <v>45742.0</v>
      </c>
      <c r="W477" s="42">
        <v>1.0</v>
      </c>
      <c r="X477" s="42" t="s">
        <v>98</v>
      </c>
      <c r="Y477" s="42" t="s">
        <v>86</v>
      </c>
    </row>
    <row r="478">
      <c r="A478" s="38" t="s">
        <v>3983</v>
      </c>
      <c r="B478" s="40">
        <v>45713.0</v>
      </c>
      <c r="C478" s="42">
        <v>9598.0</v>
      </c>
      <c r="D478" s="44" t="s">
        <v>3121</v>
      </c>
      <c r="E478" s="46" t="s">
        <v>1901</v>
      </c>
      <c r="F478" s="47" t="s">
        <v>3635</v>
      </c>
      <c r="G478" s="47" t="s">
        <v>1136</v>
      </c>
      <c r="H478" s="47" t="s">
        <v>1137</v>
      </c>
      <c r="I478" s="42" t="s">
        <v>73</v>
      </c>
      <c r="J478" s="49">
        <v>45122.0</v>
      </c>
      <c r="K478" s="40">
        <v>45712.0</v>
      </c>
      <c r="L478" s="41" t="s">
        <v>75</v>
      </c>
      <c r="M478" s="51">
        <v>0.0</v>
      </c>
      <c r="N478" s="42" t="s">
        <v>75</v>
      </c>
      <c r="O478" s="54">
        <v>78000.0</v>
      </c>
      <c r="P478" s="54">
        <v>78000.0</v>
      </c>
      <c r="Q478" s="51">
        <v>0.0</v>
      </c>
      <c r="R478" s="51">
        <v>4400.0</v>
      </c>
      <c r="S478" s="52">
        <f t="shared" si="7"/>
        <v>73600</v>
      </c>
      <c r="T478" s="42" t="s">
        <v>83</v>
      </c>
      <c r="U478" s="40">
        <v>45712.0</v>
      </c>
      <c r="V478" s="40">
        <v>45742.0</v>
      </c>
      <c r="W478" s="42">
        <v>1.0</v>
      </c>
      <c r="X478" s="42" t="s">
        <v>98</v>
      </c>
      <c r="Y478" s="42" t="s">
        <v>86</v>
      </c>
    </row>
    <row r="479">
      <c r="A479" s="38" t="s">
        <v>3990</v>
      </c>
      <c r="B479" s="40">
        <v>45713.0</v>
      </c>
      <c r="C479" s="42">
        <v>5169.0</v>
      </c>
      <c r="D479" s="44" t="s">
        <v>3991</v>
      </c>
      <c r="E479" s="46" t="s">
        <v>3992</v>
      </c>
      <c r="F479" s="47" t="s">
        <v>3993</v>
      </c>
      <c r="G479" s="47" t="s">
        <v>3995</v>
      </c>
      <c r="H479" s="47" t="s">
        <v>134</v>
      </c>
      <c r="I479" s="42" t="s">
        <v>73</v>
      </c>
      <c r="J479" s="49">
        <v>44644.0</v>
      </c>
      <c r="K479" s="40">
        <v>45712.0</v>
      </c>
      <c r="L479" s="41" t="s">
        <v>75</v>
      </c>
      <c r="M479" s="51">
        <v>0.0</v>
      </c>
      <c r="N479" s="42" t="s">
        <v>75</v>
      </c>
      <c r="O479" s="54">
        <v>78000.0</v>
      </c>
      <c r="P479" s="54">
        <v>78000.0</v>
      </c>
      <c r="Q479" s="51">
        <v>0.0</v>
      </c>
      <c r="R479" s="51">
        <v>546.0</v>
      </c>
      <c r="S479" s="52">
        <f t="shared" si="7"/>
        <v>77454</v>
      </c>
      <c r="T479" s="42" t="s">
        <v>83</v>
      </c>
      <c r="U479" s="40">
        <v>45712.0</v>
      </c>
      <c r="V479" s="40">
        <v>45742.0</v>
      </c>
      <c r="W479" s="42">
        <v>1.0</v>
      </c>
      <c r="X479" s="42" t="s">
        <v>98</v>
      </c>
      <c r="Y479" s="42" t="s">
        <v>86</v>
      </c>
    </row>
    <row r="480">
      <c r="A480" s="38" t="s">
        <v>4001</v>
      </c>
      <c r="B480" s="40">
        <v>45713.0</v>
      </c>
      <c r="C480" s="42">
        <v>3869.0</v>
      </c>
      <c r="D480" s="44" t="s">
        <v>4004</v>
      </c>
      <c r="E480" s="46" t="s">
        <v>4005</v>
      </c>
      <c r="F480" s="47" t="s">
        <v>4006</v>
      </c>
      <c r="G480" s="47" t="s">
        <v>194</v>
      </c>
      <c r="H480" s="47" t="s">
        <v>177</v>
      </c>
      <c r="I480" s="42" t="s">
        <v>73</v>
      </c>
      <c r="J480" s="49">
        <v>44557.0</v>
      </c>
      <c r="K480" s="40">
        <v>45712.0</v>
      </c>
      <c r="L480" s="41" t="s">
        <v>75</v>
      </c>
      <c r="M480" s="51">
        <v>0.0</v>
      </c>
      <c r="N480" s="42" t="s">
        <v>75</v>
      </c>
      <c r="O480" s="54">
        <v>648031.0</v>
      </c>
      <c r="P480" s="180">
        <v>648000.0</v>
      </c>
      <c r="Q480" s="51">
        <v>60000.0</v>
      </c>
      <c r="R480" s="51">
        <v>0.0</v>
      </c>
      <c r="S480" s="52">
        <f t="shared" si="7"/>
        <v>648000</v>
      </c>
      <c r="T480" s="42" t="s">
        <v>112</v>
      </c>
      <c r="U480" s="40">
        <v>45712.0</v>
      </c>
      <c r="V480" s="40">
        <v>45892.0</v>
      </c>
      <c r="W480" s="42">
        <v>6.0</v>
      </c>
      <c r="X480" s="42" t="s">
        <v>84</v>
      </c>
      <c r="Y480" s="42" t="s">
        <v>86</v>
      </c>
    </row>
    <row r="481">
      <c r="A481" s="79" t="s">
        <v>4011</v>
      </c>
      <c r="B481" s="40">
        <v>45713.0</v>
      </c>
      <c r="C481" s="42">
        <v>14660.0</v>
      </c>
      <c r="D481" s="44" t="s">
        <v>4015</v>
      </c>
      <c r="E481" s="46" t="s">
        <v>4017</v>
      </c>
      <c r="F481" s="47" t="s">
        <v>4018</v>
      </c>
      <c r="G481" s="47" t="s">
        <v>70</v>
      </c>
      <c r="H481" s="47" t="s">
        <v>72</v>
      </c>
      <c r="I481" s="42" t="s">
        <v>73</v>
      </c>
      <c r="J481" s="49">
        <v>45699.0</v>
      </c>
      <c r="K481" s="40">
        <v>45712.0</v>
      </c>
      <c r="L481" s="41" t="s">
        <v>75</v>
      </c>
      <c r="M481" s="51">
        <v>0.0</v>
      </c>
      <c r="N481" s="42" t="s">
        <v>75</v>
      </c>
      <c r="O481" s="54">
        <v>1298000.0</v>
      </c>
      <c r="P481" s="180">
        <v>1298000.0</v>
      </c>
      <c r="Q481" s="51">
        <v>118000.0</v>
      </c>
      <c r="R481" s="51">
        <v>0.0</v>
      </c>
      <c r="S481" s="52">
        <f t="shared" si="7"/>
        <v>1298000</v>
      </c>
      <c r="T481" s="42" t="s">
        <v>112</v>
      </c>
      <c r="U481" s="40">
        <v>45712.0</v>
      </c>
      <c r="V481" s="40">
        <v>46073.0</v>
      </c>
      <c r="W481" s="42">
        <v>12.0</v>
      </c>
      <c r="X481" s="42" t="s">
        <v>84</v>
      </c>
      <c r="Y481" s="42" t="s">
        <v>221</v>
      </c>
    </row>
    <row r="482">
      <c r="A482" s="46" t="s">
        <v>4022</v>
      </c>
      <c r="B482" s="40">
        <v>45713.0</v>
      </c>
      <c r="C482" s="42">
        <v>14660.0</v>
      </c>
      <c r="D482" s="44" t="s">
        <v>4015</v>
      </c>
      <c r="E482" s="46" t="s">
        <v>4017</v>
      </c>
      <c r="F482" s="47" t="s">
        <v>4018</v>
      </c>
      <c r="G482" s="47" t="s">
        <v>70</v>
      </c>
      <c r="H482" s="47" t="s">
        <v>72</v>
      </c>
      <c r="I482" s="42" t="s">
        <v>73</v>
      </c>
      <c r="J482" s="49">
        <v>45699.0</v>
      </c>
      <c r="K482" s="40">
        <v>45712.0</v>
      </c>
      <c r="L482" s="41" t="s">
        <v>75</v>
      </c>
      <c r="M482" s="51">
        <v>118000.0</v>
      </c>
      <c r="N482" s="42" t="s">
        <v>75</v>
      </c>
      <c r="O482" s="54">
        <v>118000.0</v>
      </c>
      <c r="P482" s="54">
        <v>0.0</v>
      </c>
      <c r="Q482" s="51">
        <v>0.0</v>
      </c>
      <c r="R482" s="51">
        <v>0.0</v>
      </c>
      <c r="S482" s="52">
        <f t="shared" si="7"/>
        <v>0</v>
      </c>
      <c r="T482" s="42" t="s">
        <v>248</v>
      </c>
      <c r="U482" s="40">
        <v>45712.0</v>
      </c>
      <c r="V482" s="40">
        <v>46103.0</v>
      </c>
      <c r="W482" s="42">
        <v>1.0</v>
      </c>
      <c r="X482" s="42" t="s">
        <v>84</v>
      </c>
      <c r="Y482" s="42" t="s">
        <v>86</v>
      </c>
    </row>
    <row r="483">
      <c r="A483" s="46" t="s">
        <v>4026</v>
      </c>
      <c r="B483" s="40">
        <v>45713.0</v>
      </c>
      <c r="C483" s="42">
        <v>14660.0</v>
      </c>
      <c r="D483" s="44" t="s">
        <v>4015</v>
      </c>
      <c r="E483" s="46" t="s">
        <v>4017</v>
      </c>
      <c r="F483" s="47" t="s">
        <v>4018</v>
      </c>
      <c r="G483" s="47" t="s">
        <v>70</v>
      </c>
      <c r="H483" s="47" t="s">
        <v>72</v>
      </c>
      <c r="I483" s="42" t="s">
        <v>73</v>
      </c>
      <c r="J483" s="49">
        <v>45699.0</v>
      </c>
      <c r="K483" s="40">
        <v>45712.0</v>
      </c>
      <c r="L483" s="41" t="s">
        <v>75</v>
      </c>
      <c r="M483" s="51">
        <v>118000.0</v>
      </c>
      <c r="N483" s="42" t="s">
        <v>75</v>
      </c>
      <c r="O483" s="54">
        <v>118000.0</v>
      </c>
      <c r="P483" s="54">
        <v>0.0</v>
      </c>
      <c r="Q483" s="51">
        <v>0.0</v>
      </c>
      <c r="R483" s="51">
        <v>0.0</v>
      </c>
      <c r="S483" s="52">
        <f t="shared" si="7"/>
        <v>0</v>
      </c>
      <c r="T483" s="42" t="s">
        <v>248</v>
      </c>
      <c r="U483" s="40">
        <v>45712.0</v>
      </c>
      <c r="V483" s="40">
        <v>46133.0</v>
      </c>
      <c r="W483" s="42">
        <v>1.0</v>
      </c>
      <c r="X483" s="42" t="s">
        <v>84</v>
      </c>
      <c r="Y483" s="42" t="s">
        <v>86</v>
      </c>
    </row>
    <row r="484">
      <c r="A484" s="38" t="s">
        <v>4031</v>
      </c>
      <c r="B484" s="40">
        <v>45713.0</v>
      </c>
      <c r="C484" s="42">
        <v>1409.0</v>
      </c>
      <c r="D484" s="44" t="s">
        <v>3729</v>
      </c>
      <c r="E484" s="46" t="s">
        <v>3730</v>
      </c>
      <c r="F484" s="47" t="s">
        <v>3731</v>
      </c>
      <c r="G484" s="47" t="s">
        <v>243</v>
      </c>
      <c r="H484" s="47" t="s">
        <v>123</v>
      </c>
      <c r="I484" s="42" t="s">
        <v>73</v>
      </c>
      <c r="J484" s="49">
        <v>44362.0</v>
      </c>
      <c r="K484" s="40">
        <v>45712.0</v>
      </c>
      <c r="L484" s="41" t="s">
        <v>75</v>
      </c>
      <c r="M484" s="51">
        <v>0.0</v>
      </c>
      <c r="N484" s="42" t="s">
        <v>75</v>
      </c>
      <c r="O484" s="54">
        <v>78073.0</v>
      </c>
      <c r="P484" s="180">
        <v>78073.0</v>
      </c>
      <c r="Q484" s="51">
        <v>0.0</v>
      </c>
      <c r="R484" s="51">
        <v>0.0</v>
      </c>
      <c r="S484" s="52">
        <f t="shared" si="7"/>
        <v>78073</v>
      </c>
      <c r="T484" s="42" t="s">
        <v>112</v>
      </c>
      <c r="U484" s="40">
        <v>45712.0</v>
      </c>
      <c r="V484" s="40">
        <v>45742.0</v>
      </c>
      <c r="W484" s="42">
        <v>1.0</v>
      </c>
      <c r="X484" s="42" t="s">
        <v>98</v>
      </c>
      <c r="Y484" s="42" t="s">
        <v>86</v>
      </c>
    </row>
    <row r="485" ht="18.0" customHeight="1">
      <c r="A485" s="38" t="s">
        <v>4036</v>
      </c>
      <c r="B485" s="40">
        <v>45713.0</v>
      </c>
      <c r="C485" s="42">
        <v>6656.0</v>
      </c>
      <c r="D485" s="44" t="s">
        <v>3955</v>
      </c>
      <c r="E485" s="46" t="s">
        <v>3957</v>
      </c>
      <c r="F485" s="47" t="s">
        <v>3960</v>
      </c>
      <c r="G485" s="47" t="s">
        <v>2261</v>
      </c>
      <c r="H485" s="47" t="s">
        <v>1137</v>
      </c>
      <c r="I485" s="42" t="s">
        <v>73</v>
      </c>
      <c r="J485" s="49">
        <v>44790.0</v>
      </c>
      <c r="K485" s="40">
        <v>45712.0</v>
      </c>
      <c r="L485" s="41" t="s">
        <v>75</v>
      </c>
      <c r="M485" s="51">
        <v>0.0</v>
      </c>
      <c r="N485" s="40">
        <v>45713.0</v>
      </c>
      <c r="O485" s="54">
        <v>118000.0</v>
      </c>
      <c r="P485" s="54">
        <v>118000.0</v>
      </c>
      <c r="Q485" s="51">
        <v>0.0</v>
      </c>
      <c r="R485" s="51">
        <v>826.0</v>
      </c>
      <c r="S485" s="52">
        <f t="shared" si="7"/>
        <v>117174</v>
      </c>
      <c r="T485" s="42" t="s">
        <v>83</v>
      </c>
      <c r="U485" s="40">
        <v>45713.0</v>
      </c>
      <c r="V485" s="40">
        <v>45743.0</v>
      </c>
      <c r="W485" s="42">
        <v>1.0</v>
      </c>
      <c r="X485" s="42" t="s">
        <v>84</v>
      </c>
      <c r="Y485" s="42" t="s">
        <v>86</v>
      </c>
    </row>
    <row r="486">
      <c r="A486" s="38" t="s">
        <v>4046</v>
      </c>
      <c r="B486" s="40">
        <v>45713.0</v>
      </c>
      <c r="C486" s="42">
        <v>6362.0</v>
      </c>
      <c r="D486" s="44" t="s">
        <v>3999</v>
      </c>
      <c r="E486" s="46" t="s">
        <v>4000</v>
      </c>
      <c r="F486" s="47" t="s">
        <v>4002</v>
      </c>
      <c r="G486" s="47" t="s">
        <v>70</v>
      </c>
      <c r="H486" s="47" t="s">
        <v>72</v>
      </c>
      <c r="I486" s="42" t="s">
        <v>73</v>
      </c>
      <c r="J486" s="49">
        <v>44762.0</v>
      </c>
      <c r="K486" s="40">
        <v>45712.0</v>
      </c>
      <c r="L486" s="41" t="s">
        <v>75</v>
      </c>
      <c r="M486" s="51">
        <v>0.0</v>
      </c>
      <c r="N486" s="40">
        <v>45713.0</v>
      </c>
      <c r="O486" s="54">
        <v>78010.0</v>
      </c>
      <c r="P486" s="180">
        <v>78010.0</v>
      </c>
      <c r="Q486" s="51">
        <v>0.0</v>
      </c>
      <c r="R486" s="51">
        <v>0.0</v>
      </c>
      <c r="S486" s="52">
        <f t="shared" si="7"/>
        <v>78010</v>
      </c>
      <c r="T486" s="42" t="s">
        <v>112</v>
      </c>
      <c r="U486" s="40">
        <v>45713.0</v>
      </c>
      <c r="V486" s="40">
        <v>45743.0</v>
      </c>
      <c r="W486" s="42">
        <v>1.0</v>
      </c>
      <c r="X486" s="42" t="s">
        <v>98</v>
      </c>
      <c r="Y486" s="42" t="s">
        <v>86</v>
      </c>
    </row>
    <row r="487">
      <c r="A487" s="38" t="s">
        <v>4050</v>
      </c>
      <c r="B487" s="40">
        <v>45713.0</v>
      </c>
      <c r="C487" s="42">
        <v>3929.0</v>
      </c>
      <c r="D487" s="44" t="s">
        <v>4051</v>
      </c>
      <c r="E487" s="46" t="s">
        <v>3322</v>
      </c>
      <c r="F487" s="47" t="s">
        <v>4052</v>
      </c>
      <c r="G487" s="47" t="s">
        <v>3324</v>
      </c>
      <c r="H487" s="47" t="s">
        <v>134</v>
      </c>
      <c r="I487" s="42" t="s">
        <v>73</v>
      </c>
      <c r="J487" s="49">
        <v>44562.0</v>
      </c>
      <c r="K487" s="40">
        <v>45712.0</v>
      </c>
      <c r="L487" s="41" t="s">
        <v>75</v>
      </c>
      <c r="M487" s="51">
        <v>0.0</v>
      </c>
      <c r="N487" s="42" t="s">
        <v>75</v>
      </c>
      <c r="O487" s="54">
        <v>858069.0</v>
      </c>
      <c r="P487" s="180">
        <v>858069.0</v>
      </c>
      <c r="Q487" s="51">
        <v>78000.0</v>
      </c>
      <c r="R487" s="51">
        <v>0.0</v>
      </c>
      <c r="S487" s="52">
        <f t="shared" si="7"/>
        <v>858069</v>
      </c>
      <c r="T487" s="42" t="s">
        <v>112</v>
      </c>
      <c r="U487" s="40">
        <v>45712.0</v>
      </c>
      <c r="V487" s="40">
        <v>46086.0</v>
      </c>
      <c r="W487" s="42">
        <v>12.0</v>
      </c>
      <c r="X487" s="42" t="s">
        <v>98</v>
      </c>
      <c r="Y487" s="42" t="s">
        <v>86</v>
      </c>
    </row>
    <row r="488">
      <c r="A488" s="38" t="s">
        <v>4057</v>
      </c>
      <c r="B488" s="40">
        <v>45713.0</v>
      </c>
      <c r="C488" s="42">
        <v>4402.0</v>
      </c>
      <c r="D488" s="44" t="s">
        <v>4058</v>
      </c>
      <c r="E488" s="46" t="s">
        <v>4028</v>
      </c>
      <c r="F488" s="47" t="s">
        <v>4029</v>
      </c>
      <c r="G488" s="47" t="s">
        <v>70</v>
      </c>
      <c r="H488" s="47" t="s">
        <v>72</v>
      </c>
      <c r="I488" s="42" t="s">
        <v>73</v>
      </c>
      <c r="J488" s="49">
        <v>44588.0</v>
      </c>
      <c r="K488" s="40">
        <v>45712.0</v>
      </c>
      <c r="L488" s="41" t="s">
        <v>75</v>
      </c>
      <c r="M488" s="51">
        <v>0.0</v>
      </c>
      <c r="N488" s="42" t="s">
        <v>75</v>
      </c>
      <c r="O488" s="54">
        <v>78000.0</v>
      </c>
      <c r="P488" s="54">
        <v>78000.0</v>
      </c>
      <c r="Q488" s="51">
        <v>0.0</v>
      </c>
      <c r="R488" s="51">
        <v>4440.0</v>
      </c>
      <c r="S488" s="52">
        <f t="shared" si="7"/>
        <v>73560</v>
      </c>
      <c r="T488" s="42" t="s">
        <v>83</v>
      </c>
      <c r="U488" s="40">
        <v>45712.0</v>
      </c>
      <c r="V488" s="40">
        <v>45742.0</v>
      </c>
      <c r="W488" s="42">
        <v>1.0</v>
      </c>
      <c r="X488" s="42" t="s">
        <v>98</v>
      </c>
      <c r="Y488" s="42" t="s">
        <v>86</v>
      </c>
    </row>
    <row r="489">
      <c r="A489" s="46" t="s">
        <v>4064</v>
      </c>
      <c r="B489" s="40">
        <v>45713.0</v>
      </c>
      <c r="C489" s="42">
        <v>13345.0</v>
      </c>
      <c r="D489" s="44" t="s">
        <v>4065</v>
      </c>
      <c r="E489" s="46" t="s">
        <v>3757</v>
      </c>
      <c r="F489" s="47" t="s">
        <v>366</v>
      </c>
      <c r="G489" s="47" t="s">
        <v>830</v>
      </c>
      <c r="H489" s="47" t="s">
        <v>123</v>
      </c>
      <c r="I489" s="42" t="s">
        <v>408</v>
      </c>
      <c r="J489" s="49">
        <v>45554.0</v>
      </c>
      <c r="K489" s="40">
        <v>45712.0</v>
      </c>
      <c r="L489" s="41" t="s">
        <v>75</v>
      </c>
      <c r="M489" s="51">
        <v>118000.0</v>
      </c>
      <c r="N489" s="42" t="s">
        <v>75</v>
      </c>
      <c r="O489" s="54">
        <v>120000.0</v>
      </c>
      <c r="P489" s="54">
        <v>120000.0</v>
      </c>
      <c r="Q489" s="51">
        <v>0.0</v>
      </c>
      <c r="R489" s="51">
        <v>4440.0</v>
      </c>
      <c r="S489" s="52">
        <f t="shared" si="7"/>
        <v>115560</v>
      </c>
      <c r="T489" s="42" t="s">
        <v>83</v>
      </c>
      <c r="U489" s="40">
        <v>45712.0</v>
      </c>
      <c r="V489" s="40">
        <v>45748.0</v>
      </c>
      <c r="W489" s="42">
        <v>1.0</v>
      </c>
      <c r="X489" s="42" t="s">
        <v>84</v>
      </c>
      <c r="Y489" s="42" t="s">
        <v>86</v>
      </c>
    </row>
    <row r="490">
      <c r="A490" s="38" t="s">
        <v>4069</v>
      </c>
      <c r="B490" s="40">
        <v>45713.0</v>
      </c>
      <c r="C490" s="42">
        <v>11150.0</v>
      </c>
      <c r="D490" s="44" t="s">
        <v>4070</v>
      </c>
      <c r="E490" s="46" t="s">
        <v>4071</v>
      </c>
      <c r="F490" s="47" t="s">
        <v>4072</v>
      </c>
      <c r="G490" s="47" t="s">
        <v>1295</v>
      </c>
      <c r="H490" s="47" t="s">
        <v>1296</v>
      </c>
      <c r="I490" s="42" t="s">
        <v>73</v>
      </c>
      <c r="J490" s="49">
        <v>45314.0</v>
      </c>
      <c r="K490" s="40">
        <v>45712.0</v>
      </c>
      <c r="L490" s="41" t="s">
        <v>75</v>
      </c>
      <c r="M490" s="51">
        <v>78000.0</v>
      </c>
      <c r="N490" s="42" t="s">
        <v>75</v>
      </c>
      <c r="O490" s="54">
        <v>80096.0</v>
      </c>
      <c r="P490" s="180">
        <v>80096.0</v>
      </c>
      <c r="Q490" s="51">
        <v>0.0</v>
      </c>
      <c r="R490" s="51">
        <v>0.0</v>
      </c>
      <c r="S490" s="52">
        <f t="shared" si="7"/>
        <v>80096</v>
      </c>
      <c r="T490" s="42" t="s">
        <v>112</v>
      </c>
      <c r="U490" s="40">
        <v>45712.0</v>
      </c>
      <c r="V490" s="40">
        <v>45742.0</v>
      </c>
      <c r="W490" s="42">
        <v>1.0</v>
      </c>
      <c r="X490" s="42" t="s">
        <v>98</v>
      </c>
      <c r="Y490" s="42" t="s">
        <v>86</v>
      </c>
    </row>
    <row r="491" ht="16.5" customHeight="1">
      <c r="A491" s="46" t="s">
        <v>4076</v>
      </c>
      <c r="B491" s="40">
        <v>45713.0</v>
      </c>
      <c r="C491" s="42">
        <v>8912.0</v>
      </c>
      <c r="D491" s="44" t="s">
        <v>3490</v>
      </c>
      <c r="E491" s="46" t="s">
        <v>3492</v>
      </c>
      <c r="F491" s="47" t="s">
        <v>3493</v>
      </c>
      <c r="G491" s="47" t="s">
        <v>3303</v>
      </c>
      <c r="H491" s="47" t="s">
        <v>134</v>
      </c>
      <c r="I491" s="42" t="s">
        <v>408</v>
      </c>
      <c r="J491" s="49">
        <v>45047.0</v>
      </c>
      <c r="K491" s="40">
        <v>45712.0</v>
      </c>
      <c r="L491" s="41" t="s">
        <v>75</v>
      </c>
      <c r="M491" s="51">
        <v>78000.0</v>
      </c>
      <c r="N491" s="42" t="s">
        <v>75</v>
      </c>
      <c r="O491" s="54">
        <v>156000.0</v>
      </c>
      <c r="P491" s="54">
        <v>156000.0</v>
      </c>
      <c r="Q491" s="51">
        <v>0.0</v>
      </c>
      <c r="R491" s="51">
        <v>1092.0</v>
      </c>
      <c r="S491" s="52">
        <f t="shared" si="7"/>
        <v>154908</v>
      </c>
      <c r="T491" s="42" t="s">
        <v>83</v>
      </c>
      <c r="U491" s="40">
        <v>45712.0</v>
      </c>
      <c r="V491" s="40">
        <v>45745.0</v>
      </c>
      <c r="W491" s="42">
        <v>1.0</v>
      </c>
      <c r="X491" s="42" t="s">
        <v>98</v>
      </c>
      <c r="Y491" s="42" t="s">
        <v>86</v>
      </c>
    </row>
    <row r="492">
      <c r="A492" s="46" t="s">
        <v>4080</v>
      </c>
      <c r="B492" s="40">
        <v>45719.0</v>
      </c>
      <c r="C492" s="42">
        <v>10682.0</v>
      </c>
      <c r="D492" s="44" t="s">
        <v>3083</v>
      </c>
      <c r="E492" s="46" t="s">
        <v>3086</v>
      </c>
      <c r="F492" s="47" t="s">
        <v>4083</v>
      </c>
      <c r="G492" s="47" t="s">
        <v>3088</v>
      </c>
      <c r="H492" s="47" t="s">
        <v>3089</v>
      </c>
      <c r="I492" s="42" t="s">
        <v>74</v>
      </c>
      <c r="J492" s="49">
        <v>45250.0</v>
      </c>
      <c r="K492" s="40">
        <v>45712.0</v>
      </c>
      <c r="L492" s="41" t="s">
        <v>75</v>
      </c>
      <c r="M492" s="51">
        <v>0.0</v>
      </c>
      <c r="N492" s="42" t="s">
        <v>75</v>
      </c>
      <c r="O492" s="54">
        <v>1298000.0</v>
      </c>
      <c r="P492" s="54">
        <v>1298000.0</v>
      </c>
      <c r="Q492" s="51">
        <v>118000.0</v>
      </c>
      <c r="R492" s="51">
        <v>0.0</v>
      </c>
      <c r="S492" s="54">
        <v>1298000.0</v>
      </c>
      <c r="T492" s="42" t="s">
        <v>112</v>
      </c>
      <c r="U492" s="40">
        <v>45741.0</v>
      </c>
      <c r="V492" s="40">
        <v>46101.0</v>
      </c>
      <c r="W492" s="42">
        <v>12.0</v>
      </c>
      <c r="X492" s="42" t="s">
        <v>84</v>
      </c>
      <c r="Y492" s="42" t="s">
        <v>221</v>
      </c>
    </row>
    <row r="493" ht="16.5" customHeight="1">
      <c r="A493" s="46" t="s">
        <v>4086</v>
      </c>
      <c r="B493" s="40">
        <v>45722.0</v>
      </c>
      <c r="C493" s="42">
        <v>8912.0</v>
      </c>
      <c r="D493" s="44" t="s">
        <v>3490</v>
      </c>
      <c r="E493" s="46" t="s">
        <v>3492</v>
      </c>
      <c r="F493" s="47" t="s">
        <v>3500</v>
      </c>
      <c r="G493" s="47" t="s">
        <v>3303</v>
      </c>
      <c r="H493" s="47" t="s">
        <v>134</v>
      </c>
      <c r="I493" s="42" t="s">
        <v>408</v>
      </c>
      <c r="J493" s="49">
        <v>45047.0</v>
      </c>
      <c r="K493" s="40">
        <v>45712.0</v>
      </c>
      <c r="L493" s="41" t="s">
        <v>75</v>
      </c>
      <c r="M493" s="51">
        <v>78000.0</v>
      </c>
      <c r="N493" s="42" t="s">
        <v>75</v>
      </c>
      <c r="O493" s="54">
        <v>0.0</v>
      </c>
      <c r="P493" s="54">
        <v>0.0</v>
      </c>
      <c r="Q493" s="51">
        <v>0.0</v>
      </c>
      <c r="R493" s="51">
        <v>0.0</v>
      </c>
      <c r="S493" s="54">
        <v>0.0</v>
      </c>
      <c r="T493" s="42" t="s">
        <v>283</v>
      </c>
      <c r="U493" s="40">
        <v>45713.0</v>
      </c>
      <c r="V493" s="40">
        <v>45751.0</v>
      </c>
      <c r="W493" s="42">
        <v>1.0</v>
      </c>
      <c r="X493" s="42" t="s">
        <v>98</v>
      </c>
      <c r="Y493" s="42" t="s">
        <v>86</v>
      </c>
    </row>
    <row r="494">
      <c r="A494" s="38" t="s">
        <v>4097</v>
      </c>
      <c r="B494" s="40">
        <v>45714.0</v>
      </c>
      <c r="C494" s="42">
        <v>7120.0</v>
      </c>
      <c r="D494" s="44" t="s">
        <v>3681</v>
      </c>
      <c r="E494" s="46" t="s">
        <v>3682</v>
      </c>
      <c r="F494" s="47" t="s">
        <v>3683</v>
      </c>
      <c r="G494" s="47" t="s">
        <v>217</v>
      </c>
      <c r="H494" s="47" t="s">
        <v>177</v>
      </c>
      <c r="I494" s="42" t="s">
        <v>73</v>
      </c>
      <c r="J494" s="49">
        <v>44835.0</v>
      </c>
      <c r="K494" s="40">
        <v>45713.0</v>
      </c>
      <c r="L494" s="41" t="s">
        <v>75</v>
      </c>
      <c r="M494" s="51">
        <v>0.0</v>
      </c>
      <c r="N494" s="42" t="s">
        <v>75</v>
      </c>
      <c r="O494" s="54">
        <v>78000.0</v>
      </c>
      <c r="P494" s="54">
        <v>78000.0</v>
      </c>
      <c r="Q494" s="51">
        <v>0.0</v>
      </c>
      <c r="R494" s="51">
        <v>546.0</v>
      </c>
      <c r="S494" s="52">
        <f t="shared" ref="S494:S513" si="8">P494-R494</f>
        <v>77454</v>
      </c>
      <c r="T494" s="42" t="s">
        <v>83</v>
      </c>
      <c r="U494" s="40">
        <v>45713.0</v>
      </c>
      <c r="V494" s="40">
        <v>45743.0</v>
      </c>
      <c r="W494" s="42">
        <v>1.0</v>
      </c>
      <c r="X494" s="42" t="s">
        <v>98</v>
      </c>
      <c r="Y494" s="42" t="s">
        <v>86</v>
      </c>
    </row>
    <row r="495">
      <c r="A495" s="38" t="s">
        <v>4103</v>
      </c>
      <c r="B495" s="40">
        <v>45714.0</v>
      </c>
      <c r="C495" s="42">
        <v>8535.0</v>
      </c>
      <c r="D495" s="44" t="s">
        <v>3937</v>
      </c>
      <c r="E495" s="46" t="s">
        <v>3939</v>
      </c>
      <c r="F495" s="47" t="s">
        <v>3940</v>
      </c>
      <c r="G495" s="47" t="s">
        <v>179</v>
      </c>
      <c r="H495" s="47" t="s">
        <v>177</v>
      </c>
      <c r="I495" s="42" t="s">
        <v>73</v>
      </c>
      <c r="J495" s="49">
        <v>44998.0</v>
      </c>
      <c r="K495" s="40">
        <v>45713.0</v>
      </c>
      <c r="L495" s="41" t="s">
        <v>75</v>
      </c>
      <c r="M495" s="51">
        <v>78000.0</v>
      </c>
      <c r="N495" s="42" t="s">
        <v>75</v>
      </c>
      <c r="O495" s="54">
        <v>75092.0</v>
      </c>
      <c r="P495" s="118">
        <v>75092.0</v>
      </c>
      <c r="Q495" s="51">
        <v>0.0</v>
      </c>
      <c r="R495" s="51">
        <v>0.0</v>
      </c>
      <c r="S495" s="52">
        <f t="shared" si="8"/>
        <v>75092</v>
      </c>
      <c r="T495" s="42" t="s">
        <v>112</v>
      </c>
      <c r="U495" s="40">
        <v>45713.0</v>
      </c>
      <c r="V495" s="40">
        <v>45743.0</v>
      </c>
      <c r="W495" s="42">
        <v>1.0</v>
      </c>
      <c r="X495" s="42" t="s">
        <v>98</v>
      </c>
      <c r="Y495" s="42" t="s">
        <v>86</v>
      </c>
    </row>
    <row r="496">
      <c r="A496" s="46" t="s">
        <v>4109</v>
      </c>
      <c r="B496" s="40">
        <v>45714.0</v>
      </c>
      <c r="C496" s="42">
        <v>4343.0</v>
      </c>
      <c r="D496" s="44" t="s">
        <v>151</v>
      </c>
      <c r="E496" s="46" t="s">
        <v>152</v>
      </c>
      <c r="F496" s="47" t="s">
        <v>4110</v>
      </c>
      <c r="G496" s="47" t="s">
        <v>155</v>
      </c>
      <c r="H496" s="47" t="s">
        <v>156</v>
      </c>
      <c r="I496" s="42" t="s">
        <v>408</v>
      </c>
      <c r="J496" s="49">
        <v>44585.0</v>
      </c>
      <c r="K496" s="40">
        <v>45713.0</v>
      </c>
      <c r="L496" s="41" t="s">
        <v>75</v>
      </c>
      <c r="M496" s="51">
        <v>0.0</v>
      </c>
      <c r="N496" s="42" t="s">
        <v>75</v>
      </c>
      <c r="O496" s="54">
        <v>78000.0</v>
      </c>
      <c r="P496" s="54">
        <v>78000.0</v>
      </c>
      <c r="Q496" s="51">
        <v>0.0</v>
      </c>
      <c r="R496" s="51">
        <v>1560.0</v>
      </c>
      <c r="S496" s="52">
        <f t="shared" si="8"/>
        <v>76440</v>
      </c>
      <c r="T496" s="42" t="s">
        <v>83</v>
      </c>
      <c r="U496" s="40">
        <v>45713.0</v>
      </c>
      <c r="V496" s="40">
        <v>45743.0</v>
      </c>
      <c r="W496" s="42">
        <v>1.0</v>
      </c>
      <c r="X496" s="42" t="s">
        <v>98</v>
      </c>
      <c r="Y496" s="42" t="s">
        <v>86</v>
      </c>
    </row>
    <row r="497">
      <c r="A497" s="38" t="s">
        <v>4114</v>
      </c>
      <c r="B497" s="40">
        <v>45714.0</v>
      </c>
      <c r="C497" s="42">
        <v>8461.0</v>
      </c>
      <c r="D497" s="44" t="s">
        <v>4115</v>
      </c>
      <c r="E497" s="46" t="s">
        <v>4116</v>
      </c>
      <c r="F497" s="47" t="s">
        <v>4118</v>
      </c>
      <c r="G497" s="47" t="s">
        <v>404</v>
      </c>
      <c r="H497" s="47" t="s">
        <v>72</v>
      </c>
      <c r="I497" s="42" t="s">
        <v>73</v>
      </c>
      <c r="J497" s="49">
        <v>44988.0</v>
      </c>
      <c r="K497" s="40">
        <v>45713.0</v>
      </c>
      <c r="L497" s="41" t="s">
        <v>75</v>
      </c>
      <c r="M497" s="51">
        <v>0.0</v>
      </c>
      <c r="N497" s="42" t="s">
        <v>75</v>
      </c>
      <c r="O497" s="54">
        <v>858068.0</v>
      </c>
      <c r="P497" s="118">
        <v>858068.0</v>
      </c>
      <c r="Q497" s="51">
        <v>78000.0</v>
      </c>
      <c r="R497" s="51">
        <v>0.0</v>
      </c>
      <c r="S497" s="52">
        <f t="shared" si="8"/>
        <v>858068</v>
      </c>
      <c r="T497" s="42" t="s">
        <v>112</v>
      </c>
      <c r="U497" s="40">
        <v>45713.0</v>
      </c>
      <c r="V497" s="40">
        <v>46082.0</v>
      </c>
      <c r="W497" s="42">
        <v>12.0</v>
      </c>
      <c r="X497" s="42" t="s">
        <v>98</v>
      </c>
      <c r="Y497" s="42" t="s">
        <v>86</v>
      </c>
    </row>
    <row r="498">
      <c r="A498" s="38" t="s">
        <v>4125</v>
      </c>
      <c r="B498" s="40">
        <v>45714.0</v>
      </c>
      <c r="C498" s="42">
        <v>12511.0</v>
      </c>
      <c r="D498" s="44" t="s">
        <v>4126</v>
      </c>
      <c r="E498" s="46" t="s">
        <v>4127</v>
      </c>
      <c r="F498" s="47" t="s">
        <v>4128</v>
      </c>
      <c r="G498" s="47" t="s">
        <v>1641</v>
      </c>
      <c r="H498" s="47" t="s">
        <v>72</v>
      </c>
      <c r="I498" s="42" t="s">
        <v>73</v>
      </c>
      <c r="J498" s="49">
        <v>45464.0</v>
      </c>
      <c r="K498" s="40">
        <v>45713.0</v>
      </c>
      <c r="L498" s="41" t="s">
        <v>75</v>
      </c>
      <c r="M498" s="51">
        <v>118000.0</v>
      </c>
      <c r="N498" s="42" t="s">
        <v>75</v>
      </c>
      <c r="O498" s="54">
        <v>200083.0</v>
      </c>
      <c r="P498" s="118">
        <v>200083.0</v>
      </c>
      <c r="Q498" s="51">
        <v>0.0</v>
      </c>
      <c r="R498" s="51">
        <v>0.0</v>
      </c>
      <c r="S498" s="52">
        <f t="shared" si="8"/>
        <v>200083</v>
      </c>
      <c r="T498" s="42" t="s">
        <v>112</v>
      </c>
      <c r="U498" s="40">
        <v>45713.0</v>
      </c>
      <c r="V498" s="40">
        <v>45743.0</v>
      </c>
      <c r="W498" s="42">
        <v>1.0</v>
      </c>
      <c r="X498" s="42" t="s">
        <v>84</v>
      </c>
      <c r="Y498" s="42" t="s">
        <v>86</v>
      </c>
    </row>
    <row r="499">
      <c r="A499" s="46" t="s">
        <v>4132</v>
      </c>
      <c r="B499" s="40">
        <v>45714.0</v>
      </c>
      <c r="C499" s="42">
        <v>4430.0</v>
      </c>
      <c r="D499" s="44" t="s">
        <v>4133</v>
      </c>
      <c r="E499" s="46" t="s">
        <v>4134</v>
      </c>
      <c r="F499" s="47" t="s">
        <v>4135</v>
      </c>
      <c r="G499" s="47" t="s">
        <v>585</v>
      </c>
      <c r="H499" s="47" t="s">
        <v>123</v>
      </c>
      <c r="I499" s="42" t="s">
        <v>408</v>
      </c>
      <c r="J499" s="49">
        <v>44590.0</v>
      </c>
      <c r="K499" s="40">
        <v>45713.0</v>
      </c>
      <c r="L499" s="41" t="s">
        <v>75</v>
      </c>
      <c r="M499" s="51">
        <v>0.0</v>
      </c>
      <c r="N499" s="42" t="s">
        <v>75</v>
      </c>
      <c r="O499" s="54">
        <v>78000.0</v>
      </c>
      <c r="P499" s="54">
        <v>78000.0</v>
      </c>
      <c r="Q499" s="51">
        <v>0.0</v>
      </c>
      <c r="R499" s="51">
        <v>4400.0</v>
      </c>
      <c r="S499" s="52">
        <f t="shared" si="8"/>
        <v>73600</v>
      </c>
      <c r="T499" s="42" t="s">
        <v>83</v>
      </c>
      <c r="U499" s="40">
        <v>45713.0</v>
      </c>
      <c r="V499" s="40">
        <v>45744.0</v>
      </c>
      <c r="W499" s="42">
        <v>1.0</v>
      </c>
      <c r="X499" s="42" t="s">
        <v>98</v>
      </c>
      <c r="Y499" s="42" t="s">
        <v>86</v>
      </c>
    </row>
    <row r="500">
      <c r="A500" s="38" t="s">
        <v>4143</v>
      </c>
      <c r="B500" s="40">
        <v>45714.0</v>
      </c>
      <c r="C500" s="42">
        <v>6935.0</v>
      </c>
      <c r="D500" s="44" t="s">
        <v>3945</v>
      </c>
      <c r="E500" s="46" t="s">
        <v>3947</v>
      </c>
      <c r="F500" s="47" t="s">
        <v>3948</v>
      </c>
      <c r="G500" s="47" t="s">
        <v>1486</v>
      </c>
      <c r="H500" s="47" t="s">
        <v>101</v>
      </c>
      <c r="I500" s="42" t="s">
        <v>73</v>
      </c>
      <c r="J500" s="49">
        <v>44816.0</v>
      </c>
      <c r="K500" s="40">
        <v>45713.0</v>
      </c>
      <c r="L500" s="41" t="s">
        <v>75</v>
      </c>
      <c r="M500" s="51">
        <v>78000.0</v>
      </c>
      <c r="N500" s="40">
        <v>45714.0</v>
      </c>
      <c r="O500" s="54">
        <v>78042.0</v>
      </c>
      <c r="P500" s="118">
        <v>50000.0</v>
      </c>
      <c r="Q500" s="51">
        <v>0.0</v>
      </c>
      <c r="R500" s="51">
        <v>0.0</v>
      </c>
      <c r="S500" s="52">
        <f t="shared" si="8"/>
        <v>50000</v>
      </c>
      <c r="T500" s="42" t="s">
        <v>112</v>
      </c>
      <c r="U500" s="40">
        <v>45714.0</v>
      </c>
      <c r="V500" s="40">
        <v>45744.0</v>
      </c>
      <c r="W500" s="42">
        <v>1.0</v>
      </c>
      <c r="X500" s="42" t="s">
        <v>98</v>
      </c>
      <c r="Y500" s="42" t="s">
        <v>86</v>
      </c>
    </row>
    <row r="501">
      <c r="A501" s="38" t="s">
        <v>4147</v>
      </c>
      <c r="B501" s="40">
        <v>45714.0</v>
      </c>
      <c r="C501" s="42">
        <v>7485.0</v>
      </c>
      <c r="D501" s="44" t="s">
        <v>1919</v>
      </c>
      <c r="E501" s="46" t="s">
        <v>1921</v>
      </c>
      <c r="F501" s="47" t="s">
        <v>4039</v>
      </c>
      <c r="G501" s="47" t="s">
        <v>1925</v>
      </c>
      <c r="H501" s="47" t="s">
        <v>134</v>
      </c>
      <c r="I501" s="42" t="s">
        <v>73</v>
      </c>
      <c r="J501" s="49">
        <v>44872.0</v>
      </c>
      <c r="K501" s="40">
        <v>45713.0</v>
      </c>
      <c r="L501" s="41" t="s">
        <v>75</v>
      </c>
      <c r="M501" s="51">
        <v>0.0</v>
      </c>
      <c r="N501" s="42" t="s">
        <v>75</v>
      </c>
      <c r="O501" s="54">
        <v>78000.0</v>
      </c>
      <c r="P501" s="54">
        <v>78000.0</v>
      </c>
      <c r="Q501" s="51">
        <v>0.0</v>
      </c>
      <c r="R501" s="51">
        <v>4400.0</v>
      </c>
      <c r="S501" s="52">
        <f t="shared" si="8"/>
        <v>73600</v>
      </c>
      <c r="T501" s="42" t="s">
        <v>83</v>
      </c>
      <c r="U501" s="40">
        <v>45713.0</v>
      </c>
      <c r="V501" s="40">
        <v>45743.0</v>
      </c>
      <c r="W501" s="42">
        <v>1.0</v>
      </c>
      <c r="X501" s="42" t="s">
        <v>98</v>
      </c>
      <c r="Y501" s="42" t="s">
        <v>86</v>
      </c>
    </row>
    <row r="502">
      <c r="A502" s="46" t="s">
        <v>4152</v>
      </c>
      <c r="B502" s="40">
        <v>45714.0</v>
      </c>
      <c r="C502" s="42">
        <v>6455.0</v>
      </c>
      <c r="D502" s="44" t="s">
        <v>2030</v>
      </c>
      <c r="E502" s="46" t="s">
        <v>2031</v>
      </c>
      <c r="F502" s="47" t="s">
        <v>2032</v>
      </c>
      <c r="G502" s="47" t="s">
        <v>315</v>
      </c>
      <c r="H502" s="47" t="s">
        <v>177</v>
      </c>
      <c r="I502" s="42" t="s">
        <v>408</v>
      </c>
      <c r="J502" s="49">
        <v>44771.0</v>
      </c>
      <c r="K502" s="40">
        <v>45713.0</v>
      </c>
      <c r="L502" s="41" t="s">
        <v>75</v>
      </c>
      <c r="M502" s="51">
        <v>0.0</v>
      </c>
      <c r="N502" s="42" t="s">
        <v>75</v>
      </c>
      <c r="O502" s="54">
        <v>78000.0</v>
      </c>
      <c r="P502" s="54">
        <v>78000.0</v>
      </c>
      <c r="Q502" s="51">
        <v>0.0</v>
      </c>
      <c r="R502" s="51">
        <v>1560.0</v>
      </c>
      <c r="S502" s="52">
        <f t="shared" si="8"/>
        <v>76440</v>
      </c>
      <c r="T502" s="42" t="s">
        <v>83</v>
      </c>
      <c r="U502" s="40">
        <v>45713.0</v>
      </c>
      <c r="V502" s="40">
        <v>45743.0</v>
      </c>
      <c r="W502" s="42">
        <v>1.0</v>
      </c>
      <c r="X502" s="42" t="s">
        <v>98</v>
      </c>
      <c r="Y502" s="42" t="s">
        <v>86</v>
      </c>
    </row>
    <row r="503">
      <c r="A503" s="38" t="s">
        <v>4156</v>
      </c>
      <c r="B503" s="40">
        <v>45714.0</v>
      </c>
      <c r="C503" s="42">
        <v>7514.0</v>
      </c>
      <c r="D503" s="44" t="s">
        <v>539</v>
      </c>
      <c r="E503" s="46" t="s">
        <v>540</v>
      </c>
      <c r="F503" s="47" t="s">
        <v>3444</v>
      </c>
      <c r="G503" s="47" t="s">
        <v>70</v>
      </c>
      <c r="H503" s="47" t="s">
        <v>72</v>
      </c>
      <c r="I503" s="42" t="s">
        <v>73</v>
      </c>
      <c r="J503" s="49">
        <v>44875.0</v>
      </c>
      <c r="K503" s="40">
        <v>45713.0</v>
      </c>
      <c r="L503" s="41" t="s">
        <v>75</v>
      </c>
      <c r="M503" s="51">
        <v>78000.0</v>
      </c>
      <c r="N503" s="42" t="s">
        <v>75</v>
      </c>
      <c r="O503" s="54">
        <v>80000.0</v>
      </c>
      <c r="P503" s="54">
        <v>80000.0</v>
      </c>
      <c r="Q503" s="51">
        <v>0.0</v>
      </c>
      <c r="R503" s="51">
        <v>560.0</v>
      </c>
      <c r="S503" s="52">
        <f t="shared" si="8"/>
        <v>79440</v>
      </c>
      <c r="T503" s="42" t="s">
        <v>83</v>
      </c>
      <c r="U503" s="40">
        <v>45713.0</v>
      </c>
      <c r="V503" s="40">
        <v>45743.0</v>
      </c>
      <c r="W503" s="42">
        <v>1.0</v>
      </c>
      <c r="X503" s="42" t="s">
        <v>98</v>
      </c>
      <c r="Y503" s="42" t="s">
        <v>86</v>
      </c>
    </row>
    <row r="504">
      <c r="A504" s="46" t="s">
        <v>4163</v>
      </c>
      <c r="B504" s="40">
        <v>45714.0</v>
      </c>
      <c r="C504" s="42">
        <v>11642.0</v>
      </c>
      <c r="D504" s="44" t="s">
        <v>4159</v>
      </c>
      <c r="E504" s="46" t="s">
        <v>4160</v>
      </c>
      <c r="F504" s="47" t="s">
        <v>4161</v>
      </c>
      <c r="G504" s="47" t="s">
        <v>404</v>
      </c>
      <c r="H504" s="47" t="s">
        <v>72</v>
      </c>
      <c r="I504" s="42" t="s">
        <v>408</v>
      </c>
      <c r="J504" s="49">
        <v>45369.0</v>
      </c>
      <c r="K504" s="40">
        <v>45713.0</v>
      </c>
      <c r="L504" s="41" t="s">
        <v>75</v>
      </c>
      <c r="M504" s="51">
        <v>0.0</v>
      </c>
      <c r="N504" s="42" t="s">
        <v>75</v>
      </c>
      <c r="O504" s="54">
        <v>78043.0</v>
      </c>
      <c r="P504" s="118">
        <v>78043.0</v>
      </c>
      <c r="Q504" s="51">
        <v>0.0</v>
      </c>
      <c r="R504" s="51">
        <v>0.0</v>
      </c>
      <c r="S504" s="52">
        <f t="shared" si="8"/>
        <v>78043</v>
      </c>
      <c r="T504" s="42" t="s">
        <v>112</v>
      </c>
      <c r="U504" s="40">
        <v>45713.0</v>
      </c>
      <c r="V504" s="40">
        <v>45743.0</v>
      </c>
      <c r="W504" s="42">
        <v>1.0</v>
      </c>
      <c r="X504" s="42" t="s">
        <v>98</v>
      </c>
      <c r="Y504" s="42" t="s">
        <v>86</v>
      </c>
    </row>
    <row r="505" ht="16.5" customHeight="1">
      <c r="A505" s="46" t="s">
        <v>4169</v>
      </c>
      <c r="B505" s="40">
        <v>45714.0</v>
      </c>
      <c r="C505" s="42">
        <v>3778.0</v>
      </c>
      <c r="D505" s="44" t="s">
        <v>2927</v>
      </c>
      <c r="E505" s="46" t="s">
        <v>2576</v>
      </c>
      <c r="F505" s="47" t="s">
        <v>2597</v>
      </c>
      <c r="G505" s="47" t="s">
        <v>2579</v>
      </c>
      <c r="H505" s="47" t="s">
        <v>156</v>
      </c>
      <c r="I505" s="42" t="s">
        <v>408</v>
      </c>
      <c r="J505" s="49">
        <v>44549.0</v>
      </c>
      <c r="K505" s="40">
        <v>45713.0</v>
      </c>
      <c r="L505" s="41" t="s">
        <v>75</v>
      </c>
      <c r="M505" s="51">
        <v>0.0</v>
      </c>
      <c r="N505" s="40">
        <v>45716.0</v>
      </c>
      <c r="O505" s="54">
        <v>118067.0</v>
      </c>
      <c r="P505" s="118">
        <v>118067.0</v>
      </c>
      <c r="Q505" s="51">
        <v>0.0</v>
      </c>
      <c r="R505" s="51">
        <v>0.0</v>
      </c>
      <c r="S505" s="52">
        <f t="shared" si="8"/>
        <v>118067</v>
      </c>
      <c r="T505" s="42" t="s">
        <v>112</v>
      </c>
      <c r="U505" s="40">
        <v>45716.0</v>
      </c>
      <c r="V505" s="40">
        <v>45746.0</v>
      </c>
      <c r="W505" s="42">
        <v>1.0</v>
      </c>
      <c r="X505" s="42" t="s">
        <v>84</v>
      </c>
      <c r="Y505" s="42" t="s">
        <v>86</v>
      </c>
    </row>
    <row r="506">
      <c r="A506" s="38" t="s">
        <v>4177</v>
      </c>
      <c r="B506" s="40">
        <v>45714.0</v>
      </c>
      <c r="C506" s="42">
        <v>6468.0</v>
      </c>
      <c r="D506" s="44" t="s">
        <v>3767</v>
      </c>
      <c r="E506" s="46" t="s">
        <v>3768</v>
      </c>
      <c r="F506" s="47" t="s">
        <v>4178</v>
      </c>
      <c r="G506" s="47" t="s">
        <v>2164</v>
      </c>
      <c r="H506" s="47" t="s">
        <v>101</v>
      </c>
      <c r="I506" s="42" t="s">
        <v>73</v>
      </c>
      <c r="J506" s="49">
        <v>44773.0</v>
      </c>
      <c r="K506" s="40">
        <v>45713.0</v>
      </c>
      <c r="L506" s="41" t="s">
        <v>75</v>
      </c>
      <c r="M506" s="51">
        <v>0.0</v>
      </c>
      <c r="N506" s="42" t="s">
        <v>75</v>
      </c>
      <c r="O506" s="54">
        <v>78089.0</v>
      </c>
      <c r="P506" s="118">
        <v>78089.0</v>
      </c>
      <c r="Q506" s="51">
        <v>0.0</v>
      </c>
      <c r="R506" s="51">
        <v>0.0</v>
      </c>
      <c r="S506" s="52">
        <f t="shared" si="8"/>
        <v>78089</v>
      </c>
      <c r="T506" s="42" t="s">
        <v>112</v>
      </c>
      <c r="U506" s="40">
        <v>45713.0</v>
      </c>
      <c r="V506" s="40">
        <v>45743.0</v>
      </c>
      <c r="W506" s="42">
        <v>1.0</v>
      </c>
      <c r="X506" s="42" t="s">
        <v>98</v>
      </c>
      <c r="Y506" s="42" t="s">
        <v>86</v>
      </c>
    </row>
    <row r="507">
      <c r="A507" s="46" t="s">
        <v>4184</v>
      </c>
      <c r="B507" s="40">
        <v>45714.0</v>
      </c>
      <c r="C507" s="42">
        <v>4723.0</v>
      </c>
      <c r="D507" s="44" t="s">
        <v>1073</v>
      </c>
      <c r="E507" s="46" t="s">
        <v>1074</v>
      </c>
      <c r="F507" s="47" t="s">
        <v>4186</v>
      </c>
      <c r="G507" s="47" t="s">
        <v>217</v>
      </c>
      <c r="H507" s="47" t="s">
        <v>177</v>
      </c>
      <c r="I507" s="42" t="s">
        <v>408</v>
      </c>
      <c r="J507" s="49">
        <v>44611.0</v>
      </c>
      <c r="K507" s="40">
        <v>45713.0</v>
      </c>
      <c r="L507" s="41" t="s">
        <v>75</v>
      </c>
      <c r="M507" s="51">
        <v>0.0</v>
      </c>
      <c r="N507" s="42" t="s">
        <v>75</v>
      </c>
      <c r="O507" s="54">
        <v>78059.0</v>
      </c>
      <c r="P507" s="118">
        <v>78000.0</v>
      </c>
      <c r="Q507" s="51">
        <v>0.0</v>
      </c>
      <c r="R507" s="51">
        <v>0.0</v>
      </c>
      <c r="S507" s="52">
        <f t="shared" si="8"/>
        <v>78000</v>
      </c>
      <c r="T507" s="42" t="s">
        <v>112</v>
      </c>
      <c r="U507" s="40">
        <v>45713.0</v>
      </c>
      <c r="V507" s="40">
        <v>45747.0</v>
      </c>
      <c r="W507" s="42">
        <v>1.0</v>
      </c>
      <c r="X507" s="42" t="s">
        <v>98</v>
      </c>
      <c r="Y507" s="42" t="s">
        <v>86</v>
      </c>
    </row>
    <row r="508">
      <c r="A508" s="46" t="s">
        <v>4190</v>
      </c>
      <c r="B508" s="40">
        <v>45714.0</v>
      </c>
      <c r="C508" s="42">
        <v>10205.0</v>
      </c>
      <c r="D508" s="44" t="s">
        <v>4193</v>
      </c>
      <c r="E508" s="46" t="s">
        <v>1732</v>
      </c>
      <c r="F508" s="47" t="s">
        <v>1733</v>
      </c>
      <c r="G508" s="47" t="s">
        <v>217</v>
      </c>
      <c r="H508" s="47" t="s">
        <v>177</v>
      </c>
      <c r="I508" s="42" t="s">
        <v>408</v>
      </c>
      <c r="J508" s="49">
        <v>45193.0</v>
      </c>
      <c r="K508" s="40">
        <v>45713.0</v>
      </c>
      <c r="L508" s="41" t="s">
        <v>75</v>
      </c>
      <c r="M508" s="51">
        <v>78000.0</v>
      </c>
      <c r="N508" s="42" t="s">
        <v>75</v>
      </c>
      <c r="O508" s="54">
        <v>390045.0</v>
      </c>
      <c r="P508" s="118">
        <v>390000.0</v>
      </c>
      <c r="Q508" s="51">
        <v>0.0</v>
      </c>
      <c r="R508" s="51">
        <v>0.0</v>
      </c>
      <c r="S508" s="52">
        <f t="shared" si="8"/>
        <v>390000</v>
      </c>
      <c r="T508" s="42" t="s">
        <v>112</v>
      </c>
      <c r="U508" s="40">
        <v>45713.0</v>
      </c>
      <c r="V508" s="40">
        <v>45747.0</v>
      </c>
      <c r="W508" s="42">
        <v>1.0</v>
      </c>
      <c r="X508" s="42" t="s">
        <v>98</v>
      </c>
      <c r="Y508" s="42" t="s">
        <v>86</v>
      </c>
    </row>
    <row r="509">
      <c r="A509" s="46" t="s">
        <v>4199</v>
      </c>
      <c r="B509" s="40">
        <v>45714.0</v>
      </c>
      <c r="C509" s="42">
        <v>10205.0</v>
      </c>
      <c r="D509" s="44" t="s">
        <v>4193</v>
      </c>
      <c r="E509" s="46" t="s">
        <v>1732</v>
      </c>
      <c r="F509" s="47" t="s">
        <v>1747</v>
      </c>
      <c r="G509" s="47" t="s">
        <v>217</v>
      </c>
      <c r="H509" s="47" t="s">
        <v>177</v>
      </c>
      <c r="I509" s="42" t="s">
        <v>408</v>
      </c>
      <c r="J509" s="49">
        <v>45193.0</v>
      </c>
      <c r="K509" s="40">
        <v>45713.0</v>
      </c>
      <c r="L509" s="41" t="s">
        <v>75</v>
      </c>
      <c r="M509" s="51">
        <v>78000.0</v>
      </c>
      <c r="N509" s="42" t="s">
        <v>75</v>
      </c>
      <c r="O509" s="54">
        <v>78000.0</v>
      </c>
      <c r="P509" s="54">
        <v>0.0</v>
      </c>
      <c r="Q509" s="51">
        <v>0.0</v>
      </c>
      <c r="R509" s="51">
        <v>0.0</v>
      </c>
      <c r="S509" s="52">
        <f t="shared" si="8"/>
        <v>0</v>
      </c>
      <c r="T509" s="42" t="s">
        <v>283</v>
      </c>
      <c r="U509" s="40">
        <v>45713.0</v>
      </c>
      <c r="V509" s="40">
        <v>45749.0</v>
      </c>
      <c r="W509" s="42">
        <v>1.0</v>
      </c>
      <c r="X509" s="42" t="s">
        <v>98</v>
      </c>
      <c r="Y509" s="42" t="s">
        <v>86</v>
      </c>
    </row>
    <row r="510">
      <c r="A510" s="46" t="s">
        <v>4204</v>
      </c>
      <c r="B510" s="40">
        <v>45714.0</v>
      </c>
      <c r="C510" s="42">
        <v>10205.0</v>
      </c>
      <c r="D510" s="44" t="s">
        <v>4193</v>
      </c>
      <c r="E510" s="46" t="s">
        <v>1732</v>
      </c>
      <c r="F510" s="47" t="s">
        <v>1752</v>
      </c>
      <c r="G510" s="47" t="s">
        <v>217</v>
      </c>
      <c r="H510" s="47" t="s">
        <v>177</v>
      </c>
      <c r="I510" s="42" t="s">
        <v>408</v>
      </c>
      <c r="J510" s="49">
        <v>45193.0</v>
      </c>
      <c r="K510" s="40">
        <v>45713.0</v>
      </c>
      <c r="L510" s="41" t="s">
        <v>75</v>
      </c>
      <c r="M510" s="51">
        <v>78000.0</v>
      </c>
      <c r="N510" s="42" t="s">
        <v>75</v>
      </c>
      <c r="O510" s="54">
        <v>78000.0</v>
      </c>
      <c r="P510" s="54">
        <v>0.0</v>
      </c>
      <c r="Q510" s="51">
        <v>0.0</v>
      </c>
      <c r="R510" s="51">
        <v>0.0</v>
      </c>
      <c r="S510" s="52">
        <f t="shared" si="8"/>
        <v>0</v>
      </c>
      <c r="T510" s="42" t="s">
        <v>283</v>
      </c>
      <c r="U510" s="40">
        <v>45713.0</v>
      </c>
      <c r="V510" s="40">
        <v>45752.0</v>
      </c>
      <c r="W510" s="42">
        <v>1.0</v>
      </c>
      <c r="X510" s="42" t="s">
        <v>98</v>
      </c>
      <c r="Y510" s="42" t="s">
        <v>86</v>
      </c>
    </row>
    <row r="511">
      <c r="A511" s="46" t="s">
        <v>4208</v>
      </c>
      <c r="B511" s="40">
        <v>45714.0</v>
      </c>
      <c r="C511" s="42">
        <v>10205.0</v>
      </c>
      <c r="D511" s="44" t="s">
        <v>4193</v>
      </c>
      <c r="E511" s="46" t="s">
        <v>1732</v>
      </c>
      <c r="F511" s="47" t="s">
        <v>1759</v>
      </c>
      <c r="G511" s="47" t="s">
        <v>217</v>
      </c>
      <c r="H511" s="47" t="s">
        <v>177</v>
      </c>
      <c r="I511" s="42" t="s">
        <v>408</v>
      </c>
      <c r="J511" s="49">
        <v>45193.0</v>
      </c>
      <c r="K511" s="40">
        <v>45713.0</v>
      </c>
      <c r="L511" s="41" t="s">
        <v>75</v>
      </c>
      <c r="M511" s="51">
        <v>78000.0</v>
      </c>
      <c r="N511" s="42" t="s">
        <v>75</v>
      </c>
      <c r="O511" s="54">
        <v>78000.0</v>
      </c>
      <c r="P511" s="54">
        <v>0.0</v>
      </c>
      <c r="Q511" s="51">
        <v>0.0</v>
      </c>
      <c r="R511" s="51">
        <v>0.0</v>
      </c>
      <c r="S511" s="52">
        <f t="shared" si="8"/>
        <v>0</v>
      </c>
      <c r="T511" s="42" t="s">
        <v>283</v>
      </c>
      <c r="U511" s="40">
        <v>45713.0</v>
      </c>
      <c r="V511" s="40">
        <v>45749.0</v>
      </c>
      <c r="W511" s="42">
        <v>1.0</v>
      </c>
      <c r="X511" s="42" t="s">
        <v>98</v>
      </c>
      <c r="Y511" s="42" t="s">
        <v>86</v>
      </c>
    </row>
    <row r="512">
      <c r="A512" s="46" t="s">
        <v>4212</v>
      </c>
      <c r="B512" s="40">
        <v>45714.0</v>
      </c>
      <c r="C512" s="42">
        <v>10205.0</v>
      </c>
      <c r="D512" s="44" t="s">
        <v>4193</v>
      </c>
      <c r="E512" s="46" t="s">
        <v>1732</v>
      </c>
      <c r="F512" s="47" t="s">
        <v>1759</v>
      </c>
      <c r="G512" s="47" t="s">
        <v>217</v>
      </c>
      <c r="H512" s="47" t="s">
        <v>177</v>
      </c>
      <c r="I512" s="42" t="s">
        <v>1008</v>
      </c>
      <c r="J512" s="49">
        <v>45193.0</v>
      </c>
      <c r="K512" s="40">
        <v>45713.0</v>
      </c>
      <c r="L512" s="41" t="s">
        <v>75</v>
      </c>
      <c r="M512" s="51">
        <v>78000.0</v>
      </c>
      <c r="N512" s="42" t="s">
        <v>75</v>
      </c>
      <c r="O512" s="54">
        <v>78000.0</v>
      </c>
      <c r="P512" s="54">
        <v>0.0</v>
      </c>
      <c r="Q512" s="51">
        <v>0.0</v>
      </c>
      <c r="R512" s="51">
        <v>0.0</v>
      </c>
      <c r="S512" s="52">
        <f t="shared" si="8"/>
        <v>0</v>
      </c>
      <c r="T512" s="42" t="s">
        <v>283</v>
      </c>
      <c r="U512" s="40">
        <v>45713.0</v>
      </c>
      <c r="V512" s="40">
        <v>45779.0</v>
      </c>
      <c r="W512" s="42">
        <v>1.0</v>
      </c>
      <c r="X512" s="42" t="s">
        <v>98</v>
      </c>
      <c r="Y512" s="42" t="s">
        <v>86</v>
      </c>
    </row>
    <row r="513">
      <c r="A513" s="46" t="s">
        <v>4216</v>
      </c>
      <c r="B513" s="40">
        <v>45714.0</v>
      </c>
      <c r="C513" s="42">
        <v>6161.0</v>
      </c>
      <c r="D513" s="44" t="s">
        <v>4218</v>
      </c>
      <c r="E513" s="46" t="s">
        <v>229</v>
      </c>
      <c r="F513" s="47" t="s">
        <v>3331</v>
      </c>
      <c r="G513" s="47" t="s">
        <v>1295</v>
      </c>
      <c r="H513" s="47" t="s">
        <v>72</v>
      </c>
      <c r="I513" s="42" t="s">
        <v>408</v>
      </c>
      <c r="J513" s="49">
        <v>44739.0</v>
      </c>
      <c r="K513" s="40">
        <v>45713.0</v>
      </c>
      <c r="L513" s="41" t="s">
        <v>75</v>
      </c>
      <c r="M513" s="51">
        <v>78000.0</v>
      </c>
      <c r="N513" s="42" t="s">
        <v>75</v>
      </c>
      <c r="O513" s="54">
        <v>160085.0</v>
      </c>
      <c r="P513" s="118">
        <v>160085.0</v>
      </c>
      <c r="Q513" s="51">
        <v>0.0</v>
      </c>
      <c r="R513" s="51">
        <v>0.0</v>
      </c>
      <c r="S513" s="52">
        <f t="shared" si="8"/>
        <v>160085</v>
      </c>
      <c r="T513" s="42" t="s">
        <v>112</v>
      </c>
      <c r="U513" s="40">
        <v>45713.0</v>
      </c>
      <c r="V513" s="40">
        <v>45743.0</v>
      </c>
      <c r="W513" s="42">
        <v>1.0</v>
      </c>
      <c r="X513" s="42" t="s">
        <v>98</v>
      </c>
      <c r="Y513" s="42" t="s">
        <v>86</v>
      </c>
    </row>
    <row r="514">
      <c r="A514" s="46" t="s">
        <v>4224</v>
      </c>
      <c r="B514" s="40">
        <v>45714.0</v>
      </c>
      <c r="C514" s="42">
        <v>6161.0</v>
      </c>
      <c r="D514" s="44" t="s">
        <v>4218</v>
      </c>
      <c r="E514" s="46" t="s">
        <v>229</v>
      </c>
      <c r="F514" s="47" t="s">
        <v>3331</v>
      </c>
      <c r="G514" s="47" t="s">
        <v>1295</v>
      </c>
      <c r="H514" s="47" t="s">
        <v>72</v>
      </c>
      <c r="I514" s="42" t="s">
        <v>1008</v>
      </c>
      <c r="J514" s="49">
        <v>44739.0</v>
      </c>
      <c r="K514" s="40">
        <v>45713.0</v>
      </c>
      <c r="L514" s="41" t="s">
        <v>75</v>
      </c>
      <c r="M514" s="51">
        <v>78000.0</v>
      </c>
      <c r="N514" s="42" t="s">
        <v>75</v>
      </c>
      <c r="O514" s="54">
        <v>78000.0</v>
      </c>
      <c r="P514" s="54">
        <v>0.0</v>
      </c>
      <c r="Q514" s="51">
        <v>0.0</v>
      </c>
      <c r="R514" s="51">
        <v>0.0</v>
      </c>
      <c r="S514" s="54">
        <v>0.0</v>
      </c>
      <c r="T514" s="42" t="s">
        <v>283</v>
      </c>
      <c r="U514" s="40">
        <v>45713.0</v>
      </c>
      <c r="V514" s="40">
        <v>45773.0</v>
      </c>
      <c r="W514" s="42">
        <v>1.0</v>
      </c>
      <c r="X514" s="42" t="s">
        <v>98</v>
      </c>
      <c r="Y514" s="42" t="s">
        <v>86</v>
      </c>
    </row>
    <row r="515">
      <c r="A515" s="46" t="s">
        <v>4230</v>
      </c>
      <c r="B515" s="40">
        <v>45714.0</v>
      </c>
      <c r="C515" s="42">
        <v>4808.0</v>
      </c>
      <c r="D515" s="44" t="s">
        <v>3035</v>
      </c>
      <c r="E515" s="46" t="s">
        <v>2860</v>
      </c>
      <c r="F515" s="47" t="s">
        <v>4096</v>
      </c>
      <c r="G515" s="47" t="s">
        <v>234</v>
      </c>
      <c r="H515" s="47" t="s">
        <v>235</v>
      </c>
      <c r="I515" s="42" t="s">
        <v>408</v>
      </c>
      <c r="J515" s="49">
        <v>44618.0</v>
      </c>
      <c r="K515" s="40">
        <v>45713.0</v>
      </c>
      <c r="L515" s="41" t="s">
        <v>75</v>
      </c>
      <c r="M515" s="51">
        <v>0.0</v>
      </c>
      <c r="N515" s="42" t="s">
        <v>75</v>
      </c>
      <c r="O515" s="54">
        <v>78000.0</v>
      </c>
      <c r="P515" s="54">
        <v>78000.0</v>
      </c>
      <c r="Q515" s="51">
        <v>0.0</v>
      </c>
      <c r="R515" s="51">
        <v>546.0</v>
      </c>
      <c r="S515" s="52">
        <f t="shared" ref="S515:S538" si="9">P515-R515</f>
        <v>77454</v>
      </c>
      <c r="T515" s="42" t="s">
        <v>83</v>
      </c>
      <c r="U515" s="40">
        <v>45713.0</v>
      </c>
      <c r="V515" s="40">
        <v>45743.0</v>
      </c>
      <c r="W515" s="42">
        <v>1.0</v>
      </c>
      <c r="X515" s="42" t="s">
        <v>98</v>
      </c>
      <c r="Y515" s="42" t="s">
        <v>86</v>
      </c>
    </row>
    <row r="516">
      <c r="A516" s="38" t="s">
        <v>4236</v>
      </c>
      <c r="B516" s="40">
        <v>45714.0</v>
      </c>
      <c r="C516" s="42">
        <v>7889.0</v>
      </c>
      <c r="D516" s="44" t="s">
        <v>4237</v>
      </c>
      <c r="E516" s="46" t="s">
        <v>4239</v>
      </c>
      <c r="F516" s="47" t="s">
        <v>4240</v>
      </c>
      <c r="G516" s="47" t="s">
        <v>1295</v>
      </c>
      <c r="H516" s="47" t="s">
        <v>1296</v>
      </c>
      <c r="I516" s="42" t="s">
        <v>73</v>
      </c>
      <c r="J516" s="49">
        <v>44922.0</v>
      </c>
      <c r="K516" s="40">
        <v>45713.0</v>
      </c>
      <c r="L516" s="41" t="s">
        <v>75</v>
      </c>
      <c r="M516" s="51">
        <v>0.0</v>
      </c>
      <c r="N516" s="42" t="s">
        <v>75</v>
      </c>
      <c r="O516" s="54">
        <v>78025.0</v>
      </c>
      <c r="P516" s="118">
        <v>80000.0</v>
      </c>
      <c r="Q516" s="51">
        <v>0.0</v>
      </c>
      <c r="R516" s="51">
        <v>0.0</v>
      </c>
      <c r="S516" s="52">
        <f t="shared" si="9"/>
        <v>80000</v>
      </c>
      <c r="T516" s="42" t="s">
        <v>112</v>
      </c>
      <c r="U516" s="40">
        <v>45713.0</v>
      </c>
      <c r="V516" s="40">
        <v>45744.0</v>
      </c>
      <c r="W516" s="42">
        <v>1.0</v>
      </c>
      <c r="X516" s="42" t="s">
        <v>98</v>
      </c>
      <c r="Y516" s="42" t="s">
        <v>86</v>
      </c>
    </row>
    <row r="517">
      <c r="A517" s="46" t="s">
        <v>4241</v>
      </c>
      <c r="B517" s="40">
        <v>45714.0</v>
      </c>
      <c r="C517" s="42">
        <v>11351.0</v>
      </c>
      <c r="D517" s="44" t="s">
        <v>4013</v>
      </c>
      <c r="E517" s="46" t="s">
        <v>4014</v>
      </c>
      <c r="F517" s="47" t="s">
        <v>4016</v>
      </c>
      <c r="G517" s="47" t="s">
        <v>217</v>
      </c>
      <c r="H517" s="47" t="s">
        <v>177</v>
      </c>
      <c r="I517" s="42" t="s">
        <v>408</v>
      </c>
      <c r="J517" s="49">
        <v>45337.0</v>
      </c>
      <c r="K517" s="40">
        <v>45713.0</v>
      </c>
      <c r="L517" s="41" t="s">
        <v>75</v>
      </c>
      <c r="M517" s="51">
        <v>0.0</v>
      </c>
      <c r="N517" s="42" t="s">
        <v>75</v>
      </c>
      <c r="O517" s="54">
        <v>78000.0</v>
      </c>
      <c r="P517" s="54">
        <v>78000.0</v>
      </c>
      <c r="Q517" s="51">
        <v>0.0</v>
      </c>
      <c r="R517" s="51">
        <v>546.0</v>
      </c>
      <c r="S517" s="52">
        <f t="shared" si="9"/>
        <v>77454</v>
      </c>
      <c r="T517" s="42" t="s">
        <v>83</v>
      </c>
      <c r="U517" s="40">
        <v>45713.0</v>
      </c>
      <c r="V517" s="40">
        <v>45743.0</v>
      </c>
      <c r="W517" s="42">
        <v>1.0</v>
      </c>
      <c r="X517" s="42" t="s">
        <v>98</v>
      </c>
      <c r="Y517" s="42" t="s">
        <v>86</v>
      </c>
    </row>
    <row r="518">
      <c r="A518" s="46" t="s">
        <v>4249</v>
      </c>
      <c r="B518" s="40">
        <v>45714.0</v>
      </c>
      <c r="C518" s="42">
        <v>5508.0</v>
      </c>
      <c r="D518" s="44" t="s">
        <v>4251</v>
      </c>
      <c r="E518" s="46" t="s">
        <v>4252</v>
      </c>
      <c r="F518" s="47" t="s">
        <v>4254</v>
      </c>
      <c r="G518" s="47" t="s">
        <v>812</v>
      </c>
      <c r="H518" s="47" t="s">
        <v>123</v>
      </c>
      <c r="I518" s="42" t="s">
        <v>408</v>
      </c>
      <c r="J518" s="49">
        <v>44669.0</v>
      </c>
      <c r="K518" s="40">
        <v>45713.0</v>
      </c>
      <c r="L518" s="41" t="s">
        <v>75</v>
      </c>
      <c r="M518" s="51">
        <v>78000.0</v>
      </c>
      <c r="N518" s="42" t="s">
        <v>75</v>
      </c>
      <c r="O518" s="54">
        <v>77007.0</v>
      </c>
      <c r="P518" s="118">
        <v>77007.0</v>
      </c>
      <c r="Q518" s="51">
        <v>0.0</v>
      </c>
      <c r="R518" s="51">
        <v>0.0</v>
      </c>
      <c r="S518" s="52">
        <f t="shared" si="9"/>
        <v>77007</v>
      </c>
      <c r="T518" s="42" t="s">
        <v>112</v>
      </c>
      <c r="U518" s="40">
        <v>45713.0</v>
      </c>
      <c r="V518" s="40">
        <v>45744.0</v>
      </c>
      <c r="W518" s="42">
        <v>1.0</v>
      </c>
      <c r="X518" s="42" t="s">
        <v>98</v>
      </c>
      <c r="Y518" s="42" t="s">
        <v>86</v>
      </c>
    </row>
    <row r="519">
      <c r="A519" s="79" t="s">
        <v>4258</v>
      </c>
      <c r="B519" s="40">
        <v>45714.0</v>
      </c>
      <c r="C519" s="42">
        <v>4057.0</v>
      </c>
      <c r="D519" s="44" t="s">
        <v>4260</v>
      </c>
      <c r="E519" s="46" t="s">
        <v>4261</v>
      </c>
      <c r="F519" s="47" t="s">
        <v>4262</v>
      </c>
      <c r="G519" s="47" t="s">
        <v>2204</v>
      </c>
      <c r="H519" s="47" t="s">
        <v>124</v>
      </c>
      <c r="I519" s="42" t="s">
        <v>73</v>
      </c>
      <c r="J519" s="49">
        <v>44566.0</v>
      </c>
      <c r="K519" s="40">
        <v>45713.0</v>
      </c>
      <c r="L519" s="41" t="s">
        <v>75</v>
      </c>
      <c r="M519" s="51">
        <v>0.0</v>
      </c>
      <c r="N519" s="42" t="s">
        <v>75</v>
      </c>
      <c r="O519" s="54">
        <v>1298094.0</v>
      </c>
      <c r="P519" s="118">
        <v>1298094.0</v>
      </c>
      <c r="Q519" s="51">
        <v>118000.0</v>
      </c>
      <c r="R519" s="51">
        <v>0.0</v>
      </c>
      <c r="S519" s="52">
        <f t="shared" si="9"/>
        <v>1298094</v>
      </c>
      <c r="T519" s="42" t="s">
        <v>112</v>
      </c>
      <c r="U519" s="40">
        <v>45713.0</v>
      </c>
      <c r="V519" s="40">
        <v>46073.0</v>
      </c>
      <c r="W519" s="42">
        <v>12.0</v>
      </c>
      <c r="X519" s="42" t="s">
        <v>84</v>
      </c>
      <c r="Y519" s="42" t="s">
        <v>221</v>
      </c>
    </row>
    <row r="520">
      <c r="A520" s="46" t="s">
        <v>4266</v>
      </c>
      <c r="B520" s="40">
        <v>45714.0</v>
      </c>
      <c r="C520" s="42">
        <v>8575.0</v>
      </c>
      <c r="D520" s="44" t="s">
        <v>4268</v>
      </c>
      <c r="E520" s="46" t="s">
        <v>4269</v>
      </c>
      <c r="F520" s="47" t="s">
        <v>4270</v>
      </c>
      <c r="G520" s="47" t="s">
        <v>601</v>
      </c>
      <c r="H520" s="47" t="s">
        <v>4273</v>
      </c>
      <c r="I520" s="42" t="s">
        <v>408</v>
      </c>
      <c r="J520" s="49">
        <v>45003.0</v>
      </c>
      <c r="K520" s="40">
        <v>45713.0</v>
      </c>
      <c r="L520" s="41" t="s">
        <v>75</v>
      </c>
      <c r="M520" s="51">
        <v>0.0</v>
      </c>
      <c r="N520" s="42" t="s">
        <v>75</v>
      </c>
      <c r="O520" s="54">
        <v>78000.0</v>
      </c>
      <c r="P520" s="54">
        <v>78000.0</v>
      </c>
      <c r="Q520" s="183">
        <v>0.0</v>
      </c>
      <c r="R520" s="183">
        <v>546.0</v>
      </c>
      <c r="S520" s="52">
        <f t="shared" si="9"/>
        <v>77454</v>
      </c>
      <c r="T520" s="42" t="s">
        <v>83</v>
      </c>
      <c r="U520" s="40">
        <v>45713.0</v>
      </c>
      <c r="V520" s="40">
        <v>45744.0</v>
      </c>
      <c r="W520" s="42">
        <v>1.0</v>
      </c>
      <c r="X520" s="42" t="s">
        <v>98</v>
      </c>
      <c r="Y520" s="42" t="s">
        <v>86</v>
      </c>
    </row>
    <row r="521">
      <c r="A521" s="46" t="s">
        <v>4276</v>
      </c>
      <c r="B521" s="39">
        <v>45716.0</v>
      </c>
      <c r="C521" s="41">
        <v>14817.0</v>
      </c>
      <c r="D521" s="43" t="s">
        <v>4278</v>
      </c>
      <c r="E521" s="60" t="s">
        <v>4280</v>
      </c>
      <c r="F521" s="43" t="s">
        <v>4281</v>
      </c>
      <c r="G521" s="43" t="s">
        <v>323</v>
      </c>
      <c r="H521" s="43" t="s">
        <v>177</v>
      </c>
      <c r="I521" s="42" t="s">
        <v>408</v>
      </c>
      <c r="J521" s="48">
        <v>45713.0</v>
      </c>
      <c r="K521" s="39">
        <v>45715.0</v>
      </c>
      <c r="L521" s="39">
        <v>45713.0</v>
      </c>
      <c r="M521" s="50">
        <v>0.0</v>
      </c>
      <c r="N521" s="39">
        <v>45718.0</v>
      </c>
      <c r="O521" s="52">
        <v>1298034.0</v>
      </c>
      <c r="P521" s="52">
        <v>1298000.0</v>
      </c>
      <c r="Q521" s="50">
        <v>118000.0</v>
      </c>
      <c r="R521" s="50">
        <v>0.0</v>
      </c>
      <c r="S521" s="52">
        <f t="shared" si="9"/>
        <v>1298000</v>
      </c>
      <c r="T521" s="42" t="s">
        <v>112</v>
      </c>
      <c r="U521" s="39">
        <v>45718.0</v>
      </c>
      <c r="V521" s="39">
        <v>46087.0</v>
      </c>
      <c r="W521" s="41">
        <v>12.0</v>
      </c>
      <c r="X521" s="41" t="s">
        <v>84</v>
      </c>
      <c r="Y521" s="41" t="s">
        <v>221</v>
      </c>
    </row>
    <row r="522">
      <c r="A522" s="38" t="s">
        <v>4287</v>
      </c>
      <c r="B522" s="40">
        <v>45715.0</v>
      </c>
      <c r="C522" s="42">
        <v>7825.0</v>
      </c>
      <c r="D522" s="44" t="s">
        <v>57</v>
      </c>
      <c r="E522" s="46" t="s">
        <v>60</v>
      </c>
      <c r="F522" s="47" t="s">
        <v>4289</v>
      </c>
      <c r="G522" s="47" t="s">
        <v>64</v>
      </c>
      <c r="H522" s="47" t="s">
        <v>66</v>
      </c>
      <c r="I522" s="42" t="s">
        <v>73</v>
      </c>
      <c r="J522" s="49">
        <v>44913.0</v>
      </c>
      <c r="K522" s="40">
        <v>45714.0</v>
      </c>
      <c r="L522" s="41" t="s">
        <v>75</v>
      </c>
      <c r="M522" s="51">
        <v>118000.0</v>
      </c>
      <c r="N522" s="42" t="s">
        <v>75</v>
      </c>
      <c r="O522" s="54">
        <v>237777.0</v>
      </c>
      <c r="P522" s="54">
        <v>237777.0</v>
      </c>
      <c r="Q522" s="51">
        <v>0.0</v>
      </c>
      <c r="R522" s="51">
        <v>4400.0</v>
      </c>
      <c r="S522" s="52">
        <f t="shared" si="9"/>
        <v>233377</v>
      </c>
      <c r="T522" s="42" t="s">
        <v>83</v>
      </c>
      <c r="U522" s="40">
        <v>45714.0</v>
      </c>
      <c r="V522" s="40">
        <v>45744.0</v>
      </c>
      <c r="W522" s="42">
        <v>1.0</v>
      </c>
      <c r="X522" s="42" t="s">
        <v>84</v>
      </c>
      <c r="Y522" s="42" t="s">
        <v>86</v>
      </c>
    </row>
    <row r="523">
      <c r="A523" s="38" t="s">
        <v>4293</v>
      </c>
      <c r="B523" s="40">
        <v>45715.0</v>
      </c>
      <c r="C523" s="42">
        <v>7825.0</v>
      </c>
      <c r="D523" s="44" t="s">
        <v>57</v>
      </c>
      <c r="E523" s="46" t="s">
        <v>60</v>
      </c>
      <c r="F523" s="47" t="s">
        <v>4213</v>
      </c>
      <c r="G523" s="47" t="s">
        <v>64</v>
      </c>
      <c r="H523" s="47" t="s">
        <v>66</v>
      </c>
      <c r="I523" s="42" t="s">
        <v>73</v>
      </c>
      <c r="J523" s="49">
        <v>44913.0</v>
      </c>
      <c r="K523" s="40">
        <v>45714.0</v>
      </c>
      <c r="L523" s="41" t="s">
        <v>75</v>
      </c>
      <c r="M523" s="51">
        <v>118000.0</v>
      </c>
      <c r="N523" s="42" t="s">
        <v>75</v>
      </c>
      <c r="O523" s="54">
        <v>118000.0</v>
      </c>
      <c r="P523" s="54">
        <v>0.0</v>
      </c>
      <c r="Q523" s="51">
        <v>0.0</v>
      </c>
      <c r="R523" s="51">
        <v>0.0</v>
      </c>
      <c r="S523" s="52">
        <f t="shared" si="9"/>
        <v>0</v>
      </c>
      <c r="T523" s="42" t="s">
        <v>283</v>
      </c>
      <c r="U523" s="40">
        <v>45714.0</v>
      </c>
      <c r="V523" s="40">
        <v>45744.0</v>
      </c>
      <c r="W523" s="42">
        <v>1.0</v>
      </c>
      <c r="X523" s="42" t="s">
        <v>84</v>
      </c>
      <c r="Y523" s="42" t="s">
        <v>86</v>
      </c>
    </row>
    <row r="524">
      <c r="A524" s="38" t="s">
        <v>4300</v>
      </c>
      <c r="B524" s="40">
        <v>45715.0</v>
      </c>
      <c r="C524" s="42">
        <v>13058.0</v>
      </c>
      <c r="D524" s="44" t="s">
        <v>4301</v>
      </c>
      <c r="E524" s="46" t="s">
        <v>4302</v>
      </c>
      <c r="F524" s="47" t="s">
        <v>4303</v>
      </c>
      <c r="G524" s="47" t="s">
        <v>552</v>
      </c>
      <c r="H524" s="47" t="s">
        <v>72</v>
      </c>
      <c r="I524" s="42" t="s">
        <v>73</v>
      </c>
      <c r="J524" s="49">
        <v>45520.0</v>
      </c>
      <c r="K524" s="40">
        <v>45714.0</v>
      </c>
      <c r="L524" s="41" t="s">
        <v>75</v>
      </c>
      <c r="M524" s="51">
        <v>118000.0</v>
      </c>
      <c r="N524" s="42" t="s">
        <v>75</v>
      </c>
      <c r="O524" s="54">
        <v>120054.0</v>
      </c>
      <c r="P524" s="137">
        <v>120000.0</v>
      </c>
      <c r="Q524" s="51">
        <v>0.0</v>
      </c>
      <c r="R524" s="51">
        <v>0.0</v>
      </c>
      <c r="S524" s="52">
        <f t="shared" si="9"/>
        <v>120000</v>
      </c>
      <c r="T524" s="42" t="s">
        <v>112</v>
      </c>
      <c r="U524" s="40">
        <v>45714.0</v>
      </c>
      <c r="V524" s="40">
        <v>45744.0</v>
      </c>
      <c r="W524" s="42">
        <v>1.0</v>
      </c>
      <c r="X524" s="42" t="s">
        <v>84</v>
      </c>
      <c r="Y524" s="42" t="s">
        <v>86</v>
      </c>
    </row>
    <row r="525">
      <c r="A525" s="38" t="s">
        <v>4308</v>
      </c>
      <c r="B525" s="40">
        <v>45715.0</v>
      </c>
      <c r="C525" s="42">
        <v>11823.0</v>
      </c>
      <c r="D525" s="44" t="s">
        <v>2634</v>
      </c>
      <c r="E525" s="46" t="s">
        <v>2635</v>
      </c>
      <c r="F525" s="47" t="s">
        <v>2636</v>
      </c>
      <c r="G525" s="47" t="s">
        <v>404</v>
      </c>
      <c r="H525" s="47" t="s">
        <v>72</v>
      </c>
      <c r="I525" s="42" t="s">
        <v>73</v>
      </c>
      <c r="J525" s="49">
        <v>45390.0</v>
      </c>
      <c r="K525" s="40">
        <v>45714.0</v>
      </c>
      <c r="L525" s="41" t="s">
        <v>75</v>
      </c>
      <c r="M525" s="51">
        <v>0.0</v>
      </c>
      <c r="N525" s="42" t="s">
        <v>75</v>
      </c>
      <c r="O525" s="54">
        <v>78000.0</v>
      </c>
      <c r="P525" s="137">
        <v>78000.0</v>
      </c>
      <c r="Q525" s="51">
        <v>0.0</v>
      </c>
      <c r="R525" s="51">
        <v>0.0</v>
      </c>
      <c r="S525" s="52">
        <f t="shared" si="9"/>
        <v>78000</v>
      </c>
      <c r="T525" s="42" t="s">
        <v>112</v>
      </c>
      <c r="U525" s="40">
        <v>45714.0</v>
      </c>
      <c r="V525" s="40">
        <v>45744.0</v>
      </c>
      <c r="W525" s="42">
        <v>1.0</v>
      </c>
      <c r="X525" s="42" t="s">
        <v>98</v>
      </c>
      <c r="Y525" s="42" t="s">
        <v>86</v>
      </c>
    </row>
    <row r="526">
      <c r="A526" s="46" t="s">
        <v>4312</v>
      </c>
      <c r="B526" s="40">
        <v>45715.0</v>
      </c>
      <c r="C526" s="42">
        <v>10569.0</v>
      </c>
      <c r="D526" s="44" t="s">
        <v>1654</v>
      </c>
      <c r="E526" s="46" t="s">
        <v>1655</v>
      </c>
      <c r="F526" s="47" t="s">
        <v>1656</v>
      </c>
      <c r="G526" s="47" t="s">
        <v>1658</v>
      </c>
      <c r="H526" s="47" t="s">
        <v>101</v>
      </c>
      <c r="I526" s="42" t="s">
        <v>408</v>
      </c>
      <c r="J526" s="49">
        <v>45237.0</v>
      </c>
      <c r="K526" s="40">
        <v>45714.0</v>
      </c>
      <c r="L526" s="41" t="s">
        <v>75</v>
      </c>
      <c r="M526" s="51">
        <v>0.0</v>
      </c>
      <c r="N526" s="42" t="s">
        <v>75</v>
      </c>
      <c r="O526" s="54">
        <v>118085.0</v>
      </c>
      <c r="P526" s="137">
        <v>118085.0</v>
      </c>
      <c r="Q526" s="51">
        <v>0.0</v>
      </c>
      <c r="R526" s="51">
        <v>0.0</v>
      </c>
      <c r="S526" s="52">
        <f t="shared" si="9"/>
        <v>118085</v>
      </c>
      <c r="T526" s="42" t="s">
        <v>112</v>
      </c>
      <c r="U526" s="40">
        <v>45714.0</v>
      </c>
      <c r="V526" s="40">
        <v>45744.0</v>
      </c>
      <c r="W526" s="42">
        <v>1.0</v>
      </c>
      <c r="X526" s="42" t="s">
        <v>84</v>
      </c>
      <c r="Y526" s="42" t="s">
        <v>86</v>
      </c>
    </row>
    <row r="527">
      <c r="A527" s="46" t="s">
        <v>4316</v>
      </c>
      <c r="B527" s="40">
        <v>45715.0</v>
      </c>
      <c r="C527" s="42">
        <v>8139.0</v>
      </c>
      <c r="D527" s="44" t="s">
        <v>856</v>
      </c>
      <c r="E527" s="46" t="s">
        <v>3239</v>
      </c>
      <c r="F527" s="47" t="s">
        <v>4290</v>
      </c>
      <c r="G527" s="47" t="s">
        <v>2902</v>
      </c>
      <c r="H527" s="47" t="s">
        <v>108</v>
      </c>
      <c r="I527" s="42" t="s">
        <v>408</v>
      </c>
      <c r="J527" s="49">
        <v>44950.0</v>
      </c>
      <c r="K527" s="40">
        <v>45714.0</v>
      </c>
      <c r="L527" s="41" t="s">
        <v>75</v>
      </c>
      <c r="M527" s="51">
        <v>0.0</v>
      </c>
      <c r="N527" s="42" t="s">
        <v>75</v>
      </c>
      <c r="O527" s="54">
        <v>78000.0</v>
      </c>
      <c r="P527" s="54">
        <v>78000.0</v>
      </c>
      <c r="Q527" s="51">
        <v>0.0</v>
      </c>
      <c r="R527" s="51">
        <v>4440.0</v>
      </c>
      <c r="S527" s="52">
        <f t="shared" si="9"/>
        <v>73560</v>
      </c>
      <c r="T527" s="42" t="s">
        <v>83</v>
      </c>
      <c r="U527" s="40">
        <v>45714.0</v>
      </c>
      <c r="V527" s="40">
        <v>45744.0</v>
      </c>
      <c r="W527" s="42">
        <v>1.0</v>
      </c>
      <c r="X527" s="42" t="s">
        <v>98</v>
      </c>
      <c r="Y527" s="42" t="s">
        <v>86</v>
      </c>
    </row>
    <row r="528">
      <c r="A528" s="38" t="s">
        <v>4319</v>
      </c>
      <c r="B528" s="40">
        <v>45715.0</v>
      </c>
      <c r="C528" s="42">
        <v>3453.0</v>
      </c>
      <c r="D528" s="44" t="s">
        <v>4320</v>
      </c>
      <c r="E528" s="46" t="s">
        <v>4173</v>
      </c>
      <c r="F528" s="47" t="s">
        <v>4321</v>
      </c>
      <c r="G528" s="47" t="s">
        <v>701</v>
      </c>
      <c r="H528" s="47" t="s">
        <v>4273</v>
      </c>
      <c r="I528" s="42" t="s">
        <v>73</v>
      </c>
      <c r="J528" s="49">
        <v>44528.0</v>
      </c>
      <c r="K528" s="40">
        <v>45714.0</v>
      </c>
      <c r="L528" s="41" t="s">
        <v>75</v>
      </c>
      <c r="M528" s="51">
        <v>0.0</v>
      </c>
      <c r="N528" s="42" t="s">
        <v>75</v>
      </c>
      <c r="O528" s="54">
        <v>78095.0</v>
      </c>
      <c r="P528" s="137">
        <v>78095.0</v>
      </c>
      <c r="Q528" s="51">
        <v>0.0</v>
      </c>
      <c r="R528" s="51">
        <v>0.0</v>
      </c>
      <c r="S528" s="52">
        <f t="shared" si="9"/>
        <v>78095</v>
      </c>
      <c r="T528" s="42" t="s">
        <v>112</v>
      </c>
      <c r="U528" s="40">
        <v>45714.0</v>
      </c>
      <c r="V528" s="40">
        <v>45744.0</v>
      </c>
      <c r="W528" s="42">
        <v>1.0</v>
      </c>
      <c r="X528" s="42" t="s">
        <v>98</v>
      </c>
      <c r="Y528" s="42" t="s">
        <v>86</v>
      </c>
    </row>
    <row r="529">
      <c r="A529" s="46" t="s">
        <v>4326</v>
      </c>
      <c r="B529" s="40">
        <v>45715.0</v>
      </c>
      <c r="C529" s="42">
        <v>9111.0</v>
      </c>
      <c r="D529" s="44" t="s">
        <v>4227</v>
      </c>
      <c r="E529" s="46" t="s">
        <v>4228</v>
      </c>
      <c r="F529" s="47" t="s">
        <v>4229</v>
      </c>
      <c r="G529" s="47" t="s">
        <v>243</v>
      </c>
      <c r="H529" s="47" t="s">
        <v>123</v>
      </c>
      <c r="I529" s="42" t="s">
        <v>408</v>
      </c>
      <c r="J529" s="49">
        <v>45069.0</v>
      </c>
      <c r="K529" s="40">
        <v>45714.0</v>
      </c>
      <c r="L529" s="41" t="s">
        <v>75</v>
      </c>
      <c r="M529" s="51">
        <v>0.0</v>
      </c>
      <c r="N529" s="42" t="s">
        <v>75</v>
      </c>
      <c r="O529" s="54">
        <v>78000.0</v>
      </c>
      <c r="P529" s="54">
        <v>78000.0</v>
      </c>
      <c r="Q529" s="51">
        <v>0.0</v>
      </c>
      <c r="R529" s="51">
        <v>546.0</v>
      </c>
      <c r="S529" s="52">
        <f t="shared" si="9"/>
        <v>77454</v>
      </c>
      <c r="T529" s="42" t="s">
        <v>83</v>
      </c>
      <c r="U529" s="40">
        <v>45714.0</v>
      </c>
      <c r="V529" s="40">
        <v>45744.0</v>
      </c>
      <c r="W529" s="42">
        <v>1.0</v>
      </c>
      <c r="X529" s="42" t="s">
        <v>98</v>
      </c>
      <c r="Y529" s="42" t="s">
        <v>86</v>
      </c>
    </row>
    <row r="530">
      <c r="A530" s="38" t="s">
        <v>4332</v>
      </c>
      <c r="B530" s="40">
        <v>45715.0</v>
      </c>
      <c r="C530" s="42">
        <v>8395.0</v>
      </c>
      <c r="D530" s="44" t="s">
        <v>3035</v>
      </c>
      <c r="E530" s="46" t="s">
        <v>4334</v>
      </c>
      <c r="F530" s="47" t="s">
        <v>1056</v>
      </c>
      <c r="G530" s="47" t="s">
        <v>1940</v>
      </c>
      <c r="H530" s="47" t="s">
        <v>156</v>
      </c>
      <c r="I530" s="42" t="s">
        <v>73</v>
      </c>
      <c r="J530" s="49">
        <v>44980.0</v>
      </c>
      <c r="K530" s="40">
        <v>45714.0</v>
      </c>
      <c r="L530" s="41" t="s">
        <v>75</v>
      </c>
      <c r="M530" s="51">
        <v>0.0</v>
      </c>
      <c r="N530" s="42" t="s">
        <v>75</v>
      </c>
      <c r="O530" s="54">
        <v>468000.0</v>
      </c>
      <c r="P530" s="54">
        <v>468000.0</v>
      </c>
      <c r="Q530" s="51">
        <v>0.0</v>
      </c>
      <c r="R530" s="51">
        <v>3276.0</v>
      </c>
      <c r="S530" s="52">
        <f t="shared" si="9"/>
        <v>464724</v>
      </c>
      <c r="T530" s="42" t="s">
        <v>83</v>
      </c>
      <c r="U530" s="40">
        <v>45714.0</v>
      </c>
      <c r="V530" s="40">
        <v>45894.0</v>
      </c>
      <c r="W530" s="42">
        <v>6.0</v>
      </c>
      <c r="X530" s="42" t="s">
        <v>98</v>
      </c>
      <c r="Y530" s="42" t="s">
        <v>86</v>
      </c>
    </row>
    <row r="531">
      <c r="A531" s="46" t="s">
        <v>4339</v>
      </c>
      <c r="B531" s="40">
        <v>45715.0</v>
      </c>
      <c r="C531" s="42">
        <v>5581.0</v>
      </c>
      <c r="D531" s="44" t="s">
        <v>4342</v>
      </c>
      <c r="E531" s="46" t="s">
        <v>4343</v>
      </c>
      <c r="F531" s="47" t="s">
        <v>4344</v>
      </c>
      <c r="G531" s="47" t="s">
        <v>234</v>
      </c>
      <c r="H531" s="47" t="s">
        <v>235</v>
      </c>
      <c r="I531" s="42" t="s">
        <v>408</v>
      </c>
      <c r="J531" s="49">
        <v>44679.0</v>
      </c>
      <c r="K531" s="40">
        <v>45714.0</v>
      </c>
      <c r="L531" s="41" t="s">
        <v>75</v>
      </c>
      <c r="M531" s="51">
        <v>78000.0</v>
      </c>
      <c r="N531" s="42" t="s">
        <v>75</v>
      </c>
      <c r="O531" s="54">
        <v>156000.0</v>
      </c>
      <c r="P531" s="54">
        <v>156000.0</v>
      </c>
      <c r="Q531" s="51">
        <v>0.0</v>
      </c>
      <c r="R531" s="51">
        <v>1092.0</v>
      </c>
      <c r="S531" s="52">
        <f t="shared" si="9"/>
        <v>154908</v>
      </c>
      <c r="T531" s="42" t="s">
        <v>83</v>
      </c>
      <c r="U531" s="40">
        <v>45714.0</v>
      </c>
      <c r="V531" s="40">
        <v>45746.0</v>
      </c>
      <c r="W531" s="42">
        <v>1.0</v>
      </c>
      <c r="X531" s="42" t="s">
        <v>98</v>
      </c>
      <c r="Y531" s="42" t="s">
        <v>86</v>
      </c>
    </row>
    <row r="532">
      <c r="A532" s="46" t="s">
        <v>4348</v>
      </c>
      <c r="B532" s="40">
        <v>45715.0</v>
      </c>
      <c r="C532" s="42">
        <v>5581.0</v>
      </c>
      <c r="D532" s="44" t="s">
        <v>4342</v>
      </c>
      <c r="E532" s="46" t="s">
        <v>4343</v>
      </c>
      <c r="F532" s="47" t="s">
        <v>4344</v>
      </c>
      <c r="G532" s="47" t="s">
        <v>234</v>
      </c>
      <c r="H532" s="47" t="s">
        <v>235</v>
      </c>
      <c r="I532" s="42" t="s">
        <v>1008</v>
      </c>
      <c r="J532" s="49">
        <v>44679.0</v>
      </c>
      <c r="K532" s="40">
        <v>45714.0</v>
      </c>
      <c r="L532" s="41" t="s">
        <v>75</v>
      </c>
      <c r="M532" s="51">
        <v>78000.0</v>
      </c>
      <c r="N532" s="42" t="s">
        <v>75</v>
      </c>
      <c r="O532" s="54">
        <v>78000.0</v>
      </c>
      <c r="P532" s="54">
        <v>0.0</v>
      </c>
      <c r="Q532" s="51">
        <v>0.0</v>
      </c>
      <c r="R532" s="51">
        <v>0.0</v>
      </c>
      <c r="S532" s="52">
        <f t="shared" si="9"/>
        <v>0</v>
      </c>
      <c r="T532" s="42" t="s">
        <v>283</v>
      </c>
      <c r="U532" s="40">
        <v>45714.0</v>
      </c>
      <c r="V532" s="40">
        <v>45776.0</v>
      </c>
      <c r="W532" s="42">
        <v>1.0</v>
      </c>
      <c r="X532" s="42" t="s">
        <v>98</v>
      </c>
      <c r="Y532" s="42" t="s">
        <v>86</v>
      </c>
    </row>
    <row r="533">
      <c r="A533" s="38" t="s">
        <v>4355</v>
      </c>
      <c r="B533" s="40">
        <v>45715.0</v>
      </c>
      <c r="C533" s="42">
        <v>2253.0</v>
      </c>
      <c r="D533" s="44" t="s">
        <v>3272</v>
      </c>
      <c r="E533" s="46" t="s">
        <v>3273</v>
      </c>
      <c r="F533" s="47" t="s">
        <v>3274</v>
      </c>
      <c r="G533" s="47" t="s">
        <v>3275</v>
      </c>
      <c r="H533" s="47" t="s">
        <v>3276</v>
      </c>
      <c r="I533" s="42" t="s">
        <v>73</v>
      </c>
      <c r="J533" s="49">
        <v>44435.0</v>
      </c>
      <c r="K533" s="40">
        <v>45714.0</v>
      </c>
      <c r="L533" s="41" t="s">
        <v>75</v>
      </c>
      <c r="M533" s="51">
        <v>0.0</v>
      </c>
      <c r="N533" s="40">
        <v>45715.0</v>
      </c>
      <c r="O533" s="54">
        <v>118010.0</v>
      </c>
      <c r="P533" s="137">
        <v>118010.0</v>
      </c>
      <c r="Q533" s="51">
        <v>0.0</v>
      </c>
      <c r="R533" s="51">
        <v>0.0</v>
      </c>
      <c r="S533" s="52">
        <f t="shared" si="9"/>
        <v>118010</v>
      </c>
      <c r="T533" s="42" t="s">
        <v>112</v>
      </c>
      <c r="U533" s="40">
        <v>45715.0</v>
      </c>
      <c r="V533" s="40">
        <v>45744.0</v>
      </c>
      <c r="W533" s="42">
        <v>1.0</v>
      </c>
      <c r="X533" s="42" t="s">
        <v>84</v>
      </c>
      <c r="Y533" s="42" t="s">
        <v>86</v>
      </c>
    </row>
    <row r="534">
      <c r="A534" s="46" t="s">
        <v>4359</v>
      </c>
      <c r="B534" s="40">
        <v>45715.0</v>
      </c>
      <c r="C534" s="42">
        <v>6683.0</v>
      </c>
      <c r="D534" s="44" t="s">
        <v>4361</v>
      </c>
      <c r="E534" s="46" t="s">
        <v>4351</v>
      </c>
      <c r="F534" s="47" t="s">
        <v>4352</v>
      </c>
      <c r="G534" s="47" t="s">
        <v>234</v>
      </c>
      <c r="H534" s="47" t="s">
        <v>235</v>
      </c>
      <c r="I534" s="42" t="s">
        <v>408</v>
      </c>
      <c r="J534" s="49">
        <v>44792.0</v>
      </c>
      <c r="K534" s="40">
        <v>45714.0</v>
      </c>
      <c r="L534" s="41" t="s">
        <v>75</v>
      </c>
      <c r="M534" s="51">
        <v>0.0</v>
      </c>
      <c r="N534" s="42" t="s">
        <v>75</v>
      </c>
      <c r="O534" s="54">
        <v>78052.0</v>
      </c>
      <c r="P534" s="137">
        <v>78000.0</v>
      </c>
      <c r="Q534" s="51">
        <v>0.0</v>
      </c>
      <c r="R534" s="51">
        <v>0.0</v>
      </c>
      <c r="S534" s="52">
        <f t="shared" si="9"/>
        <v>78000</v>
      </c>
      <c r="T534" s="42" t="s">
        <v>112</v>
      </c>
      <c r="U534" s="40">
        <v>45714.0</v>
      </c>
      <c r="V534" s="40">
        <v>45744.0</v>
      </c>
      <c r="W534" s="42">
        <v>1.0</v>
      </c>
      <c r="X534" s="42" t="s">
        <v>98</v>
      </c>
      <c r="Y534" s="42" t="s">
        <v>86</v>
      </c>
    </row>
    <row r="535">
      <c r="A535" s="38" t="s">
        <v>4366</v>
      </c>
      <c r="B535" s="40">
        <v>45715.0</v>
      </c>
      <c r="C535" s="42">
        <v>4621.0</v>
      </c>
      <c r="D535" s="44" t="s">
        <v>3834</v>
      </c>
      <c r="E535" s="46" t="s">
        <v>1944</v>
      </c>
      <c r="F535" s="47" t="s">
        <v>4368</v>
      </c>
      <c r="G535" s="47" t="s">
        <v>323</v>
      </c>
      <c r="H535" s="47" t="s">
        <v>4273</v>
      </c>
      <c r="I535" s="42" t="s">
        <v>73</v>
      </c>
      <c r="J535" s="49">
        <v>44604.0</v>
      </c>
      <c r="K535" s="40">
        <v>45714.0</v>
      </c>
      <c r="L535" s="41" t="s">
        <v>75</v>
      </c>
      <c r="M535" s="51">
        <v>0.0</v>
      </c>
      <c r="N535" s="42" t="s">
        <v>75</v>
      </c>
      <c r="O535" s="54">
        <v>468015.0</v>
      </c>
      <c r="P535" s="137">
        <v>468015.0</v>
      </c>
      <c r="Q535" s="51">
        <v>0.0</v>
      </c>
      <c r="R535" s="51">
        <v>0.0</v>
      </c>
      <c r="S535" s="52">
        <f t="shared" si="9"/>
        <v>468015</v>
      </c>
      <c r="T535" s="42" t="s">
        <v>112</v>
      </c>
      <c r="U535" s="40">
        <v>45714.0</v>
      </c>
      <c r="V535" s="40">
        <v>45899.0</v>
      </c>
      <c r="W535" s="42">
        <v>6.0</v>
      </c>
      <c r="X535" s="42" t="s">
        <v>98</v>
      </c>
      <c r="Y535" s="42" t="s">
        <v>86</v>
      </c>
    </row>
    <row r="536">
      <c r="A536" s="46" t="s">
        <v>4371</v>
      </c>
      <c r="B536" s="40">
        <v>45715.0</v>
      </c>
      <c r="C536" s="42">
        <v>5771.0</v>
      </c>
      <c r="D536" s="44" t="s">
        <v>4373</v>
      </c>
      <c r="E536" s="46" t="s">
        <v>4374</v>
      </c>
      <c r="F536" s="47" t="s">
        <v>4018</v>
      </c>
      <c r="G536" s="47" t="s">
        <v>404</v>
      </c>
      <c r="H536" s="47" t="s">
        <v>72</v>
      </c>
      <c r="I536" s="42" t="s">
        <v>408</v>
      </c>
      <c r="J536" s="49">
        <v>44701.0</v>
      </c>
      <c r="K536" s="40">
        <v>45714.0</v>
      </c>
      <c r="L536" s="41" t="s">
        <v>75</v>
      </c>
      <c r="M536" s="51">
        <v>118000.0</v>
      </c>
      <c r="N536" s="42" t="s">
        <v>75</v>
      </c>
      <c r="O536" s="54">
        <v>120000.0</v>
      </c>
      <c r="P536" s="54">
        <v>120000.0</v>
      </c>
      <c r="Q536" s="51">
        <v>0.0</v>
      </c>
      <c r="R536" s="51">
        <v>2400.0</v>
      </c>
      <c r="S536" s="52">
        <f t="shared" si="9"/>
        <v>117600</v>
      </c>
      <c r="T536" s="42" t="s">
        <v>83</v>
      </c>
      <c r="U536" s="40">
        <v>45714.0</v>
      </c>
      <c r="V536" s="40">
        <v>45745.0</v>
      </c>
      <c r="W536" s="42">
        <v>1.0</v>
      </c>
      <c r="X536" s="42" t="s">
        <v>84</v>
      </c>
      <c r="Y536" s="42" t="s">
        <v>86</v>
      </c>
    </row>
    <row r="537">
      <c r="A537" s="46" t="s">
        <v>4379</v>
      </c>
      <c r="B537" s="39">
        <v>45716.0</v>
      </c>
      <c r="C537" s="41">
        <v>10815.0</v>
      </c>
      <c r="D537" s="43" t="s">
        <v>4381</v>
      </c>
      <c r="E537" s="60" t="s">
        <v>2322</v>
      </c>
      <c r="F537" s="43" t="s">
        <v>2325</v>
      </c>
      <c r="G537" s="43" t="s">
        <v>179</v>
      </c>
      <c r="H537" s="43" t="s">
        <v>177</v>
      </c>
      <c r="I537" s="42" t="s">
        <v>408</v>
      </c>
      <c r="J537" s="48">
        <v>45271.0</v>
      </c>
      <c r="K537" s="39">
        <v>45715.0</v>
      </c>
      <c r="L537" s="39">
        <v>45714.0</v>
      </c>
      <c r="M537" s="50">
        <v>0.0</v>
      </c>
      <c r="N537" s="40">
        <v>45717.0</v>
      </c>
      <c r="O537" s="52">
        <v>118065.0</v>
      </c>
      <c r="P537" s="125">
        <v>118000.0</v>
      </c>
      <c r="Q537" s="50">
        <v>0.0</v>
      </c>
      <c r="R537" s="50">
        <v>0.0</v>
      </c>
      <c r="S537" s="52">
        <f t="shared" si="9"/>
        <v>118000</v>
      </c>
      <c r="T537" s="42" t="s">
        <v>112</v>
      </c>
      <c r="U537" s="40">
        <v>45717.0</v>
      </c>
      <c r="V537" s="40">
        <v>45747.0</v>
      </c>
      <c r="W537" s="41">
        <v>1.0</v>
      </c>
      <c r="X537" s="41" t="s">
        <v>84</v>
      </c>
      <c r="Y537" s="41" t="s">
        <v>86</v>
      </c>
    </row>
    <row r="538" ht="16.5" customHeight="1">
      <c r="A538" s="79" t="s">
        <v>4385</v>
      </c>
      <c r="B538" s="39">
        <v>45717.0</v>
      </c>
      <c r="C538" s="41">
        <v>14827.0</v>
      </c>
      <c r="D538" s="43" t="s">
        <v>4389</v>
      </c>
      <c r="E538" s="60" t="s">
        <v>4390</v>
      </c>
      <c r="F538" s="43" t="s">
        <v>4391</v>
      </c>
      <c r="G538" s="43" t="s">
        <v>485</v>
      </c>
      <c r="H538" s="43" t="s">
        <v>486</v>
      </c>
      <c r="I538" s="41" t="s">
        <v>73</v>
      </c>
      <c r="J538" s="48">
        <v>45714.0</v>
      </c>
      <c r="K538" s="39">
        <v>45716.0</v>
      </c>
      <c r="L538" s="39">
        <v>45714.0</v>
      </c>
      <c r="M538" s="50">
        <v>1298000.0</v>
      </c>
      <c r="N538" s="41" t="s">
        <v>75</v>
      </c>
      <c r="O538" s="52">
        <v>3778000.0</v>
      </c>
      <c r="P538" s="54">
        <v>1298000.0</v>
      </c>
      <c r="Q538" s="50">
        <v>0.0</v>
      </c>
      <c r="R538" s="50">
        <v>0.0</v>
      </c>
      <c r="S538" s="52">
        <f t="shared" si="9"/>
        <v>1298000</v>
      </c>
      <c r="T538" s="42" t="s">
        <v>112</v>
      </c>
      <c r="U538" s="39">
        <v>45716.0</v>
      </c>
      <c r="V538" s="39">
        <v>46088.0</v>
      </c>
      <c r="W538" s="41">
        <v>12.0</v>
      </c>
      <c r="X538" s="41" t="s">
        <v>84</v>
      </c>
      <c r="Y538" s="41" t="s">
        <v>221</v>
      </c>
    </row>
    <row r="539" ht="16.5" customHeight="1">
      <c r="A539" s="46" t="s">
        <v>4400</v>
      </c>
      <c r="B539" s="40">
        <v>45728.0</v>
      </c>
      <c r="C539" s="41"/>
      <c r="D539" s="47" t="s">
        <v>2621</v>
      </c>
      <c r="E539" s="60"/>
      <c r="F539" s="47" t="s">
        <v>212</v>
      </c>
      <c r="G539" s="43"/>
      <c r="H539" s="43"/>
      <c r="I539" s="42" t="s">
        <v>73</v>
      </c>
      <c r="J539" s="41" t="s">
        <v>75</v>
      </c>
      <c r="K539" s="41" t="s">
        <v>75</v>
      </c>
      <c r="L539" s="40">
        <v>45714.0</v>
      </c>
      <c r="M539" s="51">
        <v>0.0</v>
      </c>
      <c r="N539" s="41" t="s">
        <v>75</v>
      </c>
      <c r="O539" s="54">
        <v>0.0</v>
      </c>
      <c r="P539" s="54">
        <v>10000.0</v>
      </c>
      <c r="Q539" s="50">
        <v>0.0</v>
      </c>
      <c r="R539" s="51">
        <v>0.0</v>
      </c>
      <c r="S539" s="54">
        <v>0.0</v>
      </c>
      <c r="T539" s="42" t="s">
        <v>112</v>
      </c>
      <c r="U539" s="40"/>
      <c r="V539" s="39"/>
      <c r="W539" s="42">
        <v>1.0</v>
      </c>
      <c r="X539" s="42" t="s">
        <v>98</v>
      </c>
      <c r="Y539" s="42" t="s">
        <v>85</v>
      </c>
    </row>
    <row r="540" ht="16.5" customHeight="1">
      <c r="A540" s="46" t="s">
        <v>4405</v>
      </c>
      <c r="B540" s="40">
        <v>45716.0</v>
      </c>
      <c r="C540" s="42">
        <v>12199.0</v>
      </c>
      <c r="D540" s="44" t="s">
        <v>4232</v>
      </c>
      <c r="E540" s="46" t="s">
        <v>2678</v>
      </c>
      <c r="F540" s="47" t="s">
        <v>2679</v>
      </c>
      <c r="G540" s="47" t="s">
        <v>234</v>
      </c>
      <c r="H540" s="47" t="s">
        <v>235</v>
      </c>
      <c r="I540" s="42" t="s">
        <v>408</v>
      </c>
      <c r="J540" s="49">
        <v>45430.0</v>
      </c>
      <c r="K540" s="40">
        <v>45715.0</v>
      </c>
      <c r="L540" s="41" t="s">
        <v>75</v>
      </c>
      <c r="M540" s="51">
        <v>0.0</v>
      </c>
      <c r="N540" s="42" t="s">
        <v>75</v>
      </c>
      <c r="O540" s="54">
        <v>78000.0</v>
      </c>
      <c r="P540" s="54">
        <v>78000.0</v>
      </c>
      <c r="Q540" s="51">
        <v>0.0</v>
      </c>
      <c r="R540" s="51">
        <v>1560.0</v>
      </c>
      <c r="S540" s="52">
        <f t="shared" ref="S540:S695" si="10">P540-R540</f>
        <v>76440</v>
      </c>
      <c r="T540" s="42" t="s">
        <v>83</v>
      </c>
      <c r="U540" s="40">
        <v>45715.0</v>
      </c>
      <c r="V540" s="40">
        <v>45745.0</v>
      </c>
      <c r="W540" s="42">
        <v>1.0</v>
      </c>
      <c r="X540" s="42" t="s">
        <v>98</v>
      </c>
      <c r="Y540" s="42" t="s">
        <v>86</v>
      </c>
    </row>
    <row r="541">
      <c r="A541" s="46" t="s">
        <v>4411</v>
      </c>
      <c r="B541" s="40">
        <v>45716.0</v>
      </c>
      <c r="C541" s="42">
        <v>7627.0</v>
      </c>
      <c r="D541" s="44" t="s">
        <v>4412</v>
      </c>
      <c r="E541" s="46" t="s">
        <v>4413</v>
      </c>
      <c r="F541" s="47" t="s">
        <v>4414</v>
      </c>
      <c r="G541" s="47" t="s">
        <v>1940</v>
      </c>
      <c r="H541" s="47" t="s">
        <v>156</v>
      </c>
      <c r="I541" s="42" t="s">
        <v>408</v>
      </c>
      <c r="J541" s="49">
        <v>44888.0</v>
      </c>
      <c r="K541" s="40">
        <v>45715.0</v>
      </c>
      <c r="L541" s="41" t="s">
        <v>75</v>
      </c>
      <c r="M541" s="51">
        <v>0.0</v>
      </c>
      <c r="N541" s="42" t="s">
        <v>75</v>
      </c>
      <c r="O541" s="54">
        <v>78000.0</v>
      </c>
      <c r="P541" s="54">
        <v>78000.0</v>
      </c>
      <c r="Q541" s="51">
        <v>0.0</v>
      </c>
      <c r="R541" s="51">
        <v>4440.0</v>
      </c>
      <c r="S541" s="52">
        <f t="shared" si="10"/>
        <v>73560</v>
      </c>
      <c r="T541" s="42" t="s">
        <v>83</v>
      </c>
      <c r="U541" s="40">
        <v>45715.0</v>
      </c>
      <c r="V541" s="40">
        <v>45747.0</v>
      </c>
      <c r="W541" s="42">
        <v>1.0</v>
      </c>
      <c r="X541" s="42" t="s">
        <v>98</v>
      </c>
      <c r="Y541" s="42" t="s">
        <v>86</v>
      </c>
    </row>
    <row r="542">
      <c r="A542" s="38" t="s">
        <v>4423</v>
      </c>
      <c r="B542" s="40">
        <v>45716.0</v>
      </c>
      <c r="C542" s="42">
        <v>14399.0</v>
      </c>
      <c r="D542" s="44" t="s">
        <v>4424</v>
      </c>
      <c r="E542" s="46" t="s">
        <v>4425</v>
      </c>
      <c r="F542" s="47" t="s">
        <v>4426</v>
      </c>
      <c r="G542" s="47" t="s">
        <v>796</v>
      </c>
      <c r="H542" s="47" t="s">
        <v>1665</v>
      </c>
      <c r="I542" s="42" t="s">
        <v>73</v>
      </c>
      <c r="J542" s="49">
        <v>45671.0</v>
      </c>
      <c r="K542" s="40">
        <v>45715.0</v>
      </c>
      <c r="L542" s="41" t="s">
        <v>75</v>
      </c>
      <c r="M542" s="51">
        <v>0.0</v>
      </c>
      <c r="N542" s="42" t="s">
        <v>75</v>
      </c>
      <c r="O542" s="54">
        <v>78000.0</v>
      </c>
      <c r="P542" s="54">
        <v>78000.0</v>
      </c>
      <c r="Q542" s="51">
        <v>0.0</v>
      </c>
      <c r="R542" s="51">
        <v>546.0</v>
      </c>
      <c r="S542" s="52">
        <f t="shared" si="10"/>
        <v>77454</v>
      </c>
      <c r="T542" s="42" t="s">
        <v>83</v>
      </c>
      <c r="U542" s="42" t="s">
        <v>4427</v>
      </c>
      <c r="V542" s="40">
        <v>45745.0</v>
      </c>
      <c r="W542" s="42">
        <v>1.0</v>
      </c>
      <c r="X542" s="42" t="s">
        <v>98</v>
      </c>
      <c r="Y542" s="42" t="s">
        <v>86</v>
      </c>
    </row>
    <row r="543">
      <c r="A543" s="46" t="s">
        <v>4431</v>
      </c>
      <c r="B543" s="40">
        <v>45716.0</v>
      </c>
      <c r="C543" s="42">
        <v>4470.0</v>
      </c>
      <c r="D543" s="44" t="s">
        <v>2176</v>
      </c>
      <c r="E543" s="46" t="s">
        <v>2179</v>
      </c>
      <c r="F543" s="47" t="s">
        <v>2182</v>
      </c>
      <c r="G543" s="47" t="s">
        <v>634</v>
      </c>
      <c r="H543" s="47" t="s">
        <v>235</v>
      </c>
      <c r="I543" s="42" t="s">
        <v>73</v>
      </c>
      <c r="J543" s="49">
        <v>44593.0</v>
      </c>
      <c r="K543" s="40">
        <v>45715.0</v>
      </c>
      <c r="L543" s="41" t="s">
        <v>75</v>
      </c>
      <c r="M543" s="51">
        <v>0.0</v>
      </c>
      <c r="N543" s="42" t="s">
        <v>75</v>
      </c>
      <c r="O543" s="54">
        <v>1173065.0</v>
      </c>
      <c r="P543" s="147">
        <v>1173065.0</v>
      </c>
      <c r="Q543" s="51">
        <v>0.0</v>
      </c>
      <c r="R543" s="51">
        <v>0.0</v>
      </c>
      <c r="S543" s="52">
        <f t="shared" si="10"/>
        <v>1173065</v>
      </c>
      <c r="T543" s="42" t="s">
        <v>112</v>
      </c>
      <c r="U543" s="40"/>
      <c r="V543" s="40"/>
      <c r="W543" s="42">
        <v>12.0</v>
      </c>
      <c r="X543" s="42" t="s">
        <v>84</v>
      </c>
      <c r="Y543" s="42" t="s">
        <v>86</v>
      </c>
    </row>
    <row r="544">
      <c r="A544" s="46" t="s">
        <v>4439</v>
      </c>
      <c r="B544" s="40">
        <v>45716.0</v>
      </c>
      <c r="C544" s="42">
        <v>8847.0</v>
      </c>
      <c r="D544" s="44" t="s">
        <v>856</v>
      </c>
      <c r="E544" s="46" t="s">
        <v>857</v>
      </c>
      <c r="F544" s="47" t="s">
        <v>1644</v>
      </c>
      <c r="G544" s="47" t="s">
        <v>217</v>
      </c>
      <c r="H544" s="47" t="s">
        <v>177</v>
      </c>
      <c r="I544" s="42" t="s">
        <v>408</v>
      </c>
      <c r="J544" s="49">
        <v>45043.0</v>
      </c>
      <c r="K544" s="40">
        <v>45715.0</v>
      </c>
      <c r="L544" s="41" t="s">
        <v>75</v>
      </c>
      <c r="M544" s="51">
        <v>780000.0</v>
      </c>
      <c r="N544" s="42" t="s">
        <v>75</v>
      </c>
      <c r="O544" s="54">
        <v>80013.0</v>
      </c>
      <c r="P544" s="147">
        <v>80000.0</v>
      </c>
      <c r="Q544" s="51">
        <v>0.0</v>
      </c>
      <c r="R544" s="51">
        <v>0.0</v>
      </c>
      <c r="S544" s="52">
        <f t="shared" si="10"/>
        <v>80000</v>
      </c>
      <c r="T544" s="42" t="s">
        <v>112</v>
      </c>
      <c r="U544" s="40">
        <v>45715.0</v>
      </c>
      <c r="V544" s="40">
        <v>45748.0</v>
      </c>
      <c r="W544" s="42">
        <v>1.0</v>
      </c>
      <c r="X544" s="42" t="s">
        <v>98</v>
      </c>
      <c r="Y544" s="42" t="s">
        <v>86</v>
      </c>
    </row>
    <row r="545">
      <c r="A545" s="38" t="s">
        <v>4445</v>
      </c>
      <c r="B545" s="40">
        <v>45716.0</v>
      </c>
      <c r="C545" s="42">
        <v>10376.0</v>
      </c>
      <c r="D545" s="44" t="s">
        <v>4449</v>
      </c>
      <c r="E545" s="46" t="s">
        <v>2895</v>
      </c>
      <c r="F545" s="47" t="s">
        <v>2897</v>
      </c>
      <c r="G545" s="47" t="s">
        <v>227</v>
      </c>
      <c r="H545" s="47" t="s">
        <v>102</v>
      </c>
      <c r="I545" s="42" t="s">
        <v>73</v>
      </c>
      <c r="J545" s="49">
        <v>45210.0</v>
      </c>
      <c r="K545" s="40">
        <v>45715.0</v>
      </c>
      <c r="L545" s="41" t="s">
        <v>75</v>
      </c>
      <c r="M545" s="51">
        <v>0.0</v>
      </c>
      <c r="N545" s="42" t="s">
        <v>75</v>
      </c>
      <c r="O545" s="54">
        <v>78000.0</v>
      </c>
      <c r="P545" s="54">
        <v>78000.0</v>
      </c>
      <c r="Q545" s="51">
        <v>0.0</v>
      </c>
      <c r="R545" s="51">
        <v>4400.0</v>
      </c>
      <c r="S545" s="52">
        <f t="shared" si="10"/>
        <v>73600</v>
      </c>
      <c r="T545" s="42" t="s">
        <v>83</v>
      </c>
      <c r="U545" s="40">
        <v>45715.0</v>
      </c>
      <c r="V545" s="40">
        <v>45745.0</v>
      </c>
      <c r="W545" s="42">
        <v>1.0</v>
      </c>
      <c r="X545" s="42" t="s">
        <v>98</v>
      </c>
      <c r="Y545" s="42" t="s">
        <v>86</v>
      </c>
    </row>
    <row r="546">
      <c r="A546" s="46" t="s">
        <v>4455</v>
      </c>
      <c r="B546" s="40">
        <v>45716.0</v>
      </c>
      <c r="C546" s="42">
        <v>9393.0</v>
      </c>
      <c r="D546" s="44" t="s">
        <v>1670</v>
      </c>
      <c r="E546" s="46" t="s">
        <v>1671</v>
      </c>
      <c r="F546" s="47" t="s">
        <v>4456</v>
      </c>
      <c r="G546" s="47" t="s">
        <v>121</v>
      </c>
      <c r="H546" s="47" t="s">
        <v>123</v>
      </c>
      <c r="I546" s="42" t="s">
        <v>408</v>
      </c>
      <c r="J546" s="49">
        <v>45100.0</v>
      </c>
      <c r="K546" s="40">
        <v>45715.0</v>
      </c>
      <c r="L546" s="41" t="s">
        <v>75</v>
      </c>
      <c r="M546" s="51">
        <v>0.0</v>
      </c>
      <c r="N546" s="42" t="s">
        <v>75</v>
      </c>
      <c r="O546" s="54">
        <v>78068.0</v>
      </c>
      <c r="P546" s="147">
        <v>78000.0</v>
      </c>
      <c r="Q546" s="51">
        <v>0.0</v>
      </c>
      <c r="R546" s="51">
        <v>0.0</v>
      </c>
      <c r="S546" s="52">
        <f t="shared" si="10"/>
        <v>78000</v>
      </c>
      <c r="T546" s="42" t="s">
        <v>112</v>
      </c>
      <c r="U546" s="40">
        <v>45715.0</v>
      </c>
      <c r="V546" s="40">
        <v>45745.0</v>
      </c>
      <c r="W546" s="42">
        <v>1.0</v>
      </c>
      <c r="X546" s="42" t="s">
        <v>98</v>
      </c>
      <c r="Y546" s="42" t="s">
        <v>86</v>
      </c>
    </row>
    <row r="547">
      <c r="A547" s="46" t="s">
        <v>4460</v>
      </c>
      <c r="B547" s="40">
        <v>45716.0</v>
      </c>
      <c r="C547" s="42">
        <v>14817.0</v>
      </c>
      <c r="D547" s="44" t="s">
        <v>4278</v>
      </c>
      <c r="E547" s="46" t="s">
        <v>4280</v>
      </c>
      <c r="F547" s="47" t="s">
        <v>4281</v>
      </c>
      <c r="G547" s="47" t="s">
        <v>323</v>
      </c>
      <c r="H547" s="47" t="s">
        <v>177</v>
      </c>
      <c r="I547" s="42" t="s">
        <v>73</v>
      </c>
      <c r="J547" s="49">
        <v>45713.0</v>
      </c>
      <c r="K547" s="40">
        <v>45715.0</v>
      </c>
      <c r="L547" s="41" t="s">
        <v>75</v>
      </c>
      <c r="M547" s="51">
        <v>118000.0</v>
      </c>
      <c r="N547" s="42" t="s">
        <v>75</v>
      </c>
      <c r="O547" s="54">
        <v>236038.0</v>
      </c>
      <c r="P547" s="51">
        <v>0.0</v>
      </c>
      <c r="Q547" s="51">
        <v>0.0</v>
      </c>
      <c r="R547" s="51">
        <v>0.0</v>
      </c>
      <c r="S547" s="52">
        <f t="shared" si="10"/>
        <v>0</v>
      </c>
      <c r="T547" s="42" t="s">
        <v>248</v>
      </c>
      <c r="U547" s="40">
        <v>45718.0</v>
      </c>
      <c r="V547" s="40">
        <v>46117.0</v>
      </c>
      <c r="W547" s="42">
        <v>1.0</v>
      </c>
      <c r="X547" s="42" t="s">
        <v>84</v>
      </c>
      <c r="Y547" s="42" t="s">
        <v>86</v>
      </c>
    </row>
    <row r="548">
      <c r="A548" s="46" t="s">
        <v>4465</v>
      </c>
      <c r="B548" s="40">
        <v>45716.0</v>
      </c>
      <c r="C548" s="42">
        <v>14817.0</v>
      </c>
      <c r="D548" s="44" t="s">
        <v>4278</v>
      </c>
      <c r="E548" s="46" t="s">
        <v>4280</v>
      </c>
      <c r="F548" s="47" t="s">
        <v>4281</v>
      </c>
      <c r="G548" s="47" t="s">
        <v>323</v>
      </c>
      <c r="H548" s="47" t="s">
        <v>177</v>
      </c>
      <c r="I548" s="42" t="s">
        <v>73</v>
      </c>
      <c r="J548" s="49">
        <v>45713.0</v>
      </c>
      <c r="K548" s="40">
        <v>45715.0</v>
      </c>
      <c r="L548" s="41" t="s">
        <v>75</v>
      </c>
      <c r="M548" s="51">
        <v>118000.0</v>
      </c>
      <c r="N548" s="42" t="s">
        <v>75</v>
      </c>
      <c r="O548" s="54">
        <v>118000.0</v>
      </c>
      <c r="P548" s="54">
        <v>0.0</v>
      </c>
      <c r="Q548" s="51">
        <v>0.0</v>
      </c>
      <c r="R548" s="51">
        <v>0.0</v>
      </c>
      <c r="S548" s="52">
        <f t="shared" si="10"/>
        <v>0</v>
      </c>
      <c r="T548" s="42" t="s">
        <v>248</v>
      </c>
      <c r="U548" s="40">
        <v>45718.0</v>
      </c>
      <c r="V548" s="40">
        <v>46147.0</v>
      </c>
      <c r="W548" s="42">
        <v>1.0</v>
      </c>
      <c r="X548" s="42" t="s">
        <v>84</v>
      </c>
      <c r="Y548" s="42" t="s">
        <v>86</v>
      </c>
    </row>
    <row r="549">
      <c r="A549" s="38" t="s">
        <v>4470</v>
      </c>
      <c r="B549" s="40">
        <v>45716.0</v>
      </c>
      <c r="C549" s="42">
        <v>13592.0</v>
      </c>
      <c r="D549" s="44" t="s">
        <v>4253</v>
      </c>
      <c r="E549" s="46" t="s">
        <v>4255</v>
      </c>
      <c r="F549" s="47" t="s">
        <v>4256</v>
      </c>
      <c r="G549" s="47" t="s">
        <v>2392</v>
      </c>
      <c r="H549" s="47" t="s">
        <v>156</v>
      </c>
      <c r="I549" s="42" t="s">
        <v>73</v>
      </c>
      <c r="J549" s="49">
        <v>45579.0</v>
      </c>
      <c r="K549" s="40">
        <v>45715.0</v>
      </c>
      <c r="L549" s="41" t="s">
        <v>75</v>
      </c>
      <c r="M549" s="51">
        <v>0.0</v>
      </c>
      <c r="N549" s="42" t="s">
        <v>75</v>
      </c>
      <c r="O549" s="54">
        <v>78076.0</v>
      </c>
      <c r="P549" s="147">
        <v>78076.0</v>
      </c>
      <c r="Q549" s="51">
        <v>0.0</v>
      </c>
      <c r="R549" s="51">
        <v>0.0</v>
      </c>
      <c r="S549" s="52">
        <f t="shared" si="10"/>
        <v>78076</v>
      </c>
      <c r="T549" s="42" t="s">
        <v>112</v>
      </c>
      <c r="U549" s="40">
        <v>45715.0</v>
      </c>
      <c r="V549" s="40">
        <v>45745.0</v>
      </c>
      <c r="W549" s="42">
        <v>1.0</v>
      </c>
      <c r="X549" s="42" t="s">
        <v>98</v>
      </c>
      <c r="Y549" s="42" t="s">
        <v>86</v>
      </c>
    </row>
    <row r="550">
      <c r="A550" s="46" t="s">
        <v>4476</v>
      </c>
      <c r="B550" s="40">
        <v>45716.0</v>
      </c>
      <c r="C550" s="42">
        <v>13985.0</v>
      </c>
      <c r="D550" s="44" t="s">
        <v>2125</v>
      </c>
      <c r="E550" s="46" t="s">
        <v>2126</v>
      </c>
      <c r="F550" s="47" t="s">
        <v>4401</v>
      </c>
      <c r="G550" s="47" t="s">
        <v>1641</v>
      </c>
      <c r="H550" s="47" t="s">
        <v>72</v>
      </c>
      <c r="I550" s="42" t="s">
        <v>408</v>
      </c>
      <c r="J550" s="49">
        <v>45628.0</v>
      </c>
      <c r="K550" s="40">
        <v>45715.0</v>
      </c>
      <c r="L550" s="41" t="s">
        <v>75</v>
      </c>
      <c r="M550" s="51">
        <v>0.0</v>
      </c>
      <c r="N550" s="42" t="s">
        <v>75</v>
      </c>
      <c r="O550" s="54">
        <v>78000.0</v>
      </c>
      <c r="P550" s="54">
        <v>78000.0</v>
      </c>
      <c r="Q550" s="51">
        <v>0.0</v>
      </c>
      <c r="R550" s="51">
        <v>546.0</v>
      </c>
      <c r="S550" s="52">
        <f t="shared" si="10"/>
        <v>77454</v>
      </c>
      <c r="T550" s="42" t="s">
        <v>83</v>
      </c>
      <c r="U550" s="40">
        <v>45715.0</v>
      </c>
      <c r="V550" s="40">
        <v>45746.0</v>
      </c>
      <c r="W550" s="42">
        <v>1.0</v>
      </c>
      <c r="X550" s="42" t="s">
        <v>98</v>
      </c>
      <c r="Y550" s="42" t="s">
        <v>86</v>
      </c>
    </row>
    <row r="551">
      <c r="A551" s="46" t="s">
        <v>4483</v>
      </c>
      <c r="B551" s="40">
        <v>45716.0</v>
      </c>
      <c r="C551" s="42">
        <v>1541.0</v>
      </c>
      <c r="D551" s="44" t="s">
        <v>4484</v>
      </c>
      <c r="E551" s="46" t="s">
        <v>1596</v>
      </c>
      <c r="F551" s="47" t="s">
        <v>1597</v>
      </c>
      <c r="G551" s="47" t="s">
        <v>383</v>
      </c>
      <c r="H551" s="47" t="s">
        <v>101</v>
      </c>
      <c r="I551" s="42" t="s">
        <v>408</v>
      </c>
      <c r="J551" s="49">
        <v>44370.0</v>
      </c>
      <c r="K551" s="40">
        <v>45715.0</v>
      </c>
      <c r="L551" s="41" t="s">
        <v>75</v>
      </c>
      <c r="M551" s="51">
        <v>78000.0</v>
      </c>
      <c r="N551" s="42" t="s">
        <v>75</v>
      </c>
      <c r="O551" s="54">
        <v>80000.0</v>
      </c>
      <c r="P551" s="54">
        <v>80000.0</v>
      </c>
      <c r="Q551" s="51">
        <v>0.0</v>
      </c>
      <c r="R551" s="51">
        <v>4440.0</v>
      </c>
      <c r="S551" s="52">
        <f t="shared" si="10"/>
        <v>75560</v>
      </c>
      <c r="T551" s="42" t="s">
        <v>83</v>
      </c>
      <c r="U551" s="40">
        <v>45715.0</v>
      </c>
      <c r="V551" s="40">
        <v>45745.0</v>
      </c>
      <c r="W551" s="42">
        <v>1.0</v>
      </c>
      <c r="X551" s="42" t="s">
        <v>98</v>
      </c>
      <c r="Y551" s="42" t="s">
        <v>86</v>
      </c>
    </row>
    <row r="552">
      <c r="A552" s="38" t="s">
        <v>4490</v>
      </c>
      <c r="B552" s="40">
        <v>45716.0</v>
      </c>
      <c r="C552" s="42">
        <v>13883.0</v>
      </c>
      <c r="D552" s="44" t="s">
        <v>1954</v>
      </c>
      <c r="E552" s="46" t="s">
        <v>4493</v>
      </c>
      <c r="F552" s="47" t="s">
        <v>4494</v>
      </c>
      <c r="G552" s="47" t="s">
        <v>404</v>
      </c>
      <c r="H552" s="47" t="s">
        <v>72</v>
      </c>
      <c r="I552" s="42" t="s">
        <v>73</v>
      </c>
      <c r="J552" s="49">
        <v>45612.0</v>
      </c>
      <c r="K552" s="40">
        <v>45715.0</v>
      </c>
      <c r="L552" s="41" t="s">
        <v>75</v>
      </c>
      <c r="M552" s="51">
        <v>78000.0</v>
      </c>
      <c r="N552" s="42" t="s">
        <v>75</v>
      </c>
      <c r="O552" s="54">
        <v>100015.0</v>
      </c>
      <c r="P552" s="147">
        <v>100000.0</v>
      </c>
      <c r="Q552" s="51">
        <v>0.0</v>
      </c>
      <c r="R552" s="51">
        <v>0.0</v>
      </c>
      <c r="S552" s="52">
        <f t="shared" si="10"/>
        <v>100000</v>
      </c>
      <c r="T552" s="42" t="s">
        <v>112</v>
      </c>
      <c r="U552" s="40">
        <v>45715.0</v>
      </c>
      <c r="V552" s="40">
        <v>45746.0</v>
      </c>
      <c r="W552" s="42">
        <v>1.0</v>
      </c>
      <c r="X552" s="42" t="s">
        <v>98</v>
      </c>
      <c r="Y552" s="42" t="s">
        <v>86</v>
      </c>
    </row>
    <row r="553">
      <c r="A553" s="46" t="s">
        <v>4499</v>
      </c>
      <c r="B553" s="40">
        <v>45716.0</v>
      </c>
      <c r="C553" s="42">
        <v>3142.0</v>
      </c>
      <c r="D553" s="44" t="s">
        <v>4271</v>
      </c>
      <c r="E553" s="46" t="s">
        <v>4272</v>
      </c>
      <c r="F553" s="47" t="s">
        <v>4274</v>
      </c>
      <c r="G553" s="47" t="s">
        <v>243</v>
      </c>
      <c r="H553" s="47" t="s">
        <v>123</v>
      </c>
      <c r="I553" s="42" t="s">
        <v>408</v>
      </c>
      <c r="J553" s="49">
        <v>44508.0</v>
      </c>
      <c r="K553" s="40">
        <v>45715.0</v>
      </c>
      <c r="L553" s="41" t="s">
        <v>75</v>
      </c>
      <c r="M553" s="51">
        <v>0.0</v>
      </c>
      <c r="N553" s="42" t="s">
        <v>75</v>
      </c>
      <c r="O553" s="54">
        <v>78010.0</v>
      </c>
      <c r="P553" s="147">
        <v>78010.0</v>
      </c>
      <c r="Q553" s="51">
        <v>0.0</v>
      </c>
      <c r="R553" s="51">
        <v>0.0</v>
      </c>
      <c r="S553" s="52">
        <f t="shared" si="10"/>
        <v>78010</v>
      </c>
      <c r="T553" s="42" t="s">
        <v>112</v>
      </c>
      <c r="U553" s="40">
        <v>45715.0</v>
      </c>
      <c r="V553" s="40">
        <v>45745.0</v>
      </c>
      <c r="W553" s="42">
        <v>1.0</v>
      </c>
      <c r="X553" s="42" t="s">
        <v>98</v>
      </c>
      <c r="Y553" s="42" t="s">
        <v>86</v>
      </c>
    </row>
    <row r="554">
      <c r="A554" s="46" t="s">
        <v>4503</v>
      </c>
      <c r="B554" s="40">
        <v>45716.0</v>
      </c>
      <c r="C554" s="42">
        <v>4832.0</v>
      </c>
      <c r="D554" s="44" t="s">
        <v>4408</v>
      </c>
      <c r="E554" s="46" t="s">
        <v>4244</v>
      </c>
      <c r="F554" s="47" t="s">
        <v>4246</v>
      </c>
      <c r="G554" s="47" t="s">
        <v>194</v>
      </c>
      <c r="H554" s="47" t="s">
        <v>177</v>
      </c>
      <c r="I554" s="42" t="s">
        <v>408</v>
      </c>
      <c r="J554" s="49">
        <v>44620.0</v>
      </c>
      <c r="K554" s="40">
        <v>45715.0</v>
      </c>
      <c r="L554" s="41" t="s">
        <v>75</v>
      </c>
      <c r="M554" s="51">
        <v>118000.0</v>
      </c>
      <c r="N554" s="42" t="s">
        <v>75</v>
      </c>
      <c r="O554" s="54">
        <v>110061.0</v>
      </c>
      <c r="P554" s="147">
        <v>110061.0</v>
      </c>
      <c r="Q554" s="51">
        <v>0.0</v>
      </c>
      <c r="R554" s="51">
        <v>0.0</v>
      </c>
      <c r="S554" s="52">
        <f t="shared" si="10"/>
        <v>110061</v>
      </c>
      <c r="T554" s="42" t="s">
        <v>112</v>
      </c>
      <c r="U554" s="40">
        <v>45715.0</v>
      </c>
      <c r="V554" s="40">
        <v>45745.0</v>
      </c>
      <c r="W554" s="42">
        <v>1.0</v>
      </c>
      <c r="X554" s="42" t="s">
        <v>84</v>
      </c>
      <c r="Y554" s="42" t="s">
        <v>86</v>
      </c>
    </row>
    <row r="555">
      <c r="A555" s="79" t="s">
        <v>4505</v>
      </c>
      <c r="B555" s="40">
        <v>45716.0</v>
      </c>
      <c r="C555" s="42">
        <v>6508.0</v>
      </c>
      <c r="D555" s="44" t="s">
        <v>4508</v>
      </c>
      <c r="E555" s="46" t="s">
        <v>4510</v>
      </c>
      <c r="F555" s="47" t="s">
        <v>4513</v>
      </c>
      <c r="G555" s="47" t="s">
        <v>4514</v>
      </c>
      <c r="H555" s="47" t="s">
        <v>1137</v>
      </c>
      <c r="I555" s="42" t="s">
        <v>73</v>
      </c>
      <c r="J555" s="49">
        <v>44776.0</v>
      </c>
      <c r="K555" s="40">
        <v>45715.0</v>
      </c>
      <c r="L555" s="41" t="s">
        <v>75</v>
      </c>
      <c r="M555" s="51">
        <v>0.0</v>
      </c>
      <c r="N555" s="42" t="s">
        <v>75</v>
      </c>
      <c r="O555" s="54">
        <v>648000.0</v>
      </c>
      <c r="P555" s="54">
        <v>648000.0</v>
      </c>
      <c r="Q555" s="51">
        <v>60000.0</v>
      </c>
      <c r="R555" s="51">
        <v>4536.0</v>
      </c>
      <c r="S555" s="52">
        <f t="shared" si="10"/>
        <v>643464</v>
      </c>
      <c r="T555" s="42" t="s">
        <v>83</v>
      </c>
      <c r="U555" s="40">
        <v>45715.0</v>
      </c>
      <c r="V555" s="40">
        <v>45895.0</v>
      </c>
      <c r="W555" s="42">
        <v>1.0</v>
      </c>
      <c r="X555" s="42" t="s">
        <v>84</v>
      </c>
      <c r="Y555" s="42" t="s">
        <v>221</v>
      </c>
    </row>
    <row r="556">
      <c r="A556" s="79" t="s">
        <v>4516</v>
      </c>
      <c r="B556" s="40">
        <v>45716.0</v>
      </c>
      <c r="C556" s="42">
        <v>14698.0</v>
      </c>
      <c r="D556" s="44" t="s">
        <v>4044</v>
      </c>
      <c r="E556" s="46" t="s">
        <v>4045</v>
      </c>
      <c r="F556" s="47" t="s">
        <v>4047</v>
      </c>
      <c r="G556" s="47" t="s">
        <v>1136</v>
      </c>
      <c r="H556" s="47" t="s">
        <v>1137</v>
      </c>
      <c r="I556" s="42" t="s">
        <v>73</v>
      </c>
      <c r="J556" s="49">
        <v>45702.0</v>
      </c>
      <c r="K556" s="40">
        <v>45715.0</v>
      </c>
      <c r="L556" s="41" t="s">
        <v>75</v>
      </c>
      <c r="M556" s="51">
        <v>0.0</v>
      </c>
      <c r="N556" s="42" t="s">
        <v>75</v>
      </c>
      <c r="O556" s="54">
        <v>118000.0</v>
      </c>
      <c r="P556" s="54">
        <v>118000.0</v>
      </c>
      <c r="Q556" s="51">
        <v>0.0</v>
      </c>
      <c r="R556" s="51">
        <v>826.0</v>
      </c>
      <c r="S556" s="52">
        <f t="shared" si="10"/>
        <v>117174</v>
      </c>
      <c r="T556" s="42" t="s">
        <v>83</v>
      </c>
      <c r="U556" s="40">
        <v>45715.0</v>
      </c>
      <c r="V556" s="40">
        <v>45746.0</v>
      </c>
      <c r="W556" s="42">
        <v>1.0</v>
      </c>
      <c r="X556" s="42" t="s">
        <v>84</v>
      </c>
      <c r="Y556" s="42" t="s">
        <v>221</v>
      </c>
    </row>
    <row r="557">
      <c r="A557" s="38" t="s">
        <v>4519</v>
      </c>
      <c r="B557" s="40">
        <v>45716.0</v>
      </c>
      <c r="C557" s="42">
        <v>4234.0</v>
      </c>
      <c r="D557" s="44" t="s">
        <v>4461</v>
      </c>
      <c r="E557" s="46" t="s">
        <v>69</v>
      </c>
      <c r="F557" s="47" t="s">
        <v>4462</v>
      </c>
      <c r="G557" s="47" t="s">
        <v>3303</v>
      </c>
      <c r="H557" s="47" t="s">
        <v>1665</v>
      </c>
      <c r="I557" s="42" t="s">
        <v>73</v>
      </c>
      <c r="J557" s="49">
        <v>44576.0</v>
      </c>
      <c r="K557" s="40">
        <v>45715.0</v>
      </c>
      <c r="L557" s="41" t="s">
        <v>75</v>
      </c>
      <c r="M557" s="51">
        <v>0.0</v>
      </c>
      <c r="N557" s="42" t="s">
        <v>75</v>
      </c>
      <c r="O557" s="54">
        <v>78000.0</v>
      </c>
      <c r="P557" s="54">
        <v>78000.0</v>
      </c>
      <c r="Q557" s="51">
        <v>0.0</v>
      </c>
      <c r="R557" s="51">
        <v>4400.0</v>
      </c>
      <c r="S557" s="52">
        <f t="shared" si="10"/>
        <v>73600</v>
      </c>
      <c r="T557" s="42" t="s">
        <v>83</v>
      </c>
      <c r="U557" s="40">
        <v>45715.0</v>
      </c>
      <c r="V557" s="40">
        <v>45745.0</v>
      </c>
      <c r="W557" s="42">
        <v>1.0</v>
      </c>
      <c r="X557" s="42" t="s">
        <v>98</v>
      </c>
      <c r="Y557" s="42" t="s">
        <v>86</v>
      </c>
    </row>
    <row r="558">
      <c r="A558" s="46" t="s">
        <v>4522</v>
      </c>
      <c r="B558" s="40">
        <v>45716.0</v>
      </c>
      <c r="C558" s="42">
        <v>9887.0</v>
      </c>
      <c r="D558" s="44" t="s">
        <v>1920</v>
      </c>
      <c r="E558" s="46" t="s">
        <v>4311</v>
      </c>
      <c r="F558" s="47" t="s">
        <v>1924</v>
      </c>
      <c r="G558" s="47" t="s">
        <v>323</v>
      </c>
      <c r="H558" s="47" t="s">
        <v>177</v>
      </c>
      <c r="I558" s="42" t="s">
        <v>408</v>
      </c>
      <c r="J558" s="49">
        <v>45158.0</v>
      </c>
      <c r="K558" s="40">
        <v>45715.0</v>
      </c>
      <c r="L558" s="41" t="s">
        <v>75</v>
      </c>
      <c r="M558" s="51">
        <v>0.0</v>
      </c>
      <c r="N558" s="42" t="s">
        <v>75</v>
      </c>
      <c r="O558" s="54">
        <v>118000.0</v>
      </c>
      <c r="P558" s="54">
        <v>118000.0</v>
      </c>
      <c r="Q558" s="51">
        <v>0.0</v>
      </c>
      <c r="R558" s="51">
        <v>4400.0</v>
      </c>
      <c r="S558" s="52">
        <f t="shared" si="10"/>
        <v>113600</v>
      </c>
      <c r="T558" s="42" t="s">
        <v>83</v>
      </c>
      <c r="U558" s="40">
        <v>45715.0</v>
      </c>
      <c r="V558" s="40">
        <v>45745.0</v>
      </c>
      <c r="W558" s="42">
        <v>1.0</v>
      </c>
      <c r="X558" s="42" t="s">
        <v>84</v>
      </c>
      <c r="Y558" s="42" t="s">
        <v>86</v>
      </c>
    </row>
    <row r="559">
      <c r="A559" s="46" t="s">
        <v>4526</v>
      </c>
      <c r="B559" s="40">
        <v>45716.0</v>
      </c>
      <c r="C559" s="42">
        <v>6468.0</v>
      </c>
      <c r="D559" s="44" t="s">
        <v>3767</v>
      </c>
      <c r="E559" s="46" t="s">
        <v>3768</v>
      </c>
      <c r="F559" s="47" t="s">
        <v>4529</v>
      </c>
      <c r="G559" s="47" t="s">
        <v>383</v>
      </c>
      <c r="H559" s="47" t="s">
        <v>101</v>
      </c>
      <c r="I559" s="42" t="s">
        <v>408</v>
      </c>
      <c r="J559" s="49">
        <v>44773.0</v>
      </c>
      <c r="K559" s="40">
        <v>45715.0</v>
      </c>
      <c r="L559" s="41" t="s">
        <v>75</v>
      </c>
      <c r="M559" s="51">
        <v>0.0</v>
      </c>
      <c r="N559" s="40">
        <v>45717.0</v>
      </c>
      <c r="O559" s="54">
        <v>78059.0</v>
      </c>
      <c r="P559" s="147">
        <v>78059.0</v>
      </c>
      <c r="Q559" s="51">
        <v>0.0</v>
      </c>
      <c r="R559" s="51">
        <v>0.0</v>
      </c>
      <c r="S559" s="52">
        <f t="shared" si="10"/>
        <v>78059</v>
      </c>
      <c r="T559" s="42" t="s">
        <v>112</v>
      </c>
      <c r="U559" s="40">
        <v>45717.0</v>
      </c>
      <c r="V559" s="40">
        <v>45747.0</v>
      </c>
      <c r="W559" s="42">
        <v>1.0</v>
      </c>
      <c r="X559" s="42" t="s">
        <v>98</v>
      </c>
      <c r="Y559" s="42" t="s">
        <v>86</v>
      </c>
    </row>
    <row r="560">
      <c r="A560" s="38" t="s">
        <v>4531</v>
      </c>
      <c r="B560" s="40">
        <v>45716.0</v>
      </c>
      <c r="C560" s="42">
        <v>12422.0</v>
      </c>
      <c r="D560" s="44" t="s">
        <v>4489</v>
      </c>
      <c r="E560" s="46" t="s">
        <v>4491</v>
      </c>
      <c r="F560" s="47" t="s">
        <v>4492</v>
      </c>
      <c r="G560" s="47" t="s">
        <v>1384</v>
      </c>
      <c r="H560" s="47" t="s">
        <v>72</v>
      </c>
      <c r="I560" s="42" t="s">
        <v>73</v>
      </c>
      <c r="J560" s="49">
        <v>45453.0</v>
      </c>
      <c r="K560" s="40">
        <v>45715.0</v>
      </c>
      <c r="L560" s="41" t="s">
        <v>75</v>
      </c>
      <c r="M560" s="51">
        <v>0.0</v>
      </c>
      <c r="N560" s="42" t="s">
        <v>75</v>
      </c>
      <c r="O560" s="54">
        <v>78000.0</v>
      </c>
      <c r="P560" s="54">
        <v>78000.0</v>
      </c>
      <c r="Q560" s="51">
        <v>0.0</v>
      </c>
      <c r="R560" s="51">
        <v>4440.0</v>
      </c>
      <c r="S560" s="52">
        <f t="shared" si="10"/>
        <v>73560</v>
      </c>
      <c r="T560" s="42" t="s">
        <v>83</v>
      </c>
      <c r="U560" s="40">
        <v>45715.0</v>
      </c>
      <c r="V560" s="40">
        <v>45745.0</v>
      </c>
      <c r="W560" s="42">
        <v>1.0</v>
      </c>
      <c r="X560" s="42" t="s">
        <v>98</v>
      </c>
      <c r="Y560" s="42" t="s">
        <v>86</v>
      </c>
    </row>
    <row r="561">
      <c r="A561" s="79" t="s">
        <v>4536</v>
      </c>
      <c r="B561" s="40">
        <v>45716.0</v>
      </c>
      <c r="C561" s="42">
        <v>14764.0</v>
      </c>
      <c r="D561" s="44" t="s">
        <v>4537</v>
      </c>
      <c r="E561" s="46" t="s">
        <v>4538</v>
      </c>
      <c r="F561" s="47" t="s">
        <v>4539</v>
      </c>
      <c r="G561" s="47" t="s">
        <v>227</v>
      </c>
      <c r="H561" s="47" t="s">
        <v>102</v>
      </c>
      <c r="I561" s="42" t="s">
        <v>73</v>
      </c>
      <c r="J561" s="49">
        <v>45708.0</v>
      </c>
      <c r="K561" s="40">
        <v>45715.0</v>
      </c>
      <c r="L561" s="41" t="s">
        <v>75</v>
      </c>
      <c r="M561" s="51">
        <v>0.0</v>
      </c>
      <c r="N561" s="40">
        <v>45716.0</v>
      </c>
      <c r="O561" s="54">
        <v>648018.0</v>
      </c>
      <c r="P561" s="147">
        <v>648000.0</v>
      </c>
      <c r="Q561" s="51">
        <v>60000.0</v>
      </c>
      <c r="R561" s="51">
        <v>0.0</v>
      </c>
      <c r="S561" s="52">
        <f t="shared" si="10"/>
        <v>648000</v>
      </c>
      <c r="T561" s="42" t="s">
        <v>112</v>
      </c>
      <c r="U561" s="40">
        <v>45716.0</v>
      </c>
      <c r="V561" s="40">
        <v>45902.0</v>
      </c>
      <c r="W561" s="42">
        <v>6.0</v>
      </c>
      <c r="X561" s="42" t="s">
        <v>84</v>
      </c>
      <c r="Y561" s="42" t="s">
        <v>221</v>
      </c>
    </row>
    <row r="562">
      <c r="A562" s="38" t="s">
        <v>4546</v>
      </c>
      <c r="B562" s="40">
        <v>45716.0</v>
      </c>
      <c r="C562" s="42">
        <v>7949.0</v>
      </c>
      <c r="D562" s="44" t="s">
        <v>3024</v>
      </c>
      <c r="E562" s="46" t="s">
        <v>2613</v>
      </c>
      <c r="F562" s="47" t="s">
        <v>2614</v>
      </c>
      <c r="G562" s="47" t="s">
        <v>585</v>
      </c>
      <c r="H562" s="47" t="s">
        <v>123</v>
      </c>
      <c r="I562" s="42" t="s">
        <v>73</v>
      </c>
      <c r="J562" s="49">
        <v>44930.0</v>
      </c>
      <c r="K562" s="40">
        <v>45715.0</v>
      </c>
      <c r="L562" s="41" t="s">
        <v>75</v>
      </c>
      <c r="M562" s="51">
        <v>0.0</v>
      </c>
      <c r="N562" s="40">
        <v>45716.0</v>
      </c>
      <c r="O562" s="54">
        <v>78060.0</v>
      </c>
      <c r="P562" s="147">
        <v>78100.0</v>
      </c>
      <c r="Q562" s="51">
        <v>0.0</v>
      </c>
      <c r="R562" s="51">
        <v>0.0</v>
      </c>
      <c r="S562" s="52">
        <f t="shared" si="10"/>
        <v>78100</v>
      </c>
      <c r="T562" s="42" t="s">
        <v>112</v>
      </c>
      <c r="U562" s="40">
        <v>45716.0</v>
      </c>
      <c r="V562" s="40">
        <v>45746.0</v>
      </c>
      <c r="W562" s="42">
        <v>1.0</v>
      </c>
      <c r="X562" s="42" t="s">
        <v>98</v>
      </c>
      <c r="Y562" s="42" t="s">
        <v>86</v>
      </c>
    </row>
    <row r="563">
      <c r="A563" s="46" t="s">
        <v>4550</v>
      </c>
      <c r="B563" s="40">
        <v>45716.0</v>
      </c>
      <c r="C563" s="42">
        <v>11375.0</v>
      </c>
      <c r="D563" s="44" t="s">
        <v>4395</v>
      </c>
      <c r="E563" s="46" t="s">
        <v>4396</v>
      </c>
      <c r="F563" s="47" t="s">
        <v>4397</v>
      </c>
      <c r="G563" s="47" t="s">
        <v>323</v>
      </c>
      <c r="H563" s="47" t="s">
        <v>177</v>
      </c>
      <c r="I563" s="42" t="s">
        <v>408</v>
      </c>
      <c r="J563" s="49">
        <v>45340.0</v>
      </c>
      <c r="K563" s="40">
        <v>45715.0</v>
      </c>
      <c r="L563" s="41" t="s">
        <v>75</v>
      </c>
      <c r="M563" s="51">
        <v>0.0</v>
      </c>
      <c r="N563" s="42" t="s">
        <v>75</v>
      </c>
      <c r="O563" s="54">
        <v>78000.0</v>
      </c>
      <c r="P563" s="54">
        <v>78000.0</v>
      </c>
      <c r="Q563" s="51">
        <v>0.0</v>
      </c>
      <c r="R563" s="51">
        <v>1560.0</v>
      </c>
      <c r="S563" s="52">
        <f t="shared" si="10"/>
        <v>76440</v>
      </c>
      <c r="T563" s="42" t="s">
        <v>83</v>
      </c>
      <c r="U563" s="40">
        <v>45715.0</v>
      </c>
      <c r="V563" s="40">
        <v>45745.0</v>
      </c>
      <c r="W563" s="42">
        <v>1.0</v>
      </c>
      <c r="X563" s="42" t="s">
        <v>98</v>
      </c>
      <c r="Y563" s="42" t="s">
        <v>86</v>
      </c>
    </row>
    <row r="564">
      <c r="A564" s="46" t="s">
        <v>4554</v>
      </c>
      <c r="B564" s="40">
        <v>45751.0</v>
      </c>
      <c r="C564" s="42">
        <v>13883.0</v>
      </c>
      <c r="D564" s="44" t="s">
        <v>1954</v>
      </c>
      <c r="E564" s="46" t="s">
        <v>4493</v>
      </c>
      <c r="F564" s="47" t="s">
        <v>4494</v>
      </c>
      <c r="G564" s="47" t="s">
        <v>404</v>
      </c>
      <c r="H564" s="47" t="s">
        <v>72</v>
      </c>
      <c r="I564" s="42" t="s">
        <v>408</v>
      </c>
      <c r="J564" s="49">
        <v>45612.0</v>
      </c>
      <c r="K564" s="40">
        <v>45715.0</v>
      </c>
      <c r="L564" s="41" t="s">
        <v>75</v>
      </c>
      <c r="M564" s="51">
        <v>78000.0</v>
      </c>
      <c r="N564" s="42" t="s">
        <v>75</v>
      </c>
      <c r="O564" s="54">
        <v>0.0</v>
      </c>
      <c r="P564" s="54">
        <v>0.0</v>
      </c>
      <c r="Q564" s="51">
        <v>0.0</v>
      </c>
      <c r="R564" s="51">
        <v>0.0</v>
      </c>
      <c r="S564" s="52">
        <f t="shared" si="10"/>
        <v>0</v>
      </c>
      <c r="T564" s="42" t="s">
        <v>283</v>
      </c>
      <c r="U564" s="40">
        <v>45745.0</v>
      </c>
      <c r="V564" s="40">
        <v>45776.0</v>
      </c>
      <c r="W564" s="42">
        <v>1.0</v>
      </c>
      <c r="X564" s="42" t="s">
        <v>98</v>
      </c>
      <c r="Y564" s="42" t="s">
        <v>86</v>
      </c>
    </row>
    <row r="565">
      <c r="A565" s="46" t="s">
        <v>4562</v>
      </c>
      <c r="B565" s="40">
        <v>45716.0</v>
      </c>
      <c r="C565" s="42">
        <v>8829.0</v>
      </c>
      <c r="D565" s="44" t="s">
        <v>4563</v>
      </c>
      <c r="E565" s="46" t="s">
        <v>4480</v>
      </c>
      <c r="F565" s="47" t="s">
        <v>4481</v>
      </c>
      <c r="G565" s="47" t="s">
        <v>796</v>
      </c>
      <c r="H565" s="47" t="s">
        <v>1665</v>
      </c>
      <c r="I565" s="42" t="s">
        <v>408</v>
      </c>
      <c r="J565" s="49">
        <v>45041.0</v>
      </c>
      <c r="K565" s="40">
        <v>45716.0</v>
      </c>
      <c r="L565" s="41" t="s">
        <v>75</v>
      </c>
      <c r="M565" s="51">
        <v>0.0</v>
      </c>
      <c r="N565" s="42" t="s">
        <v>75</v>
      </c>
      <c r="O565" s="54">
        <v>118000.0</v>
      </c>
      <c r="P565" s="54">
        <v>118000.0</v>
      </c>
      <c r="Q565" s="51">
        <v>0.0</v>
      </c>
      <c r="R565" s="51">
        <v>2360.0</v>
      </c>
      <c r="S565" s="52">
        <f t="shared" si="10"/>
        <v>115640</v>
      </c>
      <c r="T565" s="42" t="s">
        <v>83</v>
      </c>
      <c r="U565" s="40">
        <v>45716.0</v>
      </c>
      <c r="V565" s="40">
        <v>45746.0</v>
      </c>
      <c r="W565" s="42">
        <v>1.0</v>
      </c>
      <c r="X565" s="42" t="s">
        <v>84</v>
      </c>
      <c r="Y565" s="42" t="s">
        <v>86</v>
      </c>
    </row>
    <row r="566">
      <c r="A566" s="46" t="s">
        <v>4566</v>
      </c>
      <c r="B566" s="40">
        <v>45716.0</v>
      </c>
      <c r="C566" s="42">
        <v>5080.0</v>
      </c>
      <c r="D566" s="44" t="s">
        <v>433</v>
      </c>
      <c r="E566" s="46" t="s">
        <v>287</v>
      </c>
      <c r="F566" s="47" t="s">
        <v>2297</v>
      </c>
      <c r="G566" s="47" t="s">
        <v>913</v>
      </c>
      <c r="H566" s="47" t="s">
        <v>156</v>
      </c>
      <c r="I566" s="42" t="s">
        <v>408</v>
      </c>
      <c r="J566" s="49">
        <v>44636.0</v>
      </c>
      <c r="K566" s="40">
        <v>45716.0</v>
      </c>
      <c r="L566" s="41" t="s">
        <v>75</v>
      </c>
      <c r="M566" s="51">
        <v>78000.0</v>
      </c>
      <c r="N566" s="42" t="s">
        <v>75</v>
      </c>
      <c r="O566" s="54">
        <v>150000.0</v>
      </c>
      <c r="P566" s="54">
        <v>150000.0</v>
      </c>
      <c r="Q566" s="51">
        <v>0.0</v>
      </c>
      <c r="R566" s="51">
        <v>1050.0</v>
      </c>
      <c r="S566" s="52">
        <f t="shared" si="10"/>
        <v>148950</v>
      </c>
      <c r="T566" s="42" t="s">
        <v>83</v>
      </c>
      <c r="U566" s="40">
        <v>45716.0</v>
      </c>
      <c r="V566" s="40">
        <v>45755.0</v>
      </c>
      <c r="W566" s="42">
        <v>1.0</v>
      </c>
      <c r="X566" s="42" t="s">
        <v>98</v>
      </c>
      <c r="Y566" s="42" t="s">
        <v>86</v>
      </c>
    </row>
    <row r="567">
      <c r="A567" s="46" t="s">
        <v>4570</v>
      </c>
      <c r="B567" s="40">
        <v>45716.0</v>
      </c>
      <c r="C567" s="42">
        <v>5080.0</v>
      </c>
      <c r="D567" s="44" t="s">
        <v>433</v>
      </c>
      <c r="E567" s="46" t="s">
        <v>287</v>
      </c>
      <c r="F567" s="47" t="s">
        <v>2305</v>
      </c>
      <c r="G567" s="47" t="s">
        <v>913</v>
      </c>
      <c r="H567" s="47" t="s">
        <v>156</v>
      </c>
      <c r="I567" s="42" t="s">
        <v>408</v>
      </c>
      <c r="J567" s="49">
        <v>44636.0</v>
      </c>
      <c r="K567" s="40">
        <v>45716.0</v>
      </c>
      <c r="L567" s="41" t="s">
        <v>75</v>
      </c>
      <c r="M567" s="51">
        <v>78000.0</v>
      </c>
      <c r="N567" s="42" t="s">
        <v>75</v>
      </c>
      <c r="O567" s="54">
        <v>78000.0</v>
      </c>
      <c r="P567" s="54">
        <v>0.0</v>
      </c>
      <c r="Q567" s="51">
        <v>0.0</v>
      </c>
      <c r="R567" s="51">
        <v>0.0</v>
      </c>
      <c r="S567" s="52">
        <f t="shared" si="10"/>
        <v>0</v>
      </c>
      <c r="T567" s="42" t="s">
        <v>283</v>
      </c>
      <c r="U567" s="40">
        <v>45716.0</v>
      </c>
      <c r="V567" s="40">
        <v>45747.0</v>
      </c>
      <c r="W567" s="42">
        <v>1.0</v>
      </c>
      <c r="X567" s="42" t="s">
        <v>98</v>
      </c>
      <c r="Y567" s="42" t="s">
        <v>86</v>
      </c>
    </row>
    <row r="568">
      <c r="A568" s="46" t="s">
        <v>4573</v>
      </c>
      <c r="B568" s="40">
        <v>45716.0</v>
      </c>
      <c r="C568" s="42">
        <v>8905.0</v>
      </c>
      <c r="D568" s="44" t="s">
        <v>4556</v>
      </c>
      <c r="E568" s="46" t="s">
        <v>4558</v>
      </c>
      <c r="F568" s="47" t="s">
        <v>4559</v>
      </c>
      <c r="G568" s="47" t="s">
        <v>4560</v>
      </c>
      <c r="H568" s="47" t="s">
        <v>72</v>
      </c>
      <c r="I568" s="42" t="s">
        <v>408</v>
      </c>
      <c r="J568" s="49">
        <v>45046.0</v>
      </c>
      <c r="K568" s="40">
        <v>45716.0</v>
      </c>
      <c r="L568" s="41" t="s">
        <v>75</v>
      </c>
      <c r="M568" s="51">
        <v>0.0</v>
      </c>
      <c r="N568" s="42" t="s">
        <v>75</v>
      </c>
      <c r="O568" s="54">
        <v>78000.0</v>
      </c>
      <c r="P568" s="54">
        <v>78000.0</v>
      </c>
      <c r="Q568" s="51">
        <v>0.0</v>
      </c>
      <c r="R568" s="51">
        <v>4440.0</v>
      </c>
      <c r="S568" s="52">
        <f t="shared" si="10"/>
        <v>73560</v>
      </c>
      <c r="T568" s="42" t="s">
        <v>83</v>
      </c>
      <c r="U568" s="40">
        <v>45716.0</v>
      </c>
      <c r="V568" s="40">
        <v>45746.0</v>
      </c>
      <c r="W568" s="42">
        <v>1.0</v>
      </c>
      <c r="X568" s="42" t="s">
        <v>98</v>
      </c>
      <c r="Y568" s="42" t="s">
        <v>86</v>
      </c>
    </row>
    <row r="569">
      <c r="A569" s="46" t="s">
        <v>4579</v>
      </c>
      <c r="B569" s="40">
        <v>45716.0</v>
      </c>
      <c r="C569" s="42">
        <v>4072.0</v>
      </c>
      <c r="D569" s="44" t="s">
        <v>717</v>
      </c>
      <c r="E569" s="46" t="s">
        <v>718</v>
      </c>
      <c r="F569" s="47" t="s">
        <v>4034</v>
      </c>
      <c r="G569" s="47" t="s">
        <v>601</v>
      </c>
      <c r="H569" s="47" t="s">
        <v>177</v>
      </c>
      <c r="I569" s="42" t="s">
        <v>408</v>
      </c>
      <c r="J569" s="49">
        <v>44566.0</v>
      </c>
      <c r="K569" s="40">
        <v>45716.0</v>
      </c>
      <c r="L569" s="41" t="s">
        <v>75</v>
      </c>
      <c r="M569" s="51">
        <v>118000.0</v>
      </c>
      <c r="N569" s="42" t="s">
        <v>75</v>
      </c>
      <c r="O569" s="54">
        <v>100000.0</v>
      </c>
      <c r="P569" s="54">
        <v>100000.0</v>
      </c>
      <c r="Q569" s="51">
        <v>0.0</v>
      </c>
      <c r="R569" s="51">
        <v>4400.0</v>
      </c>
      <c r="S569" s="52">
        <f t="shared" si="10"/>
        <v>95600</v>
      </c>
      <c r="T569" s="42" t="s">
        <v>83</v>
      </c>
      <c r="U569" s="40">
        <v>45716.0</v>
      </c>
      <c r="V569" s="40">
        <v>45750.0</v>
      </c>
      <c r="W569" s="42">
        <v>1.0</v>
      </c>
      <c r="X569" s="42" t="s">
        <v>84</v>
      </c>
      <c r="Y569" s="42" t="s">
        <v>86</v>
      </c>
    </row>
    <row r="570">
      <c r="A570" s="46" t="s">
        <v>4586</v>
      </c>
      <c r="B570" s="40">
        <v>45716.0</v>
      </c>
      <c r="C570" s="42">
        <v>3814.0</v>
      </c>
      <c r="D570" s="44" t="s">
        <v>2175</v>
      </c>
      <c r="E570" s="46" t="s">
        <v>2178</v>
      </c>
      <c r="F570" s="47" t="s">
        <v>2181</v>
      </c>
      <c r="G570" s="47" t="s">
        <v>601</v>
      </c>
      <c r="H570" s="47" t="s">
        <v>177</v>
      </c>
      <c r="I570" s="42" t="s">
        <v>408</v>
      </c>
      <c r="J570" s="49">
        <v>44552.0</v>
      </c>
      <c r="K570" s="40">
        <v>45716.0</v>
      </c>
      <c r="L570" s="41" t="s">
        <v>75</v>
      </c>
      <c r="M570" s="51">
        <v>0.0</v>
      </c>
      <c r="N570" s="42" t="s">
        <v>75</v>
      </c>
      <c r="O570" s="54">
        <v>78079.0</v>
      </c>
      <c r="P570" s="82">
        <v>78079.0</v>
      </c>
      <c r="Q570" s="51">
        <v>0.0</v>
      </c>
      <c r="R570" s="51">
        <v>0.0</v>
      </c>
      <c r="S570" s="52">
        <f t="shared" si="10"/>
        <v>78079</v>
      </c>
      <c r="T570" s="42" t="s">
        <v>112</v>
      </c>
      <c r="U570" s="40">
        <v>45716.0</v>
      </c>
      <c r="V570" s="40">
        <v>45746.0</v>
      </c>
      <c r="W570" s="42">
        <v>1.0</v>
      </c>
      <c r="X570" s="42" t="s">
        <v>98</v>
      </c>
      <c r="Y570" s="42" t="s">
        <v>86</v>
      </c>
    </row>
    <row r="571">
      <c r="A571" s="38" t="s">
        <v>4591</v>
      </c>
      <c r="B571" s="40">
        <v>45716.0</v>
      </c>
      <c r="C571" s="42">
        <v>11183.0</v>
      </c>
      <c r="D571" s="44" t="s">
        <v>4509</v>
      </c>
      <c r="E571" s="46" t="s">
        <v>4512</v>
      </c>
      <c r="F571" s="47" t="s">
        <v>4515</v>
      </c>
      <c r="G571" s="47" t="s">
        <v>243</v>
      </c>
      <c r="H571" s="47" t="s">
        <v>123</v>
      </c>
      <c r="I571" s="42" t="s">
        <v>73</v>
      </c>
      <c r="J571" s="49">
        <v>45319.0</v>
      </c>
      <c r="K571" s="40">
        <v>45716.0</v>
      </c>
      <c r="L571" s="41" t="s">
        <v>75</v>
      </c>
      <c r="M571" s="51">
        <v>118000.0</v>
      </c>
      <c r="N571" s="42" t="s">
        <v>75</v>
      </c>
      <c r="O571" s="54">
        <v>120000.0</v>
      </c>
      <c r="P571" s="54">
        <v>120000.0</v>
      </c>
      <c r="Q571" s="51">
        <v>0.0</v>
      </c>
      <c r="R571" s="51">
        <v>4400.0</v>
      </c>
      <c r="S571" s="52">
        <f t="shared" si="10"/>
        <v>115600</v>
      </c>
      <c r="T571" s="42" t="s">
        <v>83</v>
      </c>
      <c r="U571" s="40">
        <v>45716.0</v>
      </c>
      <c r="V571" s="40">
        <v>45746.0</v>
      </c>
      <c r="W571" s="42">
        <v>1.0</v>
      </c>
      <c r="X571" s="42" t="s">
        <v>84</v>
      </c>
      <c r="Y571" s="42" t="s">
        <v>86</v>
      </c>
    </row>
    <row r="572">
      <c r="A572" s="46" t="s">
        <v>4594</v>
      </c>
      <c r="B572" s="40">
        <v>45716.0</v>
      </c>
      <c r="C572" s="42">
        <v>8115.0</v>
      </c>
      <c r="D572" s="47" t="s">
        <v>2564</v>
      </c>
      <c r="E572" s="46" t="s">
        <v>2425</v>
      </c>
      <c r="F572" s="47" t="s">
        <v>4248</v>
      </c>
      <c r="G572" s="47" t="s">
        <v>132</v>
      </c>
      <c r="H572" s="47" t="s">
        <v>1665</v>
      </c>
      <c r="I572" s="42" t="s">
        <v>408</v>
      </c>
      <c r="J572" s="49">
        <v>44947.0</v>
      </c>
      <c r="K572" s="40">
        <v>45716.0</v>
      </c>
      <c r="L572" s="41" t="s">
        <v>75</v>
      </c>
      <c r="M572" s="51">
        <v>0.0</v>
      </c>
      <c r="N572" s="42" t="s">
        <v>75</v>
      </c>
      <c r="O572" s="54">
        <v>118000.0</v>
      </c>
      <c r="P572" s="54">
        <v>118000.0</v>
      </c>
      <c r="Q572" s="51">
        <v>0.0</v>
      </c>
      <c r="R572" s="51">
        <v>826.0</v>
      </c>
      <c r="S572" s="52">
        <f t="shared" si="10"/>
        <v>117174</v>
      </c>
      <c r="T572" s="42" t="s">
        <v>83</v>
      </c>
      <c r="U572" s="40">
        <v>45716.0</v>
      </c>
      <c r="V572" s="40">
        <v>45746.0</v>
      </c>
      <c r="W572" s="42">
        <v>1.0</v>
      </c>
      <c r="X572" s="42" t="s">
        <v>84</v>
      </c>
      <c r="Y572" s="42" t="s">
        <v>86</v>
      </c>
    </row>
    <row r="573">
      <c r="A573" s="46" t="s">
        <v>4597</v>
      </c>
      <c r="B573" s="40">
        <v>45716.0</v>
      </c>
      <c r="C573" s="42">
        <v>376.0</v>
      </c>
      <c r="D573" s="44" t="s">
        <v>2056</v>
      </c>
      <c r="E573" s="46" t="s">
        <v>2057</v>
      </c>
      <c r="F573" s="47" t="s">
        <v>2098</v>
      </c>
      <c r="G573" s="47" t="s">
        <v>1136</v>
      </c>
      <c r="H573" s="47" t="s">
        <v>1137</v>
      </c>
      <c r="I573" s="42" t="s">
        <v>408</v>
      </c>
      <c r="J573" s="49">
        <v>44307.0</v>
      </c>
      <c r="K573" s="40">
        <v>45716.0</v>
      </c>
      <c r="L573" s="41" t="s">
        <v>75</v>
      </c>
      <c r="M573" s="51">
        <v>0.0</v>
      </c>
      <c r="N573" s="42" t="s">
        <v>75</v>
      </c>
      <c r="O573" s="54">
        <v>78067.0</v>
      </c>
      <c r="P573" s="82">
        <v>78067.0</v>
      </c>
      <c r="Q573" s="51">
        <v>0.0</v>
      </c>
      <c r="R573" s="51">
        <v>0.0</v>
      </c>
      <c r="S573" s="52">
        <f t="shared" si="10"/>
        <v>78067</v>
      </c>
      <c r="T573" s="42" t="s">
        <v>112</v>
      </c>
      <c r="U573" s="40">
        <v>45716.0</v>
      </c>
      <c r="V573" s="40">
        <v>45746.0</v>
      </c>
      <c r="W573" s="42">
        <v>1.0</v>
      </c>
      <c r="X573" s="42" t="s">
        <v>98</v>
      </c>
      <c r="Y573" s="42" t="s">
        <v>86</v>
      </c>
    </row>
    <row r="574">
      <c r="A574" s="46" t="s">
        <v>4600</v>
      </c>
      <c r="B574" s="40">
        <v>45716.0</v>
      </c>
      <c r="C574" s="42">
        <v>10205.0</v>
      </c>
      <c r="D574" s="44" t="s">
        <v>4601</v>
      </c>
      <c r="E574" s="46" t="s">
        <v>1732</v>
      </c>
      <c r="F574" s="47" t="s">
        <v>1769</v>
      </c>
      <c r="G574" s="47" t="s">
        <v>217</v>
      </c>
      <c r="H574" s="47" t="s">
        <v>177</v>
      </c>
      <c r="I574" s="42" t="s">
        <v>408</v>
      </c>
      <c r="J574" s="49">
        <v>45193.0</v>
      </c>
      <c r="K574" s="40">
        <v>45716.0</v>
      </c>
      <c r="L574" s="41" t="s">
        <v>75</v>
      </c>
      <c r="M574" s="51">
        <v>78000.0</v>
      </c>
      <c r="N574" s="42" t="s">
        <v>75</v>
      </c>
      <c r="O574" s="54">
        <v>156057.0</v>
      </c>
      <c r="P574" s="82">
        <v>156000.0</v>
      </c>
      <c r="Q574" s="51">
        <v>0.0</v>
      </c>
      <c r="R574" s="51">
        <v>0.0</v>
      </c>
      <c r="S574" s="52">
        <f t="shared" si="10"/>
        <v>156000</v>
      </c>
      <c r="T574" s="42" t="s">
        <v>112</v>
      </c>
      <c r="U574" s="40">
        <v>45716.0</v>
      </c>
      <c r="V574" s="40">
        <v>45747.0</v>
      </c>
      <c r="W574" s="42">
        <v>1.0</v>
      </c>
      <c r="X574" s="42" t="s">
        <v>98</v>
      </c>
      <c r="Y574" s="42" t="s">
        <v>86</v>
      </c>
    </row>
    <row r="575">
      <c r="A575" s="46" t="s">
        <v>4609</v>
      </c>
      <c r="B575" s="40">
        <v>45716.0</v>
      </c>
      <c r="C575" s="42">
        <v>10205.0</v>
      </c>
      <c r="D575" s="44" t="s">
        <v>4601</v>
      </c>
      <c r="E575" s="46" t="s">
        <v>1732</v>
      </c>
      <c r="F575" s="47" t="s">
        <v>1781</v>
      </c>
      <c r="G575" s="47" t="s">
        <v>217</v>
      </c>
      <c r="H575" s="47" t="s">
        <v>177</v>
      </c>
      <c r="I575" s="42" t="s">
        <v>408</v>
      </c>
      <c r="J575" s="49">
        <v>45193.0</v>
      </c>
      <c r="K575" s="40">
        <v>45716.0</v>
      </c>
      <c r="L575" s="41" t="s">
        <v>75</v>
      </c>
      <c r="M575" s="51">
        <v>78000.0</v>
      </c>
      <c r="N575" s="42" t="s">
        <v>75</v>
      </c>
      <c r="O575" s="54">
        <v>78000.0</v>
      </c>
      <c r="P575" s="54">
        <v>0.0</v>
      </c>
      <c r="Q575" s="51">
        <v>0.0</v>
      </c>
      <c r="R575" s="51">
        <v>0.0</v>
      </c>
      <c r="S575" s="52">
        <f t="shared" si="10"/>
        <v>0</v>
      </c>
      <c r="T575" s="42" t="s">
        <v>283</v>
      </c>
      <c r="U575" s="40">
        <v>45716.0</v>
      </c>
      <c r="V575" s="40">
        <v>45746.0</v>
      </c>
      <c r="W575" s="42">
        <v>1.0</v>
      </c>
      <c r="X575" s="42" t="s">
        <v>98</v>
      </c>
      <c r="Y575" s="42" t="s">
        <v>86</v>
      </c>
    </row>
    <row r="576">
      <c r="A576" s="46" t="s">
        <v>4616</v>
      </c>
      <c r="B576" s="40">
        <v>45716.0</v>
      </c>
      <c r="C576" s="42">
        <v>4723.0</v>
      </c>
      <c r="D576" s="44" t="s">
        <v>1073</v>
      </c>
      <c r="E576" s="46" t="s">
        <v>1074</v>
      </c>
      <c r="F576" s="47" t="s">
        <v>1075</v>
      </c>
      <c r="G576" s="47" t="s">
        <v>217</v>
      </c>
      <c r="H576" s="47" t="s">
        <v>177</v>
      </c>
      <c r="I576" s="42" t="s">
        <v>408</v>
      </c>
      <c r="J576" s="49">
        <v>44611.0</v>
      </c>
      <c r="K576" s="40">
        <v>45716.0</v>
      </c>
      <c r="L576" s="41" t="s">
        <v>75</v>
      </c>
      <c r="M576" s="51">
        <v>0.0</v>
      </c>
      <c r="N576" s="42" t="s">
        <v>75</v>
      </c>
      <c r="O576" s="54">
        <v>78050.0</v>
      </c>
      <c r="P576" s="82">
        <v>78000.0</v>
      </c>
      <c r="Q576" s="51">
        <v>0.0</v>
      </c>
      <c r="R576" s="51">
        <v>0.0</v>
      </c>
      <c r="S576" s="52">
        <f t="shared" si="10"/>
        <v>78000</v>
      </c>
      <c r="T576" s="42" t="s">
        <v>112</v>
      </c>
      <c r="U576" s="40">
        <v>45716.0</v>
      </c>
      <c r="V576" s="40">
        <v>45755.0</v>
      </c>
      <c r="W576" s="42">
        <v>1.0</v>
      </c>
      <c r="X576" s="42" t="s">
        <v>98</v>
      </c>
      <c r="Y576" s="42" t="s">
        <v>86</v>
      </c>
    </row>
    <row r="577">
      <c r="A577" s="46" t="s">
        <v>4619</v>
      </c>
      <c r="B577" s="40">
        <v>45716.0</v>
      </c>
      <c r="C577" s="42">
        <v>7481.0</v>
      </c>
      <c r="D577" s="44" t="s">
        <v>4417</v>
      </c>
      <c r="E577" s="46" t="s">
        <v>4419</v>
      </c>
      <c r="F577" s="47" t="s">
        <v>4420</v>
      </c>
      <c r="G577" s="47" t="s">
        <v>214</v>
      </c>
      <c r="H577" s="47" t="s">
        <v>177</v>
      </c>
      <c r="I577" s="42" t="s">
        <v>408</v>
      </c>
      <c r="J577" s="49">
        <v>44871.0</v>
      </c>
      <c r="K577" s="40">
        <v>45716.0</v>
      </c>
      <c r="L577" s="41" t="s">
        <v>75</v>
      </c>
      <c r="M577" s="51">
        <v>0.0</v>
      </c>
      <c r="N577" s="42" t="s">
        <v>75</v>
      </c>
      <c r="O577" s="54">
        <v>78000.0</v>
      </c>
      <c r="P577" s="54">
        <v>78000.0</v>
      </c>
      <c r="Q577" s="51">
        <v>0.0</v>
      </c>
      <c r="R577" s="51">
        <v>1560.0</v>
      </c>
      <c r="S577" s="52">
        <f t="shared" si="10"/>
        <v>76440</v>
      </c>
      <c r="T577" s="42" t="s">
        <v>83</v>
      </c>
      <c r="U577" s="40">
        <v>45716.0</v>
      </c>
      <c r="V577" s="40">
        <v>45746.0</v>
      </c>
      <c r="W577" s="42">
        <v>1.0</v>
      </c>
      <c r="X577" s="42" t="s">
        <v>98</v>
      </c>
      <c r="Y577" s="42" t="s">
        <v>86</v>
      </c>
    </row>
    <row r="578">
      <c r="A578" s="38" t="s">
        <v>4621</v>
      </c>
      <c r="B578" s="40">
        <v>45716.0</v>
      </c>
      <c r="C578" s="42">
        <v>7985.0</v>
      </c>
      <c r="D578" s="44" t="s">
        <v>3601</v>
      </c>
      <c r="E578" s="46" t="s">
        <v>4622</v>
      </c>
      <c r="F578" s="47" t="s">
        <v>3602</v>
      </c>
      <c r="G578" s="47" t="s">
        <v>3603</v>
      </c>
      <c r="H578" s="47" t="s">
        <v>177</v>
      </c>
      <c r="I578" s="42" t="s">
        <v>73</v>
      </c>
      <c r="J578" s="49">
        <v>44935.0</v>
      </c>
      <c r="K578" s="40">
        <v>45716.0</v>
      </c>
      <c r="L578" s="41" t="s">
        <v>75</v>
      </c>
      <c r="M578" s="51">
        <v>0.0</v>
      </c>
      <c r="N578" s="42" t="s">
        <v>75</v>
      </c>
      <c r="O578" s="54">
        <v>78024.0</v>
      </c>
      <c r="P578" s="82">
        <v>78000.0</v>
      </c>
      <c r="Q578" s="51">
        <v>0.0</v>
      </c>
      <c r="R578" s="51">
        <v>0.0</v>
      </c>
      <c r="S578" s="52">
        <f t="shared" si="10"/>
        <v>78000</v>
      </c>
      <c r="T578" s="42" t="s">
        <v>112</v>
      </c>
      <c r="U578" s="40">
        <v>45716.0</v>
      </c>
      <c r="V578" s="40">
        <v>45746.0</v>
      </c>
      <c r="W578" s="42">
        <v>1.0</v>
      </c>
      <c r="X578" s="42" t="s">
        <v>98</v>
      </c>
      <c r="Y578" s="42" t="s">
        <v>86</v>
      </c>
    </row>
    <row r="579">
      <c r="A579" s="79" t="s">
        <v>4625</v>
      </c>
      <c r="B579" s="40">
        <v>45716.0</v>
      </c>
      <c r="C579" s="42">
        <v>14813.0</v>
      </c>
      <c r="D579" s="44" t="s">
        <v>4626</v>
      </c>
      <c r="E579" s="46" t="s">
        <v>4627</v>
      </c>
      <c r="F579" s="47" t="s">
        <v>4628</v>
      </c>
      <c r="G579" s="47" t="s">
        <v>4195</v>
      </c>
      <c r="H579" s="47" t="s">
        <v>2887</v>
      </c>
      <c r="I579" s="42" t="s">
        <v>73</v>
      </c>
      <c r="J579" s="49">
        <v>45713.0</v>
      </c>
      <c r="K579" s="40">
        <v>45716.0</v>
      </c>
      <c r="L579" s="41" t="s">
        <v>75</v>
      </c>
      <c r="M579" s="51">
        <v>0.0</v>
      </c>
      <c r="N579" s="42" t="s">
        <v>75</v>
      </c>
      <c r="O579" s="54">
        <v>648098.0</v>
      </c>
      <c r="P579" s="82">
        <v>648098.0</v>
      </c>
      <c r="Q579" s="51">
        <v>60000.0</v>
      </c>
      <c r="R579" s="51">
        <v>0.0</v>
      </c>
      <c r="S579" s="52">
        <f t="shared" si="10"/>
        <v>648098</v>
      </c>
      <c r="T579" s="42" t="s">
        <v>112</v>
      </c>
      <c r="U579" s="40">
        <v>45716.0</v>
      </c>
      <c r="V579" s="40">
        <v>45907.0</v>
      </c>
      <c r="W579" s="42">
        <v>6.0</v>
      </c>
      <c r="X579" s="42" t="s">
        <v>84</v>
      </c>
      <c r="Y579" s="42" t="s">
        <v>221</v>
      </c>
    </row>
    <row r="580">
      <c r="A580" s="46" t="s">
        <v>4630</v>
      </c>
      <c r="B580" s="40">
        <v>45717.0</v>
      </c>
      <c r="C580" s="42">
        <v>9386.0</v>
      </c>
      <c r="D580" s="44" t="s">
        <v>4530</v>
      </c>
      <c r="E580" s="46" t="s">
        <v>3244</v>
      </c>
      <c r="F580" s="47" t="s">
        <v>3245</v>
      </c>
      <c r="G580" s="47" t="s">
        <v>812</v>
      </c>
      <c r="H580" s="47" t="s">
        <v>123</v>
      </c>
      <c r="I580" s="42" t="s">
        <v>408</v>
      </c>
      <c r="J580" s="49">
        <v>45099.0</v>
      </c>
      <c r="K580" s="40">
        <v>45716.0</v>
      </c>
      <c r="L580" s="41" t="s">
        <v>75</v>
      </c>
      <c r="M580" s="51">
        <v>0.0</v>
      </c>
      <c r="N580" s="42" t="s">
        <v>75</v>
      </c>
      <c r="O580" s="54">
        <v>118025.0</v>
      </c>
      <c r="P580" s="82">
        <v>118000.0</v>
      </c>
      <c r="Q580" s="51">
        <v>0.0</v>
      </c>
      <c r="R580" s="51">
        <v>0.0</v>
      </c>
      <c r="S580" s="52">
        <f t="shared" si="10"/>
        <v>118000</v>
      </c>
      <c r="T580" s="42" t="s">
        <v>112</v>
      </c>
      <c r="U580" s="40">
        <v>45716.0</v>
      </c>
      <c r="V580" s="40">
        <v>45747.0</v>
      </c>
      <c r="W580" s="42">
        <v>1.0</v>
      </c>
      <c r="X580" s="42" t="s">
        <v>84</v>
      </c>
      <c r="Y580" s="42" t="s">
        <v>86</v>
      </c>
    </row>
    <row r="581">
      <c r="A581" s="46" t="s">
        <v>4634</v>
      </c>
      <c r="B581" s="40">
        <v>45717.0</v>
      </c>
      <c r="C581" s="42">
        <v>8170.0</v>
      </c>
      <c r="D581" s="44" t="s">
        <v>4446</v>
      </c>
      <c r="E581" s="46" t="s">
        <v>4447</v>
      </c>
      <c r="F581" s="47" t="s">
        <v>4448</v>
      </c>
      <c r="G581" s="47" t="s">
        <v>194</v>
      </c>
      <c r="H581" s="47" t="s">
        <v>177</v>
      </c>
      <c r="I581" s="42" t="s">
        <v>408</v>
      </c>
      <c r="J581" s="49">
        <v>44953.0</v>
      </c>
      <c r="K581" s="40">
        <v>45716.0</v>
      </c>
      <c r="L581" s="41" t="s">
        <v>75</v>
      </c>
      <c r="M581" s="51">
        <v>118000.0</v>
      </c>
      <c r="N581" s="42" t="s">
        <v>75</v>
      </c>
      <c r="O581" s="54">
        <v>117000.0</v>
      </c>
      <c r="P581" s="54">
        <v>117000.0</v>
      </c>
      <c r="Q581" s="51">
        <v>0.0</v>
      </c>
      <c r="R581" s="51">
        <v>819.0</v>
      </c>
      <c r="S581" s="52">
        <f t="shared" si="10"/>
        <v>116181</v>
      </c>
      <c r="T581" s="42" t="s">
        <v>83</v>
      </c>
      <c r="U581" s="40">
        <v>45716.0</v>
      </c>
      <c r="V581" s="40">
        <v>45747.0</v>
      </c>
      <c r="W581" s="42">
        <v>1.0</v>
      </c>
      <c r="X581" s="42" t="s">
        <v>84</v>
      </c>
      <c r="Y581" s="42" t="s">
        <v>86</v>
      </c>
    </row>
    <row r="582">
      <c r="A582" s="46" t="s">
        <v>4635</v>
      </c>
      <c r="B582" s="40">
        <v>45717.0</v>
      </c>
      <c r="C582" s="42">
        <v>1376.0</v>
      </c>
      <c r="D582" s="44" t="s">
        <v>4328</v>
      </c>
      <c r="E582" s="46" t="s">
        <v>4329</v>
      </c>
      <c r="F582" s="47" t="s">
        <v>4330</v>
      </c>
      <c r="G582" s="47" t="s">
        <v>4637</v>
      </c>
      <c r="H582" s="47" t="s">
        <v>3011</v>
      </c>
      <c r="I582" s="42" t="s">
        <v>408</v>
      </c>
      <c r="J582" s="49">
        <v>44360.0</v>
      </c>
      <c r="K582" s="40">
        <v>45716.0</v>
      </c>
      <c r="L582" s="41" t="s">
        <v>75</v>
      </c>
      <c r="M582" s="51">
        <v>0.0</v>
      </c>
      <c r="N582" s="42" t="s">
        <v>75</v>
      </c>
      <c r="O582" s="54">
        <v>78000.0</v>
      </c>
      <c r="P582" s="54">
        <v>78000.0</v>
      </c>
      <c r="Q582" s="51">
        <v>0.0</v>
      </c>
      <c r="R582" s="51">
        <v>4400.0</v>
      </c>
      <c r="S582" s="52">
        <f t="shared" si="10"/>
        <v>73600</v>
      </c>
      <c r="T582" s="42" t="s">
        <v>83</v>
      </c>
      <c r="U582" s="40">
        <v>45716.0</v>
      </c>
      <c r="V582" s="40">
        <v>45752.0</v>
      </c>
      <c r="W582" s="42">
        <v>1.0</v>
      </c>
      <c r="X582" s="42" t="s">
        <v>98</v>
      </c>
      <c r="Y582" s="42" t="s">
        <v>86</v>
      </c>
    </row>
    <row r="583">
      <c r="A583" s="186" t="s">
        <v>4641</v>
      </c>
      <c r="B583" s="187">
        <v>45717.0</v>
      </c>
      <c r="C583" s="188">
        <v>1376.0</v>
      </c>
      <c r="D583" s="189" t="s">
        <v>4328</v>
      </c>
      <c r="E583" s="186" t="s">
        <v>4329</v>
      </c>
      <c r="F583" s="190" t="s">
        <v>4337</v>
      </c>
      <c r="G583" s="190" t="s">
        <v>4637</v>
      </c>
      <c r="H583" s="190" t="s">
        <v>3011</v>
      </c>
      <c r="I583" s="188" t="s">
        <v>408</v>
      </c>
      <c r="J583" s="191">
        <v>44360.0</v>
      </c>
      <c r="K583" s="187">
        <v>45716.0</v>
      </c>
      <c r="L583" s="200" t="s">
        <v>75</v>
      </c>
      <c r="M583" s="192">
        <v>0.0</v>
      </c>
      <c r="N583" s="188" t="s">
        <v>75</v>
      </c>
      <c r="O583" s="193">
        <v>78000.0</v>
      </c>
      <c r="P583" s="193">
        <v>78000.0</v>
      </c>
      <c r="Q583" s="192">
        <v>0.0</v>
      </c>
      <c r="R583" s="192">
        <v>4400.0</v>
      </c>
      <c r="S583" s="195">
        <f t="shared" si="10"/>
        <v>73600</v>
      </c>
      <c r="T583" s="188" t="s">
        <v>83</v>
      </c>
      <c r="U583" s="187">
        <v>45716.0</v>
      </c>
      <c r="V583" s="187">
        <v>45754.0</v>
      </c>
      <c r="W583" s="188">
        <v>1.0</v>
      </c>
      <c r="X583" s="188" t="s">
        <v>98</v>
      </c>
      <c r="Y583" s="188" t="s">
        <v>86</v>
      </c>
    </row>
    <row r="584">
      <c r="A584" s="37" t="s">
        <v>4645</v>
      </c>
      <c r="B584" s="39">
        <v>45600.0</v>
      </c>
      <c r="C584" s="41">
        <v>12387.0</v>
      </c>
      <c r="D584" s="43" t="s">
        <v>2751</v>
      </c>
      <c r="E584" s="201" t="s">
        <v>4647</v>
      </c>
      <c r="F584" s="43" t="s">
        <v>4648</v>
      </c>
      <c r="G584" s="43" t="s">
        <v>2755</v>
      </c>
      <c r="H584" s="43" t="s">
        <v>2757</v>
      </c>
      <c r="I584" s="41" t="s">
        <v>73</v>
      </c>
      <c r="J584" s="48">
        <v>45451.0</v>
      </c>
      <c r="K584" s="39">
        <v>45600.0</v>
      </c>
      <c r="L584" s="42" t="s">
        <v>75</v>
      </c>
      <c r="M584" s="50">
        <v>78000.0</v>
      </c>
      <c r="N584" s="42" t="s">
        <v>75</v>
      </c>
      <c r="O584" s="52">
        <v>78000.0</v>
      </c>
      <c r="P584" s="52">
        <v>0.0</v>
      </c>
      <c r="Q584" s="50">
        <v>0.0</v>
      </c>
      <c r="R584" s="50">
        <v>0.0</v>
      </c>
      <c r="S584" s="52">
        <f t="shared" si="10"/>
        <v>0</v>
      </c>
      <c r="T584" s="42" t="s">
        <v>283</v>
      </c>
      <c r="U584" s="39">
        <v>45600.0</v>
      </c>
      <c r="V584" s="39">
        <v>45735.0</v>
      </c>
      <c r="W584" s="41">
        <v>1.0</v>
      </c>
      <c r="X584" s="41" t="s">
        <v>98</v>
      </c>
      <c r="Y584" s="41" t="s">
        <v>85</v>
      </c>
    </row>
    <row r="585">
      <c r="A585" s="37" t="s">
        <v>4649</v>
      </c>
      <c r="B585" s="39">
        <v>45637.0</v>
      </c>
      <c r="C585" s="41">
        <v>4749.0</v>
      </c>
      <c r="D585" s="43" t="s">
        <v>2079</v>
      </c>
      <c r="E585" s="201" t="s">
        <v>4393</v>
      </c>
      <c r="F585" s="43" t="s">
        <v>2105</v>
      </c>
      <c r="G585" s="43" t="s">
        <v>812</v>
      </c>
      <c r="H585" s="43" t="s">
        <v>123</v>
      </c>
      <c r="I585" s="41" t="s">
        <v>73</v>
      </c>
      <c r="J585" s="48">
        <v>44613.0</v>
      </c>
      <c r="K585" s="39">
        <v>45637.0</v>
      </c>
      <c r="L585" s="42" t="s">
        <v>75</v>
      </c>
      <c r="M585" s="50">
        <v>78000.0</v>
      </c>
      <c r="N585" s="42" t="s">
        <v>75</v>
      </c>
      <c r="O585" s="52">
        <v>78000.0</v>
      </c>
      <c r="P585" s="52">
        <v>0.0</v>
      </c>
      <c r="Q585" s="50">
        <v>0.0</v>
      </c>
      <c r="R585" s="50">
        <v>0.0</v>
      </c>
      <c r="S585" s="52">
        <f t="shared" si="10"/>
        <v>0</v>
      </c>
      <c r="T585" s="42" t="s">
        <v>283</v>
      </c>
      <c r="U585" s="39">
        <v>45637.0</v>
      </c>
      <c r="V585" s="39">
        <v>45712.0</v>
      </c>
      <c r="W585" s="41">
        <v>1.0</v>
      </c>
      <c r="X585" s="41" t="s">
        <v>98</v>
      </c>
      <c r="Y585" s="41" t="s">
        <v>85</v>
      </c>
    </row>
    <row r="586">
      <c r="A586" s="37" t="s">
        <v>4652</v>
      </c>
      <c r="B586" s="39">
        <v>45701.0</v>
      </c>
      <c r="C586" s="41">
        <v>4749.0</v>
      </c>
      <c r="D586" s="43" t="s">
        <v>2079</v>
      </c>
      <c r="E586" s="201" t="s">
        <v>4393</v>
      </c>
      <c r="F586" s="43" t="s">
        <v>2135</v>
      </c>
      <c r="G586" s="43" t="s">
        <v>812</v>
      </c>
      <c r="H586" s="43" t="s">
        <v>123</v>
      </c>
      <c r="I586" s="41" t="s">
        <v>73</v>
      </c>
      <c r="J586" s="48">
        <v>44613.0</v>
      </c>
      <c r="K586" s="39">
        <v>45637.0</v>
      </c>
      <c r="L586" s="42" t="s">
        <v>75</v>
      </c>
      <c r="M586" s="50">
        <v>78000.0</v>
      </c>
      <c r="N586" s="42" t="s">
        <v>75</v>
      </c>
      <c r="O586" s="52">
        <v>78000.0</v>
      </c>
      <c r="P586" s="52">
        <v>0.0</v>
      </c>
      <c r="Q586" s="50">
        <v>0.0</v>
      </c>
      <c r="R586" s="50">
        <v>0.0</v>
      </c>
      <c r="S586" s="52">
        <f t="shared" si="10"/>
        <v>0</v>
      </c>
      <c r="T586" s="42" t="s">
        <v>283</v>
      </c>
      <c r="U586" s="39">
        <v>45697.0</v>
      </c>
      <c r="V586" s="39">
        <v>45736.0</v>
      </c>
      <c r="W586" s="41">
        <v>1.0</v>
      </c>
      <c r="X586" s="41" t="s">
        <v>98</v>
      </c>
      <c r="Y586" s="41" t="s">
        <v>85</v>
      </c>
    </row>
    <row r="587">
      <c r="A587" s="37" t="s">
        <v>4655</v>
      </c>
      <c r="B587" s="39">
        <v>45650.0</v>
      </c>
      <c r="C587" s="41">
        <v>6207.0</v>
      </c>
      <c r="D587" s="43" t="s">
        <v>3820</v>
      </c>
      <c r="E587" s="201" t="s">
        <v>3821</v>
      </c>
      <c r="F587" s="47" t="s">
        <v>3822</v>
      </c>
      <c r="G587" s="43" t="s">
        <v>70</v>
      </c>
      <c r="H587" s="43" t="s">
        <v>70</v>
      </c>
      <c r="I587" s="41" t="s">
        <v>73</v>
      </c>
      <c r="J587" s="48">
        <v>44745.0</v>
      </c>
      <c r="K587" s="39">
        <v>45650.0</v>
      </c>
      <c r="L587" s="42" t="s">
        <v>75</v>
      </c>
      <c r="M587" s="50">
        <v>78000.0</v>
      </c>
      <c r="N587" s="42" t="s">
        <v>75</v>
      </c>
      <c r="O587" s="52">
        <v>78000.0</v>
      </c>
      <c r="P587" s="52">
        <v>0.0</v>
      </c>
      <c r="Q587" s="50">
        <v>0.0</v>
      </c>
      <c r="R587" s="50">
        <v>0.0</v>
      </c>
      <c r="S587" s="52">
        <f t="shared" si="10"/>
        <v>0</v>
      </c>
      <c r="T587" s="42" t="s">
        <v>283</v>
      </c>
      <c r="U587" s="39">
        <v>45650.0</v>
      </c>
      <c r="V587" s="39">
        <v>45719.0</v>
      </c>
      <c r="W587" s="41">
        <v>1.0</v>
      </c>
      <c r="X587" s="41" t="s">
        <v>98</v>
      </c>
      <c r="Y587" s="41" t="s">
        <v>85</v>
      </c>
    </row>
    <row r="588">
      <c r="A588" s="37" t="s">
        <v>956</v>
      </c>
      <c r="B588" s="39">
        <v>45674.0</v>
      </c>
      <c r="C588" s="41">
        <v>7934.0</v>
      </c>
      <c r="D588" s="43" t="s">
        <v>657</v>
      </c>
      <c r="E588" s="60" t="s">
        <v>659</v>
      </c>
      <c r="F588" s="43" t="s">
        <v>661</v>
      </c>
      <c r="G588" s="43" t="s">
        <v>194</v>
      </c>
      <c r="H588" s="43" t="s">
        <v>177</v>
      </c>
      <c r="I588" s="41" t="s">
        <v>73</v>
      </c>
      <c r="J588" s="48">
        <v>44929.0</v>
      </c>
      <c r="K588" s="39">
        <v>45663.0</v>
      </c>
      <c r="L588" s="41" t="s">
        <v>75</v>
      </c>
      <c r="M588" s="50">
        <v>0.0</v>
      </c>
      <c r="N588" s="48" t="s">
        <v>75</v>
      </c>
      <c r="O588" s="52">
        <v>118000.0</v>
      </c>
      <c r="P588" s="52">
        <v>0.0</v>
      </c>
      <c r="Q588" s="50">
        <v>0.0</v>
      </c>
      <c r="R588" s="50">
        <v>0.0</v>
      </c>
      <c r="S588" s="52">
        <f t="shared" si="10"/>
        <v>0</v>
      </c>
      <c r="T588" s="42" t="s">
        <v>283</v>
      </c>
      <c r="U588" s="39">
        <v>45663.0</v>
      </c>
      <c r="V588" s="39">
        <v>45721.0</v>
      </c>
      <c r="W588" s="41">
        <v>1.0</v>
      </c>
      <c r="X588" s="41" t="s">
        <v>84</v>
      </c>
      <c r="Y588" s="41" t="s">
        <v>86</v>
      </c>
    </row>
    <row r="589">
      <c r="A589" s="202" t="s">
        <v>1127</v>
      </c>
      <c r="B589" s="39">
        <v>45674.0</v>
      </c>
      <c r="C589" s="41">
        <v>14326.0</v>
      </c>
      <c r="D589" s="43" t="s">
        <v>1129</v>
      </c>
      <c r="E589" s="60" t="s">
        <v>1130</v>
      </c>
      <c r="F589" s="43" t="s">
        <v>1131</v>
      </c>
      <c r="G589" s="43" t="s">
        <v>342</v>
      </c>
      <c r="H589" s="43" t="s">
        <v>200</v>
      </c>
      <c r="I589" s="42" t="s">
        <v>73</v>
      </c>
      <c r="J589" s="48">
        <v>45663.0</v>
      </c>
      <c r="K589" s="39">
        <v>45664.0</v>
      </c>
      <c r="L589" s="121" t="s">
        <v>75</v>
      </c>
      <c r="M589" s="50">
        <v>0.0</v>
      </c>
      <c r="N589" s="48" t="s">
        <v>75</v>
      </c>
      <c r="O589" s="52">
        <v>1298009.0</v>
      </c>
      <c r="P589" s="52">
        <v>0.0</v>
      </c>
      <c r="Q589" s="50">
        <v>0.0</v>
      </c>
      <c r="R589" s="50">
        <v>0.0</v>
      </c>
      <c r="S589" s="52">
        <f t="shared" si="10"/>
        <v>0</v>
      </c>
      <c r="T589" s="42" t="s">
        <v>283</v>
      </c>
      <c r="U589" s="40">
        <v>45690.0</v>
      </c>
      <c r="V589" s="40">
        <v>46050.0</v>
      </c>
      <c r="W589" s="41">
        <v>12.0</v>
      </c>
      <c r="X589" s="41" t="s">
        <v>84</v>
      </c>
      <c r="Y589" s="42" t="s">
        <v>221</v>
      </c>
    </row>
    <row r="590">
      <c r="A590" s="38" t="s">
        <v>2096</v>
      </c>
      <c r="B590" s="40">
        <v>45679.0</v>
      </c>
      <c r="C590" s="42">
        <v>376.0</v>
      </c>
      <c r="D590" s="160" t="s">
        <v>2056</v>
      </c>
      <c r="E590" s="46" t="s">
        <v>2057</v>
      </c>
      <c r="F590" s="47" t="s">
        <v>2098</v>
      </c>
      <c r="G590" s="47" t="s">
        <v>1136</v>
      </c>
      <c r="H590" s="47" t="s">
        <v>1137</v>
      </c>
      <c r="I590" s="42" t="s">
        <v>73</v>
      </c>
      <c r="J590" s="49">
        <v>44307.0</v>
      </c>
      <c r="K590" s="40">
        <v>45671.0</v>
      </c>
      <c r="L590" s="121" t="s">
        <v>75</v>
      </c>
      <c r="M590" s="51">
        <v>0.0</v>
      </c>
      <c r="N590" s="42" t="s">
        <v>75</v>
      </c>
      <c r="O590" s="54">
        <v>78021.0</v>
      </c>
      <c r="P590" s="52">
        <v>0.0</v>
      </c>
      <c r="Q590" s="50">
        <v>0.0</v>
      </c>
      <c r="R590" s="50">
        <v>0.0</v>
      </c>
      <c r="S590" s="52">
        <f t="shared" si="10"/>
        <v>0</v>
      </c>
      <c r="T590" s="42" t="s">
        <v>283</v>
      </c>
      <c r="U590" s="42" t="s">
        <v>2102</v>
      </c>
      <c r="V590" s="40">
        <v>45716.0</v>
      </c>
      <c r="W590" s="42">
        <v>1.0</v>
      </c>
      <c r="X590" s="42" t="s">
        <v>1681</v>
      </c>
      <c r="Y590" s="42" t="s">
        <v>2019</v>
      </c>
    </row>
    <row r="591">
      <c r="A591" s="38" t="s">
        <v>2123</v>
      </c>
      <c r="B591" s="40">
        <v>45679.0</v>
      </c>
      <c r="C591" s="42">
        <v>7313.0</v>
      </c>
      <c r="D591" s="44" t="s">
        <v>1118</v>
      </c>
      <c r="E591" s="46" t="s">
        <v>1119</v>
      </c>
      <c r="F591" s="47" t="s">
        <v>1680</v>
      </c>
      <c r="G591" s="47" t="s">
        <v>870</v>
      </c>
      <c r="H591" s="47" t="s">
        <v>870</v>
      </c>
      <c r="I591" s="41" t="s">
        <v>73</v>
      </c>
      <c r="J591" s="49">
        <v>44854.0</v>
      </c>
      <c r="K591" s="40">
        <v>45671.0</v>
      </c>
      <c r="L591" s="121" t="s">
        <v>75</v>
      </c>
      <c r="M591" s="51">
        <v>0.0</v>
      </c>
      <c r="N591" s="49">
        <v>45672.0</v>
      </c>
      <c r="O591" s="54">
        <v>118094.0</v>
      </c>
      <c r="P591" s="52">
        <v>0.0</v>
      </c>
      <c r="Q591" s="50">
        <v>0.0</v>
      </c>
      <c r="R591" s="50">
        <v>0.0</v>
      </c>
      <c r="S591" s="52">
        <f t="shared" si="10"/>
        <v>0</v>
      </c>
      <c r="T591" s="42" t="s">
        <v>283</v>
      </c>
      <c r="U591" s="40">
        <v>45672.0</v>
      </c>
      <c r="V591" s="40">
        <v>45717.0</v>
      </c>
      <c r="W591" s="42">
        <v>1.0</v>
      </c>
      <c r="X591" s="42" t="s">
        <v>84</v>
      </c>
      <c r="Y591" s="42" t="s">
        <v>86</v>
      </c>
    </row>
    <row r="592">
      <c r="A592" s="38" t="s">
        <v>2742</v>
      </c>
      <c r="B592" s="40">
        <v>45680.0</v>
      </c>
      <c r="C592" s="42">
        <v>7313.0</v>
      </c>
      <c r="D592" s="44" t="s">
        <v>1118</v>
      </c>
      <c r="E592" s="46" t="s">
        <v>1119</v>
      </c>
      <c r="F592" s="47" t="s">
        <v>2743</v>
      </c>
      <c r="G592" s="160" t="s">
        <v>2744</v>
      </c>
      <c r="H592" s="47" t="s">
        <v>134</v>
      </c>
      <c r="I592" s="41" t="s">
        <v>73</v>
      </c>
      <c r="J592" s="49">
        <v>44854.0</v>
      </c>
      <c r="K592" s="40">
        <v>45675.0</v>
      </c>
      <c r="L592" s="121" t="s">
        <v>75</v>
      </c>
      <c r="M592" s="51">
        <v>0.0</v>
      </c>
      <c r="N592" s="42" t="s">
        <v>75</v>
      </c>
      <c r="O592" s="54">
        <v>118083.0</v>
      </c>
      <c r="P592" s="52">
        <v>0.0</v>
      </c>
      <c r="Q592" s="50">
        <v>0.0</v>
      </c>
      <c r="R592" s="50">
        <v>0.0</v>
      </c>
      <c r="S592" s="52">
        <f t="shared" si="10"/>
        <v>0</v>
      </c>
      <c r="T592" s="42" t="s">
        <v>283</v>
      </c>
      <c r="U592" s="40">
        <v>45675.0</v>
      </c>
      <c r="V592" s="40">
        <v>45722.0</v>
      </c>
      <c r="W592" s="42">
        <v>1.0</v>
      </c>
      <c r="X592" s="42" t="s">
        <v>84</v>
      </c>
      <c r="Y592" s="42" t="s">
        <v>86</v>
      </c>
    </row>
    <row r="593">
      <c r="A593" s="38" t="s">
        <v>2839</v>
      </c>
      <c r="B593" s="40">
        <v>45680.0</v>
      </c>
      <c r="C593" s="42">
        <v>10620.0</v>
      </c>
      <c r="D593" s="44" t="s">
        <v>2461</v>
      </c>
      <c r="E593" s="46" t="s">
        <v>2462</v>
      </c>
      <c r="F593" s="47" t="s">
        <v>2464</v>
      </c>
      <c r="G593" s="47" t="s">
        <v>2465</v>
      </c>
      <c r="H593" s="47" t="s">
        <v>200</v>
      </c>
      <c r="I593" s="41" t="s">
        <v>73</v>
      </c>
      <c r="J593" s="49">
        <v>45243.0</v>
      </c>
      <c r="K593" s="40">
        <v>45675.0</v>
      </c>
      <c r="L593" s="121" t="s">
        <v>75</v>
      </c>
      <c r="M593" s="51">
        <v>0.0</v>
      </c>
      <c r="N593" s="42" t="s">
        <v>75</v>
      </c>
      <c r="O593" s="54">
        <v>118000.0</v>
      </c>
      <c r="P593" s="52">
        <v>0.0</v>
      </c>
      <c r="Q593" s="50">
        <v>0.0</v>
      </c>
      <c r="R593" s="50">
        <v>0.0</v>
      </c>
      <c r="S593" s="52">
        <f t="shared" si="10"/>
        <v>0</v>
      </c>
      <c r="T593" s="42" t="s">
        <v>283</v>
      </c>
      <c r="U593" s="40">
        <v>45675.0</v>
      </c>
      <c r="V593" s="40">
        <v>45713.0</v>
      </c>
      <c r="W593" s="42">
        <v>1.0</v>
      </c>
      <c r="X593" s="42" t="s">
        <v>84</v>
      </c>
      <c r="Y593" s="42" t="s">
        <v>86</v>
      </c>
    </row>
    <row r="594">
      <c r="A594" s="38" t="s">
        <v>2938</v>
      </c>
      <c r="B594" s="40">
        <v>45680.0</v>
      </c>
      <c r="C594" s="42">
        <v>1183.0</v>
      </c>
      <c r="D594" s="44" t="s">
        <v>2940</v>
      </c>
      <c r="E594" s="46" t="s">
        <v>2941</v>
      </c>
      <c r="F594" s="47" t="s">
        <v>2942</v>
      </c>
      <c r="G594" s="47" t="s">
        <v>122</v>
      </c>
      <c r="H594" s="47" t="s">
        <v>124</v>
      </c>
      <c r="I594" s="41" t="s">
        <v>73</v>
      </c>
      <c r="J594" s="49">
        <v>44350.0</v>
      </c>
      <c r="K594" s="40">
        <v>45676.0</v>
      </c>
      <c r="L594" s="121" t="s">
        <v>75</v>
      </c>
      <c r="M594" s="51">
        <v>78000.0</v>
      </c>
      <c r="N594" s="42" t="s">
        <v>75</v>
      </c>
      <c r="O594" s="54">
        <v>200000.0</v>
      </c>
      <c r="P594" s="52">
        <v>0.0</v>
      </c>
      <c r="Q594" s="50">
        <v>0.0</v>
      </c>
      <c r="R594" s="50">
        <v>0.0</v>
      </c>
      <c r="S594" s="52">
        <f t="shared" si="10"/>
        <v>0</v>
      </c>
      <c r="T594" s="42" t="s">
        <v>283</v>
      </c>
      <c r="U594" s="40">
        <v>45676.0</v>
      </c>
      <c r="V594" s="40">
        <v>45714.0</v>
      </c>
      <c r="W594" s="42">
        <v>1.0</v>
      </c>
      <c r="X594" s="42" t="s">
        <v>98</v>
      </c>
      <c r="Y594" s="42" t="s">
        <v>86</v>
      </c>
    </row>
    <row r="595">
      <c r="A595" s="46" t="s">
        <v>2946</v>
      </c>
      <c r="B595" s="40">
        <v>45680.0</v>
      </c>
      <c r="C595" s="42">
        <v>1183.0</v>
      </c>
      <c r="D595" s="44" t="s">
        <v>2940</v>
      </c>
      <c r="E595" s="46" t="s">
        <v>2941</v>
      </c>
      <c r="F595" s="47" t="s">
        <v>2942</v>
      </c>
      <c r="G595" s="47" t="s">
        <v>122</v>
      </c>
      <c r="H595" s="47" t="s">
        <v>124</v>
      </c>
      <c r="I595" s="42" t="s">
        <v>408</v>
      </c>
      <c r="J595" s="49">
        <v>44350.0</v>
      </c>
      <c r="K595" s="40">
        <v>45676.0</v>
      </c>
      <c r="L595" s="121" t="s">
        <v>75</v>
      </c>
      <c r="M595" s="51">
        <v>78000.0</v>
      </c>
      <c r="N595" s="42" t="s">
        <v>75</v>
      </c>
      <c r="O595" s="54">
        <v>78000.0</v>
      </c>
      <c r="P595" s="52">
        <v>0.0</v>
      </c>
      <c r="Q595" s="50">
        <v>0.0</v>
      </c>
      <c r="R595" s="50">
        <v>0.0</v>
      </c>
      <c r="S595" s="52">
        <f t="shared" si="10"/>
        <v>0</v>
      </c>
      <c r="T595" s="42" t="s">
        <v>283</v>
      </c>
      <c r="U595" s="40">
        <v>45676.0</v>
      </c>
      <c r="V595" s="40">
        <v>45744.0</v>
      </c>
      <c r="W595" s="42">
        <v>1.0</v>
      </c>
      <c r="X595" s="42" t="s">
        <v>98</v>
      </c>
      <c r="Y595" s="42" t="s">
        <v>86</v>
      </c>
    </row>
    <row r="596">
      <c r="A596" s="38" t="s">
        <v>2975</v>
      </c>
      <c r="B596" s="40">
        <v>45680.0</v>
      </c>
      <c r="C596" s="42">
        <v>3860.0</v>
      </c>
      <c r="D596" s="44" t="s">
        <v>2708</v>
      </c>
      <c r="E596" s="46" t="s">
        <v>2709</v>
      </c>
      <c r="F596" s="47" t="s">
        <v>2720</v>
      </c>
      <c r="G596" s="47" t="s">
        <v>2711</v>
      </c>
      <c r="H596" s="47" t="s">
        <v>156</v>
      </c>
      <c r="I596" s="42" t="s">
        <v>73</v>
      </c>
      <c r="J596" s="49">
        <v>44556.0</v>
      </c>
      <c r="K596" s="40">
        <v>45677.0</v>
      </c>
      <c r="L596" s="121" t="s">
        <v>75</v>
      </c>
      <c r="M596" s="51">
        <v>0.0</v>
      </c>
      <c r="N596" s="42" t="s">
        <v>75</v>
      </c>
      <c r="O596" s="54">
        <v>78000.0</v>
      </c>
      <c r="P596" s="52">
        <v>0.0</v>
      </c>
      <c r="Q596" s="50">
        <v>0.0</v>
      </c>
      <c r="R596" s="50">
        <v>0.0</v>
      </c>
      <c r="S596" s="52">
        <f t="shared" si="10"/>
        <v>0</v>
      </c>
      <c r="T596" s="42" t="s">
        <v>283</v>
      </c>
      <c r="U596" s="40">
        <v>45677.0</v>
      </c>
      <c r="V596" s="40">
        <v>45713.0</v>
      </c>
      <c r="W596" s="42">
        <v>1.0</v>
      </c>
      <c r="X596" s="42" t="s">
        <v>98</v>
      </c>
      <c r="Y596" s="42" t="s">
        <v>86</v>
      </c>
    </row>
    <row r="597">
      <c r="A597" s="79" t="s">
        <v>3003</v>
      </c>
      <c r="B597" s="40">
        <v>45680.0</v>
      </c>
      <c r="C597" s="42">
        <v>14366.0</v>
      </c>
      <c r="D597" s="44" t="s">
        <v>3007</v>
      </c>
      <c r="E597" s="46" t="s">
        <v>3010</v>
      </c>
      <c r="F597" s="47" t="s">
        <v>3013</v>
      </c>
      <c r="G597" s="47" t="s">
        <v>1490</v>
      </c>
      <c r="H597" s="47" t="s">
        <v>1491</v>
      </c>
      <c r="I597" s="42" t="s">
        <v>73</v>
      </c>
      <c r="J597" s="49">
        <v>45667.0</v>
      </c>
      <c r="K597" s="40">
        <v>45677.0</v>
      </c>
      <c r="L597" s="121" t="s">
        <v>75</v>
      </c>
      <c r="M597" s="51">
        <v>0.0</v>
      </c>
      <c r="N597" s="40">
        <v>45691.0</v>
      </c>
      <c r="O597" s="54">
        <v>1298043.0</v>
      </c>
      <c r="P597" s="52">
        <v>0.0</v>
      </c>
      <c r="Q597" s="50">
        <v>0.0</v>
      </c>
      <c r="R597" s="50">
        <v>0.0</v>
      </c>
      <c r="S597" s="52">
        <f t="shared" si="10"/>
        <v>0</v>
      </c>
      <c r="T597" s="42" t="s">
        <v>283</v>
      </c>
      <c r="U597" s="40">
        <v>45691.0</v>
      </c>
      <c r="V597" s="40">
        <v>46051.0</v>
      </c>
      <c r="W597" s="42">
        <v>12.0</v>
      </c>
      <c r="X597" s="42" t="s">
        <v>84</v>
      </c>
      <c r="Y597" s="42" t="s">
        <v>221</v>
      </c>
    </row>
    <row r="598">
      <c r="A598" s="38" t="s">
        <v>3299</v>
      </c>
      <c r="B598" s="40">
        <v>45680.0</v>
      </c>
      <c r="C598" s="42">
        <v>5380.0</v>
      </c>
      <c r="D598" s="44" t="s">
        <v>3304</v>
      </c>
      <c r="E598" s="46" t="s">
        <v>3305</v>
      </c>
      <c r="F598" s="47" t="s">
        <v>3306</v>
      </c>
      <c r="G598" s="47" t="s">
        <v>585</v>
      </c>
      <c r="H598" s="47" t="s">
        <v>123</v>
      </c>
      <c r="I598" s="41" t="s">
        <v>73</v>
      </c>
      <c r="J598" s="49">
        <v>44657.0</v>
      </c>
      <c r="K598" s="40">
        <v>45678.0</v>
      </c>
      <c r="L598" s="121" t="s">
        <v>75</v>
      </c>
      <c r="M598" s="51">
        <v>0.0</v>
      </c>
      <c r="N598" s="40">
        <v>45679.0</v>
      </c>
      <c r="O598" s="54">
        <v>78006.0</v>
      </c>
      <c r="P598" s="52">
        <v>0.0</v>
      </c>
      <c r="Q598" s="50">
        <v>0.0</v>
      </c>
      <c r="R598" s="50">
        <v>0.0</v>
      </c>
      <c r="S598" s="52">
        <f t="shared" si="10"/>
        <v>0</v>
      </c>
      <c r="T598" s="42" t="s">
        <v>283</v>
      </c>
      <c r="U598" s="40">
        <v>45679.0</v>
      </c>
      <c r="V598" s="40">
        <v>45721.0</v>
      </c>
      <c r="W598" s="42">
        <v>1.0</v>
      </c>
      <c r="X598" s="42" t="s">
        <v>98</v>
      </c>
      <c r="Y598" s="42" t="s">
        <v>86</v>
      </c>
    </row>
    <row r="599">
      <c r="A599" s="38" t="s">
        <v>3381</v>
      </c>
      <c r="B599" s="40">
        <v>45680.0</v>
      </c>
      <c r="C599" s="42">
        <v>3541.0</v>
      </c>
      <c r="D599" s="44" t="s">
        <v>3382</v>
      </c>
      <c r="E599" s="46" t="s">
        <v>3249</v>
      </c>
      <c r="F599" s="47" t="s">
        <v>3251</v>
      </c>
      <c r="G599" s="47" t="s">
        <v>3253</v>
      </c>
      <c r="H599" s="47" t="s">
        <v>156</v>
      </c>
      <c r="I599" s="42" t="s">
        <v>73</v>
      </c>
      <c r="J599" s="49">
        <v>44530.0</v>
      </c>
      <c r="K599" s="40">
        <v>45679.0</v>
      </c>
      <c r="L599" s="121" t="s">
        <v>75</v>
      </c>
      <c r="M599" s="51">
        <v>0.0</v>
      </c>
      <c r="N599" s="42" t="s">
        <v>75</v>
      </c>
      <c r="O599" s="54">
        <v>78000.0</v>
      </c>
      <c r="P599" s="52">
        <v>0.0</v>
      </c>
      <c r="Q599" s="50">
        <v>0.0</v>
      </c>
      <c r="R599" s="50">
        <v>0.0</v>
      </c>
      <c r="S599" s="52">
        <f t="shared" si="10"/>
        <v>0</v>
      </c>
      <c r="T599" s="42" t="s">
        <v>283</v>
      </c>
      <c r="U599" s="40">
        <v>45679.0</v>
      </c>
      <c r="V599" s="40">
        <v>45714.0</v>
      </c>
      <c r="W599" s="42">
        <v>1.0</v>
      </c>
      <c r="X599" s="42" t="s">
        <v>98</v>
      </c>
      <c r="Y599" s="42" t="s">
        <v>86</v>
      </c>
    </row>
    <row r="600">
      <c r="A600" s="38" t="s">
        <v>3415</v>
      </c>
      <c r="B600" s="40">
        <v>45680.0</v>
      </c>
      <c r="C600" s="42">
        <v>2634.0</v>
      </c>
      <c r="D600" s="44" t="s">
        <v>3416</v>
      </c>
      <c r="E600" s="46" t="s">
        <v>3369</v>
      </c>
      <c r="F600" s="47" t="s">
        <v>3370</v>
      </c>
      <c r="G600" s="47" t="s">
        <v>1895</v>
      </c>
      <c r="H600" s="47" t="s">
        <v>177</v>
      </c>
      <c r="I600" s="42" t="s">
        <v>73</v>
      </c>
      <c r="J600" s="49">
        <v>44461.0</v>
      </c>
      <c r="K600" s="40">
        <v>45679.0</v>
      </c>
      <c r="L600" s="121" t="s">
        <v>75</v>
      </c>
      <c r="M600" s="51">
        <v>78000.0</v>
      </c>
      <c r="N600" s="42" t="s">
        <v>75</v>
      </c>
      <c r="O600" s="54">
        <v>77000.0</v>
      </c>
      <c r="P600" s="52">
        <v>0.0</v>
      </c>
      <c r="Q600" s="50">
        <v>0.0</v>
      </c>
      <c r="R600" s="50">
        <v>0.0</v>
      </c>
      <c r="S600" s="52">
        <f t="shared" si="10"/>
        <v>0</v>
      </c>
      <c r="T600" s="42" t="s">
        <v>283</v>
      </c>
      <c r="U600" s="40">
        <v>45679.0</v>
      </c>
      <c r="V600" s="40">
        <v>45713.0</v>
      </c>
      <c r="W600" s="42">
        <v>1.0</v>
      </c>
      <c r="X600" s="42" t="s">
        <v>98</v>
      </c>
      <c r="Y600" s="42" t="s">
        <v>86</v>
      </c>
    </row>
    <row r="601">
      <c r="A601" s="38" t="s">
        <v>3485</v>
      </c>
      <c r="B601" s="40">
        <v>45681.0</v>
      </c>
      <c r="C601" s="42">
        <v>11194.0</v>
      </c>
      <c r="D601" s="44" t="s">
        <v>2225</v>
      </c>
      <c r="E601" s="46" t="s">
        <v>2226</v>
      </c>
      <c r="F601" s="47" t="s">
        <v>2227</v>
      </c>
      <c r="G601" s="47" t="s">
        <v>217</v>
      </c>
      <c r="H601" s="47" t="s">
        <v>177</v>
      </c>
      <c r="I601" s="41" t="s">
        <v>73</v>
      </c>
      <c r="J601" s="49">
        <v>45320.0</v>
      </c>
      <c r="K601" s="40">
        <v>45679.0</v>
      </c>
      <c r="L601" s="121" t="s">
        <v>75</v>
      </c>
      <c r="M601" s="51">
        <v>78000.0</v>
      </c>
      <c r="N601" s="42" t="s">
        <v>75</v>
      </c>
      <c r="O601" s="54">
        <v>100061.0</v>
      </c>
      <c r="P601" s="52">
        <v>0.0</v>
      </c>
      <c r="Q601" s="50">
        <v>0.0</v>
      </c>
      <c r="R601" s="50">
        <v>0.0</v>
      </c>
      <c r="S601" s="52">
        <f t="shared" si="10"/>
        <v>0</v>
      </c>
      <c r="T601" s="42" t="s">
        <v>283</v>
      </c>
      <c r="U601" s="40">
        <v>45691.0</v>
      </c>
      <c r="V601" s="40">
        <v>45721.0</v>
      </c>
      <c r="W601" s="42">
        <v>1.0</v>
      </c>
      <c r="X601" s="42" t="s">
        <v>98</v>
      </c>
      <c r="Y601" s="42" t="s">
        <v>86</v>
      </c>
    </row>
    <row r="602">
      <c r="A602" s="38" t="s">
        <v>3489</v>
      </c>
      <c r="B602" s="40">
        <v>45681.0</v>
      </c>
      <c r="C602" s="42">
        <v>8912.0</v>
      </c>
      <c r="D602" s="44" t="s">
        <v>3490</v>
      </c>
      <c r="E602" s="46" t="s">
        <v>3492</v>
      </c>
      <c r="F602" s="47" t="s">
        <v>3493</v>
      </c>
      <c r="G602" s="47" t="s">
        <v>3303</v>
      </c>
      <c r="H602" s="47" t="s">
        <v>134</v>
      </c>
      <c r="I602" s="42" t="s">
        <v>73</v>
      </c>
      <c r="J602" s="49">
        <v>45047.0</v>
      </c>
      <c r="K602" s="40">
        <v>45679.0</v>
      </c>
      <c r="L602" s="121" t="s">
        <v>75</v>
      </c>
      <c r="M602" s="51">
        <v>78000.0</v>
      </c>
      <c r="N602" s="42" t="s">
        <v>75</v>
      </c>
      <c r="O602" s="54">
        <v>156000.0</v>
      </c>
      <c r="P602" s="52">
        <v>0.0</v>
      </c>
      <c r="Q602" s="50">
        <v>0.0</v>
      </c>
      <c r="R602" s="50">
        <v>0.0</v>
      </c>
      <c r="S602" s="52">
        <f t="shared" si="10"/>
        <v>0</v>
      </c>
      <c r="T602" s="42" t="s">
        <v>283</v>
      </c>
      <c r="U602" s="40">
        <v>45679.0</v>
      </c>
      <c r="V602" s="40">
        <v>45715.0</v>
      </c>
      <c r="W602" s="42">
        <v>1.0</v>
      </c>
      <c r="X602" s="42" t="s">
        <v>98</v>
      </c>
      <c r="Y602" s="42" t="s">
        <v>86</v>
      </c>
    </row>
    <row r="603">
      <c r="A603" s="38" t="s">
        <v>3497</v>
      </c>
      <c r="B603" s="40">
        <v>45681.0</v>
      </c>
      <c r="C603" s="42">
        <v>8912.0</v>
      </c>
      <c r="D603" s="44" t="s">
        <v>3490</v>
      </c>
      <c r="E603" s="46" t="s">
        <v>3492</v>
      </c>
      <c r="F603" s="47" t="s">
        <v>3500</v>
      </c>
      <c r="G603" s="47" t="s">
        <v>3303</v>
      </c>
      <c r="H603" s="47" t="s">
        <v>134</v>
      </c>
      <c r="I603" s="41" t="s">
        <v>73</v>
      </c>
      <c r="J603" s="49">
        <v>45047.0</v>
      </c>
      <c r="K603" s="40">
        <v>45679.0</v>
      </c>
      <c r="L603" s="121" t="s">
        <v>75</v>
      </c>
      <c r="M603" s="51">
        <v>78000.0</v>
      </c>
      <c r="N603" s="42" t="s">
        <v>75</v>
      </c>
      <c r="O603" s="54">
        <v>78000.0</v>
      </c>
      <c r="P603" s="52">
        <v>0.0</v>
      </c>
      <c r="Q603" s="50">
        <v>0.0</v>
      </c>
      <c r="R603" s="50">
        <v>0.0</v>
      </c>
      <c r="S603" s="52">
        <f t="shared" si="10"/>
        <v>0</v>
      </c>
      <c r="T603" s="42" t="s">
        <v>283</v>
      </c>
      <c r="U603" s="40">
        <v>45679.0</v>
      </c>
      <c r="V603" s="40">
        <v>45719.0</v>
      </c>
      <c r="W603" s="42">
        <v>1.0</v>
      </c>
      <c r="X603" s="42" t="s">
        <v>98</v>
      </c>
      <c r="Y603" s="42" t="s">
        <v>86</v>
      </c>
    </row>
    <row r="604">
      <c r="A604" s="38" t="s">
        <v>3503</v>
      </c>
      <c r="B604" s="40">
        <v>45681.0</v>
      </c>
      <c r="C604" s="42">
        <v>8150.0</v>
      </c>
      <c r="D604" s="44" t="s">
        <v>3505</v>
      </c>
      <c r="E604" s="46" t="s">
        <v>3507</v>
      </c>
      <c r="F604" s="47" t="s">
        <v>3508</v>
      </c>
      <c r="G604" s="47" t="s">
        <v>217</v>
      </c>
      <c r="H604" s="47" t="s">
        <v>177</v>
      </c>
      <c r="I604" s="42" t="s">
        <v>73</v>
      </c>
      <c r="J604" s="49">
        <v>44951.0</v>
      </c>
      <c r="K604" s="40">
        <v>45679.0</v>
      </c>
      <c r="L604" s="121" t="s">
        <v>75</v>
      </c>
      <c r="M604" s="51">
        <v>0.0</v>
      </c>
      <c r="N604" s="42" t="s">
        <v>75</v>
      </c>
      <c r="O604" s="54">
        <v>118000.0</v>
      </c>
      <c r="P604" s="52">
        <v>0.0</v>
      </c>
      <c r="Q604" s="50">
        <v>0.0</v>
      </c>
      <c r="R604" s="50">
        <v>0.0</v>
      </c>
      <c r="S604" s="52">
        <f t="shared" si="10"/>
        <v>0</v>
      </c>
      <c r="T604" s="42" t="s">
        <v>283</v>
      </c>
      <c r="U604" s="40">
        <v>45681.0</v>
      </c>
      <c r="V604" s="40">
        <v>45712.0</v>
      </c>
      <c r="W604" s="42">
        <v>1.0</v>
      </c>
      <c r="X604" s="42" t="s">
        <v>84</v>
      </c>
      <c r="Y604" s="42" t="s">
        <v>86</v>
      </c>
    </row>
    <row r="605">
      <c r="A605" s="38" t="s">
        <v>3511</v>
      </c>
      <c r="B605" s="40">
        <v>45681.0</v>
      </c>
      <c r="C605" s="42">
        <v>7617.0</v>
      </c>
      <c r="D605" s="44" t="s">
        <v>3513</v>
      </c>
      <c r="E605" s="46" t="s">
        <v>3399</v>
      </c>
      <c r="F605" s="47" t="s">
        <v>3400</v>
      </c>
      <c r="G605" s="47" t="s">
        <v>142</v>
      </c>
      <c r="H605" s="47" t="s">
        <v>144</v>
      </c>
      <c r="I605" s="42" t="s">
        <v>73</v>
      </c>
      <c r="J605" s="49">
        <v>44887.0</v>
      </c>
      <c r="K605" s="40">
        <v>45679.0</v>
      </c>
      <c r="L605" s="121" t="s">
        <v>75</v>
      </c>
      <c r="M605" s="51">
        <v>0.0</v>
      </c>
      <c r="N605" s="42" t="s">
        <v>75</v>
      </c>
      <c r="O605" s="54">
        <v>118000.0</v>
      </c>
      <c r="P605" s="52">
        <v>0.0</v>
      </c>
      <c r="Q605" s="50">
        <v>0.0</v>
      </c>
      <c r="R605" s="50">
        <v>0.0</v>
      </c>
      <c r="S605" s="52">
        <f t="shared" si="10"/>
        <v>0</v>
      </c>
      <c r="T605" s="42" t="s">
        <v>283</v>
      </c>
      <c r="U605" s="40">
        <v>45681.0</v>
      </c>
      <c r="V605" s="40">
        <v>45712.0</v>
      </c>
      <c r="W605" s="42">
        <v>1.0</v>
      </c>
      <c r="X605" s="42" t="s">
        <v>84</v>
      </c>
      <c r="Y605" s="42" t="s">
        <v>86</v>
      </c>
    </row>
    <row r="606">
      <c r="A606" s="46" t="s">
        <v>3610</v>
      </c>
      <c r="B606" s="40">
        <v>45681.0</v>
      </c>
      <c r="C606" s="42">
        <v>2719.0</v>
      </c>
      <c r="D606" s="44" t="s">
        <v>1929</v>
      </c>
      <c r="E606" s="46" t="s">
        <v>1931</v>
      </c>
      <c r="F606" s="47" t="s">
        <v>3593</v>
      </c>
      <c r="G606" s="47" t="s">
        <v>179</v>
      </c>
      <c r="H606" s="47" t="s">
        <v>177</v>
      </c>
      <c r="I606" s="42" t="s">
        <v>73</v>
      </c>
      <c r="J606" s="49">
        <v>44469.0</v>
      </c>
      <c r="K606" s="40">
        <v>45680.0</v>
      </c>
      <c r="L606" s="121" t="s">
        <v>75</v>
      </c>
      <c r="M606" s="51">
        <v>78000.0</v>
      </c>
      <c r="N606" s="42" t="s">
        <v>75</v>
      </c>
      <c r="O606" s="54">
        <v>78000.0</v>
      </c>
      <c r="P606" s="52">
        <v>0.0</v>
      </c>
      <c r="Q606" s="50">
        <v>0.0</v>
      </c>
      <c r="R606" s="50">
        <v>0.0</v>
      </c>
      <c r="S606" s="52">
        <f t="shared" si="10"/>
        <v>0</v>
      </c>
      <c r="T606" s="42" t="s">
        <v>283</v>
      </c>
      <c r="U606" s="40">
        <v>45680.0</v>
      </c>
      <c r="V606" s="40">
        <v>45713.0</v>
      </c>
      <c r="W606" s="42">
        <v>1.0</v>
      </c>
      <c r="X606" s="42" t="s">
        <v>3607</v>
      </c>
      <c r="Y606" s="42" t="s">
        <v>86</v>
      </c>
    </row>
    <row r="607">
      <c r="A607" s="46" t="s">
        <v>3616</v>
      </c>
      <c r="B607" s="40">
        <v>45681.0</v>
      </c>
      <c r="C607" s="42">
        <v>2719.0</v>
      </c>
      <c r="D607" s="44" t="s">
        <v>1929</v>
      </c>
      <c r="E607" s="46" t="s">
        <v>1931</v>
      </c>
      <c r="F607" s="47" t="s">
        <v>3617</v>
      </c>
      <c r="G607" s="47" t="s">
        <v>179</v>
      </c>
      <c r="H607" s="47" t="s">
        <v>177</v>
      </c>
      <c r="I607" s="42" t="s">
        <v>73</v>
      </c>
      <c r="J607" s="49">
        <v>44469.0</v>
      </c>
      <c r="K607" s="40">
        <v>45680.0</v>
      </c>
      <c r="L607" s="121" t="s">
        <v>75</v>
      </c>
      <c r="M607" s="51">
        <v>78000.0</v>
      </c>
      <c r="N607" s="42" t="s">
        <v>75</v>
      </c>
      <c r="O607" s="54">
        <v>78000.0</v>
      </c>
      <c r="P607" s="52">
        <v>0.0</v>
      </c>
      <c r="Q607" s="50">
        <v>0.0</v>
      </c>
      <c r="R607" s="50">
        <v>0.0</v>
      </c>
      <c r="S607" s="52">
        <f t="shared" si="10"/>
        <v>0</v>
      </c>
      <c r="T607" s="42" t="s">
        <v>283</v>
      </c>
      <c r="U607" s="40">
        <v>45680.0</v>
      </c>
      <c r="V607" s="40">
        <v>45716.0</v>
      </c>
      <c r="W607" s="42">
        <v>1.0</v>
      </c>
      <c r="X607" s="42" t="s">
        <v>3607</v>
      </c>
      <c r="Y607" s="42" t="s">
        <v>86</v>
      </c>
    </row>
    <row r="608">
      <c r="A608" s="46" t="s">
        <v>3622</v>
      </c>
      <c r="B608" s="40">
        <v>45681.0</v>
      </c>
      <c r="C608" s="42">
        <v>2719.0</v>
      </c>
      <c r="D608" s="44" t="s">
        <v>1929</v>
      </c>
      <c r="E608" s="46" t="s">
        <v>1931</v>
      </c>
      <c r="F608" s="47" t="s">
        <v>3623</v>
      </c>
      <c r="G608" s="47" t="s">
        <v>179</v>
      </c>
      <c r="H608" s="47" t="s">
        <v>177</v>
      </c>
      <c r="I608" s="42" t="s">
        <v>73</v>
      </c>
      <c r="J608" s="49">
        <v>44469.0</v>
      </c>
      <c r="K608" s="40">
        <v>45680.0</v>
      </c>
      <c r="L608" s="121" t="s">
        <v>75</v>
      </c>
      <c r="M608" s="51">
        <v>78000.0</v>
      </c>
      <c r="N608" s="42" t="s">
        <v>75</v>
      </c>
      <c r="O608" s="54">
        <v>78000.0</v>
      </c>
      <c r="P608" s="52">
        <v>0.0</v>
      </c>
      <c r="Q608" s="50">
        <v>0.0</v>
      </c>
      <c r="R608" s="50">
        <v>0.0</v>
      </c>
      <c r="S608" s="52">
        <f t="shared" si="10"/>
        <v>0</v>
      </c>
      <c r="T608" s="42" t="s">
        <v>283</v>
      </c>
      <c r="U608" s="40">
        <v>45680.0</v>
      </c>
      <c r="V608" s="40">
        <v>45716.0</v>
      </c>
      <c r="W608" s="42">
        <v>1.0</v>
      </c>
      <c r="X608" s="42" t="s">
        <v>3607</v>
      </c>
      <c r="Y608" s="42" t="s">
        <v>86</v>
      </c>
    </row>
    <row r="609">
      <c r="A609" s="46" t="s">
        <v>3627</v>
      </c>
      <c r="B609" s="40">
        <v>45681.0</v>
      </c>
      <c r="C609" s="42">
        <v>2719.0</v>
      </c>
      <c r="D609" s="44" t="s">
        <v>1929</v>
      </c>
      <c r="E609" s="46" t="s">
        <v>1931</v>
      </c>
      <c r="F609" s="47" t="s">
        <v>3628</v>
      </c>
      <c r="G609" s="47" t="s">
        <v>179</v>
      </c>
      <c r="H609" s="47" t="s">
        <v>177</v>
      </c>
      <c r="I609" s="41" t="s">
        <v>73</v>
      </c>
      <c r="J609" s="49">
        <v>44469.0</v>
      </c>
      <c r="K609" s="40">
        <v>45680.0</v>
      </c>
      <c r="L609" s="121" t="s">
        <v>75</v>
      </c>
      <c r="M609" s="51">
        <v>78000.0</v>
      </c>
      <c r="N609" s="42" t="s">
        <v>75</v>
      </c>
      <c r="O609" s="54">
        <v>78000.0</v>
      </c>
      <c r="P609" s="52">
        <v>0.0</v>
      </c>
      <c r="Q609" s="50">
        <v>0.0</v>
      </c>
      <c r="R609" s="50">
        <v>0.0</v>
      </c>
      <c r="S609" s="52">
        <f t="shared" si="10"/>
        <v>0</v>
      </c>
      <c r="T609" s="42" t="s">
        <v>283</v>
      </c>
      <c r="U609" s="40">
        <v>45680.0</v>
      </c>
      <c r="V609" s="40">
        <v>45718.0</v>
      </c>
      <c r="W609" s="42">
        <v>1.0</v>
      </c>
      <c r="X609" s="42" t="s">
        <v>3607</v>
      </c>
      <c r="Y609" s="42" t="s">
        <v>86</v>
      </c>
    </row>
    <row r="610">
      <c r="A610" s="38" t="s">
        <v>3646</v>
      </c>
      <c r="B610" s="40">
        <v>45681.0</v>
      </c>
      <c r="C610" s="42">
        <v>293.0</v>
      </c>
      <c r="D610" s="44" t="s">
        <v>769</v>
      </c>
      <c r="E610" s="46" t="s">
        <v>3583</v>
      </c>
      <c r="F610" s="47" t="s">
        <v>3584</v>
      </c>
      <c r="G610" s="47" t="s">
        <v>3585</v>
      </c>
      <c r="H610" s="47" t="s">
        <v>2189</v>
      </c>
      <c r="I610" s="42" t="s">
        <v>73</v>
      </c>
      <c r="J610" s="49">
        <v>44287.0</v>
      </c>
      <c r="K610" s="40">
        <v>45680.0</v>
      </c>
      <c r="L610" s="121" t="s">
        <v>75</v>
      </c>
      <c r="M610" s="51">
        <v>0.0</v>
      </c>
      <c r="N610" s="42" t="s">
        <v>75</v>
      </c>
      <c r="O610" s="54">
        <v>78000.0</v>
      </c>
      <c r="P610" s="52">
        <v>0.0</v>
      </c>
      <c r="Q610" s="50">
        <v>0.0</v>
      </c>
      <c r="R610" s="50">
        <v>0.0</v>
      </c>
      <c r="S610" s="52">
        <f t="shared" si="10"/>
        <v>0</v>
      </c>
      <c r="T610" s="42" t="s">
        <v>283</v>
      </c>
      <c r="U610" s="40">
        <v>45680.0</v>
      </c>
      <c r="V610" s="40">
        <v>45711.0</v>
      </c>
      <c r="W610" s="42">
        <v>1.0</v>
      </c>
      <c r="X610" s="42" t="s">
        <v>98</v>
      </c>
      <c r="Y610" s="42" t="s">
        <v>86</v>
      </c>
    </row>
    <row r="611">
      <c r="A611" s="38" t="s">
        <v>3687</v>
      </c>
      <c r="B611" s="40">
        <v>45681.0</v>
      </c>
      <c r="C611" s="42">
        <v>4912.0</v>
      </c>
      <c r="D611" s="44" t="s">
        <v>2338</v>
      </c>
      <c r="E611" s="46" t="s">
        <v>3688</v>
      </c>
      <c r="F611" s="44" t="s">
        <v>2339</v>
      </c>
      <c r="G611" s="47" t="s">
        <v>870</v>
      </c>
      <c r="H611" s="47" t="s">
        <v>3689</v>
      </c>
      <c r="I611" s="41" t="s">
        <v>73</v>
      </c>
      <c r="J611" s="49">
        <v>44624.0</v>
      </c>
      <c r="K611" s="40">
        <v>45680.0</v>
      </c>
      <c r="L611" s="121" t="s">
        <v>75</v>
      </c>
      <c r="M611" s="51">
        <v>118000.0</v>
      </c>
      <c r="N611" s="42" t="s">
        <v>75</v>
      </c>
      <c r="O611" s="54">
        <v>118000.0</v>
      </c>
      <c r="P611" s="54">
        <v>0.0</v>
      </c>
      <c r="Q611" s="51">
        <v>0.0</v>
      </c>
      <c r="R611" s="51">
        <v>0.0</v>
      </c>
      <c r="S611" s="52">
        <f t="shared" si="10"/>
        <v>0</v>
      </c>
      <c r="T611" s="42" t="s">
        <v>3690</v>
      </c>
      <c r="U611" s="40">
        <v>45680.0</v>
      </c>
      <c r="V611" s="40">
        <v>45740.0</v>
      </c>
      <c r="W611" s="42">
        <v>1.0</v>
      </c>
      <c r="X611" s="42" t="s">
        <v>84</v>
      </c>
      <c r="Y611" s="42" t="s">
        <v>86</v>
      </c>
    </row>
    <row r="612">
      <c r="A612" s="38" t="s">
        <v>3736</v>
      </c>
      <c r="B612" s="40">
        <v>45681.0</v>
      </c>
      <c r="C612" s="42">
        <v>5653.0</v>
      </c>
      <c r="D612" s="44" t="s">
        <v>3218</v>
      </c>
      <c r="E612" s="46" t="s">
        <v>3219</v>
      </c>
      <c r="F612" s="47" t="s">
        <v>3220</v>
      </c>
      <c r="G612" s="47" t="s">
        <v>1295</v>
      </c>
      <c r="H612" s="47" t="s">
        <v>1296</v>
      </c>
      <c r="I612" s="41" t="s">
        <v>73</v>
      </c>
      <c r="J612" s="49">
        <v>44688.0</v>
      </c>
      <c r="K612" s="40">
        <v>45680.0</v>
      </c>
      <c r="L612" s="121" t="s">
        <v>75</v>
      </c>
      <c r="M612" s="51">
        <v>78000.0</v>
      </c>
      <c r="N612" s="42" t="s">
        <v>75</v>
      </c>
      <c r="O612" s="54">
        <v>156000.0</v>
      </c>
      <c r="P612" s="52">
        <v>0.0</v>
      </c>
      <c r="Q612" s="50">
        <v>0.0</v>
      </c>
      <c r="R612" s="50">
        <v>0.0</v>
      </c>
      <c r="S612" s="52">
        <f t="shared" si="10"/>
        <v>0</v>
      </c>
      <c r="T612" s="42" t="s">
        <v>283</v>
      </c>
      <c r="U612" s="40">
        <v>45681.0</v>
      </c>
      <c r="V612" s="40">
        <v>45722.0</v>
      </c>
      <c r="W612" s="42">
        <v>1.0</v>
      </c>
      <c r="X612" s="42" t="s">
        <v>98</v>
      </c>
      <c r="Y612" s="42" t="s">
        <v>86</v>
      </c>
    </row>
    <row r="613">
      <c r="A613" s="38" t="s">
        <v>3743</v>
      </c>
      <c r="B613" s="40">
        <v>45681.0</v>
      </c>
      <c r="C613" s="42">
        <v>5653.0</v>
      </c>
      <c r="D613" s="44" t="s">
        <v>3218</v>
      </c>
      <c r="E613" s="46" t="s">
        <v>3219</v>
      </c>
      <c r="F613" s="47" t="s">
        <v>3228</v>
      </c>
      <c r="G613" s="47" t="s">
        <v>1295</v>
      </c>
      <c r="H613" s="47" t="s">
        <v>1296</v>
      </c>
      <c r="I613" s="42" t="s">
        <v>73</v>
      </c>
      <c r="J613" s="49">
        <v>44688.0</v>
      </c>
      <c r="K613" s="40">
        <v>45680.0</v>
      </c>
      <c r="L613" s="121" t="s">
        <v>75</v>
      </c>
      <c r="M613" s="51">
        <v>78000.0</v>
      </c>
      <c r="N613" s="42" t="s">
        <v>75</v>
      </c>
      <c r="O613" s="54">
        <v>78000.0</v>
      </c>
      <c r="P613" s="52">
        <v>0.0</v>
      </c>
      <c r="Q613" s="50">
        <v>0.0</v>
      </c>
      <c r="R613" s="50">
        <v>0.0</v>
      </c>
      <c r="S613" s="52">
        <f t="shared" si="10"/>
        <v>0</v>
      </c>
      <c r="T613" s="42" t="s">
        <v>283</v>
      </c>
      <c r="U613" s="40">
        <v>45681.0</v>
      </c>
      <c r="V613" s="40">
        <v>45712.0</v>
      </c>
      <c r="W613" s="42">
        <v>1.0</v>
      </c>
      <c r="X613" s="42" t="s">
        <v>98</v>
      </c>
      <c r="Y613" s="42" t="s">
        <v>86</v>
      </c>
    </row>
    <row r="614">
      <c r="A614" s="38" t="s">
        <v>3776</v>
      </c>
      <c r="B614" s="40">
        <v>45681.0</v>
      </c>
      <c r="C614" s="42">
        <v>10023.0</v>
      </c>
      <c r="D614" s="44" t="s">
        <v>3746</v>
      </c>
      <c r="E614" s="46" t="s">
        <v>3747</v>
      </c>
      <c r="F614" s="47" t="s">
        <v>2028</v>
      </c>
      <c r="G614" s="47" t="s">
        <v>179</v>
      </c>
      <c r="H614" s="47" t="s">
        <v>177</v>
      </c>
      <c r="I614" s="42" t="s">
        <v>73</v>
      </c>
      <c r="J614" s="49">
        <v>45174.0</v>
      </c>
      <c r="K614" s="40">
        <v>45681.0</v>
      </c>
      <c r="L614" s="121" t="s">
        <v>75</v>
      </c>
      <c r="M614" s="51">
        <v>0.0</v>
      </c>
      <c r="N614" s="42" t="s">
        <v>75</v>
      </c>
      <c r="O614" s="54">
        <v>78000.0</v>
      </c>
      <c r="P614" s="52">
        <v>0.0</v>
      </c>
      <c r="Q614" s="50">
        <v>0.0</v>
      </c>
      <c r="R614" s="50">
        <v>0.0</v>
      </c>
      <c r="S614" s="52">
        <f t="shared" si="10"/>
        <v>0</v>
      </c>
      <c r="T614" s="42" t="s">
        <v>283</v>
      </c>
      <c r="U614" s="40">
        <v>45681.0</v>
      </c>
      <c r="V614" s="40">
        <v>45712.0</v>
      </c>
      <c r="W614" s="42">
        <v>1.0</v>
      </c>
      <c r="X614" s="42" t="s">
        <v>98</v>
      </c>
      <c r="Y614" s="42" t="s">
        <v>86</v>
      </c>
    </row>
    <row r="615">
      <c r="A615" s="38" t="s">
        <v>3797</v>
      </c>
      <c r="B615" s="40">
        <v>45681.0</v>
      </c>
      <c r="C615" s="42">
        <v>6463.0</v>
      </c>
      <c r="D615" s="44" t="s">
        <v>244</v>
      </c>
      <c r="E615" s="46" t="s">
        <v>245</v>
      </c>
      <c r="F615" s="47" t="s">
        <v>3800</v>
      </c>
      <c r="G615" s="47" t="s">
        <v>122</v>
      </c>
      <c r="H615" s="47" t="s">
        <v>124</v>
      </c>
      <c r="I615" s="41" t="s">
        <v>73</v>
      </c>
      <c r="J615" s="49">
        <v>44773.0</v>
      </c>
      <c r="K615" s="40">
        <v>45681.0</v>
      </c>
      <c r="L615" s="121" t="s">
        <v>75</v>
      </c>
      <c r="M615" s="51">
        <v>118000.0</v>
      </c>
      <c r="N615" s="42" t="s">
        <v>75</v>
      </c>
      <c r="O615" s="54">
        <v>100035.0</v>
      </c>
      <c r="P615" s="52">
        <v>0.0</v>
      </c>
      <c r="Q615" s="50">
        <v>0.0</v>
      </c>
      <c r="R615" s="50">
        <v>0.0</v>
      </c>
      <c r="S615" s="52">
        <f t="shared" si="10"/>
        <v>0</v>
      </c>
      <c r="T615" s="42" t="s">
        <v>283</v>
      </c>
      <c r="U615" s="40">
        <v>45681.0</v>
      </c>
      <c r="V615" s="40">
        <v>45717.0</v>
      </c>
      <c r="W615" s="42">
        <v>1.0</v>
      </c>
      <c r="X615" s="42" t="s">
        <v>84</v>
      </c>
      <c r="Y615" s="42" t="s">
        <v>86</v>
      </c>
    </row>
    <row r="616">
      <c r="A616" s="38" t="s">
        <v>4108</v>
      </c>
      <c r="B616" s="40">
        <v>45691.0</v>
      </c>
      <c r="C616" s="42">
        <v>4808.0</v>
      </c>
      <c r="D616" s="44" t="s">
        <v>2858</v>
      </c>
      <c r="E616" s="46" t="s">
        <v>2860</v>
      </c>
      <c r="F616" s="47" t="s">
        <v>4096</v>
      </c>
      <c r="G616" s="47" t="s">
        <v>3698</v>
      </c>
      <c r="H616" s="47" t="s">
        <v>235</v>
      </c>
      <c r="I616" s="42" t="s">
        <v>73</v>
      </c>
      <c r="J616" s="49">
        <v>44618.0</v>
      </c>
      <c r="K616" s="40">
        <v>45683.0</v>
      </c>
      <c r="L616" s="121" t="s">
        <v>75</v>
      </c>
      <c r="M616" s="51">
        <v>0.0</v>
      </c>
      <c r="N616" s="42" t="s">
        <v>75</v>
      </c>
      <c r="O616" s="54">
        <v>78000.0</v>
      </c>
      <c r="P616" s="52">
        <v>0.0</v>
      </c>
      <c r="Q616" s="50">
        <v>0.0</v>
      </c>
      <c r="R616" s="50">
        <v>0.0</v>
      </c>
      <c r="S616" s="52">
        <f t="shared" si="10"/>
        <v>0</v>
      </c>
      <c r="T616" s="42" t="s">
        <v>283</v>
      </c>
      <c r="U616" s="40">
        <v>45683.0</v>
      </c>
      <c r="V616" s="40">
        <v>45713.0</v>
      </c>
      <c r="W616" s="42">
        <v>1.0</v>
      </c>
      <c r="X616" s="42" t="s">
        <v>98</v>
      </c>
      <c r="Y616" s="42" t="s">
        <v>86</v>
      </c>
    </row>
    <row r="617">
      <c r="A617" s="38" t="s">
        <v>4117</v>
      </c>
      <c r="B617" s="40">
        <v>45691.0</v>
      </c>
      <c r="C617" s="42">
        <v>4324.0</v>
      </c>
      <c r="D617" s="44" t="s">
        <v>288</v>
      </c>
      <c r="E617" s="46" t="s">
        <v>291</v>
      </c>
      <c r="F617" s="47" t="s">
        <v>292</v>
      </c>
      <c r="G617" s="47" t="s">
        <v>199</v>
      </c>
      <c r="H617" s="47" t="s">
        <v>200</v>
      </c>
      <c r="I617" s="41" t="s">
        <v>73</v>
      </c>
      <c r="J617" s="49">
        <v>44584.0</v>
      </c>
      <c r="K617" s="40">
        <v>45682.0</v>
      </c>
      <c r="L617" s="121" t="s">
        <v>75</v>
      </c>
      <c r="M617" s="51">
        <v>0.0</v>
      </c>
      <c r="N617" s="42" t="s">
        <v>75</v>
      </c>
      <c r="O617" s="54">
        <v>78000.0</v>
      </c>
      <c r="P617" s="52">
        <v>0.0</v>
      </c>
      <c r="Q617" s="50">
        <v>0.0</v>
      </c>
      <c r="R617" s="50">
        <v>0.0</v>
      </c>
      <c r="S617" s="52">
        <f t="shared" si="10"/>
        <v>0</v>
      </c>
      <c r="T617" s="42" t="s">
        <v>283</v>
      </c>
      <c r="U617" s="40">
        <v>45683.0</v>
      </c>
      <c r="V617" s="40">
        <v>45719.0</v>
      </c>
      <c r="W617" s="42">
        <v>1.0</v>
      </c>
      <c r="X617" s="42" t="s">
        <v>98</v>
      </c>
      <c r="Y617" s="42" t="s">
        <v>86</v>
      </c>
    </row>
    <row r="618">
      <c r="A618" s="38" t="s">
        <v>4129</v>
      </c>
      <c r="B618" s="40">
        <v>45691.0</v>
      </c>
      <c r="C618" s="42">
        <v>6455.0</v>
      </c>
      <c r="D618" s="44" t="s">
        <v>2030</v>
      </c>
      <c r="E618" s="46" t="s">
        <v>2031</v>
      </c>
      <c r="F618" s="47" t="s">
        <v>2032</v>
      </c>
      <c r="G618" s="47" t="s">
        <v>315</v>
      </c>
      <c r="H618" s="47" t="s">
        <v>177</v>
      </c>
      <c r="I618" s="42" t="s">
        <v>73</v>
      </c>
      <c r="J618" s="49">
        <v>44771.0</v>
      </c>
      <c r="K618" s="40">
        <v>45683.0</v>
      </c>
      <c r="L618" s="121" t="s">
        <v>75</v>
      </c>
      <c r="M618" s="51">
        <v>0.0</v>
      </c>
      <c r="N618" s="42" t="s">
        <v>75</v>
      </c>
      <c r="O618" s="54">
        <v>78000.0</v>
      </c>
      <c r="P618" s="52">
        <v>0.0</v>
      </c>
      <c r="Q618" s="50">
        <v>0.0</v>
      </c>
      <c r="R618" s="50">
        <v>0.0</v>
      </c>
      <c r="S618" s="52">
        <f t="shared" si="10"/>
        <v>0</v>
      </c>
      <c r="T618" s="42" t="s">
        <v>283</v>
      </c>
      <c r="U618" s="40">
        <v>45683.0</v>
      </c>
      <c r="V618" s="40">
        <v>45713.0</v>
      </c>
      <c r="W618" s="42">
        <v>1.0</v>
      </c>
      <c r="X618" s="42" t="s">
        <v>98</v>
      </c>
      <c r="Y618" s="42" t="s">
        <v>86</v>
      </c>
    </row>
    <row r="619">
      <c r="A619" s="38" t="s">
        <v>4136</v>
      </c>
      <c r="B619" s="40">
        <v>45691.0</v>
      </c>
      <c r="C619" s="42">
        <v>4343.0</v>
      </c>
      <c r="D619" s="44" t="s">
        <v>1522</v>
      </c>
      <c r="E619" s="46" t="s">
        <v>152</v>
      </c>
      <c r="F619" s="47" t="s">
        <v>4110</v>
      </c>
      <c r="G619" s="47" t="s">
        <v>155</v>
      </c>
      <c r="H619" s="47" t="s">
        <v>156</v>
      </c>
      <c r="I619" s="42" t="s">
        <v>73</v>
      </c>
      <c r="J619" s="49">
        <v>44585.0</v>
      </c>
      <c r="K619" s="40">
        <v>45682.0</v>
      </c>
      <c r="L619" s="121" t="s">
        <v>75</v>
      </c>
      <c r="M619" s="51">
        <v>0.0</v>
      </c>
      <c r="N619" s="42" t="s">
        <v>75</v>
      </c>
      <c r="O619" s="54">
        <v>78000.0</v>
      </c>
      <c r="P619" s="52">
        <v>0.0</v>
      </c>
      <c r="Q619" s="50">
        <v>0.0</v>
      </c>
      <c r="R619" s="50">
        <v>0.0</v>
      </c>
      <c r="S619" s="52">
        <f t="shared" si="10"/>
        <v>0</v>
      </c>
      <c r="T619" s="42" t="s">
        <v>283</v>
      </c>
      <c r="U619" s="40">
        <v>45683.0</v>
      </c>
      <c r="V619" s="40">
        <v>45713.0</v>
      </c>
      <c r="W619" s="42">
        <v>1.0</v>
      </c>
      <c r="X619" s="42" t="s">
        <v>98</v>
      </c>
      <c r="Y619" s="42" t="s">
        <v>86</v>
      </c>
    </row>
    <row r="620" ht="15.0" customHeight="1">
      <c r="A620" s="38" t="s">
        <v>4150</v>
      </c>
      <c r="B620" s="40">
        <v>45691.0</v>
      </c>
      <c r="C620" s="42">
        <v>11351.0</v>
      </c>
      <c r="D620" s="44" t="s">
        <v>4151</v>
      </c>
      <c r="E620" s="46" t="s">
        <v>4014</v>
      </c>
      <c r="F620" s="47" t="s">
        <v>4016</v>
      </c>
      <c r="G620" s="47" t="s">
        <v>217</v>
      </c>
      <c r="H620" s="47" t="s">
        <v>177</v>
      </c>
      <c r="I620" s="42" t="s">
        <v>73</v>
      </c>
      <c r="J620" s="49">
        <v>45337.0</v>
      </c>
      <c r="K620" s="40">
        <v>45682.0</v>
      </c>
      <c r="L620" s="121" t="s">
        <v>75</v>
      </c>
      <c r="M620" s="51">
        <v>0.0</v>
      </c>
      <c r="N620" s="42" t="s">
        <v>75</v>
      </c>
      <c r="O620" s="54">
        <v>78000.0</v>
      </c>
      <c r="P620" s="52">
        <v>0.0</v>
      </c>
      <c r="Q620" s="50">
        <v>0.0</v>
      </c>
      <c r="R620" s="50">
        <v>0.0</v>
      </c>
      <c r="S620" s="52">
        <f t="shared" si="10"/>
        <v>0</v>
      </c>
      <c r="T620" s="42" t="s">
        <v>283</v>
      </c>
      <c r="U620" s="40">
        <v>45683.0</v>
      </c>
      <c r="V620" s="40">
        <v>45713.0</v>
      </c>
      <c r="W620" s="42">
        <v>1.0</v>
      </c>
      <c r="X620" s="42" t="s">
        <v>98</v>
      </c>
      <c r="Y620" s="42" t="s">
        <v>86</v>
      </c>
    </row>
    <row r="621">
      <c r="A621" s="38" t="s">
        <v>4155</v>
      </c>
      <c r="B621" s="40">
        <v>45691.0</v>
      </c>
      <c r="C621" s="42">
        <v>3848.0</v>
      </c>
      <c r="D621" s="44" t="s">
        <v>3946</v>
      </c>
      <c r="E621" s="46" t="s">
        <v>1112</v>
      </c>
      <c r="F621" s="47" t="s">
        <v>3950</v>
      </c>
      <c r="G621" s="47" t="s">
        <v>1114</v>
      </c>
      <c r="H621" s="47" t="s">
        <v>156</v>
      </c>
      <c r="I621" s="42" t="s">
        <v>73</v>
      </c>
      <c r="J621" s="49">
        <v>44554.0</v>
      </c>
      <c r="K621" s="40">
        <v>45683.0</v>
      </c>
      <c r="L621" s="121" t="s">
        <v>75</v>
      </c>
      <c r="M621" s="51">
        <v>0.0</v>
      </c>
      <c r="N621" s="42" t="s">
        <v>75</v>
      </c>
      <c r="O621" s="54">
        <v>78000.0</v>
      </c>
      <c r="P621" s="52">
        <v>0.0</v>
      </c>
      <c r="Q621" s="50">
        <v>0.0</v>
      </c>
      <c r="R621" s="50">
        <v>0.0</v>
      </c>
      <c r="S621" s="52">
        <f t="shared" si="10"/>
        <v>0</v>
      </c>
      <c r="T621" s="42" t="s">
        <v>283</v>
      </c>
      <c r="U621" s="40">
        <v>45683.0</v>
      </c>
      <c r="V621" s="40">
        <v>45713.0</v>
      </c>
      <c r="W621" s="42">
        <v>1.0</v>
      </c>
      <c r="X621" s="42" t="s">
        <v>98</v>
      </c>
      <c r="Y621" s="42" t="s">
        <v>86</v>
      </c>
    </row>
    <row r="622">
      <c r="A622" s="38" t="s">
        <v>4188</v>
      </c>
      <c r="B622" s="39">
        <v>45691.0</v>
      </c>
      <c r="C622" s="41">
        <v>11642.0</v>
      </c>
      <c r="D622" s="43" t="s">
        <v>4159</v>
      </c>
      <c r="E622" s="60" t="s">
        <v>4160</v>
      </c>
      <c r="F622" s="43" t="s">
        <v>4161</v>
      </c>
      <c r="G622" s="43" t="s">
        <v>404</v>
      </c>
      <c r="H622" s="43" t="s">
        <v>72</v>
      </c>
      <c r="I622" s="42" t="s">
        <v>73</v>
      </c>
      <c r="J622" s="48">
        <v>45369.0</v>
      </c>
      <c r="K622" s="39">
        <v>45682.0</v>
      </c>
      <c r="L622" s="39">
        <v>45683.0</v>
      </c>
      <c r="M622" s="50">
        <v>0.0</v>
      </c>
      <c r="N622" s="39">
        <v>45683.0</v>
      </c>
      <c r="O622" s="52">
        <v>78053.0</v>
      </c>
      <c r="P622" s="52">
        <v>0.0</v>
      </c>
      <c r="Q622" s="50">
        <v>0.0</v>
      </c>
      <c r="R622" s="50">
        <v>0.0</v>
      </c>
      <c r="S622" s="52">
        <f t="shared" si="10"/>
        <v>0</v>
      </c>
      <c r="T622" s="42" t="s">
        <v>283</v>
      </c>
      <c r="U622" s="39">
        <v>45683.0</v>
      </c>
      <c r="V622" s="39">
        <v>45713.0</v>
      </c>
      <c r="W622" s="41">
        <v>1.0</v>
      </c>
      <c r="X622" s="41" t="s">
        <v>98</v>
      </c>
      <c r="Y622" s="41" t="s">
        <v>86</v>
      </c>
    </row>
    <row r="623">
      <c r="A623" s="38" t="s">
        <v>4198</v>
      </c>
      <c r="B623" s="40">
        <v>45691.0</v>
      </c>
      <c r="C623" s="42">
        <v>12449.0</v>
      </c>
      <c r="D623" s="44" t="s">
        <v>4180</v>
      </c>
      <c r="E623" s="46" t="s">
        <v>4181</v>
      </c>
      <c r="F623" s="47" t="s">
        <v>4182</v>
      </c>
      <c r="G623" s="47" t="s">
        <v>284</v>
      </c>
      <c r="H623" s="47" t="s">
        <v>156</v>
      </c>
      <c r="I623" s="41" t="s">
        <v>73</v>
      </c>
      <c r="J623" s="49">
        <v>45455.0</v>
      </c>
      <c r="K623" s="40">
        <v>45683.0</v>
      </c>
      <c r="L623" s="121" t="s">
        <v>75</v>
      </c>
      <c r="M623" s="51">
        <v>78000.0</v>
      </c>
      <c r="N623" s="40">
        <v>45687.0</v>
      </c>
      <c r="O623" s="54">
        <v>0.0</v>
      </c>
      <c r="P623" s="52">
        <v>0.0</v>
      </c>
      <c r="Q623" s="50">
        <v>0.0</v>
      </c>
      <c r="R623" s="50">
        <v>0.0</v>
      </c>
      <c r="S623" s="52">
        <f t="shared" si="10"/>
        <v>0</v>
      </c>
      <c r="T623" s="42" t="s">
        <v>283</v>
      </c>
      <c r="U623" s="40">
        <v>45687.0</v>
      </c>
      <c r="V623" s="40">
        <v>45717.0</v>
      </c>
      <c r="W623" s="42">
        <v>1.0</v>
      </c>
      <c r="X623" s="42" t="s">
        <v>98</v>
      </c>
      <c r="Y623" s="42" t="s">
        <v>86</v>
      </c>
    </row>
    <row r="624">
      <c r="A624" s="38" t="s">
        <v>4225</v>
      </c>
      <c r="B624" s="40">
        <v>45691.0</v>
      </c>
      <c r="C624" s="42">
        <v>9111.0</v>
      </c>
      <c r="D624" s="44" t="s">
        <v>4227</v>
      </c>
      <c r="E624" s="46" t="s">
        <v>4228</v>
      </c>
      <c r="F624" s="47" t="s">
        <v>4229</v>
      </c>
      <c r="G624" s="47" t="s">
        <v>243</v>
      </c>
      <c r="H624" s="47" t="s">
        <v>123</v>
      </c>
      <c r="I624" s="42" t="s">
        <v>73</v>
      </c>
      <c r="J624" s="49">
        <v>45069.0</v>
      </c>
      <c r="K624" s="40">
        <v>45684.0</v>
      </c>
      <c r="L624" s="121" t="s">
        <v>75</v>
      </c>
      <c r="M624" s="51">
        <v>0.0</v>
      </c>
      <c r="N624" s="42" t="s">
        <v>75</v>
      </c>
      <c r="O624" s="54">
        <v>78000.0</v>
      </c>
      <c r="P624" s="52">
        <v>0.0</v>
      </c>
      <c r="Q624" s="50">
        <v>0.0</v>
      </c>
      <c r="R624" s="50">
        <v>0.0</v>
      </c>
      <c r="S624" s="52">
        <f t="shared" si="10"/>
        <v>0</v>
      </c>
      <c r="T624" s="42" t="s">
        <v>283</v>
      </c>
      <c r="U624" s="40">
        <v>45684.0</v>
      </c>
      <c r="V624" s="40">
        <v>45714.0</v>
      </c>
      <c r="W624" s="42">
        <v>1.0</v>
      </c>
      <c r="X624" s="42" t="s">
        <v>98</v>
      </c>
      <c r="Y624" s="42" t="s">
        <v>86</v>
      </c>
    </row>
    <row r="625">
      <c r="A625" s="38" t="s">
        <v>4231</v>
      </c>
      <c r="B625" s="40">
        <v>45691.0</v>
      </c>
      <c r="C625" s="42">
        <v>12199.0</v>
      </c>
      <c r="D625" s="44" t="s">
        <v>4232</v>
      </c>
      <c r="E625" s="46" t="s">
        <v>2678</v>
      </c>
      <c r="F625" s="47" t="s">
        <v>2679</v>
      </c>
      <c r="G625" s="47" t="s">
        <v>234</v>
      </c>
      <c r="H625" s="47" t="s">
        <v>235</v>
      </c>
      <c r="I625" s="42" t="s">
        <v>73</v>
      </c>
      <c r="J625" s="49">
        <v>45430.0</v>
      </c>
      <c r="K625" s="40">
        <v>45684.0</v>
      </c>
      <c r="L625" s="121" t="s">
        <v>75</v>
      </c>
      <c r="M625" s="51">
        <v>0.0</v>
      </c>
      <c r="N625" s="42" t="s">
        <v>75</v>
      </c>
      <c r="O625" s="54">
        <v>78000.0</v>
      </c>
      <c r="P625" s="52">
        <v>0.0</v>
      </c>
      <c r="Q625" s="50">
        <v>0.0</v>
      </c>
      <c r="R625" s="50">
        <v>0.0</v>
      </c>
      <c r="S625" s="52">
        <f t="shared" si="10"/>
        <v>0</v>
      </c>
      <c r="T625" s="42" t="s">
        <v>283</v>
      </c>
      <c r="U625" s="40">
        <v>45684.0</v>
      </c>
      <c r="V625" s="40">
        <v>45714.0</v>
      </c>
      <c r="W625" s="42">
        <v>1.0</v>
      </c>
      <c r="X625" s="42" t="s">
        <v>98</v>
      </c>
      <c r="Y625" s="42" t="s">
        <v>86</v>
      </c>
    </row>
    <row r="626">
      <c r="A626" s="38" t="s">
        <v>4242</v>
      </c>
      <c r="B626" s="40">
        <v>45691.0</v>
      </c>
      <c r="C626" s="42">
        <v>4832.0</v>
      </c>
      <c r="D626" s="44" t="s">
        <v>4243</v>
      </c>
      <c r="E626" s="46" t="s">
        <v>4244</v>
      </c>
      <c r="F626" s="47" t="s">
        <v>4246</v>
      </c>
      <c r="G626" s="47" t="s">
        <v>194</v>
      </c>
      <c r="H626" s="47" t="s">
        <v>177</v>
      </c>
      <c r="I626" s="42" t="s">
        <v>73</v>
      </c>
      <c r="J626" s="49">
        <v>44620.0</v>
      </c>
      <c r="K626" s="40">
        <v>45684.0</v>
      </c>
      <c r="L626" s="121" t="s">
        <v>75</v>
      </c>
      <c r="M626" s="51">
        <v>118000.0</v>
      </c>
      <c r="N626" s="42" t="s">
        <v>75</v>
      </c>
      <c r="O626" s="54">
        <v>120082.0</v>
      </c>
      <c r="P626" s="52">
        <v>0.0</v>
      </c>
      <c r="Q626" s="50">
        <v>0.0</v>
      </c>
      <c r="R626" s="50">
        <v>0.0</v>
      </c>
      <c r="S626" s="52">
        <f t="shared" si="10"/>
        <v>0</v>
      </c>
      <c r="T626" s="42" t="s">
        <v>283</v>
      </c>
      <c r="U626" s="40">
        <v>45684.0</v>
      </c>
      <c r="V626" s="40">
        <v>45716.0</v>
      </c>
      <c r="W626" s="42">
        <v>1.0</v>
      </c>
      <c r="X626" s="42" t="s">
        <v>84</v>
      </c>
      <c r="Y626" s="42" t="s">
        <v>86</v>
      </c>
    </row>
    <row r="627">
      <c r="A627" s="38" t="s">
        <v>4259</v>
      </c>
      <c r="B627" s="40">
        <v>45691.0</v>
      </c>
      <c r="C627" s="42">
        <v>3778.0</v>
      </c>
      <c r="D627" s="44" t="s">
        <v>2575</v>
      </c>
      <c r="E627" s="46" t="s">
        <v>2576</v>
      </c>
      <c r="F627" s="47" t="s">
        <v>2597</v>
      </c>
      <c r="G627" s="47" t="s">
        <v>2579</v>
      </c>
      <c r="H627" s="47" t="s">
        <v>156</v>
      </c>
      <c r="I627" s="42" t="s">
        <v>73</v>
      </c>
      <c r="J627" s="49">
        <v>44549.0</v>
      </c>
      <c r="K627" s="40">
        <v>45684.0</v>
      </c>
      <c r="L627" s="121" t="s">
        <v>75</v>
      </c>
      <c r="M627" s="51">
        <v>0.0</v>
      </c>
      <c r="N627" s="40">
        <v>45686.0</v>
      </c>
      <c r="O627" s="54">
        <v>118029.0</v>
      </c>
      <c r="P627" s="52">
        <v>0.0</v>
      </c>
      <c r="Q627" s="50">
        <v>0.0</v>
      </c>
      <c r="R627" s="50">
        <v>0.0</v>
      </c>
      <c r="S627" s="52">
        <f t="shared" si="10"/>
        <v>0</v>
      </c>
      <c r="T627" s="42" t="s">
        <v>283</v>
      </c>
      <c r="U627" s="40">
        <v>45686.0</v>
      </c>
      <c r="V627" s="40">
        <v>45716.0</v>
      </c>
      <c r="W627" s="42">
        <v>1.0</v>
      </c>
      <c r="X627" s="42" t="s">
        <v>84</v>
      </c>
      <c r="Y627" s="42" t="s">
        <v>86</v>
      </c>
    </row>
    <row r="628">
      <c r="A628" s="38" t="s">
        <v>4267</v>
      </c>
      <c r="B628" s="40">
        <v>45691.0</v>
      </c>
      <c r="C628" s="42">
        <v>3142.0</v>
      </c>
      <c r="D628" s="44" t="s">
        <v>4271</v>
      </c>
      <c r="E628" s="46" t="s">
        <v>4272</v>
      </c>
      <c r="F628" s="47" t="s">
        <v>4274</v>
      </c>
      <c r="G628" s="47" t="s">
        <v>243</v>
      </c>
      <c r="H628" s="47" t="s">
        <v>123</v>
      </c>
      <c r="I628" s="42" t="s">
        <v>73</v>
      </c>
      <c r="J628" s="49">
        <v>44508.0</v>
      </c>
      <c r="K628" s="40">
        <v>45684.0</v>
      </c>
      <c r="L628" s="121" t="s">
        <v>75</v>
      </c>
      <c r="M628" s="51">
        <v>0.0</v>
      </c>
      <c r="N628" s="42" t="s">
        <v>75</v>
      </c>
      <c r="O628" s="54">
        <v>78020.0</v>
      </c>
      <c r="P628" s="52">
        <v>0.0</v>
      </c>
      <c r="Q628" s="50">
        <v>0.0</v>
      </c>
      <c r="R628" s="50">
        <v>0.0</v>
      </c>
      <c r="S628" s="52">
        <f t="shared" si="10"/>
        <v>0</v>
      </c>
      <c r="T628" s="42" t="s">
        <v>283</v>
      </c>
      <c r="U628" s="40">
        <v>45684.0</v>
      </c>
      <c r="V628" s="40">
        <v>45714.0</v>
      </c>
      <c r="W628" s="42">
        <v>1.0</v>
      </c>
      <c r="X628" s="42" t="s">
        <v>98</v>
      </c>
      <c r="Y628" s="42" t="s">
        <v>86</v>
      </c>
    </row>
    <row r="629">
      <c r="A629" s="38" t="s">
        <v>4288</v>
      </c>
      <c r="B629" s="40">
        <v>45691.0</v>
      </c>
      <c r="C629" s="42">
        <v>8139.0</v>
      </c>
      <c r="D629" s="44" t="s">
        <v>856</v>
      </c>
      <c r="E629" s="46" t="s">
        <v>3239</v>
      </c>
      <c r="F629" s="47" t="s">
        <v>4290</v>
      </c>
      <c r="G629" s="47" t="s">
        <v>2902</v>
      </c>
      <c r="H629" s="47" t="s">
        <v>4291</v>
      </c>
      <c r="I629" s="42" t="s">
        <v>73</v>
      </c>
      <c r="J629" s="49">
        <v>44950.0</v>
      </c>
      <c r="K629" s="40">
        <v>45684.0</v>
      </c>
      <c r="L629" s="121" t="s">
        <v>75</v>
      </c>
      <c r="M629" s="51">
        <v>0.0</v>
      </c>
      <c r="N629" s="42" t="s">
        <v>75</v>
      </c>
      <c r="O629" s="54">
        <v>78000.0</v>
      </c>
      <c r="P629" s="52">
        <v>0.0</v>
      </c>
      <c r="Q629" s="50">
        <v>0.0</v>
      </c>
      <c r="R629" s="50">
        <v>0.0</v>
      </c>
      <c r="S629" s="52">
        <f t="shared" si="10"/>
        <v>0</v>
      </c>
      <c r="T629" s="42" t="s">
        <v>283</v>
      </c>
      <c r="U629" s="40">
        <v>45684.0</v>
      </c>
      <c r="V629" s="40">
        <v>45714.0</v>
      </c>
      <c r="W629" s="42">
        <v>1.0</v>
      </c>
      <c r="X629" s="42" t="s">
        <v>98</v>
      </c>
      <c r="Y629" s="42" t="s">
        <v>86</v>
      </c>
    </row>
    <row r="630">
      <c r="A630" s="38" t="s">
        <v>4304</v>
      </c>
      <c r="B630" s="40">
        <v>45691.0</v>
      </c>
      <c r="C630" s="42">
        <v>4430.0</v>
      </c>
      <c r="D630" s="44" t="s">
        <v>4305</v>
      </c>
      <c r="E630" s="46" t="s">
        <v>4134</v>
      </c>
      <c r="F630" s="47" t="s">
        <v>4135</v>
      </c>
      <c r="G630" s="47" t="s">
        <v>585</v>
      </c>
      <c r="H630" s="47" t="s">
        <v>123</v>
      </c>
      <c r="I630" s="42" t="s">
        <v>73</v>
      </c>
      <c r="J630" s="49">
        <v>44590.0</v>
      </c>
      <c r="K630" s="40">
        <v>45684.0</v>
      </c>
      <c r="L630" s="121" t="s">
        <v>75</v>
      </c>
      <c r="M630" s="51">
        <v>0.0</v>
      </c>
      <c r="N630" s="42" t="s">
        <v>75</v>
      </c>
      <c r="O630" s="54">
        <v>78000.0</v>
      </c>
      <c r="P630" s="52">
        <v>0.0</v>
      </c>
      <c r="Q630" s="50">
        <v>0.0</v>
      </c>
      <c r="R630" s="50">
        <v>0.0</v>
      </c>
      <c r="S630" s="52">
        <f t="shared" si="10"/>
        <v>0</v>
      </c>
      <c r="T630" s="42" t="s">
        <v>283</v>
      </c>
      <c r="U630" s="40">
        <v>45684.0</v>
      </c>
      <c r="V630" s="40">
        <v>45714.0</v>
      </c>
      <c r="W630" s="42">
        <v>1.0</v>
      </c>
      <c r="X630" s="42" t="s">
        <v>98</v>
      </c>
      <c r="Y630" s="42" t="s">
        <v>86</v>
      </c>
    </row>
    <row r="631">
      <c r="A631" s="38" t="s">
        <v>4310</v>
      </c>
      <c r="B631" s="40">
        <v>45691.0</v>
      </c>
      <c r="C631" s="42">
        <v>9887.0</v>
      </c>
      <c r="D631" s="44" t="s">
        <v>1920</v>
      </c>
      <c r="E631" s="46" t="s">
        <v>4311</v>
      </c>
      <c r="F631" s="47" t="s">
        <v>1924</v>
      </c>
      <c r="G631" s="47" t="s">
        <v>323</v>
      </c>
      <c r="H631" s="47" t="s">
        <v>177</v>
      </c>
      <c r="I631" s="42" t="s">
        <v>73</v>
      </c>
      <c r="J631" s="49">
        <v>45158.0</v>
      </c>
      <c r="K631" s="40">
        <v>45684.0</v>
      </c>
      <c r="L631" s="121" t="s">
        <v>75</v>
      </c>
      <c r="M631" s="51">
        <v>0.0</v>
      </c>
      <c r="N631" s="42" t="s">
        <v>75</v>
      </c>
      <c r="O631" s="54">
        <v>118000.0</v>
      </c>
      <c r="P631" s="52">
        <v>0.0</v>
      </c>
      <c r="Q631" s="50">
        <v>0.0</v>
      </c>
      <c r="R631" s="50">
        <v>0.0</v>
      </c>
      <c r="S631" s="52">
        <f t="shared" si="10"/>
        <v>0</v>
      </c>
      <c r="T631" s="42" t="s">
        <v>283</v>
      </c>
      <c r="U631" s="40">
        <v>45684.0</v>
      </c>
      <c r="V631" s="40">
        <v>45714.0</v>
      </c>
      <c r="W631" s="42">
        <v>1.0</v>
      </c>
      <c r="X631" s="42" t="s">
        <v>84</v>
      </c>
      <c r="Y631" s="42" t="s">
        <v>86</v>
      </c>
    </row>
    <row r="632">
      <c r="A632" s="38" t="s">
        <v>4318</v>
      </c>
      <c r="B632" s="40">
        <v>45691.0</v>
      </c>
      <c r="C632" s="42">
        <v>5508.0</v>
      </c>
      <c r="D632" s="44" t="s">
        <v>4251</v>
      </c>
      <c r="E632" s="46" t="s">
        <v>4252</v>
      </c>
      <c r="F632" s="47" t="s">
        <v>4254</v>
      </c>
      <c r="G632" s="47" t="s">
        <v>812</v>
      </c>
      <c r="H632" s="47" t="s">
        <v>123</v>
      </c>
      <c r="I632" s="42" t="s">
        <v>73</v>
      </c>
      <c r="J632" s="49">
        <v>44669.0</v>
      </c>
      <c r="K632" s="40">
        <v>45684.0</v>
      </c>
      <c r="L632" s="121" t="s">
        <v>75</v>
      </c>
      <c r="M632" s="51">
        <v>0.0</v>
      </c>
      <c r="N632" s="42" t="s">
        <v>75</v>
      </c>
      <c r="O632" s="54">
        <v>78073.0</v>
      </c>
      <c r="P632" s="52">
        <v>0.0</v>
      </c>
      <c r="Q632" s="50">
        <v>0.0</v>
      </c>
      <c r="R632" s="50">
        <v>0.0</v>
      </c>
      <c r="S632" s="52">
        <f t="shared" si="10"/>
        <v>0</v>
      </c>
      <c r="T632" s="42" t="s">
        <v>283</v>
      </c>
      <c r="U632" s="40">
        <v>45684.0</v>
      </c>
      <c r="V632" s="40">
        <v>45714.0</v>
      </c>
      <c r="W632" s="42">
        <v>1.0</v>
      </c>
      <c r="X632" s="42" t="s">
        <v>98</v>
      </c>
      <c r="Y632" s="42" t="s">
        <v>86</v>
      </c>
    </row>
    <row r="633">
      <c r="A633" s="38" t="s">
        <v>4323</v>
      </c>
      <c r="B633" s="40">
        <v>45691.0</v>
      </c>
      <c r="C633" s="42">
        <v>4723.0</v>
      </c>
      <c r="D633" s="44" t="s">
        <v>1073</v>
      </c>
      <c r="E633" s="46" t="s">
        <v>1074</v>
      </c>
      <c r="F633" s="47" t="s">
        <v>3980</v>
      </c>
      <c r="G633" s="47" t="s">
        <v>217</v>
      </c>
      <c r="H633" s="47" t="s">
        <v>177</v>
      </c>
      <c r="I633" s="41" t="s">
        <v>73</v>
      </c>
      <c r="J633" s="49">
        <v>44611.0</v>
      </c>
      <c r="K633" s="40">
        <v>45684.0</v>
      </c>
      <c r="L633" s="121" t="s">
        <v>75</v>
      </c>
      <c r="M633" s="51">
        <v>0.0</v>
      </c>
      <c r="N633" s="42" t="s">
        <v>75</v>
      </c>
      <c r="O633" s="54">
        <v>78054.0</v>
      </c>
      <c r="P633" s="52">
        <v>0.0</v>
      </c>
      <c r="Q633" s="50">
        <v>0.0</v>
      </c>
      <c r="R633" s="50">
        <v>0.0</v>
      </c>
      <c r="S633" s="52">
        <f t="shared" si="10"/>
        <v>0</v>
      </c>
      <c r="T633" s="42" t="s">
        <v>283</v>
      </c>
      <c r="U633" s="40">
        <v>45684.0</v>
      </c>
      <c r="V633" s="40">
        <v>45717.0</v>
      </c>
      <c r="W633" s="42">
        <v>1.0</v>
      </c>
      <c r="X633" s="42" t="s">
        <v>98</v>
      </c>
      <c r="Y633" s="42" t="s">
        <v>86</v>
      </c>
    </row>
    <row r="634">
      <c r="A634" s="38" t="s">
        <v>4338</v>
      </c>
      <c r="B634" s="40">
        <v>45691.0</v>
      </c>
      <c r="C634" s="42">
        <v>10569.0</v>
      </c>
      <c r="D634" s="44" t="s">
        <v>4340</v>
      </c>
      <c r="E634" s="46" t="s">
        <v>4341</v>
      </c>
      <c r="F634" s="47" t="s">
        <v>1656</v>
      </c>
      <c r="G634" s="47" t="s">
        <v>1658</v>
      </c>
      <c r="H634" s="47" t="s">
        <v>101</v>
      </c>
      <c r="I634" s="42" t="s">
        <v>73</v>
      </c>
      <c r="J634" s="49">
        <v>45237.0</v>
      </c>
      <c r="K634" s="40">
        <v>45684.0</v>
      </c>
      <c r="L634" s="121" t="s">
        <v>75</v>
      </c>
      <c r="M634" s="51">
        <v>0.0</v>
      </c>
      <c r="N634" s="42" t="s">
        <v>75</v>
      </c>
      <c r="O634" s="54">
        <v>118098.0</v>
      </c>
      <c r="P634" s="52">
        <v>0.0</v>
      </c>
      <c r="Q634" s="50">
        <v>0.0</v>
      </c>
      <c r="R634" s="50">
        <v>0.0</v>
      </c>
      <c r="S634" s="52">
        <f t="shared" si="10"/>
        <v>0</v>
      </c>
      <c r="T634" s="42" t="s">
        <v>283</v>
      </c>
      <c r="U634" s="40">
        <v>45684.0</v>
      </c>
      <c r="V634" s="40">
        <v>45714.0</v>
      </c>
      <c r="W634" s="42">
        <v>1.0</v>
      </c>
      <c r="X634" s="42" t="s">
        <v>84</v>
      </c>
      <c r="Y634" s="42" t="s">
        <v>86</v>
      </c>
    </row>
    <row r="635">
      <c r="A635" s="38" t="s">
        <v>4347</v>
      </c>
      <c r="B635" s="40">
        <v>45691.0</v>
      </c>
      <c r="C635" s="42">
        <v>6683.0</v>
      </c>
      <c r="D635" s="44" t="s">
        <v>4349</v>
      </c>
      <c r="E635" s="46" t="s">
        <v>4351</v>
      </c>
      <c r="F635" s="47" t="s">
        <v>4352</v>
      </c>
      <c r="G635" s="47" t="s">
        <v>234</v>
      </c>
      <c r="H635" s="47" t="s">
        <v>235</v>
      </c>
      <c r="I635" s="42" t="s">
        <v>73</v>
      </c>
      <c r="J635" s="49">
        <v>44792.0</v>
      </c>
      <c r="K635" s="40">
        <v>45684.0</v>
      </c>
      <c r="L635" s="121" t="s">
        <v>75</v>
      </c>
      <c r="M635" s="51">
        <v>0.0</v>
      </c>
      <c r="N635" s="42" t="s">
        <v>75</v>
      </c>
      <c r="O635" s="54">
        <v>78098.0</v>
      </c>
      <c r="P635" s="52">
        <v>0.0</v>
      </c>
      <c r="Q635" s="50">
        <v>0.0</v>
      </c>
      <c r="R635" s="50">
        <v>0.0</v>
      </c>
      <c r="S635" s="52">
        <f t="shared" si="10"/>
        <v>0</v>
      </c>
      <c r="T635" s="42" t="s">
        <v>283</v>
      </c>
      <c r="U635" s="40">
        <v>45684.0</v>
      </c>
      <c r="V635" s="40">
        <v>45714.0</v>
      </c>
      <c r="W635" s="42">
        <v>1.0</v>
      </c>
      <c r="X635" s="42" t="s">
        <v>98</v>
      </c>
      <c r="Y635" s="42" t="s">
        <v>86</v>
      </c>
    </row>
    <row r="636">
      <c r="A636" s="38" t="s">
        <v>4356</v>
      </c>
      <c r="B636" s="40">
        <v>45691.0</v>
      </c>
      <c r="C636" s="42">
        <v>8575.0</v>
      </c>
      <c r="D636" s="44" t="s">
        <v>4357</v>
      </c>
      <c r="E636" s="46" t="s">
        <v>4269</v>
      </c>
      <c r="F636" s="47" t="s">
        <v>4270</v>
      </c>
      <c r="G636" s="47" t="s">
        <v>601</v>
      </c>
      <c r="H636" s="47" t="s">
        <v>177</v>
      </c>
      <c r="I636" s="42" t="s">
        <v>73</v>
      </c>
      <c r="J636" s="49">
        <v>45003.0</v>
      </c>
      <c r="K636" s="40">
        <v>45684.0</v>
      </c>
      <c r="L636" s="121" t="s">
        <v>75</v>
      </c>
      <c r="M636" s="51">
        <v>0.0</v>
      </c>
      <c r="N636" s="42" t="s">
        <v>75</v>
      </c>
      <c r="O636" s="54">
        <v>78000.0</v>
      </c>
      <c r="P636" s="52">
        <v>0.0</v>
      </c>
      <c r="Q636" s="50">
        <v>0.0</v>
      </c>
      <c r="R636" s="50">
        <v>0.0</v>
      </c>
      <c r="S636" s="52">
        <f t="shared" si="10"/>
        <v>0</v>
      </c>
      <c r="T636" s="42" t="s">
        <v>283</v>
      </c>
      <c r="U636" s="40">
        <v>45684.0</v>
      </c>
      <c r="V636" s="40">
        <v>45714.0</v>
      </c>
      <c r="W636" s="42">
        <v>1.0</v>
      </c>
      <c r="X636" s="42" t="s">
        <v>98</v>
      </c>
      <c r="Y636" s="42" t="s">
        <v>86</v>
      </c>
    </row>
    <row r="637">
      <c r="A637" s="38" t="s">
        <v>4363</v>
      </c>
      <c r="B637" s="40">
        <v>45691.0</v>
      </c>
      <c r="C637" s="42">
        <v>1376.0</v>
      </c>
      <c r="D637" s="44" t="s">
        <v>4328</v>
      </c>
      <c r="E637" s="46" t="s">
        <v>4329</v>
      </c>
      <c r="F637" s="47" t="s">
        <v>4330</v>
      </c>
      <c r="G637" s="47" t="s">
        <v>3438</v>
      </c>
      <c r="H637" s="47" t="s">
        <v>3011</v>
      </c>
      <c r="I637" s="41" t="s">
        <v>73</v>
      </c>
      <c r="J637" s="49">
        <v>44360.0</v>
      </c>
      <c r="K637" s="40">
        <v>45684.0</v>
      </c>
      <c r="L637" s="121" t="s">
        <v>75</v>
      </c>
      <c r="M637" s="51">
        <v>0.0</v>
      </c>
      <c r="N637" s="42" t="s">
        <v>75</v>
      </c>
      <c r="O637" s="54">
        <v>78000.0</v>
      </c>
      <c r="P637" s="52">
        <v>0.0</v>
      </c>
      <c r="Q637" s="50">
        <v>0.0</v>
      </c>
      <c r="R637" s="50">
        <v>0.0</v>
      </c>
      <c r="S637" s="52">
        <f t="shared" si="10"/>
        <v>0</v>
      </c>
      <c r="T637" s="42" t="s">
        <v>283</v>
      </c>
      <c r="U637" s="40">
        <v>45684.0</v>
      </c>
      <c r="V637" s="40">
        <v>45722.0</v>
      </c>
      <c r="W637" s="42">
        <v>1.0</v>
      </c>
      <c r="X637" s="42" t="s">
        <v>98</v>
      </c>
      <c r="Y637" s="42" t="s">
        <v>86</v>
      </c>
    </row>
    <row r="638">
      <c r="A638" s="38" t="s">
        <v>4369</v>
      </c>
      <c r="B638" s="40">
        <v>45691.0</v>
      </c>
      <c r="C638" s="42">
        <v>1376.0</v>
      </c>
      <c r="D638" s="44" t="s">
        <v>4328</v>
      </c>
      <c r="E638" s="46" t="s">
        <v>4329</v>
      </c>
      <c r="F638" s="47" t="s">
        <v>4337</v>
      </c>
      <c r="G638" s="47" t="s">
        <v>3438</v>
      </c>
      <c r="H638" s="47" t="s">
        <v>3011</v>
      </c>
      <c r="I638" s="41" t="s">
        <v>73</v>
      </c>
      <c r="J638" s="49">
        <v>44360.0</v>
      </c>
      <c r="K638" s="40">
        <v>45684.0</v>
      </c>
      <c r="L638" s="121" t="s">
        <v>75</v>
      </c>
      <c r="M638" s="51">
        <v>0.0</v>
      </c>
      <c r="N638" s="42" t="s">
        <v>75</v>
      </c>
      <c r="O638" s="54">
        <v>78000.0</v>
      </c>
      <c r="P638" s="52">
        <v>0.0</v>
      </c>
      <c r="Q638" s="50">
        <v>0.0</v>
      </c>
      <c r="R638" s="50">
        <v>0.0</v>
      </c>
      <c r="S638" s="52">
        <f t="shared" si="10"/>
        <v>0</v>
      </c>
      <c r="T638" s="42" t="s">
        <v>283</v>
      </c>
      <c r="U638" s="40">
        <v>45684.0</v>
      </c>
      <c r="V638" s="40">
        <v>45724.0</v>
      </c>
      <c r="W638" s="42">
        <v>1.0</v>
      </c>
      <c r="X638" s="42" t="s">
        <v>98</v>
      </c>
      <c r="Y638" s="42" t="s">
        <v>86</v>
      </c>
    </row>
    <row r="639">
      <c r="A639" s="38" t="s">
        <v>4404</v>
      </c>
      <c r="B639" s="40">
        <v>45691.0</v>
      </c>
      <c r="C639" s="42">
        <v>11691.0</v>
      </c>
      <c r="D639" s="44" t="s">
        <v>270</v>
      </c>
      <c r="E639" s="46" t="s">
        <v>271</v>
      </c>
      <c r="F639" s="47" t="s">
        <v>272</v>
      </c>
      <c r="G639" s="47" t="s">
        <v>273</v>
      </c>
      <c r="H639" s="47" t="s">
        <v>156</v>
      </c>
      <c r="I639" s="41" t="s">
        <v>73</v>
      </c>
      <c r="J639" s="49">
        <v>45376.0</v>
      </c>
      <c r="K639" s="40">
        <v>45685.0</v>
      </c>
      <c r="L639" s="121" t="s">
        <v>75</v>
      </c>
      <c r="M639" s="51">
        <v>78000.0</v>
      </c>
      <c r="N639" s="42" t="s">
        <v>75</v>
      </c>
      <c r="O639" s="54">
        <v>100060.0</v>
      </c>
      <c r="P639" s="52">
        <v>0.0</v>
      </c>
      <c r="Q639" s="50">
        <v>0.0</v>
      </c>
      <c r="R639" s="50">
        <v>0.0</v>
      </c>
      <c r="S639" s="52">
        <f t="shared" si="10"/>
        <v>0</v>
      </c>
      <c r="T639" s="42" t="s">
        <v>283</v>
      </c>
      <c r="U639" s="40">
        <v>45685.0</v>
      </c>
      <c r="V639" s="40">
        <v>45720.0</v>
      </c>
      <c r="W639" s="42">
        <v>1.0</v>
      </c>
      <c r="X639" s="42" t="s">
        <v>98</v>
      </c>
      <c r="Y639" s="42" t="s">
        <v>86</v>
      </c>
    </row>
    <row r="640">
      <c r="A640" s="38" t="s">
        <v>4409</v>
      </c>
      <c r="B640" s="40">
        <v>45691.0</v>
      </c>
      <c r="C640" s="42">
        <v>3694.0</v>
      </c>
      <c r="D640" s="44" t="s">
        <v>311</v>
      </c>
      <c r="E640" s="46" t="s">
        <v>312</v>
      </c>
      <c r="F640" s="47" t="s">
        <v>313</v>
      </c>
      <c r="G640" s="47" t="s">
        <v>315</v>
      </c>
      <c r="H640" s="47" t="s">
        <v>216</v>
      </c>
      <c r="I640" s="42" t="s">
        <v>73</v>
      </c>
      <c r="J640" s="49">
        <v>44542.0</v>
      </c>
      <c r="K640" s="40">
        <v>45685.0</v>
      </c>
      <c r="L640" s="121" t="s">
        <v>75</v>
      </c>
      <c r="M640" s="51">
        <v>0.0</v>
      </c>
      <c r="N640" s="42" t="s">
        <v>75</v>
      </c>
      <c r="O640" s="54">
        <v>78065.0</v>
      </c>
      <c r="P640" s="52">
        <v>0.0</v>
      </c>
      <c r="Q640" s="50">
        <v>0.0</v>
      </c>
      <c r="R640" s="50">
        <v>0.0</v>
      </c>
      <c r="S640" s="52">
        <f t="shared" si="10"/>
        <v>0</v>
      </c>
      <c r="T640" s="42" t="s">
        <v>283</v>
      </c>
      <c r="U640" s="40">
        <v>45685.0</v>
      </c>
      <c r="V640" s="40">
        <v>45715.0</v>
      </c>
      <c r="W640" s="42">
        <v>1.0</v>
      </c>
      <c r="X640" s="42" t="s">
        <v>98</v>
      </c>
      <c r="Y640" s="42" t="s">
        <v>86</v>
      </c>
    </row>
    <row r="641">
      <c r="A641" s="38" t="s">
        <v>4416</v>
      </c>
      <c r="B641" s="40">
        <v>45691.0</v>
      </c>
      <c r="C641" s="42">
        <v>11375.0</v>
      </c>
      <c r="D641" s="44" t="s">
        <v>4395</v>
      </c>
      <c r="E641" s="46" t="s">
        <v>4396</v>
      </c>
      <c r="F641" s="47" t="s">
        <v>4397</v>
      </c>
      <c r="G641" s="47" t="s">
        <v>323</v>
      </c>
      <c r="H641" s="47" t="s">
        <v>216</v>
      </c>
      <c r="I641" s="42" t="s">
        <v>73</v>
      </c>
      <c r="J641" s="49">
        <v>45340.0</v>
      </c>
      <c r="K641" s="40">
        <v>45685.0</v>
      </c>
      <c r="L641" s="121" t="s">
        <v>75</v>
      </c>
      <c r="M641" s="51">
        <v>0.0</v>
      </c>
      <c r="N641" s="42" t="s">
        <v>75</v>
      </c>
      <c r="O641" s="54">
        <v>78000.0</v>
      </c>
      <c r="P641" s="52">
        <v>0.0</v>
      </c>
      <c r="Q641" s="50">
        <v>0.0</v>
      </c>
      <c r="R641" s="50">
        <v>0.0</v>
      </c>
      <c r="S641" s="52">
        <f t="shared" si="10"/>
        <v>0</v>
      </c>
      <c r="T641" s="42" t="s">
        <v>283</v>
      </c>
      <c r="U641" s="40">
        <v>45685.0</v>
      </c>
      <c r="V641" s="40">
        <v>45715.0</v>
      </c>
      <c r="W641" s="42">
        <v>1.0</v>
      </c>
      <c r="X641" s="42" t="s">
        <v>98</v>
      </c>
      <c r="Y641" s="42" t="s">
        <v>86</v>
      </c>
    </row>
    <row r="642">
      <c r="A642" s="38" t="s">
        <v>4434</v>
      </c>
      <c r="B642" s="40">
        <v>45691.0</v>
      </c>
      <c r="C642" s="42">
        <v>8847.0</v>
      </c>
      <c r="D642" s="44" t="s">
        <v>856</v>
      </c>
      <c r="E642" s="46" t="s">
        <v>857</v>
      </c>
      <c r="F642" s="47" t="s">
        <v>1644</v>
      </c>
      <c r="G642" s="47" t="s">
        <v>217</v>
      </c>
      <c r="H642" s="47" t="s">
        <v>177</v>
      </c>
      <c r="I642" s="41" t="s">
        <v>73</v>
      </c>
      <c r="J642" s="49">
        <v>45043.0</v>
      </c>
      <c r="K642" s="40">
        <v>45685.0</v>
      </c>
      <c r="L642" s="121" t="s">
        <v>75</v>
      </c>
      <c r="M642" s="51">
        <v>78000.0</v>
      </c>
      <c r="N642" s="42" t="s">
        <v>75</v>
      </c>
      <c r="O642" s="54">
        <v>75028.0</v>
      </c>
      <c r="P642" s="52">
        <v>0.0</v>
      </c>
      <c r="Q642" s="50">
        <v>0.0</v>
      </c>
      <c r="R642" s="50">
        <v>0.0</v>
      </c>
      <c r="S642" s="52">
        <f t="shared" si="10"/>
        <v>0</v>
      </c>
      <c r="T642" s="42" t="s">
        <v>283</v>
      </c>
      <c r="U642" s="40">
        <v>45685.0</v>
      </c>
      <c r="V642" s="40">
        <v>45718.0</v>
      </c>
      <c r="W642" s="42">
        <v>1.0</v>
      </c>
      <c r="X642" s="42" t="s">
        <v>98</v>
      </c>
      <c r="Y642" s="42" t="s">
        <v>86</v>
      </c>
    </row>
    <row r="643">
      <c r="A643" s="38" t="s">
        <v>4441</v>
      </c>
      <c r="B643" s="40">
        <v>45691.0</v>
      </c>
      <c r="C643" s="42">
        <v>13345.0</v>
      </c>
      <c r="D643" s="44" t="s">
        <v>4065</v>
      </c>
      <c r="E643" s="46" t="s">
        <v>3757</v>
      </c>
      <c r="F643" s="47" t="s">
        <v>366</v>
      </c>
      <c r="G643" s="47" t="s">
        <v>830</v>
      </c>
      <c r="H643" s="47" t="s">
        <v>123</v>
      </c>
      <c r="I643" s="41" t="s">
        <v>73</v>
      </c>
      <c r="J643" s="49">
        <v>45554.0</v>
      </c>
      <c r="K643" s="40">
        <v>45685.0</v>
      </c>
      <c r="L643" s="121" t="s">
        <v>75</v>
      </c>
      <c r="M643" s="51">
        <v>118000.0</v>
      </c>
      <c r="N643" s="40">
        <v>45686.0</v>
      </c>
      <c r="O643" s="54">
        <v>120000.0</v>
      </c>
      <c r="P643" s="52">
        <v>0.0</v>
      </c>
      <c r="Q643" s="50">
        <v>0.0</v>
      </c>
      <c r="R643" s="50">
        <v>0.0</v>
      </c>
      <c r="S643" s="52">
        <f t="shared" si="10"/>
        <v>0</v>
      </c>
      <c r="T643" s="42" t="s">
        <v>283</v>
      </c>
      <c r="U643" s="40">
        <v>45686.0</v>
      </c>
      <c r="V643" s="40">
        <v>45718.0</v>
      </c>
      <c r="W643" s="42">
        <v>1.0</v>
      </c>
      <c r="X643" s="42" t="s">
        <v>84</v>
      </c>
      <c r="Y643" s="42" t="s">
        <v>86</v>
      </c>
    </row>
    <row r="644">
      <c r="A644" s="38" t="s">
        <v>4464</v>
      </c>
      <c r="B644" s="40">
        <v>45691.0</v>
      </c>
      <c r="C644" s="42">
        <v>1541.0</v>
      </c>
      <c r="D644" s="44" t="s">
        <v>1595</v>
      </c>
      <c r="E644" s="46" t="s">
        <v>1596</v>
      </c>
      <c r="F644" s="47" t="s">
        <v>1597</v>
      </c>
      <c r="G644" s="47" t="s">
        <v>383</v>
      </c>
      <c r="H644" s="47" t="s">
        <v>101</v>
      </c>
      <c r="I644" s="42" t="s">
        <v>73</v>
      </c>
      <c r="J644" s="49">
        <v>44370.0</v>
      </c>
      <c r="K644" s="40">
        <v>45685.0</v>
      </c>
      <c r="L644" s="42" t="s">
        <v>75</v>
      </c>
      <c r="M644" s="51">
        <v>78000.0</v>
      </c>
      <c r="N644" s="42" t="s">
        <v>75</v>
      </c>
      <c r="O644" s="54">
        <v>80000.0</v>
      </c>
      <c r="P644" s="52">
        <v>0.0</v>
      </c>
      <c r="Q644" s="50">
        <v>0.0</v>
      </c>
      <c r="R644" s="50">
        <v>0.0</v>
      </c>
      <c r="S644" s="52">
        <f t="shared" si="10"/>
        <v>0</v>
      </c>
      <c r="T644" s="42" t="s">
        <v>283</v>
      </c>
      <c r="U644" s="40">
        <v>45685.0</v>
      </c>
      <c r="V644" s="40">
        <v>45715.0</v>
      </c>
      <c r="W644" s="42">
        <v>1.0</v>
      </c>
      <c r="X644" s="42" t="s">
        <v>98</v>
      </c>
      <c r="Y644" s="42" t="s">
        <v>86</v>
      </c>
    </row>
    <row r="645">
      <c r="A645" s="38" t="s">
        <v>4473</v>
      </c>
      <c r="B645" s="40">
        <v>45692.0</v>
      </c>
      <c r="C645" s="42">
        <v>5313.0</v>
      </c>
      <c r="D645" s="44" t="s">
        <v>3291</v>
      </c>
      <c r="E645" s="46" t="s">
        <v>3292</v>
      </c>
      <c r="F645" s="47" t="s">
        <v>3294</v>
      </c>
      <c r="G645" s="47" t="s">
        <v>4475</v>
      </c>
      <c r="H645" s="47" t="s">
        <v>102</v>
      </c>
      <c r="I645" s="42" t="s">
        <v>73</v>
      </c>
      <c r="J645" s="49">
        <v>44653.0</v>
      </c>
      <c r="K645" s="40">
        <v>45685.0</v>
      </c>
      <c r="L645" s="42" t="s">
        <v>75</v>
      </c>
      <c r="M645" s="51">
        <v>0.0</v>
      </c>
      <c r="N645" s="42" t="s">
        <v>75</v>
      </c>
      <c r="O645" s="54">
        <v>118000.0</v>
      </c>
      <c r="P645" s="52">
        <v>0.0</v>
      </c>
      <c r="Q645" s="50">
        <v>0.0</v>
      </c>
      <c r="R645" s="50">
        <v>0.0</v>
      </c>
      <c r="S645" s="52">
        <f t="shared" si="10"/>
        <v>0</v>
      </c>
      <c r="T645" s="42" t="s">
        <v>283</v>
      </c>
      <c r="U645" s="40">
        <v>45685.0</v>
      </c>
      <c r="V645" s="40">
        <v>45715.0</v>
      </c>
      <c r="W645" s="42">
        <v>1.0</v>
      </c>
      <c r="X645" s="42" t="s">
        <v>84</v>
      </c>
      <c r="Y645" s="42" t="s">
        <v>86</v>
      </c>
    </row>
    <row r="646">
      <c r="A646" s="38" t="s">
        <v>4478</v>
      </c>
      <c r="B646" s="40">
        <v>45692.0</v>
      </c>
      <c r="C646" s="42">
        <v>8829.0</v>
      </c>
      <c r="D646" s="44" t="s">
        <v>4479</v>
      </c>
      <c r="E646" s="46" t="s">
        <v>4480</v>
      </c>
      <c r="F646" s="47" t="s">
        <v>4481</v>
      </c>
      <c r="G646" s="47" t="s">
        <v>796</v>
      </c>
      <c r="H646" s="47" t="s">
        <v>134</v>
      </c>
      <c r="I646" s="42" t="s">
        <v>73</v>
      </c>
      <c r="J646" s="49">
        <v>45041.0</v>
      </c>
      <c r="K646" s="40">
        <v>45685.0</v>
      </c>
      <c r="L646" s="42" t="s">
        <v>75</v>
      </c>
      <c r="M646" s="51">
        <v>0.0</v>
      </c>
      <c r="N646" s="42" t="s">
        <v>75</v>
      </c>
      <c r="O646" s="54">
        <v>118000.0</v>
      </c>
      <c r="P646" s="52">
        <v>0.0</v>
      </c>
      <c r="Q646" s="50">
        <v>0.0</v>
      </c>
      <c r="R646" s="50">
        <v>0.0</v>
      </c>
      <c r="S646" s="52">
        <f t="shared" si="10"/>
        <v>0</v>
      </c>
      <c r="T646" s="42" t="s">
        <v>283</v>
      </c>
      <c r="U646" s="40">
        <v>45685.0</v>
      </c>
      <c r="V646" s="40">
        <v>45716.0</v>
      </c>
      <c r="W646" s="42">
        <v>1.0</v>
      </c>
      <c r="X646" s="42" t="s">
        <v>84</v>
      </c>
      <c r="Y646" s="42" t="s">
        <v>86</v>
      </c>
    </row>
    <row r="647">
      <c r="A647" s="38" t="s">
        <v>4517</v>
      </c>
      <c r="B647" s="40">
        <v>45692.0</v>
      </c>
      <c r="C647" s="42">
        <v>9393.0</v>
      </c>
      <c r="D647" s="44" t="s">
        <v>1670</v>
      </c>
      <c r="E647" s="46" t="s">
        <v>1671</v>
      </c>
      <c r="F647" s="47" t="s">
        <v>4456</v>
      </c>
      <c r="G647" s="47" t="s">
        <v>121</v>
      </c>
      <c r="H647" s="47" t="s">
        <v>123</v>
      </c>
      <c r="I647" s="42" t="s">
        <v>73</v>
      </c>
      <c r="J647" s="49">
        <v>45100.0</v>
      </c>
      <c r="K647" s="40">
        <v>45685.0</v>
      </c>
      <c r="L647" s="42" t="s">
        <v>75</v>
      </c>
      <c r="M647" s="51">
        <v>0.0</v>
      </c>
      <c r="N647" s="42" t="s">
        <v>75</v>
      </c>
      <c r="O647" s="54">
        <v>78000.0</v>
      </c>
      <c r="P647" s="52">
        <v>0.0</v>
      </c>
      <c r="Q647" s="50">
        <v>0.0</v>
      </c>
      <c r="R647" s="50">
        <v>0.0</v>
      </c>
      <c r="S647" s="52">
        <f t="shared" si="10"/>
        <v>0</v>
      </c>
      <c r="T647" s="42" t="s">
        <v>283</v>
      </c>
      <c r="U647" s="40">
        <v>45685.0</v>
      </c>
      <c r="V647" s="40">
        <v>45715.0</v>
      </c>
      <c r="W647" s="42">
        <v>1.0</v>
      </c>
      <c r="X647" s="42" t="s">
        <v>98</v>
      </c>
      <c r="Y647" s="42" t="s">
        <v>86</v>
      </c>
    </row>
    <row r="648">
      <c r="A648" s="38" t="s">
        <v>4520</v>
      </c>
      <c r="B648" s="40">
        <v>45692.0</v>
      </c>
      <c r="C648" s="42">
        <v>5771.0</v>
      </c>
      <c r="D648" s="44" t="s">
        <v>4373</v>
      </c>
      <c r="E648" s="46" t="s">
        <v>4374</v>
      </c>
      <c r="F648" s="47" t="s">
        <v>4498</v>
      </c>
      <c r="G648" s="47" t="s">
        <v>404</v>
      </c>
      <c r="H648" s="47" t="s">
        <v>72</v>
      </c>
      <c r="I648" s="42" t="s">
        <v>73</v>
      </c>
      <c r="J648" s="49">
        <v>44701.0</v>
      </c>
      <c r="K648" s="40">
        <v>45685.0</v>
      </c>
      <c r="L648" s="42" t="s">
        <v>75</v>
      </c>
      <c r="M648" s="51">
        <v>0.0</v>
      </c>
      <c r="N648" s="42" t="s">
        <v>75</v>
      </c>
      <c r="O648" s="54">
        <v>118000.0</v>
      </c>
      <c r="P648" s="52">
        <v>0.0</v>
      </c>
      <c r="Q648" s="50">
        <v>0.0</v>
      </c>
      <c r="R648" s="50">
        <v>0.0</v>
      </c>
      <c r="S648" s="52">
        <f t="shared" si="10"/>
        <v>0</v>
      </c>
      <c r="T648" s="42" t="s">
        <v>283</v>
      </c>
      <c r="U648" s="40">
        <v>45685.0</v>
      </c>
      <c r="V648" s="40">
        <v>45715.0</v>
      </c>
      <c r="W648" s="42">
        <v>1.0</v>
      </c>
      <c r="X648" s="42" t="s">
        <v>84</v>
      </c>
      <c r="Y648" s="42" t="s">
        <v>86</v>
      </c>
    </row>
    <row r="649">
      <c r="A649" s="38" t="s">
        <v>4528</v>
      </c>
      <c r="B649" s="40">
        <v>45692.0</v>
      </c>
      <c r="C649" s="42">
        <v>9386.0</v>
      </c>
      <c r="D649" s="44" t="s">
        <v>4530</v>
      </c>
      <c r="E649" s="46" t="s">
        <v>3244</v>
      </c>
      <c r="F649" s="47" t="s">
        <v>3245</v>
      </c>
      <c r="G649" s="47" t="s">
        <v>812</v>
      </c>
      <c r="H649" s="47" t="s">
        <v>123</v>
      </c>
      <c r="I649" s="42" t="s">
        <v>73</v>
      </c>
      <c r="J649" s="49">
        <v>45099.0</v>
      </c>
      <c r="K649" s="40">
        <v>45685.0</v>
      </c>
      <c r="L649" s="42" t="s">
        <v>75</v>
      </c>
      <c r="M649" s="51">
        <v>0.0</v>
      </c>
      <c r="N649" s="42" t="s">
        <v>75</v>
      </c>
      <c r="O649" s="54">
        <v>118000.0</v>
      </c>
      <c r="P649" s="52">
        <v>0.0</v>
      </c>
      <c r="Q649" s="50">
        <v>0.0</v>
      </c>
      <c r="R649" s="50">
        <v>0.0</v>
      </c>
      <c r="S649" s="52">
        <f t="shared" si="10"/>
        <v>0</v>
      </c>
      <c r="T649" s="42" t="s">
        <v>283</v>
      </c>
      <c r="U649" s="40">
        <v>45685.0</v>
      </c>
      <c r="V649" s="40">
        <v>45716.0</v>
      </c>
      <c r="W649" s="42">
        <v>1.0</v>
      </c>
      <c r="X649" s="42" t="s">
        <v>84</v>
      </c>
      <c r="Y649" s="42" t="s">
        <v>86</v>
      </c>
    </row>
    <row r="650">
      <c r="A650" s="46" t="s">
        <v>4540</v>
      </c>
      <c r="B650" s="40">
        <v>45692.0</v>
      </c>
      <c r="C650" s="42">
        <v>4621.0</v>
      </c>
      <c r="D650" s="44" t="s">
        <v>3834</v>
      </c>
      <c r="E650" s="46" t="s">
        <v>1944</v>
      </c>
      <c r="F650" s="47" t="s">
        <v>4543</v>
      </c>
      <c r="G650" s="47" t="s">
        <v>323</v>
      </c>
      <c r="H650" s="47" t="s">
        <v>177</v>
      </c>
      <c r="I650" s="41" t="s">
        <v>73</v>
      </c>
      <c r="J650" s="49">
        <v>44604.0</v>
      </c>
      <c r="K650" s="40">
        <v>45686.0</v>
      </c>
      <c r="L650" s="42" t="s">
        <v>75</v>
      </c>
      <c r="M650" s="51">
        <v>0.0</v>
      </c>
      <c r="N650" s="42" t="s">
        <v>75</v>
      </c>
      <c r="O650" s="54">
        <v>78087.0</v>
      </c>
      <c r="P650" s="52">
        <v>0.0</v>
      </c>
      <c r="Q650" s="50">
        <v>0.0</v>
      </c>
      <c r="R650" s="50">
        <v>0.0</v>
      </c>
      <c r="S650" s="52">
        <f t="shared" si="10"/>
        <v>0</v>
      </c>
      <c r="T650" s="42" t="s">
        <v>283</v>
      </c>
      <c r="U650" s="40">
        <v>45686.0</v>
      </c>
      <c r="V650" s="40">
        <v>45719.0</v>
      </c>
      <c r="W650" s="42">
        <v>1.0</v>
      </c>
      <c r="X650" s="42" t="s">
        <v>3607</v>
      </c>
      <c r="Y650" s="42" t="s">
        <v>86</v>
      </c>
    </row>
    <row r="651">
      <c r="A651" s="38" t="s">
        <v>4547</v>
      </c>
      <c r="B651" s="40">
        <v>45692.0</v>
      </c>
      <c r="C651" s="42">
        <v>6468.0</v>
      </c>
      <c r="D651" s="44" t="s">
        <v>4007</v>
      </c>
      <c r="E651" s="46" t="s">
        <v>3768</v>
      </c>
      <c r="F651" s="47" t="s">
        <v>4529</v>
      </c>
      <c r="G651" s="47" t="s">
        <v>383</v>
      </c>
      <c r="H651" s="47" t="s">
        <v>101</v>
      </c>
      <c r="I651" s="41" t="s">
        <v>73</v>
      </c>
      <c r="J651" s="49">
        <v>44773.0</v>
      </c>
      <c r="K651" s="40">
        <v>45686.0</v>
      </c>
      <c r="L651" s="42" t="s">
        <v>75</v>
      </c>
      <c r="M651" s="51">
        <v>0.0</v>
      </c>
      <c r="N651" s="40">
        <v>45687.0</v>
      </c>
      <c r="O651" s="54">
        <v>78046.0</v>
      </c>
      <c r="P651" s="52">
        <v>0.0</v>
      </c>
      <c r="Q651" s="50">
        <v>0.0</v>
      </c>
      <c r="R651" s="50">
        <v>0.0</v>
      </c>
      <c r="S651" s="52">
        <f t="shared" si="10"/>
        <v>0</v>
      </c>
      <c r="T651" s="42" t="s">
        <v>283</v>
      </c>
      <c r="U651" s="40">
        <v>45687.0</v>
      </c>
      <c r="V651" s="40">
        <v>45717.0</v>
      </c>
      <c r="W651" s="42">
        <v>1.0</v>
      </c>
      <c r="X651" s="42" t="s">
        <v>98</v>
      </c>
      <c r="Y651" s="42" t="s">
        <v>86</v>
      </c>
    </row>
    <row r="652">
      <c r="A652" s="38" t="s">
        <v>4551</v>
      </c>
      <c r="B652" s="40">
        <v>45692.0</v>
      </c>
      <c r="C652" s="42">
        <v>8115.0</v>
      </c>
      <c r="D652" s="44" t="s">
        <v>2424</v>
      </c>
      <c r="E652" s="46" t="s">
        <v>2425</v>
      </c>
      <c r="F652" s="47" t="s">
        <v>4248</v>
      </c>
      <c r="G652" s="47" t="s">
        <v>132</v>
      </c>
      <c r="H652" s="47" t="s">
        <v>134</v>
      </c>
      <c r="I652" s="42" t="s">
        <v>73</v>
      </c>
      <c r="J652" s="49">
        <v>44947.0</v>
      </c>
      <c r="K652" s="40">
        <v>45686.0</v>
      </c>
      <c r="L652" s="42" t="s">
        <v>75</v>
      </c>
      <c r="M652" s="51">
        <v>0.0</v>
      </c>
      <c r="N652" s="42" t="s">
        <v>75</v>
      </c>
      <c r="O652" s="42">
        <v>118000.0</v>
      </c>
      <c r="P652" s="52">
        <v>0.0</v>
      </c>
      <c r="Q652" s="50">
        <v>0.0</v>
      </c>
      <c r="R652" s="50">
        <v>0.0</v>
      </c>
      <c r="S652" s="52">
        <f t="shared" si="10"/>
        <v>0</v>
      </c>
      <c r="T652" s="42" t="s">
        <v>283</v>
      </c>
      <c r="U652" s="40">
        <v>45686.0</v>
      </c>
      <c r="V652" s="40">
        <v>45716.0</v>
      </c>
      <c r="W652" s="42">
        <v>1.0</v>
      </c>
      <c r="X652" s="42" t="s">
        <v>84</v>
      </c>
      <c r="Y652" s="42" t="s">
        <v>86</v>
      </c>
    </row>
    <row r="653">
      <c r="A653" s="38" t="s">
        <v>4555</v>
      </c>
      <c r="B653" s="40">
        <v>45692.0</v>
      </c>
      <c r="C653" s="42">
        <v>8905.0</v>
      </c>
      <c r="D653" s="44" t="s">
        <v>4556</v>
      </c>
      <c r="E653" s="46" t="s">
        <v>4558</v>
      </c>
      <c r="F653" s="47" t="s">
        <v>4559</v>
      </c>
      <c r="G653" s="47" t="s">
        <v>4560</v>
      </c>
      <c r="H653" s="47" t="s">
        <v>72</v>
      </c>
      <c r="I653" s="42" t="s">
        <v>73</v>
      </c>
      <c r="J653" s="49">
        <v>45046.0</v>
      </c>
      <c r="K653" s="40">
        <v>45686.0</v>
      </c>
      <c r="L653" s="42" t="s">
        <v>75</v>
      </c>
      <c r="M653" s="51">
        <v>0.0</v>
      </c>
      <c r="N653" s="42" t="s">
        <v>75</v>
      </c>
      <c r="O653" s="54">
        <v>78000.0</v>
      </c>
      <c r="P653" s="52">
        <v>0.0</v>
      </c>
      <c r="Q653" s="50">
        <v>0.0</v>
      </c>
      <c r="R653" s="50">
        <v>0.0</v>
      </c>
      <c r="S653" s="52">
        <f t="shared" si="10"/>
        <v>0</v>
      </c>
      <c r="T653" s="42" t="s">
        <v>283</v>
      </c>
      <c r="U653" s="40">
        <v>45686.0</v>
      </c>
      <c r="V653" s="40">
        <v>45716.0</v>
      </c>
      <c r="W653" s="42">
        <v>1.0</v>
      </c>
      <c r="X653" s="42" t="s">
        <v>1681</v>
      </c>
      <c r="Y653" s="42" t="s">
        <v>86</v>
      </c>
    </row>
    <row r="654">
      <c r="A654" s="38" t="s">
        <v>4564</v>
      </c>
      <c r="B654" s="40">
        <v>45692.0</v>
      </c>
      <c r="C654" s="42">
        <v>7481.0</v>
      </c>
      <c r="D654" s="44" t="s">
        <v>4417</v>
      </c>
      <c r="E654" s="46" t="s">
        <v>4419</v>
      </c>
      <c r="F654" s="47" t="s">
        <v>4420</v>
      </c>
      <c r="G654" s="47" t="s">
        <v>214</v>
      </c>
      <c r="H654" s="47" t="s">
        <v>177</v>
      </c>
      <c r="I654" s="42" t="s">
        <v>73</v>
      </c>
      <c r="J654" s="49">
        <v>44871.0</v>
      </c>
      <c r="K654" s="40">
        <v>45686.0</v>
      </c>
      <c r="L654" s="42" t="s">
        <v>75</v>
      </c>
      <c r="M654" s="51">
        <v>0.0</v>
      </c>
      <c r="N654" s="42" t="s">
        <v>75</v>
      </c>
      <c r="O654" s="54">
        <v>78000.0</v>
      </c>
      <c r="P654" s="52">
        <v>0.0</v>
      </c>
      <c r="Q654" s="50">
        <v>0.0</v>
      </c>
      <c r="R654" s="50">
        <v>0.0</v>
      </c>
      <c r="S654" s="52">
        <f t="shared" si="10"/>
        <v>0</v>
      </c>
      <c r="T654" s="42" t="s">
        <v>283</v>
      </c>
      <c r="U654" s="40">
        <v>45686.0</v>
      </c>
      <c r="V654" s="40">
        <v>45716.0</v>
      </c>
      <c r="W654" s="42">
        <v>1.0</v>
      </c>
      <c r="X654" s="42" t="s">
        <v>98</v>
      </c>
      <c r="Y654" s="42" t="s">
        <v>86</v>
      </c>
    </row>
    <row r="655">
      <c r="A655" s="38" t="s">
        <v>4568</v>
      </c>
      <c r="B655" s="40">
        <v>45692.0</v>
      </c>
      <c r="C655" s="42">
        <v>10205.0</v>
      </c>
      <c r="D655" s="44" t="s">
        <v>4193</v>
      </c>
      <c r="E655" s="46" t="s">
        <v>1732</v>
      </c>
      <c r="F655" s="47" t="s">
        <v>1781</v>
      </c>
      <c r="G655" s="47" t="s">
        <v>217</v>
      </c>
      <c r="H655" s="47" t="s">
        <v>177</v>
      </c>
      <c r="I655" s="42" t="s">
        <v>73</v>
      </c>
      <c r="J655" s="49">
        <v>45193.0</v>
      </c>
      <c r="K655" s="40">
        <v>45686.0</v>
      </c>
      <c r="L655" s="42" t="s">
        <v>75</v>
      </c>
      <c r="M655" s="51">
        <v>0.0</v>
      </c>
      <c r="N655" s="42" t="s">
        <v>75</v>
      </c>
      <c r="O655" s="54">
        <v>78080.0</v>
      </c>
      <c r="P655" s="52">
        <v>0.0</v>
      </c>
      <c r="Q655" s="50">
        <v>0.0</v>
      </c>
      <c r="R655" s="50">
        <v>0.0</v>
      </c>
      <c r="S655" s="52">
        <f t="shared" si="10"/>
        <v>0</v>
      </c>
      <c r="T655" s="42" t="s">
        <v>283</v>
      </c>
      <c r="U655" s="40">
        <v>45686.0</v>
      </c>
      <c r="V655" s="40">
        <v>45716.0</v>
      </c>
      <c r="W655" s="42">
        <v>1.0</v>
      </c>
      <c r="X655" s="42" t="s">
        <v>98</v>
      </c>
      <c r="Y655" s="42" t="s">
        <v>86</v>
      </c>
    </row>
    <row r="656">
      <c r="A656" s="38" t="s">
        <v>4572</v>
      </c>
      <c r="B656" s="40">
        <v>45692.0</v>
      </c>
      <c r="C656" s="42">
        <v>3814.0</v>
      </c>
      <c r="D656" s="44" t="s">
        <v>2175</v>
      </c>
      <c r="E656" s="46" t="s">
        <v>2178</v>
      </c>
      <c r="F656" s="47" t="s">
        <v>2181</v>
      </c>
      <c r="G656" s="47" t="s">
        <v>601</v>
      </c>
      <c r="H656" s="47" t="s">
        <v>177</v>
      </c>
      <c r="I656" s="42" t="s">
        <v>73</v>
      </c>
      <c r="J656" s="49">
        <v>44552.0</v>
      </c>
      <c r="K656" s="40">
        <v>45686.0</v>
      </c>
      <c r="L656" s="42" t="s">
        <v>75</v>
      </c>
      <c r="M656" s="51">
        <v>0.0</v>
      </c>
      <c r="N656" s="42" t="s">
        <v>75</v>
      </c>
      <c r="O656" s="54">
        <v>78056.0</v>
      </c>
      <c r="P656" s="52">
        <v>0.0</v>
      </c>
      <c r="Q656" s="50">
        <v>0.0</v>
      </c>
      <c r="R656" s="50">
        <v>0.0</v>
      </c>
      <c r="S656" s="52">
        <f t="shared" si="10"/>
        <v>0</v>
      </c>
      <c r="T656" s="42" t="s">
        <v>283</v>
      </c>
      <c r="U656" s="40">
        <v>45686.0</v>
      </c>
      <c r="V656" s="40">
        <v>45716.0</v>
      </c>
      <c r="W656" s="42">
        <v>1.0</v>
      </c>
      <c r="X656" s="42" t="s">
        <v>98</v>
      </c>
      <c r="Y656" s="42" t="s">
        <v>86</v>
      </c>
    </row>
    <row r="657">
      <c r="A657" s="38" t="s">
        <v>4595</v>
      </c>
      <c r="B657" s="40">
        <v>45692.0</v>
      </c>
      <c r="C657" s="42">
        <v>5080.0</v>
      </c>
      <c r="D657" s="44" t="s">
        <v>433</v>
      </c>
      <c r="E657" s="46" t="s">
        <v>287</v>
      </c>
      <c r="F657" s="47" t="s">
        <v>290</v>
      </c>
      <c r="G657" s="47" t="s">
        <v>913</v>
      </c>
      <c r="H657" s="47" t="s">
        <v>156</v>
      </c>
      <c r="I657" s="41" t="s">
        <v>73</v>
      </c>
      <c r="J657" s="49">
        <v>44636.0</v>
      </c>
      <c r="K657" s="40">
        <v>45686.0</v>
      </c>
      <c r="L657" s="42" t="s">
        <v>75</v>
      </c>
      <c r="M657" s="51">
        <v>78000.0</v>
      </c>
      <c r="N657" s="42" t="s">
        <v>75</v>
      </c>
      <c r="O657" s="54">
        <v>155000.0</v>
      </c>
      <c r="P657" s="52">
        <v>0.0</v>
      </c>
      <c r="Q657" s="50">
        <v>0.0</v>
      </c>
      <c r="R657" s="50">
        <v>0.0</v>
      </c>
      <c r="S657" s="52">
        <f t="shared" si="10"/>
        <v>0</v>
      </c>
      <c r="T657" s="42" t="s">
        <v>283</v>
      </c>
      <c r="U657" s="40">
        <v>45686.0</v>
      </c>
      <c r="V657" s="40">
        <v>45717.0</v>
      </c>
      <c r="W657" s="42">
        <v>1.0</v>
      </c>
      <c r="X657" s="42" t="s">
        <v>98</v>
      </c>
      <c r="Y657" s="42" t="s">
        <v>86</v>
      </c>
    </row>
    <row r="658">
      <c r="A658" s="38" t="s">
        <v>4598</v>
      </c>
      <c r="B658" s="40">
        <v>45692.0</v>
      </c>
      <c r="C658" s="42">
        <v>5080.0</v>
      </c>
      <c r="D658" s="44" t="s">
        <v>433</v>
      </c>
      <c r="E658" s="46" t="s">
        <v>287</v>
      </c>
      <c r="F658" s="47" t="s">
        <v>2297</v>
      </c>
      <c r="G658" s="47" t="s">
        <v>913</v>
      </c>
      <c r="H658" s="47" t="s">
        <v>156</v>
      </c>
      <c r="I658" s="41" t="s">
        <v>73</v>
      </c>
      <c r="J658" s="49">
        <v>44636.0</v>
      </c>
      <c r="K658" s="40">
        <v>45686.0</v>
      </c>
      <c r="L658" s="42" t="s">
        <v>75</v>
      </c>
      <c r="M658" s="51">
        <v>78000.0</v>
      </c>
      <c r="N658" s="42" t="s">
        <v>75</v>
      </c>
      <c r="O658" s="54">
        <v>78000.0</v>
      </c>
      <c r="P658" s="52">
        <v>0.0</v>
      </c>
      <c r="Q658" s="50">
        <v>0.0</v>
      </c>
      <c r="R658" s="50">
        <v>0.0</v>
      </c>
      <c r="S658" s="52">
        <f t="shared" si="10"/>
        <v>0</v>
      </c>
      <c r="T658" s="42" t="s">
        <v>283</v>
      </c>
      <c r="U658" s="40">
        <v>45686.0</v>
      </c>
      <c r="V658" s="40">
        <v>45725.0</v>
      </c>
      <c r="W658" s="42">
        <v>1.0</v>
      </c>
      <c r="X658" s="42" t="s">
        <v>98</v>
      </c>
      <c r="Y658" s="42" t="s">
        <v>86</v>
      </c>
    </row>
    <row r="659">
      <c r="A659" s="79" t="s">
        <v>4602</v>
      </c>
      <c r="B659" s="40">
        <v>45692.0</v>
      </c>
      <c r="C659" s="42">
        <v>14524.0</v>
      </c>
      <c r="D659" s="44" t="s">
        <v>4603</v>
      </c>
      <c r="E659" s="46" t="s">
        <v>4605</v>
      </c>
      <c r="F659" s="47" t="s">
        <v>4606</v>
      </c>
      <c r="G659" s="47" t="s">
        <v>179</v>
      </c>
      <c r="H659" s="47" t="s">
        <v>177</v>
      </c>
      <c r="I659" s="42" t="s">
        <v>73</v>
      </c>
      <c r="J659" s="49">
        <v>45684.0</v>
      </c>
      <c r="K659" s="40">
        <v>45686.0</v>
      </c>
      <c r="L659" s="42" t="s">
        <v>75</v>
      </c>
      <c r="M659" s="51">
        <v>0.0</v>
      </c>
      <c r="N659" s="42" t="s">
        <v>75</v>
      </c>
      <c r="O659" s="54">
        <v>1298000.0</v>
      </c>
      <c r="P659" s="52">
        <v>0.0</v>
      </c>
      <c r="Q659" s="50">
        <v>0.0</v>
      </c>
      <c r="R659" s="50">
        <v>0.0</v>
      </c>
      <c r="S659" s="52">
        <f t="shared" si="10"/>
        <v>0</v>
      </c>
      <c r="T659" s="42" t="s">
        <v>283</v>
      </c>
      <c r="U659" s="40">
        <v>45700.0</v>
      </c>
      <c r="V659" s="40">
        <v>46060.0</v>
      </c>
      <c r="W659" s="42">
        <v>12.0</v>
      </c>
      <c r="X659" s="42" t="s">
        <v>84</v>
      </c>
      <c r="Y659" s="42" t="s">
        <v>221</v>
      </c>
    </row>
    <row r="660">
      <c r="A660" s="38" t="s">
        <v>4624</v>
      </c>
      <c r="B660" s="40">
        <v>45692.0</v>
      </c>
      <c r="C660" s="42">
        <v>13621.0</v>
      </c>
      <c r="D660" s="44" t="s">
        <v>104</v>
      </c>
      <c r="E660" s="46" t="s">
        <v>105</v>
      </c>
      <c r="F660" s="47" t="s">
        <v>106</v>
      </c>
      <c r="G660" s="47" t="s">
        <v>107</v>
      </c>
      <c r="H660" s="47" t="s">
        <v>108</v>
      </c>
      <c r="I660" s="42" t="s">
        <v>73</v>
      </c>
      <c r="J660" s="49">
        <v>45582.0</v>
      </c>
      <c r="K660" s="40">
        <v>45686.0</v>
      </c>
      <c r="L660" s="42" t="s">
        <v>75</v>
      </c>
      <c r="M660" s="51">
        <v>0.0</v>
      </c>
      <c r="N660" s="40">
        <v>45687.0</v>
      </c>
      <c r="O660" s="54">
        <v>0.0</v>
      </c>
      <c r="P660" s="52">
        <v>0.0</v>
      </c>
      <c r="Q660" s="50">
        <v>0.0</v>
      </c>
      <c r="R660" s="50">
        <v>0.0</v>
      </c>
      <c r="S660" s="52">
        <f t="shared" si="10"/>
        <v>0</v>
      </c>
      <c r="T660" s="42" t="s">
        <v>283</v>
      </c>
      <c r="U660" s="40">
        <v>45687.0</v>
      </c>
      <c r="V660" s="40">
        <v>45717.0</v>
      </c>
      <c r="W660" s="42">
        <v>1.0</v>
      </c>
      <c r="X660" s="42" t="s">
        <v>98</v>
      </c>
      <c r="Y660" s="42" t="s">
        <v>86</v>
      </c>
    </row>
    <row r="661">
      <c r="A661" s="38" t="s">
        <v>4633</v>
      </c>
      <c r="B661" s="40">
        <v>45692.0</v>
      </c>
      <c r="C661" s="42">
        <v>7514.0</v>
      </c>
      <c r="D661" s="44" t="s">
        <v>976</v>
      </c>
      <c r="E661" s="46" t="s">
        <v>540</v>
      </c>
      <c r="F661" s="47" t="s">
        <v>645</v>
      </c>
      <c r="G661" s="47" t="s">
        <v>70</v>
      </c>
      <c r="H661" s="47" t="s">
        <v>72</v>
      </c>
      <c r="I661" s="42" t="s">
        <v>73</v>
      </c>
      <c r="J661" s="49">
        <v>44875.0</v>
      </c>
      <c r="K661" s="40">
        <v>45686.0</v>
      </c>
      <c r="L661" s="42" t="s">
        <v>75</v>
      </c>
      <c r="M661" s="51">
        <v>0.0</v>
      </c>
      <c r="N661" s="42" t="s">
        <v>75</v>
      </c>
      <c r="O661" s="54">
        <v>0.0</v>
      </c>
      <c r="P661" s="52">
        <v>0.0</v>
      </c>
      <c r="Q661" s="50">
        <v>0.0</v>
      </c>
      <c r="R661" s="50">
        <v>0.0</v>
      </c>
      <c r="S661" s="52">
        <f t="shared" si="10"/>
        <v>0</v>
      </c>
      <c r="T661" s="42" t="s">
        <v>283</v>
      </c>
      <c r="U661" s="40">
        <v>45686.0</v>
      </c>
      <c r="V661" s="40">
        <v>45716.0</v>
      </c>
      <c r="W661" s="42">
        <v>1.0</v>
      </c>
      <c r="X661" s="42" t="s">
        <v>98</v>
      </c>
      <c r="Y661" s="42" t="s">
        <v>86</v>
      </c>
    </row>
    <row r="662">
      <c r="A662" s="38" t="s">
        <v>4642</v>
      </c>
      <c r="B662" s="40">
        <v>45692.0</v>
      </c>
      <c r="C662" s="42">
        <v>4896.0</v>
      </c>
      <c r="D662" s="44" t="s">
        <v>210</v>
      </c>
      <c r="E662" s="46" t="s">
        <v>213</v>
      </c>
      <c r="F662" s="47" t="s">
        <v>2311</v>
      </c>
      <c r="G662" s="47" t="s">
        <v>217</v>
      </c>
      <c r="H662" s="47" t="s">
        <v>177</v>
      </c>
      <c r="I662" s="41" t="s">
        <v>73</v>
      </c>
      <c r="J662" s="49">
        <v>44623.0</v>
      </c>
      <c r="K662" s="40">
        <v>45687.0</v>
      </c>
      <c r="L662" s="42" t="s">
        <v>75</v>
      </c>
      <c r="M662" s="51">
        <v>0.0</v>
      </c>
      <c r="N662" s="42" t="s">
        <v>75</v>
      </c>
      <c r="O662" s="54">
        <v>78000.0</v>
      </c>
      <c r="P662" s="52">
        <v>0.0</v>
      </c>
      <c r="Q662" s="50">
        <v>0.0</v>
      </c>
      <c r="R662" s="50">
        <v>0.0</v>
      </c>
      <c r="S662" s="52">
        <f t="shared" si="10"/>
        <v>0</v>
      </c>
      <c r="T662" s="42" t="s">
        <v>283</v>
      </c>
      <c r="U662" s="40">
        <v>45687.0</v>
      </c>
      <c r="V662" s="40">
        <v>45717.0</v>
      </c>
      <c r="W662" s="42">
        <v>1.0</v>
      </c>
      <c r="X662" s="42" t="s">
        <v>98</v>
      </c>
      <c r="Y662" s="42" t="s">
        <v>86</v>
      </c>
    </row>
    <row r="663">
      <c r="A663" s="38" t="s">
        <v>4646</v>
      </c>
      <c r="B663" s="40">
        <v>45692.0</v>
      </c>
      <c r="C663" s="42">
        <v>3440.0</v>
      </c>
      <c r="D663" s="44" t="s">
        <v>297</v>
      </c>
      <c r="E663" s="46" t="s">
        <v>298</v>
      </c>
      <c r="F663" s="47" t="s">
        <v>299</v>
      </c>
      <c r="G663" s="47" t="s">
        <v>300</v>
      </c>
      <c r="H663" s="47" t="s">
        <v>177</v>
      </c>
      <c r="I663" s="41" t="s">
        <v>73</v>
      </c>
      <c r="J663" s="49">
        <v>44528.0</v>
      </c>
      <c r="K663" s="40">
        <v>45687.0</v>
      </c>
      <c r="L663" s="42" t="s">
        <v>75</v>
      </c>
      <c r="M663" s="51">
        <v>0.0</v>
      </c>
      <c r="N663" s="42" t="s">
        <v>75</v>
      </c>
      <c r="O663" s="54">
        <v>118087.0</v>
      </c>
      <c r="P663" s="52">
        <v>0.0</v>
      </c>
      <c r="Q663" s="50">
        <v>0.0</v>
      </c>
      <c r="R663" s="50">
        <v>0.0</v>
      </c>
      <c r="S663" s="52">
        <f t="shared" si="10"/>
        <v>0</v>
      </c>
      <c r="T663" s="42" t="s">
        <v>283</v>
      </c>
      <c r="U663" s="40">
        <v>45687.0</v>
      </c>
      <c r="V663" s="40">
        <v>45717.0</v>
      </c>
      <c r="W663" s="42">
        <v>1.0</v>
      </c>
      <c r="X663" s="42" t="s">
        <v>84</v>
      </c>
      <c r="Y663" s="42" t="s">
        <v>86</v>
      </c>
    </row>
    <row r="664">
      <c r="A664" s="38" t="s">
        <v>4651</v>
      </c>
      <c r="B664" s="40">
        <v>45692.0</v>
      </c>
      <c r="C664" s="42">
        <v>1060.0</v>
      </c>
      <c r="D664" s="44" t="s">
        <v>496</v>
      </c>
      <c r="E664" s="46" t="s">
        <v>497</v>
      </c>
      <c r="F664" s="47" t="s">
        <v>499</v>
      </c>
      <c r="G664" s="47" t="s">
        <v>404</v>
      </c>
      <c r="H664" s="47" t="s">
        <v>72</v>
      </c>
      <c r="I664" s="41" t="s">
        <v>73</v>
      </c>
      <c r="J664" s="49">
        <v>44346.0</v>
      </c>
      <c r="K664" s="40">
        <v>45687.0</v>
      </c>
      <c r="L664" s="42" t="s">
        <v>75</v>
      </c>
      <c r="M664" s="51">
        <v>0.0</v>
      </c>
      <c r="N664" s="42" t="s">
        <v>75</v>
      </c>
      <c r="O664" s="54">
        <v>78069.0</v>
      </c>
      <c r="P664" s="52">
        <v>0.0</v>
      </c>
      <c r="Q664" s="50">
        <v>0.0</v>
      </c>
      <c r="R664" s="50">
        <v>0.0</v>
      </c>
      <c r="S664" s="52">
        <f t="shared" si="10"/>
        <v>0</v>
      </c>
      <c r="T664" s="42" t="s">
        <v>283</v>
      </c>
      <c r="U664" s="40">
        <v>45687.0</v>
      </c>
      <c r="V664" s="40">
        <v>45717.0</v>
      </c>
      <c r="W664" s="42">
        <v>1.0</v>
      </c>
      <c r="X664" s="42" t="s">
        <v>98</v>
      </c>
      <c r="Y664" s="42" t="s">
        <v>86</v>
      </c>
    </row>
    <row r="665">
      <c r="A665" s="38" t="s">
        <v>4659</v>
      </c>
      <c r="B665" s="40">
        <v>45692.0</v>
      </c>
      <c r="C665" s="42">
        <v>7627.0</v>
      </c>
      <c r="D665" s="47" t="s">
        <v>4412</v>
      </c>
      <c r="E665" s="46" t="s">
        <v>4413</v>
      </c>
      <c r="F665" s="47" t="s">
        <v>4414</v>
      </c>
      <c r="G665" s="47" t="s">
        <v>1940</v>
      </c>
      <c r="H665" s="47" t="s">
        <v>156</v>
      </c>
      <c r="I665" s="41" t="s">
        <v>73</v>
      </c>
      <c r="J665" s="49">
        <v>44888.0</v>
      </c>
      <c r="K665" s="40">
        <v>45687.0</v>
      </c>
      <c r="L665" s="42" t="s">
        <v>75</v>
      </c>
      <c r="M665" s="51">
        <v>0.0</v>
      </c>
      <c r="N665" s="42" t="s">
        <v>75</v>
      </c>
      <c r="O665" s="54">
        <v>78000.0</v>
      </c>
      <c r="P665" s="52">
        <v>0.0</v>
      </c>
      <c r="Q665" s="50">
        <v>0.0</v>
      </c>
      <c r="R665" s="50">
        <v>0.0</v>
      </c>
      <c r="S665" s="52">
        <f t="shared" si="10"/>
        <v>0</v>
      </c>
      <c r="T665" s="42" t="s">
        <v>283</v>
      </c>
      <c r="U665" s="40">
        <v>45687.0</v>
      </c>
      <c r="V665" s="40">
        <v>45717.0</v>
      </c>
      <c r="W665" s="42">
        <v>1.0</v>
      </c>
      <c r="X665" s="42" t="s">
        <v>98</v>
      </c>
      <c r="Y665" s="42" t="s">
        <v>86</v>
      </c>
    </row>
    <row r="666">
      <c r="A666" s="38" t="s">
        <v>4669</v>
      </c>
      <c r="B666" s="40">
        <v>45692.0</v>
      </c>
      <c r="C666" s="42">
        <v>4343.0</v>
      </c>
      <c r="D666" s="44" t="s">
        <v>1522</v>
      </c>
      <c r="E666" s="46" t="s">
        <v>152</v>
      </c>
      <c r="F666" s="47" t="s">
        <v>153</v>
      </c>
      <c r="G666" s="47" t="s">
        <v>155</v>
      </c>
      <c r="H666" s="47" t="s">
        <v>156</v>
      </c>
      <c r="I666" s="41" t="s">
        <v>73</v>
      </c>
      <c r="J666" s="49">
        <v>44585.0</v>
      </c>
      <c r="K666" s="40">
        <v>45687.0</v>
      </c>
      <c r="L666" s="42" t="s">
        <v>75</v>
      </c>
      <c r="M666" s="51">
        <v>0.0</v>
      </c>
      <c r="N666" s="42" t="s">
        <v>75</v>
      </c>
      <c r="O666" s="54">
        <v>78000.0</v>
      </c>
      <c r="P666" s="52">
        <v>0.0</v>
      </c>
      <c r="Q666" s="50">
        <v>0.0</v>
      </c>
      <c r="R666" s="50">
        <v>0.0</v>
      </c>
      <c r="S666" s="52">
        <f t="shared" si="10"/>
        <v>0</v>
      </c>
      <c r="T666" s="42" t="s">
        <v>283</v>
      </c>
      <c r="U666" s="40">
        <v>45687.0</v>
      </c>
      <c r="V666" s="40">
        <v>45717.0</v>
      </c>
      <c r="W666" s="42">
        <v>1.0</v>
      </c>
      <c r="X666" s="42" t="s">
        <v>98</v>
      </c>
      <c r="Y666" s="42" t="s">
        <v>86</v>
      </c>
    </row>
    <row r="667">
      <c r="A667" s="38" t="s">
        <v>4671</v>
      </c>
      <c r="B667" s="40">
        <v>45692.0</v>
      </c>
      <c r="C667" s="42">
        <v>10205.0</v>
      </c>
      <c r="D667" s="44" t="s">
        <v>1731</v>
      </c>
      <c r="E667" s="46" t="s">
        <v>1732</v>
      </c>
      <c r="F667" s="47" t="s">
        <v>1733</v>
      </c>
      <c r="G667" s="47" t="s">
        <v>217</v>
      </c>
      <c r="H667" s="47" t="s">
        <v>177</v>
      </c>
      <c r="I667" s="41" t="s">
        <v>73</v>
      </c>
      <c r="J667" s="49">
        <v>45193.0</v>
      </c>
      <c r="K667" s="40">
        <v>45687.0</v>
      </c>
      <c r="L667" s="42" t="s">
        <v>75</v>
      </c>
      <c r="M667" s="51">
        <v>78000.0</v>
      </c>
      <c r="N667" s="42" t="s">
        <v>75</v>
      </c>
      <c r="O667" s="54">
        <v>390047.0</v>
      </c>
      <c r="P667" s="52">
        <v>0.0</v>
      </c>
      <c r="Q667" s="50">
        <v>0.0</v>
      </c>
      <c r="R667" s="50">
        <v>0.0</v>
      </c>
      <c r="S667" s="52">
        <f t="shared" si="10"/>
        <v>0</v>
      </c>
      <c r="T667" s="42" t="s">
        <v>283</v>
      </c>
      <c r="U667" s="40">
        <v>45687.0</v>
      </c>
      <c r="V667" s="40">
        <v>45717.0</v>
      </c>
      <c r="W667" s="42">
        <v>1.0</v>
      </c>
      <c r="X667" s="42" t="s">
        <v>98</v>
      </c>
      <c r="Y667" s="42" t="s">
        <v>86</v>
      </c>
    </row>
    <row r="668">
      <c r="A668" s="38" t="s">
        <v>4673</v>
      </c>
      <c r="B668" s="40">
        <v>45692.0</v>
      </c>
      <c r="C668" s="42">
        <v>10205.0</v>
      </c>
      <c r="D668" s="44" t="s">
        <v>1731</v>
      </c>
      <c r="E668" s="46" t="s">
        <v>1732</v>
      </c>
      <c r="F668" s="47" t="s">
        <v>1747</v>
      </c>
      <c r="G668" s="47" t="s">
        <v>217</v>
      </c>
      <c r="H668" s="47" t="s">
        <v>177</v>
      </c>
      <c r="I668" s="41" t="s">
        <v>73</v>
      </c>
      <c r="J668" s="49">
        <v>45193.0</v>
      </c>
      <c r="K668" s="40">
        <v>45687.0</v>
      </c>
      <c r="L668" s="42" t="s">
        <v>75</v>
      </c>
      <c r="M668" s="51">
        <v>78000.0</v>
      </c>
      <c r="N668" s="42" t="s">
        <v>75</v>
      </c>
      <c r="O668" s="54">
        <v>78000.0</v>
      </c>
      <c r="P668" s="52">
        <v>0.0</v>
      </c>
      <c r="Q668" s="50">
        <v>0.0</v>
      </c>
      <c r="R668" s="50">
        <v>0.0</v>
      </c>
      <c r="S668" s="52">
        <f t="shared" si="10"/>
        <v>0</v>
      </c>
      <c r="T668" s="42" t="s">
        <v>283</v>
      </c>
      <c r="U668" s="40">
        <v>45687.0</v>
      </c>
      <c r="V668" s="40">
        <v>45719.0</v>
      </c>
      <c r="W668" s="42">
        <v>1.0</v>
      </c>
      <c r="X668" s="42" t="s">
        <v>98</v>
      </c>
      <c r="Y668" s="42" t="s">
        <v>86</v>
      </c>
    </row>
    <row r="669">
      <c r="A669" s="38" t="s">
        <v>4676</v>
      </c>
      <c r="B669" s="40">
        <v>45692.0</v>
      </c>
      <c r="C669" s="42">
        <v>10205.0</v>
      </c>
      <c r="D669" s="44" t="s">
        <v>1731</v>
      </c>
      <c r="E669" s="46" t="s">
        <v>1732</v>
      </c>
      <c r="F669" s="47" t="s">
        <v>1752</v>
      </c>
      <c r="G669" s="47" t="s">
        <v>217</v>
      </c>
      <c r="H669" s="47" t="s">
        <v>177</v>
      </c>
      <c r="I669" s="41" t="s">
        <v>73</v>
      </c>
      <c r="J669" s="49">
        <v>45193.0</v>
      </c>
      <c r="K669" s="40">
        <v>45687.0</v>
      </c>
      <c r="L669" s="42" t="s">
        <v>75</v>
      </c>
      <c r="M669" s="51">
        <v>78000.0</v>
      </c>
      <c r="N669" s="42" t="s">
        <v>75</v>
      </c>
      <c r="O669" s="54">
        <v>78000.0</v>
      </c>
      <c r="P669" s="52">
        <v>0.0</v>
      </c>
      <c r="Q669" s="50">
        <v>0.0</v>
      </c>
      <c r="R669" s="50">
        <v>0.0</v>
      </c>
      <c r="S669" s="52">
        <f t="shared" si="10"/>
        <v>0</v>
      </c>
      <c r="T669" s="42" t="s">
        <v>283</v>
      </c>
      <c r="U669" s="40">
        <v>45687.0</v>
      </c>
      <c r="V669" s="40">
        <v>45722.0</v>
      </c>
      <c r="W669" s="42">
        <v>1.0</v>
      </c>
      <c r="X669" s="42" t="s">
        <v>98</v>
      </c>
      <c r="Y669" s="42" t="s">
        <v>86</v>
      </c>
    </row>
    <row r="670">
      <c r="A670" s="38" t="s">
        <v>4678</v>
      </c>
      <c r="B670" s="40">
        <v>45692.0</v>
      </c>
      <c r="C670" s="42">
        <v>10205.0</v>
      </c>
      <c r="D670" s="44" t="s">
        <v>1731</v>
      </c>
      <c r="E670" s="46" t="s">
        <v>1732</v>
      </c>
      <c r="F670" s="47" t="s">
        <v>1759</v>
      </c>
      <c r="G670" s="47" t="s">
        <v>217</v>
      </c>
      <c r="H670" s="47" t="s">
        <v>177</v>
      </c>
      <c r="I670" s="41" t="s">
        <v>73</v>
      </c>
      <c r="J670" s="49">
        <v>45193.0</v>
      </c>
      <c r="K670" s="40">
        <v>45687.0</v>
      </c>
      <c r="L670" s="42" t="s">
        <v>75</v>
      </c>
      <c r="M670" s="51">
        <v>78000.0</v>
      </c>
      <c r="N670" s="42" t="s">
        <v>75</v>
      </c>
      <c r="O670" s="54">
        <v>78000.0</v>
      </c>
      <c r="P670" s="52">
        <v>0.0</v>
      </c>
      <c r="Q670" s="50">
        <v>0.0</v>
      </c>
      <c r="R670" s="50">
        <v>0.0</v>
      </c>
      <c r="S670" s="52">
        <f t="shared" si="10"/>
        <v>0</v>
      </c>
      <c r="T670" s="42" t="s">
        <v>283</v>
      </c>
      <c r="U670" s="40">
        <v>45687.0</v>
      </c>
      <c r="V670" s="40">
        <v>45719.0</v>
      </c>
      <c r="W670" s="42">
        <v>1.0</v>
      </c>
      <c r="X670" s="42" t="s">
        <v>98</v>
      </c>
      <c r="Y670" s="42" t="s">
        <v>86</v>
      </c>
    </row>
    <row r="671">
      <c r="A671" s="38" t="s">
        <v>4680</v>
      </c>
      <c r="B671" s="40">
        <v>45692.0</v>
      </c>
      <c r="C671" s="42">
        <v>10205.0</v>
      </c>
      <c r="D671" s="44" t="s">
        <v>1731</v>
      </c>
      <c r="E671" s="46" t="s">
        <v>1732</v>
      </c>
      <c r="F671" s="47" t="s">
        <v>1769</v>
      </c>
      <c r="G671" s="47" t="s">
        <v>217</v>
      </c>
      <c r="H671" s="47" t="s">
        <v>177</v>
      </c>
      <c r="I671" s="41" t="s">
        <v>73</v>
      </c>
      <c r="J671" s="49">
        <v>45193.0</v>
      </c>
      <c r="K671" s="40">
        <v>45687.0</v>
      </c>
      <c r="L671" s="42" t="s">
        <v>75</v>
      </c>
      <c r="M671" s="51">
        <v>78000.0</v>
      </c>
      <c r="N671" s="42" t="s">
        <v>75</v>
      </c>
      <c r="O671" s="54">
        <v>78000.0</v>
      </c>
      <c r="P671" s="52">
        <v>0.0</v>
      </c>
      <c r="Q671" s="50">
        <v>0.0</v>
      </c>
      <c r="R671" s="50">
        <v>0.0</v>
      </c>
      <c r="S671" s="52">
        <f t="shared" si="10"/>
        <v>0</v>
      </c>
      <c r="T671" s="42" t="s">
        <v>283</v>
      </c>
      <c r="U671" s="40">
        <v>45687.0</v>
      </c>
      <c r="V671" s="40">
        <v>45717.0</v>
      </c>
      <c r="W671" s="42">
        <v>1.0</v>
      </c>
      <c r="X671" s="42" t="s">
        <v>98</v>
      </c>
      <c r="Y671" s="42" t="s">
        <v>86</v>
      </c>
    </row>
    <row r="672">
      <c r="A672" s="38" t="s">
        <v>4695</v>
      </c>
      <c r="B672" s="40">
        <v>45692.0</v>
      </c>
      <c r="C672" s="42">
        <v>1431.0</v>
      </c>
      <c r="D672" s="44" t="s">
        <v>352</v>
      </c>
      <c r="E672" s="46" t="s">
        <v>353</v>
      </c>
      <c r="F672" s="47" t="s">
        <v>354</v>
      </c>
      <c r="G672" s="47" t="s">
        <v>355</v>
      </c>
      <c r="H672" s="47" t="s">
        <v>235</v>
      </c>
      <c r="I672" s="41" t="s">
        <v>73</v>
      </c>
      <c r="J672" s="49">
        <v>44364.0</v>
      </c>
      <c r="K672" s="40">
        <v>45687.0</v>
      </c>
      <c r="L672" s="42" t="s">
        <v>75</v>
      </c>
      <c r="M672" s="51">
        <v>0.0</v>
      </c>
      <c r="N672" s="42" t="s">
        <v>75</v>
      </c>
      <c r="O672" s="54">
        <v>78000.0</v>
      </c>
      <c r="P672" s="52">
        <v>0.0</v>
      </c>
      <c r="Q672" s="50">
        <v>0.0</v>
      </c>
      <c r="R672" s="50">
        <v>0.0</v>
      </c>
      <c r="S672" s="52">
        <f t="shared" si="10"/>
        <v>0</v>
      </c>
      <c r="T672" s="42" t="s">
        <v>283</v>
      </c>
      <c r="U672" s="40">
        <v>45687.0</v>
      </c>
      <c r="V672" s="40">
        <v>45717.0</v>
      </c>
      <c r="W672" s="42">
        <v>1.0</v>
      </c>
      <c r="X672" s="42" t="s">
        <v>98</v>
      </c>
      <c r="Y672" s="42" t="s">
        <v>86</v>
      </c>
    </row>
    <row r="673">
      <c r="A673" s="38" t="s">
        <v>4699</v>
      </c>
      <c r="B673" s="40">
        <v>45692.0</v>
      </c>
      <c r="C673" s="42">
        <v>11154.0</v>
      </c>
      <c r="D673" s="44" t="s">
        <v>4040</v>
      </c>
      <c r="E673" s="46" t="s">
        <v>4607</v>
      </c>
      <c r="F673" s="47" t="s">
        <v>4042</v>
      </c>
      <c r="G673" s="47" t="s">
        <v>179</v>
      </c>
      <c r="H673" s="47" t="s">
        <v>216</v>
      </c>
      <c r="I673" s="41" t="s">
        <v>73</v>
      </c>
      <c r="J673" s="49">
        <v>45315.0</v>
      </c>
      <c r="K673" s="40">
        <v>45687.0</v>
      </c>
      <c r="L673" s="42" t="s">
        <v>75</v>
      </c>
      <c r="M673" s="51">
        <v>78000.0</v>
      </c>
      <c r="N673" s="40">
        <v>45688.0</v>
      </c>
      <c r="O673" s="54">
        <v>160090.0</v>
      </c>
      <c r="P673" s="52">
        <v>0.0</v>
      </c>
      <c r="Q673" s="50">
        <v>0.0</v>
      </c>
      <c r="R673" s="50">
        <v>0.0</v>
      </c>
      <c r="S673" s="52">
        <f t="shared" si="10"/>
        <v>0</v>
      </c>
      <c r="T673" s="42" t="s">
        <v>283</v>
      </c>
      <c r="U673" s="40">
        <v>45688.0</v>
      </c>
      <c r="V673" s="40">
        <v>45719.0</v>
      </c>
      <c r="W673" s="42">
        <v>1.0</v>
      </c>
      <c r="X673" s="42" t="s">
        <v>98</v>
      </c>
      <c r="Y673" s="42" t="s">
        <v>86</v>
      </c>
    </row>
    <row r="674">
      <c r="A674" s="38" t="s">
        <v>4723</v>
      </c>
      <c r="B674" s="40">
        <v>45692.0</v>
      </c>
      <c r="C674" s="42">
        <v>12997.0</v>
      </c>
      <c r="D674" s="44" t="s">
        <v>4724</v>
      </c>
      <c r="E674" s="46" t="s">
        <v>1813</v>
      </c>
      <c r="F674" s="47" t="s">
        <v>1814</v>
      </c>
      <c r="G674" s="47" t="s">
        <v>1295</v>
      </c>
      <c r="H674" s="47" t="s">
        <v>1296</v>
      </c>
      <c r="I674" s="41" t="s">
        <v>73</v>
      </c>
      <c r="J674" s="49">
        <v>45512.0</v>
      </c>
      <c r="K674" s="39">
        <v>45687.0</v>
      </c>
      <c r="L674" s="41" t="s">
        <v>75</v>
      </c>
      <c r="M674" s="51">
        <v>0.0</v>
      </c>
      <c r="N674" s="42" t="s">
        <v>75</v>
      </c>
      <c r="O674" s="54">
        <v>78080.0</v>
      </c>
      <c r="P674" s="52">
        <v>0.0</v>
      </c>
      <c r="Q674" s="50">
        <v>0.0</v>
      </c>
      <c r="R674" s="50">
        <v>0.0</v>
      </c>
      <c r="S674" s="52">
        <f t="shared" si="10"/>
        <v>0</v>
      </c>
      <c r="T674" s="42" t="s">
        <v>283</v>
      </c>
      <c r="U674" s="40">
        <v>45687.0</v>
      </c>
      <c r="V674" s="40">
        <v>45717.0</v>
      </c>
      <c r="W674" s="42">
        <v>1.0</v>
      </c>
      <c r="X674" s="42" t="s">
        <v>98</v>
      </c>
      <c r="Y674" s="42" t="s">
        <v>86</v>
      </c>
    </row>
    <row r="675">
      <c r="A675" s="38" t="s">
        <v>4728</v>
      </c>
      <c r="B675" s="40">
        <v>45714.0</v>
      </c>
      <c r="C675" s="42">
        <v>11117.0</v>
      </c>
      <c r="D675" s="44" t="s">
        <v>260</v>
      </c>
      <c r="E675" s="46" t="s">
        <v>118</v>
      </c>
      <c r="F675" s="47" t="s">
        <v>261</v>
      </c>
      <c r="G675" s="47" t="s">
        <v>121</v>
      </c>
      <c r="H675" s="47" t="s">
        <v>123</v>
      </c>
      <c r="I675" s="42" t="s">
        <v>73</v>
      </c>
      <c r="J675" s="49">
        <v>45311.0</v>
      </c>
      <c r="K675" s="40">
        <v>45687.0</v>
      </c>
      <c r="L675" s="42" t="s">
        <v>75</v>
      </c>
      <c r="M675" s="51">
        <v>0.0</v>
      </c>
      <c r="N675" s="42" t="s">
        <v>75</v>
      </c>
      <c r="O675" s="54">
        <v>0.0</v>
      </c>
      <c r="P675" s="52">
        <v>0.0</v>
      </c>
      <c r="Q675" s="50">
        <v>0.0</v>
      </c>
      <c r="R675" s="50">
        <v>0.0</v>
      </c>
      <c r="S675" s="52">
        <f t="shared" si="10"/>
        <v>0</v>
      </c>
      <c r="T675" s="42" t="s">
        <v>283</v>
      </c>
      <c r="U675" s="40">
        <v>45687.0</v>
      </c>
      <c r="V675" s="40">
        <v>45717.0</v>
      </c>
      <c r="W675" s="42">
        <v>1.0</v>
      </c>
      <c r="X675" s="42" t="s">
        <v>84</v>
      </c>
      <c r="Y675" s="42" t="s">
        <v>86</v>
      </c>
    </row>
    <row r="676">
      <c r="A676" s="38" t="s">
        <v>4730</v>
      </c>
      <c r="B676" s="40">
        <v>45714.0</v>
      </c>
      <c r="C676" s="42">
        <v>9934.0</v>
      </c>
      <c r="D676" s="44" t="s">
        <v>4716</v>
      </c>
      <c r="E676" s="46" t="s">
        <v>281</v>
      </c>
      <c r="F676" s="47" t="s">
        <v>4717</v>
      </c>
      <c r="G676" s="47" t="s">
        <v>284</v>
      </c>
      <c r="H676" s="47" t="s">
        <v>156</v>
      </c>
      <c r="I676" s="41" t="s">
        <v>73</v>
      </c>
      <c r="J676" s="49">
        <v>45164.0</v>
      </c>
      <c r="K676" s="39">
        <v>45687.0</v>
      </c>
      <c r="L676" s="41" t="s">
        <v>75</v>
      </c>
      <c r="M676" s="51">
        <v>118000.0</v>
      </c>
      <c r="N676" s="42" t="s">
        <v>75</v>
      </c>
      <c r="O676" s="54">
        <v>0.0</v>
      </c>
      <c r="P676" s="52">
        <v>0.0</v>
      </c>
      <c r="Q676" s="50">
        <v>0.0</v>
      </c>
      <c r="R676" s="50">
        <v>0.0</v>
      </c>
      <c r="S676" s="52">
        <f t="shared" si="10"/>
        <v>0</v>
      </c>
      <c r="T676" s="42" t="s">
        <v>283</v>
      </c>
      <c r="U676" s="40">
        <v>45687.0</v>
      </c>
      <c r="V676" s="40">
        <v>45717.0</v>
      </c>
      <c r="W676" s="42">
        <v>1.0</v>
      </c>
      <c r="X676" s="41" t="s">
        <v>84</v>
      </c>
      <c r="Y676" s="42" t="s">
        <v>86</v>
      </c>
    </row>
    <row r="677">
      <c r="A677" s="38" t="s">
        <v>4732</v>
      </c>
      <c r="B677" s="40">
        <v>45714.0</v>
      </c>
      <c r="C677" s="42">
        <v>7233.0</v>
      </c>
      <c r="D677" s="44" t="s">
        <v>1959</v>
      </c>
      <c r="E677" s="46" t="s">
        <v>1961</v>
      </c>
      <c r="F677" s="47" t="s">
        <v>1963</v>
      </c>
      <c r="G677" s="47" t="s">
        <v>383</v>
      </c>
      <c r="H677" s="47" t="s">
        <v>101</v>
      </c>
      <c r="I677" s="42" t="s">
        <v>73</v>
      </c>
      <c r="J677" s="49">
        <v>44847.0</v>
      </c>
      <c r="K677" s="40">
        <v>45687.0</v>
      </c>
      <c r="L677" s="42" t="s">
        <v>75</v>
      </c>
      <c r="M677" s="51">
        <v>0.0</v>
      </c>
      <c r="N677" s="42" t="s">
        <v>75</v>
      </c>
      <c r="O677" s="54">
        <v>0.0</v>
      </c>
      <c r="P677" s="52">
        <v>0.0</v>
      </c>
      <c r="Q677" s="50">
        <v>0.0</v>
      </c>
      <c r="R677" s="50">
        <v>0.0</v>
      </c>
      <c r="S677" s="52">
        <f t="shared" si="10"/>
        <v>0</v>
      </c>
      <c r="T677" s="42" t="s">
        <v>283</v>
      </c>
      <c r="U677" s="40">
        <v>45687.0</v>
      </c>
      <c r="V677" s="40">
        <v>45717.0</v>
      </c>
      <c r="W677" s="42">
        <v>1.0</v>
      </c>
      <c r="X677" s="42" t="s">
        <v>98</v>
      </c>
      <c r="Y677" s="42" t="s">
        <v>86</v>
      </c>
    </row>
    <row r="678">
      <c r="A678" s="38" t="s">
        <v>4748</v>
      </c>
      <c r="B678" s="40">
        <v>45692.0</v>
      </c>
      <c r="C678" s="42">
        <v>12728.0</v>
      </c>
      <c r="D678" s="44" t="s">
        <v>4749</v>
      </c>
      <c r="E678" s="46" t="s">
        <v>1040</v>
      </c>
      <c r="F678" s="47" t="s">
        <v>1041</v>
      </c>
      <c r="G678" s="47" t="s">
        <v>1043</v>
      </c>
      <c r="H678" s="47" t="s">
        <v>1044</v>
      </c>
      <c r="I678" s="41" t="s">
        <v>73</v>
      </c>
      <c r="J678" s="49">
        <v>45482.0</v>
      </c>
      <c r="K678" s="39">
        <v>45688.0</v>
      </c>
      <c r="L678" s="41" t="s">
        <v>75</v>
      </c>
      <c r="M678" s="51">
        <v>0.0</v>
      </c>
      <c r="N678" s="42" t="s">
        <v>75</v>
      </c>
      <c r="O678" s="54">
        <v>78045.0</v>
      </c>
      <c r="P678" s="52">
        <v>0.0</v>
      </c>
      <c r="Q678" s="50">
        <v>0.0</v>
      </c>
      <c r="R678" s="50">
        <v>0.0</v>
      </c>
      <c r="S678" s="52">
        <f t="shared" si="10"/>
        <v>0</v>
      </c>
      <c r="T678" s="42" t="s">
        <v>283</v>
      </c>
      <c r="U678" s="40">
        <v>45688.0</v>
      </c>
      <c r="V678" s="40">
        <v>45718.0</v>
      </c>
      <c r="W678" s="42">
        <v>1.0</v>
      </c>
      <c r="X678" s="42" t="s">
        <v>98</v>
      </c>
      <c r="Y678" s="42" t="s">
        <v>86</v>
      </c>
    </row>
    <row r="679">
      <c r="A679" s="38" t="s">
        <v>4758</v>
      </c>
      <c r="B679" s="40">
        <v>45692.0</v>
      </c>
      <c r="C679" s="42">
        <v>9684.0</v>
      </c>
      <c r="D679" s="44" t="s">
        <v>686</v>
      </c>
      <c r="E679" s="46" t="s">
        <v>687</v>
      </c>
      <c r="F679" s="47" t="s">
        <v>688</v>
      </c>
      <c r="G679" s="47" t="s">
        <v>404</v>
      </c>
      <c r="H679" s="47" t="s">
        <v>72</v>
      </c>
      <c r="I679" s="41" t="s">
        <v>73</v>
      </c>
      <c r="J679" s="49">
        <v>45133.0</v>
      </c>
      <c r="K679" s="39">
        <v>45688.0</v>
      </c>
      <c r="L679" s="41" t="s">
        <v>75</v>
      </c>
      <c r="M679" s="51">
        <v>0.0</v>
      </c>
      <c r="N679" s="42" t="s">
        <v>75</v>
      </c>
      <c r="O679" s="54">
        <v>78016.0</v>
      </c>
      <c r="P679" s="52">
        <v>0.0</v>
      </c>
      <c r="Q679" s="50">
        <v>0.0</v>
      </c>
      <c r="R679" s="50">
        <v>0.0</v>
      </c>
      <c r="S679" s="52">
        <f t="shared" si="10"/>
        <v>0</v>
      </c>
      <c r="T679" s="42" t="s">
        <v>283</v>
      </c>
      <c r="U679" s="40">
        <v>45688.0</v>
      </c>
      <c r="V679" s="40">
        <v>45720.0</v>
      </c>
      <c r="W679" s="42">
        <v>1.0</v>
      </c>
      <c r="X679" s="42" t="s">
        <v>98</v>
      </c>
      <c r="Y679" s="42" t="s">
        <v>86</v>
      </c>
    </row>
    <row r="680">
      <c r="A680" s="38" t="s">
        <v>4760</v>
      </c>
      <c r="B680" s="40">
        <v>45692.0</v>
      </c>
      <c r="C680" s="42">
        <v>6926.0</v>
      </c>
      <c r="D680" s="44" t="s">
        <v>981</v>
      </c>
      <c r="E680" s="46" t="s">
        <v>545</v>
      </c>
      <c r="F680" s="47" t="s">
        <v>546</v>
      </c>
      <c r="G680" s="47" t="s">
        <v>4762</v>
      </c>
      <c r="H680" s="47" t="s">
        <v>235</v>
      </c>
      <c r="I680" s="41" t="s">
        <v>73</v>
      </c>
      <c r="J680" s="49">
        <v>44816.0</v>
      </c>
      <c r="K680" s="39">
        <v>45688.0</v>
      </c>
      <c r="L680" s="41" t="s">
        <v>75</v>
      </c>
      <c r="M680" s="51">
        <v>0.0</v>
      </c>
      <c r="N680" s="42" t="s">
        <v>75</v>
      </c>
      <c r="O680" s="54">
        <v>78024.0</v>
      </c>
      <c r="P680" s="52">
        <v>0.0</v>
      </c>
      <c r="Q680" s="50">
        <v>0.0</v>
      </c>
      <c r="R680" s="50">
        <v>0.0</v>
      </c>
      <c r="S680" s="52">
        <f t="shared" si="10"/>
        <v>0</v>
      </c>
      <c r="T680" s="42" t="s">
        <v>283</v>
      </c>
      <c r="U680" s="40">
        <v>45688.0</v>
      </c>
      <c r="V680" s="40">
        <v>45718.0</v>
      </c>
      <c r="W680" s="42">
        <v>1.0</v>
      </c>
      <c r="X680" s="42" t="s">
        <v>98</v>
      </c>
      <c r="Y680" s="42" t="s">
        <v>86</v>
      </c>
    </row>
    <row r="681">
      <c r="A681" s="38" t="s">
        <v>4764</v>
      </c>
      <c r="B681" s="39">
        <v>45693.0</v>
      </c>
      <c r="C681" s="41">
        <v>7081.0</v>
      </c>
      <c r="D681" s="43" t="s">
        <v>1802</v>
      </c>
      <c r="E681" s="60" t="s">
        <v>176</v>
      </c>
      <c r="F681" s="43" t="s">
        <v>178</v>
      </c>
      <c r="G681" s="43" t="s">
        <v>179</v>
      </c>
      <c r="H681" s="43" t="s">
        <v>216</v>
      </c>
      <c r="I681" s="41" t="s">
        <v>73</v>
      </c>
      <c r="J681" s="48">
        <v>44831.0</v>
      </c>
      <c r="K681" s="39">
        <v>45689.0</v>
      </c>
      <c r="L681" s="39">
        <v>45688.0</v>
      </c>
      <c r="M681" s="50">
        <v>0.0</v>
      </c>
      <c r="N681" s="41" t="s">
        <v>75</v>
      </c>
      <c r="O681" s="52">
        <v>78002.0</v>
      </c>
      <c r="P681" s="52">
        <v>0.0</v>
      </c>
      <c r="Q681" s="50">
        <v>0.0</v>
      </c>
      <c r="R681" s="50">
        <v>0.0</v>
      </c>
      <c r="S681" s="52">
        <f t="shared" si="10"/>
        <v>0</v>
      </c>
      <c r="T681" s="42" t="s">
        <v>283</v>
      </c>
      <c r="U681" s="39">
        <v>45689.0</v>
      </c>
      <c r="V681" s="39">
        <v>45719.0</v>
      </c>
      <c r="W681" s="41">
        <v>1.0</v>
      </c>
      <c r="X681" s="41" t="s">
        <v>98</v>
      </c>
      <c r="Y681" s="41" t="s">
        <v>86</v>
      </c>
    </row>
    <row r="682">
      <c r="A682" s="38" t="s">
        <v>4769</v>
      </c>
      <c r="B682" s="40">
        <v>45692.0</v>
      </c>
      <c r="C682" s="42">
        <v>11117.0</v>
      </c>
      <c r="D682" s="44" t="s">
        <v>260</v>
      </c>
      <c r="E682" s="46" t="s">
        <v>118</v>
      </c>
      <c r="F682" s="47" t="s">
        <v>4771</v>
      </c>
      <c r="G682" s="47" t="s">
        <v>121</v>
      </c>
      <c r="H682" s="47" t="s">
        <v>123</v>
      </c>
      <c r="I682" s="41" t="s">
        <v>73</v>
      </c>
      <c r="J682" s="49">
        <v>45311.0</v>
      </c>
      <c r="K682" s="40">
        <v>45688.0</v>
      </c>
      <c r="L682" s="42" t="s">
        <v>75</v>
      </c>
      <c r="M682" s="51">
        <v>0.0</v>
      </c>
      <c r="N682" s="42" t="s">
        <v>75</v>
      </c>
      <c r="O682" s="54">
        <v>118064.0</v>
      </c>
      <c r="P682" s="52">
        <v>0.0</v>
      </c>
      <c r="Q682" s="50">
        <v>0.0</v>
      </c>
      <c r="R682" s="50">
        <v>0.0</v>
      </c>
      <c r="S682" s="52">
        <f t="shared" si="10"/>
        <v>0</v>
      </c>
      <c r="T682" s="42" t="s">
        <v>283</v>
      </c>
      <c r="U682" s="40">
        <v>45688.0</v>
      </c>
      <c r="V682" s="40">
        <v>45718.0</v>
      </c>
      <c r="W682" s="42">
        <v>1.0</v>
      </c>
      <c r="X682" s="42" t="s">
        <v>84</v>
      </c>
      <c r="Y682" s="42" t="s">
        <v>86</v>
      </c>
    </row>
    <row r="683">
      <c r="A683" s="38" t="s">
        <v>4773</v>
      </c>
      <c r="B683" s="40">
        <v>45692.0</v>
      </c>
      <c r="C683" s="42">
        <v>5319.0</v>
      </c>
      <c r="D683" s="44" t="s">
        <v>240</v>
      </c>
      <c r="E683" s="46" t="s">
        <v>241</v>
      </c>
      <c r="F683" s="47" t="s">
        <v>242</v>
      </c>
      <c r="G683" s="47" t="s">
        <v>243</v>
      </c>
      <c r="H683" s="47" t="s">
        <v>123</v>
      </c>
      <c r="I683" s="41" t="s">
        <v>73</v>
      </c>
      <c r="J683" s="49">
        <v>44653.0</v>
      </c>
      <c r="K683" s="39">
        <v>45688.0</v>
      </c>
      <c r="L683" s="41" t="s">
        <v>75</v>
      </c>
      <c r="M683" s="51">
        <v>118000.0</v>
      </c>
      <c r="N683" s="42" t="s">
        <v>75</v>
      </c>
      <c r="O683" s="54">
        <v>115000.0</v>
      </c>
      <c r="P683" s="52">
        <v>0.0</v>
      </c>
      <c r="Q683" s="50">
        <v>0.0</v>
      </c>
      <c r="R683" s="50">
        <v>0.0</v>
      </c>
      <c r="S683" s="52">
        <f t="shared" si="10"/>
        <v>0</v>
      </c>
      <c r="T683" s="42" t="s">
        <v>283</v>
      </c>
      <c r="U683" s="40">
        <v>45688.0</v>
      </c>
      <c r="V683" s="40">
        <v>45719.0</v>
      </c>
      <c r="W683" s="42">
        <v>1.0</v>
      </c>
      <c r="X683" s="42" t="s">
        <v>84</v>
      </c>
      <c r="Y683" s="42" t="s">
        <v>86</v>
      </c>
    </row>
    <row r="684">
      <c r="A684" s="38" t="s">
        <v>4787</v>
      </c>
      <c r="B684" s="40">
        <v>45692.0</v>
      </c>
      <c r="C684" s="42">
        <v>4863.0</v>
      </c>
      <c r="D684" s="44" t="s">
        <v>143</v>
      </c>
      <c r="E684" s="46" t="s">
        <v>145</v>
      </c>
      <c r="F684" s="47" t="s">
        <v>146</v>
      </c>
      <c r="G684" s="47" t="s">
        <v>122</v>
      </c>
      <c r="H684" s="47" t="s">
        <v>124</v>
      </c>
      <c r="I684" s="41" t="s">
        <v>73</v>
      </c>
      <c r="J684" s="49">
        <v>44623.0</v>
      </c>
      <c r="K684" s="39">
        <v>45688.0</v>
      </c>
      <c r="L684" s="41" t="s">
        <v>75</v>
      </c>
      <c r="M684" s="51">
        <v>0.0</v>
      </c>
      <c r="N684" s="42" t="s">
        <v>75</v>
      </c>
      <c r="O684" s="54">
        <v>78000.0</v>
      </c>
      <c r="P684" s="52">
        <v>0.0</v>
      </c>
      <c r="Q684" s="50">
        <v>0.0</v>
      </c>
      <c r="R684" s="50">
        <v>0.0</v>
      </c>
      <c r="S684" s="52">
        <f t="shared" si="10"/>
        <v>0</v>
      </c>
      <c r="T684" s="42" t="s">
        <v>283</v>
      </c>
      <c r="U684" s="40">
        <v>45688.0</v>
      </c>
      <c r="V684" s="40">
        <v>45718.0</v>
      </c>
      <c r="W684" s="42">
        <v>1.0</v>
      </c>
      <c r="X684" s="42" t="s">
        <v>98</v>
      </c>
      <c r="Y684" s="42" t="s">
        <v>86</v>
      </c>
    </row>
    <row r="685">
      <c r="A685" s="38" t="s">
        <v>4789</v>
      </c>
      <c r="B685" s="40">
        <v>45692.0</v>
      </c>
      <c r="C685" s="42">
        <v>6472.0</v>
      </c>
      <c r="D685" s="44" t="s">
        <v>193</v>
      </c>
      <c r="E685" s="46" t="s">
        <v>196</v>
      </c>
      <c r="F685" s="47" t="s">
        <v>386</v>
      </c>
      <c r="G685" s="47" t="s">
        <v>199</v>
      </c>
      <c r="H685" s="47" t="s">
        <v>462</v>
      </c>
      <c r="I685" s="41" t="s">
        <v>73</v>
      </c>
      <c r="J685" s="49">
        <v>44773.0</v>
      </c>
      <c r="K685" s="39">
        <v>45688.0</v>
      </c>
      <c r="L685" s="41" t="s">
        <v>75</v>
      </c>
      <c r="M685" s="51">
        <v>0.0</v>
      </c>
      <c r="N685" s="42" t="s">
        <v>75</v>
      </c>
      <c r="O685" s="54">
        <v>118000.0</v>
      </c>
      <c r="P685" s="52">
        <v>0.0</v>
      </c>
      <c r="Q685" s="50">
        <v>0.0</v>
      </c>
      <c r="R685" s="50">
        <v>0.0</v>
      </c>
      <c r="S685" s="52">
        <f t="shared" si="10"/>
        <v>0</v>
      </c>
      <c r="T685" s="42" t="s">
        <v>283</v>
      </c>
      <c r="U685" s="42" t="s">
        <v>4790</v>
      </c>
      <c r="V685" s="40">
        <v>45718.0</v>
      </c>
      <c r="W685" s="42">
        <v>1.0</v>
      </c>
      <c r="X685" s="42" t="s">
        <v>84</v>
      </c>
      <c r="Y685" s="42" t="s">
        <v>86</v>
      </c>
    </row>
    <row r="686">
      <c r="A686" s="38" t="s">
        <v>4797</v>
      </c>
      <c r="B686" s="40">
        <v>45692.0</v>
      </c>
      <c r="C686" s="42">
        <v>2955.0</v>
      </c>
      <c r="D686" s="44" t="s">
        <v>471</v>
      </c>
      <c r="E686" s="46" t="s">
        <v>472</v>
      </c>
      <c r="F686" s="47" t="s">
        <v>473</v>
      </c>
      <c r="G686" s="47" t="s">
        <v>383</v>
      </c>
      <c r="H686" s="47" t="s">
        <v>101</v>
      </c>
      <c r="I686" s="41" t="s">
        <v>73</v>
      </c>
      <c r="J686" s="49">
        <v>44488.0</v>
      </c>
      <c r="K686" s="39">
        <v>45688.0</v>
      </c>
      <c r="L686" s="41" t="s">
        <v>75</v>
      </c>
      <c r="M686" s="51">
        <v>0.0</v>
      </c>
      <c r="N686" s="42" t="s">
        <v>75</v>
      </c>
      <c r="O686" s="54">
        <v>78087.0</v>
      </c>
      <c r="P686" s="52">
        <v>0.0</v>
      </c>
      <c r="Q686" s="50">
        <v>0.0</v>
      </c>
      <c r="R686" s="50">
        <v>0.0</v>
      </c>
      <c r="S686" s="52">
        <f t="shared" si="10"/>
        <v>0</v>
      </c>
      <c r="T686" s="42" t="s">
        <v>283</v>
      </c>
      <c r="U686" s="40">
        <v>45688.0</v>
      </c>
      <c r="V686" s="40">
        <v>45719.0</v>
      </c>
      <c r="W686" s="42">
        <v>1.0</v>
      </c>
      <c r="X686" s="42" t="s">
        <v>98</v>
      </c>
      <c r="Y686" s="42" t="s">
        <v>86</v>
      </c>
    </row>
    <row r="687">
      <c r="A687" s="38" t="s">
        <v>4801</v>
      </c>
      <c r="B687" s="40">
        <v>45692.0</v>
      </c>
      <c r="C687" s="42">
        <v>3420.0</v>
      </c>
      <c r="D687" s="44" t="s">
        <v>4804</v>
      </c>
      <c r="E687" s="46" t="s">
        <v>899</v>
      </c>
      <c r="F687" s="47" t="s">
        <v>900</v>
      </c>
      <c r="G687" s="47" t="s">
        <v>315</v>
      </c>
      <c r="H687" s="47" t="s">
        <v>216</v>
      </c>
      <c r="I687" s="41" t="s">
        <v>73</v>
      </c>
      <c r="J687" s="49">
        <v>44527.0</v>
      </c>
      <c r="K687" s="39">
        <v>45688.0</v>
      </c>
      <c r="L687" s="41" t="s">
        <v>75</v>
      </c>
      <c r="M687" s="51">
        <v>118000.0</v>
      </c>
      <c r="N687" s="42" t="s">
        <v>75</v>
      </c>
      <c r="O687" s="54">
        <v>114073.0</v>
      </c>
      <c r="P687" s="52">
        <v>0.0</v>
      </c>
      <c r="Q687" s="50">
        <v>0.0</v>
      </c>
      <c r="R687" s="50">
        <v>0.0</v>
      </c>
      <c r="S687" s="52">
        <f t="shared" si="10"/>
        <v>0</v>
      </c>
      <c r="T687" s="42" t="s">
        <v>283</v>
      </c>
      <c r="U687" s="40">
        <v>45688.0</v>
      </c>
      <c r="V687" s="40">
        <v>45718.0</v>
      </c>
      <c r="W687" s="42">
        <v>1.0</v>
      </c>
      <c r="X687" s="42" t="s">
        <v>84</v>
      </c>
      <c r="Y687" s="42" t="s">
        <v>86</v>
      </c>
    </row>
    <row r="688">
      <c r="A688" s="38" t="s">
        <v>4806</v>
      </c>
      <c r="B688" s="40">
        <v>45692.0</v>
      </c>
      <c r="C688" s="42">
        <v>12245.0</v>
      </c>
      <c r="D688" s="44" t="s">
        <v>1016</v>
      </c>
      <c r="E688" s="46" t="s">
        <v>799</v>
      </c>
      <c r="F688" s="47" t="s">
        <v>800</v>
      </c>
      <c r="G688" s="47" t="s">
        <v>801</v>
      </c>
      <c r="H688" s="47" t="s">
        <v>216</v>
      </c>
      <c r="I688" s="41" t="s">
        <v>73</v>
      </c>
      <c r="J688" s="49">
        <v>45436.0</v>
      </c>
      <c r="K688" s="39">
        <v>45688.0</v>
      </c>
      <c r="L688" s="41" t="s">
        <v>75</v>
      </c>
      <c r="M688" s="51">
        <v>0.0</v>
      </c>
      <c r="N688" s="40">
        <v>45689.0</v>
      </c>
      <c r="O688" s="54">
        <v>78001.0</v>
      </c>
      <c r="P688" s="52">
        <v>0.0</v>
      </c>
      <c r="Q688" s="50">
        <v>0.0</v>
      </c>
      <c r="R688" s="50">
        <v>0.0</v>
      </c>
      <c r="S688" s="52">
        <f t="shared" si="10"/>
        <v>0</v>
      </c>
      <c r="T688" s="42" t="s">
        <v>283</v>
      </c>
      <c r="U688" s="40">
        <v>45689.0</v>
      </c>
      <c r="V688" s="40">
        <v>45723.0</v>
      </c>
      <c r="W688" s="42">
        <v>1.0</v>
      </c>
      <c r="X688" s="42" t="s">
        <v>98</v>
      </c>
      <c r="Y688" s="42" t="s">
        <v>86</v>
      </c>
    </row>
    <row r="689">
      <c r="A689" s="38" t="s">
        <v>4808</v>
      </c>
      <c r="B689" s="40">
        <v>45692.0</v>
      </c>
      <c r="C689" s="42">
        <v>11703.0</v>
      </c>
      <c r="D689" s="44" t="s">
        <v>1836</v>
      </c>
      <c r="E689" s="46" t="s">
        <v>524</v>
      </c>
      <c r="F689" s="47" t="s">
        <v>525</v>
      </c>
      <c r="G689" s="47" t="s">
        <v>404</v>
      </c>
      <c r="H689" s="47" t="s">
        <v>72</v>
      </c>
      <c r="I689" s="41" t="s">
        <v>73</v>
      </c>
      <c r="J689" s="49">
        <v>45377.0</v>
      </c>
      <c r="K689" s="39">
        <v>45688.0</v>
      </c>
      <c r="L689" s="41" t="s">
        <v>75</v>
      </c>
      <c r="M689" s="51">
        <v>0.0</v>
      </c>
      <c r="N689" s="42" t="s">
        <v>75</v>
      </c>
      <c r="O689" s="54">
        <v>118097.0</v>
      </c>
      <c r="P689" s="52">
        <v>0.0</v>
      </c>
      <c r="Q689" s="50">
        <v>0.0</v>
      </c>
      <c r="R689" s="50">
        <v>0.0</v>
      </c>
      <c r="S689" s="52">
        <f t="shared" si="10"/>
        <v>0</v>
      </c>
      <c r="T689" s="42" t="s">
        <v>283</v>
      </c>
      <c r="U689" s="40">
        <v>45688.0</v>
      </c>
      <c r="V689" s="40">
        <v>45721.0</v>
      </c>
      <c r="W689" s="42">
        <v>1.0</v>
      </c>
      <c r="X689" s="42" t="s">
        <v>84</v>
      </c>
      <c r="Y689" s="42" t="s">
        <v>86</v>
      </c>
    </row>
    <row r="690">
      <c r="A690" s="37" t="s">
        <v>4934</v>
      </c>
      <c r="B690" s="39">
        <v>45652.0</v>
      </c>
      <c r="C690" s="121">
        <v>5581.0</v>
      </c>
      <c r="D690" s="214" t="s">
        <v>4342</v>
      </c>
      <c r="E690" s="215" t="s">
        <v>4343</v>
      </c>
      <c r="F690" s="47" t="s">
        <v>4344</v>
      </c>
      <c r="G690" s="214" t="s">
        <v>234</v>
      </c>
      <c r="H690" s="214" t="s">
        <v>235</v>
      </c>
      <c r="I690" s="42" t="s">
        <v>73</v>
      </c>
      <c r="J690" s="48">
        <v>44679.0</v>
      </c>
      <c r="K690" s="39">
        <v>45652.0</v>
      </c>
      <c r="L690" s="42" t="s">
        <v>75</v>
      </c>
      <c r="M690" s="50">
        <v>78000.0</v>
      </c>
      <c r="N690" s="42" t="s">
        <v>75</v>
      </c>
      <c r="O690" s="52">
        <v>78000.0</v>
      </c>
      <c r="P690" s="52">
        <v>0.0</v>
      </c>
      <c r="Q690" s="50">
        <v>0.0</v>
      </c>
      <c r="R690" s="50">
        <v>0.0</v>
      </c>
      <c r="S690" s="52">
        <f t="shared" si="10"/>
        <v>0</v>
      </c>
      <c r="T690" s="42" t="s">
        <v>283</v>
      </c>
      <c r="U690" s="39">
        <v>45652.0</v>
      </c>
      <c r="V690" s="39">
        <v>45716.0</v>
      </c>
      <c r="W690" s="121">
        <v>1.0</v>
      </c>
      <c r="X690" s="121" t="s">
        <v>98</v>
      </c>
      <c r="Y690" s="121" t="s">
        <v>85</v>
      </c>
    </row>
    <row r="691">
      <c r="A691" s="38" t="s">
        <v>4068</v>
      </c>
      <c r="B691" s="40">
        <v>45691.0</v>
      </c>
      <c r="C691" s="42">
        <v>9654.0</v>
      </c>
      <c r="D691" s="44" t="s">
        <v>3263</v>
      </c>
      <c r="E691" s="46" t="s">
        <v>3264</v>
      </c>
      <c r="F691" s="47" t="s">
        <v>3265</v>
      </c>
      <c r="G691" s="47" t="s">
        <v>227</v>
      </c>
      <c r="H691" s="47" t="s">
        <v>102</v>
      </c>
      <c r="I691" s="42" t="s">
        <v>73</v>
      </c>
      <c r="J691" s="49">
        <v>45129.0</v>
      </c>
      <c r="K691" s="40">
        <v>45682.0</v>
      </c>
      <c r="L691" s="121" t="s">
        <v>75</v>
      </c>
      <c r="M691" s="51">
        <v>0.0</v>
      </c>
      <c r="N691" s="42" t="s">
        <v>75</v>
      </c>
      <c r="O691" s="54">
        <v>118000.0</v>
      </c>
      <c r="P691" s="52">
        <v>0.0</v>
      </c>
      <c r="Q691" s="51">
        <v>0.0</v>
      </c>
      <c r="R691" s="50">
        <v>0.0</v>
      </c>
      <c r="S691" s="52">
        <f t="shared" si="10"/>
        <v>0</v>
      </c>
      <c r="T691" s="42" t="s">
        <v>283</v>
      </c>
      <c r="U691" s="40">
        <v>45682.0</v>
      </c>
      <c r="V691" s="40">
        <v>45713.0</v>
      </c>
      <c r="W691" s="42">
        <v>1.0</v>
      </c>
      <c r="X691" s="42" t="s">
        <v>84</v>
      </c>
      <c r="Y691" s="42" t="s">
        <v>86</v>
      </c>
    </row>
    <row r="692">
      <c r="A692" s="37" t="s">
        <v>4942</v>
      </c>
      <c r="B692" s="39">
        <v>45652.0</v>
      </c>
      <c r="C692" s="121">
        <v>6161.0</v>
      </c>
      <c r="D692" s="214" t="s">
        <v>4218</v>
      </c>
      <c r="E692" s="215" t="s">
        <v>229</v>
      </c>
      <c r="F692" s="228" t="s">
        <v>3331</v>
      </c>
      <c r="G692" s="214" t="s">
        <v>1295</v>
      </c>
      <c r="H692" s="214" t="s">
        <v>1296</v>
      </c>
      <c r="I692" s="42" t="s">
        <v>73</v>
      </c>
      <c r="J692" s="48">
        <v>44739.0</v>
      </c>
      <c r="K692" s="39">
        <v>45652.0</v>
      </c>
      <c r="L692" s="42" t="s">
        <v>75</v>
      </c>
      <c r="M692" s="50">
        <v>78000.0</v>
      </c>
      <c r="N692" s="42" t="s">
        <v>75</v>
      </c>
      <c r="O692" s="52">
        <v>78000.0</v>
      </c>
      <c r="P692" s="52">
        <v>0.0</v>
      </c>
      <c r="Q692" s="50">
        <v>0.0</v>
      </c>
      <c r="R692" s="50">
        <v>0.0</v>
      </c>
      <c r="S692" s="52">
        <f t="shared" si="10"/>
        <v>0</v>
      </c>
      <c r="T692" s="42" t="s">
        <v>283</v>
      </c>
      <c r="U692" s="39">
        <v>45652.0</v>
      </c>
      <c r="V692" s="39">
        <v>45713.0</v>
      </c>
      <c r="W692" s="121">
        <v>1.0</v>
      </c>
      <c r="X692" s="121" t="s">
        <v>98</v>
      </c>
      <c r="Y692" s="121" t="s">
        <v>85</v>
      </c>
    </row>
    <row r="693">
      <c r="A693" s="38" t="s">
        <v>4946</v>
      </c>
      <c r="B693" s="40">
        <v>45713.0</v>
      </c>
      <c r="C693" s="121">
        <v>11498.0</v>
      </c>
      <c r="D693" s="214" t="s">
        <v>4893</v>
      </c>
      <c r="E693" s="215" t="s">
        <v>4894</v>
      </c>
      <c r="F693" s="47" t="s">
        <v>4895</v>
      </c>
      <c r="G693" s="214" t="s">
        <v>4896</v>
      </c>
      <c r="H693" s="214" t="s">
        <v>124</v>
      </c>
      <c r="I693" s="41" t="s">
        <v>73</v>
      </c>
      <c r="J693" s="48">
        <v>45354.0</v>
      </c>
      <c r="K693" s="39">
        <v>45524.0</v>
      </c>
      <c r="L693" s="42" t="s">
        <v>75</v>
      </c>
      <c r="M693" s="50">
        <v>78000.0</v>
      </c>
      <c r="N693" s="42" t="s">
        <v>75</v>
      </c>
      <c r="O693" s="52">
        <v>78000.0</v>
      </c>
      <c r="P693" s="52">
        <v>0.0</v>
      </c>
      <c r="Q693" s="50">
        <v>0.0</v>
      </c>
      <c r="R693" s="50">
        <v>0.0</v>
      </c>
      <c r="S693" s="52">
        <f t="shared" si="10"/>
        <v>0</v>
      </c>
      <c r="T693" s="42" t="s">
        <v>283</v>
      </c>
      <c r="U693" s="40">
        <v>45705.0</v>
      </c>
      <c r="V693" s="40">
        <v>45735.0</v>
      </c>
      <c r="W693" s="121">
        <v>1.0</v>
      </c>
      <c r="X693" s="121" t="s">
        <v>98</v>
      </c>
      <c r="Y693" s="121" t="s">
        <v>85</v>
      </c>
    </row>
    <row r="694">
      <c r="A694" s="46" t="s">
        <v>4891</v>
      </c>
      <c r="B694" s="40">
        <v>45713.0</v>
      </c>
      <c r="C694" s="121">
        <v>11498.0</v>
      </c>
      <c r="D694" s="214" t="s">
        <v>4893</v>
      </c>
      <c r="E694" s="215" t="s">
        <v>4894</v>
      </c>
      <c r="F694" s="47" t="s">
        <v>4895</v>
      </c>
      <c r="G694" s="214" t="s">
        <v>4896</v>
      </c>
      <c r="H694" s="214" t="s">
        <v>124</v>
      </c>
      <c r="I694" s="42" t="s">
        <v>408</v>
      </c>
      <c r="J694" s="48">
        <v>45354.0</v>
      </c>
      <c r="K694" s="39">
        <v>45524.0</v>
      </c>
      <c r="L694" s="42" t="s">
        <v>75</v>
      </c>
      <c r="M694" s="50">
        <v>78000.0</v>
      </c>
      <c r="N694" s="42" t="s">
        <v>75</v>
      </c>
      <c r="O694" s="52">
        <v>78000.0</v>
      </c>
      <c r="P694" s="52">
        <v>0.0</v>
      </c>
      <c r="Q694" s="50">
        <v>0.0</v>
      </c>
      <c r="R694" s="50">
        <v>0.0</v>
      </c>
      <c r="S694" s="52">
        <f t="shared" si="10"/>
        <v>0</v>
      </c>
      <c r="T694" s="42" t="s">
        <v>283</v>
      </c>
      <c r="U694" s="40">
        <v>45735.0</v>
      </c>
      <c r="V694" s="40">
        <v>45765.0</v>
      </c>
      <c r="W694" s="121">
        <v>1.0</v>
      </c>
      <c r="X694" s="121" t="s">
        <v>98</v>
      </c>
      <c r="Y694" s="121" t="s">
        <v>85</v>
      </c>
    </row>
    <row r="695">
      <c r="A695" s="38" t="s">
        <v>4735</v>
      </c>
      <c r="B695" s="40">
        <v>45727.0</v>
      </c>
      <c r="C695" s="42">
        <v>9130.0</v>
      </c>
      <c r="D695" s="44" t="s">
        <v>4666</v>
      </c>
      <c r="E695" s="46" t="s">
        <v>330</v>
      </c>
      <c r="F695" s="47" t="s">
        <v>4667</v>
      </c>
      <c r="G695" s="47" t="s">
        <v>121</v>
      </c>
      <c r="H695" s="47" t="s">
        <v>123</v>
      </c>
      <c r="I695" s="42" t="s">
        <v>73</v>
      </c>
      <c r="J695" s="49">
        <v>45071.0</v>
      </c>
      <c r="K695" s="40">
        <v>45687.0</v>
      </c>
      <c r="L695" s="42" t="s">
        <v>75</v>
      </c>
      <c r="M695" s="51">
        <v>118000.0</v>
      </c>
      <c r="N695" s="42" t="s">
        <v>75</v>
      </c>
      <c r="O695" s="54">
        <v>0.0</v>
      </c>
      <c r="P695" s="54">
        <v>0.0</v>
      </c>
      <c r="Q695" s="51">
        <v>0.0</v>
      </c>
      <c r="R695" s="51">
        <v>0.0</v>
      </c>
      <c r="S695" s="52">
        <f t="shared" si="10"/>
        <v>0</v>
      </c>
      <c r="T695" s="42" t="s">
        <v>283</v>
      </c>
      <c r="U695" s="40">
        <v>45687.0</v>
      </c>
      <c r="V695" s="40">
        <v>45717.0</v>
      </c>
      <c r="W695" s="42">
        <v>1.0</v>
      </c>
      <c r="X695" s="42" t="s">
        <v>84</v>
      </c>
      <c r="Y695" s="42" t="s">
        <v>86</v>
      </c>
    </row>
    <row r="696">
      <c r="A696" s="38" t="s">
        <v>4737</v>
      </c>
      <c r="B696" s="167">
        <v>45727.0</v>
      </c>
      <c r="C696" s="108">
        <v>2719.0</v>
      </c>
      <c r="D696" s="109" t="s">
        <v>1929</v>
      </c>
      <c r="E696" s="110" t="s">
        <v>1931</v>
      </c>
      <c r="F696" s="109" t="s">
        <v>3628</v>
      </c>
      <c r="G696" s="109" t="s">
        <v>179</v>
      </c>
      <c r="H696" s="109" t="s">
        <v>177</v>
      </c>
      <c r="I696" s="42" t="s">
        <v>73</v>
      </c>
      <c r="J696" s="111">
        <v>44469.0</v>
      </c>
      <c r="K696" s="107">
        <v>45687.0</v>
      </c>
      <c r="L696" s="108" t="s">
        <v>75</v>
      </c>
      <c r="M696" s="112">
        <v>159000.0</v>
      </c>
      <c r="N696" s="108" t="s">
        <v>75</v>
      </c>
      <c r="O696" s="54">
        <v>0.0</v>
      </c>
      <c r="P696" s="54">
        <v>0.0</v>
      </c>
      <c r="Q696" s="54">
        <v>0.0</v>
      </c>
      <c r="R696" s="54">
        <v>0.0</v>
      </c>
      <c r="S696" s="54">
        <v>0.0</v>
      </c>
      <c r="T696" s="42" t="s">
        <v>283</v>
      </c>
      <c r="U696" s="107">
        <v>45687.0</v>
      </c>
      <c r="V696" s="107">
        <v>45748.0</v>
      </c>
      <c r="W696" s="108">
        <v>1.0</v>
      </c>
      <c r="X696" s="108" t="s">
        <v>84</v>
      </c>
      <c r="Y696" s="108" t="s">
        <v>86</v>
      </c>
    </row>
    <row r="697">
      <c r="A697" s="38" t="s">
        <v>4739</v>
      </c>
      <c r="B697" s="167">
        <v>45727.0</v>
      </c>
      <c r="C697" s="108">
        <v>2719.0</v>
      </c>
      <c r="D697" s="109" t="s">
        <v>1929</v>
      </c>
      <c r="E697" s="110" t="s">
        <v>1931</v>
      </c>
      <c r="F697" s="109" t="s">
        <v>3593</v>
      </c>
      <c r="G697" s="109" t="s">
        <v>179</v>
      </c>
      <c r="H697" s="109" t="s">
        <v>177</v>
      </c>
      <c r="I697" s="42" t="s">
        <v>73</v>
      </c>
      <c r="J697" s="111">
        <v>44469.0</v>
      </c>
      <c r="K697" s="107">
        <v>45687.0</v>
      </c>
      <c r="L697" s="108" t="s">
        <v>75</v>
      </c>
      <c r="M697" s="112">
        <v>153000.0</v>
      </c>
      <c r="N697" s="108" t="s">
        <v>75</v>
      </c>
      <c r="O697" s="54">
        <v>0.0</v>
      </c>
      <c r="P697" s="54">
        <v>0.0</v>
      </c>
      <c r="Q697" s="54">
        <v>0.0</v>
      </c>
      <c r="R697" s="54">
        <v>0.0</v>
      </c>
      <c r="S697" s="54">
        <v>0.0</v>
      </c>
      <c r="T697" s="42" t="s">
        <v>283</v>
      </c>
      <c r="U697" s="107">
        <v>45687.0</v>
      </c>
      <c r="V697" s="107">
        <v>45743.0</v>
      </c>
      <c r="W697" s="108">
        <v>1.0</v>
      </c>
      <c r="X697" s="108" t="s">
        <v>84</v>
      </c>
      <c r="Y697" s="108" t="s">
        <v>86</v>
      </c>
    </row>
    <row r="698">
      <c r="A698" s="38" t="s">
        <v>4741</v>
      </c>
      <c r="B698" s="167">
        <v>45727.0</v>
      </c>
      <c r="C698" s="108">
        <v>2719.0</v>
      </c>
      <c r="D698" s="109" t="s">
        <v>1929</v>
      </c>
      <c r="E698" s="110" t="s">
        <v>1931</v>
      </c>
      <c r="F698" s="109" t="s">
        <v>3617</v>
      </c>
      <c r="G698" s="109" t="s">
        <v>179</v>
      </c>
      <c r="H698" s="109" t="s">
        <v>177</v>
      </c>
      <c r="I698" s="42" t="s">
        <v>73</v>
      </c>
      <c r="J698" s="111">
        <v>44469.0</v>
      </c>
      <c r="K698" s="107">
        <v>45687.0</v>
      </c>
      <c r="L698" s="108" t="s">
        <v>75</v>
      </c>
      <c r="M698" s="112">
        <v>157000.0</v>
      </c>
      <c r="N698" s="108" t="s">
        <v>75</v>
      </c>
      <c r="O698" s="54">
        <v>0.0</v>
      </c>
      <c r="P698" s="54">
        <v>0.0</v>
      </c>
      <c r="Q698" s="54">
        <v>0.0</v>
      </c>
      <c r="R698" s="54">
        <v>0.0</v>
      </c>
      <c r="S698" s="54">
        <v>0.0</v>
      </c>
      <c r="T698" s="42" t="s">
        <v>283</v>
      </c>
      <c r="U698" s="107">
        <v>45687.0</v>
      </c>
      <c r="V698" s="107">
        <v>45746.0</v>
      </c>
      <c r="W698" s="108">
        <v>1.0</v>
      </c>
      <c r="X698" s="108" t="s">
        <v>84</v>
      </c>
      <c r="Y698" s="108" t="s">
        <v>86</v>
      </c>
    </row>
    <row r="699">
      <c r="A699" s="38" t="s">
        <v>4743</v>
      </c>
      <c r="B699" s="167">
        <v>45727.0</v>
      </c>
      <c r="C699" s="108">
        <v>2719.0</v>
      </c>
      <c r="D699" s="109" t="s">
        <v>1929</v>
      </c>
      <c r="E699" s="110" t="s">
        <v>1931</v>
      </c>
      <c r="F699" s="109" t="s">
        <v>3600</v>
      </c>
      <c r="G699" s="109" t="s">
        <v>179</v>
      </c>
      <c r="H699" s="109" t="s">
        <v>177</v>
      </c>
      <c r="I699" s="42" t="s">
        <v>73</v>
      </c>
      <c r="J699" s="111">
        <v>44469.0</v>
      </c>
      <c r="K699" s="107">
        <v>45687.0</v>
      </c>
      <c r="L699" s="108" t="s">
        <v>75</v>
      </c>
      <c r="M699" s="112">
        <v>149000.0</v>
      </c>
      <c r="N699" s="108" t="s">
        <v>75</v>
      </c>
      <c r="O699" s="54">
        <v>0.0</v>
      </c>
      <c r="P699" s="54">
        <v>0.0</v>
      </c>
      <c r="Q699" s="54">
        <v>0.0</v>
      </c>
      <c r="R699" s="54">
        <v>0.0</v>
      </c>
      <c r="S699" s="54">
        <v>0.0</v>
      </c>
      <c r="T699" s="42" t="s">
        <v>283</v>
      </c>
      <c r="U699" s="107">
        <v>45687.0</v>
      </c>
      <c r="V699" s="107">
        <v>45740.0</v>
      </c>
      <c r="W699" s="108">
        <v>1.0</v>
      </c>
      <c r="X699" s="108" t="s">
        <v>84</v>
      </c>
      <c r="Y699" s="108" t="s">
        <v>86</v>
      </c>
    </row>
    <row r="700">
      <c r="A700" s="38" t="s">
        <v>4746</v>
      </c>
      <c r="B700" s="167">
        <v>45727.0</v>
      </c>
      <c r="C700" s="108">
        <v>2719.0</v>
      </c>
      <c r="D700" s="109" t="s">
        <v>1929</v>
      </c>
      <c r="E700" s="110" t="s">
        <v>1931</v>
      </c>
      <c r="F700" s="109" t="s">
        <v>3623</v>
      </c>
      <c r="G700" s="109" t="s">
        <v>179</v>
      </c>
      <c r="H700" s="109" t="s">
        <v>177</v>
      </c>
      <c r="I700" s="42" t="s">
        <v>73</v>
      </c>
      <c r="J700" s="111">
        <v>44469.0</v>
      </c>
      <c r="K700" s="107">
        <v>45687.0</v>
      </c>
      <c r="L700" s="108" t="s">
        <v>75</v>
      </c>
      <c r="M700" s="112">
        <v>157000.0</v>
      </c>
      <c r="N700" s="108" t="s">
        <v>75</v>
      </c>
      <c r="O700" s="54">
        <v>0.0</v>
      </c>
      <c r="P700" s="54">
        <v>0.0</v>
      </c>
      <c r="Q700" s="54">
        <v>0.0</v>
      </c>
      <c r="R700" s="54">
        <v>0.0</v>
      </c>
      <c r="S700" s="54">
        <v>0.0</v>
      </c>
      <c r="T700" s="42" t="s">
        <v>283</v>
      </c>
      <c r="U700" s="107">
        <v>45687.0</v>
      </c>
      <c r="V700" s="107">
        <v>45746.0</v>
      </c>
      <c r="W700" s="108">
        <v>1.0</v>
      </c>
      <c r="X700" s="108" t="s">
        <v>84</v>
      </c>
      <c r="Y700" s="108" t="s">
        <v>86</v>
      </c>
    </row>
    <row r="701">
      <c r="A701" s="38" t="s">
        <v>1503</v>
      </c>
      <c r="B701" s="40">
        <v>45727.0</v>
      </c>
      <c r="C701" s="42">
        <v>3454.0</v>
      </c>
      <c r="D701" s="44" t="s">
        <v>377</v>
      </c>
      <c r="E701" s="46" t="s">
        <v>379</v>
      </c>
      <c r="F701" s="47" t="s">
        <v>381</v>
      </c>
      <c r="G701" s="47" t="s">
        <v>217</v>
      </c>
      <c r="H701" s="47" t="s">
        <v>177</v>
      </c>
      <c r="I701" s="42" t="s">
        <v>73</v>
      </c>
      <c r="J701" s="49">
        <v>44528.0</v>
      </c>
      <c r="K701" s="40">
        <v>45666.0</v>
      </c>
      <c r="L701" s="42" t="s">
        <v>75</v>
      </c>
      <c r="M701" s="51">
        <v>78000.0</v>
      </c>
      <c r="N701" s="49">
        <v>45698.0</v>
      </c>
      <c r="O701" s="54">
        <v>0.0</v>
      </c>
      <c r="P701" s="54">
        <v>0.0</v>
      </c>
      <c r="Q701" s="51">
        <v>0.0</v>
      </c>
      <c r="R701" s="51">
        <v>0.0</v>
      </c>
      <c r="S701" s="52">
        <f t="shared" ref="S701:S703" si="11">P701-R701</f>
        <v>0</v>
      </c>
      <c r="T701" s="42" t="s">
        <v>283</v>
      </c>
      <c r="U701" s="40">
        <v>45698.0</v>
      </c>
      <c r="V701" s="40">
        <v>45728.0</v>
      </c>
      <c r="W701" s="42">
        <v>1.0</v>
      </c>
      <c r="X701" s="42" t="s">
        <v>98</v>
      </c>
      <c r="Y701" s="42" t="s">
        <v>86</v>
      </c>
    </row>
    <row r="702">
      <c r="A702" s="196" t="s">
        <v>4815</v>
      </c>
      <c r="B702" s="167">
        <v>45727.0</v>
      </c>
      <c r="C702" s="197">
        <v>6125.0</v>
      </c>
      <c r="D702" s="198" t="s">
        <v>4613</v>
      </c>
      <c r="E702" s="199" t="s">
        <v>4614</v>
      </c>
      <c r="F702" s="174" t="s">
        <v>4615</v>
      </c>
      <c r="G702" s="198" t="s">
        <v>404</v>
      </c>
      <c r="H702" s="198" t="s">
        <v>72</v>
      </c>
      <c r="I702" s="197" t="s">
        <v>73</v>
      </c>
      <c r="J702" s="111">
        <v>44736.0</v>
      </c>
      <c r="K702" s="107">
        <v>45597.0</v>
      </c>
      <c r="L702" s="42" t="s">
        <v>75</v>
      </c>
      <c r="M702" s="112">
        <v>78000.0</v>
      </c>
      <c r="N702" s="167">
        <v>45689.0</v>
      </c>
      <c r="O702" s="113">
        <v>78000.0</v>
      </c>
      <c r="P702" s="113">
        <v>0.0</v>
      </c>
      <c r="Q702" s="112">
        <v>0.0</v>
      </c>
      <c r="R702" s="112">
        <v>0.0</v>
      </c>
      <c r="S702" s="113">
        <f t="shared" si="11"/>
        <v>0</v>
      </c>
      <c r="T702" s="42" t="s">
        <v>283</v>
      </c>
      <c r="U702" s="167">
        <v>45689.0</v>
      </c>
      <c r="V702" s="167">
        <v>45719.0</v>
      </c>
      <c r="W702" s="197">
        <v>1.0</v>
      </c>
      <c r="X702" s="197" t="s">
        <v>98</v>
      </c>
      <c r="Y702" s="197" t="s">
        <v>85</v>
      </c>
    </row>
    <row r="703">
      <c r="A703" s="38" t="s">
        <v>4532</v>
      </c>
      <c r="B703" s="40">
        <v>45751.0</v>
      </c>
      <c r="C703" s="42">
        <v>13985.0</v>
      </c>
      <c r="D703" s="44" t="s">
        <v>4399</v>
      </c>
      <c r="E703" s="46" t="s">
        <v>2126</v>
      </c>
      <c r="F703" s="47" t="s">
        <v>4401</v>
      </c>
      <c r="G703" s="47" t="s">
        <v>1641</v>
      </c>
      <c r="H703" s="47" t="s">
        <v>72</v>
      </c>
      <c r="I703" s="42" t="s">
        <v>73</v>
      </c>
      <c r="J703" s="49">
        <v>45628.0</v>
      </c>
      <c r="K703" s="40">
        <v>45685.0</v>
      </c>
      <c r="L703" s="121" t="s">
        <v>75</v>
      </c>
      <c r="M703" s="51">
        <v>0.0</v>
      </c>
      <c r="N703" s="42" t="s">
        <v>75</v>
      </c>
      <c r="O703" s="54">
        <v>78000.0</v>
      </c>
      <c r="P703" s="113">
        <v>0.0</v>
      </c>
      <c r="Q703" s="51">
        <v>0.0</v>
      </c>
      <c r="R703" s="51">
        <v>0.0</v>
      </c>
      <c r="S703" s="52">
        <f t="shared" si="11"/>
        <v>0</v>
      </c>
      <c r="T703" s="42" t="s">
        <v>283</v>
      </c>
      <c r="U703" s="40">
        <v>45685.0</v>
      </c>
      <c r="V703" s="40">
        <v>45716.0</v>
      </c>
      <c r="W703" s="42">
        <v>1.0</v>
      </c>
      <c r="X703" s="42" t="s">
        <v>98</v>
      </c>
      <c r="Y703" s="42" t="s">
        <v>86</v>
      </c>
    </row>
  </sheetData>
  <autoFilter ref="$A$4:$Y$703"/>
  <customSheetViews>
    <customSheetView guid="{DCAB888D-4E10-45E5-89A3-A772FD1AA034}" filter="1" showAutoFilter="1">
      <autoFilter ref="$A$4:$Y$375"/>
    </customSheetView>
    <customSheetView guid="{1469BBC9-4F4B-444C-9848-33CA32D9C05C}" filter="1" showAutoFilter="1">
      <autoFilter ref="$A$4:$Y$693"/>
    </customSheetView>
    <customSheetView guid="{E2B027D3-1367-4101-BD45-89B305535741}" filter="1" showAutoFilter="1">
      <autoFilter ref="$A$4:$Y$498"/>
    </customSheetView>
  </customSheetViews>
  <dataValidations>
    <dataValidation type="list" allowBlank="1" showErrorMessage="1" sqref="T5:T703">
      <formula1>"Tf/BRI,Midtrans,Saldo Aplikasi,Bonus Aplikasi,Bonus Unsubscribe,Bonus Mitra,(Refund) Tf/BRI,(Refund) Midtrans"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11.38"/>
    <col customWidth="1" min="3" max="3" width="11.5"/>
    <col customWidth="1" min="4" max="4" width="25.63"/>
    <col customWidth="1" min="5" max="5" width="14.63"/>
    <col customWidth="1" min="6" max="6" width="52.75"/>
    <col customWidth="1" min="7" max="7" width="17.13"/>
    <col customWidth="1" min="8" max="8" width="15.75"/>
    <col customWidth="1" min="9" max="9" width="9.75"/>
    <col customWidth="1" min="14" max="14" width="10.88"/>
    <col customWidth="1" min="20" max="20" width="15.88"/>
    <col customWidth="1" min="23" max="23" width="7.75"/>
    <col customWidth="1" min="24" max="24" width="10.75"/>
  </cols>
  <sheetData>
    <row r="1" ht="24.0" customHeight="1">
      <c r="A1" s="2" t="s">
        <v>0</v>
      </c>
      <c r="B1" s="2"/>
      <c r="C1" s="2"/>
      <c r="D1" s="2"/>
      <c r="E1" s="5"/>
      <c r="F1" s="6" t="s">
        <v>1</v>
      </c>
      <c r="G1" s="2"/>
      <c r="H1" s="2"/>
      <c r="I1" s="2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4.0" customHeight="1">
      <c r="A2" s="6" t="s">
        <v>9</v>
      </c>
      <c r="B2" s="6"/>
      <c r="C2" s="6"/>
      <c r="D2" s="6"/>
      <c r="E2" s="13"/>
      <c r="F2" s="6" t="s">
        <v>11</v>
      </c>
      <c r="G2" s="6"/>
      <c r="H2" s="6"/>
      <c r="I2" s="6"/>
      <c r="J2" s="1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4.0" customHeight="1">
      <c r="A3" s="6" t="s">
        <v>17</v>
      </c>
      <c r="B3" s="6"/>
      <c r="C3" s="6"/>
      <c r="D3" s="6"/>
      <c r="E3" s="20"/>
      <c r="F3" s="6" t="s">
        <v>19</v>
      </c>
      <c r="G3" s="6"/>
      <c r="H3" s="6"/>
      <c r="I3" s="6"/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0.0" customHeight="1">
      <c r="A4" s="23" t="s">
        <v>21</v>
      </c>
      <c r="B4" s="24" t="s">
        <v>25</v>
      </c>
      <c r="C4" s="25" t="s">
        <v>2</v>
      </c>
      <c r="D4" s="27" t="s">
        <v>3</v>
      </c>
      <c r="E4" s="25" t="s">
        <v>4</v>
      </c>
      <c r="F4" s="27" t="s">
        <v>5</v>
      </c>
      <c r="G4" s="27" t="s">
        <v>27</v>
      </c>
      <c r="H4" s="27" t="s">
        <v>28</v>
      </c>
      <c r="I4" s="27" t="s">
        <v>7</v>
      </c>
      <c r="J4" s="28" t="s">
        <v>29</v>
      </c>
      <c r="K4" s="25" t="s">
        <v>32</v>
      </c>
      <c r="L4" s="25" t="s">
        <v>34</v>
      </c>
      <c r="M4" s="29" t="s">
        <v>35</v>
      </c>
      <c r="N4" s="30" t="s">
        <v>36</v>
      </c>
      <c r="O4" s="31" t="s">
        <v>37</v>
      </c>
      <c r="P4" s="31" t="s">
        <v>38</v>
      </c>
      <c r="Q4" s="32" t="s">
        <v>39</v>
      </c>
      <c r="R4" s="33" t="s">
        <v>41</v>
      </c>
      <c r="S4" s="32" t="s">
        <v>43</v>
      </c>
      <c r="T4" s="25" t="s">
        <v>45</v>
      </c>
      <c r="U4" s="35" t="s">
        <v>47</v>
      </c>
      <c r="V4" s="35" t="s">
        <v>48</v>
      </c>
      <c r="W4" s="25" t="s">
        <v>49</v>
      </c>
      <c r="X4" s="25" t="s">
        <v>50</v>
      </c>
      <c r="Y4" s="36" t="s">
        <v>6</v>
      </c>
    </row>
    <row r="5">
      <c r="A5" s="38" t="s">
        <v>53</v>
      </c>
      <c r="B5" s="40">
        <v>45720.0</v>
      </c>
      <c r="C5" s="42">
        <v>10254.0</v>
      </c>
      <c r="D5" s="44" t="s">
        <v>59</v>
      </c>
      <c r="E5" s="46" t="s">
        <v>62</v>
      </c>
      <c r="F5" s="47" t="s">
        <v>65</v>
      </c>
      <c r="G5" s="47" t="s">
        <v>70</v>
      </c>
      <c r="H5" s="47" t="s">
        <v>72</v>
      </c>
      <c r="I5" s="42" t="s">
        <v>74</v>
      </c>
      <c r="J5" s="49">
        <v>45197.0</v>
      </c>
      <c r="K5" s="40">
        <v>45717.0</v>
      </c>
      <c r="L5" s="42" t="s">
        <v>75</v>
      </c>
      <c r="M5" s="51">
        <v>0.0</v>
      </c>
      <c r="N5" s="42" t="s">
        <v>76</v>
      </c>
      <c r="O5" s="54">
        <v>78000.0</v>
      </c>
      <c r="P5" s="56">
        <v>78000.0</v>
      </c>
      <c r="Q5" s="51">
        <v>0.0</v>
      </c>
      <c r="R5" s="58">
        <v>1560.0</v>
      </c>
      <c r="S5" s="52">
        <f t="shared" ref="S5:S277" si="1">P5-R5</f>
        <v>76440</v>
      </c>
      <c r="T5" s="42" t="s">
        <v>83</v>
      </c>
      <c r="U5" s="40">
        <v>45717.0</v>
      </c>
      <c r="V5" s="40">
        <v>45751.0</v>
      </c>
      <c r="W5" s="42">
        <v>1.0</v>
      </c>
      <c r="X5" s="42" t="s">
        <v>98</v>
      </c>
      <c r="Y5" s="42" t="s">
        <v>86</v>
      </c>
    </row>
    <row r="6">
      <c r="A6" s="38" t="s">
        <v>103</v>
      </c>
      <c r="B6" s="40">
        <v>45720.0</v>
      </c>
      <c r="C6" s="42">
        <v>13621.0</v>
      </c>
      <c r="D6" s="44" t="s">
        <v>104</v>
      </c>
      <c r="E6" s="46" t="s">
        <v>105</v>
      </c>
      <c r="F6" s="47" t="s">
        <v>106</v>
      </c>
      <c r="G6" s="47" t="s">
        <v>107</v>
      </c>
      <c r="H6" s="47" t="s">
        <v>108</v>
      </c>
      <c r="I6" s="42" t="s">
        <v>74</v>
      </c>
      <c r="J6" s="49">
        <v>45582.0</v>
      </c>
      <c r="K6" s="40">
        <v>45717.0</v>
      </c>
      <c r="L6" s="42" t="s">
        <v>75</v>
      </c>
      <c r="M6" s="51">
        <v>0.0</v>
      </c>
      <c r="N6" s="42" t="s">
        <v>76</v>
      </c>
      <c r="O6" s="54">
        <v>78005.0</v>
      </c>
      <c r="P6" s="62">
        <v>78000.0</v>
      </c>
      <c r="Q6" s="51">
        <v>0.0</v>
      </c>
      <c r="R6" s="51">
        <v>0.0</v>
      </c>
      <c r="S6" s="52">
        <f t="shared" si="1"/>
        <v>78000</v>
      </c>
      <c r="T6" s="42" t="s">
        <v>112</v>
      </c>
      <c r="U6" s="40">
        <v>45717.0</v>
      </c>
      <c r="V6" s="40">
        <v>45747.0</v>
      </c>
      <c r="W6" s="42">
        <v>1.0</v>
      </c>
      <c r="X6" s="42" t="s">
        <v>98</v>
      </c>
      <c r="Y6" s="42" t="s">
        <v>86</v>
      </c>
    </row>
    <row r="7">
      <c r="A7" s="38" t="s">
        <v>128</v>
      </c>
      <c r="B7" s="40">
        <v>45720.0</v>
      </c>
      <c r="C7" s="42">
        <v>8249.0</v>
      </c>
      <c r="D7" s="44" t="s">
        <v>129</v>
      </c>
      <c r="E7" s="46" t="s">
        <v>130</v>
      </c>
      <c r="F7" s="47" t="s">
        <v>131</v>
      </c>
      <c r="G7" s="47" t="s">
        <v>132</v>
      </c>
      <c r="H7" s="47" t="s">
        <v>134</v>
      </c>
      <c r="I7" s="42" t="s">
        <v>74</v>
      </c>
      <c r="J7" s="49">
        <v>44963.0</v>
      </c>
      <c r="K7" s="40">
        <v>45717.0</v>
      </c>
      <c r="L7" s="42" t="s">
        <v>75</v>
      </c>
      <c r="M7" s="51">
        <v>0.0</v>
      </c>
      <c r="N7" s="42" t="s">
        <v>76</v>
      </c>
      <c r="O7" s="54">
        <v>78000.0</v>
      </c>
      <c r="P7" s="66">
        <v>78000.0</v>
      </c>
      <c r="Q7" s="51">
        <v>0.0</v>
      </c>
      <c r="R7" s="67">
        <v>1560.0</v>
      </c>
      <c r="S7" s="52">
        <f t="shared" si="1"/>
        <v>76440</v>
      </c>
      <c r="T7" s="42" t="s">
        <v>83</v>
      </c>
      <c r="U7" s="40">
        <v>45717.0</v>
      </c>
      <c r="V7" s="40">
        <v>45747.0</v>
      </c>
      <c r="W7" s="42">
        <v>1.0</v>
      </c>
      <c r="X7" s="42" t="s">
        <v>98</v>
      </c>
      <c r="Y7" s="42" t="s">
        <v>86</v>
      </c>
    </row>
    <row r="8">
      <c r="A8" s="38" t="s">
        <v>150</v>
      </c>
      <c r="B8" s="40">
        <v>45720.0</v>
      </c>
      <c r="C8" s="42">
        <v>4343.0</v>
      </c>
      <c r="D8" s="44" t="s">
        <v>151</v>
      </c>
      <c r="E8" s="46" t="s">
        <v>152</v>
      </c>
      <c r="F8" s="47" t="s">
        <v>153</v>
      </c>
      <c r="G8" s="47" t="s">
        <v>155</v>
      </c>
      <c r="H8" s="47" t="s">
        <v>156</v>
      </c>
      <c r="I8" s="42" t="s">
        <v>74</v>
      </c>
      <c r="J8" s="49">
        <v>44585.0</v>
      </c>
      <c r="K8" s="40">
        <v>45717.0</v>
      </c>
      <c r="L8" s="42" t="s">
        <v>75</v>
      </c>
      <c r="M8" s="51">
        <v>0.0</v>
      </c>
      <c r="N8" s="42" t="s">
        <v>76</v>
      </c>
      <c r="O8" s="54">
        <v>78000.0</v>
      </c>
      <c r="P8" s="56">
        <v>78000.0</v>
      </c>
      <c r="Q8" s="51">
        <v>0.0</v>
      </c>
      <c r="R8" s="58">
        <v>1560.0</v>
      </c>
      <c r="S8" s="52">
        <f t="shared" si="1"/>
        <v>76440</v>
      </c>
      <c r="T8" s="42" t="s">
        <v>83</v>
      </c>
      <c r="U8" s="40">
        <v>45717.0</v>
      </c>
      <c r="V8" s="40">
        <v>45747.0</v>
      </c>
      <c r="W8" s="42">
        <v>1.0</v>
      </c>
      <c r="X8" s="42" t="s">
        <v>98</v>
      </c>
      <c r="Y8" s="42" t="s">
        <v>86</v>
      </c>
    </row>
    <row r="9" ht="18.0" customHeight="1">
      <c r="A9" s="38" t="s">
        <v>165</v>
      </c>
      <c r="B9" s="40">
        <v>45720.0</v>
      </c>
      <c r="C9" s="42">
        <v>4813.0</v>
      </c>
      <c r="D9" s="44" t="s">
        <v>167</v>
      </c>
      <c r="E9" s="46" t="s">
        <v>170</v>
      </c>
      <c r="F9" s="47" t="s">
        <v>172</v>
      </c>
      <c r="G9" s="47" t="s">
        <v>174</v>
      </c>
      <c r="H9" s="47" t="s">
        <v>177</v>
      </c>
      <c r="I9" s="42" t="s">
        <v>74</v>
      </c>
      <c r="J9" s="49">
        <v>44618.0</v>
      </c>
      <c r="K9" s="40">
        <v>45717.0</v>
      </c>
      <c r="L9" s="42" t="s">
        <v>75</v>
      </c>
      <c r="M9" s="51">
        <v>0.0</v>
      </c>
      <c r="N9" s="42" t="s">
        <v>76</v>
      </c>
      <c r="O9" s="54">
        <v>1298000.0</v>
      </c>
      <c r="P9" s="66">
        <v>1298000.0</v>
      </c>
      <c r="Q9" s="51">
        <v>0.0</v>
      </c>
      <c r="R9" s="67">
        <v>25960.0</v>
      </c>
      <c r="S9" s="52">
        <f t="shared" si="1"/>
        <v>1272040</v>
      </c>
      <c r="T9" s="42" t="s">
        <v>83</v>
      </c>
      <c r="U9" s="40">
        <v>45717.0</v>
      </c>
      <c r="V9" s="40">
        <v>46077.0</v>
      </c>
      <c r="W9" s="42">
        <v>12.0</v>
      </c>
      <c r="X9" s="42" t="s">
        <v>84</v>
      </c>
      <c r="Y9" s="42" t="s">
        <v>86</v>
      </c>
    </row>
    <row r="10">
      <c r="A10" s="38" t="s">
        <v>184</v>
      </c>
      <c r="B10" s="40">
        <v>45720.0</v>
      </c>
      <c r="C10" s="42">
        <v>6700.0</v>
      </c>
      <c r="D10" s="44" t="s">
        <v>188</v>
      </c>
      <c r="E10" s="46" t="s">
        <v>190</v>
      </c>
      <c r="F10" s="47" t="s">
        <v>191</v>
      </c>
      <c r="G10" s="47" t="s">
        <v>194</v>
      </c>
      <c r="H10" s="47" t="s">
        <v>177</v>
      </c>
      <c r="I10" s="42" t="s">
        <v>74</v>
      </c>
      <c r="J10" s="49">
        <v>44794.0</v>
      </c>
      <c r="K10" s="40">
        <v>45717.0</v>
      </c>
      <c r="L10" s="42" t="s">
        <v>75</v>
      </c>
      <c r="M10" s="51">
        <v>0.0</v>
      </c>
      <c r="N10" s="42" t="s">
        <v>76</v>
      </c>
      <c r="O10" s="54">
        <v>118000.0</v>
      </c>
      <c r="P10" s="56">
        <v>118000.0</v>
      </c>
      <c r="Q10" s="51">
        <v>0.0</v>
      </c>
      <c r="R10" s="58">
        <v>4400.0</v>
      </c>
      <c r="S10" s="52">
        <f t="shared" si="1"/>
        <v>113600</v>
      </c>
      <c r="T10" s="42" t="s">
        <v>83</v>
      </c>
      <c r="U10" s="40">
        <v>45717.0</v>
      </c>
      <c r="V10" s="40">
        <v>45747.0</v>
      </c>
      <c r="W10" s="42">
        <v>1.0</v>
      </c>
      <c r="X10" s="42" t="s">
        <v>84</v>
      </c>
      <c r="Y10" s="42" t="s">
        <v>86</v>
      </c>
    </row>
    <row r="11" ht="15.0" customHeight="1">
      <c r="A11" s="38" t="s">
        <v>206</v>
      </c>
      <c r="B11" s="40">
        <v>45720.0</v>
      </c>
      <c r="C11" s="42">
        <v>4896.0</v>
      </c>
      <c r="D11" s="44" t="s">
        <v>210</v>
      </c>
      <c r="E11" s="46" t="s">
        <v>213</v>
      </c>
      <c r="F11" s="47" t="s">
        <v>215</v>
      </c>
      <c r="G11" s="47" t="s">
        <v>217</v>
      </c>
      <c r="H11" s="47" t="s">
        <v>177</v>
      </c>
      <c r="I11" s="42" t="s">
        <v>74</v>
      </c>
      <c r="J11" s="49">
        <v>44623.0</v>
      </c>
      <c r="K11" s="40">
        <v>45717.0</v>
      </c>
      <c r="L11" s="42" t="s">
        <v>75</v>
      </c>
      <c r="M11" s="51">
        <v>0.0</v>
      </c>
      <c r="N11" s="42" t="s">
        <v>76</v>
      </c>
      <c r="O11" s="54">
        <v>78000.0</v>
      </c>
      <c r="P11" s="56">
        <v>78000.0</v>
      </c>
      <c r="Q11" s="51">
        <v>0.0</v>
      </c>
      <c r="R11" s="58">
        <v>4400.0</v>
      </c>
      <c r="S11" s="52">
        <f t="shared" si="1"/>
        <v>73600</v>
      </c>
      <c r="T11" s="42" t="s">
        <v>83</v>
      </c>
      <c r="U11" s="40">
        <v>45717.0</v>
      </c>
      <c r="V11" s="40">
        <v>45747.0</v>
      </c>
      <c r="W11" s="42">
        <v>1.0</v>
      </c>
      <c r="X11" s="42" t="s">
        <v>98</v>
      </c>
      <c r="Y11" s="42" t="s">
        <v>86</v>
      </c>
    </row>
    <row r="12">
      <c r="A12" s="38" t="s">
        <v>225</v>
      </c>
      <c r="B12" s="40">
        <v>45720.0</v>
      </c>
      <c r="C12" s="42">
        <v>10890.0</v>
      </c>
      <c r="D12" s="44" t="s">
        <v>230</v>
      </c>
      <c r="E12" s="46" t="s">
        <v>231</v>
      </c>
      <c r="F12" s="47" t="s">
        <v>232</v>
      </c>
      <c r="G12" s="47" t="s">
        <v>234</v>
      </c>
      <c r="H12" s="47" t="s">
        <v>235</v>
      </c>
      <c r="I12" s="42" t="s">
        <v>74</v>
      </c>
      <c r="J12" s="49">
        <v>45284.0</v>
      </c>
      <c r="K12" s="40">
        <v>45717.0</v>
      </c>
      <c r="L12" s="42" t="s">
        <v>75</v>
      </c>
      <c r="M12" s="51">
        <v>0.0</v>
      </c>
      <c r="N12" s="42" t="s">
        <v>76</v>
      </c>
      <c r="O12" s="54">
        <v>1298050.0</v>
      </c>
      <c r="P12" s="62">
        <v>1298000.0</v>
      </c>
      <c r="Q12" s="51">
        <v>118000.0</v>
      </c>
      <c r="R12" s="51">
        <v>0.0</v>
      </c>
      <c r="S12" s="52">
        <f t="shared" si="1"/>
        <v>1298000</v>
      </c>
      <c r="T12" s="42" t="s">
        <v>112</v>
      </c>
      <c r="U12" s="40">
        <v>45717.0</v>
      </c>
      <c r="V12" s="40">
        <v>46078.0</v>
      </c>
      <c r="W12" s="42">
        <v>12.0</v>
      </c>
      <c r="X12" s="42" t="s">
        <v>84</v>
      </c>
      <c r="Y12" s="42" t="s">
        <v>86</v>
      </c>
    </row>
    <row r="13">
      <c r="A13" s="46" t="s">
        <v>237</v>
      </c>
      <c r="B13" s="40">
        <v>45720.0</v>
      </c>
      <c r="C13" s="42">
        <v>10890.0</v>
      </c>
      <c r="D13" s="44" t="s">
        <v>230</v>
      </c>
      <c r="E13" s="46" t="s">
        <v>231</v>
      </c>
      <c r="F13" s="47" t="s">
        <v>232</v>
      </c>
      <c r="G13" s="47" t="s">
        <v>234</v>
      </c>
      <c r="H13" s="47" t="s">
        <v>235</v>
      </c>
      <c r="I13" s="42" t="s">
        <v>74</v>
      </c>
      <c r="J13" s="49">
        <v>45284.0</v>
      </c>
      <c r="K13" s="40">
        <v>45717.0</v>
      </c>
      <c r="L13" s="42" t="s">
        <v>75</v>
      </c>
      <c r="M13" s="51">
        <v>118000.0</v>
      </c>
      <c r="N13" s="42" t="s">
        <v>76</v>
      </c>
      <c r="O13" s="54">
        <v>118000.0</v>
      </c>
      <c r="P13" s="54">
        <v>0.0</v>
      </c>
      <c r="Q13" s="51">
        <v>0.0</v>
      </c>
      <c r="R13" s="51">
        <v>0.0</v>
      </c>
      <c r="S13" s="52">
        <f t="shared" si="1"/>
        <v>0</v>
      </c>
      <c r="T13" s="42" t="s">
        <v>248</v>
      </c>
      <c r="U13" s="40">
        <v>45717.0</v>
      </c>
      <c r="V13" s="40">
        <v>45743.0</v>
      </c>
      <c r="W13" s="42">
        <v>1.0</v>
      </c>
      <c r="X13" s="42" t="s">
        <v>84</v>
      </c>
      <c r="Y13" s="42" t="s">
        <v>86</v>
      </c>
    </row>
    <row r="14">
      <c r="A14" s="46" t="s">
        <v>253</v>
      </c>
      <c r="B14" s="40">
        <v>45720.0</v>
      </c>
      <c r="C14" s="42">
        <v>10890.0</v>
      </c>
      <c r="D14" s="44" t="s">
        <v>230</v>
      </c>
      <c r="E14" s="46" t="s">
        <v>231</v>
      </c>
      <c r="F14" s="47" t="s">
        <v>232</v>
      </c>
      <c r="G14" s="47" t="s">
        <v>234</v>
      </c>
      <c r="H14" s="47" t="s">
        <v>235</v>
      </c>
      <c r="I14" s="42" t="s">
        <v>74</v>
      </c>
      <c r="J14" s="49">
        <v>45284.0</v>
      </c>
      <c r="K14" s="40">
        <v>45717.0</v>
      </c>
      <c r="L14" s="42" t="s">
        <v>75</v>
      </c>
      <c r="M14" s="51">
        <v>118000.0</v>
      </c>
      <c r="N14" s="42" t="s">
        <v>76</v>
      </c>
      <c r="O14" s="54">
        <v>118000.0</v>
      </c>
      <c r="P14" s="54">
        <v>0.0</v>
      </c>
      <c r="Q14" s="51">
        <v>0.0</v>
      </c>
      <c r="R14" s="51">
        <v>0.0</v>
      </c>
      <c r="S14" s="52">
        <f t="shared" si="1"/>
        <v>0</v>
      </c>
      <c r="T14" s="42" t="s">
        <v>248</v>
      </c>
      <c r="U14" s="40">
        <v>45717.0</v>
      </c>
      <c r="V14" s="40">
        <v>46138.0</v>
      </c>
      <c r="W14" s="42">
        <v>1.0</v>
      </c>
      <c r="X14" s="42" t="s">
        <v>84</v>
      </c>
      <c r="Y14" s="42" t="s">
        <v>86</v>
      </c>
    </row>
    <row r="15">
      <c r="A15" s="38" t="s">
        <v>258</v>
      </c>
      <c r="B15" s="40">
        <v>45720.0</v>
      </c>
      <c r="C15" s="42">
        <v>11117.0</v>
      </c>
      <c r="D15" s="44" t="s">
        <v>260</v>
      </c>
      <c r="E15" s="46" t="s">
        <v>118</v>
      </c>
      <c r="F15" s="47" t="s">
        <v>261</v>
      </c>
      <c r="G15" s="47" t="s">
        <v>121</v>
      </c>
      <c r="H15" s="47" t="s">
        <v>123</v>
      </c>
      <c r="I15" s="42" t="s">
        <v>74</v>
      </c>
      <c r="J15" s="49">
        <v>45311.0</v>
      </c>
      <c r="K15" s="40">
        <v>45717.0</v>
      </c>
      <c r="L15" s="42" t="s">
        <v>75</v>
      </c>
      <c r="M15" s="51">
        <v>0.0</v>
      </c>
      <c r="N15" s="42" t="s">
        <v>76</v>
      </c>
      <c r="O15" s="54">
        <v>118068.0</v>
      </c>
      <c r="P15" s="62">
        <v>118068.0</v>
      </c>
      <c r="Q15" s="51">
        <v>0.0</v>
      </c>
      <c r="R15" s="51">
        <v>0.0</v>
      </c>
      <c r="S15" s="52">
        <f t="shared" si="1"/>
        <v>118068</v>
      </c>
      <c r="T15" s="42" t="s">
        <v>112</v>
      </c>
      <c r="U15" s="40">
        <v>45717.0</v>
      </c>
      <c r="V15" s="40">
        <v>45747.0</v>
      </c>
      <c r="W15" s="42">
        <v>1.0</v>
      </c>
      <c r="X15" s="42" t="s">
        <v>84</v>
      </c>
      <c r="Y15" s="42" t="s">
        <v>86</v>
      </c>
    </row>
    <row r="16">
      <c r="A16" s="38" t="s">
        <v>269</v>
      </c>
      <c r="B16" s="40">
        <v>45720.0</v>
      </c>
      <c r="C16" s="42">
        <v>11691.0</v>
      </c>
      <c r="D16" s="44" t="s">
        <v>270</v>
      </c>
      <c r="E16" s="46" t="s">
        <v>271</v>
      </c>
      <c r="F16" s="47" t="s">
        <v>272</v>
      </c>
      <c r="G16" s="47" t="s">
        <v>273</v>
      </c>
      <c r="H16" s="47" t="s">
        <v>156</v>
      </c>
      <c r="I16" s="42" t="s">
        <v>74</v>
      </c>
      <c r="J16" s="49">
        <v>45376.0</v>
      </c>
      <c r="K16" s="40">
        <v>45717.0</v>
      </c>
      <c r="L16" s="42" t="s">
        <v>75</v>
      </c>
      <c r="M16" s="51">
        <v>78000.0</v>
      </c>
      <c r="N16" s="42" t="s">
        <v>76</v>
      </c>
      <c r="O16" s="54">
        <v>60002.0</v>
      </c>
      <c r="P16" s="62">
        <v>60002.0</v>
      </c>
      <c r="Q16" s="51">
        <v>0.0</v>
      </c>
      <c r="R16" s="51">
        <v>0.0</v>
      </c>
      <c r="S16" s="52">
        <f t="shared" si="1"/>
        <v>60002</v>
      </c>
      <c r="T16" s="42" t="s">
        <v>112</v>
      </c>
      <c r="U16" s="40">
        <v>45717.0</v>
      </c>
      <c r="V16" s="40">
        <v>45750.0</v>
      </c>
      <c r="W16" s="42">
        <v>1.0</v>
      </c>
      <c r="X16" s="42" t="s">
        <v>98</v>
      </c>
      <c r="Y16" s="42" t="s">
        <v>86</v>
      </c>
    </row>
    <row r="17">
      <c r="A17" s="38" t="s">
        <v>279</v>
      </c>
      <c r="B17" s="40">
        <v>45720.0</v>
      </c>
      <c r="C17" s="42">
        <v>9934.0</v>
      </c>
      <c r="D17" s="44" t="s">
        <v>280</v>
      </c>
      <c r="E17" s="46" t="s">
        <v>281</v>
      </c>
      <c r="F17" s="47" t="s">
        <v>282</v>
      </c>
      <c r="G17" s="47" t="s">
        <v>284</v>
      </c>
      <c r="H17" s="47" t="s">
        <v>156</v>
      </c>
      <c r="I17" s="42" t="s">
        <v>74</v>
      </c>
      <c r="J17" s="49">
        <v>45164.0</v>
      </c>
      <c r="K17" s="40">
        <v>45717.0</v>
      </c>
      <c r="L17" s="42" t="s">
        <v>75</v>
      </c>
      <c r="M17" s="51">
        <v>118000.0</v>
      </c>
      <c r="N17" s="42" t="s">
        <v>76</v>
      </c>
      <c r="O17" s="54">
        <v>120076.0</v>
      </c>
      <c r="P17" s="62">
        <v>120076.0</v>
      </c>
      <c r="Q17" s="51">
        <v>0.0</v>
      </c>
      <c r="R17" s="51">
        <v>0.0</v>
      </c>
      <c r="S17" s="52">
        <f t="shared" si="1"/>
        <v>120076</v>
      </c>
      <c r="T17" s="42" t="s">
        <v>112</v>
      </c>
      <c r="U17" s="40">
        <v>45717.0</v>
      </c>
      <c r="V17" s="40">
        <v>45747.0</v>
      </c>
      <c r="W17" s="42">
        <v>1.0</v>
      </c>
      <c r="X17" s="42" t="s">
        <v>84</v>
      </c>
      <c r="Y17" s="42" t="s">
        <v>86</v>
      </c>
    </row>
    <row r="18">
      <c r="A18" s="38" t="s">
        <v>296</v>
      </c>
      <c r="B18" s="40">
        <v>45720.0</v>
      </c>
      <c r="C18" s="42">
        <v>3440.0</v>
      </c>
      <c r="D18" s="44" t="s">
        <v>297</v>
      </c>
      <c r="E18" s="46" t="s">
        <v>298</v>
      </c>
      <c r="F18" s="47" t="s">
        <v>299</v>
      </c>
      <c r="G18" s="47" t="s">
        <v>300</v>
      </c>
      <c r="H18" s="47" t="s">
        <v>134</v>
      </c>
      <c r="I18" s="42" t="s">
        <v>74</v>
      </c>
      <c r="J18" s="49">
        <v>44528.0</v>
      </c>
      <c r="K18" s="40">
        <v>45717.0</v>
      </c>
      <c r="L18" s="42" t="s">
        <v>75</v>
      </c>
      <c r="M18" s="51">
        <v>0.0</v>
      </c>
      <c r="N18" s="42" t="s">
        <v>76</v>
      </c>
      <c r="O18" s="54">
        <v>118058.0</v>
      </c>
      <c r="P18" s="62">
        <v>118058.0</v>
      </c>
      <c r="Q18" s="51">
        <v>0.0</v>
      </c>
      <c r="R18" s="51">
        <v>0.0</v>
      </c>
      <c r="S18" s="52">
        <f t="shared" si="1"/>
        <v>118058</v>
      </c>
      <c r="T18" s="42" t="s">
        <v>112</v>
      </c>
      <c r="U18" s="40">
        <v>45717.0</v>
      </c>
      <c r="V18" s="40">
        <v>45747.0</v>
      </c>
      <c r="W18" s="42">
        <v>1.0</v>
      </c>
      <c r="X18" s="42" t="s">
        <v>84</v>
      </c>
      <c r="Y18" s="42" t="s">
        <v>86</v>
      </c>
    </row>
    <row r="19">
      <c r="A19" s="38" t="s">
        <v>310</v>
      </c>
      <c r="B19" s="40">
        <v>45720.0</v>
      </c>
      <c r="C19" s="42">
        <v>3694.0</v>
      </c>
      <c r="D19" s="44" t="s">
        <v>311</v>
      </c>
      <c r="E19" s="46" t="s">
        <v>312</v>
      </c>
      <c r="F19" s="47" t="s">
        <v>313</v>
      </c>
      <c r="G19" s="47" t="s">
        <v>315</v>
      </c>
      <c r="H19" s="47" t="s">
        <v>177</v>
      </c>
      <c r="I19" s="42" t="s">
        <v>74</v>
      </c>
      <c r="J19" s="49">
        <v>44542.0</v>
      </c>
      <c r="K19" s="40">
        <v>45717.0</v>
      </c>
      <c r="L19" s="42" t="s">
        <v>75</v>
      </c>
      <c r="M19" s="51">
        <v>0.0</v>
      </c>
      <c r="N19" s="42" t="s">
        <v>76</v>
      </c>
      <c r="O19" s="54">
        <v>78053.0</v>
      </c>
      <c r="P19" s="62">
        <v>78053.0</v>
      </c>
      <c r="Q19" s="51">
        <v>0.0</v>
      </c>
      <c r="R19" s="51">
        <v>0.0</v>
      </c>
      <c r="S19" s="52">
        <f t="shared" si="1"/>
        <v>78053</v>
      </c>
      <c r="T19" s="42" t="s">
        <v>112</v>
      </c>
      <c r="U19" s="40">
        <v>45717.0</v>
      </c>
      <c r="V19" s="40">
        <v>45747.0</v>
      </c>
      <c r="W19" s="42">
        <v>1.0</v>
      </c>
      <c r="X19" s="42" t="s">
        <v>98</v>
      </c>
      <c r="Y19" s="42" t="s">
        <v>86</v>
      </c>
    </row>
    <row r="20">
      <c r="A20" s="38" t="s">
        <v>327</v>
      </c>
      <c r="B20" s="40">
        <v>45720.0</v>
      </c>
      <c r="C20" s="42">
        <v>9130.0</v>
      </c>
      <c r="D20" s="44" t="s">
        <v>328</v>
      </c>
      <c r="E20" s="46" t="s">
        <v>330</v>
      </c>
      <c r="F20" s="47" t="s">
        <v>331</v>
      </c>
      <c r="G20" s="47" t="s">
        <v>121</v>
      </c>
      <c r="H20" s="47" t="s">
        <v>123</v>
      </c>
      <c r="I20" s="42" t="s">
        <v>74</v>
      </c>
      <c r="J20" s="49">
        <v>45071.0</v>
      </c>
      <c r="K20" s="40">
        <v>45717.0</v>
      </c>
      <c r="L20" s="42" t="s">
        <v>75</v>
      </c>
      <c r="M20" s="51">
        <v>118000.0</v>
      </c>
      <c r="N20" s="42" t="s">
        <v>76</v>
      </c>
      <c r="O20" s="54">
        <v>120039.0</v>
      </c>
      <c r="P20" s="62">
        <v>120039.0</v>
      </c>
      <c r="Q20" s="51">
        <v>0.0</v>
      </c>
      <c r="R20" s="51">
        <v>0.0</v>
      </c>
      <c r="S20" s="52">
        <f t="shared" si="1"/>
        <v>120039</v>
      </c>
      <c r="T20" s="42" t="s">
        <v>112</v>
      </c>
      <c r="U20" s="40">
        <v>45717.0</v>
      </c>
      <c r="V20" s="40">
        <v>45747.0</v>
      </c>
      <c r="W20" s="42">
        <v>1.0</v>
      </c>
      <c r="X20" s="42" t="s">
        <v>84</v>
      </c>
      <c r="Y20" s="42" t="s">
        <v>86</v>
      </c>
    </row>
    <row r="21">
      <c r="A21" s="38" t="s">
        <v>351</v>
      </c>
      <c r="B21" s="40">
        <v>45720.0</v>
      </c>
      <c r="C21" s="42">
        <v>1431.0</v>
      </c>
      <c r="D21" s="44" t="s">
        <v>352</v>
      </c>
      <c r="E21" s="46" t="s">
        <v>353</v>
      </c>
      <c r="F21" s="47" t="s">
        <v>354</v>
      </c>
      <c r="G21" s="47" t="s">
        <v>355</v>
      </c>
      <c r="H21" s="47" t="s">
        <v>235</v>
      </c>
      <c r="I21" s="42" t="s">
        <v>74</v>
      </c>
      <c r="J21" s="49">
        <v>44364.0</v>
      </c>
      <c r="K21" s="40">
        <v>45717.0</v>
      </c>
      <c r="L21" s="42" t="s">
        <v>75</v>
      </c>
      <c r="M21" s="51">
        <v>0.0</v>
      </c>
      <c r="N21" s="42" t="s">
        <v>76</v>
      </c>
      <c r="O21" s="54">
        <v>78000.0</v>
      </c>
      <c r="P21" s="56">
        <v>78000.0</v>
      </c>
      <c r="Q21" s="51">
        <v>0.0</v>
      </c>
      <c r="R21" s="58">
        <v>4400.0</v>
      </c>
      <c r="S21" s="52">
        <f t="shared" si="1"/>
        <v>73600</v>
      </c>
      <c r="T21" s="42" t="s">
        <v>83</v>
      </c>
      <c r="U21" s="40">
        <v>45717.0</v>
      </c>
      <c r="V21" s="40">
        <v>45747.0</v>
      </c>
      <c r="W21" s="42">
        <v>1.0</v>
      </c>
      <c r="X21" s="42" t="s">
        <v>98</v>
      </c>
      <c r="Y21" s="42" t="s">
        <v>86</v>
      </c>
    </row>
    <row r="22">
      <c r="A22" s="38" t="s">
        <v>368</v>
      </c>
      <c r="B22" s="40">
        <v>45720.0</v>
      </c>
      <c r="C22" s="42">
        <v>6628.0</v>
      </c>
      <c r="D22" s="44" t="s">
        <v>371</v>
      </c>
      <c r="E22" s="46" t="s">
        <v>95</v>
      </c>
      <c r="F22" s="47" t="s">
        <v>96</v>
      </c>
      <c r="G22" s="47" t="s">
        <v>99</v>
      </c>
      <c r="H22" s="47" t="s">
        <v>101</v>
      </c>
      <c r="I22" s="42" t="s">
        <v>74</v>
      </c>
      <c r="J22" s="49">
        <v>44787.0</v>
      </c>
      <c r="K22" s="40">
        <v>45718.0</v>
      </c>
      <c r="L22" s="42" t="s">
        <v>75</v>
      </c>
      <c r="M22" s="51">
        <v>0.0</v>
      </c>
      <c r="N22" s="42" t="s">
        <v>76</v>
      </c>
      <c r="O22" s="54">
        <v>78039.0</v>
      </c>
      <c r="P22" s="83">
        <v>78025.0</v>
      </c>
      <c r="Q22" s="51">
        <v>0.0</v>
      </c>
      <c r="R22" s="51">
        <v>0.0</v>
      </c>
      <c r="S22" s="52">
        <f t="shared" si="1"/>
        <v>78025</v>
      </c>
      <c r="T22" s="42" t="s">
        <v>112</v>
      </c>
      <c r="U22" s="40">
        <v>45718.0</v>
      </c>
      <c r="V22" s="40">
        <v>45749.0</v>
      </c>
      <c r="W22" s="42">
        <v>1.0</v>
      </c>
      <c r="X22" s="42" t="s">
        <v>98</v>
      </c>
      <c r="Y22" s="42" t="s">
        <v>86</v>
      </c>
    </row>
    <row r="23">
      <c r="A23" s="38" t="s">
        <v>384</v>
      </c>
      <c r="B23" s="40">
        <v>45720.0</v>
      </c>
      <c r="C23" s="42">
        <v>6472.0</v>
      </c>
      <c r="D23" s="44" t="s">
        <v>193</v>
      </c>
      <c r="E23" s="46" t="s">
        <v>196</v>
      </c>
      <c r="F23" s="47" t="s">
        <v>386</v>
      </c>
      <c r="G23" s="47" t="s">
        <v>199</v>
      </c>
      <c r="H23" s="47" t="s">
        <v>388</v>
      </c>
      <c r="I23" s="42" t="s">
        <v>74</v>
      </c>
      <c r="J23" s="49">
        <v>44773.0</v>
      </c>
      <c r="K23" s="40">
        <v>45718.0</v>
      </c>
      <c r="L23" s="42" t="s">
        <v>75</v>
      </c>
      <c r="M23" s="51">
        <v>0.0</v>
      </c>
      <c r="N23" s="42" t="s">
        <v>76</v>
      </c>
      <c r="O23" s="54">
        <v>118002.0</v>
      </c>
      <c r="P23" s="83">
        <v>118500.0</v>
      </c>
      <c r="Q23" s="51">
        <v>0.0</v>
      </c>
      <c r="R23" s="51">
        <v>0.0</v>
      </c>
      <c r="S23" s="52">
        <f t="shared" si="1"/>
        <v>118500</v>
      </c>
      <c r="T23" s="42" t="s">
        <v>112</v>
      </c>
      <c r="U23" s="40">
        <v>45718.0</v>
      </c>
      <c r="V23" s="40">
        <v>45748.0</v>
      </c>
      <c r="W23" s="42">
        <v>1.0</v>
      </c>
      <c r="X23" s="42" t="s">
        <v>84</v>
      </c>
      <c r="Y23" s="42" t="s">
        <v>86</v>
      </c>
    </row>
    <row r="24">
      <c r="A24" s="38" t="s">
        <v>395</v>
      </c>
      <c r="B24" s="40">
        <v>45720.0</v>
      </c>
      <c r="C24" s="42">
        <v>4863.0</v>
      </c>
      <c r="D24" s="44" t="s">
        <v>143</v>
      </c>
      <c r="E24" s="46" t="s">
        <v>145</v>
      </c>
      <c r="F24" s="47" t="s">
        <v>146</v>
      </c>
      <c r="G24" s="47" t="s">
        <v>122</v>
      </c>
      <c r="H24" s="47" t="s">
        <v>124</v>
      </c>
      <c r="I24" s="42" t="s">
        <v>74</v>
      </c>
      <c r="J24" s="49">
        <v>44623.0</v>
      </c>
      <c r="K24" s="40">
        <v>45718.0</v>
      </c>
      <c r="L24" s="42" t="s">
        <v>75</v>
      </c>
      <c r="M24" s="51">
        <v>0.0</v>
      </c>
      <c r="N24" s="42" t="s">
        <v>76</v>
      </c>
      <c r="O24" s="54">
        <v>78000.0</v>
      </c>
      <c r="P24" s="91">
        <v>78000.0</v>
      </c>
      <c r="Q24" s="51">
        <v>0.0</v>
      </c>
      <c r="R24" s="67">
        <v>546.0</v>
      </c>
      <c r="S24" s="52">
        <f t="shared" si="1"/>
        <v>77454</v>
      </c>
      <c r="T24" s="42" t="s">
        <v>83</v>
      </c>
      <c r="U24" s="40">
        <v>45718.0</v>
      </c>
      <c r="V24" s="40">
        <v>45748.0</v>
      </c>
      <c r="W24" s="42">
        <v>1.0</v>
      </c>
      <c r="X24" s="42" t="s">
        <v>98</v>
      </c>
      <c r="Y24" s="42" t="s">
        <v>86</v>
      </c>
    </row>
    <row r="25">
      <c r="A25" s="38" t="s">
        <v>410</v>
      </c>
      <c r="B25" s="40">
        <v>45720.0</v>
      </c>
      <c r="C25" s="42">
        <v>7081.0</v>
      </c>
      <c r="D25" s="44" t="s">
        <v>412</v>
      </c>
      <c r="E25" s="46" t="s">
        <v>176</v>
      </c>
      <c r="F25" s="47" t="s">
        <v>178</v>
      </c>
      <c r="G25" s="47" t="s">
        <v>179</v>
      </c>
      <c r="H25" s="47" t="s">
        <v>177</v>
      </c>
      <c r="I25" s="42" t="s">
        <v>74</v>
      </c>
      <c r="J25" s="49">
        <v>44831.0</v>
      </c>
      <c r="K25" s="40">
        <v>45718.0</v>
      </c>
      <c r="L25" s="42" t="s">
        <v>75</v>
      </c>
      <c r="M25" s="51">
        <v>0.0</v>
      </c>
      <c r="N25" s="42" t="s">
        <v>76</v>
      </c>
      <c r="O25" s="54">
        <v>78019.0</v>
      </c>
      <c r="P25" s="83">
        <v>79000.0</v>
      </c>
      <c r="Q25" s="51">
        <v>0.0</v>
      </c>
      <c r="R25" s="51">
        <v>0.0</v>
      </c>
      <c r="S25" s="52">
        <f t="shared" si="1"/>
        <v>79000</v>
      </c>
      <c r="T25" s="42" t="s">
        <v>112</v>
      </c>
      <c r="U25" s="40">
        <v>45718.0</v>
      </c>
      <c r="V25" s="40">
        <v>45749.0</v>
      </c>
      <c r="W25" s="42">
        <v>1.0</v>
      </c>
      <c r="X25" s="42" t="s">
        <v>98</v>
      </c>
      <c r="Y25" s="42" t="s">
        <v>86</v>
      </c>
    </row>
    <row r="26">
      <c r="A26" s="38" t="s">
        <v>424</v>
      </c>
      <c r="B26" s="40">
        <v>45720.0</v>
      </c>
      <c r="C26" s="42">
        <v>12180.0</v>
      </c>
      <c r="D26" s="44" t="s">
        <v>317</v>
      </c>
      <c r="E26" s="46" t="s">
        <v>318</v>
      </c>
      <c r="F26" s="47" t="s">
        <v>320</v>
      </c>
      <c r="G26" s="47" t="s">
        <v>315</v>
      </c>
      <c r="H26" s="47" t="s">
        <v>177</v>
      </c>
      <c r="I26" s="42" t="s">
        <v>74</v>
      </c>
      <c r="J26" s="49">
        <v>45429.0</v>
      </c>
      <c r="K26" s="40">
        <v>45718.0</v>
      </c>
      <c r="L26" s="42" t="s">
        <v>75</v>
      </c>
      <c r="M26" s="51">
        <v>0.0</v>
      </c>
      <c r="N26" s="42" t="s">
        <v>76</v>
      </c>
      <c r="O26" s="54">
        <v>78058.0</v>
      </c>
      <c r="P26" s="83">
        <v>78058.0</v>
      </c>
      <c r="Q26" s="51">
        <v>0.0</v>
      </c>
      <c r="R26" s="51">
        <v>0.0</v>
      </c>
      <c r="S26" s="52">
        <f t="shared" si="1"/>
        <v>78058</v>
      </c>
      <c r="T26" s="42" t="s">
        <v>112</v>
      </c>
      <c r="U26" s="40">
        <v>45718.0</v>
      </c>
      <c r="V26" s="40">
        <v>45749.0</v>
      </c>
      <c r="W26" s="42">
        <v>1.0</v>
      </c>
      <c r="X26" s="42" t="s">
        <v>98</v>
      </c>
      <c r="Y26" s="42" t="s">
        <v>86</v>
      </c>
    </row>
    <row r="27">
      <c r="A27" s="38" t="s">
        <v>434</v>
      </c>
      <c r="B27" s="40">
        <v>45720.0</v>
      </c>
      <c r="C27" s="42">
        <v>11117.0</v>
      </c>
      <c r="D27" s="44" t="s">
        <v>260</v>
      </c>
      <c r="E27" s="46" t="s">
        <v>118</v>
      </c>
      <c r="F27" s="47" t="s">
        <v>120</v>
      </c>
      <c r="G27" s="47" t="s">
        <v>121</v>
      </c>
      <c r="H27" s="47" t="s">
        <v>123</v>
      </c>
      <c r="I27" s="42" t="s">
        <v>74</v>
      </c>
      <c r="J27" s="49">
        <v>45311.0</v>
      </c>
      <c r="K27" s="40">
        <v>45718.0</v>
      </c>
      <c r="L27" s="42" t="s">
        <v>75</v>
      </c>
      <c r="M27" s="51">
        <v>0.0</v>
      </c>
      <c r="N27" s="42" t="s">
        <v>76</v>
      </c>
      <c r="O27" s="54">
        <v>118014.0</v>
      </c>
      <c r="P27" s="83">
        <v>118014.0</v>
      </c>
      <c r="Q27" s="51">
        <v>0.0</v>
      </c>
      <c r="R27" s="51">
        <v>0.0</v>
      </c>
      <c r="S27" s="52">
        <f t="shared" si="1"/>
        <v>118014</v>
      </c>
      <c r="T27" s="42" t="s">
        <v>112</v>
      </c>
      <c r="U27" s="40">
        <v>45718.0</v>
      </c>
      <c r="V27" s="40">
        <v>45748.0</v>
      </c>
      <c r="W27" s="42">
        <v>1.0</v>
      </c>
      <c r="X27" s="42" t="s">
        <v>84</v>
      </c>
      <c r="Y27" s="42" t="s">
        <v>86</v>
      </c>
    </row>
    <row r="28">
      <c r="A28" s="38" t="s">
        <v>443</v>
      </c>
      <c r="B28" s="40">
        <v>45720.0</v>
      </c>
      <c r="C28" s="42">
        <v>4399.0</v>
      </c>
      <c r="D28" s="44" t="s">
        <v>445</v>
      </c>
      <c r="E28" s="46" t="s">
        <v>374</v>
      </c>
      <c r="F28" s="47" t="s">
        <v>376</v>
      </c>
      <c r="G28" s="47" t="s">
        <v>121</v>
      </c>
      <c r="H28" s="47" t="s">
        <v>123</v>
      </c>
      <c r="I28" s="42" t="s">
        <v>74</v>
      </c>
      <c r="J28" s="49">
        <v>44588.0</v>
      </c>
      <c r="K28" s="40">
        <v>45718.0</v>
      </c>
      <c r="L28" s="42" t="s">
        <v>75</v>
      </c>
      <c r="M28" s="51">
        <v>0.0</v>
      </c>
      <c r="N28" s="40">
        <v>45720.0</v>
      </c>
      <c r="O28" s="54">
        <v>78000.0</v>
      </c>
      <c r="P28" s="91">
        <v>78000.0</v>
      </c>
      <c r="Q28" s="51">
        <v>0.0</v>
      </c>
      <c r="R28" s="67">
        <v>1560.0</v>
      </c>
      <c r="S28" s="52">
        <f t="shared" si="1"/>
        <v>76440</v>
      </c>
      <c r="T28" s="42" t="s">
        <v>83</v>
      </c>
      <c r="U28" s="40">
        <v>45720.0</v>
      </c>
      <c r="V28" s="40">
        <v>45750.0</v>
      </c>
      <c r="W28" s="42">
        <v>1.0</v>
      </c>
      <c r="X28" s="42" t="s">
        <v>98</v>
      </c>
      <c r="Y28" s="42" t="s">
        <v>86</v>
      </c>
    </row>
    <row r="29">
      <c r="A29" s="38" t="s">
        <v>456</v>
      </c>
      <c r="B29" s="40">
        <v>45720.0</v>
      </c>
      <c r="C29" s="42">
        <v>8191.0</v>
      </c>
      <c r="D29" s="44" t="s">
        <v>154</v>
      </c>
      <c r="E29" s="46" t="s">
        <v>139</v>
      </c>
      <c r="F29" s="47" t="s">
        <v>141</v>
      </c>
      <c r="G29" s="47" t="s">
        <v>142</v>
      </c>
      <c r="H29" s="47" t="s">
        <v>124</v>
      </c>
      <c r="I29" s="42" t="s">
        <v>74</v>
      </c>
      <c r="J29" s="49">
        <v>44955.0</v>
      </c>
      <c r="K29" s="40">
        <v>45718.0</v>
      </c>
      <c r="L29" s="42" t="s">
        <v>75</v>
      </c>
      <c r="M29" s="51">
        <v>0.0</v>
      </c>
      <c r="N29" s="42" t="s">
        <v>76</v>
      </c>
      <c r="O29" s="54">
        <v>118000.0</v>
      </c>
      <c r="P29" s="98">
        <v>118000.0</v>
      </c>
      <c r="Q29" s="51">
        <v>0.0</v>
      </c>
      <c r="R29" s="58">
        <v>4400.0</v>
      </c>
      <c r="S29" s="52">
        <f t="shared" si="1"/>
        <v>113600</v>
      </c>
      <c r="T29" s="42" t="s">
        <v>83</v>
      </c>
      <c r="U29" s="40">
        <v>45718.0</v>
      </c>
      <c r="V29" s="40">
        <v>45749.0</v>
      </c>
      <c r="W29" s="42">
        <v>1.0</v>
      </c>
      <c r="X29" s="42" t="s">
        <v>84</v>
      </c>
      <c r="Y29" s="42" t="s">
        <v>86</v>
      </c>
    </row>
    <row r="30">
      <c r="A30" s="38" t="s">
        <v>470</v>
      </c>
      <c r="B30" s="40">
        <v>45720.0</v>
      </c>
      <c r="C30" s="42">
        <v>2955.0</v>
      </c>
      <c r="D30" s="44" t="s">
        <v>471</v>
      </c>
      <c r="E30" s="46" t="s">
        <v>472</v>
      </c>
      <c r="F30" s="47" t="s">
        <v>473</v>
      </c>
      <c r="G30" s="47" t="s">
        <v>383</v>
      </c>
      <c r="H30" s="47" t="s">
        <v>101</v>
      </c>
      <c r="I30" s="42" t="s">
        <v>74</v>
      </c>
      <c r="J30" s="49">
        <v>44488.0</v>
      </c>
      <c r="K30" s="40">
        <v>45718.0</v>
      </c>
      <c r="L30" s="42" t="s">
        <v>75</v>
      </c>
      <c r="M30" s="51">
        <v>0.0</v>
      </c>
      <c r="N30" s="42" t="s">
        <v>76</v>
      </c>
      <c r="O30" s="54">
        <v>78074.0</v>
      </c>
      <c r="P30" s="83">
        <v>78074.0</v>
      </c>
      <c r="Q30" s="51">
        <v>0.0</v>
      </c>
      <c r="R30" s="51">
        <v>0.0</v>
      </c>
      <c r="S30" s="52">
        <f t="shared" si="1"/>
        <v>78074</v>
      </c>
      <c r="T30" s="42" t="s">
        <v>112</v>
      </c>
      <c r="U30" s="40">
        <v>45718.0</v>
      </c>
      <c r="V30" s="40">
        <v>45749.0</v>
      </c>
      <c r="W30" s="42">
        <v>1.0</v>
      </c>
      <c r="X30" s="42" t="s">
        <v>98</v>
      </c>
      <c r="Y30" s="42" t="s">
        <v>86</v>
      </c>
    </row>
    <row r="31">
      <c r="A31" s="46" t="s">
        <v>481</v>
      </c>
      <c r="B31" s="40">
        <v>45741.0</v>
      </c>
      <c r="C31" s="42">
        <v>14719.0</v>
      </c>
      <c r="D31" s="44" t="s">
        <v>482</v>
      </c>
      <c r="E31" s="46" t="s">
        <v>483</v>
      </c>
      <c r="F31" s="47" t="s">
        <v>484</v>
      </c>
      <c r="G31" s="47" t="s">
        <v>485</v>
      </c>
      <c r="H31" s="47" t="s">
        <v>486</v>
      </c>
      <c r="I31" s="42" t="s">
        <v>74</v>
      </c>
      <c r="J31" s="49">
        <v>45704.0</v>
      </c>
      <c r="K31" s="40">
        <v>45735.0</v>
      </c>
      <c r="L31" s="40">
        <v>45718.0</v>
      </c>
      <c r="M31" s="51">
        <v>0.0</v>
      </c>
      <c r="N31" s="42" t="s">
        <v>76</v>
      </c>
      <c r="O31" s="54">
        <v>80000.0</v>
      </c>
      <c r="P31" s="83">
        <v>80000.0</v>
      </c>
      <c r="Q31" s="51">
        <v>0.0</v>
      </c>
      <c r="R31" s="51">
        <v>0.0</v>
      </c>
      <c r="S31" s="52">
        <f t="shared" si="1"/>
        <v>80000</v>
      </c>
      <c r="T31" s="42" t="s">
        <v>112</v>
      </c>
      <c r="U31" s="40"/>
      <c r="V31" s="40"/>
      <c r="W31" s="42">
        <v>3.0</v>
      </c>
      <c r="X31" s="42" t="s">
        <v>84</v>
      </c>
      <c r="Y31" s="42" t="s">
        <v>221</v>
      </c>
    </row>
    <row r="32">
      <c r="A32" s="38" t="s">
        <v>495</v>
      </c>
      <c r="B32" s="40">
        <v>45720.0</v>
      </c>
      <c r="C32" s="42">
        <v>1060.0</v>
      </c>
      <c r="D32" s="44" t="s">
        <v>496</v>
      </c>
      <c r="E32" s="46" t="s">
        <v>497</v>
      </c>
      <c r="F32" s="47" t="s">
        <v>499</v>
      </c>
      <c r="G32" s="47" t="s">
        <v>404</v>
      </c>
      <c r="H32" s="47" t="s">
        <v>72</v>
      </c>
      <c r="I32" s="42" t="s">
        <v>74</v>
      </c>
      <c r="J32" s="49">
        <v>44346.0</v>
      </c>
      <c r="K32" s="40">
        <v>45718.0</v>
      </c>
      <c r="L32" s="40">
        <v>45691.0</v>
      </c>
      <c r="M32" s="51">
        <v>0.0</v>
      </c>
      <c r="N32" s="42" t="s">
        <v>76</v>
      </c>
      <c r="O32" s="54">
        <v>78028.0</v>
      </c>
      <c r="P32" s="103">
        <v>78028.0</v>
      </c>
      <c r="Q32" s="51">
        <v>0.0</v>
      </c>
      <c r="R32" s="51">
        <v>0.0</v>
      </c>
      <c r="S32" s="52">
        <f t="shared" si="1"/>
        <v>78028</v>
      </c>
      <c r="T32" s="42" t="s">
        <v>112</v>
      </c>
      <c r="U32" s="40">
        <v>45719.0</v>
      </c>
      <c r="V32" s="40">
        <v>45749.0</v>
      </c>
      <c r="W32" s="42">
        <v>1.0</v>
      </c>
      <c r="X32" s="42" t="s">
        <v>98</v>
      </c>
      <c r="Y32" s="42" t="s">
        <v>86</v>
      </c>
    </row>
    <row r="33">
      <c r="A33" s="38" t="s">
        <v>507</v>
      </c>
      <c r="B33" s="40">
        <v>45720.0</v>
      </c>
      <c r="C33" s="42">
        <v>10886.0</v>
      </c>
      <c r="D33" s="44" t="s">
        <v>509</v>
      </c>
      <c r="E33" s="46" t="s">
        <v>510</v>
      </c>
      <c r="F33" s="47" t="s">
        <v>513</v>
      </c>
      <c r="G33" s="47" t="s">
        <v>515</v>
      </c>
      <c r="H33" s="47" t="s">
        <v>517</v>
      </c>
      <c r="I33" s="42" t="s">
        <v>74</v>
      </c>
      <c r="J33" s="49">
        <v>45283.0</v>
      </c>
      <c r="K33" s="40">
        <v>45691.0</v>
      </c>
      <c r="L33" s="42" t="s">
        <v>75</v>
      </c>
      <c r="M33" s="51">
        <v>78000.0</v>
      </c>
      <c r="N33" s="42" t="s">
        <v>76</v>
      </c>
      <c r="O33" s="54">
        <v>50000.0</v>
      </c>
      <c r="P33" s="103">
        <v>50000.0</v>
      </c>
      <c r="Q33" s="51">
        <v>0.0</v>
      </c>
      <c r="R33" s="51">
        <v>4400.0</v>
      </c>
      <c r="S33" s="52">
        <f t="shared" si="1"/>
        <v>45600</v>
      </c>
      <c r="T33" s="42" t="s">
        <v>83</v>
      </c>
      <c r="U33" s="40">
        <v>45719.0</v>
      </c>
      <c r="V33" s="40">
        <v>45751.0</v>
      </c>
      <c r="W33" s="42">
        <v>1.0</v>
      </c>
      <c r="X33" s="42" t="s">
        <v>98</v>
      </c>
      <c r="Y33" s="42" t="s">
        <v>86</v>
      </c>
    </row>
    <row r="34">
      <c r="A34" s="38" t="s">
        <v>519</v>
      </c>
      <c r="B34" s="40">
        <v>45720.0</v>
      </c>
      <c r="C34" s="42">
        <v>11703.0</v>
      </c>
      <c r="D34" s="44" t="s">
        <v>522</v>
      </c>
      <c r="E34" s="46" t="s">
        <v>524</v>
      </c>
      <c r="F34" s="47" t="s">
        <v>525</v>
      </c>
      <c r="G34" s="47" t="s">
        <v>404</v>
      </c>
      <c r="H34" s="47" t="s">
        <v>72</v>
      </c>
      <c r="I34" s="42" t="s">
        <v>74</v>
      </c>
      <c r="J34" s="49">
        <v>45377.0</v>
      </c>
      <c r="K34" s="40">
        <v>45691.0</v>
      </c>
      <c r="L34" s="42" t="s">
        <v>75</v>
      </c>
      <c r="M34" s="51">
        <v>0.0</v>
      </c>
      <c r="N34" s="42" t="s">
        <v>76</v>
      </c>
      <c r="O34" s="54">
        <v>118098.0</v>
      </c>
      <c r="P34" s="103">
        <v>118098.0</v>
      </c>
      <c r="Q34" s="51">
        <v>0.0</v>
      </c>
      <c r="R34" s="51">
        <v>0.0</v>
      </c>
      <c r="S34" s="52">
        <f t="shared" si="1"/>
        <v>118098</v>
      </c>
      <c r="T34" s="42" t="s">
        <v>112</v>
      </c>
      <c r="U34" s="40">
        <v>45719.0</v>
      </c>
      <c r="V34" s="40">
        <v>45751.0</v>
      </c>
      <c r="W34" s="42">
        <v>1.0</v>
      </c>
      <c r="X34" s="42" t="s">
        <v>84</v>
      </c>
      <c r="Y34" s="42" t="s">
        <v>86</v>
      </c>
    </row>
    <row r="35">
      <c r="A35" s="38" t="s">
        <v>530</v>
      </c>
      <c r="B35" s="40">
        <v>45720.0</v>
      </c>
      <c r="C35" s="42">
        <v>7825.0</v>
      </c>
      <c r="D35" s="44" t="s">
        <v>57</v>
      </c>
      <c r="E35" s="46" t="s">
        <v>60</v>
      </c>
      <c r="F35" s="47" t="s">
        <v>63</v>
      </c>
      <c r="G35" s="47" t="s">
        <v>64</v>
      </c>
      <c r="H35" s="47" t="s">
        <v>66</v>
      </c>
      <c r="I35" s="42" t="s">
        <v>74</v>
      </c>
      <c r="J35" s="49">
        <v>44913.0</v>
      </c>
      <c r="K35" s="40">
        <v>45691.0</v>
      </c>
      <c r="L35" s="42" t="s">
        <v>75</v>
      </c>
      <c r="M35" s="51">
        <v>118000.0</v>
      </c>
      <c r="N35" s="42" t="s">
        <v>76</v>
      </c>
      <c r="O35" s="54">
        <v>117000.0</v>
      </c>
      <c r="P35" s="103">
        <v>117000.0</v>
      </c>
      <c r="Q35" s="51">
        <v>0.0</v>
      </c>
      <c r="R35" s="51">
        <v>4400.0</v>
      </c>
      <c r="S35" s="52">
        <f t="shared" si="1"/>
        <v>112600</v>
      </c>
      <c r="T35" s="42" t="s">
        <v>83</v>
      </c>
      <c r="U35" s="40">
        <v>45719.0</v>
      </c>
      <c r="V35" s="40">
        <v>45749.0</v>
      </c>
      <c r="W35" s="42">
        <v>1.0</v>
      </c>
      <c r="X35" s="42" t="s">
        <v>84</v>
      </c>
      <c r="Y35" s="42" t="s">
        <v>86</v>
      </c>
    </row>
    <row r="36">
      <c r="A36" s="38" t="s">
        <v>533</v>
      </c>
      <c r="B36" s="40">
        <v>45720.0</v>
      </c>
      <c r="C36" s="42">
        <v>5319.0</v>
      </c>
      <c r="D36" s="44" t="s">
        <v>240</v>
      </c>
      <c r="E36" s="46" t="s">
        <v>241</v>
      </c>
      <c r="F36" s="47" t="s">
        <v>242</v>
      </c>
      <c r="G36" s="47" t="s">
        <v>243</v>
      </c>
      <c r="H36" s="47" t="s">
        <v>123</v>
      </c>
      <c r="I36" s="42" t="s">
        <v>74</v>
      </c>
      <c r="J36" s="49">
        <v>44653.0</v>
      </c>
      <c r="K36" s="40">
        <v>45691.0</v>
      </c>
      <c r="L36" s="42" t="s">
        <v>75</v>
      </c>
      <c r="M36" s="51">
        <v>118000.0</v>
      </c>
      <c r="N36" s="42" t="s">
        <v>76</v>
      </c>
      <c r="O36" s="54">
        <v>120000.0</v>
      </c>
      <c r="P36" s="103">
        <v>120000.0</v>
      </c>
      <c r="Q36" s="51">
        <v>0.0</v>
      </c>
      <c r="R36" s="51">
        <v>840.0</v>
      </c>
      <c r="S36" s="52">
        <f t="shared" si="1"/>
        <v>119160</v>
      </c>
      <c r="T36" s="42" t="s">
        <v>83</v>
      </c>
      <c r="U36" s="40">
        <v>45719.0</v>
      </c>
      <c r="V36" s="40">
        <v>45749.0</v>
      </c>
      <c r="W36" s="42">
        <v>1.0</v>
      </c>
      <c r="X36" s="42" t="s">
        <v>84</v>
      </c>
      <c r="Y36" s="42" t="s">
        <v>86</v>
      </c>
    </row>
    <row r="37">
      <c r="A37" s="38" t="s">
        <v>542</v>
      </c>
      <c r="B37" s="40">
        <v>45720.0</v>
      </c>
      <c r="C37" s="42">
        <v>6926.0</v>
      </c>
      <c r="D37" s="44" t="s">
        <v>543</v>
      </c>
      <c r="E37" s="46" t="s">
        <v>545</v>
      </c>
      <c r="F37" s="47" t="s">
        <v>546</v>
      </c>
      <c r="G37" s="47" t="s">
        <v>355</v>
      </c>
      <c r="H37" s="47" t="s">
        <v>235</v>
      </c>
      <c r="I37" s="42" t="s">
        <v>74</v>
      </c>
      <c r="J37" s="49">
        <v>44816.0</v>
      </c>
      <c r="K37" s="40">
        <v>45691.0</v>
      </c>
      <c r="L37" s="42" t="s">
        <v>75</v>
      </c>
      <c r="M37" s="51">
        <v>0.0</v>
      </c>
      <c r="N37" s="42" t="s">
        <v>76</v>
      </c>
      <c r="O37" s="54">
        <v>78058.0</v>
      </c>
      <c r="P37" s="103">
        <v>78058.0</v>
      </c>
      <c r="Q37" s="51">
        <v>0.0</v>
      </c>
      <c r="R37" s="51">
        <v>0.0</v>
      </c>
      <c r="S37" s="52">
        <f t="shared" si="1"/>
        <v>78058</v>
      </c>
      <c r="T37" s="42" t="s">
        <v>112</v>
      </c>
      <c r="U37" s="40">
        <v>45719.0</v>
      </c>
      <c r="V37" s="40">
        <v>45749.0</v>
      </c>
      <c r="W37" s="42">
        <v>1.0</v>
      </c>
      <c r="X37" s="42" t="s">
        <v>98</v>
      </c>
      <c r="Y37" s="42" t="s">
        <v>86</v>
      </c>
    </row>
    <row r="38">
      <c r="A38" s="38" t="s">
        <v>547</v>
      </c>
      <c r="B38" s="40">
        <v>45720.0</v>
      </c>
      <c r="C38" s="42">
        <v>2563.0</v>
      </c>
      <c r="D38" s="44" t="s">
        <v>416</v>
      </c>
      <c r="E38" s="46" t="s">
        <v>417</v>
      </c>
      <c r="F38" s="47" t="s">
        <v>418</v>
      </c>
      <c r="G38" s="47" t="s">
        <v>142</v>
      </c>
      <c r="H38" s="47" t="s">
        <v>144</v>
      </c>
      <c r="I38" s="42" t="s">
        <v>74</v>
      </c>
      <c r="J38" s="49">
        <v>44458.0</v>
      </c>
      <c r="K38" s="40">
        <v>45691.0</v>
      </c>
      <c r="L38" s="42" t="s">
        <v>75</v>
      </c>
      <c r="M38" s="51">
        <v>78000.0</v>
      </c>
      <c r="N38" s="42" t="s">
        <v>76</v>
      </c>
      <c r="O38" s="54">
        <v>80000.0</v>
      </c>
      <c r="P38" s="103">
        <v>80000.0</v>
      </c>
      <c r="Q38" s="51">
        <v>0.0</v>
      </c>
      <c r="R38" s="51">
        <v>1600.0</v>
      </c>
      <c r="S38" s="52">
        <f t="shared" si="1"/>
        <v>78400</v>
      </c>
      <c r="T38" s="42" t="s">
        <v>83</v>
      </c>
      <c r="U38" s="40">
        <v>45719.0</v>
      </c>
      <c r="V38" s="40">
        <v>45758.0</v>
      </c>
      <c r="W38" s="42">
        <v>1.0</v>
      </c>
      <c r="X38" s="42" t="s">
        <v>98</v>
      </c>
      <c r="Y38" s="42" t="s">
        <v>86</v>
      </c>
    </row>
    <row r="39">
      <c r="A39" s="79" t="s">
        <v>555</v>
      </c>
      <c r="B39" s="40">
        <v>45720.0</v>
      </c>
      <c r="C39" s="42">
        <v>14797.0</v>
      </c>
      <c r="D39" s="44" t="s">
        <v>556</v>
      </c>
      <c r="E39" s="46" t="s">
        <v>557</v>
      </c>
      <c r="F39" s="47" t="s">
        <v>558</v>
      </c>
      <c r="G39" s="47" t="s">
        <v>194</v>
      </c>
      <c r="H39" s="47" t="s">
        <v>177</v>
      </c>
      <c r="I39" s="42" t="s">
        <v>74</v>
      </c>
      <c r="J39" s="49">
        <v>45712.0</v>
      </c>
      <c r="K39" s="40">
        <v>45691.0</v>
      </c>
      <c r="L39" s="42" t="s">
        <v>75</v>
      </c>
      <c r="M39" s="51">
        <v>0.0</v>
      </c>
      <c r="N39" s="42" t="s">
        <v>76</v>
      </c>
      <c r="O39" s="54">
        <v>354062.0</v>
      </c>
      <c r="P39" s="103">
        <v>354000.0</v>
      </c>
      <c r="Q39" s="51">
        <v>0.0</v>
      </c>
      <c r="R39" s="51">
        <v>0.0</v>
      </c>
      <c r="S39" s="52">
        <f t="shared" si="1"/>
        <v>354000</v>
      </c>
      <c r="T39" s="42" t="s">
        <v>112</v>
      </c>
      <c r="U39" s="40">
        <v>45719.0</v>
      </c>
      <c r="V39" s="40">
        <v>45816.0</v>
      </c>
      <c r="W39" s="42">
        <v>3.0</v>
      </c>
      <c r="X39" s="42" t="s">
        <v>84</v>
      </c>
      <c r="Y39" s="42" t="s">
        <v>221</v>
      </c>
    </row>
    <row r="40">
      <c r="A40" s="38" t="s">
        <v>567</v>
      </c>
      <c r="B40" s="40">
        <v>45720.0</v>
      </c>
      <c r="C40" s="42">
        <v>13032.0</v>
      </c>
      <c r="D40" s="44" t="s">
        <v>568</v>
      </c>
      <c r="E40" s="46" t="s">
        <v>569</v>
      </c>
      <c r="F40" s="47" t="s">
        <v>570</v>
      </c>
      <c r="G40" s="47" t="s">
        <v>234</v>
      </c>
      <c r="H40" s="47" t="s">
        <v>235</v>
      </c>
      <c r="I40" s="42" t="s">
        <v>74</v>
      </c>
      <c r="J40" s="49">
        <v>45517.0</v>
      </c>
      <c r="K40" s="40">
        <v>45691.0</v>
      </c>
      <c r="L40" s="42" t="s">
        <v>75</v>
      </c>
      <c r="M40" s="51">
        <v>78000.0</v>
      </c>
      <c r="N40" s="42" t="s">
        <v>76</v>
      </c>
      <c r="O40" s="54">
        <v>80000.0</v>
      </c>
      <c r="P40" s="103">
        <v>80000.0</v>
      </c>
      <c r="Q40" s="51">
        <v>0.0</v>
      </c>
      <c r="R40" s="51">
        <v>560.0</v>
      </c>
      <c r="S40" s="52">
        <f t="shared" si="1"/>
        <v>79440</v>
      </c>
      <c r="T40" s="42" t="s">
        <v>83</v>
      </c>
      <c r="U40" s="40">
        <v>45719.0</v>
      </c>
      <c r="V40" s="40">
        <v>45751.0</v>
      </c>
      <c r="W40" s="42">
        <v>1.0</v>
      </c>
      <c r="X40" s="42" t="s">
        <v>98</v>
      </c>
      <c r="Y40" s="42" t="s">
        <v>86</v>
      </c>
    </row>
    <row r="41">
      <c r="A41" s="38" t="s">
        <v>581</v>
      </c>
      <c r="B41" s="40">
        <v>45720.0</v>
      </c>
      <c r="C41" s="42">
        <v>8537.0</v>
      </c>
      <c r="D41" s="44" t="s">
        <v>582</v>
      </c>
      <c r="E41" s="46" t="s">
        <v>583</v>
      </c>
      <c r="F41" s="47" t="s">
        <v>584</v>
      </c>
      <c r="G41" s="47" t="s">
        <v>585</v>
      </c>
      <c r="H41" s="47" t="s">
        <v>123</v>
      </c>
      <c r="I41" s="42" t="s">
        <v>74</v>
      </c>
      <c r="J41" s="49">
        <v>44998.0</v>
      </c>
      <c r="K41" s="40">
        <v>45691.0</v>
      </c>
      <c r="L41" s="42" t="s">
        <v>75</v>
      </c>
      <c r="M41" s="51">
        <v>0.0</v>
      </c>
      <c r="N41" s="42" t="s">
        <v>76</v>
      </c>
      <c r="O41" s="54">
        <v>1298000.0</v>
      </c>
      <c r="P41" s="103">
        <v>1298000.0</v>
      </c>
      <c r="Q41" s="51">
        <v>118000.0</v>
      </c>
      <c r="R41" s="51">
        <v>4400.0</v>
      </c>
      <c r="S41" s="52">
        <f t="shared" si="1"/>
        <v>1293600</v>
      </c>
      <c r="T41" s="42" t="s">
        <v>83</v>
      </c>
      <c r="U41" s="40">
        <v>45719.0</v>
      </c>
      <c r="V41" s="40">
        <v>46092.0</v>
      </c>
      <c r="W41" s="42">
        <v>12.0</v>
      </c>
      <c r="X41" s="42" t="s">
        <v>84</v>
      </c>
      <c r="Y41" s="42" t="s">
        <v>86</v>
      </c>
    </row>
    <row r="42">
      <c r="A42" s="38" t="s">
        <v>590</v>
      </c>
      <c r="B42" s="40">
        <v>45720.0</v>
      </c>
      <c r="C42" s="42">
        <v>14119.0</v>
      </c>
      <c r="D42" s="44" t="s">
        <v>591</v>
      </c>
      <c r="E42" s="46" t="s">
        <v>592</v>
      </c>
      <c r="F42" s="47" t="s">
        <v>295</v>
      </c>
      <c r="G42" s="47" t="s">
        <v>142</v>
      </c>
      <c r="H42" s="47" t="s">
        <v>144</v>
      </c>
      <c r="I42" s="42" t="s">
        <v>74</v>
      </c>
      <c r="J42" s="49">
        <v>45640.0</v>
      </c>
      <c r="K42" s="40">
        <v>45691.0</v>
      </c>
      <c r="L42" s="42" t="s">
        <v>75</v>
      </c>
      <c r="M42" s="51">
        <v>118000.0</v>
      </c>
      <c r="N42" s="42" t="s">
        <v>76</v>
      </c>
      <c r="O42" s="54">
        <v>115021.0</v>
      </c>
      <c r="P42" s="103">
        <v>115000.0</v>
      </c>
      <c r="Q42" s="51">
        <v>0.0</v>
      </c>
      <c r="R42" s="51">
        <v>0.0</v>
      </c>
      <c r="S42" s="52">
        <f t="shared" si="1"/>
        <v>115000</v>
      </c>
      <c r="T42" s="42" t="s">
        <v>112</v>
      </c>
      <c r="U42" s="40">
        <v>45719.0</v>
      </c>
      <c r="V42" s="40">
        <v>45749.0</v>
      </c>
      <c r="W42" s="42">
        <v>1.0</v>
      </c>
      <c r="X42" s="42" t="s">
        <v>84</v>
      </c>
      <c r="Y42" s="42" t="s">
        <v>86</v>
      </c>
    </row>
    <row r="43">
      <c r="A43" s="38" t="s">
        <v>596</v>
      </c>
      <c r="B43" s="40">
        <v>45720.0</v>
      </c>
      <c r="C43" s="42">
        <v>1389.0</v>
      </c>
      <c r="D43" s="44" t="s">
        <v>267</v>
      </c>
      <c r="E43" s="46" t="s">
        <v>181</v>
      </c>
      <c r="F43" s="47" t="s">
        <v>182</v>
      </c>
      <c r="G43" s="47" t="s">
        <v>121</v>
      </c>
      <c r="H43" s="47" t="s">
        <v>123</v>
      </c>
      <c r="I43" s="42" t="s">
        <v>74</v>
      </c>
      <c r="J43" s="49">
        <v>44361.0</v>
      </c>
      <c r="K43" s="40">
        <v>45691.0</v>
      </c>
      <c r="L43" s="42" t="s">
        <v>75</v>
      </c>
      <c r="M43" s="51">
        <v>0.0</v>
      </c>
      <c r="N43" s="42" t="s">
        <v>76</v>
      </c>
      <c r="O43" s="54">
        <v>78000.0</v>
      </c>
      <c r="P43" s="103">
        <v>78000.0</v>
      </c>
      <c r="Q43" s="51">
        <v>0.0</v>
      </c>
      <c r="R43" s="51">
        <v>546.0</v>
      </c>
      <c r="S43" s="52">
        <f t="shared" si="1"/>
        <v>77454</v>
      </c>
      <c r="T43" s="42" t="s">
        <v>83</v>
      </c>
      <c r="U43" s="40">
        <v>45719.0</v>
      </c>
      <c r="V43" s="40">
        <v>45749.0</v>
      </c>
      <c r="W43" s="42">
        <v>1.0</v>
      </c>
      <c r="X43" s="42" t="s">
        <v>98</v>
      </c>
      <c r="Y43" s="42" t="s">
        <v>86</v>
      </c>
    </row>
    <row r="44">
      <c r="A44" s="38" t="s">
        <v>607</v>
      </c>
      <c r="B44" s="40">
        <v>45720.0</v>
      </c>
      <c r="C44" s="42">
        <v>1389.0</v>
      </c>
      <c r="D44" s="44" t="s">
        <v>267</v>
      </c>
      <c r="E44" s="46" t="s">
        <v>181</v>
      </c>
      <c r="F44" s="47" t="s">
        <v>609</v>
      </c>
      <c r="G44" s="47" t="s">
        <v>121</v>
      </c>
      <c r="H44" s="47" t="s">
        <v>123</v>
      </c>
      <c r="I44" s="42" t="s">
        <v>74</v>
      </c>
      <c r="J44" s="49">
        <v>44361.0</v>
      </c>
      <c r="K44" s="40">
        <v>45691.0</v>
      </c>
      <c r="L44" s="42" t="s">
        <v>75</v>
      </c>
      <c r="M44" s="51">
        <v>0.0</v>
      </c>
      <c r="N44" s="42" t="s">
        <v>76</v>
      </c>
      <c r="O44" s="54">
        <v>78000.0</v>
      </c>
      <c r="P44" s="103">
        <v>78000.0</v>
      </c>
      <c r="Q44" s="51">
        <v>0.0</v>
      </c>
      <c r="R44" s="51">
        <v>560.0</v>
      </c>
      <c r="S44" s="52">
        <f t="shared" si="1"/>
        <v>77440</v>
      </c>
      <c r="T44" s="42" t="s">
        <v>83</v>
      </c>
      <c r="U44" s="40">
        <v>45719.0</v>
      </c>
      <c r="V44" s="40">
        <v>45749.0</v>
      </c>
      <c r="W44" s="42">
        <v>1.0</v>
      </c>
      <c r="X44" s="42" t="s">
        <v>98</v>
      </c>
      <c r="Y44" s="42" t="s">
        <v>86</v>
      </c>
    </row>
    <row r="45">
      <c r="A45" s="38" t="s">
        <v>614</v>
      </c>
      <c r="B45" s="40">
        <v>45720.0</v>
      </c>
      <c r="C45" s="42">
        <v>4858.0</v>
      </c>
      <c r="D45" s="44" t="s">
        <v>220</v>
      </c>
      <c r="E45" s="46" t="s">
        <v>222</v>
      </c>
      <c r="F45" s="47" t="s">
        <v>226</v>
      </c>
      <c r="G45" s="47" t="s">
        <v>227</v>
      </c>
      <c r="H45" s="47" t="s">
        <v>102</v>
      </c>
      <c r="I45" s="42" t="s">
        <v>74</v>
      </c>
      <c r="J45" s="49">
        <v>44622.0</v>
      </c>
      <c r="K45" s="40">
        <v>45691.0</v>
      </c>
      <c r="L45" s="42" t="s">
        <v>75</v>
      </c>
      <c r="M45" s="51">
        <v>0.0</v>
      </c>
      <c r="N45" s="42" t="s">
        <v>76</v>
      </c>
      <c r="O45" s="54">
        <v>78049.0</v>
      </c>
      <c r="P45" s="103">
        <v>78049.0</v>
      </c>
      <c r="Q45" s="51">
        <v>0.0</v>
      </c>
      <c r="R45" s="51">
        <v>0.0</v>
      </c>
      <c r="S45" s="52">
        <f t="shared" si="1"/>
        <v>78049</v>
      </c>
      <c r="T45" s="42" t="s">
        <v>112</v>
      </c>
      <c r="U45" s="40">
        <v>45719.0</v>
      </c>
      <c r="V45" s="40">
        <v>45749.0</v>
      </c>
      <c r="W45" s="42">
        <v>1.0</v>
      </c>
      <c r="X45" s="42" t="s">
        <v>98</v>
      </c>
      <c r="Y45" s="42" t="s">
        <v>86</v>
      </c>
    </row>
    <row r="46">
      <c r="A46" s="38" t="s">
        <v>621</v>
      </c>
      <c r="B46" s="40">
        <v>45720.0</v>
      </c>
      <c r="C46" s="42">
        <v>8248.0</v>
      </c>
      <c r="D46" s="44" t="s">
        <v>623</v>
      </c>
      <c r="E46" s="46" t="s">
        <v>624</v>
      </c>
      <c r="F46" s="47" t="s">
        <v>626</v>
      </c>
      <c r="G46" s="47" t="s">
        <v>628</v>
      </c>
      <c r="H46" s="47" t="s">
        <v>156</v>
      </c>
      <c r="I46" s="42" t="s">
        <v>74</v>
      </c>
      <c r="J46" s="49">
        <v>44963.0</v>
      </c>
      <c r="K46" s="40">
        <v>45691.0</v>
      </c>
      <c r="L46" s="42" t="s">
        <v>75</v>
      </c>
      <c r="M46" s="51">
        <v>0.0</v>
      </c>
      <c r="N46" s="40">
        <v>45730.0</v>
      </c>
      <c r="O46" s="54">
        <v>78023.0</v>
      </c>
      <c r="P46" s="103">
        <v>78000.0</v>
      </c>
      <c r="Q46" s="51">
        <v>0.0</v>
      </c>
      <c r="R46" s="51">
        <v>0.0</v>
      </c>
      <c r="S46" s="52">
        <f t="shared" si="1"/>
        <v>78000</v>
      </c>
      <c r="T46" s="42" t="s">
        <v>112</v>
      </c>
      <c r="U46" s="40">
        <v>45730.0</v>
      </c>
      <c r="V46" s="40">
        <v>45760.0</v>
      </c>
      <c r="W46" s="42">
        <v>1.0</v>
      </c>
      <c r="X46" s="42" t="s">
        <v>98</v>
      </c>
      <c r="Y46" s="42" t="s">
        <v>86</v>
      </c>
    </row>
    <row r="47">
      <c r="A47" s="38" t="s">
        <v>632</v>
      </c>
      <c r="B47" s="40">
        <v>45720.0</v>
      </c>
      <c r="C47" s="42">
        <v>12037.0</v>
      </c>
      <c r="D47" s="44" t="s">
        <v>347</v>
      </c>
      <c r="E47" s="46" t="s">
        <v>348</v>
      </c>
      <c r="F47" s="47" t="s">
        <v>349</v>
      </c>
      <c r="G47" s="47" t="s">
        <v>121</v>
      </c>
      <c r="H47" s="47" t="s">
        <v>123</v>
      </c>
      <c r="I47" s="42" t="s">
        <v>74</v>
      </c>
      <c r="J47" s="49">
        <v>45416.0</v>
      </c>
      <c r="K47" s="40">
        <v>45691.0</v>
      </c>
      <c r="L47" s="42" t="s">
        <v>75</v>
      </c>
      <c r="M47" s="51">
        <v>78000.0</v>
      </c>
      <c r="N47" s="42" t="s">
        <v>76</v>
      </c>
      <c r="O47" s="54">
        <v>80073.0</v>
      </c>
      <c r="P47" s="103">
        <v>80000.0</v>
      </c>
      <c r="Q47" s="51">
        <v>0.0</v>
      </c>
      <c r="R47" s="51">
        <v>0.0</v>
      </c>
      <c r="S47" s="52">
        <f t="shared" si="1"/>
        <v>80000</v>
      </c>
      <c r="T47" s="42" t="s">
        <v>112</v>
      </c>
      <c r="U47" s="40">
        <v>45719.0</v>
      </c>
      <c r="V47" s="40">
        <v>45749.0</v>
      </c>
      <c r="W47" s="42">
        <v>1.0</v>
      </c>
      <c r="X47" s="42" t="s">
        <v>98</v>
      </c>
      <c r="Y47" s="42" t="s">
        <v>86</v>
      </c>
    </row>
    <row r="48">
      <c r="A48" s="38" t="s">
        <v>635</v>
      </c>
      <c r="B48" s="40">
        <v>45720.0</v>
      </c>
      <c r="C48" s="42">
        <v>6052.0</v>
      </c>
      <c r="D48" s="44" t="s">
        <v>249</v>
      </c>
      <c r="E48" s="46" t="s">
        <v>250</v>
      </c>
      <c r="F48" s="47" t="s">
        <v>251</v>
      </c>
      <c r="G48" s="47" t="s">
        <v>323</v>
      </c>
      <c r="H48" s="47" t="s">
        <v>177</v>
      </c>
      <c r="I48" s="42" t="s">
        <v>74</v>
      </c>
      <c r="J48" s="49">
        <v>44730.0</v>
      </c>
      <c r="K48" s="40">
        <v>45691.0</v>
      </c>
      <c r="L48" s="42" t="s">
        <v>75</v>
      </c>
      <c r="M48" s="51">
        <v>0.0</v>
      </c>
      <c r="N48" s="40">
        <v>45720.0</v>
      </c>
      <c r="O48" s="54">
        <v>78048.0</v>
      </c>
      <c r="P48" s="103">
        <v>78048.0</v>
      </c>
      <c r="Q48" s="51">
        <v>0.0</v>
      </c>
      <c r="R48" s="51">
        <v>0.0</v>
      </c>
      <c r="S48" s="52">
        <f t="shared" si="1"/>
        <v>78048</v>
      </c>
      <c r="T48" s="42" t="s">
        <v>112</v>
      </c>
      <c r="U48" s="40">
        <v>45720.0</v>
      </c>
      <c r="V48" s="40">
        <v>45750.0</v>
      </c>
      <c r="W48" s="42">
        <v>1.0</v>
      </c>
      <c r="X48" s="42" t="s">
        <v>98</v>
      </c>
      <c r="Y48" s="42" t="s">
        <v>86</v>
      </c>
    </row>
    <row r="49">
      <c r="A49" s="38" t="s">
        <v>642</v>
      </c>
      <c r="B49" s="40">
        <v>45720.0</v>
      </c>
      <c r="C49" s="42">
        <v>7514.0</v>
      </c>
      <c r="D49" s="44" t="s">
        <v>539</v>
      </c>
      <c r="E49" s="46" t="s">
        <v>540</v>
      </c>
      <c r="F49" s="47" t="s">
        <v>645</v>
      </c>
      <c r="G49" s="47" t="s">
        <v>70</v>
      </c>
      <c r="H49" s="47" t="s">
        <v>72</v>
      </c>
      <c r="I49" s="42" t="s">
        <v>74</v>
      </c>
      <c r="J49" s="49">
        <v>44875.0</v>
      </c>
      <c r="K49" s="40">
        <v>45691.0</v>
      </c>
      <c r="L49" s="42" t="s">
        <v>75</v>
      </c>
      <c r="M49" s="51">
        <v>78000.0</v>
      </c>
      <c r="N49" s="42" t="s">
        <v>76</v>
      </c>
      <c r="O49" s="54">
        <v>80000.0</v>
      </c>
      <c r="P49" s="103">
        <v>80000.0</v>
      </c>
      <c r="Q49" s="51">
        <v>0.0</v>
      </c>
      <c r="R49" s="51">
        <v>546.0</v>
      </c>
      <c r="S49" s="52">
        <f t="shared" si="1"/>
        <v>79454</v>
      </c>
      <c r="T49" s="42" t="s">
        <v>83</v>
      </c>
      <c r="U49" s="40">
        <v>45719.0</v>
      </c>
      <c r="V49" s="40">
        <v>45749.0</v>
      </c>
      <c r="W49" s="42">
        <v>1.0</v>
      </c>
      <c r="X49" s="42" t="s">
        <v>98</v>
      </c>
      <c r="Y49" s="42" t="s">
        <v>86</v>
      </c>
    </row>
    <row r="50">
      <c r="A50" s="38" t="s">
        <v>651</v>
      </c>
      <c r="B50" s="40">
        <v>45722.0</v>
      </c>
      <c r="C50" s="42">
        <v>6835.0</v>
      </c>
      <c r="D50" s="44" t="s">
        <v>637</v>
      </c>
      <c r="E50" s="46" t="s">
        <v>638</v>
      </c>
      <c r="F50" s="47" t="s">
        <v>640</v>
      </c>
      <c r="G50" s="47" t="s">
        <v>641</v>
      </c>
      <c r="H50" s="47" t="s">
        <v>144</v>
      </c>
      <c r="I50" s="42" t="s">
        <v>74</v>
      </c>
      <c r="J50" s="49">
        <v>44808.0</v>
      </c>
      <c r="K50" s="40">
        <v>45692.0</v>
      </c>
      <c r="L50" s="42" t="s">
        <v>75</v>
      </c>
      <c r="M50" s="51">
        <v>0.0</v>
      </c>
      <c r="N50" s="42" t="s">
        <v>76</v>
      </c>
      <c r="O50" s="54">
        <v>78035.0</v>
      </c>
      <c r="P50" s="82">
        <v>78000.0</v>
      </c>
      <c r="Q50" s="51">
        <v>0.0</v>
      </c>
      <c r="R50" s="51">
        <v>0.0</v>
      </c>
      <c r="S50" s="52">
        <f t="shared" si="1"/>
        <v>78000</v>
      </c>
      <c r="T50" s="42" t="s">
        <v>112</v>
      </c>
      <c r="U50" s="40">
        <v>45720.0</v>
      </c>
      <c r="V50" s="40">
        <v>45755.0</v>
      </c>
      <c r="W50" s="42">
        <v>1.0</v>
      </c>
      <c r="X50" s="42" t="s">
        <v>98</v>
      </c>
      <c r="Y50" s="42" t="s">
        <v>86</v>
      </c>
    </row>
    <row r="51">
      <c r="A51" s="79" t="s">
        <v>654</v>
      </c>
      <c r="B51" s="40">
        <v>45722.0</v>
      </c>
      <c r="C51" s="42">
        <v>14751.0</v>
      </c>
      <c r="D51" s="44" t="s">
        <v>656</v>
      </c>
      <c r="E51" s="46" t="s">
        <v>658</v>
      </c>
      <c r="F51" s="47" t="s">
        <v>660</v>
      </c>
      <c r="G51" s="47" t="s">
        <v>662</v>
      </c>
      <c r="H51" s="47" t="s">
        <v>72</v>
      </c>
      <c r="I51" s="42" t="s">
        <v>74</v>
      </c>
      <c r="J51" s="49">
        <v>45706.0</v>
      </c>
      <c r="K51" s="40">
        <v>45692.0</v>
      </c>
      <c r="L51" s="42" t="s">
        <v>75</v>
      </c>
      <c r="M51" s="51">
        <v>0.0</v>
      </c>
      <c r="N51" s="42" t="s">
        <v>76</v>
      </c>
      <c r="O51" s="54">
        <v>648045.0</v>
      </c>
      <c r="P51" s="82">
        <v>648000.0</v>
      </c>
      <c r="Q51" s="51">
        <v>60000.0</v>
      </c>
      <c r="R51" s="51">
        <v>0.0</v>
      </c>
      <c r="S51" s="52">
        <f t="shared" si="1"/>
        <v>648000</v>
      </c>
      <c r="T51" s="42" t="s">
        <v>112</v>
      </c>
      <c r="U51" s="40">
        <v>45720.0</v>
      </c>
      <c r="V51" s="40">
        <v>45900.0</v>
      </c>
      <c r="W51" s="42">
        <v>6.0</v>
      </c>
      <c r="X51" s="42" t="s">
        <v>84</v>
      </c>
      <c r="Y51" s="42" t="s">
        <v>221</v>
      </c>
    </row>
    <row r="52" ht="16.5" customHeight="1">
      <c r="A52" s="38" t="s">
        <v>668</v>
      </c>
      <c r="B52" s="40">
        <v>45722.0</v>
      </c>
      <c r="C52" s="42">
        <v>9822.0</v>
      </c>
      <c r="D52" s="44" t="s">
        <v>670</v>
      </c>
      <c r="E52" s="46" t="s">
        <v>672</v>
      </c>
      <c r="F52" s="47" t="s">
        <v>674</v>
      </c>
      <c r="G52" s="47" t="s">
        <v>194</v>
      </c>
      <c r="H52" s="47" t="s">
        <v>177</v>
      </c>
      <c r="I52" s="42" t="s">
        <v>74</v>
      </c>
      <c r="J52" s="49">
        <v>45149.0</v>
      </c>
      <c r="K52" s="40">
        <v>45692.0</v>
      </c>
      <c r="L52" s="42" t="s">
        <v>75</v>
      </c>
      <c r="M52" s="51">
        <v>0.0</v>
      </c>
      <c r="N52" s="42" t="s">
        <v>76</v>
      </c>
      <c r="O52" s="54">
        <v>466067.0</v>
      </c>
      <c r="P52" s="82">
        <v>466000.0</v>
      </c>
      <c r="Q52" s="51">
        <v>0.0</v>
      </c>
      <c r="R52" s="51">
        <v>0.0</v>
      </c>
      <c r="S52" s="52">
        <f t="shared" si="1"/>
        <v>466000</v>
      </c>
      <c r="T52" s="42" t="s">
        <v>112</v>
      </c>
      <c r="U52" s="40">
        <v>45720.0</v>
      </c>
      <c r="V52" s="40">
        <v>45901.0</v>
      </c>
      <c r="W52" s="42">
        <v>6.0</v>
      </c>
      <c r="X52" s="42" t="s">
        <v>98</v>
      </c>
      <c r="Y52" s="42" t="s">
        <v>86</v>
      </c>
    </row>
    <row r="53" ht="15.0" customHeight="1">
      <c r="A53" s="38" t="s">
        <v>682</v>
      </c>
      <c r="B53" s="40">
        <v>45722.0</v>
      </c>
      <c r="C53" s="42">
        <v>4918.0</v>
      </c>
      <c r="D53" s="44" t="s">
        <v>554</v>
      </c>
      <c r="E53" s="46" t="s">
        <v>453</v>
      </c>
      <c r="F53" s="47" t="s">
        <v>454</v>
      </c>
      <c r="G53" s="47" t="s">
        <v>455</v>
      </c>
      <c r="H53" s="47" t="s">
        <v>156</v>
      </c>
      <c r="I53" s="42" t="s">
        <v>74</v>
      </c>
      <c r="J53" s="49">
        <v>44625.0</v>
      </c>
      <c r="K53" s="40">
        <v>45692.0</v>
      </c>
      <c r="L53" s="42" t="s">
        <v>75</v>
      </c>
      <c r="M53" s="51">
        <v>0.0</v>
      </c>
      <c r="N53" s="42" t="s">
        <v>76</v>
      </c>
      <c r="O53" s="54">
        <v>78000.0</v>
      </c>
      <c r="P53" s="83">
        <v>78000.0</v>
      </c>
      <c r="Q53" s="51">
        <v>0.0</v>
      </c>
      <c r="R53" s="51">
        <v>546.0</v>
      </c>
      <c r="S53" s="52">
        <f t="shared" si="1"/>
        <v>77454</v>
      </c>
      <c r="T53" s="42" t="s">
        <v>83</v>
      </c>
      <c r="U53" s="40">
        <v>45720.0</v>
      </c>
      <c r="V53" s="40">
        <v>45750.0</v>
      </c>
      <c r="W53" s="42">
        <v>1.0</v>
      </c>
      <c r="X53" s="42" t="s">
        <v>98</v>
      </c>
      <c r="Y53" s="42" t="s">
        <v>86</v>
      </c>
    </row>
    <row r="54">
      <c r="A54" s="38" t="s">
        <v>685</v>
      </c>
      <c r="B54" s="40">
        <v>45722.0</v>
      </c>
      <c r="C54" s="42">
        <v>9941.0</v>
      </c>
      <c r="D54" s="44" t="s">
        <v>527</v>
      </c>
      <c r="E54" s="46" t="s">
        <v>459</v>
      </c>
      <c r="F54" s="47" t="s">
        <v>460</v>
      </c>
      <c r="G54" s="47" t="s">
        <v>528</v>
      </c>
      <c r="H54" s="47" t="s">
        <v>388</v>
      </c>
      <c r="I54" s="42" t="s">
        <v>74</v>
      </c>
      <c r="J54" s="49">
        <v>45165.0</v>
      </c>
      <c r="K54" s="40">
        <v>45692.0</v>
      </c>
      <c r="L54" s="42" t="s">
        <v>75</v>
      </c>
      <c r="M54" s="51">
        <v>78000.0</v>
      </c>
      <c r="N54" s="42" t="s">
        <v>76</v>
      </c>
      <c r="O54" s="54">
        <v>100096.0</v>
      </c>
      <c r="P54" s="82">
        <v>100096.0</v>
      </c>
      <c r="Q54" s="51">
        <v>0.0</v>
      </c>
      <c r="R54" s="51">
        <v>0.0</v>
      </c>
      <c r="S54" s="52">
        <f t="shared" si="1"/>
        <v>100096</v>
      </c>
      <c r="T54" s="42" t="s">
        <v>112</v>
      </c>
      <c r="U54" s="40">
        <v>45720.0</v>
      </c>
      <c r="V54" s="40">
        <v>45750.0</v>
      </c>
      <c r="W54" s="42">
        <v>1.0</v>
      </c>
      <c r="X54" s="42" t="s">
        <v>98</v>
      </c>
      <c r="Y54" s="42" t="s">
        <v>86</v>
      </c>
    </row>
    <row r="55">
      <c r="A55" s="38" t="s">
        <v>692</v>
      </c>
      <c r="B55" s="40">
        <v>45722.0</v>
      </c>
      <c r="C55" s="42">
        <v>10966.0</v>
      </c>
      <c r="D55" s="44" t="s">
        <v>696</v>
      </c>
      <c r="E55" s="46" t="s">
        <v>430</v>
      </c>
      <c r="F55" s="47" t="s">
        <v>531</v>
      </c>
      <c r="G55" s="47" t="s">
        <v>323</v>
      </c>
      <c r="H55" s="47" t="s">
        <v>177</v>
      </c>
      <c r="I55" s="42" t="s">
        <v>74</v>
      </c>
      <c r="J55" s="49">
        <v>45295.0</v>
      </c>
      <c r="K55" s="40">
        <v>45692.0</v>
      </c>
      <c r="L55" s="42" t="s">
        <v>75</v>
      </c>
      <c r="M55" s="51">
        <v>118000.0</v>
      </c>
      <c r="N55" s="42" t="s">
        <v>76</v>
      </c>
      <c r="O55" s="54">
        <v>120009.0</v>
      </c>
      <c r="P55" s="82">
        <v>120009.0</v>
      </c>
      <c r="Q55" s="51">
        <v>0.0</v>
      </c>
      <c r="R55" s="51">
        <v>0.0</v>
      </c>
      <c r="S55" s="52">
        <f t="shared" si="1"/>
        <v>120009</v>
      </c>
      <c r="T55" s="42" t="s">
        <v>112</v>
      </c>
      <c r="U55" s="40">
        <v>45720.0</v>
      </c>
      <c r="V55" s="40">
        <v>45750.0</v>
      </c>
      <c r="W55" s="42">
        <v>1.0</v>
      </c>
      <c r="X55" s="42" t="s">
        <v>84</v>
      </c>
      <c r="Y55" s="42" t="s">
        <v>86</v>
      </c>
    </row>
    <row r="56">
      <c r="A56" s="38" t="s">
        <v>704</v>
      </c>
      <c r="B56" s="40">
        <v>45722.0</v>
      </c>
      <c r="C56" s="42">
        <v>9459.0</v>
      </c>
      <c r="D56" s="44" t="s">
        <v>706</v>
      </c>
      <c r="E56" s="46" t="s">
        <v>708</v>
      </c>
      <c r="F56" s="47" t="s">
        <v>709</v>
      </c>
      <c r="G56" s="47" t="s">
        <v>227</v>
      </c>
      <c r="H56" s="47" t="s">
        <v>102</v>
      </c>
      <c r="I56" s="42" t="s">
        <v>74</v>
      </c>
      <c r="J56" s="49">
        <v>45110.0</v>
      </c>
      <c r="K56" s="40">
        <v>45692.0</v>
      </c>
      <c r="L56" s="42" t="s">
        <v>75</v>
      </c>
      <c r="M56" s="51">
        <v>0.0</v>
      </c>
      <c r="N56" s="42" t="s">
        <v>76</v>
      </c>
      <c r="O56" s="54">
        <v>118000.0</v>
      </c>
      <c r="P56" s="83">
        <v>118000.0</v>
      </c>
      <c r="Q56" s="51">
        <v>0.0</v>
      </c>
      <c r="R56" s="51">
        <v>4440.0</v>
      </c>
      <c r="S56" s="52">
        <f t="shared" si="1"/>
        <v>113560</v>
      </c>
      <c r="T56" s="42" t="s">
        <v>83</v>
      </c>
      <c r="U56" s="40">
        <v>45720.0</v>
      </c>
      <c r="V56" s="40">
        <v>45754.0</v>
      </c>
      <c r="W56" s="42">
        <v>1.0</v>
      </c>
      <c r="X56" s="42" t="s">
        <v>84</v>
      </c>
      <c r="Y56" s="42" t="s">
        <v>86</v>
      </c>
    </row>
    <row r="57">
      <c r="A57" s="38" t="s">
        <v>715</v>
      </c>
      <c r="B57" s="40">
        <v>45722.0</v>
      </c>
      <c r="C57" s="42">
        <v>9477.0</v>
      </c>
      <c r="D57" s="44" t="s">
        <v>719</v>
      </c>
      <c r="E57" s="46" t="s">
        <v>721</v>
      </c>
      <c r="F57" s="47" t="s">
        <v>722</v>
      </c>
      <c r="G57" s="47" t="s">
        <v>723</v>
      </c>
      <c r="H57" s="47" t="s">
        <v>72</v>
      </c>
      <c r="I57" s="42" t="s">
        <v>74</v>
      </c>
      <c r="J57" s="49">
        <v>45112.0</v>
      </c>
      <c r="K57" s="40">
        <v>45692.0</v>
      </c>
      <c r="L57" s="42" t="s">
        <v>75</v>
      </c>
      <c r="M57" s="51">
        <v>0.0</v>
      </c>
      <c r="N57" s="42" t="s">
        <v>76</v>
      </c>
      <c r="O57" s="54">
        <v>648028.0</v>
      </c>
      <c r="P57" s="82">
        <v>648028.0</v>
      </c>
      <c r="Q57" s="51">
        <v>60000.0</v>
      </c>
      <c r="R57" s="51">
        <v>0.0</v>
      </c>
      <c r="S57" s="52">
        <f t="shared" si="1"/>
        <v>648028</v>
      </c>
      <c r="T57" s="42" t="s">
        <v>112</v>
      </c>
      <c r="U57" s="40">
        <v>45720.0</v>
      </c>
      <c r="V57" s="40">
        <v>45907.0</v>
      </c>
      <c r="W57" s="42">
        <v>6.0</v>
      </c>
      <c r="X57" s="42" t="s">
        <v>84</v>
      </c>
      <c r="Y57" s="42" t="s">
        <v>86</v>
      </c>
    </row>
    <row r="58" ht="15.0" customHeight="1">
      <c r="A58" s="38" t="s">
        <v>726</v>
      </c>
      <c r="B58" s="40">
        <v>45722.0</v>
      </c>
      <c r="C58" s="42">
        <v>1389.0</v>
      </c>
      <c r="D58" s="44" t="s">
        <v>267</v>
      </c>
      <c r="E58" s="46" t="s">
        <v>181</v>
      </c>
      <c r="F58" s="47" t="s">
        <v>479</v>
      </c>
      <c r="G58" s="47" t="s">
        <v>121</v>
      </c>
      <c r="H58" s="47" t="s">
        <v>123</v>
      </c>
      <c r="I58" s="42" t="s">
        <v>74</v>
      </c>
      <c r="J58" s="49">
        <v>44361.0</v>
      </c>
      <c r="K58" s="40">
        <v>45692.0</v>
      </c>
      <c r="L58" s="42" t="s">
        <v>75</v>
      </c>
      <c r="M58" s="51">
        <v>0.0</v>
      </c>
      <c r="N58" s="42" t="s">
        <v>76</v>
      </c>
      <c r="O58" s="54">
        <v>78000.0</v>
      </c>
      <c r="P58" s="83">
        <v>78000.0</v>
      </c>
      <c r="Q58" s="51">
        <v>0.0</v>
      </c>
      <c r="R58" s="51">
        <v>546.0</v>
      </c>
      <c r="S58" s="52">
        <f t="shared" si="1"/>
        <v>77454</v>
      </c>
      <c r="T58" s="42" t="s">
        <v>83</v>
      </c>
      <c r="U58" s="40">
        <v>45720.0</v>
      </c>
      <c r="V58" s="40">
        <v>45750.0</v>
      </c>
      <c r="W58" s="42">
        <v>1.0</v>
      </c>
      <c r="X58" s="42" t="s">
        <v>98</v>
      </c>
      <c r="Y58" s="42" t="s">
        <v>86</v>
      </c>
    </row>
    <row r="59">
      <c r="A59" s="38" t="s">
        <v>731</v>
      </c>
      <c r="B59" s="40">
        <v>45722.0</v>
      </c>
      <c r="C59" s="42">
        <v>13654.0</v>
      </c>
      <c r="D59" s="44" t="s">
        <v>511</v>
      </c>
      <c r="E59" s="46" t="s">
        <v>514</v>
      </c>
      <c r="F59" s="47" t="s">
        <v>516</v>
      </c>
      <c r="G59" s="47" t="s">
        <v>404</v>
      </c>
      <c r="H59" s="47" t="s">
        <v>72</v>
      </c>
      <c r="I59" s="42" t="s">
        <v>74</v>
      </c>
      <c r="J59" s="49">
        <v>45586.0</v>
      </c>
      <c r="K59" s="40">
        <v>45692.0</v>
      </c>
      <c r="L59" s="42" t="s">
        <v>75</v>
      </c>
      <c r="M59" s="51">
        <v>0.0</v>
      </c>
      <c r="N59" s="40">
        <v>45721.0</v>
      </c>
      <c r="O59" s="54">
        <v>118000.0</v>
      </c>
      <c r="P59" s="83">
        <v>118000.0</v>
      </c>
      <c r="Q59" s="51">
        <v>0.0</v>
      </c>
      <c r="R59" s="51">
        <v>826.0</v>
      </c>
      <c r="S59" s="52">
        <f t="shared" si="1"/>
        <v>117174</v>
      </c>
      <c r="T59" s="42" t="s">
        <v>83</v>
      </c>
      <c r="U59" s="40">
        <v>45721.0</v>
      </c>
      <c r="V59" s="40">
        <v>45751.0</v>
      </c>
      <c r="W59" s="42">
        <v>1.0</v>
      </c>
      <c r="X59" s="42" t="s">
        <v>84</v>
      </c>
      <c r="Y59" s="42" t="s">
        <v>86</v>
      </c>
    </row>
    <row r="60">
      <c r="A60" s="38" t="s">
        <v>740</v>
      </c>
      <c r="B60" s="40">
        <v>45722.0</v>
      </c>
      <c r="C60" s="42">
        <v>7425.0</v>
      </c>
      <c r="D60" s="44" t="s">
        <v>664</v>
      </c>
      <c r="E60" s="46" t="s">
        <v>665</v>
      </c>
      <c r="F60" s="47" t="s">
        <v>666</v>
      </c>
      <c r="G60" s="47" t="s">
        <v>404</v>
      </c>
      <c r="H60" s="47" t="s">
        <v>72</v>
      </c>
      <c r="I60" s="42" t="s">
        <v>74</v>
      </c>
      <c r="J60" s="49">
        <v>44866.0</v>
      </c>
      <c r="K60" s="40">
        <v>45692.0</v>
      </c>
      <c r="L60" s="42" t="s">
        <v>75</v>
      </c>
      <c r="M60" s="51">
        <v>0.0</v>
      </c>
      <c r="N60" s="40">
        <v>45721.0</v>
      </c>
      <c r="O60" s="54">
        <v>78003.0</v>
      </c>
      <c r="P60" s="82">
        <v>78000.0</v>
      </c>
      <c r="Q60" s="51">
        <v>0.0</v>
      </c>
      <c r="R60" s="51">
        <v>0.0</v>
      </c>
      <c r="S60" s="52">
        <f t="shared" si="1"/>
        <v>78000</v>
      </c>
      <c r="T60" s="42" t="s">
        <v>112</v>
      </c>
      <c r="U60" s="40">
        <v>45721.0</v>
      </c>
      <c r="V60" s="40">
        <v>45751.0</v>
      </c>
      <c r="W60" s="42">
        <v>1.0</v>
      </c>
      <c r="X60" s="42" t="s">
        <v>98</v>
      </c>
      <c r="Y60" s="42" t="s">
        <v>86</v>
      </c>
    </row>
    <row r="61">
      <c r="A61" s="38" t="s">
        <v>745</v>
      </c>
      <c r="B61" s="39">
        <v>45722.0</v>
      </c>
      <c r="C61" s="41">
        <v>11488.0</v>
      </c>
      <c r="D61" s="43" t="s">
        <v>746</v>
      </c>
      <c r="E61" s="60" t="s">
        <v>747</v>
      </c>
      <c r="F61" s="43" t="s">
        <v>748</v>
      </c>
      <c r="G61" s="43" t="s">
        <v>485</v>
      </c>
      <c r="H61" s="43" t="s">
        <v>486</v>
      </c>
      <c r="I61" s="41" t="s">
        <v>74</v>
      </c>
      <c r="J61" s="48">
        <v>45353.0</v>
      </c>
      <c r="K61" s="39">
        <v>45721.0</v>
      </c>
      <c r="L61" s="39">
        <v>45720.0</v>
      </c>
      <c r="M61" s="50">
        <v>0.0</v>
      </c>
      <c r="N61" s="40">
        <v>45727.0</v>
      </c>
      <c r="O61" s="52">
        <v>1298067.0</v>
      </c>
      <c r="P61" s="78">
        <v>1298000.0</v>
      </c>
      <c r="Q61" s="50">
        <v>118000.0</v>
      </c>
      <c r="R61" s="50">
        <v>0.0</v>
      </c>
      <c r="S61" s="52">
        <f t="shared" si="1"/>
        <v>1298000</v>
      </c>
      <c r="T61" s="42" t="s">
        <v>112</v>
      </c>
      <c r="U61" s="40">
        <v>45727.0</v>
      </c>
      <c r="V61" s="40">
        <v>46087.0</v>
      </c>
      <c r="W61" s="41">
        <v>12.0</v>
      </c>
      <c r="X61" s="41" t="s">
        <v>84</v>
      </c>
      <c r="Y61" s="41" t="s">
        <v>86</v>
      </c>
    </row>
    <row r="62">
      <c r="A62" s="38" t="s">
        <v>755</v>
      </c>
      <c r="B62" s="39">
        <v>45722.0</v>
      </c>
      <c r="C62" s="41">
        <v>4510.0</v>
      </c>
      <c r="D62" s="43" t="s">
        <v>756</v>
      </c>
      <c r="E62" s="60" t="s">
        <v>117</v>
      </c>
      <c r="F62" s="43" t="s">
        <v>119</v>
      </c>
      <c r="G62" s="43" t="s">
        <v>122</v>
      </c>
      <c r="H62" s="43" t="s">
        <v>124</v>
      </c>
      <c r="I62" s="41" t="s">
        <v>74</v>
      </c>
      <c r="J62" s="48">
        <v>44596.0</v>
      </c>
      <c r="K62" s="39">
        <v>45721.0</v>
      </c>
      <c r="L62" s="39">
        <v>45720.0</v>
      </c>
      <c r="M62" s="50">
        <v>78000.0</v>
      </c>
      <c r="N62" s="41" t="s">
        <v>76</v>
      </c>
      <c r="O62" s="52">
        <v>80025.0</v>
      </c>
      <c r="P62" s="78">
        <v>80090.0</v>
      </c>
      <c r="Q62" s="50">
        <v>0.0</v>
      </c>
      <c r="R62" s="50">
        <v>0.0</v>
      </c>
      <c r="S62" s="52">
        <f t="shared" si="1"/>
        <v>80090</v>
      </c>
      <c r="T62" s="42" t="s">
        <v>112</v>
      </c>
      <c r="U62" s="39">
        <v>45721.0</v>
      </c>
      <c r="V62" s="39">
        <v>45751.0</v>
      </c>
      <c r="W62" s="41">
        <v>1.0</v>
      </c>
      <c r="X62" s="41" t="s">
        <v>98</v>
      </c>
      <c r="Y62" s="41" t="s">
        <v>86</v>
      </c>
    </row>
    <row r="63">
      <c r="A63" s="38" t="s">
        <v>759</v>
      </c>
      <c r="B63" s="40">
        <v>45722.0</v>
      </c>
      <c r="C63" s="42">
        <v>8177.0</v>
      </c>
      <c r="D63" s="44" t="s">
        <v>520</v>
      </c>
      <c r="E63" s="46" t="s">
        <v>521</v>
      </c>
      <c r="F63" s="47" t="s">
        <v>523</v>
      </c>
      <c r="G63" s="47" t="s">
        <v>70</v>
      </c>
      <c r="H63" s="47" t="s">
        <v>72</v>
      </c>
      <c r="I63" s="42" t="s">
        <v>74</v>
      </c>
      <c r="J63" s="49">
        <v>44954.0</v>
      </c>
      <c r="K63" s="40">
        <v>45721.0</v>
      </c>
      <c r="L63" s="42" t="s">
        <v>75</v>
      </c>
      <c r="M63" s="51">
        <v>0.0</v>
      </c>
      <c r="N63" s="42" t="s">
        <v>76</v>
      </c>
      <c r="O63" s="54">
        <v>78003.0</v>
      </c>
      <c r="P63" s="114">
        <v>78000.0</v>
      </c>
      <c r="Q63" s="51">
        <v>0.0</v>
      </c>
      <c r="R63" s="51">
        <v>0.0</v>
      </c>
      <c r="S63" s="52">
        <f t="shared" si="1"/>
        <v>78000</v>
      </c>
      <c r="T63" s="42" t="s">
        <v>112</v>
      </c>
      <c r="U63" s="40">
        <v>45721.0</v>
      </c>
      <c r="V63" s="40">
        <v>45752.0</v>
      </c>
      <c r="W63" s="42">
        <v>1.0</v>
      </c>
      <c r="X63" s="42" t="s">
        <v>98</v>
      </c>
      <c r="Y63" s="42" t="s">
        <v>86</v>
      </c>
    </row>
    <row r="64">
      <c r="A64" s="38" t="s">
        <v>767</v>
      </c>
      <c r="B64" s="40">
        <v>45722.0</v>
      </c>
      <c r="C64" s="42">
        <v>7251.0</v>
      </c>
      <c r="D64" s="44" t="s">
        <v>774</v>
      </c>
      <c r="E64" s="46" t="s">
        <v>550</v>
      </c>
      <c r="F64" s="47" t="s">
        <v>551</v>
      </c>
      <c r="G64" s="47" t="s">
        <v>552</v>
      </c>
      <c r="H64" s="47" t="s">
        <v>72</v>
      </c>
      <c r="I64" s="42" t="s">
        <v>74</v>
      </c>
      <c r="J64" s="49">
        <v>44848.0</v>
      </c>
      <c r="K64" s="40">
        <v>45721.0</v>
      </c>
      <c r="L64" s="42" t="s">
        <v>75</v>
      </c>
      <c r="M64" s="51">
        <v>0.0</v>
      </c>
      <c r="N64" s="42" t="s">
        <v>76</v>
      </c>
      <c r="O64" s="54">
        <v>78000.0</v>
      </c>
      <c r="P64" s="62">
        <v>78000.0</v>
      </c>
      <c r="Q64" s="51">
        <v>0.0</v>
      </c>
      <c r="R64" s="51">
        <v>4400.0</v>
      </c>
      <c r="S64" s="52">
        <f t="shared" si="1"/>
        <v>73600</v>
      </c>
      <c r="T64" s="42" t="s">
        <v>83</v>
      </c>
      <c r="U64" s="40">
        <v>45721.0</v>
      </c>
      <c r="V64" s="40">
        <v>45751.0</v>
      </c>
      <c r="W64" s="42">
        <v>1.0</v>
      </c>
      <c r="X64" s="42" t="s">
        <v>98</v>
      </c>
      <c r="Y64" s="42" t="s">
        <v>86</v>
      </c>
    </row>
    <row r="65">
      <c r="A65" s="38" t="s">
        <v>779</v>
      </c>
      <c r="B65" s="40">
        <v>45722.0</v>
      </c>
      <c r="C65" s="42">
        <v>9441.0</v>
      </c>
      <c r="D65" s="44" t="s">
        <v>782</v>
      </c>
      <c r="E65" s="46" t="s">
        <v>613</v>
      </c>
      <c r="F65" s="47" t="s">
        <v>615</v>
      </c>
      <c r="G65" s="47" t="s">
        <v>552</v>
      </c>
      <c r="H65" s="47" t="s">
        <v>72</v>
      </c>
      <c r="I65" s="42" t="s">
        <v>74</v>
      </c>
      <c r="J65" s="49">
        <v>45106.0</v>
      </c>
      <c r="K65" s="40">
        <v>45721.0</v>
      </c>
      <c r="L65" s="42" t="s">
        <v>75</v>
      </c>
      <c r="M65" s="51">
        <v>78000.0</v>
      </c>
      <c r="N65" s="42" t="s">
        <v>76</v>
      </c>
      <c r="O65" s="54">
        <v>74091.0</v>
      </c>
      <c r="P65" s="114">
        <v>74091.0</v>
      </c>
      <c r="Q65" s="51">
        <v>0.0</v>
      </c>
      <c r="R65" s="51">
        <v>0.0</v>
      </c>
      <c r="S65" s="52">
        <f t="shared" si="1"/>
        <v>74091</v>
      </c>
      <c r="T65" s="42" t="s">
        <v>112</v>
      </c>
      <c r="U65" s="40">
        <v>45721.0</v>
      </c>
      <c r="V65" s="40">
        <v>45751.0</v>
      </c>
      <c r="W65" s="42">
        <v>1.0</v>
      </c>
      <c r="X65" s="42" t="s">
        <v>98</v>
      </c>
      <c r="Y65" s="42" t="s">
        <v>86</v>
      </c>
    </row>
    <row r="66">
      <c r="A66" s="38" t="s">
        <v>791</v>
      </c>
      <c r="B66" s="40">
        <v>45722.0</v>
      </c>
      <c r="C66" s="42">
        <v>9684.0</v>
      </c>
      <c r="D66" s="44" t="s">
        <v>794</v>
      </c>
      <c r="E66" s="46" t="s">
        <v>687</v>
      </c>
      <c r="F66" s="47" t="s">
        <v>688</v>
      </c>
      <c r="G66" s="47" t="s">
        <v>404</v>
      </c>
      <c r="H66" s="47" t="s">
        <v>72</v>
      </c>
      <c r="I66" s="42" t="s">
        <v>74</v>
      </c>
      <c r="J66" s="49">
        <v>45133.0</v>
      </c>
      <c r="K66" s="40">
        <v>45721.0</v>
      </c>
      <c r="L66" s="42" t="s">
        <v>75</v>
      </c>
      <c r="M66" s="51">
        <v>0.0</v>
      </c>
      <c r="N66" s="42" t="s">
        <v>76</v>
      </c>
      <c r="O66" s="54">
        <v>78090.0</v>
      </c>
      <c r="P66" s="114">
        <v>78090.0</v>
      </c>
      <c r="Q66" s="51">
        <v>0.0</v>
      </c>
      <c r="R66" s="51">
        <v>0.0</v>
      </c>
      <c r="S66" s="52">
        <f t="shared" si="1"/>
        <v>78090</v>
      </c>
      <c r="T66" s="42" t="s">
        <v>112</v>
      </c>
      <c r="U66" s="40">
        <v>45721.0</v>
      </c>
      <c r="V66" s="40">
        <v>45751.0</v>
      </c>
      <c r="W66" s="42">
        <v>1.0</v>
      </c>
      <c r="X66" s="42" t="s">
        <v>98</v>
      </c>
      <c r="Y66" s="42" t="s">
        <v>86</v>
      </c>
    </row>
    <row r="67">
      <c r="A67" s="38" t="s">
        <v>802</v>
      </c>
      <c r="B67" s="40">
        <v>45722.0</v>
      </c>
      <c r="C67" s="42">
        <v>11440.0</v>
      </c>
      <c r="D67" s="44" t="s">
        <v>804</v>
      </c>
      <c r="E67" s="46" t="s">
        <v>694</v>
      </c>
      <c r="F67" s="47" t="s">
        <v>695</v>
      </c>
      <c r="G67" s="47" t="s">
        <v>179</v>
      </c>
      <c r="H67" s="47" t="s">
        <v>177</v>
      </c>
      <c r="I67" s="42" t="s">
        <v>74</v>
      </c>
      <c r="J67" s="49">
        <v>45347.0</v>
      </c>
      <c r="K67" s="40">
        <v>45721.0</v>
      </c>
      <c r="L67" s="42" t="s">
        <v>75</v>
      </c>
      <c r="M67" s="51">
        <v>0.0</v>
      </c>
      <c r="N67" s="42" t="s">
        <v>76</v>
      </c>
      <c r="O67" s="54">
        <v>118089.0</v>
      </c>
      <c r="P67" s="114">
        <v>118089.0</v>
      </c>
      <c r="Q67" s="51">
        <v>0.0</v>
      </c>
      <c r="R67" s="51">
        <v>0.0</v>
      </c>
      <c r="S67" s="52">
        <f t="shared" si="1"/>
        <v>118089</v>
      </c>
      <c r="T67" s="42" t="s">
        <v>112</v>
      </c>
      <c r="U67" s="40">
        <v>45721.0</v>
      </c>
      <c r="V67" s="40">
        <v>45751.0</v>
      </c>
      <c r="W67" s="42">
        <v>1.0</v>
      </c>
      <c r="X67" s="42" t="s">
        <v>84</v>
      </c>
      <c r="Y67" s="42" t="s">
        <v>86</v>
      </c>
    </row>
    <row r="68" ht="16.5" customHeight="1">
      <c r="A68" s="38" t="s">
        <v>807</v>
      </c>
      <c r="B68" s="40">
        <v>45722.0</v>
      </c>
      <c r="C68" s="42">
        <v>8421.0</v>
      </c>
      <c r="D68" s="44" t="s">
        <v>603</v>
      </c>
      <c r="E68" s="46" t="s">
        <v>604</v>
      </c>
      <c r="F68" s="47" t="s">
        <v>605</v>
      </c>
      <c r="G68" s="47" t="s">
        <v>243</v>
      </c>
      <c r="H68" s="47" t="s">
        <v>123</v>
      </c>
      <c r="I68" s="42" t="s">
        <v>74</v>
      </c>
      <c r="J68" s="49">
        <v>44984.0</v>
      </c>
      <c r="K68" s="40">
        <v>45721.0</v>
      </c>
      <c r="L68" s="42" t="s">
        <v>75</v>
      </c>
      <c r="M68" s="51">
        <v>118000.0</v>
      </c>
      <c r="N68" s="42" t="s">
        <v>76</v>
      </c>
      <c r="O68" s="54">
        <v>120000.0</v>
      </c>
      <c r="P68" s="62">
        <v>120000.0</v>
      </c>
      <c r="Q68" s="51">
        <v>0.0</v>
      </c>
      <c r="R68" s="51">
        <v>4400.0</v>
      </c>
      <c r="S68" s="52">
        <f t="shared" si="1"/>
        <v>115600</v>
      </c>
      <c r="T68" s="42" t="s">
        <v>83</v>
      </c>
      <c r="U68" s="40">
        <v>45721.0</v>
      </c>
      <c r="V68" s="40">
        <v>45751.0</v>
      </c>
      <c r="W68" s="42">
        <v>1.0</v>
      </c>
      <c r="X68" s="42" t="s">
        <v>84</v>
      </c>
      <c r="Y68" s="42" t="s">
        <v>86</v>
      </c>
    </row>
    <row r="69" ht="16.5" customHeight="1">
      <c r="A69" s="38" t="s">
        <v>815</v>
      </c>
      <c r="B69" s="40">
        <v>45722.0</v>
      </c>
      <c r="C69" s="42">
        <v>8762.0</v>
      </c>
      <c r="D69" s="44" t="s">
        <v>816</v>
      </c>
      <c r="E69" s="46" t="s">
        <v>441</v>
      </c>
      <c r="F69" s="47" t="s">
        <v>442</v>
      </c>
      <c r="G69" s="47" t="s">
        <v>121</v>
      </c>
      <c r="H69" s="47" t="s">
        <v>123</v>
      </c>
      <c r="I69" s="42" t="s">
        <v>74</v>
      </c>
      <c r="J69" s="49">
        <v>45027.0</v>
      </c>
      <c r="K69" s="40">
        <v>45721.0</v>
      </c>
      <c r="L69" s="42" t="s">
        <v>75</v>
      </c>
      <c r="M69" s="51">
        <v>0.0</v>
      </c>
      <c r="N69" s="42" t="s">
        <v>76</v>
      </c>
      <c r="O69" s="54">
        <v>78097.0</v>
      </c>
      <c r="P69" s="114">
        <v>78000.0</v>
      </c>
      <c r="Q69" s="51">
        <v>0.0</v>
      </c>
      <c r="R69" s="51">
        <v>0.0</v>
      </c>
      <c r="S69" s="52">
        <f t="shared" si="1"/>
        <v>78000</v>
      </c>
      <c r="T69" s="42" t="s">
        <v>112</v>
      </c>
      <c r="U69" s="40">
        <v>45721.0</v>
      </c>
      <c r="V69" s="40">
        <v>45751.0</v>
      </c>
      <c r="W69" s="42">
        <v>1.0</v>
      </c>
      <c r="X69" s="42" t="s">
        <v>98</v>
      </c>
      <c r="Y69" s="42" t="s">
        <v>86</v>
      </c>
    </row>
    <row r="70" ht="16.5" customHeight="1">
      <c r="A70" s="38" t="s">
        <v>822</v>
      </c>
      <c r="B70" s="40">
        <v>45722.0</v>
      </c>
      <c r="C70" s="42">
        <v>4498.0</v>
      </c>
      <c r="D70" s="44" t="s">
        <v>761</v>
      </c>
      <c r="E70" s="46" t="s">
        <v>762</v>
      </c>
      <c r="F70" s="47" t="s">
        <v>764</v>
      </c>
      <c r="G70" s="47" t="s">
        <v>765</v>
      </c>
      <c r="H70" s="47" t="s">
        <v>235</v>
      </c>
      <c r="I70" s="42" t="s">
        <v>74</v>
      </c>
      <c r="J70" s="49">
        <v>44594.0</v>
      </c>
      <c r="K70" s="40">
        <v>45721.0</v>
      </c>
      <c r="L70" s="42" t="s">
        <v>75</v>
      </c>
      <c r="M70" s="51">
        <v>0.0</v>
      </c>
      <c r="N70" s="42" t="s">
        <v>76</v>
      </c>
      <c r="O70" s="54">
        <v>78000.0</v>
      </c>
      <c r="P70" s="62">
        <v>78000.0</v>
      </c>
      <c r="Q70" s="51">
        <v>0.0</v>
      </c>
      <c r="R70" s="51">
        <v>4400.0</v>
      </c>
      <c r="S70" s="52">
        <f t="shared" si="1"/>
        <v>73600</v>
      </c>
      <c r="T70" s="42" t="s">
        <v>83</v>
      </c>
      <c r="U70" s="40">
        <v>45721.0</v>
      </c>
      <c r="V70" s="40">
        <v>45760.0</v>
      </c>
      <c r="W70" s="42">
        <v>1.0</v>
      </c>
      <c r="X70" s="42" t="s">
        <v>98</v>
      </c>
      <c r="Y70" s="42" t="s">
        <v>86</v>
      </c>
    </row>
    <row r="71">
      <c r="A71" s="46" t="s">
        <v>831</v>
      </c>
      <c r="B71" s="40">
        <v>45722.0</v>
      </c>
      <c r="C71" s="42">
        <v>11488.0</v>
      </c>
      <c r="D71" s="44" t="s">
        <v>746</v>
      </c>
      <c r="E71" s="46" t="s">
        <v>747</v>
      </c>
      <c r="F71" s="47" t="s">
        <v>748</v>
      </c>
      <c r="G71" s="47" t="s">
        <v>485</v>
      </c>
      <c r="H71" s="47" t="s">
        <v>486</v>
      </c>
      <c r="I71" s="42" t="s">
        <v>74</v>
      </c>
      <c r="J71" s="49">
        <v>45353.0</v>
      </c>
      <c r="K71" s="40">
        <v>45721.0</v>
      </c>
      <c r="L71" s="42" t="s">
        <v>75</v>
      </c>
      <c r="M71" s="51">
        <v>118000.0</v>
      </c>
      <c r="N71" s="40">
        <v>45727.0</v>
      </c>
      <c r="O71" s="54">
        <v>236098.0</v>
      </c>
      <c r="P71" s="54">
        <v>0.0</v>
      </c>
      <c r="Q71" s="51">
        <v>0.0</v>
      </c>
      <c r="R71" s="51">
        <v>0.0</v>
      </c>
      <c r="S71" s="52">
        <f t="shared" si="1"/>
        <v>0</v>
      </c>
      <c r="T71" s="42" t="s">
        <v>248</v>
      </c>
      <c r="U71" s="40">
        <v>45727.0</v>
      </c>
      <c r="V71" s="40">
        <v>46117.0</v>
      </c>
      <c r="W71" s="42">
        <v>1.0</v>
      </c>
      <c r="X71" s="42" t="s">
        <v>84</v>
      </c>
      <c r="Y71" s="42" t="s">
        <v>86</v>
      </c>
    </row>
    <row r="72">
      <c r="A72" s="46" t="s">
        <v>839</v>
      </c>
      <c r="B72" s="40">
        <v>45722.0</v>
      </c>
      <c r="C72" s="42">
        <v>11488.0</v>
      </c>
      <c r="D72" s="44" t="s">
        <v>746</v>
      </c>
      <c r="E72" s="46" t="s">
        <v>747</v>
      </c>
      <c r="F72" s="47" t="s">
        <v>748</v>
      </c>
      <c r="G72" s="47" t="s">
        <v>485</v>
      </c>
      <c r="H72" s="47" t="s">
        <v>486</v>
      </c>
      <c r="I72" s="42" t="s">
        <v>74</v>
      </c>
      <c r="J72" s="49">
        <v>45353.0</v>
      </c>
      <c r="K72" s="40">
        <v>45721.0</v>
      </c>
      <c r="L72" s="42" t="s">
        <v>75</v>
      </c>
      <c r="M72" s="51">
        <v>118000.0</v>
      </c>
      <c r="N72" s="40">
        <v>45727.0</v>
      </c>
      <c r="O72" s="54">
        <v>118000.0</v>
      </c>
      <c r="P72" s="54">
        <v>0.0</v>
      </c>
      <c r="Q72" s="51">
        <v>0.0</v>
      </c>
      <c r="R72" s="51">
        <v>0.0</v>
      </c>
      <c r="S72" s="52">
        <f t="shared" si="1"/>
        <v>0</v>
      </c>
      <c r="T72" s="42" t="s">
        <v>248</v>
      </c>
      <c r="U72" s="40">
        <v>45727.0</v>
      </c>
      <c r="V72" s="40">
        <v>46147.0</v>
      </c>
      <c r="W72" s="42">
        <v>1.0</v>
      </c>
      <c r="X72" s="42" t="s">
        <v>84</v>
      </c>
      <c r="Y72" s="42" t="s">
        <v>86</v>
      </c>
    </row>
    <row r="73">
      <c r="A73" s="38" t="s">
        <v>844</v>
      </c>
      <c r="B73" s="40">
        <v>45722.0</v>
      </c>
      <c r="C73" s="42">
        <v>11696.0</v>
      </c>
      <c r="D73" s="44" t="s">
        <v>192</v>
      </c>
      <c r="E73" s="46" t="s">
        <v>195</v>
      </c>
      <c r="F73" s="47" t="s">
        <v>197</v>
      </c>
      <c r="G73" s="47" t="s">
        <v>99</v>
      </c>
      <c r="H73" s="47" t="s">
        <v>101</v>
      </c>
      <c r="I73" s="42" t="s">
        <v>74</v>
      </c>
      <c r="J73" s="49">
        <v>45376.0</v>
      </c>
      <c r="K73" s="40">
        <v>45721.0</v>
      </c>
      <c r="L73" s="42" t="s">
        <v>75</v>
      </c>
      <c r="M73" s="51">
        <v>0.0</v>
      </c>
      <c r="N73" s="40">
        <v>45722.0</v>
      </c>
      <c r="O73" s="54">
        <v>78050.0</v>
      </c>
      <c r="P73" s="114">
        <v>78050.0</v>
      </c>
      <c r="Q73" s="51">
        <v>0.0</v>
      </c>
      <c r="R73" s="51">
        <v>0.0</v>
      </c>
      <c r="S73" s="52">
        <f t="shared" si="1"/>
        <v>78050</v>
      </c>
      <c r="T73" s="42" t="s">
        <v>112</v>
      </c>
      <c r="U73" s="40">
        <v>45722.0</v>
      </c>
      <c r="V73" s="40">
        <v>45752.0</v>
      </c>
      <c r="W73" s="42">
        <v>1.0</v>
      </c>
      <c r="X73" s="42" t="s">
        <v>98</v>
      </c>
      <c r="Y73" s="42" t="s">
        <v>86</v>
      </c>
    </row>
    <row r="74">
      <c r="A74" s="38" t="s">
        <v>849</v>
      </c>
      <c r="B74" s="40">
        <v>45722.0</v>
      </c>
      <c r="C74" s="42">
        <v>12931.0</v>
      </c>
      <c r="D74" s="44" t="s">
        <v>851</v>
      </c>
      <c r="E74" s="46" t="s">
        <v>853</v>
      </c>
      <c r="F74" s="47" t="s">
        <v>854</v>
      </c>
      <c r="G74" s="47" t="s">
        <v>121</v>
      </c>
      <c r="H74" s="47" t="s">
        <v>123</v>
      </c>
      <c r="I74" s="42" t="s">
        <v>74</v>
      </c>
      <c r="J74" s="49">
        <v>45505.0</v>
      </c>
      <c r="K74" s="40">
        <v>45721.0</v>
      </c>
      <c r="L74" s="42" t="s">
        <v>75</v>
      </c>
      <c r="M74" s="51">
        <v>0.0</v>
      </c>
      <c r="N74" s="42" t="s">
        <v>76</v>
      </c>
      <c r="O74" s="54">
        <v>78000.0</v>
      </c>
      <c r="P74" s="62">
        <v>78000.0</v>
      </c>
      <c r="Q74" s="51">
        <v>0.0</v>
      </c>
      <c r="R74" s="51">
        <v>546.0</v>
      </c>
      <c r="S74" s="52">
        <f t="shared" si="1"/>
        <v>77454</v>
      </c>
      <c r="T74" s="42" t="s">
        <v>83</v>
      </c>
      <c r="U74" s="40">
        <v>45721.0</v>
      </c>
      <c r="V74" s="40">
        <v>45759.0</v>
      </c>
      <c r="W74" s="42">
        <v>1.0</v>
      </c>
      <c r="X74" s="42" t="s">
        <v>98</v>
      </c>
      <c r="Y74" s="42" t="s">
        <v>86</v>
      </c>
    </row>
    <row r="75">
      <c r="A75" s="38" t="s">
        <v>861</v>
      </c>
      <c r="B75" s="40">
        <v>45722.0</v>
      </c>
      <c r="C75" s="42">
        <v>4768.0</v>
      </c>
      <c r="D75" s="44" t="s">
        <v>598</v>
      </c>
      <c r="E75" s="46" t="s">
        <v>599</v>
      </c>
      <c r="F75" s="47" t="s">
        <v>608</v>
      </c>
      <c r="G75" s="47" t="s">
        <v>601</v>
      </c>
      <c r="H75" s="47" t="s">
        <v>177</v>
      </c>
      <c r="I75" s="42" t="s">
        <v>74</v>
      </c>
      <c r="J75" s="49">
        <v>44614.0</v>
      </c>
      <c r="K75" s="40">
        <v>45721.0</v>
      </c>
      <c r="L75" s="42" t="s">
        <v>75</v>
      </c>
      <c r="M75" s="51">
        <v>0.0</v>
      </c>
      <c r="N75" s="42" t="s">
        <v>76</v>
      </c>
      <c r="O75" s="54">
        <v>78000.0</v>
      </c>
      <c r="P75" s="62">
        <v>78000.0</v>
      </c>
      <c r="Q75" s="51">
        <v>0.0</v>
      </c>
      <c r="R75" s="51">
        <v>546.0</v>
      </c>
      <c r="S75" s="52">
        <f t="shared" si="1"/>
        <v>77454</v>
      </c>
      <c r="T75" s="42" t="s">
        <v>83</v>
      </c>
      <c r="U75" s="40">
        <v>45721.0</v>
      </c>
      <c r="V75" s="40">
        <v>45752.0</v>
      </c>
      <c r="W75" s="42">
        <v>1.0</v>
      </c>
      <c r="X75" s="42" t="s">
        <v>98</v>
      </c>
      <c r="Y75" s="42" t="s">
        <v>86</v>
      </c>
    </row>
    <row r="76">
      <c r="A76" s="38" t="s">
        <v>866</v>
      </c>
      <c r="B76" s="40">
        <v>45722.0</v>
      </c>
      <c r="C76" s="42">
        <v>3316.0</v>
      </c>
      <c r="D76" s="44" t="s">
        <v>867</v>
      </c>
      <c r="E76" s="46" t="s">
        <v>868</v>
      </c>
      <c r="F76" s="47" t="s">
        <v>869</v>
      </c>
      <c r="G76" s="47" t="s">
        <v>870</v>
      </c>
      <c r="H76" s="47" t="s">
        <v>134</v>
      </c>
      <c r="I76" s="42" t="s">
        <v>74</v>
      </c>
      <c r="J76" s="49">
        <v>44523.0</v>
      </c>
      <c r="K76" s="40">
        <v>45721.0</v>
      </c>
      <c r="L76" s="42" t="s">
        <v>75</v>
      </c>
      <c r="M76" s="51">
        <v>0.0</v>
      </c>
      <c r="N76" s="42" t="s">
        <v>76</v>
      </c>
      <c r="O76" s="54">
        <v>78000.0</v>
      </c>
      <c r="P76" s="62">
        <v>78000.0</v>
      </c>
      <c r="Q76" s="51">
        <v>0.0</v>
      </c>
      <c r="R76" s="51">
        <v>4440.0</v>
      </c>
      <c r="S76" s="52">
        <f t="shared" si="1"/>
        <v>73560</v>
      </c>
      <c r="T76" s="42" t="s">
        <v>83</v>
      </c>
      <c r="U76" s="40">
        <v>45721.0</v>
      </c>
      <c r="V76" s="40">
        <v>45751.0</v>
      </c>
      <c r="W76" s="42">
        <v>1.0</v>
      </c>
      <c r="X76" s="42" t="s">
        <v>98</v>
      </c>
      <c r="Y76" s="42" t="s">
        <v>86</v>
      </c>
    </row>
    <row r="77">
      <c r="A77" s="38" t="s">
        <v>877</v>
      </c>
      <c r="B77" s="40">
        <v>45722.0</v>
      </c>
      <c r="C77" s="42">
        <v>4768.0</v>
      </c>
      <c r="D77" s="44" t="s">
        <v>598</v>
      </c>
      <c r="E77" s="46" t="s">
        <v>599</v>
      </c>
      <c r="F77" s="47" t="s">
        <v>600</v>
      </c>
      <c r="G77" s="47" t="s">
        <v>601</v>
      </c>
      <c r="H77" s="47" t="s">
        <v>177</v>
      </c>
      <c r="I77" s="42" t="s">
        <v>74</v>
      </c>
      <c r="J77" s="49">
        <v>44614.0</v>
      </c>
      <c r="K77" s="40">
        <v>45721.0</v>
      </c>
      <c r="L77" s="42" t="s">
        <v>75</v>
      </c>
      <c r="M77" s="51">
        <v>0.0</v>
      </c>
      <c r="N77" s="42" t="s">
        <v>76</v>
      </c>
      <c r="O77" s="54">
        <v>78000.0</v>
      </c>
      <c r="P77" s="62">
        <v>78000.0</v>
      </c>
      <c r="Q77" s="51">
        <v>0.0</v>
      </c>
      <c r="R77" s="51">
        <v>546.0</v>
      </c>
      <c r="S77" s="52">
        <f t="shared" si="1"/>
        <v>77454</v>
      </c>
      <c r="T77" s="42" t="s">
        <v>83</v>
      </c>
      <c r="U77" s="40">
        <v>45721.0</v>
      </c>
      <c r="V77" s="40">
        <v>45752.0</v>
      </c>
      <c r="W77" s="42">
        <v>1.0</v>
      </c>
      <c r="X77" s="42" t="s">
        <v>98</v>
      </c>
      <c r="Y77" s="42" t="s">
        <v>86</v>
      </c>
    </row>
    <row r="78">
      <c r="A78" s="38" t="s">
        <v>886</v>
      </c>
      <c r="B78" s="40">
        <v>45722.0</v>
      </c>
      <c r="C78" s="42">
        <v>4218.0</v>
      </c>
      <c r="D78" s="44" t="s">
        <v>389</v>
      </c>
      <c r="E78" s="46" t="s">
        <v>390</v>
      </c>
      <c r="F78" s="47" t="s">
        <v>391</v>
      </c>
      <c r="G78" s="47" t="s">
        <v>392</v>
      </c>
      <c r="H78" s="47" t="s">
        <v>177</v>
      </c>
      <c r="I78" s="42" t="s">
        <v>74</v>
      </c>
      <c r="J78" s="49">
        <v>44574.0</v>
      </c>
      <c r="K78" s="40">
        <v>45722.0</v>
      </c>
      <c r="L78" s="42" t="s">
        <v>75</v>
      </c>
      <c r="M78" s="51">
        <v>0.0</v>
      </c>
      <c r="N78" s="42" t="s">
        <v>76</v>
      </c>
      <c r="O78" s="54">
        <v>78000.0</v>
      </c>
      <c r="P78" s="117">
        <v>78000.0</v>
      </c>
      <c r="Q78" s="51">
        <v>0.0</v>
      </c>
      <c r="R78" s="51">
        <v>4400.0</v>
      </c>
      <c r="S78" s="52">
        <f t="shared" si="1"/>
        <v>73600</v>
      </c>
      <c r="T78" s="42" t="s">
        <v>83</v>
      </c>
      <c r="U78" s="40">
        <v>45722.0</v>
      </c>
      <c r="V78" s="40">
        <v>45764.0</v>
      </c>
      <c r="W78" s="42">
        <v>1.0</v>
      </c>
      <c r="X78" s="42" t="s">
        <v>98</v>
      </c>
      <c r="Y78" s="42" t="s">
        <v>86</v>
      </c>
    </row>
    <row r="79">
      <c r="A79" s="38" t="s">
        <v>890</v>
      </c>
      <c r="B79" s="40">
        <v>45722.0</v>
      </c>
      <c r="C79" s="42">
        <v>3230.0</v>
      </c>
      <c r="D79" s="44" t="s">
        <v>891</v>
      </c>
      <c r="E79" s="46" t="s">
        <v>736</v>
      </c>
      <c r="F79" s="47" t="s">
        <v>737</v>
      </c>
      <c r="G79" s="47" t="s">
        <v>738</v>
      </c>
      <c r="H79" s="47" t="s">
        <v>124</v>
      </c>
      <c r="I79" s="42" t="s">
        <v>74</v>
      </c>
      <c r="J79" s="49">
        <v>44516.0</v>
      </c>
      <c r="K79" s="40">
        <v>45722.0</v>
      </c>
      <c r="L79" s="42" t="s">
        <v>75</v>
      </c>
      <c r="M79" s="51">
        <v>0.0</v>
      </c>
      <c r="N79" s="42" t="s">
        <v>76</v>
      </c>
      <c r="O79" s="54">
        <v>118000.0</v>
      </c>
      <c r="P79" s="117">
        <v>118000.0</v>
      </c>
      <c r="Q79" s="51">
        <v>0.0</v>
      </c>
      <c r="R79" s="51">
        <v>4440.0</v>
      </c>
      <c r="S79" s="52">
        <f t="shared" si="1"/>
        <v>113560</v>
      </c>
      <c r="T79" s="42" t="s">
        <v>83</v>
      </c>
      <c r="U79" s="40">
        <v>45722.0</v>
      </c>
      <c r="V79" s="40">
        <v>45760.0</v>
      </c>
      <c r="W79" s="42">
        <v>1.0</v>
      </c>
      <c r="X79" s="42" t="s">
        <v>84</v>
      </c>
      <c r="Y79" s="42" t="s">
        <v>86</v>
      </c>
    </row>
    <row r="80">
      <c r="A80" s="38" t="s">
        <v>896</v>
      </c>
      <c r="B80" s="40">
        <v>45722.0</v>
      </c>
      <c r="C80" s="42">
        <v>3420.0</v>
      </c>
      <c r="D80" s="44" t="s">
        <v>898</v>
      </c>
      <c r="E80" s="46" t="s">
        <v>899</v>
      </c>
      <c r="F80" s="47" t="s">
        <v>900</v>
      </c>
      <c r="G80" s="47" t="s">
        <v>315</v>
      </c>
      <c r="H80" s="47" t="s">
        <v>177</v>
      </c>
      <c r="I80" s="42" t="s">
        <v>74</v>
      </c>
      <c r="J80" s="49">
        <v>44527.0</v>
      </c>
      <c r="K80" s="40">
        <v>45722.0</v>
      </c>
      <c r="L80" s="42" t="s">
        <v>75</v>
      </c>
      <c r="M80" s="51">
        <v>118000.0</v>
      </c>
      <c r="N80" s="42" t="s">
        <v>76</v>
      </c>
      <c r="O80" s="54">
        <v>120039.0</v>
      </c>
      <c r="P80" s="118">
        <v>120039.0</v>
      </c>
      <c r="Q80" s="51">
        <v>0.0</v>
      </c>
      <c r="R80" s="51">
        <v>0.0</v>
      </c>
      <c r="S80" s="52">
        <f t="shared" si="1"/>
        <v>120039</v>
      </c>
      <c r="T80" s="42" t="s">
        <v>112</v>
      </c>
      <c r="U80" s="40">
        <v>45722.0</v>
      </c>
      <c r="V80" s="40">
        <v>45752.0</v>
      </c>
      <c r="W80" s="42">
        <v>1.0</v>
      </c>
      <c r="X80" s="42" t="s">
        <v>84</v>
      </c>
      <c r="Y80" s="42" t="s">
        <v>86</v>
      </c>
    </row>
    <row r="81">
      <c r="A81" s="38" t="s">
        <v>903</v>
      </c>
      <c r="B81" s="40">
        <v>45722.0</v>
      </c>
      <c r="C81" s="42">
        <v>2481.0</v>
      </c>
      <c r="D81" s="44" t="s">
        <v>769</v>
      </c>
      <c r="E81" s="46" t="s">
        <v>770</v>
      </c>
      <c r="F81" s="47" t="s">
        <v>771</v>
      </c>
      <c r="G81" s="47" t="s">
        <v>772</v>
      </c>
      <c r="H81" s="47" t="s">
        <v>156</v>
      </c>
      <c r="I81" s="42" t="s">
        <v>74</v>
      </c>
      <c r="J81" s="49" t="s">
        <v>914</v>
      </c>
      <c r="K81" s="40">
        <v>45722.0</v>
      </c>
      <c r="L81" s="42" t="s">
        <v>75</v>
      </c>
      <c r="M81" s="51">
        <v>0.0</v>
      </c>
      <c r="N81" s="42" t="s">
        <v>76</v>
      </c>
      <c r="O81" s="54">
        <v>78013.0</v>
      </c>
      <c r="P81" s="118">
        <v>78000.0</v>
      </c>
      <c r="Q81" s="51">
        <v>0.0</v>
      </c>
      <c r="R81" s="51">
        <v>0.0</v>
      </c>
      <c r="S81" s="52">
        <f t="shared" si="1"/>
        <v>78000</v>
      </c>
      <c r="T81" s="42" t="s">
        <v>112</v>
      </c>
      <c r="U81" s="40">
        <v>45722.0</v>
      </c>
      <c r="V81" s="40">
        <v>45752.0</v>
      </c>
      <c r="W81" s="42">
        <v>1.0</v>
      </c>
      <c r="X81" s="42" t="s">
        <v>98</v>
      </c>
      <c r="Y81" s="42" t="s">
        <v>86</v>
      </c>
    </row>
    <row r="82">
      <c r="A82" s="38" t="s">
        <v>919</v>
      </c>
      <c r="B82" s="40">
        <v>45722.0</v>
      </c>
      <c r="C82" s="42">
        <v>7236.0</v>
      </c>
      <c r="D82" s="44" t="s">
        <v>921</v>
      </c>
      <c r="E82" s="46" t="s">
        <v>922</v>
      </c>
      <c r="F82" s="47" t="s">
        <v>923</v>
      </c>
      <c r="G82" s="47" t="s">
        <v>812</v>
      </c>
      <c r="H82" s="47" t="s">
        <v>123</v>
      </c>
      <c r="I82" s="42" t="s">
        <v>74</v>
      </c>
      <c r="J82" s="49">
        <v>44847.0</v>
      </c>
      <c r="K82" s="40">
        <v>45722.0</v>
      </c>
      <c r="L82" s="42" t="s">
        <v>75</v>
      </c>
      <c r="M82" s="51">
        <v>0.0</v>
      </c>
      <c r="N82" s="42" t="s">
        <v>76</v>
      </c>
      <c r="O82" s="54">
        <v>78000.0</v>
      </c>
      <c r="P82" s="117">
        <v>78000.0</v>
      </c>
      <c r="Q82" s="51">
        <v>0.0</v>
      </c>
      <c r="R82" s="51">
        <v>546.0</v>
      </c>
      <c r="S82" s="52">
        <f t="shared" si="1"/>
        <v>77454</v>
      </c>
      <c r="T82" s="42" t="s">
        <v>83</v>
      </c>
      <c r="U82" s="40">
        <v>45722.0</v>
      </c>
      <c r="V82" s="40">
        <v>45771.0</v>
      </c>
      <c r="W82" s="42">
        <v>1.0</v>
      </c>
      <c r="X82" s="42" t="s">
        <v>98</v>
      </c>
      <c r="Y82" s="42" t="s">
        <v>86</v>
      </c>
    </row>
    <row r="83">
      <c r="A83" s="38" t="s">
        <v>932</v>
      </c>
      <c r="B83" s="40">
        <v>45722.0</v>
      </c>
      <c r="C83" s="42">
        <v>6043.0</v>
      </c>
      <c r="D83" s="44" t="s">
        <v>933</v>
      </c>
      <c r="E83" s="46" t="s">
        <v>934</v>
      </c>
      <c r="F83" s="47" t="s">
        <v>935</v>
      </c>
      <c r="G83" s="47" t="s">
        <v>936</v>
      </c>
      <c r="H83" s="47" t="s">
        <v>134</v>
      </c>
      <c r="I83" s="42" t="s">
        <v>74</v>
      </c>
      <c r="J83" s="49">
        <v>44729.0</v>
      </c>
      <c r="K83" s="40">
        <v>45722.0</v>
      </c>
      <c r="L83" s="42" t="s">
        <v>75</v>
      </c>
      <c r="M83" s="51">
        <v>0.0</v>
      </c>
      <c r="N83" s="40">
        <v>45723.0</v>
      </c>
      <c r="O83" s="54">
        <v>78031.0</v>
      </c>
      <c r="P83" s="118">
        <v>78031.0</v>
      </c>
      <c r="Q83" s="51">
        <v>0.0</v>
      </c>
      <c r="R83" s="51">
        <v>0.0</v>
      </c>
      <c r="S83" s="52">
        <f t="shared" si="1"/>
        <v>78031</v>
      </c>
      <c r="T83" s="42" t="s">
        <v>112</v>
      </c>
      <c r="U83" s="40">
        <v>45723.0</v>
      </c>
      <c r="V83" s="40">
        <v>45753.0</v>
      </c>
      <c r="W83" s="42">
        <v>1.0</v>
      </c>
      <c r="X83" s="42" t="s">
        <v>98</v>
      </c>
      <c r="Y83" s="42" t="s">
        <v>86</v>
      </c>
    </row>
    <row r="84">
      <c r="A84" s="79" t="s">
        <v>942</v>
      </c>
      <c r="B84" s="40">
        <v>45722.0</v>
      </c>
      <c r="C84" s="42">
        <v>14737.0</v>
      </c>
      <c r="D84" s="44" t="s">
        <v>943</v>
      </c>
      <c r="E84" s="46" t="s">
        <v>944</v>
      </c>
      <c r="F84" s="47" t="s">
        <v>945</v>
      </c>
      <c r="G84" s="47" t="s">
        <v>404</v>
      </c>
      <c r="H84" s="47" t="s">
        <v>72</v>
      </c>
      <c r="I84" s="42" t="s">
        <v>74</v>
      </c>
      <c r="J84" s="49">
        <v>45705.0</v>
      </c>
      <c r="K84" s="40">
        <v>45722.0</v>
      </c>
      <c r="L84" s="42" t="s">
        <v>75</v>
      </c>
      <c r="M84" s="51">
        <v>0.0</v>
      </c>
      <c r="N84" s="42" t="s">
        <v>76</v>
      </c>
      <c r="O84" s="54">
        <v>1298001.0</v>
      </c>
      <c r="P84" s="118">
        <v>1298000.0</v>
      </c>
      <c r="Q84" s="51">
        <v>118000.0</v>
      </c>
      <c r="R84" s="51">
        <v>0.0</v>
      </c>
      <c r="S84" s="52">
        <f t="shared" si="1"/>
        <v>1298000</v>
      </c>
      <c r="T84" s="42" t="s">
        <v>112</v>
      </c>
      <c r="U84" s="40">
        <v>45722.0</v>
      </c>
      <c r="V84" s="40">
        <v>46082.0</v>
      </c>
      <c r="W84" s="42">
        <v>12.0</v>
      </c>
      <c r="X84" s="42" t="s">
        <v>84</v>
      </c>
      <c r="Y84" s="42" t="s">
        <v>221</v>
      </c>
    </row>
    <row r="85">
      <c r="A85" s="46" t="s">
        <v>950</v>
      </c>
      <c r="B85" s="40">
        <v>45722.0</v>
      </c>
      <c r="C85" s="42">
        <v>14737.0</v>
      </c>
      <c r="D85" s="44" t="s">
        <v>943</v>
      </c>
      <c r="E85" s="46" t="s">
        <v>944</v>
      </c>
      <c r="F85" s="47" t="s">
        <v>945</v>
      </c>
      <c r="G85" s="47" t="s">
        <v>404</v>
      </c>
      <c r="H85" s="47" t="s">
        <v>72</v>
      </c>
      <c r="I85" s="42" t="s">
        <v>74</v>
      </c>
      <c r="J85" s="49">
        <v>45705.0</v>
      </c>
      <c r="K85" s="40">
        <v>45722.0</v>
      </c>
      <c r="L85" s="42" t="s">
        <v>75</v>
      </c>
      <c r="M85" s="51">
        <v>118000.0</v>
      </c>
      <c r="N85" s="42" t="s">
        <v>76</v>
      </c>
      <c r="O85" s="54">
        <v>236082.0</v>
      </c>
      <c r="P85" s="54">
        <v>0.0</v>
      </c>
      <c r="Q85" s="51">
        <v>0.0</v>
      </c>
      <c r="R85" s="51">
        <v>0.0</v>
      </c>
      <c r="S85" s="52">
        <f t="shared" si="1"/>
        <v>0</v>
      </c>
      <c r="T85" s="42" t="s">
        <v>248</v>
      </c>
      <c r="U85" s="40">
        <v>45722.0</v>
      </c>
      <c r="V85" s="40">
        <v>46112.0</v>
      </c>
      <c r="W85" s="42">
        <v>1.0</v>
      </c>
      <c r="X85" s="42" t="s">
        <v>84</v>
      </c>
      <c r="Y85" s="42" t="s">
        <v>86</v>
      </c>
    </row>
    <row r="86">
      <c r="A86" s="46" t="s">
        <v>955</v>
      </c>
      <c r="B86" s="40">
        <v>45722.0</v>
      </c>
      <c r="C86" s="42">
        <v>14737.0</v>
      </c>
      <c r="D86" s="44" t="s">
        <v>943</v>
      </c>
      <c r="E86" s="46" t="s">
        <v>944</v>
      </c>
      <c r="F86" s="47" t="s">
        <v>945</v>
      </c>
      <c r="G86" s="47" t="s">
        <v>404</v>
      </c>
      <c r="H86" s="47" t="s">
        <v>72</v>
      </c>
      <c r="I86" s="42" t="s">
        <v>74</v>
      </c>
      <c r="J86" s="49">
        <v>45705.0</v>
      </c>
      <c r="K86" s="40">
        <v>45722.0</v>
      </c>
      <c r="L86" s="42" t="s">
        <v>75</v>
      </c>
      <c r="M86" s="51">
        <v>118000.0</v>
      </c>
      <c r="N86" s="42" t="s">
        <v>76</v>
      </c>
      <c r="O86" s="54">
        <v>118000.0</v>
      </c>
      <c r="P86" s="54">
        <v>0.0</v>
      </c>
      <c r="Q86" s="51">
        <v>0.0</v>
      </c>
      <c r="R86" s="51">
        <v>0.0</v>
      </c>
      <c r="S86" s="52">
        <f t="shared" si="1"/>
        <v>0</v>
      </c>
      <c r="T86" s="42" t="s">
        <v>248</v>
      </c>
      <c r="U86" s="40">
        <v>45722.0</v>
      </c>
      <c r="V86" s="40">
        <v>45777.0</v>
      </c>
      <c r="W86" s="42">
        <v>1.0</v>
      </c>
      <c r="X86" s="42" t="s">
        <v>84</v>
      </c>
      <c r="Y86" s="42" t="s">
        <v>86</v>
      </c>
    </row>
    <row r="87">
      <c r="A87" s="38" t="s">
        <v>958</v>
      </c>
      <c r="B87" s="40">
        <v>45723.0</v>
      </c>
      <c r="C87" s="42">
        <v>8808.0</v>
      </c>
      <c r="D87" s="44" t="s">
        <v>785</v>
      </c>
      <c r="E87" s="46" t="s">
        <v>786</v>
      </c>
      <c r="F87" s="47" t="s">
        <v>787</v>
      </c>
      <c r="G87" s="47" t="s">
        <v>788</v>
      </c>
      <c r="H87" s="47" t="s">
        <v>814</v>
      </c>
      <c r="I87" s="42" t="s">
        <v>74</v>
      </c>
      <c r="J87" s="49">
        <v>45034.0</v>
      </c>
      <c r="K87" s="40">
        <v>45722.0</v>
      </c>
      <c r="L87" s="42" t="s">
        <v>75</v>
      </c>
      <c r="M87" s="51">
        <v>0.0</v>
      </c>
      <c r="N87" s="42" t="s">
        <v>76</v>
      </c>
      <c r="O87" s="54">
        <v>62074.0</v>
      </c>
      <c r="P87" s="118">
        <v>62010.0</v>
      </c>
      <c r="Q87" s="51">
        <v>0.0</v>
      </c>
      <c r="R87" s="51">
        <v>0.0</v>
      </c>
      <c r="S87" s="52">
        <f t="shared" si="1"/>
        <v>62010</v>
      </c>
      <c r="T87" s="42" t="s">
        <v>112</v>
      </c>
      <c r="U87" s="40">
        <v>45722.0</v>
      </c>
      <c r="V87" s="40">
        <v>45752.0</v>
      </c>
      <c r="W87" s="42">
        <v>1.0</v>
      </c>
      <c r="X87" s="42" t="s">
        <v>98</v>
      </c>
      <c r="Y87" s="42" t="s">
        <v>86</v>
      </c>
    </row>
    <row r="88">
      <c r="A88" s="38" t="s">
        <v>965</v>
      </c>
      <c r="B88" s="40">
        <v>45723.0</v>
      </c>
      <c r="C88" s="42">
        <v>8847.0</v>
      </c>
      <c r="D88" s="44" t="s">
        <v>897</v>
      </c>
      <c r="E88" s="46" t="s">
        <v>857</v>
      </c>
      <c r="F88" s="47" t="s">
        <v>858</v>
      </c>
      <c r="G88" s="47" t="s">
        <v>217</v>
      </c>
      <c r="H88" s="47" t="s">
        <v>177</v>
      </c>
      <c r="I88" s="42" t="s">
        <v>74</v>
      </c>
      <c r="J88" s="49">
        <v>45043.0</v>
      </c>
      <c r="K88" s="40">
        <v>45722.0</v>
      </c>
      <c r="L88" s="42" t="s">
        <v>75</v>
      </c>
      <c r="M88" s="51">
        <v>118000.0</v>
      </c>
      <c r="N88" s="42" t="s">
        <v>76</v>
      </c>
      <c r="O88" s="54">
        <v>115056.0</v>
      </c>
      <c r="P88" s="118">
        <v>115000.0</v>
      </c>
      <c r="Q88" s="51">
        <v>0.0</v>
      </c>
      <c r="R88" s="51">
        <v>0.0</v>
      </c>
      <c r="S88" s="52">
        <f t="shared" si="1"/>
        <v>115000</v>
      </c>
      <c r="T88" s="42" t="s">
        <v>112</v>
      </c>
      <c r="U88" s="40">
        <v>45722.0</v>
      </c>
      <c r="V88" s="40">
        <v>45755.0</v>
      </c>
      <c r="W88" s="42">
        <v>1.0</v>
      </c>
      <c r="X88" s="42" t="s">
        <v>84</v>
      </c>
      <c r="Y88" s="42" t="s">
        <v>86</v>
      </c>
    </row>
    <row r="89">
      <c r="A89" s="38" t="s">
        <v>972</v>
      </c>
      <c r="B89" s="40">
        <v>45723.0</v>
      </c>
      <c r="C89" s="42">
        <v>11985.0</v>
      </c>
      <c r="D89" s="44" t="s">
        <v>778</v>
      </c>
      <c r="E89" s="46" t="s">
        <v>699</v>
      </c>
      <c r="F89" s="47" t="s">
        <v>700</v>
      </c>
      <c r="G89" s="47" t="s">
        <v>701</v>
      </c>
      <c r="H89" s="47" t="s">
        <v>177</v>
      </c>
      <c r="I89" s="42" t="s">
        <v>74</v>
      </c>
      <c r="J89" s="49">
        <v>45411.0</v>
      </c>
      <c r="K89" s="40">
        <v>45722.0</v>
      </c>
      <c r="L89" s="42" t="s">
        <v>75</v>
      </c>
      <c r="M89" s="51">
        <v>0.0</v>
      </c>
      <c r="N89" s="42" t="s">
        <v>76</v>
      </c>
      <c r="O89" s="54">
        <v>118000.0</v>
      </c>
      <c r="P89" s="117">
        <v>118000.0</v>
      </c>
      <c r="Q89" s="51">
        <v>0.0</v>
      </c>
      <c r="R89" s="51">
        <v>4400.0</v>
      </c>
      <c r="S89" s="52">
        <f t="shared" si="1"/>
        <v>113600</v>
      </c>
      <c r="T89" s="42" t="s">
        <v>83</v>
      </c>
      <c r="U89" s="40">
        <v>45722.0</v>
      </c>
      <c r="V89" s="40">
        <v>45755.0</v>
      </c>
      <c r="W89" s="42">
        <v>1.0</v>
      </c>
      <c r="X89" s="42" t="s">
        <v>84</v>
      </c>
      <c r="Y89" s="42" t="s">
        <v>86</v>
      </c>
    </row>
    <row r="90">
      <c r="A90" s="38" t="s">
        <v>979</v>
      </c>
      <c r="B90" s="40">
        <v>45723.0</v>
      </c>
      <c r="C90" s="42">
        <v>11972.0</v>
      </c>
      <c r="D90" s="44" t="s">
        <v>860</v>
      </c>
      <c r="E90" s="46" t="s">
        <v>862</v>
      </c>
      <c r="F90" s="47" t="s">
        <v>863</v>
      </c>
      <c r="G90" s="47" t="s">
        <v>243</v>
      </c>
      <c r="H90" s="47" t="s">
        <v>123</v>
      </c>
      <c r="I90" s="42" t="s">
        <v>74</v>
      </c>
      <c r="J90" s="49">
        <v>45409.0</v>
      </c>
      <c r="K90" s="40">
        <v>45722.0</v>
      </c>
      <c r="L90" s="42" t="s">
        <v>75</v>
      </c>
      <c r="M90" s="51">
        <v>0.0</v>
      </c>
      <c r="N90" s="42" t="s">
        <v>76</v>
      </c>
      <c r="O90" s="54">
        <v>78000.0</v>
      </c>
      <c r="P90" s="117">
        <v>78000.0</v>
      </c>
      <c r="Q90" s="51">
        <v>0.0</v>
      </c>
      <c r="R90" s="51">
        <v>4400.0</v>
      </c>
      <c r="S90" s="52">
        <f t="shared" si="1"/>
        <v>73600</v>
      </c>
      <c r="T90" s="42" t="s">
        <v>83</v>
      </c>
      <c r="U90" s="40">
        <v>45722.0</v>
      </c>
      <c r="V90" s="40">
        <v>45753.0</v>
      </c>
      <c r="W90" s="42">
        <v>1.0</v>
      </c>
      <c r="X90" s="42" t="s">
        <v>98</v>
      </c>
      <c r="Y90" s="42" t="s">
        <v>86</v>
      </c>
    </row>
    <row r="91">
      <c r="A91" s="38" t="s">
        <v>986</v>
      </c>
      <c r="B91" s="40">
        <v>45723.0</v>
      </c>
      <c r="C91" s="42">
        <v>11972.0</v>
      </c>
      <c r="D91" s="44" t="s">
        <v>860</v>
      </c>
      <c r="E91" s="46" t="s">
        <v>862</v>
      </c>
      <c r="F91" s="47" t="s">
        <v>991</v>
      </c>
      <c r="G91" s="47" t="s">
        <v>243</v>
      </c>
      <c r="H91" s="47" t="s">
        <v>123</v>
      </c>
      <c r="I91" s="42" t="s">
        <v>74</v>
      </c>
      <c r="J91" s="49">
        <v>45409.0</v>
      </c>
      <c r="K91" s="40">
        <v>45722.0</v>
      </c>
      <c r="L91" s="42" t="s">
        <v>75</v>
      </c>
      <c r="M91" s="51">
        <v>78000.0</v>
      </c>
      <c r="N91" s="42" t="s">
        <v>76</v>
      </c>
      <c r="O91" s="54">
        <v>100000.0</v>
      </c>
      <c r="P91" s="117">
        <v>100000.0</v>
      </c>
      <c r="Q91" s="51">
        <v>0.0</v>
      </c>
      <c r="R91" s="51">
        <v>4400.0</v>
      </c>
      <c r="S91" s="52">
        <f t="shared" si="1"/>
        <v>95600</v>
      </c>
      <c r="T91" s="42" t="s">
        <v>83</v>
      </c>
      <c r="U91" s="40">
        <v>45722.0</v>
      </c>
      <c r="V91" s="40">
        <v>45755.0</v>
      </c>
      <c r="W91" s="42">
        <v>1.0</v>
      </c>
      <c r="X91" s="42" t="s">
        <v>98</v>
      </c>
      <c r="Y91" s="42" t="s">
        <v>86</v>
      </c>
    </row>
    <row r="92">
      <c r="A92" s="79" t="s">
        <v>997</v>
      </c>
      <c r="B92" s="40">
        <v>45723.0</v>
      </c>
      <c r="C92" s="42">
        <v>1552.0</v>
      </c>
      <c r="D92" s="44" t="s">
        <v>998</v>
      </c>
      <c r="E92" s="46" t="s">
        <v>999</v>
      </c>
      <c r="F92" s="47" t="s">
        <v>1000</v>
      </c>
      <c r="G92" s="47" t="s">
        <v>179</v>
      </c>
      <c r="H92" s="47" t="s">
        <v>177</v>
      </c>
      <c r="I92" s="42" t="s">
        <v>74</v>
      </c>
      <c r="J92" s="49">
        <v>44371.0</v>
      </c>
      <c r="K92" s="40">
        <v>45722.0</v>
      </c>
      <c r="L92" s="42" t="s">
        <v>75</v>
      </c>
      <c r="M92" s="51">
        <v>78000.0</v>
      </c>
      <c r="N92" s="42" t="s">
        <v>76</v>
      </c>
      <c r="O92" s="54">
        <v>168000.0</v>
      </c>
      <c r="P92" s="117">
        <v>168000.0</v>
      </c>
      <c r="Q92" s="51">
        <v>0.0</v>
      </c>
      <c r="R92" s="51">
        <v>1176.0</v>
      </c>
      <c r="S92" s="52">
        <f t="shared" si="1"/>
        <v>166824</v>
      </c>
      <c r="T92" s="42" t="s">
        <v>83</v>
      </c>
      <c r="U92" s="40">
        <v>45722.0</v>
      </c>
      <c r="V92" s="40">
        <v>45752.0</v>
      </c>
      <c r="W92" s="42">
        <v>1.0</v>
      </c>
      <c r="X92" s="42" t="s">
        <v>98</v>
      </c>
      <c r="Y92" s="42" t="s">
        <v>221</v>
      </c>
    </row>
    <row r="93">
      <c r="A93" s="46" t="s">
        <v>1007</v>
      </c>
      <c r="B93" s="40">
        <v>45723.0</v>
      </c>
      <c r="C93" s="42">
        <v>1552.0</v>
      </c>
      <c r="D93" s="44" t="s">
        <v>998</v>
      </c>
      <c r="E93" s="46" t="s">
        <v>999</v>
      </c>
      <c r="F93" s="47" t="s">
        <v>1000</v>
      </c>
      <c r="G93" s="47" t="s">
        <v>179</v>
      </c>
      <c r="H93" s="47" t="s">
        <v>177</v>
      </c>
      <c r="I93" s="42" t="s">
        <v>1008</v>
      </c>
      <c r="J93" s="49">
        <v>44371.0</v>
      </c>
      <c r="K93" s="40">
        <v>45722.0</v>
      </c>
      <c r="L93" s="42" t="s">
        <v>75</v>
      </c>
      <c r="M93" s="51">
        <v>78000.0</v>
      </c>
      <c r="N93" s="42" t="s">
        <v>76</v>
      </c>
      <c r="O93" s="54">
        <v>78000.0</v>
      </c>
      <c r="P93" s="54">
        <v>0.0</v>
      </c>
      <c r="Q93" s="51">
        <v>0.0</v>
      </c>
      <c r="R93" s="51">
        <v>0.0</v>
      </c>
      <c r="S93" s="52">
        <f t="shared" si="1"/>
        <v>0</v>
      </c>
      <c r="T93" s="42" t="s">
        <v>283</v>
      </c>
      <c r="U93" s="40">
        <v>45722.0</v>
      </c>
      <c r="V93" s="40">
        <v>45782.0</v>
      </c>
      <c r="W93" s="42">
        <v>1.0</v>
      </c>
      <c r="X93" s="42" t="s">
        <v>98</v>
      </c>
      <c r="Y93" s="42" t="s">
        <v>86</v>
      </c>
    </row>
    <row r="94">
      <c r="A94" s="38" t="s">
        <v>1015</v>
      </c>
      <c r="B94" s="40">
        <v>45723.0</v>
      </c>
      <c r="C94" s="42">
        <v>12245.0</v>
      </c>
      <c r="D94" s="44" t="s">
        <v>1016</v>
      </c>
      <c r="E94" s="46" t="s">
        <v>799</v>
      </c>
      <c r="F94" s="47" t="s">
        <v>800</v>
      </c>
      <c r="G94" s="47" t="s">
        <v>801</v>
      </c>
      <c r="H94" s="47" t="s">
        <v>177</v>
      </c>
      <c r="I94" s="42" t="s">
        <v>74</v>
      </c>
      <c r="J94" s="49">
        <v>45436.0</v>
      </c>
      <c r="K94" s="40">
        <v>45722.0</v>
      </c>
      <c r="L94" s="42" t="s">
        <v>75</v>
      </c>
      <c r="M94" s="51">
        <v>0.0</v>
      </c>
      <c r="N94" s="42" t="s">
        <v>76</v>
      </c>
      <c r="O94" s="54">
        <v>78006.0</v>
      </c>
      <c r="P94" s="118">
        <v>78006.0</v>
      </c>
      <c r="Q94" s="51">
        <v>0.0</v>
      </c>
      <c r="R94" s="51">
        <v>0.0</v>
      </c>
      <c r="S94" s="52">
        <f t="shared" si="1"/>
        <v>78006</v>
      </c>
      <c r="T94" s="42" t="s">
        <v>112</v>
      </c>
      <c r="U94" s="40">
        <v>45723.0</v>
      </c>
      <c r="V94" s="40">
        <v>45753.0</v>
      </c>
      <c r="W94" s="42">
        <v>1.0</v>
      </c>
      <c r="X94" s="42" t="s">
        <v>98</v>
      </c>
      <c r="Y94" s="42" t="s">
        <v>86</v>
      </c>
    </row>
    <row r="95">
      <c r="A95" s="38" t="s">
        <v>1024</v>
      </c>
      <c r="B95" s="40">
        <v>45723.0</v>
      </c>
      <c r="C95" s="42">
        <v>12575.0</v>
      </c>
      <c r="D95" s="44" t="s">
        <v>833</v>
      </c>
      <c r="E95" s="46" t="s">
        <v>834</v>
      </c>
      <c r="F95" s="47" t="s">
        <v>835</v>
      </c>
      <c r="G95" s="47" t="s">
        <v>199</v>
      </c>
      <c r="H95" s="47" t="s">
        <v>200</v>
      </c>
      <c r="I95" s="42" t="s">
        <v>74</v>
      </c>
      <c r="J95" s="49">
        <v>45470.0</v>
      </c>
      <c r="K95" s="40">
        <v>45723.0</v>
      </c>
      <c r="L95" s="42" t="s">
        <v>75</v>
      </c>
      <c r="M95" s="51">
        <v>118000.0</v>
      </c>
      <c r="N95" s="42" t="s">
        <v>76</v>
      </c>
      <c r="O95" s="54">
        <v>118074.0</v>
      </c>
      <c r="P95" s="123">
        <v>120000.0</v>
      </c>
      <c r="Q95" s="51">
        <v>0.0</v>
      </c>
      <c r="R95" s="51">
        <v>0.0</v>
      </c>
      <c r="S95" s="52">
        <f t="shared" si="1"/>
        <v>120000</v>
      </c>
      <c r="T95" s="42" t="s">
        <v>112</v>
      </c>
      <c r="U95" s="40">
        <v>45723.0</v>
      </c>
      <c r="V95" s="40">
        <v>45754.0</v>
      </c>
      <c r="W95" s="42">
        <v>1.0</v>
      </c>
      <c r="X95" s="42" t="s">
        <v>84</v>
      </c>
      <c r="Y95" s="42" t="s">
        <v>86</v>
      </c>
    </row>
    <row r="96">
      <c r="A96" s="38" t="s">
        <v>1031</v>
      </c>
      <c r="B96" s="40">
        <v>45723.0</v>
      </c>
      <c r="C96" s="42">
        <v>13922.0</v>
      </c>
      <c r="D96" s="44" t="s">
        <v>840</v>
      </c>
      <c r="E96" s="46" t="s">
        <v>841</v>
      </c>
      <c r="F96" s="47" t="s">
        <v>842</v>
      </c>
      <c r="G96" s="47" t="s">
        <v>199</v>
      </c>
      <c r="H96" s="47" t="s">
        <v>200</v>
      </c>
      <c r="I96" s="42" t="s">
        <v>74</v>
      </c>
      <c r="J96" s="49">
        <v>45620.0</v>
      </c>
      <c r="K96" s="40">
        <v>45723.0</v>
      </c>
      <c r="L96" s="42" t="s">
        <v>75</v>
      </c>
      <c r="M96" s="51">
        <v>118000.0</v>
      </c>
      <c r="N96" s="42" t="s">
        <v>76</v>
      </c>
      <c r="O96" s="54">
        <v>118070.0</v>
      </c>
      <c r="P96" s="123">
        <v>120000.0</v>
      </c>
      <c r="Q96" s="51">
        <v>0.0</v>
      </c>
      <c r="R96" s="51">
        <v>0.0</v>
      </c>
      <c r="S96" s="52">
        <f t="shared" si="1"/>
        <v>120000</v>
      </c>
      <c r="T96" s="42" t="s">
        <v>112</v>
      </c>
      <c r="U96" s="40">
        <v>45723.0</v>
      </c>
      <c r="V96" s="40">
        <v>45754.0</v>
      </c>
      <c r="W96" s="42">
        <v>1.0</v>
      </c>
      <c r="X96" s="42" t="s">
        <v>84</v>
      </c>
      <c r="Y96" s="42" t="s">
        <v>86</v>
      </c>
    </row>
    <row r="97">
      <c r="A97" s="38" t="s">
        <v>1036</v>
      </c>
      <c r="B97" s="40">
        <v>45723.0</v>
      </c>
      <c r="C97" s="42">
        <v>12728.0</v>
      </c>
      <c r="D97" s="44" t="s">
        <v>1039</v>
      </c>
      <c r="E97" s="46" t="s">
        <v>1040</v>
      </c>
      <c r="F97" s="47" t="s">
        <v>1041</v>
      </c>
      <c r="G97" s="47" t="s">
        <v>1043</v>
      </c>
      <c r="H97" s="47" t="s">
        <v>1044</v>
      </c>
      <c r="I97" s="42" t="s">
        <v>74</v>
      </c>
      <c r="J97" s="49">
        <v>45482.0</v>
      </c>
      <c r="K97" s="40">
        <v>45723.0</v>
      </c>
      <c r="L97" s="42" t="s">
        <v>75</v>
      </c>
      <c r="M97" s="51">
        <v>0.0</v>
      </c>
      <c r="N97" s="42" t="s">
        <v>76</v>
      </c>
      <c r="O97" s="54">
        <v>78010.0</v>
      </c>
      <c r="P97" s="123">
        <v>78000.0</v>
      </c>
      <c r="Q97" s="51">
        <v>0.0</v>
      </c>
      <c r="R97" s="51">
        <v>0.0</v>
      </c>
      <c r="S97" s="52">
        <f t="shared" si="1"/>
        <v>78000</v>
      </c>
      <c r="T97" s="42" t="s">
        <v>112</v>
      </c>
      <c r="U97" s="40">
        <v>45723.0</v>
      </c>
      <c r="V97" s="40">
        <v>45753.0</v>
      </c>
      <c r="W97" s="42">
        <v>1.0</v>
      </c>
      <c r="X97" s="42" t="s">
        <v>98</v>
      </c>
      <c r="Y97" s="42" t="s">
        <v>86</v>
      </c>
    </row>
    <row r="98">
      <c r="A98" s="38" t="s">
        <v>1047</v>
      </c>
      <c r="B98" s="40">
        <v>45723.0</v>
      </c>
      <c r="C98" s="42">
        <v>6926.0</v>
      </c>
      <c r="D98" s="44" t="s">
        <v>543</v>
      </c>
      <c r="E98" s="46" t="s">
        <v>545</v>
      </c>
      <c r="F98" s="47" t="s">
        <v>894</v>
      </c>
      <c r="G98" s="47" t="s">
        <v>355</v>
      </c>
      <c r="H98" s="47" t="s">
        <v>235</v>
      </c>
      <c r="I98" s="42" t="s">
        <v>74</v>
      </c>
      <c r="J98" s="49">
        <v>44816.0</v>
      </c>
      <c r="K98" s="40">
        <v>45723.0</v>
      </c>
      <c r="L98" s="42" t="s">
        <v>75</v>
      </c>
      <c r="M98" s="51">
        <v>0.0</v>
      </c>
      <c r="N98" s="42" t="s">
        <v>76</v>
      </c>
      <c r="O98" s="54">
        <v>78008.0</v>
      </c>
      <c r="P98" s="123">
        <v>78008.0</v>
      </c>
      <c r="Q98" s="51">
        <v>0.0</v>
      </c>
      <c r="R98" s="51">
        <v>0.0</v>
      </c>
      <c r="S98" s="52">
        <f t="shared" si="1"/>
        <v>78008</v>
      </c>
      <c r="T98" s="42" t="s">
        <v>112</v>
      </c>
      <c r="U98" s="40">
        <v>45723.0</v>
      </c>
      <c r="V98" s="40">
        <v>45753.0</v>
      </c>
      <c r="W98" s="42">
        <v>1.0</v>
      </c>
      <c r="X98" s="42" t="s">
        <v>98</v>
      </c>
      <c r="Y98" s="42" t="s">
        <v>86</v>
      </c>
    </row>
    <row r="99">
      <c r="A99" s="38" t="s">
        <v>1055</v>
      </c>
      <c r="B99" s="40">
        <v>45726.0</v>
      </c>
      <c r="C99" s="42">
        <v>4580.0</v>
      </c>
      <c r="D99" s="44" t="s">
        <v>1057</v>
      </c>
      <c r="E99" s="46" t="s">
        <v>1058</v>
      </c>
      <c r="F99" s="47" t="s">
        <v>1059</v>
      </c>
      <c r="G99" s="47" t="s">
        <v>315</v>
      </c>
      <c r="H99" s="47" t="s">
        <v>177</v>
      </c>
      <c r="I99" s="42" t="s">
        <v>74</v>
      </c>
      <c r="J99" s="49">
        <v>44600.0</v>
      </c>
      <c r="K99" s="40">
        <v>45723.0</v>
      </c>
      <c r="L99" s="42" t="s">
        <v>75</v>
      </c>
      <c r="M99" s="51">
        <v>0.0</v>
      </c>
      <c r="N99" s="42" t="s">
        <v>76</v>
      </c>
      <c r="O99" s="54">
        <v>858016.0</v>
      </c>
      <c r="P99" s="123">
        <v>858000.0</v>
      </c>
      <c r="Q99" s="51">
        <v>78000.0</v>
      </c>
      <c r="R99" s="51">
        <v>0.0</v>
      </c>
      <c r="S99" s="52">
        <f t="shared" si="1"/>
        <v>858000</v>
      </c>
      <c r="T99" s="42" t="s">
        <v>112</v>
      </c>
      <c r="U99" s="40">
        <v>45723.0</v>
      </c>
      <c r="V99" s="40">
        <v>46091.0</v>
      </c>
      <c r="W99" s="42">
        <v>12.0</v>
      </c>
      <c r="X99" s="42" t="s">
        <v>98</v>
      </c>
      <c r="Y99" s="42" t="s">
        <v>86</v>
      </c>
    </row>
    <row r="100">
      <c r="A100" s="38" t="s">
        <v>1062</v>
      </c>
      <c r="B100" s="40">
        <v>45726.0</v>
      </c>
      <c r="C100" s="42">
        <v>9444.0</v>
      </c>
      <c r="D100" s="44" t="s">
        <v>902</v>
      </c>
      <c r="E100" s="46" t="s">
        <v>820</v>
      </c>
      <c r="F100" s="47" t="s">
        <v>821</v>
      </c>
      <c r="G100" s="47" t="s">
        <v>601</v>
      </c>
      <c r="H100" s="47" t="s">
        <v>177</v>
      </c>
      <c r="I100" s="42" t="s">
        <v>74</v>
      </c>
      <c r="J100" s="49">
        <v>45107.0</v>
      </c>
      <c r="K100" s="40">
        <v>45723.0</v>
      </c>
      <c r="L100" s="42" t="s">
        <v>75</v>
      </c>
      <c r="M100" s="51">
        <v>118000.0</v>
      </c>
      <c r="N100" s="42" t="s">
        <v>76</v>
      </c>
      <c r="O100" s="54">
        <v>119001.0</v>
      </c>
      <c r="P100" s="123">
        <v>119000.0</v>
      </c>
      <c r="Q100" s="51">
        <v>0.0</v>
      </c>
      <c r="R100" s="51">
        <v>0.0</v>
      </c>
      <c r="S100" s="52">
        <f t="shared" si="1"/>
        <v>119000</v>
      </c>
      <c r="T100" s="42" t="s">
        <v>112</v>
      </c>
      <c r="U100" s="40">
        <v>45723.0</v>
      </c>
      <c r="V100" s="40">
        <v>45753.0</v>
      </c>
      <c r="W100" s="42">
        <v>1.0</v>
      </c>
      <c r="X100" s="42" t="s">
        <v>84</v>
      </c>
      <c r="Y100" s="42" t="s">
        <v>86</v>
      </c>
    </row>
    <row r="101">
      <c r="A101" s="38" t="s">
        <v>1066</v>
      </c>
      <c r="B101" s="40">
        <v>45726.0</v>
      </c>
      <c r="C101" s="42">
        <v>1599.0</v>
      </c>
      <c r="D101" s="44" t="s">
        <v>1068</v>
      </c>
      <c r="E101" s="46" t="s">
        <v>1069</v>
      </c>
      <c r="F101" s="47" t="s">
        <v>1070</v>
      </c>
      <c r="G101" s="47" t="s">
        <v>1071</v>
      </c>
      <c r="H101" s="47" t="s">
        <v>814</v>
      </c>
      <c r="I101" s="42" t="s">
        <v>74</v>
      </c>
      <c r="J101" s="49">
        <v>44377.0</v>
      </c>
      <c r="K101" s="40">
        <v>45723.0</v>
      </c>
      <c r="L101" s="42" t="s">
        <v>75</v>
      </c>
      <c r="M101" s="51">
        <v>0.0</v>
      </c>
      <c r="N101" s="42" t="s">
        <v>76</v>
      </c>
      <c r="O101" s="54">
        <v>1298000.0</v>
      </c>
      <c r="P101" s="126">
        <v>1298000.0</v>
      </c>
      <c r="Q101" s="51">
        <v>118000.0</v>
      </c>
      <c r="R101" s="51">
        <v>4400.0</v>
      </c>
      <c r="S101" s="52">
        <f t="shared" si="1"/>
        <v>1293600</v>
      </c>
      <c r="T101" s="42" t="s">
        <v>83</v>
      </c>
      <c r="U101" s="40">
        <v>45723.0</v>
      </c>
      <c r="V101" s="40">
        <v>46083.0</v>
      </c>
      <c r="W101" s="42">
        <v>12.0</v>
      </c>
      <c r="X101" s="42" t="s">
        <v>84</v>
      </c>
      <c r="Y101" s="42" t="s">
        <v>86</v>
      </c>
    </row>
    <row r="102">
      <c r="A102" s="38" t="s">
        <v>1079</v>
      </c>
      <c r="B102" s="40">
        <v>45726.0</v>
      </c>
      <c r="C102" s="42">
        <v>9571.0</v>
      </c>
      <c r="D102" s="44" t="s">
        <v>824</v>
      </c>
      <c r="E102" s="46" t="s">
        <v>491</v>
      </c>
      <c r="F102" s="47" t="s">
        <v>826</v>
      </c>
      <c r="G102" s="47" t="s">
        <v>494</v>
      </c>
      <c r="H102" s="47" t="s">
        <v>108</v>
      </c>
      <c r="I102" s="42" t="s">
        <v>74</v>
      </c>
      <c r="J102" s="49">
        <v>45120.0</v>
      </c>
      <c r="K102" s="40">
        <v>45723.0</v>
      </c>
      <c r="L102" s="42" t="s">
        <v>75</v>
      </c>
      <c r="M102" s="51">
        <v>0.0</v>
      </c>
      <c r="N102" s="42" t="s">
        <v>76</v>
      </c>
      <c r="O102" s="54">
        <v>118019.0</v>
      </c>
      <c r="P102" s="123">
        <v>118019.0</v>
      </c>
      <c r="Q102" s="51">
        <v>0.0</v>
      </c>
      <c r="R102" s="51">
        <v>0.0</v>
      </c>
      <c r="S102" s="52">
        <f t="shared" si="1"/>
        <v>118019</v>
      </c>
      <c r="T102" s="42" t="s">
        <v>112</v>
      </c>
      <c r="U102" s="40">
        <v>45723.0</v>
      </c>
      <c r="V102" s="40">
        <v>45753.0</v>
      </c>
      <c r="W102" s="42">
        <v>1.0</v>
      </c>
      <c r="X102" s="42" t="s">
        <v>84</v>
      </c>
      <c r="Y102" s="42" t="s">
        <v>86</v>
      </c>
    </row>
    <row r="103">
      <c r="A103" s="38" t="s">
        <v>1086</v>
      </c>
      <c r="B103" s="40">
        <v>45726.0</v>
      </c>
      <c r="C103" s="42">
        <v>12111.0</v>
      </c>
      <c r="D103" s="44" t="s">
        <v>1088</v>
      </c>
      <c r="E103" s="46" t="s">
        <v>911</v>
      </c>
      <c r="F103" s="47" t="s">
        <v>912</v>
      </c>
      <c r="G103" s="47" t="s">
        <v>913</v>
      </c>
      <c r="H103" s="47" t="s">
        <v>156</v>
      </c>
      <c r="I103" s="42" t="s">
        <v>74</v>
      </c>
      <c r="J103" s="49">
        <v>45422.0</v>
      </c>
      <c r="K103" s="40">
        <v>45723.0</v>
      </c>
      <c r="L103" s="42" t="s">
        <v>75</v>
      </c>
      <c r="M103" s="51">
        <v>118000.0</v>
      </c>
      <c r="N103" s="42" t="s">
        <v>76</v>
      </c>
      <c r="O103" s="54">
        <v>120083.0</v>
      </c>
      <c r="P103" s="123">
        <v>120083.0</v>
      </c>
      <c r="Q103" s="51">
        <v>0.0</v>
      </c>
      <c r="R103" s="51">
        <v>0.0</v>
      </c>
      <c r="S103" s="52">
        <f t="shared" si="1"/>
        <v>120083</v>
      </c>
      <c r="T103" s="42" t="s">
        <v>112</v>
      </c>
      <c r="U103" s="40">
        <v>45723.0</v>
      </c>
      <c r="V103" s="40">
        <v>45753.0</v>
      </c>
      <c r="W103" s="42">
        <v>1.0</v>
      </c>
      <c r="X103" s="42" t="s">
        <v>84</v>
      </c>
      <c r="Y103" s="42" t="s">
        <v>86</v>
      </c>
    </row>
    <row r="104">
      <c r="A104" s="38" t="s">
        <v>1093</v>
      </c>
      <c r="B104" s="40">
        <v>45726.0</v>
      </c>
      <c r="C104" s="42">
        <v>8434.0</v>
      </c>
      <c r="D104" s="44" t="s">
        <v>1095</v>
      </c>
      <c r="E104" s="46" t="s">
        <v>1096</v>
      </c>
      <c r="F104" s="47" t="s">
        <v>1097</v>
      </c>
      <c r="G104" s="47" t="s">
        <v>404</v>
      </c>
      <c r="H104" s="47" t="s">
        <v>72</v>
      </c>
      <c r="I104" s="42" t="s">
        <v>74</v>
      </c>
      <c r="J104" s="49">
        <v>44985.0</v>
      </c>
      <c r="K104" s="40">
        <v>45723.0</v>
      </c>
      <c r="L104" s="42" t="s">
        <v>75</v>
      </c>
      <c r="M104" s="51">
        <v>0.0</v>
      </c>
      <c r="N104" s="40">
        <v>45730.0</v>
      </c>
      <c r="O104" s="54">
        <v>78000.0</v>
      </c>
      <c r="P104" s="126">
        <v>78000.0</v>
      </c>
      <c r="Q104" s="51">
        <v>0.0</v>
      </c>
      <c r="R104" s="51">
        <v>546.0</v>
      </c>
      <c r="S104" s="52">
        <f t="shared" si="1"/>
        <v>77454</v>
      </c>
      <c r="T104" s="42" t="s">
        <v>83</v>
      </c>
      <c r="U104" s="40">
        <v>45730.0</v>
      </c>
      <c r="V104" s="40">
        <v>45761.0</v>
      </c>
      <c r="W104" s="42">
        <v>1.0</v>
      </c>
      <c r="X104" s="42" t="s">
        <v>98</v>
      </c>
      <c r="Y104" s="42" t="s">
        <v>86</v>
      </c>
    </row>
    <row r="105">
      <c r="A105" s="38" t="s">
        <v>1102</v>
      </c>
      <c r="B105" s="40">
        <v>45726.0</v>
      </c>
      <c r="C105" s="42">
        <v>8463.0</v>
      </c>
      <c r="D105" s="44" t="s">
        <v>1103</v>
      </c>
      <c r="E105" s="46" t="s">
        <v>1105</v>
      </c>
      <c r="F105" s="47" t="s">
        <v>1106</v>
      </c>
      <c r="G105" s="47" t="s">
        <v>552</v>
      </c>
      <c r="H105" s="47" t="s">
        <v>72</v>
      </c>
      <c r="I105" s="42" t="s">
        <v>74</v>
      </c>
      <c r="J105" s="49">
        <v>44988.0</v>
      </c>
      <c r="K105" s="40">
        <v>45723.0</v>
      </c>
      <c r="L105" s="42" t="s">
        <v>75</v>
      </c>
      <c r="M105" s="51">
        <v>0.0</v>
      </c>
      <c r="N105" s="42" t="s">
        <v>76</v>
      </c>
      <c r="O105" s="54">
        <v>118040.0</v>
      </c>
      <c r="P105" s="123">
        <v>118040.0</v>
      </c>
      <c r="Q105" s="51">
        <v>0.0</v>
      </c>
      <c r="R105" s="51">
        <v>0.0</v>
      </c>
      <c r="S105" s="52">
        <f t="shared" si="1"/>
        <v>118040</v>
      </c>
      <c r="T105" s="42" t="s">
        <v>112</v>
      </c>
      <c r="U105" s="40">
        <v>45723.0</v>
      </c>
      <c r="V105" s="40">
        <v>45757.0</v>
      </c>
      <c r="W105" s="42">
        <v>1.0</v>
      </c>
      <c r="X105" s="42" t="s">
        <v>84</v>
      </c>
      <c r="Y105" s="42" t="s">
        <v>86</v>
      </c>
    </row>
    <row r="106">
      <c r="A106" s="38" t="s">
        <v>1109</v>
      </c>
      <c r="B106" s="40">
        <v>45726.0</v>
      </c>
      <c r="C106" s="42">
        <v>7144.0</v>
      </c>
      <c r="D106" s="44" t="s">
        <v>378</v>
      </c>
      <c r="E106" s="46" t="s">
        <v>380</v>
      </c>
      <c r="F106" s="47" t="s">
        <v>382</v>
      </c>
      <c r="G106" s="47" t="s">
        <v>383</v>
      </c>
      <c r="H106" s="47" t="s">
        <v>101</v>
      </c>
      <c r="I106" s="42" t="s">
        <v>74</v>
      </c>
      <c r="J106" s="49">
        <v>44838.0</v>
      </c>
      <c r="K106" s="40">
        <v>45723.0</v>
      </c>
      <c r="L106" s="42" t="s">
        <v>75</v>
      </c>
      <c r="M106" s="51">
        <v>0.0</v>
      </c>
      <c r="N106" s="42" t="s">
        <v>76</v>
      </c>
      <c r="O106" s="54">
        <v>118000.0</v>
      </c>
      <c r="P106" s="126">
        <v>118000.0</v>
      </c>
      <c r="Q106" s="51">
        <v>0.0</v>
      </c>
      <c r="R106" s="51">
        <v>4400.0</v>
      </c>
      <c r="S106" s="52">
        <f t="shared" si="1"/>
        <v>113600</v>
      </c>
      <c r="T106" s="42" t="s">
        <v>83</v>
      </c>
      <c r="U106" s="40">
        <v>45723.0</v>
      </c>
      <c r="V106" s="40">
        <v>45753.0</v>
      </c>
      <c r="W106" s="42">
        <v>1.0</v>
      </c>
      <c r="X106" s="42" t="s">
        <v>84</v>
      </c>
      <c r="Y106" s="42" t="s">
        <v>86</v>
      </c>
    </row>
    <row r="107">
      <c r="A107" s="38" t="s">
        <v>1115</v>
      </c>
      <c r="B107" s="40">
        <v>45726.0</v>
      </c>
      <c r="C107" s="42">
        <v>2383.0</v>
      </c>
      <c r="D107" s="44" t="s">
        <v>576</v>
      </c>
      <c r="E107" s="46" t="s">
        <v>577</v>
      </c>
      <c r="F107" s="47" t="s">
        <v>595</v>
      </c>
      <c r="G107" s="47" t="s">
        <v>579</v>
      </c>
      <c r="H107" s="47" t="s">
        <v>580</v>
      </c>
      <c r="I107" s="42" t="s">
        <v>74</v>
      </c>
      <c r="J107" s="49">
        <v>44442.0</v>
      </c>
      <c r="K107" s="40">
        <v>45723.0</v>
      </c>
      <c r="L107" s="42" t="s">
        <v>75</v>
      </c>
      <c r="M107" s="51">
        <v>78000.0</v>
      </c>
      <c r="N107" s="42" t="s">
        <v>76</v>
      </c>
      <c r="O107" s="54">
        <v>156000.0</v>
      </c>
      <c r="P107" s="126">
        <v>156000.0</v>
      </c>
      <c r="Q107" s="51">
        <v>0.0</v>
      </c>
      <c r="R107" s="51">
        <v>1092.0</v>
      </c>
      <c r="S107" s="52">
        <f t="shared" si="1"/>
        <v>154908</v>
      </c>
      <c r="T107" s="42" t="s">
        <v>83</v>
      </c>
      <c r="U107" s="40">
        <v>45723.0</v>
      </c>
      <c r="V107" s="40">
        <v>45753.0</v>
      </c>
      <c r="W107" s="42">
        <v>1.0</v>
      </c>
      <c r="X107" s="42" t="s">
        <v>98</v>
      </c>
      <c r="Y107" s="42" t="s">
        <v>86</v>
      </c>
    </row>
    <row r="108">
      <c r="A108" s="38" t="s">
        <v>1122</v>
      </c>
      <c r="B108" s="40">
        <v>45726.0</v>
      </c>
      <c r="C108" s="42">
        <v>2383.0</v>
      </c>
      <c r="D108" s="44" t="s">
        <v>576</v>
      </c>
      <c r="E108" s="46" t="s">
        <v>577</v>
      </c>
      <c r="F108" s="47" t="s">
        <v>578</v>
      </c>
      <c r="G108" s="47" t="s">
        <v>579</v>
      </c>
      <c r="H108" s="47" t="s">
        <v>580</v>
      </c>
      <c r="I108" s="42" t="s">
        <v>74</v>
      </c>
      <c r="J108" s="49">
        <v>44442.0</v>
      </c>
      <c r="K108" s="40">
        <v>45723.0</v>
      </c>
      <c r="L108" s="42" t="s">
        <v>75</v>
      </c>
      <c r="M108" s="51">
        <v>78000.0</v>
      </c>
      <c r="N108" s="42" t="s">
        <v>76</v>
      </c>
      <c r="O108" s="54">
        <v>78000.0</v>
      </c>
      <c r="P108" s="54">
        <v>0.0</v>
      </c>
      <c r="Q108" s="51">
        <v>0.0</v>
      </c>
      <c r="R108" s="51">
        <v>0.0</v>
      </c>
      <c r="S108" s="52">
        <f t="shared" si="1"/>
        <v>0</v>
      </c>
      <c r="T108" s="42" t="s">
        <v>283</v>
      </c>
      <c r="U108" s="40">
        <v>45723.0</v>
      </c>
      <c r="V108" s="40">
        <v>45753.0</v>
      </c>
      <c r="W108" s="42">
        <v>1.0</v>
      </c>
      <c r="X108" s="42" t="s">
        <v>98</v>
      </c>
      <c r="Y108" s="42" t="s">
        <v>86</v>
      </c>
    </row>
    <row r="109">
      <c r="A109" s="38" t="s">
        <v>1128</v>
      </c>
      <c r="B109" s="40">
        <v>45726.0</v>
      </c>
      <c r="C109" s="42">
        <v>9805.0</v>
      </c>
      <c r="D109" s="47" t="s">
        <v>994</v>
      </c>
      <c r="E109" s="46" t="s">
        <v>995</v>
      </c>
      <c r="F109" s="47" t="s">
        <v>996</v>
      </c>
      <c r="G109" s="47" t="s">
        <v>217</v>
      </c>
      <c r="H109" s="47" t="s">
        <v>177</v>
      </c>
      <c r="I109" s="42" t="s">
        <v>74</v>
      </c>
      <c r="J109" s="49">
        <v>45148.0</v>
      </c>
      <c r="K109" s="40">
        <v>45723.0</v>
      </c>
      <c r="L109" s="42" t="s">
        <v>75</v>
      </c>
      <c r="M109" s="51">
        <v>0.0</v>
      </c>
      <c r="N109" s="42" t="s">
        <v>76</v>
      </c>
      <c r="O109" s="54">
        <v>78000.0</v>
      </c>
      <c r="P109" s="126">
        <v>78000.0</v>
      </c>
      <c r="Q109" s="51">
        <v>0.0</v>
      </c>
      <c r="R109" s="51">
        <v>4440.0</v>
      </c>
      <c r="S109" s="52">
        <f t="shared" si="1"/>
        <v>73560</v>
      </c>
      <c r="T109" s="42" t="s">
        <v>83</v>
      </c>
      <c r="U109" s="40">
        <v>45723.0</v>
      </c>
      <c r="V109" s="40">
        <v>45758.0</v>
      </c>
      <c r="W109" s="42">
        <v>1.0</v>
      </c>
      <c r="X109" s="42" t="s">
        <v>98</v>
      </c>
      <c r="Y109" s="42" t="s">
        <v>86</v>
      </c>
    </row>
    <row r="110">
      <c r="A110" s="38" t="s">
        <v>1139</v>
      </c>
      <c r="B110" s="40">
        <v>45726.0</v>
      </c>
      <c r="C110" s="42">
        <v>9805.0</v>
      </c>
      <c r="D110" s="47" t="s">
        <v>994</v>
      </c>
      <c r="E110" s="46" t="s">
        <v>995</v>
      </c>
      <c r="F110" s="47" t="s">
        <v>1140</v>
      </c>
      <c r="G110" s="47" t="s">
        <v>217</v>
      </c>
      <c r="H110" s="47" t="s">
        <v>177</v>
      </c>
      <c r="I110" s="42" t="s">
        <v>74</v>
      </c>
      <c r="J110" s="49">
        <v>45148.0</v>
      </c>
      <c r="K110" s="40">
        <v>45723.0</v>
      </c>
      <c r="L110" s="42" t="s">
        <v>75</v>
      </c>
      <c r="M110" s="51">
        <v>0.0</v>
      </c>
      <c r="N110" s="42" t="s">
        <v>76</v>
      </c>
      <c r="O110" s="54">
        <v>78000.0</v>
      </c>
      <c r="P110" s="126">
        <v>78000.0</v>
      </c>
      <c r="Q110" s="51">
        <v>0.0</v>
      </c>
      <c r="R110" s="51">
        <v>4440.0</v>
      </c>
      <c r="S110" s="52">
        <f t="shared" si="1"/>
        <v>73560</v>
      </c>
      <c r="T110" s="42" t="s">
        <v>83</v>
      </c>
      <c r="U110" s="40">
        <v>45723.0</v>
      </c>
      <c r="V110" s="40">
        <v>45762.0</v>
      </c>
      <c r="W110" s="42">
        <v>1.0</v>
      </c>
      <c r="X110" s="42" t="s">
        <v>98</v>
      </c>
      <c r="Y110" s="42" t="s">
        <v>86</v>
      </c>
    </row>
    <row r="111">
      <c r="A111" s="38" t="s">
        <v>1146</v>
      </c>
      <c r="B111" s="40">
        <v>45726.0</v>
      </c>
      <c r="C111" s="42">
        <v>277.0</v>
      </c>
      <c r="D111" s="44" t="s">
        <v>1147</v>
      </c>
      <c r="E111" s="46" t="s">
        <v>1148</v>
      </c>
      <c r="F111" s="47" t="s">
        <v>1149</v>
      </c>
      <c r="G111" s="47" t="s">
        <v>601</v>
      </c>
      <c r="H111" s="47" t="s">
        <v>177</v>
      </c>
      <c r="I111" s="42" t="s">
        <v>74</v>
      </c>
      <c r="J111" s="49">
        <v>44284.0</v>
      </c>
      <c r="K111" s="40">
        <v>45723.0</v>
      </c>
      <c r="L111" s="42" t="s">
        <v>75</v>
      </c>
      <c r="M111" s="51">
        <v>0.0</v>
      </c>
      <c r="N111" s="40">
        <v>45733.0</v>
      </c>
      <c r="O111" s="54">
        <v>118000.0</v>
      </c>
      <c r="P111" s="126">
        <v>118000.0</v>
      </c>
      <c r="Q111" s="51">
        <v>0.0</v>
      </c>
      <c r="R111" s="51">
        <v>826.0</v>
      </c>
      <c r="S111" s="52">
        <f t="shared" si="1"/>
        <v>117174</v>
      </c>
      <c r="T111" s="42" t="s">
        <v>83</v>
      </c>
      <c r="U111" s="40">
        <v>45733.0</v>
      </c>
      <c r="V111" s="40">
        <v>45763.0</v>
      </c>
      <c r="W111" s="42">
        <v>1.0</v>
      </c>
      <c r="X111" s="42" t="s">
        <v>84</v>
      </c>
      <c r="Y111" s="42" t="s">
        <v>86</v>
      </c>
    </row>
    <row r="112">
      <c r="A112" s="46" t="s">
        <v>1153</v>
      </c>
      <c r="B112" s="39">
        <v>45726.0</v>
      </c>
      <c r="C112" s="41">
        <v>14784.0</v>
      </c>
      <c r="D112" s="43" t="s">
        <v>1157</v>
      </c>
      <c r="E112" s="60" t="s">
        <v>1159</v>
      </c>
      <c r="F112" s="43" t="s">
        <v>1160</v>
      </c>
      <c r="G112" s="43" t="s">
        <v>243</v>
      </c>
      <c r="H112" s="43" t="s">
        <v>123</v>
      </c>
      <c r="I112" s="41" t="s">
        <v>74</v>
      </c>
      <c r="J112" s="48">
        <v>45710.0</v>
      </c>
      <c r="K112" s="39">
        <v>45724.0</v>
      </c>
      <c r="L112" s="41" t="s">
        <v>75</v>
      </c>
      <c r="M112" s="50">
        <v>0.0</v>
      </c>
      <c r="N112" s="41" t="s">
        <v>76</v>
      </c>
      <c r="O112" s="54">
        <v>250053.0</v>
      </c>
      <c r="P112" s="123">
        <v>250053.0</v>
      </c>
      <c r="Q112" s="50">
        <v>0.0</v>
      </c>
      <c r="R112" s="50">
        <v>0.0</v>
      </c>
      <c r="S112" s="52">
        <f t="shared" si="1"/>
        <v>250053</v>
      </c>
      <c r="T112" s="41" t="s">
        <v>112</v>
      </c>
      <c r="U112" s="39"/>
      <c r="V112" s="39"/>
      <c r="W112" s="41">
        <v>6.0</v>
      </c>
      <c r="X112" s="41" t="s">
        <v>84</v>
      </c>
      <c r="Y112" s="41" t="s">
        <v>86</v>
      </c>
    </row>
    <row r="113">
      <c r="A113" s="38" t="s">
        <v>1168</v>
      </c>
      <c r="B113" s="39">
        <v>45726.0</v>
      </c>
      <c r="C113" s="41">
        <v>5536.0</v>
      </c>
      <c r="D113" s="43" t="s">
        <v>1133</v>
      </c>
      <c r="E113" s="60" t="s">
        <v>1134</v>
      </c>
      <c r="F113" s="43" t="s">
        <v>1135</v>
      </c>
      <c r="G113" s="43" t="s">
        <v>1136</v>
      </c>
      <c r="H113" s="43" t="s">
        <v>1137</v>
      </c>
      <c r="I113" s="41" t="s">
        <v>74</v>
      </c>
      <c r="J113" s="48">
        <v>44673.0</v>
      </c>
      <c r="K113" s="39">
        <v>45724.0</v>
      </c>
      <c r="L113" s="39">
        <v>45723.0</v>
      </c>
      <c r="M113" s="50">
        <v>78000.0</v>
      </c>
      <c r="N113" s="41" t="s">
        <v>76</v>
      </c>
      <c r="O113" s="52">
        <v>100074.0</v>
      </c>
      <c r="P113" s="132">
        <v>100094.0</v>
      </c>
      <c r="Q113" s="50">
        <v>0.0</v>
      </c>
      <c r="R113" s="50">
        <v>0.0</v>
      </c>
      <c r="S113" s="52">
        <f t="shared" si="1"/>
        <v>100094</v>
      </c>
      <c r="T113" s="41" t="s">
        <v>112</v>
      </c>
      <c r="U113" s="39">
        <v>45724.0</v>
      </c>
      <c r="V113" s="39">
        <v>45755.0</v>
      </c>
      <c r="W113" s="41">
        <v>1.0</v>
      </c>
      <c r="X113" s="41" t="s">
        <v>98</v>
      </c>
      <c r="Y113" s="41" t="s">
        <v>86</v>
      </c>
    </row>
    <row r="114">
      <c r="A114" s="46" t="s">
        <v>1174</v>
      </c>
      <c r="B114" s="39">
        <v>38428.0</v>
      </c>
      <c r="C114" s="41">
        <v>8434.0</v>
      </c>
      <c r="D114" s="43" t="s">
        <v>1095</v>
      </c>
      <c r="E114" s="60" t="s">
        <v>1096</v>
      </c>
      <c r="F114" s="43" t="s">
        <v>1097</v>
      </c>
      <c r="G114" s="43" t="s">
        <v>404</v>
      </c>
      <c r="H114" s="43" t="s">
        <v>72</v>
      </c>
      <c r="I114" s="41" t="s">
        <v>1008</v>
      </c>
      <c r="J114" s="48">
        <v>44985.0</v>
      </c>
      <c r="K114" s="39">
        <v>45730.0</v>
      </c>
      <c r="L114" s="39">
        <v>45723.0</v>
      </c>
      <c r="M114" s="50">
        <v>0.0</v>
      </c>
      <c r="N114" s="41" t="s">
        <v>76</v>
      </c>
      <c r="O114" s="52">
        <v>78000.0</v>
      </c>
      <c r="P114" s="132">
        <v>78000.0</v>
      </c>
      <c r="Q114" s="50">
        <v>0.0</v>
      </c>
      <c r="R114" s="50">
        <v>0.0</v>
      </c>
      <c r="S114" s="52">
        <f t="shared" si="1"/>
        <v>78000</v>
      </c>
      <c r="T114" s="41" t="s">
        <v>112</v>
      </c>
      <c r="U114" s="40">
        <v>45761.0</v>
      </c>
      <c r="V114" s="40">
        <v>45791.0</v>
      </c>
      <c r="W114" s="41">
        <v>1.0</v>
      </c>
      <c r="X114" s="41" t="s">
        <v>98</v>
      </c>
      <c r="Y114" s="41" t="s">
        <v>86</v>
      </c>
    </row>
    <row r="115">
      <c r="A115" s="38" t="s">
        <v>1179</v>
      </c>
      <c r="B115" s="40">
        <v>45726.0</v>
      </c>
      <c r="C115" s="42">
        <v>8999.0</v>
      </c>
      <c r="D115" s="44" t="s">
        <v>1181</v>
      </c>
      <c r="E115" s="46" t="s">
        <v>1182</v>
      </c>
      <c r="F115" s="47" t="s">
        <v>1184</v>
      </c>
      <c r="G115" s="47" t="s">
        <v>404</v>
      </c>
      <c r="H115" s="47" t="s">
        <v>72</v>
      </c>
      <c r="I115" s="42" t="s">
        <v>74</v>
      </c>
      <c r="J115" s="49">
        <v>45056.0</v>
      </c>
      <c r="K115" s="40">
        <v>45724.0</v>
      </c>
      <c r="L115" s="42" t="s">
        <v>75</v>
      </c>
      <c r="M115" s="51">
        <v>78000.0</v>
      </c>
      <c r="N115" s="42" t="s">
        <v>76</v>
      </c>
      <c r="O115" s="54">
        <v>77000.0</v>
      </c>
      <c r="P115" s="133">
        <v>77000.0</v>
      </c>
      <c r="Q115" s="51">
        <v>0.0</v>
      </c>
      <c r="R115" s="51">
        <v>539.0</v>
      </c>
      <c r="S115" s="52">
        <f t="shared" si="1"/>
        <v>76461</v>
      </c>
      <c r="T115" s="42" t="s">
        <v>83</v>
      </c>
      <c r="U115" s="40">
        <v>45724.0</v>
      </c>
      <c r="V115" s="40">
        <v>45755.0</v>
      </c>
      <c r="W115" s="42">
        <v>1.0</v>
      </c>
      <c r="X115" s="42" t="s">
        <v>98</v>
      </c>
      <c r="Y115" s="42" t="s">
        <v>86</v>
      </c>
    </row>
    <row r="116" ht="18.0" customHeight="1">
      <c r="A116" s="79" t="s">
        <v>1187</v>
      </c>
      <c r="B116" s="40">
        <v>45726.0</v>
      </c>
      <c r="C116" s="42">
        <v>14784.0</v>
      </c>
      <c r="D116" s="44" t="s">
        <v>1157</v>
      </c>
      <c r="E116" s="46" t="s">
        <v>1159</v>
      </c>
      <c r="F116" s="47" t="s">
        <v>1160</v>
      </c>
      <c r="G116" s="47" t="s">
        <v>243</v>
      </c>
      <c r="H116" s="47" t="s">
        <v>123</v>
      </c>
      <c r="I116" s="42" t="s">
        <v>74</v>
      </c>
      <c r="J116" s="49">
        <v>45710.0</v>
      </c>
      <c r="K116" s="40">
        <v>45724.0</v>
      </c>
      <c r="L116" s="42" t="s">
        <v>75</v>
      </c>
      <c r="M116" s="51">
        <v>0.0</v>
      </c>
      <c r="N116" s="42" t="s">
        <v>76</v>
      </c>
      <c r="O116" s="54">
        <v>398000.0</v>
      </c>
      <c r="P116" s="54">
        <v>398000.0</v>
      </c>
      <c r="Q116" s="51">
        <v>0.0</v>
      </c>
      <c r="R116" s="51">
        <v>0.0</v>
      </c>
      <c r="S116" s="52">
        <f t="shared" si="1"/>
        <v>398000</v>
      </c>
      <c r="T116" s="42" t="s">
        <v>112</v>
      </c>
      <c r="U116" s="40">
        <v>45724.0</v>
      </c>
      <c r="V116" s="40">
        <v>45904.0</v>
      </c>
      <c r="W116" s="42">
        <v>6.0</v>
      </c>
      <c r="X116" s="42" t="s">
        <v>84</v>
      </c>
      <c r="Y116" s="42" t="s">
        <v>221</v>
      </c>
    </row>
    <row r="117">
      <c r="A117" s="38" t="s">
        <v>1191</v>
      </c>
      <c r="B117" s="40">
        <v>45726.0</v>
      </c>
      <c r="C117" s="42">
        <v>3848.0</v>
      </c>
      <c r="D117" s="44" t="s">
        <v>1111</v>
      </c>
      <c r="E117" s="46" t="s">
        <v>1112</v>
      </c>
      <c r="F117" s="47" t="s">
        <v>1113</v>
      </c>
      <c r="G117" s="47" t="s">
        <v>1114</v>
      </c>
      <c r="H117" s="47" t="s">
        <v>156</v>
      </c>
      <c r="I117" s="42" t="s">
        <v>74</v>
      </c>
      <c r="J117" s="49">
        <v>44554.0</v>
      </c>
      <c r="K117" s="40">
        <v>45724.0</v>
      </c>
      <c r="L117" s="42" t="s">
        <v>75</v>
      </c>
      <c r="M117" s="51">
        <v>0.0</v>
      </c>
      <c r="N117" s="42" t="s">
        <v>76</v>
      </c>
      <c r="O117" s="54">
        <v>78000.0</v>
      </c>
      <c r="P117" s="133">
        <v>78000.0</v>
      </c>
      <c r="Q117" s="51">
        <v>0.0</v>
      </c>
      <c r="R117" s="51">
        <v>4400.0</v>
      </c>
      <c r="S117" s="52">
        <f t="shared" si="1"/>
        <v>73600</v>
      </c>
      <c r="T117" s="42" t="s">
        <v>83</v>
      </c>
      <c r="U117" s="40">
        <v>45724.0</v>
      </c>
      <c r="V117" s="40">
        <v>45754.0</v>
      </c>
      <c r="W117" s="42">
        <v>1.0</v>
      </c>
      <c r="X117" s="42" t="s">
        <v>98</v>
      </c>
      <c r="Y117" s="42" t="s">
        <v>86</v>
      </c>
    </row>
    <row r="118">
      <c r="A118" s="38" t="s">
        <v>1199</v>
      </c>
      <c r="B118" s="40">
        <v>45726.0</v>
      </c>
      <c r="C118" s="42">
        <v>631.0</v>
      </c>
      <c r="D118" s="44" t="s">
        <v>925</v>
      </c>
      <c r="E118" s="46" t="s">
        <v>926</v>
      </c>
      <c r="F118" s="47" t="s">
        <v>1078</v>
      </c>
      <c r="G118" s="47" t="s">
        <v>217</v>
      </c>
      <c r="H118" s="47" t="s">
        <v>177</v>
      </c>
      <c r="I118" s="42" t="s">
        <v>74</v>
      </c>
      <c r="J118" s="49">
        <v>44329.0</v>
      </c>
      <c r="K118" s="40">
        <v>45724.0</v>
      </c>
      <c r="L118" s="42" t="s">
        <v>75</v>
      </c>
      <c r="M118" s="51">
        <v>78000.0</v>
      </c>
      <c r="N118" s="40">
        <v>45725.0</v>
      </c>
      <c r="O118" s="54">
        <v>70013.0</v>
      </c>
      <c r="P118" s="66">
        <v>70013.0</v>
      </c>
      <c r="Q118" s="51">
        <v>0.0</v>
      </c>
      <c r="R118" s="51">
        <v>0.0</v>
      </c>
      <c r="S118" s="52">
        <f t="shared" si="1"/>
        <v>70013</v>
      </c>
      <c r="T118" s="42" t="s">
        <v>112</v>
      </c>
      <c r="U118" s="40">
        <v>45725.0</v>
      </c>
      <c r="V118" s="40">
        <v>45755.0</v>
      </c>
      <c r="W118" s="42">
        <v>1.0</v>
      </c>
      <c r="X118" s="42" t="s">
        <v>98</v>
      </c>
      <c r="Y118" s="42" t="s">
        <v>86</v>
      </c>
    </row>
    <row r="119">
      <c r="A119" s="38" t="s">
        <v>1208</v>
      </c>
      <c r="B119" s="40">
        <v>45726.0</v>
      </c>
      <c r="C119" s="42">
        <v>2443.0</v>
      </c>
      <c r="D119" s="44" t="s">
        <v>872</v>
      </c>
      <c r="E119" s="46" t="s">
        <v>565</v>
      </c>
      <c r="F119" s="47" t="s">
        <v>566</v>
      </c>
      <c r="G119" s="47" t="s">
        <v>243</v>
      </c>
      <c r="H119" s="47" t="s">
        <v>123</v>
      </c>
      <c r="I119" s="42" t="s">
        <v>74</v>
      </c>
      <c r="J119" s="49">
        <v>44448.0</v>
      </c>
      <c r="K119" s="40">
        <v>45724.0</v>
      </c>
      <c r="L119" s="42" t="s">
        <v>75</v>
      </c>
      <c r="M119" s="51">
        <v>0.0</v>
      </c>
      <c r="N119" s="42" t="s">
        <v>76</v>
      </c>
      <c r="O119" s="54">
        <v>78000.0</v>
      </c>
      <c r="P119" s="133">
        <v>78000.0</v>
      </c>
      <c r="Q119" s="51">
        <v>0.0</v>
      </c>
      <c r="R119" s="51">
        <v>546.0</v>
      </c>
      <c r="S119" s="52">
        <f t="shared" si="1"/>
        <v>77454</v>
      </c>
      <c r="T119" s="42" t="s">
        <v>83</v>
      </c>
      <c r="U119" s="40">
        <v>45724.0</v>
      </c>
      <c r="V119" s="40">
        <v>45754.0</v>
      </c>
      <c r="W119" s="42">
        <v>1.0</v>
      </c>
      <c r="X119" s="42" t="s">
        <v>98</v>
      </c>
      <c r="Y119" s="42" t="s">
        <v>86</v>
      </c>
    </row>
    <row r="120">
      <c r="A120" s="38" t="s">
        <v>1212</v>
      </c>
      <c r="B120" s="40">
        <v>45726.0</v>
      </c>
      <c r="C120" s="42">
        <v>1879.0</v>
      </c>
      <c r="D120" s="44" t="s">
        <v>905</v>
      </c>
      <c r="E120" s="46" t="s">
        <v>906</v>
      </c>
      <c r="F120" s="47" t="s">
        <v>907</v>
      </c>
      <c r="G120" s="47" t="s">
        <v>908</v>
      </c>
      <c r="H120" s="47" t="s">
        <v>134</v>
      </c>
      <c r="I120" s="42" t="s">
        <v>74</v>
      </c>
      <c r="J120" s="49">
        <v>44406.0</v>
      </c>
      <c r="K120" s="40">
        <v>45724.0</v>
      </c>
      <c r="L120" s="42" t="s">
        <v>75</v>
      </c>
      <c r="M120" s="51">
        <v>0.0</v>
      </c>
      <c r="N120" s="42" t="s">
        <v>76</v>
      </c>
      <c r="O120" s="54">
        <v>78076.0</v>
      </c>
      <c r="P120" s="66">
        <v>78076.0</v>
      </c>
      <c r="Q120" s="51">
        <v>0.0</v>
      </c>
      <c r="R120" s="51">
        <v>0.0</v>
      </c>
      <c r="S120" s="52">
        <f t="shared" si="1"/>
        <v>78076</v>
      </c>
      <c r="T120" s="42" t="s">
        <v>112</v>
      </c>
      <c r="U120" s="40">
        <v>45724.0</v>
      </c>
      <c r="V120" s="40">
        <v>45754.0</v>
      </c>
      <c r="W120" s="42">
        <v>1.0</v>
      </c>
      <c r="X120" s="42" t="s">
        <v>98</v>
      </c>
      <c r="Y120" s="42" t="s">
        <v>86</v>
      </c>
    </row>
    <row r="121">
      <c r="A121" s="38" t="s">
        <v>1222</v>
      </c>
      <c r="B121" s="40">
        <v>45726.0</v>
      </c>
      <c r="C121" s="42">
        <v>10218.0</v>
      </c>
      <c r="D121" s="44" t="s">
        <v>1223</v>
      </c>
      <c r="E121" s="46" t="s">
        <v>365</v>
      </c>
      <c r="F121" s="47" t="s">
        <v>366</v>
      </c>
      <c r="G121" s="47" t="s">
        <v>121</v>
      </c>
      <c r="H121" s="47" t="s">
        <v>123</v>
      </c>
      <c r="I121" s="42" t="s">
        <v>74</v>
      </c>
      <c r="J121" s="49">
        <v>45195.0</v>
      </c>
      <c r="K121" s="40">
        <v>45724.0</v>
      </c>
      <c r="L121" s="42" t="s">
        <v>75</v>
      </c>
      <c r="M121" s="51">
        <v>0.0</v>
      </c>
      <c r="N121" s="42" t="s">
        <v>76</v>
      </c>
      <c r="O121" s="54">
        <v>118000.0</v>
      </c>
      <c r="P121" s="133">
        <v>118000.0</v>
      </c>
      <c r="Q121" s="51">
        <v>0.0</v>
      </c>
      <c r="R121" s="51">
        <v>826.0</v>
      </c>
      <c r="S121" s="52">
        <f t="shared" si="1"/>
        <v>117174</v>
      </c>
      <c r="T121" s="42" t="s">
        <v>83</v>
      </c>
      <c r="U121" s="40">
        <v>45724.0</v>
      </c>
      <c r="V121" s="40">
        <v>45754.0</v>
      </c>
      <c r="W121" s="42">
        <v>1.0</v>
      </c>
      <c r="X121" s="42" t="s">
        <v>84</v>
      </c>
      <c r="Y121" s="42" t="s">
        <v>86</v>
      </c>
    </row>
    <row r="122">
      <c r="A122" s="38" t="s">
        <v>1229</v>
      </c>
      <c r="B122" s="40">
        <v>45726.0</v>
      </c>
      <c r="C122" s="42">
        <v>5447.0</v>
      </c>
      <c r="D122" s="44" t="s">
        <v>1210</v>
      </c>
      <c r="E122" s="46" t="s">
        <v>1155</v>
      </c>
      <c r="F122" s="47" t="s">
        <v>1156</v>
      </c>
      <c r="G122" s="47" t="s">
        <v>1158</v>
      </c>
      <c r="H122" s="47" t="s">
        <v>102</v>
      </c>
      <c r="I122" s="42" t="s">
        <v>74</v>
      </c>
      <c r="J122" s="49">
        <v>44663.0</v>
      </c>
      <c r="K122" s="40">
        <v>45725.0</v>
      </c>
      <c r="L122" s="42" t="s">
        <v>75</v>
      </c>
      <c r="M122" s="51">
        <v>0.0</v>
      </c>
      <c r="N122" s="42" t="s">
        <v>76</v>
      </c>
      <c r="O122" s="54">
        <v>118000.0</v>
      </c>
      <c r="P122" s="66">
        <v>118000.0</v>
      </c>
      <c r="Q122" s="51">
        <v>0.0</v>
      </c>
      <c r="R122" s="51">
        <v>4400.0</v>
      </c>
      <c r="S122" s="52">
        <f t="shared" si="1"/>
        <v>113600</v>
      </c>
      <c r="T122" s="42" t="s">
        <v>83</v>
      </c>
      <c r="U122" s="40">
        <v>45725.0</v>
      </c>
      <c r="V122" s="40">
        <v>45755.0</v>
      </c>
      <c r="W122" s="42">
        <v>1.0</v>
      </c>
      <c r="X122" s="42" t="s">
        <v>84</v>
      </c>
      <c r="Y122" s="42" t="s">
        <v>86</v>
      </c>
    </row>
    <row r="123">
      <c r="A123" s="38" t="s">
        <v>1234</v>
      </c>
      <c r="B123" s="40">
        <v>45726.0</v>
      </c>
      <c r="C123" s="42">
        <v>8814.0</v>
      </c>
      <c r="D123" s="44" t="s">
        <v>1012</v>
      </c>
      <c r="E123" s="46" t="s">
        <v>1013</v>
      </c>
      <c r="F123" s="47" t="s">
        <v>1014</v>
      </c>
      <c r="G123" s="47" t="s">
        <v>99</v>
      </c>
      <c r="H123" s="47" t="s">
        <v>101</v>
      </c>
      <c r="I123" s="42" t="s">
        <v>74</v>
      </c>
      <c r="J123" s="49">
        <v>45036.0</v>
      </c>
      <c r="K123" s="40">
        <v>45725.0</v>
      </c>
      <c r="L123" s="42" t="s">
        <v>75</v>
      </c>
      <c r="M123" s="51">
        <v>0.0</v>
      </c>
      <c r="N123" s="42" t="s">
        <v>76</v>
      </c>
      <c r="O123" s="54">
        <v>78042.0</v>
      </c>
      <c r="P123" s="62">
        <v>78042.0</v>
      </c>
      <c r="Q123" s="51">
        <v>0.0</v>
      </c>
      <c r="R123" s="51">
        <v>0.0</v>
      </c>
      <c r="S123" s="52">
        <f t="shared" si="1"/>
        <v>78042</v>
      </c>
      <c r="T123" s="42" t="s">
        <v>112</v>
      </c>
      <c r="U123" s="40">
        <v>45725.0</v>
      </c>
      <c r="V123" s="40">
        <v>45755.0</v>
      </c>
      <c r="W123" s="42">
        <v>1.0</v>
      </c>
      <c r="X123" s="42" t="s">
        <v>98</v>
      </c>
      <c r="Y123" s="42" t="s">
        <v>86</v>
      </c>
    </row>
    <row r="124">
      <c r="A124" s="38" t="s">
        <v>1238</v>
      </c>
      <c r="B124" s="40">
        <v>45726.0</v>
      </c>
      <c r="C124" s="42">
        <v>10709.0</v>
      </c>
      <c r="D124" s="47" t="s">
        <v>1239</v>
      </c>
      <c r="E124" s="46" t="s">
        <v>1029</v>
      </c>
      <c r="F124" s="47" t="s">
        <v>1030</v>
      </c>
      <c r="G124" s="47" t="s">
        <v>132</v>
      </c>
      <c r="H124" s="47" t="s">
        <v>134</v>
      </c>
      <c r="I124" s="42" t="s">
        <v>74</v>
      </c>
      <c r="J124" s="49">
        <v>45256.0</v>
      </c>
      <c r="K124" s="40">
        <v>45725.0</v>
      </c>
      <c r="L124" s="42" t="s">
        <v>75</v>
      </c>
      <c r="M124" s="51">
        <v>0.0</v>
      </c>
      <c r="N124" s="42" t="s">
        <v>76</v>
      </c>
      <c r="O124" s="54">
        <v>78023.0</v>
      </c>
      <c r="P124" s="62">
        <v>78023.0</v>
      </c>
      <c r="Q124" s="51">
        <v>0.0</v>
      </c>
      <c r="R124" s="51">
        <v>0.0</v>
      </c>
      <c r="S124" s="52">
        <f t="shared" si="1"/>
        <v>78023</v>
      </c>
      <c r="T124" s="42" t="s">
        <v>112</v>
      </c>
      <c r="U124" s="40">
        <v>45725.0</v>
      </c>
      <c r="V124" s="40">
        <v>45755.0</v>
      </c>
      <c r="W124" s="42">
        <v>1.0</v>
      </c>
      <c r="X124" s="42" t="s">
        <v>98</v>
      </c>
      <c r="Y124" s="42" t="s">
        <v>86</v>
      </c>
    </row>
    <row r="125">
      <c r="A125" s="38" t="s">
        <v>1246</v>
      </c>
      <c r="B125" s="40">
        <v>45726.0</v>
      </c>
      <c r="C125" s="42">
        <v>7313.0</v>
      </c>
      <c r="D125" s="44" t="s">
        <v>1118</v>
      </c>
      <c r="E125" s="46" t="s">
        <v>1119</v>
      </c>
      <c r="F125" s="47" t="s">
        <v>1247</v>
      </c>
      <c r="G125" s="47" t="s">
        <v>870</v>
      </c>
      <c r="H125" s="47" t="s">
        <v>134</v>
      </c>
      <c r="I125" s="42" t="s">
        <v>74</v>
      </c>
      <c r="J125" s="49">
        <v>44854.0</v>
      </c>
      <c r="K125" s="40">
        <v>45725.0</v>
      </c>
      <c r="L125" s="42" t="s">
        <v>75</v>
      </c>
      <c r="M125" s="51">
        <v>0.0</v>
      </c>
      <c r="N125" s="42" t="s">
        <v>76</v>
      </c>
      <c r="O125" s="54">
        <v>118012.0</v>
      </c>
      <c r="P125" s="62">
        <v>118012.0</v>
      </c>
      <c r="Q125" s="51">
        <v>0.0</v>
      </c>
      <c r="R125" s="51">
        <v>0.0</v>
      </c>
      <c r="S125" s="52">
        <f t="shared" si="1"/>
        <v>118012</v>
      </c>
      <c r="T125" s="42" t="s">
        <v>112</v>
      </c>
      <c r="U125" s="40">
        <v>45725.0</v>
      </c>
      <c r="V125" s="40">
        <v>45768.0</v>
      </c>
      <c r="W125" s="42">
        <v>1.0</v>
      </c>
      <c r="X125" s="42" t="s">
        <v>84</v>
      </c>
      <c r="Y125" s="42" t="s">
        <v>86</v>
      </c>
    </row>
    <row r="126">
      <c r="A126" s="38" t="s">
        <v>1253</v>
      </c>
      <c r="B126" s="40">
        <v>45726.0</v>
      </c>
      <c r="C126" s="42">
        <v>7313.0</v>
      </c>
      <c r="D126" s="44" t="s">
        <v>1118</v>
      </c>
      <c r="E126" s="46" t="s">
        <v>1119</v>
      </c>
      <c r="F126" s="47" t="s">
        <v>1255</v>
      </c>
      <c r="G126" s="47" t="s">
        <v>870</v>
      </c>
      <c r="H126" s="47" t="s">
        <v>134</v>
      </c>
      <c r="I126" s="42" t="s">
        <v>74</v>
      </c>
      <c r="J126" s="49">
        <v>44854.0</v>
      </c>
      <c r="K126" s="40">
        <v>45725.0</v>
      </c>
      <c r="L126" s="42" t="s">
        <v>75</v>
      </c>
      <c r="M126" s="51">
        <v>0.0</v>
      </c>
      <c r="N126" s="42" t="s">
        <v>76</v>
      </c>
      <c r="O126" s="54">
        <v>118012.0</v>
      </c>
      <c r="P126" s="62">
        <v>118012.0</v>
      </c>
      <c r="Q126" s="51">
        <v>0.0</v>
      </c>
      <c r="R126" s="51">
        <v>0.0</v>
      </c>
      <c r="S126" s="52">
        <f t="shared" si="1"/>
        <v>118012</v>
      </c>
      <c r="T126" s="42" t="s">
        <v>112</v>
      </c>
      <c r="U126" s="40">
        <v>45725.0</v>
      </c>
      <c r="V126" s="40">
        <v>45768.0</v>
      </c>
      <c r="W126" s="42">
        <v>1.0</v>
      </c>
      <c r="X126" s="42" t="s">
        <v>84</v>
      </c>
      <c r="Y126" s="42" t="s">
        <v>86</v>
      </c>
    </row>
    <row r="127">
      <c r="A127" s="38" t="s">
        <v>1257</v>
      </c>
      <c r="B127" s="40">
        <v>45726.0</v>
      </c>
      <c r="C127" s="42">
        <v>7313.0</v>
      </c>
      <c r="D127" s="44" t="s">
        <v>1118</v>
      </c>
      <c r="E127" s="46" t="s">
        <v>1119</v>
      </c>
      <c r="F127" s="47" t="s">
        <v>1120</v>
      </c>
      <c r="G127" s="47" t="s">
        <v>870</v>
      </c>
      <c r="H127" s="47" t="s">
        <v>134</v>
      </c>
      <c r="I127" s="42" t="s">
        <v>74</v>
      </c>
      <c r="J127" s="49">
        <v>44854.0</v>
      </c>
      <c r="K127" s="40">
        <v>45725.0</v>
      </c>
      <c r="L127" s="42" t="s">
        <v>75</v>
      </c>
      <c r="M127" s="51">
        <v>0.0</v>
      </c>
      <c r="N127" s="42" t="s">
        <v>76</v>
      </c>
      <c r="O127" s="54">
        <v>118064.0</v>
      </c>
      <c r="P127" s="62">
        <v>118064.0</v>
      </c>
      <c r="Q127" s="51">
        <v>0.0</v>
      </c>
      <c r="R127" s="51">
        <v>0.0</v>
      </c>
      <c r="S127" s="52">
        <f t="shared" si="1"/>
        <v>118064</v>
      </c>
      <c r="T127" s="42" t="s">
        <v>112</v>
      </c>
      <c r="U127" s="40">
        <v>45725.0</v>
      </c>
      <c r="V127" s="40">
        <v>45765.0</v>
      </c>
      <c r="W127" s="42">
        <v>1.0</v>
      </c>
      <c r="X127" s="42" t="s">
        <v>84</v>
      </c>
      <c r="Y127" s="42" t="s">
        <v>86</v>
      </c>
    </row>
    <row r="128">
      <c r="A128" s="38" t="s">
        <v>1263</v>
      </c>
      <c r="B128" s="40">
        <v>45726.0</v>
      </c>
      <c r="C128" s="42">
        <v>11472.0</v>
      </c>
      <c r="D128" s="44" t="s">
        <v>1265</v>
      </c>
      <c r="E128" s="46" t="s">
        <v>1266</v>
      </c>
      <c r="F128" s="47" t="s">
        <v>1267</v>
      </c>
      <c r="G128" s="47" t="s">
        <v>132</v>
      </c>
      <c r="H128" s="47" t="s">
        <v>134</v>
      </c>
      <c r="I128" s="42" t="s">
        <v>74</v>
      </c>
      <c r="J128" s="49">
        <v>45351.0</v>
      </c>
      <c r="K128" s="40">
        <v>45725.0</v>
      </c>
      <c r="L128" s="42" t="s">
        <v>75</v>
      </c>
      <c r="M128" s="51">
        <v>0.0</v>
      </c>
      <c r="N128" s="42" t="s">
        <v>76</v>
      </c>
      <c r="O128" s="54">
        <v>118000.0</v>
      </c>
      <c r="P128" s="66">
        <v>118000.0</v>
      </c>
      <c r="Q128" s="51">
        <v>0.0</v>
      </c>
      <c r="R128" s="51">
        <v>826.0</v>
      </c>
      <c r="S128" s="52">
        <f t="shared" si="1"/>
        <v>117174</v>
      </c>
      <c r="T128" s="42" t="s">
        <v>83</v>
      </c>
      <c r="U128" s="40">
        <v>45725.0</v>
      </c>
      <c r="V128" s="40">
        <v>45756.0</v>
      </c>
      <c r="W128" s="42">
        <v>1.0</v>
      </c>
      <c r="X128" s="42" t="s">
        <v>84</v>
      </c>
      <c r="Y128" s="42" t="s">
        <v>86</v>
      </c>
    </row>
    <row r="129">
      <c r="A129" s="38" t="s">
        <v>1271</v>
      </c>
      <c r="B129" s="40">
        <v>45726.0</v>
      </c>
      <c r="C129" s="42">
        <v>5716.0</v>
      </c>
      <c r="D129" s="44" t="s">
        <v>1245</v>
      </c>
      <c r="E129" s="46" t="s">
        <v>1196</v>
      </c>
      <c r="F129" s="47" t="s">
        <v>1197</v>
      </c>
      <c r="G129" s="47" t="s">
        <v>701</v>
      </c>
      <c r="H129" s="47" t="s">
        <v>177</v>
      </c>
      <c r="I129" s="42" t="s">
        <v>74</v>
      </c>
      <c r="J129" s="49">
        <v>44695.0</v>
      </c>
      <c r="K129" s="40">
        <v>45725.0</v>
      </c>
      <c r="L129" s="42" t="s">
        <v>75</v>
      </c>
      <c r="M129" s="51">
        <v>0.0</v>
      </c>
      <c r="N129" s="42" t="s">
        <v>76</v>
      </c>
      <c r="O129" s="54">
        <v>78015.0</v>
      </c>
      <c r="P129" s="62">
        <v>78000.0</v>
      </c>
      <c r="Q129" s="51">
        <v>0.0</v>
      </c>
      <c r="R129" s="51">
        <v>0.0</v>
      </c>
      <c r="S129" s="52">
        <f t="shared" si="1"/>
        <v>78000</v>
      </c>
      <c r="T129" s="42" t="s">
        <v>112</v>
      </c>
      <c r="U129" s="40">
        <v>45725.0</v>
      </c>
      <c r="V129" s="40">
        <v>45755.0</v>
      </c>
      <c r="W129" s="42">
        <v>1.0</v>
      </c>
      <c r="X129" s="42" t="s">
        <v>98</v>
      </c>
      <c r="Y129" s="42" t="s">
        <v>86</v>
      </c>
    </row>
    <row r="130">
      <c r="A130" s="38" t="s">
        <v>1276</v>
      </c>
      <c r="B130" s="40">
        <v>45726.0</v>
      </c>
      <c r="C130" s="42">
        <v>4181.0</v>
      </c>
      <c r="D130" s="44" t="s">
        <v>436</v>
      </c>
      <c r="E130" s="46" t="s">
        <v>438</v>
      </c>
      <c r="F130" s="47" t="s">
        <v>989</v>
      </c>
      <c r="G130" s="47" t="s">
        <v>634</v>
      </c>
      <c r="H130" s="47" t="s">
        <v>235</v>
      </c>
      <c r="I130" s="42" t="s">
        <v>74</v>
      </c>
      <c r="J130" s="49">
        <v>44571.0</v>
      </c>
      <c r="K130" s="40">
        <v>45725.0</v>
      </c>
      <c r="L130" s="42" t="s">
        <v>75</v>
      </c>
      <c r="M130" s="51">
        <v>78000.0</v>
      </c>
      <c r="N130" s="42" t="s">
        <v>76</v>
      </c>
      <c r="O130" s="54">
        <v>300048.0</v>
      </c>
      <c r="P130" s="62">
        <v>300000.0</v>
      </c>
      <c r="Q130" s="51">
        <v>0.0</v>
      </c>
      <c r="R130" s="51">
        <v>0.0</v>
      </c>
      <c r="S130" s="52">
        <f t="shared" si="1"/>
        <v>300000</v>
      </c>
      <c r="T130" s="42" t="s">
        <v>112</v>
      </c>
      <c r="U130" s="40">
        <v>45725.0</v>
      </c>
      <c r="V130" s="40">
        <v>45755.0</v>
      </c>
      <c r="W130" s="42">
        <v>1.0</v>
      </c>
      <c r="X130" s="42" t="s">
        <v>98</v>
      </c>
      <c r="Y130" s="42" t="s">
        <v>86</v>
      </c>
    </row>
    <row r="131">
      <c r="A131" s="38" t="s">
        <v>1284</v>
      </c>
      <c r="B131" s="40">
        <v>45726.0</v>
      </c>
      <c r="C131" s="42">
        <v>4181.0</v>
      </c>
      <c r="D131" s="44" t="s">
        <v>436</v>
      </c>
      <c r="E131" s="46" t="s">
        <v>438</v>
      </c>
      <c r="F131" s="47" t="s">
        <v>1035</v>
      </c>
      <c r="G131" s="47" t="s">
        <v>634</v>
      </c>
      <c r="H131" s="47" t="s">
        <v>235</v>
      </c>
      <c r="I131" s="42" t="s">
        <v>74</v>
      </c>
      <c r="J131" s="49">
        <v>44571.0</v>
      </c>
      <c r="K131" s="40">
        <v>45725.0</v>
      </c>
      <c r="L131" s="42" t="s">
        <v>75</v>
      </c>
      <c r="M131" s="51">
        <v>78000.0</v>
      </c>
      <c r="N131" s="42" t="s">
        <v>76</v>
      </c>
      <c r="O131" s="54">
        <v>78000.0</v>
      </c>
      <c r="P131" s="54">
        <v>0.0</v>
      </c>
      <c r="Q131" s="51">
        <v>0.0</v>
      </c>
      <c r="R131" s="51">
        <v>0.0</v>
      </c>
      <c r="S131" s="52">
        <f t="shared" si="1"/>
        <v>0</v>
      </c>
      <c r="T131" s="42" t="s">
        <v>283</v>
      </c>
      <c r="U131" s="40">
        <v>45725.0</v>
      </c>
      <c r="V131" s="40">
        <v>45755.0</v>
      </c>
      <c r="W131" s="42">
        <v>1.0</v>
      </c>
      <c r="X131" s="42" t="s">
        <v>98</v>
      </c>
      <c r="Y131" s="42" t="s">
        <v>86</v>
      </c>
    </row>
    <row r="132">
      <c r="A132" s="38" t="s">
        <v>1290</v>
      </c>
      <c r="B132" s="40">
        <v>45726.0</v>
      </c>
      <c r="C132" s="42">
        <v>4181.0</v>
      </c>
      <c r="D132" s="44" t="s">
        <v>436</v>
      </c>
      <c r="E132" s="46" t="s">
        <v>438</v>
      </c>
      <c r="F132" s="47" t="s">
        <v>1042</v>
      </c>
      <c r="G132" s="47" t="s">
        <v>634</v>
      </c>
      <c r="H132" s="47" t="s">
        <v>235</v>
      </c>
      <c r="I132" s="42" t="s">
        <v>74</v>
      </c>
      <c r="J132" s="49">
        <v>44571.0</v>
      </c>
      <c r="K132" s="40">
        <v>45725.0</v>
      </c>
      <c r="L132" s="42" t="s">
        <v>75</v>
      </c>
      <c r="M132" s="51">
        <v>78000.0</v>
      </c>
      <c r="N132" s="42" t="s">
        <v>76</v>
      </c>
      <c r="O132" s="54">
        <v>78000.0</v>
      </c>
      <c r="P132" s="54">
        <v>0.0</v>
      </c>
      <c r="Q132" s="51">
        <v>0.0</v>
      </c>
      <c r="R132" s="51">
        <v>0.0</v>
      </c>
      <c r="S132" s="52">
        <f t="shared" si="1"/>
        <v>0</v>
      </c>
      <c r="T132" s="42" t="s">
        <v>283</v>
      </c>
      <c r="U132" s="40">
        <v>45725.0</v>
      </c>
      <c r="V132" s="40">
        <v>45755.0</v>
      </c>
      <c r="W132" s="42">
        <v>1.0</v>
      </c>
      <c r="X132" s="42" t="s">
        <v>98</v>
      </c>
      <c r="Y132" s="42" t="s">
        <v>86</v>
      </c>
    </row>
    <row r="133" ht="15.0" customHeight="1">
      <c r="A133" s="38" t="s">
        <v>1298</v>
      </c>
      <c r="B133" s="40">
        <v>45726.0</v>
      </c>
      <c r="C133" s="42">
        <v>10751.0</v>
      </c>
      <c r="D133" s="44" t="s">
        <v>1201</v>
      </c>
      <c r="E133" s="46" t="s">
        <v>1202</v>
      </c>
      <c r="F133" s="47" t="s">
        <v>1203</v>
      </c>
      <c r="G133" s="47" t="s">
        <v>132</v>
      </c>
      <c r="H133" s="47" t="s">
        <v>134</v>
      </c>
      <c r="I133" s="42" t="s">
        <v>74</v>
      </c>
      <c r="J133" s="49">
        <v>45261.0</v>
      </c>
      <c r="K133" s="40">
        <v>45725.0</v>
      </c>
      <c r="L133" s="42" t="s">
        <v>75</v>
      </c>
      <c r="M133" s="51">
        <v>0.0</v>
      </c>
      <c r="N133" s="42" t="s">
        <v>76</v>
      </c>
      <c r="O133" s="54">
        <v>118000.0</v>
      </c>
      <c r="P133" s="66">
        <v>118000.0</v>
      </c>
      <c r="Q133" s="51">
        <v>0.0</v>
      </c>
      <c r="R133" s="51">
        <v>2360.0</v>
      </c>
      <c r="S133" s="52">
        <f t="shared" si="1"/>
        <v>115640</v>
      </c>
      <c r="T133" s="42" t="s">
        <v>83</v>
      </c>
      <c r="U133" s="40">
        <v>45725.0</v>
      </c>
      <c r="V133" s="40">
        <v>45755.0</v>
      </c>
      <c r="W133" s="42">
        <v>1.0</v>
      </c>
      <c r="X133" s="42" t="s">
        <v>84</v>
      </c>
      <c r="Y133" s="42" t="s">
        <v>86</v>
      </c>
    </row>
    <row r="134">
      <c r="A134" s="38" t="s">
        <v>1307</v>
      </c>
      <c r="B134" s="40">
        <v>45726.0</v>
      </c>
      <c r="C134" s="42">
        <v>11171.0</v>
      </c>
      <c r="D134" s="44" t="s">
        <v>1308</v>
      </c>
      <c r="E134" s="46" t="s">
        <v>1171</v>
      </c>
      <c r="F134" s="47" t="s">
        <v>1173</v>
      </c>
      <c r="G134" s="47" t="s">
        <v>132</v>
      </c>
      <c r="H134" s="47" t="s">
        <v>134</v>
      </c>
      <c r="I134" s="42" t="s">
        <v>74</v>
      </c>
      <c r="J134" s="49">
        <v>45317.0</v>
      </c>
      <c r="K134" s="40">
        <v>45725.0</v>
      </c>
      <c r="L134" s="42" t="s">
        <v>75</v>
      </c>
      <c r="M134" s="51">
        <v>0.0</v>
      </c>
      <c r="N134" s="42" t="s">
        <v>76</v>
      </c>
      <c r="O134" s="54">
        <v>118000.0</v>
      </c>
      <c r="P134" s="66">
        <v>118000.0</v>
      </c>
      <c r="Q134" s="51">
        <v>0.0</v>
      </c>
      <c r="R134" s="51">
        <v>4440.0</v>
      </c>
      <c r="S134" s="52">
        <f t="shared" si="1"/>
        <v>113560</v>
      </c>
      <c r="T134" s="42" t="s">
        <v>83</v>
      </c>
      <c r="U134" s="40">
        <v>45725.0</v>
      </c>
      <c r="V134" s="40">
        <v>45755.0</v>
      </c>
      <c r="W134" s="42">
        <v>1.0</v>
      </c>
      <c r="X134" s="42" t="s">
        <v>84</v>
      </c>
      <c r="Y134" s="42" t="s">
        <v>86</v>
      </c>
    </row>
    <row r="135">
      <c r="A135" s="38" t="s">
        <v>1316</v>
      </c>
      <c r="B135" s="40">
        <v>45726.0</v>
      </c>
      <c r="C135" s="42">
        <v>11881.0</v>
      </c>
      <c r="D135" s="44" t="s">
        <v>967</v>
      </c>
      <c r="E135" s="46" t="s">
        <v>968</v>
      </c>
      <c r="F135" s="47" t="s">
        <v>970</v>
      </c>
      <c r="G135" s="47" t="s">
        <v>132</v>
      </c>
      <c r="H135" s="47" t="s">
        <v>134</v>
      </c>
      <c r="I135" s="42" t="s">
        <v>74</v>
      </c>
      <c r="J135" s="49">
        <v>45399.0</v>
      </c>
      <c r="K135" s="40">
        <v>45725.0</v>
      </c>
      <c r="L135" s="42" t="s">
        <v>75</v>
      </c>
      <c r="M135" s="51">
        <v>0.0</v>
      </c>
      <c r="N135" s="42" t="s">
        <v>76</v>
      </c>
      <c r="O135" s="54">
        <v>118000.0</v>
      </c>
      <c r="P135" s="66">
        <v>118000.0</v>
      </c>
      <c r="Q135" s="51">
        <v>0.0</v>
      </c>
      <c r="R135" s="51">
        <v>4400.0</v>
      </c>
      <c r="S135" s="52">
        <f t="shared" si="1"/>
        <v>113600</v>
      </c>
      <c r="T135" s="42" t="s">
        <v>83</v>
      </c>
      <c r="U135" s="40">
        <v>45725.0</v>
      </c>
      <c r="V135" s="40">
        <v>45755.0</v>
      </c>
      <c r="W135" s="42">
        <v>1.0</v>
      </c>
      <c r="X135" s="42" t="s">
        <v>84</v>
      </c>
      <c r="Y135" s="42" t="s">
        <v>86</v>
      </c>
    </row>
    <row r="136">
      <c r="A136" s="38" t="s">
        <v>1319</v>
      </c>
      <c r="B136" s="40">
        <v>45726.0</v>
      </c>
      <c r="C136" s="42">
        <v>8623.0</v>
      </c>
      <c r="D136" s="44" t="s">
        <v>1321</v>
      </c>
      <c r="E136" s="46" t="s">
        <v>1323</v>
      </c>
      <c r="F136" s="47" t="s">
        <v>1325</v>
      </c>
      <c r="G136" s="47" t="s">
        <v>601</v>
      </c>
      <c r="H136" s="47" t="s">
        <v>177</v>
      </c>
      <c r="I136" s="42" t="s">
        <v>74</v>
      </c>
      <c r="J136" s="49">
        <v>45008.0</v>
      </c>
      <c r="K136" s="40">
        <v>45725.0</v>
      </c>
      <c r="L136" s="42" t="s">
        <v>75</v>
      </c>
      <c r="M136" s="51">
        <v>0.0</v>
      </c>
      <c r="N136" s="42" t="s">
        <v>76</v>
      </c>
      <c r="O136" s="54">
        <v>78000.0</v>
      </c>
      <c r="P136" s="66">
        <v>78000.0</v>
      </c>
      <c r="Q136" s="51">
        <v>0.0</v>
      </c>
      <c r="R136" s="51">
        <v>4400.0</v>
      </c>
      <c r="S136" s="52">
        <f t="shared" si="1"/>
        <v>73600</v>
      </c>
      <c r="T136" s="42" t="s">
        <v>83</v>
      </c>
      <c r="U136" s="40">
        <v>45725.0</v>
      </c>
      <c r="V136" s="40">
        <v>45755.0</v>
      </c>
      <c r="W136" s="42">
        <v>1.0</v>
      </c>
      <c r="X136" s="42" t="s">
        <v>98</v>
      </c>
      <c r="Y136" s="42" t="s">
        <v>86</v>
      </c>
    </row>
    <row r="137">
      <c r="A137" s="38" t="s">
        <v>1329</v>
      </c>
      <c r="B137" s="40">
        <v>45726.0</v>
      </c>
      <c r="C137" s="42">
        <v>6442.0</v>
      </c>
      <c r="D137" s="44" t="s">
        <v>1333</v>
      </c>
      <c r="E137" s="46" t="s">
        <v>711</v>
      </c>
      <c r="F137" s="47" t="s">
        <v>712</v>
      </c>
      <c r="G137" s="47" t="s">
        <v>713</v>
      </c>
      <c r="H137" s="47" t="s">
        <v>177</v>
      </c>
      <c r="I137" s="42" t="s">
        <v>74</v>
      </c>
      <c r="J137" s="49">
        <v>44770.0</v>
      </c>
      <c r="K137" s="40">
        <v>45725.0</v>
      </c>
      <c r="L137" s="42" t="s">
        <v>75</v>
      </c>
      <c r="M137" s="51">
        <v>0.0</v>
      </c>
      <c r="N137" s="42" t="s">
        <v>76</v>
      </c>
      <c r="O137" s="54">
        <v>78000.0</v>
      </c>
      <c r="P137" s="66">
        <v>78000.0</v>
      </c>
      <c r="Q137" s="51">
        <v>0.0</v>
      </c>
      <c r="R137" s="51">
        <v>546.0</v>
      </c>
      <c r="S137" s="52">
        <f t="shared" si="1"/>
        <v>77454</v>
      </c>
      <c r="T137" s="42" t="s">
        <v>83</v>
      </c>
      <c r="U137" s="40">
        <v>45725.0</v>
      </c>
      <c r="V137" s="40">
        <v>45755.0</v>
      </c>
      <c r="W137" s="42">
        <v>1.0</v>
      </c>
      <c r="X137" s="42" t="s">
        <v>98</v>
      </c>
      <c r="Y137" s="42" t="s">
        <v>86</v>
      </c>
    </row>
    <row r="138">
      <c r="A138" s="38" t="s">
        <v>1336</v>
      </c>
      <c r="B138" s="40">
        <v>45726.0</v>
      </c>
      <c r="C138" s="42">
        <v>8995.0</v>
      </c>
      <c r="D138" s="44" t="s">
        <v>750</v>
      </c>
      <c r="E138" s="46" t="s">
        <v>751</v>
      </c>
      <c r="F138" s="47" t="s">
        <v>752</v>
      </c>
      <c r="G138" s="47" t="s">
        <v>121</v>
      </c>
      <c r="H138" s="47" t="s">
        <v>123</v>
      </c>
      <c r="I138" s="42" t="s">
        <v>74</v>
      </c>
      <c r="J138" s="49">
        <v>45056.0</v>
      </c>
      <c r="K138" s="40">
        <v>45725.0</v>
      </c>
      <c r="L138" s="42" t="s">
        <v>75</v>
      </c>
      <c r="M138" s="51">
        <v>118000.0</v>
      </c>
      <c r="N138" s="42" t="s">
        <v>76</v>
      </c>
      <c r="O138" s="54">
        <v>120000.0</v>
      </c>
      <c r="P138" s="66">
        <v>120000.0</v>
      </c>
      <c r="Q138" s="51">
        <v>0.0</v>
      </c>
      <c r="R138" s="51">
        <v>4400.0</v>
      </c>
      <c r="S138" s="52">
        <f t="shared" si="1"/>
        <v>115600</v>
      </c>
      <c r="T138" s="42" t="s">
        <v>83</v>
      </c>
      <c r="U138" s="40">
        <v>45725.0</v>
      </c>
      <c r="V138" s="40">
        <v>45760.0</v>
      </c>
      <c r="W138" s="42">
        <v>1.0</v>
      </c>
      <c r="X138" s="42" t="s">
        <v>84</v>
      </c>
      <c r="Y138" s="42" t="s">
        <v>86</v>
      </c>
    </row>
    <row r="139">
      <c r="A139" s="38" t="s">
        <v>1340</v>
      </c>
      <c r="B139" s="40">
        <v>45726.0</v>
      </c>
      <c r="C139" s="42">
        <v>10267.0</v>
      </c>
      <c r="D139" s="44" t="s">
        <v>1341</v>
      </c>
      <c r="E139" s="46" t="s">
        <v>730</v>
      </c>
      <c r="F139" s="47" t="s">
        <v>732</v>
      </c>
      <c r="G139" s="47" t="s">
        <v>733</v>
      </c>
      <c r="H139" s="47" t="s">
        <v>177</v>
      </c>
      <c r="I139" s="42" t="s">
        <v>74</v>
      </c>
      <c r="J139" s="49">
        <v>45198.0</v>
      </c>
      <c r="K139" s="40">
        <v>45725.0</v>
      </c>
      <c r="L139" s="42" t="s">
        <v>75</v>
      </c>
      <c r="M139" s="51">
        <v>0.0</v>
      </c>
      <c r="N139" s="40">
        <v>45728.0</v>
      </c>
      <c r="O139" s="54">
        <v>118067.0</v>
      </c>
      <c r="P139" s="62">
        <v>118067.0</v>
      </c>
      <c r="Q139" s="51">
        <v>0.0</v>
      </c>
      <c r="R139" s="51">
        <v>0.0</v>
      </c>
      <c r="S139" s="52">
        <f t="shared" si="1"/>
        <v>118067</v>
      </c>
      <c r="T139" s="42" t="s">
        <v>112</v>
      </c>
      <c r="U139" s="40">
        <v>45728.0</v>
      </c>
      <c r="V139" s="40">
        <v>45758.0</v>
      </c>
      <c r="W139" s="42">
        <v>1.0</v>
      </c>
      <c r="X139" s="42" t="s">
        <v>84</v>
      </c>
      <c r="Y139" s="42" t="s">
        <v>86</v>
      </c>
    </row>
    <row r="140">
      <c r="A140" s="46" t="s">
        <v>1347</v>
      </c>
      <c r="B140" s="40">
        <v>45726.0</v>
      </c>
      <c r="C140" s="42">
        <v>6294.0</v>
      </c>
      <c r="D140" s="44" t="s">
        <v>1348</v>
      </c>
      <c r="E140" s="46" t="s">
        <v>1349</v>
      </c>
      <c r="F140" s="47" t="s">
        <v>1350</v>
      </c>
      <c r="G140" s="47" t="s">
        <v>179</v>
      </c>
      <c r="H140" s="47" t="s">
        <v>177</v>
      </c>
      <c r="I140" s="42" t="s">
        <v>74</v>
      </c>
      <c r="J140" s="49">
        <v>44755.0</v>
      </c>
      <c r="K140" s="40">
        <v>45725.0</v>
      </c>
      <c r="L140" s="42" t="s">
        <v>75</v>
      </c>
      <c r="M140" s="51">
        <v>0.0</v>
      </c>
      <c r="N140" s="42" t="s">
        <v>76</v>
      </c>
      <c r="O140" s="54">
        <v>78067.0</v>
      </c>
      <c r="P140" s="62">
        <v>78067.0</v>
      </c>
      <c r="Q140" s="51">
        <v>0.0</v>
      </c>
      <c r="R140" s="51">
        <v>0.0</v>
      </c>
      <c r="S140" s="52">
        <f t="shared" si="1"/>
        <v>78067</v>
      </c>
      <c r="T140" s="42" t="s">
        <v>112</v>
      </c>
      <c r="U140" s="40"/>
      <c r="V140" s="40"/>
      <c r="W140" s="42">
        <v>1.0</v>
      </c>
      <c r="X140" s="42" t="s">
        <v>98</v>
      </c>
      <c r="Y140" s="42" t="s">
        <v>86</v>
      </c>
    </row>
    <row r="141">
      <c r="A141" s="38" t="s">
        <v>1356</v>
      </c>
      <c r="B141" s="40">
        <v>45726.0</v>
      </c>
      <c r="C141" s="42">
        <v>1389.0</v>
      </c>
      <c r="D141" s="44" t="s">
        <v>267</v>
      </c>
      <c r="E141" s="46" t="s">
        <v>181</v>
      </c>
      <c r="F141" s="47" t="s">
        <v>1232</v>
      </c>
      <c r="G141" s="47" t="s">
        <v>121</v>
      </c>
      <c r="H141" s="47" t="s">
        <v>123</v>
      </c>
      <c r="I141" s="42" t="s">
        <v>74</v>
      </c>
      <c r="J141" s="49">
        <v>44361.0</v>
      </c>
      <c r="K141" s="40">
        <v>45725.0</v>
      </c>
      <c r="L141" s="42" t="s">
        <v>75</v>
      </c>
      <c r="M141" s="51">
        <v>0.0</v>
      </c>
      <c r="N141" s="42" t="s">
        <v>76</v>
      </c>
      <c r="O141" s="54">
        <v>78000.0</v>
      </c>
      <c r="P141" s="66">
        <v>78000.0</v>
      </c>
      <c r="Q141" s="51">
        <v>0.0</v>
      </c>
      <c r="R141" s="51">
        <v>546.0</v>
      </c>
      <c r="S141" s="52">
        <f t="shared" si="1"/>
        <v>77454</v>
      </c>
      <c r="T141" s="42" t="s">
        <v>83</v>
      </c>
      <c r="U141" s="40">
        <v>45725.0</v>
      </c>
      <c r="V141" s="40">
        <v>45755.0</v>
      </c>
      <c r="W141" s="42">
        <v>1.0</v>
      </c>
      <c r="X141" s="42" t="s">
        <v>98</v>
      </c>
      <c r="Y141" s="42" t="s">
        <v>86</v>
      </c>
    </row>
    <row r="142">
      <c r="A142" s="38" t="s">
        <v>1362</v>
      </c>
      <c r="B142" s="40">
        <v>45726.0</v>
      </c>
      <c r="C142" s="42">
        <v>11119.0</v>
      </c>
      <c r="D142" s="44" t="s">
        <v>535</v>
      </c>
      <c r="E142" s="46" t="s">
        <v>536</v>
      </c>
      <c r="F142" s="47" t="s">
        <v>537</v>
      </c>
      <c r="G142" s="47" t="s">
        <v>323</v>
      </c>
      <c r="H142" s="47" t="s">
        <v>177</v>
      </c>
      <c r="I142" s="42" t="s">
        <v>74</v>
      </c>
      <c r="J142" s="49">
        <v>45312.0</v>
      </c>
      <c r="K142" s="40">
        <v>45725.0</v>
      </c>
      <c r="L142" s="42" t="s">
        <v>75</v>
      </c>
      <c r="M142" s="51">
        <v>0.0</v>
      </c>
      <c r="N142" s="42" t="s">
        <v>76</v>
      </c>
      <c r="O142" s="54">
        <v>78000.0</v>
      </c>
      <c r="P142" s="66">
        <v>78000.0</v>
      </c>
      <c r="Q142" s="51">
        <v>0.0</v>
      </c>
      <c r="R142" s="51">
        <v>546.0</v>
      </c>
      <c r="S142" s="52">
        <f t="shared" si="1"/>
        <v>77454</v>
      </c>
      <c r="T142" s="42" t="s">
        <v>83</v>
      </c>
      <c r="U142" s="40">
        <v>45725.0</v>
      </c>
      <c r="V142" s="40">
        <v>45755.0</v>
      </c>
      <c r="W142" s="42">
        <v>1.0</v>
      </c>
      <c r="X142" s="42" t="s">
        <v>98</v>
      </c>
      <c r="Y142" s="42" t="s">
        <v>86</v>
      </c>
    </row>
    <row r="143">
      <c r="A143" s="46" t="s">
        <v>1369</v>
      </c>
      <c r="B143" s="40">
        <v>45755.0</v>
      </c>
      <c r="C143" s="42">
        <v>4181.0</v>
      </c>
      <c r="D143" s="44" t="s">
        <v>436</v>
      </c>
      <c r="E143" s="46" t="s">
        <v>438</v>
      </c>
      <c r="F143" s="47" t="s">
        <v>989</v>
      </c>
      <c r="G143" s="47" t="s">
        <v>634</v>
      </c>
      <c r="H143" s="47" t="s">
        <v>235</v>
      </c>
      <c r="I143" s="42" t="s">
        <v>1008</v>
      </c>
      <c r="J143" s="49">
        <v>44571.0</v>
      </c>
      <c r="K143" s="40">
        <v>45725.0</v>
      </c>
      <c r="L143" s="42" t="s">
        <v>75</v>
      </c>
      <c r="M143" s="51">
        <v>78000.0</v>
      </c>
      <c r="N143" s="42" t="s">
        <v>76</v>
      </c>
      <c r="O143" s="54">
        <v>0.0</v>
      </c>
      <c r="P143" s="54">
        <v>0.0</v>
      </c>
      <c r="Q143" s="51">
        <v>0.0</v>
      </c>
      <c r="R143" s="51">
        <v>0.0</v>
      </c>
      <c r="S143" s="52">
        <f t="shared" si="1"/>
        <v>0</v>
      </c>
      <c r="T143" s="42" t="s">
        <v>283</v>
      </c>
      <c r="U143" s="40">
        <v>45755.0</v>
      </c>
      <c r="V143" s="40">
        <v>45785.0</v>
      </c>
      <c r="W143" s="42">
        <v>1.0</v>
      </c>
      <c r="X143" s="42" t="s">
        <v>98</v>
      </c>
      <c r="Y143" s="42" t="s">
        <v>86</v>
      </c>
    </row>
    <row r="144">
      <c r="A144" s="38" t="s">
        <v>1375</v>
      </c>
      <c r="B144" s="40">
        <v>45726.0</v>
      </c>
      <c r="C144" s="42">
        <v>5574.0</v>
      </c>
      <c r="D144" s="44" t="s">
        <v>1286</v>
      </c>
      <c r="E144" s="46" t="s">
        <v>1288</v>
      </c>
      <c r="F144" s="47" t="s">
        <v>1289</v>
      </c>
      <c r="G144" s="47" t="s">
        <v>585</v>
      </c>
      <c r="H144" s="47" t="s">
        <v>123</v>
      </c>
      <c r="I144" s="42" t="s">
        <v>74</v>
      </c>
      <c r="J144" s="49">
        <v>44678.0</v>
      </c>
      <c r="K144" s="40">
        <v>45726.0</v>
      </c>
      <c r="L144" s="42" t="s">
        <v>75</v>
      </c>
      <c r="M144" s="51">
        <v>78000.0</v>
      </c>
      <c r="N144" s="42" t="s">
        <v>76</v>
      </c>
      <c r="O144" s="54">
        <v>80057.0</v>
      </c>
      <c r="P144" s="91">
        <v>80000.0</v>
      </c>
      <c r="Q144" s="51">
        <v>0.0</v>
      </c>
      <c r="R144" s="51">
        <v>0.0</v>
      </c>
      <c r="S144" s="52">
        <f t="shared" si="1"/>
        <v>80000</v>
      </c>
      <c r="T144" s="42" t="s">
        <v>112</v>
      </c>
      <c r="U144" s="40">
        <v>45726.0</v>
      </c>
      <c r="V144" s="40">
        <v>45756.0</v>
      </c>
      <c r="W144" s="42">
        <v>1.0</v>
      </c>
      <c r="X144" s="42" t="s">
        <v>98</v>
      </c>
      <c r="Y144" s="42" t="s">
        <v>86</v>
      </c>
    </row>
    <row r="145">
      <c r="A145" s="38" t="s">
        <v>1385</v>
      </c>
      <c r="B145" s="40">
        <v>45726.0</v>
      </c>
      <c r="C145" s="42">
        <v>836.0</v>
      </c>
      <c r="D145" s="44" t="s">
        <v>856</v>
      </c>
      <c r="E145" s="46" t="s">
        <v>938</v>
      </c>
      <c r="F145" s="47" t="s">
        <v>1386</v>
      </c>
      <c r="G145" s="47" t="s">
        <v>940</v>
      </c>
      <c r="H145" s="47" t="s">
        <v>66</v>
      </c>
      <c r="I145" s="42" t="s">
        <v>74</v>
      </c>
      <c r="J145" s="49">
        <v>44335.0</v>
      </c>
      <c r="K145" s="40">
        <v>45726.0</v>
      </c>
      <c r="L145" s="42" t="s">
        <v>75</v>
      </c>
      <c r="M145" s="51">
        <v>0.0</v>
      </c>
      <c r="N145" s="42" t="s">
        <v>76</v>
      </c>
      <c r="O145" s="54">
        <v>118000.0</v>
      </c>
      <c r="P145" s="94">
        <v>118000.0</v>
      </c>
      <c r="Q145" s="51">
        <v>0.0</v>
      </c>
      <c r="R145" s="51">
        <v>826.0</v>
      </c>
      <c r="S145" s="52">
        <f t="shared" si="1"/>
        <v>117174</v>
      </c>
      <c r="T145" s="42" t="s">
        <v>83</v>
      </c>
      <c r="U145" s="40">
        <v>45726.0</v>
      </c>
      <c r="V145" s="40">
        <v>45756.0</v>
      </c>
      <c r="W145" s="42">
        <v>1.0</v>
      </c>
      <c r="X145" s="42" t="s">
        <v>84</v>
      </c>
      <c r="Y145" s="42" t="s">
        <v>86</v>
      </c>
    </row>
    <row r="146">
      <c r="A146" s="38" t="s">
        <v>1393</v>
      </c>
      <c r="B146" s="40">
        <v>45726.0</v>
      </c>
      <c r="C146" s="42">
        <v>8955.0</v>
      </c>
      <c r="D146" s="44" t="s">
        <v>1395</v>
      </c>
      <c r="E146" s="46" t="s">
        <v>1397</v>
      </c>
      <c r="F146" s="47" t="s">
        <v>1400</v>
      </c>
      <c r="G146" s="47" t="s">
        <v>121</v>
      </c>
      <c r="H146" s="47" t="s">
        <v>123</v>
      </c>
      <c r="I146" s="42" t="s">
        <v>74</v>
      </c>
      <c r="J146" s="49">
        <v>45052.0</v>
      </c>
      <c r="K146" s="40">
        <v>45726.0</v>
      </c>
      <c r="L146" s="42" t="s">
        <v>75</v>
      </c>
      <c r="M146" s="51">
        <v>0.0</v>
      </c>
      <c r="N146" s="42" t="s">
        <v>76</v>
      </c>
      <c r="O146" s="54">
        <v>78000.0</v>
      </c>
      <c r="P146" s="94">
        <v>78000.0</v>
      </c>
      <c r="Q146" s="51">
        <v>0.0</v>
      </c>
      <c r="R146" s="51">
        <v>546.0</v>
      </c>
      <c r="S146" s="52">
        <f t="shared" si="1"/>
        <v>77454</v>
      </c>
      <c r="T146" s="42" t="s">
        <v>83</v>
      </c>
      <c r="U146" s="40">
        <v>45726.0</v>
      </c>
      <c r="V146" s="40">
        <v>45757.0</v>
      </c>
      <c r="W146" s="42">
        <v>1.0</v>
      </c>
      <c r="X146" s="42" t="s">
        <v>98</v>
      </c>
      <c r="Y146" s="42" t="s">
        <v>86</v>
      </c>
    </row>
    <row r="147">
      <c r="A147" s="38" t="s">
        <v>1404</v>
      </c>
      <c r="B147" s="40">
        <v>45726.0</v>
      </c>
      <c r="C147" s="42">
        <v>4081.0</v>
      </c>
      <c r="D147" s="44" t="s">
        <v>1365</v>
      </c>
      <c r="E147" s="46" t="s">
        <v>1366</v>
      </c>
      <c r="F147" s="47" t="s">
        <v>1367</v>
      </c>
      <c r="G147" s="47" t="s">
        <v>634</v>
      </c>
      <c r="H147" s="47" t="s">
        <v>235</v>
      </c>
      <c r="I147" s="42" t="s">
        <v>74</v>
      </c>
      <c r="J147" s="49">
        <v>44566.0</v>
      </c>
      <c r="K147" s="40">
        <v>45726.0</v>
      </c>
      <c r="L147" s="42" t="s">
        <v>75</v>
      </c>
      <c r="M147" s="51">
        <v>0.0</v>
      </c>
      <c r="N147" s="42" t="s">
        <v>76</v>
      </c>
      <c r="O147" s="54">
        <v>78039.0</v>
      </c>
      <c r="P147" s="91">
        <v>78000.0</v>
      </c>
      <c r="Q147" s="51">
        <v>0.0</v>
      </c>
      <c r="R147" s="51">
        <v>0.0</v>
      </c>
      <c r="S147" s="52">
        <f t="shared" si="1"/>
        <v>78000</v>
      </c>
      <c r="T147" s="42" t="s">
        <v>112</v>
      </c>
      <c r="U147" s="40">
        <v>45726.0</v>
      </c>
      <c r="V147" s="40">
        <v>45763.0</v>
      </c>
      <c r="W147" s="42">
        <v>1.0</v>
      </c>
      <c r="X147" s="42" t="s">
        <v>98</v>
      </c>
      <c r="Y147" s="42" t="s">
        <v>86</v>
      </c>
    </row>
    <row r="148">
      <c r="A148" s="38" t="s">
        <v>1413</v>
      </c>
      <c r="B148" s="40">
        <v>45726.0</v>
      </c>
      <c r="C148" s="42">
        <v>7514.0</v>
      </c>
      <c r="D148" s="44" t="s">
        <v>539</v>
      </c>
      <c r="E148" s="46" t="s">
        <v>540</v>
      </c>
      <c r="F148" s="47" t="s">
        <v>541</v>
      </c>
      <c r="G148" s="47" t="s">
        <v>70</v>
      </c>
      <c r="H148" s="47" t="s">
        <v>72</v>
      </c>
      <c r="I148" s="42" t="s">
        <v>74</v>
      </c>
      <c r="J148" s="49">
        <v>44875.0</v>
      </c>
      <c r="K148" s="40">
        <v>45726.0</v>
      </c>
      <c r="L148" s="42" t="s">
        <v>75</v>
      </c>
      <c r="M148" s="51">
        <v>78000.0</v>
      </c>
      <c r="N148" s="42" t="s">
        <v>76</v>
      </c>
      <c r="O148" s="54">
        <v>40000.0</v>
      </c>
      <c r="P148" s="94">
        <v>40000.0</v>
      </c>
      <c r="Q148" s="51">
        <v>0.0</v>
      </c>
      <c r="R148" s="51">
        <v>280.0</v>
      </c>
      <c r="S148" s="52">
        <f t="shared" si="1"/>
        <v>39720</v>
      </c>
      <c r="T148" s="42" t="s">
        <v>83</v>
      </c>
      <c r="U148" s="40">
        <v>45726.0</v>
      </c>
      <c r="V148" s="40">
        <v>45756.0</v>
      </c>
      <c r="W148" s="42">
        <v>1.0</v>
      </c>
      <c r="X148" s="42" t="s">
        <v>98</v>
      </c>
      <c r="Y148" s="42" t="s">
        <v>86</v>
      </c>
    </row>
    <row r="149">
      <c r="A149" s="38" t="s">
        <v>1421</v>
      </c>
      <c r="B149" s="40">
        <v>45726.0</v>
      </c>
      <c r="C149" s="42">
        <v>11234.0</v>
      </c>
      <c r="D149" s="44" t="s">
        <v>1424</v>
      </c>
      <c r="E149" s="46" t="s">
        <v>1176</v>
      </c>
      <c r="F149" s="47" t="s">
        <v>1177</v>
      </c>
      <c r="G149" s="47" t="s">
        <v>132</v>
      </c>
      <c r="H149" s="47" t="s">
        <v>134</v>
      </c>
      <c r="I149" s="42" t="s">
        <v>74</v>
      </c>
      <c r="J149" s="49">
        <v>45323.0</v>
      </c>
      <c r="K149" s="40">
        <v>45726.0</v>
      </c>
      <c r="L149" s="42" t="s">
        <v>75</v>
      </c>
      <c r="M149" s="51">
        <v>0.0</v>
      </c>
      <c r="N149" s="42" t="s">
        <v>76</v>
      </c>
      <c r="O149" s="54">
        <v>118000.0</v>
      </c>
      <c r="P149" s="94">
        <v>118000.0</v>
      </c>
      <c r="Q149" s="51">
        <v>0.0</v>
      </c>
      <c r="R149" s="51">
        <v>4400.0</v>
      </c>
      <c r="S149" s="52">
        <f t="shared" si="1"/>
        <v>113600</v>
      </c>
      <c r="T149" s="42" t="s">
        <v>83</v>
      </c>
      <c r="U149" s="40">
        <v>45726.0</v>
      </c>
      <c r="V149" s="40">
        <v>45757.0</v>
      </c>
      <c r="W149" s="42">
        <v>1.0</v>
      </c>
      <c r="X149" s="42" t="s">
        <v>84</v>
      </c>
      <c r="Y149" s="42" t="s">
        <v>86</v>
      </c>
    </row>
    <row r="150">
      <c r="A150" s="38" t="s">
        <v>1430</v>
      </c>
      <c r="B150" s="40">
        <v>45726.0</v>
      </c>
      <c r="C150" s="42">
        <v>856.0</v>
      </c>
      <c r="D150" s="44" t="s">
        <v>1163</v>
      </c>
      <c r="E150" s="46" t="s">
        <v>1164</v>
      </c>
      <c r="F150" s="47" t="s">
        <v>1165</v>
      </c>
      <c r="G150" s="47" t="s">
        <v>1158</v>
      </c>
      <c r="H150" s="47" t="s">
        <v>102</v>
      </c>
      <c r="I150" s="42" t="s">
        <v>74</v>
      </c>
      <c r="J150" s="49">
        <v>44335.0</v>
      </c>
      <c r="K150" s="40">
        <v>45726.0</v>
      </c>
      <c r="L150" s="42" t="s">
        <v>75</v>
      </c>
      <c r="M150" s="51">
        <v>0.0</v>
      </c>
      <c r="N150" s="42" t="s">
        <v>76</v>
      </c>
      <c r="O150" s="54">
        <v>78000.0</v>
      </c>
      <c r="P150" s="94">
        <v>78000.0</v>
      </c>
      <c r="Q150" s="51">
        <v>0.0</v>
      </c>
      <c r="R150" s="51">
        <v>4400.0</v>
      </c>
      <c r="S150" s="52">
        <f t="shared" si="1"/>
        <v>73600</v>
      </c>
      <c r="T150" s="42" t="s">
        <v>83</v>
      </c>
      <c r="U150" s="40">
        <v>45726.0</v>
      </c>
      <c r="V150" s="40">
        <v>45756.0</v>
      </c>
      <c r="W150" s="42">
        <v>1.0</v>
      </c>
      <c r="X150" s="42" t="s">
        <v>98</v>
      </c>
      <c r="Y150" s="42" t="s">
        <v>86</v>
      </c>
    </row>
    <row r="151">
      <c r="A151" s="79" t="s">
        <v>1435</v>
      </c>
      <c r="B151" s="40">
        <v>45726.0</v>
      </c>
      <c r="C151" s="42">
        <v>14887.0</v>
      </c>
      <c r="D151" s="44" t="s">
        <v>1437</v>
      </c>
      <c r="E151" s="46" t="s">
        <v>1439</v>
      </c>
      <c r="F151" s="47" t="s">
        <v>1440</v>
      </c>
      <c r="G151" s="47" t="s">
        <v>404</v>
      </c>
      <c r="H151" s="47" t="s">
        <v>72</v>
      </c>
      <c r="I151" s="42" t="s">
        <v>74</v>
      </c>
      <c r="J151" s="49">
        <v>45724.0</v>
      </c>
      <c r="K151" s="40">
        <v>45726.0</v>
      </c>
      <c r="L151" s="42" t="s">
        <v>75</v>
      </c>
      <c r="M151" s="51">
        <v>648000.0</v>
      </c>
      <c r="N151" s="42" t="s">
        <v>76</v>
      </c>
      <c r="O151" s="54">
        <v>650032.0</v>
      </c>
      <c r="P151" s="54">
        <v>650000.0</v>
      </c>
      <c r="Q151" s="51">
        <v>60000.0</v>
      </c>
      <c r="R151" s="51">
        <v>0.0</v>
      </c>
      <c r="S151" s="52">
        <f t="shared" si="1"/>
        <v>650000</v>
      </c>
      <c r="T151" s="42" t="s">
        <v>112</v>
      </c>
      <c r="U151" s="40">
        <v>45726.0</v>
      </c>
      <c r="V151" s="40">
        <v>45918.0</v>
      </c>
      <c r="W151" s="42">
        <v>6.0</v>
      </c>
      <c r="X151" s="42" t="s">
        <v>84</v>
      </c>
      <c r="Y151" s="42" t="s">
        <v>221</v>
      </c>
    </row>
    <row r="152">
      <c r="A152" s="38" t="s">
        <v>1444</v>
      </c>
      <c r="B152" s="40">
        <v>45726.0</v>
      </c>
      <c r="C152" s="42">
        <v>9299.0</v>
      </c>
      <c r="D152" s="44" t="s">
        <v>1447</v>
      </c>
      <c r="E152" s="46" t="s">
        <v>1449</v>
      </c>
      <c r="F152" s="47" t="s">
        <v>1450</v>
      </c>
      <c r="G152" s="47" t="s">
        <v>217</v>
      </c>
      <c r="H152" s="47" t="s">
        <v>177</v>
      </c>
      <c r="I152" s="42" t="s">
        <v>74</v>
      </c>
      <c r="J152" s="49">
        <v>45088.0</v>
      </c>
      <c r="K152" s="40">
        <v>45726.0</v>
      </c>
      <c r="L152" s="42" t="s">
        <v>75</v>
      </c>
      <c r="M152" s="51">
        <v>0.0</v>
      </c>
      <c r="N152" s="42" t="s">
        <v>76</v>
      </c>
      <c r="O152" s="54">
        <v>78000.0</v>
      </c>
      <c r="P152" s="94">
        <v>78000.0</v>
      </c>
      <c r="Q152" s="51">
        <v>0.0</v>
      </c>
      <c r="R152" s="51">
        <v>4440.0</v>
      </c>
      <c r="S152" s="52">
        <f t="shared" si="1"/>
        <v>73560</v>
      </c>
      <c r="T152" s="42" t="s">
        <v>83</v>
      </c>
      <c r="U152" s="40">
        <v>45726.0</v>
      </c>
      <c r="V152" s="40">
        <v>45756.0</v>
      </c>
      <c r="W152" s="42">
        <v>1.0</v>
      </c>
      <c r="X152" s="42" t="s">
        <v>98</v>
      </c>
      <c r="Y152" s="42" t="s">
        <v>86</v>
      </c>
    </row>
    <row r="153">
      <c r="A153" s="38" t="s">
        <v>1456</v>
      </c>
      <c r="B153" s="40">
        <v>45726.0</v>
      </c>
      <c r="C153" s="42">
        <v>8444.0</v>
      </c>
      <c r="D153" s="44" t="s">
        <v>1322</v>
      </c>
      <c r="E153" s="46" t="s">
        <v>1324</v>
      </c>
      <c r="F153" s="47" t="s">
        <v>1326</v>
      </c>
      <c r="G153" s="47" t="s">
        <v>323</v>
      </c>
      <c r="H153" s="47" t="s">
        <v>177</v>
      </c>
      <c r="I153" s="42" t="s">
        <v>74</v>
      </c>
      <c r="J153" s="49">
        <v>44986.0</v>
      </c>
      <c r="K153" s="40">
        <v>45726.0</v>
      </c>
      <c r="L153" s="42" t="s">
        <v>75</v>
      </c>
      <c r="M153" s="51">
        <v>78000.0</v>
      </c>
      <c r="N153" s="42" t="s">
        <v>76</v>
      </c>
      <c r="O153" s="54">
        <v>156000.0</v>
      </c>
      <c r="P153" s="94">
        <v>156000.0</v>
      </c>
      <c r="Q153" s="51">
        <v>0.0</v>
      </c>
      <c r="R153" s="51">
        <v>4440.0</v>
      </c>
      <c r="S153" s="52">
        <f t="shared" si="1"/>
        <v>151560</v>
      </c>
      <c r="T153" s="42" t="s">
        <v>83</v>
      </c>
      <c r="U153" s="40">
        <v>45726.0</v>
      </c>
      <c r="V153" s="40">
        <v>45756.0</v>
      </c>
      <c r="W153" s="42">
        <v>1.0</v>
      </c>
      <c r="X153" s="42" t="s">
        <v>98</v>
      </c>
      <c r="Y153" s="42" t="s">
        <v>86</v>
      </c>
    </row>
    <row r="154">
      <c r="A154" s="38" t="s">
        <v>1465</v>
      </c>
      <c r="B154" s="40">
        <v>45726.0</v>
      </c>
      <c r="C154" s="42">
        <v>8444.0</v>
      </c>
      <c r="D154" s="44" t="s">
        <v>1322</v>
      </c>
      <c r="E154" s="46" t="s">
        <v>1324</v>
      </c>
      <c r="F154" s="47" t="s">
        <v>1471</v>
      </c>
      <c r="G154" s="47" t="s">
        <v>323</v>
      </c>
      <c r="H154" s="47" t="s">
        <v>177</v>
      </c>
      <c r="I154" s="42" t="s">
        <v>74</v>
      </c>
      <c r="J154" s="49">
        <v>44986.0</v>
      </c>
      <c r="K154" s="40">
        <v>45726.0</v>
      </c>
      <c r="L154" s="42" t="s">
        <v>75</v>
      </c>
      <c r="M154" s="51">
        <v>78000.0</v>
      </c>
      <c r="N154" s="40">
        <v>45732.0</v>
      </c>
      <c r="O154" s="54">
        <v>78000.0</v>
      </c>
      <c r="P154" s="54">
        <v>0.0</v>
      </c>
      <c r="Q154" s="51">
        <v>0.0</v>
      </c>
      <c r="R154" s="51">
        <v>0.0</v>
      </c>
      <c r="S154" s="52">
        <f t="shared" si="1"/>
        <v>0</v>
      </c>
      <c r="T154" s="42" t="s">
        <v>283</v>
      </c>
      <c r="U154" s="40">
        <v>45732.0</v>
      </c>
      <c r="V154" s="40">
        <v>45762.0</v>
      </c>
      <c r="W154" s="42">
        <v>1.0</v>
      </c>
      <c r="X154" s="42" t="s">
        <v>98</v>
      </c>
      <c r="Y154" s="42" t="s">
        <v>86</v>
      </c>
    </row>
    <row r="155">
      <c r="A155" s="38" t="s">
        <v>1474</v>
      </c>
      <c r="B155" s="40">
        <v>45726.0</v>
      </c>
      <c r="C155" s="42">
        <v>6598.0</v>
      </c>
      <c r="D155" s="44" t="s">
        <v>1478</v>
      </c>
      <c r="E155" s="46" t="s">
        <v>1479</v>
      </c>
      <c r="F155" s="47" t="s">
        <v>1480</v>
      </c>
      <c r="G155" s="47" t="s">
        <v>485</v>
      </c>
      <c r="H155" s="47" t="s">
        <v>486</v>
      </c>
      <c r="I155" s="42" t="s">
        <v>74</v>
      </c>
      <c r="J155" s="49">
        <v>44784.0</v>
      </c>
      <c r="K155" s="40">
        <v>45726.0</v>
      </c>
      <c r="L155" s="42" t="s">
        <v>75</v>
      </c>
      <c r="M155" s="51">
        <v>78000.0</v>
      </c>
      <c r="N155" s="40">
        <v>45728.0</v>
      </c>
      <c r="O155" s="54">
        <v>100035.0</v>
      </c>
      <c r="P155" s="91">
        <v>100035.0</v>
      </c>
      <c r="Q155" s="51">
        <v>0.0</v>
      </c>
      <c r="R155" s="51">
        <v>0.0</v>
      </c>
      <c r="S155" s="52">
        <f t="shared" si="1"/>
        <v>100035</v>
      </c>
      <c r="T155" s="42" t="s">
        <v>112</v>
      </c>
      <c r="U155" s="40">
        <v>45728.0</v>
      </c>
      <c r="V155" s="40">
        <v>45758.0</v>
      </c>
      <c r="W155" s="42">
        <v>1.0</v>
      </c>
      <c r="X155" s="42" t="s">
        <v>98</v>
      </c>
      <c r="Y155" s="42" t="s">
        <v>86</v>
      </c>
    </row>
    <row r="156">
      <c r="A156" s="38" t="s">
        <v>1492</v>
      </c>
      <c r="B156" s="40">
        <v>45726.0</v>
      </c>
      <c r="C156" s="42">
        <v>7163.0</v>
      </c>
      <c r="D156" s="44" t="s">
        <v>1281</v>
      </c>
      <c r="E156" s="46" t="s">
        <v>1226</v>
      </c>
      <c r="F156" s="47" t="s">
        <v>1227</v>
      </c>
      <c r="G156" s="47" t="s">
        <v>801</v>
      </c>
      <c r="H156" s="47" t="s">
        <v>177</v>
      </c>
      <c r="I156" s="42" t="s">
        <v>74</v>
      </c>
      <c r="J156" s="49">
        <v>44839.0</v>
      </c>
      <c r="K156" s="40">
        <v>45726.0</v>
      </c>
      <c r="L156" s="42" t="s">
        <v>75</v>
      </c>
      <c r="M156" s="51">
        <v>0.0</v>
      </c>
      <c r="N156" s="42" t="s">
        <v>76</v>
      </c>
      <c r="O156" s="54">
        <v>78000.0</v>
      </c>
      <c r="P156" s="94">
        <v>78000.0</v>
      </c>
      <c r="Q156" s="51">
        <v>0.0</v>
      </c>
      <c r="R156" s="51">
        <v>4400.0</v>
      </c>
      <c r="S156" s="52">
        <f t="shared" si="1"/>
        <v>73600</v>
      </c>
      <c r="T156" s="42" t="s">
        <v>83</v>
      </c>
      <c r="U156" s="40">
        <v>45726.0</v>
      </c>
      <c r="V156" s="40">
        <v>45756.0</v>
      </c>
      <c r="W156" s="42">
        <v>1.0</v>
      </c>
      <c r="X156" s="42" t="s">
        <v>98</v>
      </c>
      <c r="Y156" s="42" t="s">
        <v>86</v>
      </c>
    </row>
    <row r="157">
      <c r="A157" s="38" t="s">
        <v>1496</v>
      </c>
      <c r="B157" s="40">
        <v>45726.0</v>
      </c>
      <c r="C157" s="42">
        <v>7734.0</v>
      </c>
      <c r="D157" s="44" t="s">
        <v>1259</v>
      </c>
      <c r="E157" s="46" t="s">
        <v>1260</v>
      </c>
      <c r="F157" s="47" t="s">
        <v>1261</v>
      </c>
      <c r="G157" s="47" t="s">
        <v>70</v>
      </c>
      <c r="H157" s="47" t="s">
        <v>72</v>
      </c>
      <c r="I157" s="42" t="s">
        <v>74</v>
      </c>
      <c r="J157" s="49">
        <v>44900.0</v>
      </c>
      <c r="K157" s="40">
        <v>45726.0</v>
      </c>
      <c r="L157" s="42" t="s">
        <v>75</v>
      </c>
      <c r="M157" s="51">
        <v>0.0</v>
      </c>
      <c r="N157" s="42" t="s">
        <v>76</v>
      </c>
      <c r="O157" s="54">
        <v>78000.0</v>
      </c>
      <c r="P157" s="94">
        <v>78000.0</v>
      </c>
      <c r="Q157" s="51">
        <v>0.0</v>
      </c>
      <c r="R157" s="51">
        <v>4400.0</v>
      </c>
      <c r="S157" s="52">
        <f t="shared" si="1"/>
        <v>73600</v>
      </c>
      <c r="T157" s="42" t="s">
        <v>83</v>
      </c>
      <c r="U157" s="40">
        <v>45726.0</v>
      </c>
      <c r="V157" s="40">
        <v>45756.0</v>
      </c>
      <c r="W157" s="42">
        <v>1.0</v>
      </c>
      <c r="X157" s="42" t="s">
        <v>98</v>
      </c>
      <c r="Y157" s="42" t="s">
        <v>86</v>
      </c>
    </row>
    <row r="158">
      <c r="A158" s="38" t="s">
        <v>1504</v>
      </c>
      <c r="B158" s="40">
        <v>45726.0</v>
      </c>
      <c r="C158" s="42">
        <v>4949.0</v>
      </c>
      <c r="D158" s="44" t="s">
        <v>1372</v>
      </c>
      <c r="E158" s="46" t="s">
        <v>1373</v>
      </c>
      <c r="F158" s="47" t="s">
        <v>1374</v>
      </c>
      <c r="G158" s="47" t="s">
        <v>122</v>
      </c>
      <c r="H158" s="47" t="s">
        <v>124</v>
      </c>
      <c r="I158" s="42" t="s">
        <v>74</v>
      </c>
      <c r="J158" s="49">
        <v>44629.0</v>
      </c>
      <c r="K158" s="40">
        <v>45726.0</v>
      </c>
      <c r="L158" s="42" t="s">
        <v>75</v>
      </c>
      <c r="M158" s="51">
        <v>0.0</v>
      </c>
      <c r="N158" s="42" t="s">
        <v>76</v>
      </c>
      <c r="O158" s="54">
        <v>78032.0</v>
      </c>
      <c r="P158" s="91">
        <v>78032.0</v>
      </c>
      <c r="Q158" s="51">
        <v>0.0</v>
      </c>
      <c r="R158" s="51">
        <v>0.0</v>
      </c>
      <c r="S158" s="52">
        <f t="shared" si="1"/>
        <v>78032</v>
      </c>
      <c r="T158" s="42" t="s">
        <v>112</v>
      </c>
      <c r="U158" s="40">
        <v>45726.0</v>
      </c>
      <c r="V158" s="40">
        <v>45757.0</v>
      </c>
      <c r="W158" s="42">
        <v>1.0</v>
      </c>
      <c r="X158" s="42" t="s">
        <v>98</v>
      </c>
      <c r="Y158" s="42" t="s">
        <v>86</v>
      </c>
    </row>
    <row r="159">
      <c r="A159" s="38" t="s">
        <v>1508</v>
      </c>
      <c r="B159" s="40">
        <v>45727.0</v>
      </c>
      <c r="C159" s="42">
        <v>12292.0</v>
      </c>
      <c r="D159" s="44" t="s">
        <v>1405</v>
      </c>
      <c r="E159" s="46" t="s">
        <v>1407</v>
      </c>
      <c r="F159" s="47" t="s">
        <v>1409</v>
      </c>
      <c r="G159" s="47" t="s">
        <v>243</v>
      </c>
      <c r="H159" s="47" t="s">
        <v>123</v>
      </c>
      <c r="I159" s="42" t="s">
        <v>74</v>
      </c>
      <c r="J159" s="49">
        <v>45443.0</v>
      </c>
      <c r="K159" s="40">
        <v>45726.0</v>
      </c>
      <c r="L159" s="42" t="s">
        <v>75</v>
      </c>
      <c r="M159" s="51">
        <v>0.0</v>
      </c>
      <c r="N159" s="42" t="s">
        <v>76</v>
      </c>
      <c r="O159" s="54">
        <v>118051.0</v>
      </c>
      <c r="P159" s="91">
        <v>118051.0</v>
      </c>
      <c r="Q159" s="51">
        <v>0.0</v>
      </c>
      <c r="R159" s="51">
        <v>0.0</v>
      </c>
      <c r="S159" s="52">
        <f t="shared" si="1"/>
        <v>118051</v>
      </c>
      <c r="T159" s="42" t="s">
        <v>112</v>
      </c>
      <c r="U159" s="40">
        <v>45726.0</v>
      </c>
      <c r="V159" s="40">
        <v>45757.0</v>
      </c>
      <c r="W159" s="42">
        <v>1.0</v>
      </c>
      <c r="X159" s="42" t="s">
        <v>84</v>
      </c>
      <c r="Y159" s="42" t="s">
        <v>86</v>
      </c>
    </row>
    <row r="160">
      <c r="A160" s="38" t="s">
        <v>1514</v>
      </c>
      <c r="B160" s="40">
        <v>45727.0</v>
      </c>
      <c r="C160" s="42">
        <v>12299.0</v>
      </c>
      <c r="D160" s="44" t="s">
        <v>1516</v>
      </c>
      <c r="E160" s="46" t="s">
        <v>1432</v>
      </c>
      <c r="F160" s="47" t="s">
        <v>1433</v>
      </c>
      <c r="G160" s="47" t="s">
        <v>142</v>
      </c>
      <c r="H160" s="47" t="s">
        <v>144</v>
      </c>
      <c r="I160" s="42" t="s">
        <v>74</v>
      </c>
      <c r="J160" s="49">
        <v>45444.0</v>
      </c>
      <c r="K160" s="40">
        <v>45726.0</v>
      </c>
      <c r="L160" s="42" t="s">
        <v>75</v>
      </c>
      <c r="M160" s="51">
        <v>118000.0</v>
      </c>
      <c r="N160" s="42" t="s">
        <v>76</v>
      </c>
      <c r="O160" s="54">
        <v>236052.0</v>
      </c>
      <c r="P160" s="91">
        <v>236052.0</v>
      </c>
      <c r="Q160" s="51">
        <v>0.0</v>
      </c>
      <c r="R160" s="51">
        <v>0.0</v>
      </c>
      <c r="S160" s="52">
        <f t="shared" si="1"/>
        <v>236052</v>
      </c>
      <c r="T160" s="42" t="s">
        <v>112</v>
      </c>
      <c r="U160" s="40">
        <v>45726.0</v>
      </c>
      <c r="V160" s="40">
        <v>45758.0</v>
      </c>
      <c r="W160" s="42">
        <v>1.0</v>
      </c>
      <c r="X160" s="42" t="s">
        <v>84</v>
      </c>
      <c r="Y160" s="42" t="s">
        <v>86</v>
      </c>
    </row>
    <row r="161">
      <c r="A161" s="38" t="s">
        <v>1519</v>
      </c>
      <c r="B161" s="40">
        <v>45727.0</v>
      </c>
      <c r="C161" s="42">
        <v>9168.0</v>
      </c>
      <c r="D161" s="44" t="s">
        <v>1180</v>
      </c>
      <c r="E161" s="46" t="s">
        <v>875</v>
      </c>
      <c r="F161" s="47" t="s">
        <v>876</v>
      </c>
      <c r="G161" s="47" t="s">
        <v>243</v>
      </c>
      <c r="H161" s="47" t="s">
        <v>123</v>
      </c>
      <c r="I161" s="42" t="s">
        <v>74</v>
      </c>
      <c r="J161" s="49">
        <v>45075.0</v>
      </c>
      <c r="K161" s="40">
        <v>45726.0</v>
      </c>
      <c r="L161" s="42" t="s">
        <v>75</v>
      </c>
      <c r="M161" s="51">
        <v>0.0</v>
      </c>
      <c r="N161" s="42" t="s">
        <v>76</v>
      </c>
      <c r="O161" s="54">
        <v>118054.0</v>
      </c>
      <c r="P161" s="91">
        <v>118054.0</v>
      </c>
      <c r="Q161" s="51">
        <v>0.0</v>
      </c>
      <c r="R161" s="51">
        <v>0.0</v>
      </c>
      <c r="S161" s="52">
        <f t="shared" si="1"/>
        <v>118054</v>
      </c>
      <c r="T161" s="42" t="s">
        <v>112</v>
      </c>
      <c r="U161" s="40">
        <v>45726.0</v>
      </c>
      <c r="V161" s="40">
        <v>45756.0</v>
      </c>
      <c r="W161" s="42">
        <v>1.0</v>
      </c>
      <c r="X161" s="42" t="s">
        <v>84</v>
      </c>
      <c r="Y161" s="42" t="s">
        <v>86</v>
      </c>
    </row>
    <row r="162">
      <c r="A162" s="38" t="s">
        <v>1524</v>
      </c>
      <c r="B162" s="40">
        <v>45727.0</v>
      </c>
      <c r="C162" s="42">
        <v>12890.0</v>
      </c>
      <c r="D162" s="44" t="s">
        <v>1344</v>
      </c>
      <c r="E162" s="46" t="s">
        <v>1345</v>
      </c>
      <c r="F162" s="47" t="s">
        <v>1346</v>
      </c>
      <c r="G162" s="47" t="s">
        <v>243</v>
      </c>
      <c r="H162" s="47" t="s">
        <v>123</v>
      </c>
      <c r="I162" s="42" t="s">
        <v>74</v>
      </c>
      <c r="J162" s="49">
        <v>45500.0</v>
      </c>
      <c r="K162" s="40">
        <v>45726.0</v>
      </c>
      <c r="L162" s="42" t="s">
        <v>75</v>
      </c>
      <c r="M162" s="51">
        <v>0.0</v>
      </c>
      <c r="N162" s="42" t="s">
        <v>76</v>
      </c>
      <c r="O162" s="54">
        <v>118000.0</v>
      </c>
      <c r="P162" s="94">
        <v>118000.0</v>
      </c>
      <c r="Q162" s="51">
        <v>0.0</v>
      </c>
      <c r="R162" s="51">
        <v>826.0</v>
      </c>
      <c r="S162" s="52">
        <f t="shared" si="1"/>
        <v>117174</v>
      </c>
      <c r="T162" s="42" t="s">
        <v>83</v>
      </c>
      <c r="U162" s="40">
        <v>45726.0</v>
      </c>
      <c r="V162" s="40">
        <v>45756.0</v>
      </c>
      <c r="W162" s="42">
        <v>1.0</v>
      </c>
      <c r="X162" s="42" t="s">
        <v>84</v>
      </c>
      <c r="Y162" s="42" t="s">
        <v>86</v>
      </c>
    </row>
    <row r="163">
      <c r="A163" s="38" t="s">
        <v>1531</v>
      </c>
      <c r="B163" s="40">
        <v>45727.0</v>
      </c>
      <c r="C163" s="42">
        <v>4075.0</v>
      </c>
      <c r="D163" s="44" t="s">
        <v>1292</v>
      </c>
      <c r="E163" s="46" t="s">
        <v>1293</v>
      </c>
      <c r="F163" s="47" t="s">
        <v>1294</v>
      </c>
      <c r="G163" s="47" t="s">
        <v>1295</v>
      </c>
      <c r="H163" s="47" t="s">
        <v>1296</v>
      </c>
      <c r="I163" s="42" t="s">
        <v>74</v>
      </c>
      <c r="J163" s="49">
        <v>44566.0</v>
      </c>
      <c r="K163" s="40">
        <v>45726.0</v>
      </c>
      <c r="L163" s="42" t="s">
        <v>75</v>
      </c>
      <c r="M163" s="51">
        <v>0.0</v>
      </c>
      <c r="N163" s="42" t="s">
        <v>76</v>
      </c>
      <c r="O163" s="54">
        <v>78000.0</v>
      </c>
      <c r="P163" s="94">
        <v>78000.0</v>
      </c>
      <c r="Q163" s="51">
        <v>0.0</v>
      </c>
      <c r="R163" s="51">
        <v>4440.0</v>
      </c>
      <c r="S163" s="52">
        <f t="shared" si="1"/>
        <v>73560</v>
      </c>
      <c r="T163" s="42" t="s">
        <v>83</v>
      </c>
      <c r="U163" s="40">
        <v>45726.0</v>
      </c>
      <c r="V163" s="40">
        <v>45756.0</v>
      </c>
      <c r="W163" s="42">
        <v>1.0</v>
      </c>
      <c r="X163" s="42" t="s">
        <v>98</v>
      </c>
      <c r="Y163" s="42" t="s">
        <v>86</v>
      </c>
    </row>
    <row r="164">
      <c r="A164" s="38" t="s">
        <v>1534</v>
      </c>
      <c r="B164" s="39">
        <v>45727.0</v>
      </c>
      <c r="C164" s="41">
        <v>12299.0</v>
      </c>
      <c r="D164" s="43" t="s">
        <v>1516</v>
      </c>
      <c r="E164" s="60" t="s">
        <v>1432</v>
      </c>
      <c r="F164" s="43" t="s">
        <v>1535</v>
      </c>
      <c r="G164" s="43" t="s">
        <v>142</v>
      </c>
      <c r="H164" s="43" t="s">
        <v>144</v>
      </c>
      <c r="I164" s="41" t="s">
        <v>74</v>
      </c>
      <c r="J164" s="48">
        <v>45444.0</v>
      </c>
      <c r="K164" s="39">
        <v>45726.0</v>
      </c>
      <c r="L164" s="41" t="s">
        <v>75</v>
      </c>
      <c r="M164" s="50">
        <v>118000.0</v>
      </c>
      <c r="N164" s="41" t="s">
        <v>76</v>
      </c>
      <c r="O164" s="52">
        <v>118000.0</v>
      </c>
      <c r="P164" s="141">
        <v>0.0</v>
      </c>
      <c r="Q164" s="50">
        <v>0.0</v>
      </c>
      <c r="R164" s="50">
        <v>0.0</v>
      </c>
      <c r="S164" s="52">
        <f t="shared" si="1"/>
        <v>0</v>
      </c>
      <c r="T164" s="41" t="s">
        <v>283</v>
      </c>
      <c r="U164" s="39">
        <v>45732.0</v>
      </c>
      <c r="V164" s="39">
        <v>45765.0</v>
      </c>
      <c r="W164" s="41">
        <v>1.0</v>
      </c>
      <c r="X164" s="41" t="s">
        <v>84</v>
      </c>
      <c r="Y164" s="41" t="s">
        <v>86</v>
      </c>
    </row>
    <row r="165">
      <c r="A165" s="38" t="s">
        <v>1543</v>
      </c>
      <c r="B165" s="40">
        <v>45727.0</v>
      </c>
      <c r="C165" s="42">
        <v>1131.0</v>
      </c>
      <c r="D165" s="44" t="s">
        <v>1214</v>
      </c>
      <c r="E165" s="46" t="s">
        <v>961</v>
      </c>
      <c r="F165" s="47" t="s">
        <v>962</v>
      </c>
      <c r="G165" s="47" t="s">
        <v>64</v>
      </c>
      <c r="H165" s="47" t="s">
        <v>66</v>
      </c>
      <c r="I165" s="42" t="s">
        <v>74</v>
      </c>
      <c r="J165" s="49">
        <v>44349.0</v>
      </c>
      <c r="K165" s="40">
        <v>45727.0</v>
      </c>
      <c r="L165" s="42" t="s">
        <v>75</v>
      </c>
      <c r="M165" s="51">
        <v>78000.0</v>
      </c>
      <c r="N165" s="42" t="s">
        <v>76</v>
      </c>
      <c r="O165" s="54">
        <v>68054.0</v>
      </c>
      <c r="P165" s="139">
        <v>68000.0</v>
      </c>
      <c r="Q165" s="51">
        <v>0.0</v>
      </c>
      <c r="R165" s="51">
        <v>0.0</v>
      </c>
      <c r="S165" s="52">
        <f t="shared" si="1"/>
        <v>68000</v>
      </c>
      <c r="T165" s="42" t="s">
        <v>112</v>
      </c>
      <c r="U165" s="40">
        <v>45727.0</v>
      </c>
      <c r="V165" s="40">
        <v>45757.0</v>
      </c>
      <c r="W165" s="42">
        <v>1.0</v>
      </c>
      <c r="X165" s="42" t="s">
        <v>98</v>
      </c>
      <c r="Y165" s="42" t="s">
        <v>86</v>
      </c>
    </row>
    <row r="166">
      <c r="A166" s="38" t="s">
        <v>1549</v>
      </c>
      <c r="B166" s="40">
        <v>45727.0</v>
      </c>
      <c r="C166" s="42">
        <v>10378.0</v>
      </c>
      <c r="D166" s="44" t="s">
        <v>1552</v>
      </c>
      <c r="E166" s="46" t="s">
        <v>1553</v>
      </c>
      <c r="F166" s="142" t="s">
        <v>1554</v>
      </c>
      <c r="G166" s="47" t="s">
        <v>234</v>
      </c>
      <c r="H166" s="47" t="s">
        <v>235</v>
      </c>
      <c r="I166" s="42" t="s">
        <v>74</v>
      </c>
      <c r="J166" s="49">
        <v>45211.0</v>
      </c>
      <c r="K166" s="40">
        <v>45727.0</v>
      </c>
      <c r="L166" s="42" t="s">
        <v>75</v>
      </c>
      <c r="M166" s="51">
        <v>0.0</v>
      </c>
      <c r="N166" s="42" t="s">
        <v>76</v>
      </c>
      <c r="O166" s="54">
        <v>140053.0</v>
      </c>
      <c r="P166" s="139">
        <v>140053.0</v>
      </c>
      <c r="Q166" s="51">
        <v>0.0</v>
      </c>
      <c r="R166" s="51">
        <v>0.0</v>
      </c>
      <c r="S166" s="52">
        <f t="shared" si="1"/>
        <v>140053</v>
      </c>
      <c r="T166" s="42" t="s">
        <v>112</v>
      </c>
      <c r="U166" s="40">
        <v>45727.0</v>
      </c>
      <c r="V166" s="40">
        <v>45759.0</v>
      </c>
      <c r="W166" s="42">
        <v>1.0</v>
      </c>
      <c r="X166" s="42" t="s">
        <v>98</v>
      </c>
      <c r="Y166" s="42" t="s">
        <v>86</v>
      </c>
    </row>
    <row r="167">
      <c r="A167" s="79" t="s">
        <v>1559</v>
      </c>
      <c r="B167" s="40">
        <v>45727.0</v>
      </c>
      <c r="C167" s="42">
        <v>1599.0</v>
      </c>
      <c r="D167" s="44" t="s">
        <v>1068</v>
      </c>
      <c r="E167" s="46" t="s">
        <v>1069</v>
      </c>
      <c r="F167" s="47" t="s">
        <v>1560</v>
      </c>
      <c r="G167" s="47" t="s">
        <v>1561</v>
      </c>
      <c r="H167" s="47" t="s">
        <v>814</v>
      </c>
      <c r="I167" s="42" t="s">
        <v>74</v>
      </c>
      <c r="J167" s="49">
        <v>44377.0</v>
      </c>
      <c r="K167" s="40">
        <v>45727.0</v>
      </c>
      <c r="L167" s="42" t="s">
        <v>75</v>
      </c>
      <c r="M167" s="51">
        <v>0.0</v>
      </c>
      <c r="N167" s="42" t="s">
        <v>76</v>
      </c>
      <c r="O167" s="54">
        <v>1298000.0</v>
      </c>
      <c r="P167" s="91">
        <v>1298000.0</v>
      </c>
      <c r="Q167" s="51">
        <v>0.0</v>
      </c>
      <c r="R167" s="51">
        <v>4400.0</v>
      </c>
      <c r="S167" s="52">
        <f t="shared" si="1"/>
        <v>1293600</v>
      </c>
      <c r="T167" s="42" t="s">
        <v>83</v>
      </c>
      <c r="U167" s="40">
        <v>45727.0</v>
      </c>
      <c r="V167" s="40">
        <v>46087.0</v>
      </c>
      <c r="W167" s="42">
        <v>12.0</v>
      </c>
      <c r="X167" s="42" t="s">
        <v>84</v>
      </c>
      <c r="Y167" s="42" t="s">
        <v>221</v>
      </c>
    </row>
    <row r="168">
      <c r="A168" s="38" t="s">
        <v>1566</v>
      </c>
      <c r="B168" s="40">
        <v>45727.0</v>
      </c>
      <c r="C168" s="42">
        <v>4617.0</v>
      </c>
      <c r="D168" s="44" t="s">
        <v>480</v>
      </c>
      <c r="E168" s="46" t="s">
        <v>308</v>
      </c>
      <c r="F168" s="47" t="s">
        <v>1567</v>
      </c>
      <c r="G168" s="47" t="s">
        <v>1568</v>
      </c>
      <c r="H168" s="47" t="s">
        <v>580</v>
      </c>
      <c r="I168" s="42" t="s">
        <v>74</v>
      </c>
      <c r="J168" s="49">
        <v>44604.0</v>
      </c>
      <c r="K168" s="40">
        <v>45727.0</v>
      </c>
      <c r="L168" s="42" t="s">
        <v>75</v>
      </c>
      <c r="M168" s="51">
        <v>78000.0</v>
      </c>
      <c r="N168" s="42" t="s">
        <v>76</v>
      </c>
      <c r="O168" s="54">
        <v>100000.0</v>
      </c>
      <c r="P168" s="91">
        <v>100000.0</v>
      </c>
      <c r="Q168" s="51">
        <v>0.0</v>
      </c>
      <c r="R168" s="51">
        <v>4400.0</v>
      </c>
      <c r="S168" s="52">
        <f t="shared" si="1"/>
        <v>95600</v>
      </c>
      <c r="T168" s="42" t="s">
        <v>83</v>
      </c>
      <c r="U168" s="40">
        <v>45727.0</v>
      </c>
      <c r="V168" s="40">
        <v>45760.0</v>
      </c>
      <c r="W168" s="42">
        <v>1.0</v>
      </c>
      <c r="X168" s="42" t="s">
        <v>98</v>
      </c>
      <c r="Y168" s="42" t="s">
        <v>86</v>
      </c>
    </row>
    <row r="169">
      <c r="A169" s="38" t="s">
        <v>1574</v>
      </c>
      <c r="B169" s="40">
        <v>45727.0</v>
      </c>
      <c r="C169" s="42">
        <v>4343.0</v>
      </c>
      <c r="D169" s="44" t="s">
        <v>151</v>
      </c>
      <c r="E169" s="46" t="s">
        <v>152</v>
      </c>
      <c r="F169" s="47" t="s">
        <v>1420</v>
      </c>
      <c r="G169" s="47" t="s">
        <v>155</v>
      </c>
      <c r="H169" s="47" t="s">
        <v>156</v>
      </c>
      <c r="I169" s="42" t="s">
        <v>74</v>
      </c>
      <c r="J169" s="49">
        <v>44585.0</v>
      </c>
      <c r="K169" s="40">
        <v>45727.0</v>
      </c>
      <c r="L169" s="42" t="s">
        <v>75</v>
      </c>
      <c r="M169" s="51">
        <v>0.0</v>
      </c>
      <c r="N169" s="42" t="s">
        <v>76</v>
      </c>
      <c r="O169" s="54">
        <v>78000.0</v>
      </c>
      <c r="P169" s="91">
        <v>78000.0</v>
      </c>
      <c r="Q169" s="51">
        <v>0.0</v>
      </c>
      <c r="R169" s="51">
        <v>1560.0</v>
      </c>
      <c r="S169" s="52">
        <f t="shared" si="1"/>
        <v>76440</v>
      </c>
      <c r="T169" s="42" t="s">
        <v>83</v>
      </c>
      <c r="U169" s="40">
        <v>45727.0</v>
      </c>
      <c r="V169" s="40">
        <v>45757.0</v>
      </c>
      <c r="W169" s="42">
        <v>1.0</v>
      </c>
      <c r="X169" s="42" t="s">
        <v>98</v>
      </c>
      <c r="Y169" s="42" t="s">
        <v>86</v>
      </c>
    </row>
    <row r="170">
      <c r="A170" s="38" t="s">
        <v>1582</v>
      </c>
      <c r="B170" s="40">
        <v>45728.0</v>
      </c>
      <c r="C170" s="42">
        <v>13130.0</v>
      </c>
      <c r="D170" s="44" t="s">
        <v>1584</v>
      </c>
      <c r="E170" s="46" t="s">
        <v>1586</v>
      </c>
      <c r="F170" s="47" t="s">
        <v>1588</v>
      </c>
      <c r="G170" s="47" t="s">
        <v>1589</v>
      </c>
      <c r="H170" s="47" t="s">
        <v>814</v>
      </c>
      <c r="I170" s="42" t="s">
        <v>74</v>
      </c>
      <c r="J170" s="49">
        <v>45530.0</v>
      </c>
      <c r="K170" s="40">
        <v>45727.0</v>
      </c>
      <c r="L170" s="42" t="s">
        <v>75</v>
      </c>
      <c r="M170" s="51">
        <v>1298000.0</v>
      </c>
      <c r="N170" s="42" t="s">
        <v>76</v>
      </c>
      <c r="O170" s="54">
        <v>2596000.0</v>
      </c>
      <c r="P170" s="54">
        <v>2596000.0</v>
      </c>
      <c r="Q170" s="51">
        <v>236000.0</v>
      </c>
      <c r="R170" s="51">
        <v>0.0</v>
      </c>
      <c r="S170" s="52">
        <f t="shared" si="1"/>
        <v>2596000</v>
      </c>
      <c r="T170" s="42" t="s">
        <v>112</v>
      </c>
      <c r="U170" s="40">
        <v>45727.0</v>
      </c>
      <c r="V170" s="40">
        <v>46447.0</v>
      </c>
      <c r="W170" s="42">
        <v>24.0</v>
      </c>
      <c r="X170" s="42" t="s">
        <v>84</v>
      </c>
      <c r="Y170" s="42" t="s">
        <v>86</v>
      </c>
    </row>
    <row r="171">
      <c r="A171" s="79" t="s">
        <v>1599</v>
      </c>
      <c r="B171" s="39">
        <v>45729.0</v>
      </c>
      <c r="C171" s="41">
        <v>14896.0</v>
      </c>
      <c r="D171" s="43" t="s">
        <v>1603</v>
      </c>
      <c r="E171" s="60" t="s">
        <v>1604</v>
      </c>
      <c r="F171" s="43" t="s">
        <v>1605</v>
      </c>
      <c r="G171" s="43" t="s">
        <v>404</v>
      </c>
      <c r="H171" s="43" t="s">
        <v>72</v>
      </c>
      <c r="I171" s="41" t="s">
        <v>74</v>
      </c>
      <c r="J171" s="48">
        <v>45727.0</v>
      </c>
      <c r="K171" s="39">
        <v>45728.0</v>
      </c>
      <c r="L171" s="39">
        <v>45727.0</v>
      </c>
      <c r="M171" s="50">
        <v>0.0</v>
      </c>
      <c r="N171" s="39">
        <v>45729.0</v>
      </c>
      <c r="O171" s="52">
        <v>1288021.0</v>
      </c>
      <c r="P171" s="145">
        <v>1288000.0</v>
      </c>
      <c r="Q171" s="50">
        <f>1416000-P171</f>
        <v>128000</v>
      </c>
      <c r="R171" s="50">
        <v>0.0</v>
      </c>
      <c r="S171" s="52">
        <f t="shared" si="1"/>
        <v>1288000</v>
      </c>
      <c r="T171" s="41" t="s">
        <v>112</v>
      </c>
      <c r="U171" s="39">
        <v>45729.0</v>
      </c>
      <c r="V171" s="39">
        <v>46101.0</v>
      </c>
      <c r="W171" s="41">
        <v>12.0</v>
      </c>
      <c r="X171" s="42" t="s">
        <v>84</v>
      </c>
      <c r="Y171" s="41" t="s">
        <v>221</v>
      </c>
    </row>
    <row r="172">
      <c r="A172" s="46" t="s">
        <v>1616</v>
      </c>
      <c r="B172" s="40">
        <v>45728.0</v>
      </c>
      <c r="C172" s="42">
        <v>13130.0</v>
      </c>
      <c r="D172" s="44" t="s">
        <v>1584</v>
      </c>
      <c r="E172" s="46" t="s">
        <v>1586</v>
      </c>
      <c r="F172" s="47" t="s">
        <v>1588</v>
      </c>
      <c r="G172" s="47" t="s">
        <v>1589</v>
      </c>
      <c r="H172" s="47" t="s">
        <v>814</v>
      </c>
      <c r="I172" s="42" t="s">
        <v>74</v>
      </c>
      <c r="J172" s="49">
        <v>45530.0</v>
      </c>
      <c r="K172" s="40">
        <v>45727.0</v>
      </c>
      <c r="L172" s="42" t="s">
        <v>75</v>
      </c>
      <c r="M172" s="51">
        <v>648045.0</v>
      </c>
      <c r="N172" s="42" t="s">
        <v>76</v>
      </c>
      <c r="O172" s="54">
        <v>648045.0</v>
      </c>
      <c r="P172" s="54">
        <v>0.0</v>
      </c>
      <c r="Q172" s="51">
        <v>0.0</v>
      </c>
      <c r="R172" s="51">
        <v>0.0</v>
      </c>
      <c r="S172" s="52">
        <f t="shared" si="1"/>
        <v>0</v>
      </c>
      <c r="T172" s="42" t="s">
        <v>248</v>
      </c>
      <c r="U172" s="40">
        <v>45727.0</v>
      </c>
      <c r="V172" s="40">
        <v>46627.0</v>
      </c>
      <c r="W172" s="42">
        <v>6.0</v>
      </c>
      <c r="X172" s="42" t="s">
        <v>84</v>
      </c>
      <c r="Y172" s="42" t="s">
        <v>86</v>
      </c>
    </row>
    <row r="173">
      <c r="A173" s="38" t="s">
        <v>1625</v>
      </c>
      <c r="B173" s="40">
        <v>45728.0</v>
      </c>
      <c r="C173" s="42">
        <v>4072.0</v>
      </c>
      <c r="D173" s="44" t="s">
        <v>717</v>
      </c>
      <c r="E173" s="46" t="s">
        <v>718</v>
      </c>
      <c r="F173" s="47" t="s">
        <v>720</v>
      </c>
      <c r="G173" s="47" t="s">
        <v>601</v>
      </c>
      <c r="H173" s="47" t="s">
        <v>177</v>
      </c>
      <c r="I173" s="42" t="s">
        <v>74</v>
      </c>
      <c r="J173" s="49">
        <v>44566.0</v>
      </c>
      <c r="K173" s="40">
        <v>45727.0</v>
      </c>
      <c r="L173" s="42" t="s">
        <v>75</v>
      </c>
      <c r="M173" s="51">
        <v>78000.0</v>
      </c>
      <c r="N173" s="42" t="s">
        <v>76</v>
      </c>
      <c r="O173" s="54">
        <v>150000.0</v>
      </c>
      <c r="P173" s="91">
        <v>150000.0</v>
      </c>
      <c r="Q173" s="51">
        <v>0.0</v>
      </c>
      <c r="R173" s="51">
        <v>4400.0</v>
      </c>
      <c r="S173" s="52">
        <f t="shared" si="1"/>
        <v>145600</v>
      </c>
      <c r="T173" s="42" t="s">
        <v>83</v>
      </c>
      <c r="U173" s="40">
        <v>45727.0</v>
      </c>
      <c r="V173" s="40">
        <v>45757.0</v>
      </c>
      <c r="W173" s="42">
        <v>1.0</v>
      </c>
      <c r="X173" s="42" t="s">
        <v>98</v>
      </c>
      <c r="Y173" s="42" t="s">
        <v>86</v>
      </c>
    </row>
    <row r="174">
      <c r="A174" s="38" t="s">
        <v>1637</v>
      </c>
      <c r="B174" s="40">
        <v>45728.0</v>
      </c>
      <c r="C174" s="42">
        <v>6581.0</v>
      </c>
      <c r="D174" s="44" t="s">
        <v>1380</v>
      </c>
      <c r="E174" s="46" t="s">
        <v>1382</v>
      </c>
      <c r="F174" s="47" t="s">
        <v>1383</v>
      </c>
      <c r="G174" s="47" t="s">
        <v>1384</v>
      </c>
      <c r="H174" s="47" t="s">
        <v>72</v>
      </c>
      <c r="I174" s="42" t="s">
        <v>74</v>
      </c>
      <c r="J174" s="49">
        <v>44782.0</v>
      </c>
      <c r="K174" s="40">
        <v>45727.0</v>
      </c>
      <c r="L174" s="42" t="s">
        <v>75</v>
      </c>
      <c r="M174" s="51">
        <v>0.0</v>
      </c>
      <c r="N174" s="42" t="s">
        <v>76</v>
      </c>
      <c r="O174" s="54">
        <v>78000.0</v>
      </c>
      <c r="P174" s="91">
        <v>78000.0</v>
      </c>
      <c r="Q174" s="51">
        <v>0.0</v>
      </c>
      <c r="R174" s="51">
        <v>4440.0</v>
      </c>
      <c r="S174" s="52">
        <f t="shared" si="1"/>
        <v>73560</v>
      </c>
      <c r="T174" s="42" t="s">
        <v>83</v>
      </c>
      <c r="U174" s="40">
        <v>45727.0</v>
      </c>
      <c r="V174" s="40">
        <v>45757.0</v>
      </c>
      <c r="W174" s="42">
        <v>1.0</v>
      </c>
      <c r="X174" s="42" t="s">
        <v>98</v>
      </c>
      <c r="Y174" s="42" t="s">
        <v>86</v>
      </c>
    </row>
    <row r="175">
      <c r="A175" s="38" t="s">
        <v>1653</v>
      </c>
      <c r="B175" s="40">
        <v>45728.0</v>
      </c>
      <c r="C175" s="42">
        <v>3099.0</v>
      </c>
      <c r="D175" s="44" t="s">
        <v>1657</v>
      </c>
      <c r="E175" s="46" t="s">
        <v>1659</v>
      </c>
      <c r="F175" s="47" t="s">
        <v>1660</v>
      </c>
      <c r="G175" s="47" t="s">
        <v>355</v>
      </c>
      <c r="H175" s="47" t="s">
        <v>235</v>
      </c>
      <c r="I175" s="42" t="s">
        <v>74</v>
      </c>
      <c r="J175" s="49">
        <v>44503.0</v>
      </c>
      <c r="K175" s="40">
        <v>45727.0</v>
      </c>
      <c r="L175" s="42" t="s">
        <v>75</v>
      </c>
      <c r="M175" s="51">
        <v>0.0</v>
      </c>
      <c r="N175" s="42" t="s">
        <v>76</v>
      </c>
      <c r="O175" s="54">
        <v>468010.0</v>
      </c>
      <c r="P175" s="139">
        <v>468010.0</v>
      </c>
      <c r="Q175" s="51">
        <v>0.0</v>
      </c>
      <c r="R175" s="51">
        <v>0.0</v>
      </c>
      <c r="S175" s="52">
        <f t="shared" si="1"/>
        <v>468010</v>
      </c>
      <c r="T175" s="42" t="s">
        <v>112</v>
      </c>
      <c r="U175" s="40">
        <v>45727.0</v>
      </c>
      <c r="V175" s="40">
        <v>45911.0</v>
      </c>
      <c r="W175" s="42">
        <v>6.0</v>
      </c>
      <c r="X175" s="42" t="s">
        <v>98</v>
      </c>
      <c r="Y175" s="42" t="s">
        <v>86</v>
      </c>
    </row>
    <row r="176">
      <c r="A176" s="38" t="s">
        <v>1664</v>
      </c>
      <c r="B176" s="40">
        <v>45728.0</v>
      </c>
      <c r="C176" s="42">
        <v>3569.0</v>
      </c>
      <c r="D176" s="44" t="s">
        <v>1190</v>
      </c>
      <c r="E176" s="46" t="s">
        <v>1192</v>
      </c>
      <c r="F176" s="47" t="s">
        <v>1193</v>
      </c>
      <c r="G176" s="47" t="s">
        <v>585</v>
      </c>
      <c r="H176" s="47" t="s">
        <v>123</v>
      </c>
      <c r="I176" s="42" t="s">
        <v>74</v>
      </c>
      <c r="J176" s="49">
        <v>44532.0</v>
      </c>
      <c r="K176" s="40">
        <v>45727.0</v>
      </c>
      <c r="L176" s="42" t="s">
        <v>75</v>
      </c>
      <c r="M176" s="51">
        <v>0.0</v>
      </c>
      <c r="N176" s="42" t="s">
        <v>76</v>
      </c>
      <c r="O176" s="54">
        <v>118000.0</v>
      </c>
      <c r="P176" s="91">
        <v>118000.0</v>
      </c>
      <c r="Q176" s="51">
        <v>0.0</v>
      </c>
      <c r="R176" s="51">
        <v>2360.0</v>
      </c>
      <c r="S176" s="52">
        <f t="shared" si="1"/>
        <v>115640</v>
      </c>
      <c r="T176" s="42" t="s">
        <v>83</v>
      </c>
      <c r="U176" s="40">
        <v>45727.0</v>
      </c>
      <c r="V176" s="40">
        <v>45757.0</v>
      </c>
      <c r="W176" s="42">
        <v>1.0</v>
      </c>
      <c r="X176" s="42" t="s">
        <v>84</v>
      </c>
      <c r="Y176" s="42" t="s">
        <v>86</v>
      </c>
    </row>
    <row r="177">
      <c r="A177" s="38" t="s">
        <v>1674</v>
      </c>
      <c r="B177" s="40">
        <v>45728.0</v>
      </c>
      <c r="C177" s="42">
        <v>1449.0</v>
      </c>
      <c r="D177" s="44" t="s">
        <v>1675</v>
      </c>
      <c r="E177" s="46" t="s">
        <v>1391</v>
      </c>
      <c r="F177" s="47" t="s">
        <v>1392</v>
      </c>
      <c r="G177" s="47" t="s">
        <v>812</v>
      </c>
      <c r="H177" s="47" t="s">
        <v>123</v>
      </c>
      <c r="I177" s="42" t="s">
        <v>74</v>
      </c>
      <c r="J177" s="49">
        <v>44364.0</v>
      </c>
      <c r="K177" s="40">
        <v>45727.0</v>
      </c>
      <c r="L177" s="42" t="s">
        <v>75</v>
      </c>
      <c r="M177" s="51">
        <v>0.0</v>
      </c>
      <c r="N177" s="42" t="s">
        <v>76</v>
      </c>
      <c r="O177" s="54">
        <v>78000.0</v>
      </c>
      <c r="P177" s="91">
        <v>78000.0</v>
      </c>
      <c r="Q177" s="51">
        <v>0.0</v>
      </c>
      <c r="R177" s="51">
        <v>1560.0</v>
      </c>
      <c r="S177" s="52">
        <f t="shared" si="1"/>
        <v>76440</v>
      </c>
      <c r="T177" s="42" t="s">
        <v>83</v>
      </c>
      <c r="U177" s="40">
        <v>45727.0</v>
      </c>
      <c r="V177" s="40">
        <v>45759.0</v>
      </c>
      <c r="W177" s="42">
        <v>1.0</v>
      </c>
      <c r="X177" s="42" t="s">
        <v>98</v>
      </c>
      <c r="Y177" s="42" t="s">
        <v>86</v>
      </c>
    </row>
    <row r="178">
      <c r="A178" s="38" t="s">
        <v>1679</v>
      </c>
      <c r="B178" s="40">
        <v>45728.0</v>
      </c>
      <c r="C178" s="42">
        <v>6737.0</v>
      </c>
      <c r="D178" s="44" t="s">
        <v>1507</v>
      </c>
      <c r="E178" s="46" t="s">
        <v>1408</v>
      </c>
      <c r="F178" s="47" t="s">
        <v>1410</v>
      </c>
      <c r="G178" s="47" t="s">
        <v>243</v>
      </c>
      <c r="H178" s="47" t="s">
        <v>123</v>
      </c>
      <c r="I178" s="42" t="s">
        <v>74</v>
      </c>
      <c r="J178" s="49">
        <v>44797.0</v>
      </c>
      <c r="K178" s="40">
        <v>45727.0</v>
      </c>
      <c r="L178" s="42" t="s">
        <v>75</v>
      </c>
      <c r="M178" s="51">
        <v>78000.0</v>
      </c>
      <c r="N178" s="42" t="s">
        <v>76</v>
      </c>
      <c r="O178" s="54">
        <v>156015.0</v>
      </c>
      <c r="P178" s="139">
        <v>156015.0</v>
      </c>
      <c r="Q178" s="51">
        <v>0.0</v>
      </c>
      <c r="R178" s="51">
        <v>0.0</v>
      </c>
      <c r="S178" s="52">
        <f t="shared" si="1"/>
        <v>156015</v>
      </c>
      <c r="T178" s="42" t="s">
        <v>112</v>
      </c>
      <c r="U178" s="40">
        <v>45727.0</v>
      </c>
      <c r="V178" s="40">
        <v>45757.0</v>
      </c>
      <c r="W178" s="42">
        <v>1.0</v>
      </c>
      <c r="X178" s="42" t="s">
        <v>98</v>
      </c>
      <c r="Y178" s="42" t="s">
        <v>86</v>
      </c>
    </row>
    <row r="179">
      <c r="A179" s="38" t="s">
        <v>1686</v>
      </c>
      <c r="B179" s="40">
        <v>45728.0</v>
      </c>
      <c r="C179" s="42">
        <v>6737.0</v>
      </c>
      <c r="D179" s="44" t="s">
        <v>1507</v>
      </c>
      <c r="E179" s="46" t="s">
        <v>1408</v>
      </c>
      <c r="F179" s="47" t="s">
        <v>1415</v>
      </c>
      <c r="G179" s="47" t="s">
        <v>243</v>
      </c>
      <c r="H179" s="47" t="s">
        <v>123</v>
      </c>
      <c r="I179" s="42" t="s">
        <v>74</v>
      </c>
      <c r="J179" s="49">
        <v>44797.0</v>
      </c>
      <c r="K179" s="40">
        <v>45727.0</v>
      </c>
      <c r="L179" s="42" t="s">
        <v>75</v>
      </c>
      <c r="M179" s="51">
        <v>78000.0</v>
      </c>
      <c r="N179" s="42" t="s">
        <v>76</v>
      </c>
      <c r="O179" s="54">
        <v>78000.0</v>
      </c>
      <c r="P179" s="54">
        <v>0.0</v>
      </c>
      <c r="Q179" s="51">
        <v>0.0</v>
      </c>
      <c r="R179" s="51">
        <v>0.0</v>
      </c>
      <c r="S179" s="52">
        <f t="shared" si="1"/>
        <v>0</v>
      </c>
      <c r="T179" s="42" t="s">
        <v>283</v>
      </c>
      <c r="U179" s="40">
        <v>45727.0</v>
      </c>
      <c r="V179" s="40">
        <v>45757.0</v>
      </c>
      <c r="W179" s="42">
        <v>1.0</v>
      </c>
      <c r="X179" s="42" t="s">
        <v>98</v>
      </c>
      <c r="Y179" s="42" t="s">
        <v>86</v>
      </c>
    </row>
    <row r="180">
      <c r="A180" s="38" t="s">
        <v>1694</v>
      </c>
      <c r="B180" s="40">
        <v>45728.0</v>
      </c>
      <c r="C180" s="42">
        <v>3694.0</v>
      </c>
      <c r="D180" s="44" t="s">
        <v>311</v>
      </c>
      <c r="E180" s="46" t="s">
        <v>312</v>
      </c>
      <c r="F180" s="47" t="s">
        <v>1565</v>
      </c>
      <c r="G180" s="47" t="s">
        <v>315</v>
      </c>
      <c r="H180" s="47" t="s">
        <v>177</v>
      </c>
      <c r="I180" s="42" t="s">
        <v>74</v>
      </c>
      <c r="J180" s="49">
        <v>44542.0</v>
      </c>
      <c r="K180" s="40">
        <v>45728.0</v>
      </c>
      <c r="L180" s="42" t="s">
        <v>75</v>
      </c>
      <c r="M180" s="51">
        <v>0.0</v>
      </c>
      <c r="N180" s="42" t="s">
        <v>76</v>
      </c>
      <c r="O180" s="54">
        <v>78053.0</v>
      </c>
      <c r="P180" s="82">
        <v>78053.0</v>
      </c>
      <c r="Q180" s="51">
        <v>0.0</v>
      </c>
      <c r="R180" s="51">
        <v>0.0</v>
      </c>
      <c r="S180" s="52">
        <f t="shared" si="1"/>
        <v>78053</v>
      </c>
      <c r="T180" s="42" t="s">
        <v>112</v>
      </c>
      <c r="U180" s="40">
        <v>45728.0</v>
      </c>
      <c r="V180" s="40">
        <v>45758.0</v>
      </c>
      <c r="W180" s="42">
        <v>1.0</v>
      </c>
      <c r="X180" s="42" t="s">
        <v>98</v>
      </c>
      <c r="Y180" s="42" t="s">
        <v>86</v>
      </c>
    </row>
    <row r="181">
      <c r="A181" s="38" t="s">
        <v>1702</v>
      </c>
      <c r="B181" s="40">
        <v>45728.0</v>
      </c>
      <c r="C181" s="42">
        <v>12017.0</v>
      </c>
      <c r="D181" s="44" t="s">
        <v>1270</v>
      </c>
      <c r="E181" s="46" t="s">
        <v>1272</v>
      </c>
      <c r="F181" s="47" t="s">
        <v>1273</v>
      </c>
      <c r="G181" s="47" t="s">
        <v>121</v>
      </c>
      <c r="H181" s="47" t="s">
        <v>123</v>
      </c>
      <c r="I181" s="42" t="s">
        <v>74</v>
      </c>
      <c r="J181" s="49">
        <v>45414.0</v>
      </c>
      <c r="K181" s="40">
        <v>45728.0</v>
      </c>
      <c r="L181" s="42" t="s">
        <v>75</v>
      </c>
      <c r="M181" s="51">
        <v>78000.0</v>
      </c>
      <c r="N181" s="40">
        <v>45729.0</v>
      </c>
      <c r="O181" s="54">
        <v>156035.0</v>
      </c>
      <c r="P181" s="82">
        <v>156000.0</v>
      </c>
      <c r="Q181" s="51">
        <v>0.0</v>
      </c>
      <c r="R181" s="51">
        <v>0.0</v>
      </c>
      <c r="S181" s="52">
        <f t="shared" si="1"/>
        <v>156000</v>
      </c>
      <c r="T181" s="42" t="s">
        <v>112</v>
      </c>
      <c r="U181" s="40">
        <v>45729.0</v>
      </c>
      <c r="V181" s="40">
        <v>45759.0</v>
      </c>
      <c r="W181" s="42">
        <v>1.0</v>
      </c>
      <c r="X181" s="42" t="s">
        <v>98</v>
      </c>
      <c r="Y181" s="42" t="s">
        <v>86</v>
      </c>
    </row>
    <row r="182">
      <c r="A182" s="38" t="s">
        <v>1706</v>
      </c>
      <c r="B182" s="40">
        <v>45728.0</v>
      </c>
      <c r="C182" s="42">
        <v>10234.0</v>
      </c>
      <c r="D182" s="44" t="s">
        <v>1707</v>
      </c>
      <c r="E182" s="46" t="s">
        <v>1633</v>
      </c>
      <c r="F182" s="47" t="s">
        <v>1634</v>
      </c>
      <c r="G182" s="47" t="s">
        <v>70</v>
      </c>
      <c r="H182" s="47" t="s">
        <v>72</v>
      </c>
      <c r="I182" s="42" t="s">
        <v>74</v>
      </c>
      <c r="J182" s="49">
        <v>45196.0</v>
      </c>
      <c r="K182" s="40">
        <v>45728.0</v>
      </c>
      <c r="L182" s="42" t="s">
        <v>75</v>
      </c>
      <c r="M182" s="51">
        <v>0.0</v>
      </c>
      <c r="N182" s="42" t="s">
        <v>76</v>
      </c>
      <c r="O182" s="54">
        <v>78012.0</v>
      </c>
      <c r="P182" s="82">
        <v>78012.0</v>
      </c>
      <c r="Q182" s="51">
        <v>0.0</v>
      </c>
      <c r="R182" s="51">
        <v>0.0</v>
      </c>
      <c r="S182" s="52">
        <f t="shared" si="1"/>
        <v>78012</v>
      </c>
      <c r="T182" s="42" t="s">
        <v>112</v>
      </c>
      <c r="U182" s="40">
        <v>45728.0</v>
      </c>
      <c r="V182" s="40">
        <v>45758.0</v>
      </c>
      <c r="W182" s="42">
        <v>1.0</v>
      </c>
      <c r="X182" s="42" t="s">
        <v>98</v>
      </c>
      <c r="Y182" s="42" t="s">
        <v>86</v>
      </c>
    </row>
    <row r="183">
      <c r="A183" s="46" t="s">
        <v>1718</v>
      </c>
      <c r="B183" s="40">
        <v>45728.0</v>
      </c>
      <c r="C183" s="42">
        <v>6509.0</v>
      </c>
      <c r="D183" s="44" t="s">
        <v>985</v>
      </c>
      <c r="E183" s="46" t="s">
        <v>987</v>
      </c>
      <c r="F183" s="47" t="s">
        <v>988</v>
      </c>
      <c r="G183" s="47" t="s">
        <v>830</v>
      </c>
      <c r="H183" s="47" t="s">
        <v>123</v>
      </c>
      <c r="I183" s="42" t="s">
        <v>1008</v>
      </c>
      <c r="J183" s="49">
        <v>44776.0</v>
      </c>
      <c r="K183" s="40">
        <v>45728.0</v>
      </c>
      <c r="L183" s="42" t="s">
        <v>75</v>
      </c>
      <c r="M183" s="51">
        <v>0.0</v>
      </c>
      <c r="N183" s="42" t="s">
        <v>76</v>
      </c>
      <c r="O183" s="54">
        <v>120000.0</v>
      </c>
      <c r="P183" s="139">
        <v>120000.0</v>
      </c>
      <c r="Q183" s="51">
        <v>0.0</v>
      </c>
      <c r="R183" s="51">
        <v>2400.0</v>
      </c>
      <c r="S183" s="52">
        <f t="shared" si="1"/>
        <v>117600</v>
      </c>
      <c r="T183" s="42" t="s">
        <v>83</v>
      </c>
      <c r="U183" s="40">
        <v>45761.0</v>
      </c>
      <c r="V183" s="40">
        <v>45791.0</v>
      </c>
      <c r="W183" s="42">
        <v>1.0</v>
      </c>
      <c r="X183" s="42" t="s">
        <v>84</v>
      </c>
      <c r="Y183" s="42" t="s">
        <v>86</v>
      </c>
    </row>
    <row r="184">
      <c r="A184" s="38" t="s">
        <v>1728</v>
      </c>
      <c r="B184" s="40">
        <v>45728.0</v>
      </c>
      <c r="C184" s="42">
        <v>11196.0</v>
      </c>
      <c r="D184" s="44" t="s">
        <v>1053</v>
      </c>
      <c r="E184" s="46" t="s">
        <v>1054</v>
      </c>
      <c r="F184" s="47" t="s">
        <v>1056</v>
      </c>
      <c r="G184" s="47" t="s">
        <v>404</v>
      </c>
      <c r="H184" s="47" t="s">
        <v>72</v>
      </c>
      <c r="I184" s="42" t="s">
        <v>74</v>
      </c>
      <c r="J184" s="49">
        <v>45320.0</v>
      </c>
      <c r="K184" s="40">
        <v>45728.0</v>
      </c>
      <c r="L184" s="42" t="s">
        <v>75</v>
      </c>
      <c r="M184" s="51">
        <v>0.0</v>
      </c>
      <c r="N184" s="42" t="s">
        <v>76</v>
      </c>
      <c r="O184" s="54">
        <v>118000.0</v>
      </c>
      <c r="P184" s="139">
        <v>118000.0</v>
      </c>
      <c r="Q184" s="51">
        <v>0.0</v>
      </c>
      <c r="R184" s="51">
        <v>826.0</v>
      </c>
      <c r="S184" s="52">
        <f t="shared" si="1"/>
        <v>117174</v>
      </c>
      <c r="T184" s="42" t="s">
        <v>83</v>
      </c>
      <c r="U184" s="40">
        <v>45728.0</v>
      </c>
      <c r="V184" s="40">
        <v>45758.0</v>
      </c>
      <c r="W184" s="42">
        <v>1.0</v>
      </c>
      <c r="X184" s="42" t="s">
        <v>84</v>
      </c>
      <c r="Y184" s="42" t="s">
        <v>86</v>
      </c>
    </row>
    <row r="185">
      <c r="A185" s="38" t="s">
        <v>1741</v>
      </c>
      <c r="B185" s="40">
        <v>45728.0</v>
      </c>
      <c r="C185" s="42">
        <v>9865.0</v>
      </c>
      <c r="D185" s="44" t="s">
        <v>625</v>
      </c>
      <c r="E185" s="46" t="s">
        <v>627</v>
      </c>
      <c r="F185" s="47" t="s">
        <v>1742</v>
      </c>
      <c r="G185" s="47" t="s">
        <v>634</v>
      </c>
      <c r="H185" s="47" t="s">
        <v>235</v>
      </c>
      <c r="I185" s="42" t="s">
        <v>74</v>
      </c>
      <c r="J185" s="49">
        <v>45154.0</v>
      </c>
      <c r="K185" s="40">
        <v>45728.0</v>
      </c>
      <c r="L185" s="42" t="s">
        <v>75</v>
      </c>
      <c r="M185" s="51">
        <v>0.0</v>
      </c>
      <c r="N185" s="42" t="s">
        <v>76</v>
      </c>
      <c r="O185" s="54">
        <v>1298080.0</v>
      </c>
      <c r="P185" s="82">
        <v>1298080.0</v>
      </c>
      <c r="Q185" s="51">
        <v>118000.0</v>
      </c>
      <c r="R185" s="51">
        <v>0.0</v>
      </c>
      <c r="S185" s="52">
        <f t="shared" si="1"/>
        <v>1298080</v>
      </c>
      <c r="T185" s="42" t="s">
        <v>112</v>
      </c>
      <c r="U185" s="40">
        <v>45728.0</v>
      </c>
      <c r="V185" s="40">
        <v>46093.0</v>
      </c>
      <c r="W185" s="42">
        <v>12.0</v>
      </c>
      <c r="X185" s="42" t="s">
        <v>84</v>
      </c>
      <c r="Y185" s="42" t="s">
        <v>86</v>
      </c>
    </row>
    <row r="186">
      <c r="A186" s="38" t="s">
        <v>1753</v>
      </c>
      <c r="B186" s="40">
        <v>45728.0</v>
      </c>
      <c r="C186" s="42">
        <v>6608.0</v>
      </c>
      <c r="D186" s="44" t="s">
        <v>1754</v>
      </c>
      <c r="E186" s="46" t="s">
        <v>1354</v>
      </c>
      <c r="F186" s="47" t="s">
        <v>1355</v>
      </c>
      <c r="G186" s="47" t="s">
        <v>243</v>
      </c>
      <c r="H186" s="47" t="s">
        <v>123</v>
      </c>
      <c r="I186" s="42" t="s">
        <v>74</v>
      </c>
      <c r="J186" s="49">
        <v>44785.0</v>
      </c>
      <c r="K186" s="40">
        <v>45728.0</v>
      </c>
      <c r="L186" s="42" t="s">
        <v>75</v>
      </c>
      <c r="M186" s="51">
        <v>0.0</v>
      </c>
      <c r="N186" s="42" t="s">
        <v>76</v>
      </c>
      <c r="O186" s="54">
        <v>78000.0</v>
      </c>
      <c r="P186" s="139">
        <v>78000.0</v>
      </c>
      <c r="Q186" s="51">
        <v>0.0</v>
      </c>
      <c r="R186" s="51">
        <v>1560.0</v>
      </c>
      <c r="S186" s="52">
        <f t="shared" si="1"/>
        <v>76440</v>
      </c>
      <c r="T186" s="42" t="s">
        <v>83</v>
      </c>
      <c r="U186" s="40">
        <v>45728.0</v>
      </c>
      <c r="V186" s="40">
        <v>45759.0</v>
      </c>
      <c r="W186" s="42">
        <v>1.0</v>
      </c>
      <c r="X186" s="42" t="s">
        <v>98</v>
      </c>
      <c r="Y186" s="42" t="s">
        <v>86</v>
      </c>
    </row>
    <row r="187">
      <c r="A187" s="38" t="s">
        <v>1760</v>
      </c>
      <c r="B187" s="40">
        <v>45728.0</v>
      </c>
      <c r="C187" s="42">
        <v>11180.0</v>
      </c>
      <c r="D187" s="44" t="s">
        <v>1330</v>
      </c>
      <c r="E187" s="46" t="s">
        <v>1331</v>
      </c>
      <c r="F187" s="47" t="s">
        <v>1332</v>
      </c>
      <c r="G187" s="47" t="s">
        <v>315</v>
      </c>
      <c r="H187" s="47" t="s">
        <v>177</v>
      </c>
      <c r="I187" s="42" t="s">
        <v>74</v>
      </c>
      <c r="J187" s="49">
        <v>45318.0</v>
      </c>
      <c r="K187" s="40">
        <v>45728.0</v>
      </c>
      <c r="L187" s="42" t="s">
        <v>75</v>
      </c>
      <c r="M187" s="51">
        <v>0.0</v>
      </c>
      <c r="N187" s="42" t="s">
        <v>76</v>
      </c>
      <c r="O187" s="54">
        <v>78000.0</v>
      </c>
      <c r="P187" s="139">
        <v>78000.0</v>
      </c>
      <c r="Q187" s="51">
        <v>0.0</v>
      </c>
      <c r="R187" s="51">
        <v>4440.0</v>
      </c>
      <c r="S187" s="52">
        <f t="shared" si="1"/>
        <v>73560</v>
      </c>
      <c r="T187" s="42" t="s">
        <v>83</v>
      </c>
      <c r="U187" s="40">
        <v>45728.0</v>
      </c>
      <c r="V187" s="40">
        <v>45758.0</v>
      </c>
      <c r="W187" s="42">
        <v>1.0</v>
      </c>
      <c r="X187" s="42" t="s">
        <v>98</v>
      </c>
      <c r="Y187" s="42" t="s">
        <v>86</v>
      </c>
    </row>
    <row r="188">
      <c r="A188" s="38" t="s">
        <v>1773</v>
      </c>
      <c r="B188" s="40">
        <v>45728.0</v>
      </c>
      <c r="C188" s="42">
        <v>4865.0</v>
      </c>
      <c r="D188" s="44" t="s">
        <v>1774</v>
      </c>
      <c r="E188" s="46" t="s">
        <v>1612</v>
      </c>
      <c r="F188" s="47" t="s">
        <v>1613</v>
      </c>
      <c r="G188" s="47" t="s">
        <v>1136</v>
      </c>
      <c r="H188" s="47" t="s">
        <v>1137</v>
      </c>
      <c r="I188" s="42" t="s">
        <v>74</v>
      </c>
      <c r="J188" s="49">
        <v>44623.0</v>
      </c>
      <c r="K188" s="40">
        <v>45728.0</v>
      </c>
      <c r="L188" s="42" t="s">
        <v>75</v>
      </c>
      <c r="M188" s="51">
        <v>118000.0</v>
      </c>
      <c r="N188" s="42" t="s">
        <v>76</v>
      </c>
      <c r="O188" s="54">
        <v>120040.0</v>
      </c>
      <c r="P188" s="82">
        <v>120040.0</v>
      </c>
      <c r="Q188" s="51">
        <v>0.0</v>
      </c>
      <c r="R188" s="51">
        <v>0.0</v>
      </c>
      <c r="S188" s="52">
        <f t="shared" si="1"/>
        <v>120040</v>
      </c>
      <c r="T188" s="42" t="s">
        <v>112</v>
      </c>
      <c r="U188" s="40">
        <v>45728.0</v>
      </c>
      <c r="V188" s="40">
        <v>45761.0</v>
      </c>
      <c r="W188" s="42">
        <v>1.0</v>
      </c>
      <c r="X188" s="42" t="s">
        <v>84</v>
      </c>
      <c r="Y188" s="42" t="s">
        <v>86</v>
      </c>
    </row>
    <row r="189">
      <c r="A189" s="38" t="s">
        <v>1784</v>
      </c>
      <c r="B189" s="40">
        <v>45729.0</v>
      </c>
      <c r="C189" s="42">
        <v>1039.0</v>
      </c>
      <c r="D189" s="44" t="s">
        <v>1786</v>
      </c>
      <c r="E189" s="46" t="s">
        <v>1787</v>
      </c>
      <c r="F189" s="47" t="s">
        <v>1788</v>
      </c>
      <c r="G189" s="47" t="s">
        <v>1789</v>
      </c>
      <c r="H189" s="47" t="s">
        <v>235</v>
      </c>
      <c r="I189" s="42" t="s">
        <v>74</v>
      </c>
      <c r="J189" s="49">
        <v>44344.0</v>
      </c>
      <c r="K189" s="40">
        <v>45728.0</v>
      </c>
      <c r="L189" s="42" t="s">
        <v>75</v>
      </c>
      <c r="M189" s="51">
        <v>0.0</v>
      </c>
      <c r="N189" s="40">
        <v>45735.0</v>
      </c>
      <c r="O189" s="54">
        <v>78076.0</v>
      </c>
      <c r="P189" s="82">
        <v>78076.0</v>
      </c>
      <c r="Q189" s="51">
        <v>0.0</v>
      </c>
      <c r="R189" s="51">
        <v>0.0</v>
      </c>
      <c r="S189" s="52">
        <f t="shared" si="1"/>
        <v>78076</v>
      </c>
      <c r="T189" s="42" t="s">
        <v>112</v>
      </c>
      <c r="U189" s="40">
        <v>45735.0</v>
      </c>
      <c r="V189" s="40">
        <v>45765.0</v>
      </c>
      <c r="W189" s="42">
        <v>1.0</v>
      </c>
      <c r="X189" s="42" t="s">
        <v>98</v>
      </c>
      <c r="Y189" s="42" t="s">
        <v>86</v>
      </c>
    </row>
    <row r="190">
      <c r="A190" s="38" t="s">
        <v>1795</v>
      </c>
      <c r="B190" s="40">
        <v>45729.0</v>
      </c>
      <c r="C190" s="42">
        <v>6058.0</v>
      </c>
      <c r="D190" s="44" t="s">
        <v>1797</v>
      </c>
      <c r="E190" s="46" t="s">
        <v>1798</v>
      </c>
      <c r="F190" s="47" t="s">
        <v>1799</v>
      </c>
      <c r="G190" s="47" t="s">
        <v>812</v>
      </c>
      <c r="H190" s="47" t="s">
        <v>123</v>
      </c>
      <c r="I190" s="42" t="s">
        <v>74</v>
      </c>
      <c r="J190" s="49">
        <v>44730.0</v>
      </c>
      <c r="K190" s="40">
        <v>45728.0</v>
      </c>
      <c r="L190" s="42" t="s">
        <v>75</v>
      </c>
      <c r="M190" s="51">
        <v>0.0</v>
      </c>
      <c r="N190" s="42" t="s">
        <v>76</v>
      </c>
      <c r="O190" s="54">
        <v>78000.0</v>
      </c>
      <c r="P190" s="139">
        <v>78000.0</v>
      </c>
      <c r="Q190" s="51">
        <v>0.0</v>
      </c>
      <c r="R190" s="51">
        <v>4400.0</v>
      </c>
      <c r="S190" s="52">
        <f t="shared" si="1"/>
        <v>73600</v>
      </c>
      <c r="T190" s="42" t="s">
        <v>83</v>
      </c>
      <c r="U190" s="40">
        <v>45728.0</v>
      </c>
      <c r="V190" s="40">
        <v>45764.0</v>
      </c>
      <c r="W190" s="42">
        <v>1.0</v>
      </c>
      <c r="X190" s="42" t="s">
        <v>98</v>
      </c>
      <c r="Y190" s="42" t="s">
        <v>86</v>
      </c>
    </row>
    <row r="191">
      <c r="A191" s="38" t="s">
        <v>1805</v>
      </c>
      <c r="B191" s="40">
        <v>45729.0</v>
      </c>
      <c r="C191" s="42">
        <v>4858.0</v>
      </c>
      <c r="D191" s="44" t="s">
        <v>220</v>
      </c>
      <c r="E191" s="46" t="s">
        <v>222</v>
      </c>
      <c r="F191" s="47" t="s">
        <v>1087</v>
      </c>
      <c r="G191" s="47" t="s">
        <v>227</v>
      </c>
      <c r="H191" s="47" t="s">
        <v>102</v>
      </c>
      <c r="I191" s="42" t="s">
        <v>74</v>
      </c>
      <c r="J191" s="49">
        <v>44622.0</v>
      </c>
      <c r="K191" s="40">
        <v>45728.0</v>
      </c>
      <c r="L191" s="42" t="s">
        <v>75</v>
      </c>
      <c r="M191" s="51">
        <v>0.0</v>
      </c>
      <c r="N191" s="42" t="s">
        <v>76</v>
      </c>
      <c r="O191" s="54">
        <v>78036.0</v>
      </c>
      <c r="P191" s="82">
        <v>78040.0</v>
      </c>
      <c r="Q191" s="51">
        <v>0.0</v>
      </c>
      <c r="R191" s="51">
        <v>0.0</v>
      </c>
      <c r="S191" s="52">
        <f t="shared" si="1"/>
        <v>78040</v>
      </c>
      <c r="T191" s="42" t="s">
        <v>112</v>
      </c>
      <c r="U191" s="40">
        <v>45728.0</v>
      </c>
      <c r="V191" s="40">
        <v>45758.0</v>
      </c>
      <c r="W191" s="42">
        <v>1.0</v>
      </c>
      <c r="X191" s="42" t="s">
        <v>98</v>
      </c>
      <c r="Y191" s="42" t="s">
        <v>86</v>
      </c>
    </row>
    <row r="192">
      <c r="A192" s="38" t="s">
        <v>1811</v>
      </c>
      <c r="B192" s="40">
        <v>45729.0</v>
      </c>
      <c r="C192" s="42">
        <v>12997.0</v>
      </c>
      <c r="D192" s="44" t="s">
        <v>1812</v>
      </c>
      <c r="E192" s="46" t="s">
        <v>1813</v>
      </c>
      <c r="F192" s="47" t="s">
        <v>1814</v>
      </c>
      <c r="G192" s="47" t="s">
        <v>1295</v>
      </c>
      <c r="H192" s="47" t="s">
        <v>1296</v>
      </c>
      <c r="I192" s="42" t="s">
        <v>74</v>
      </c>
      <c r="J192" s="49">
        <v>45512.0</v>
      </c>
      <c r="K192" s="40">
        <v>45728.0</v>
      </c>
      <c r="L192" s="42" t="s">
        <v>75</v>
      </c>
      <c r="M192" s="51">
        <v>0.0</v>
      </c>
      <c r="N192" s="42" t="s">
        <v>76</v>
      </c>
      <c r="O192" s="54">
        <v>78042.0</v>
      </c>
      <c r="P192" s="82">
        <v>78042.0</v>
      </c>
      <c r="Q192" s="51">
        <v>0.0</v>
      </c>
      <c r="R192" s="51">
        <v>0.0</v>
      </c>
      <c r="S192" s="52">
        <f t="shared" si="1"/>
        <v>78042</v>
      </c>
      <c r="T192" s="42" t="s">
        <v>112</v>
      </c>
      <c r="U192" s="40">
        <v>45728.0</v>
      </c>
      <c r="V192" s="40">
        <v>45758.0</v>
      </c>
      <c r="W192" s="42">
        <v>1.0</v>
      </c>
      <c r="X192" s="42" t="s">
        <v>98</v>
      </c>
      <c r="Y192" s="42" t="s">
        <v>86</v>
      </c>
    </row>
    <row r="193">
      <c r="A193" s="38" t="s">
        <v>1820</v>
      </c>
      <c r="B193" s="40">
        <v>45729.0</v>
      </c>
      <c r="C193" s="42">
        <v>12017.0</v>
      </c>
      <c r="D193" s="44" t="s">
        <v>1270</v>
      </c>
      <c r="E193" s="46" t="s">
        <v>1272</v>
      </c>
      <c r="F193" s="47" t="s">
        <v>1277</v>
      </c>
      <c r="G193" s="47" t="s">
        <v>121</v>
      </c>
      <c r="H193" s="47" t="s">
        <v>123</v>
      </c>
      <c r="I193" s="42" t="s">
        <v>74</v>
      </c>
      <c r="J193" s="49">
        <v>45414.0</v>
      </c>
      <c r="K193" s="40">
        <v>45728.0</v>
      </c>
      <c r="L193" s="42" t="s">
        <v>75</v>
      </c>
      <c r="M193" s="51">
        <v>78000.0</v>
      </c>
      <c r="N193" s="40">
        <v>45738.0</v>
      </c>
      <c r="O193" s="54">
        <v>10029.0</v>
      </c>
      <c r="P193" s="82">
        <v>10029.0</v>
      </c>
      <c r="Q193" s="51">
        <v>0.0</v>
      </c>
      <c r="R193" s="51">
        <v>0.0</v>
      </c>
      <c r="S193" s="52">
        <f t="shared" si="1"/>
        <v>10029</v>
      </c>
      <c r="T193" s="42" t="s">
        <v>112</v>
      </c>
      <c r="U193" s="40">
        <v>45738.0</v>
      </c>
      <c r="V193" s="40">
        <v>45768.0</v>
      </c>
      <c r="W193" s="42">
        <v>1.0</v>
      </c>
      <c r="X193" s="42" t="s">
        <v>98</v>
      </c>
      <c r="Y193" s="42" t="s">
        <v>86</v>
      </c>
    </row>
    <row r="194">
      <c r="A194" s="38" t="s">
        <v>1825</v>
      </c>
      <c r="B194" s="40">
        <v>45729.0</v>
      </c>
      <c r="C194" s="42">
        <v>4277.0</v>
      </c>
      <c r="D194" s="44" t="s">
        <v>1824</v>
      </c>
      <c r="E194" s="46" t="s">
        <v>468</v>
      </c>
      <c r="F194" s="47" t="s">
        <v>469</v>
      </c>
      <c r="G194" s="47" t="s">
        <v>284</v>
      </c>
      <c r="H194" s="47" t="s">
        <v>156</v>
      </c>
      <c r="I194" s="42" t="s">
        <v>74</v>
      </c>
      <c r="J194" s="49">
        <v>44579.0</v>
      </c>
      <c r="K194" s="40">
        <v>45728.0</v>
      </c>
      <c r="L194" s="42" t="s">
        <v>75</v>
      </c>
      <c r="M194" s="51">
        <v>0.0</v>
      </c>
      <c r="N194" s="42" t="s">
        <v>76</v>
      </c>
      <c r="O194" s="54">
        <v>78000.0</v>
      </c>
      <c r="P194" s="139">
        <v>78000.0</v>
      </c>
      <c r="Q194" s="51">
        <v>0.0</v>
      </c>
      <c r="R194" s="51">
        <v>1560.0</v>
      </c>
      <c r="S194" s="52">
        <f t="shared" si="1"/>
        <v>76440</v>
      </c>
      <c r="T194" s="42" t="s">
        <v>83</v>
      </c>
      <c r="U194" s="40">
        <v>45728.0</v>
      </c>
      <c r="V194" s="40">
        <v>45759.0</v>
      </c>
      <c r="W194" s="42">
        <v>1.0</v>
      </c>
      <c r="X194" s="42" t="s">
        <v>98</v>
      </c>
      <c r="Y194" s="42" t="s">
        <v>86</v>
      </c>
    </row>
    <row r="195">
      <c r="A195" s="46" t="s">
        <v>1834</v>
      </c>
      <c r="B195" s="40">
        <v>45728.0</v>
      </c>
      <c r="C195" s="42">
        <v>9865.0</v>
      </c>
      <c r="D195" s="44" t="s">
        <v>625</v>
      </c>
      <c r="E195" s="46" t="s">
        <v>627</v>
      </c>
      <c r="F195" s="47" t="s">
        <v>1742</v>
      </c>
      <c r="G195" s="47" t="s">
        <v>634</v>
      </c>
      <c r="H195" s="47" t="s">
        <v>235</v>
      </c>
      <c r="I195" s="42" t="s">
        <v>74</v>
      </c>
      <c r="J195" s="49">
        <v>45154.0</v>
      </c>
      <c r="K195" s="40">
        <v>45728.0</v>
      </c>
      <c r="L195" s="42" t="s">
        <v>75</v>
      </c>
      <c r="M195" s="51">
        <v>118000.0</v>
      </c>
      <c r="N195" s="42" t="s">
        <v>76</v>
      </c>
      <c r="O195" s="54">
        <v>118026.0</v>
      </c>
      <c r="P195" s="54">
        <v>0.0</v>
      </c>
      <c r="Q195" s="51">
        <v>0.0</v>
      </c>
      <c r="R195" s="51">
        <v>0.0</v>
      </c>
      <c r="S195" s="52">
        <f t="shared" si="1"/>
        <v>0</v>
      </c>
      <c r="T195" s="42" t="s">
        <v>248</v>
      </c>
      <c r="U195" s="40"/>
      <c r="V195" s="40"/>
      <c r="W195" s="42">
        <v>1.0</v>
      </c>
      <c r="X195" s="42" t="s">
        <v>84</v>
      </c>
      <c r="Y195" s="42" t="s">
        <v>86</v>
      </c>
    </row>
    <row r="196">
      <c r="A196" s="38" t="s">
        <v>1840</v>
      </c>
      <c r="B196" s="40">
        <v>45729.0</v>
      </c>
      <c r="C196" s="42">
        <v>13951.0</v>
      </c>
      <c r="D196" s="44" t="s">
        <v>1844</v>
      </c>
      <c r="E196" s="46" t="s">
        <v>1639</v>
      </c>
      <c r="F196" s="47" t="s">
        <v>1746</v>
      </c>
      <c r="G196" s="47" t="s">
        <v>1641</v>
      </c>
      <c r="H196" s="47" t="s">
        <v>72</v>
      </c>
      <c r="I196" s="42" t="s">
        <v>74</v>
      </c>
      <c r="J196" s="49">
        <v>45624.0</v>
      </c>
      <c r="K196" s="40">
        <v>45729.0</v>
      </c>
      <c r="L196" s="42" t="s">
        <v>75</v>
      </c>
      <c r="M196" s="51">
        <v>0.0</v>
      </c>
      <c r="N196" s="42" t="s">
        <v>76</v>
      </c>
      <c r="O196" s="54">
        <v>118000.0</v>
      </c>
      <c r="P196" s="82">
        <v>118000.0</v>
      </c>
      <c r="Q196" s="51">
        <v>0.0</v>
      </c>
      <c r="R196" s="51">
        <v>826.0</v>
      </c>
      <c r="S196" s="52">
        <f t="shared" si="1"/>
        <v>117174</v>
      </c>
      <c r="T196" s="42" t="s">
        <v>83</v>
      </c>
      <c r="U196" s="40">
        <v>45729.0</v>
      </c>
      <c r="V196" s="40">
        <v>45759.0</v>
      </c>
      <c r="W196" s="42">
        <v>1.0</v>
      </c>
      <c r="X196" s="42" t="s">
        <v>84</v>
      </c>
      <c r="Y196" s="42" t="s">
        <v>86</v>
      </c>
    </row>
    <row r="197">
      <c r="A197" s="46" t="s">
        <v>1853</v>
      </c>
      <c r="B197" s="39">
        <v>45729.0</v>
      </c>
      <c r="C197" s="41">
        <v>14896.0</v>
      </c>
      <c r="D197" s="43" t="s">
        <v>1603</v>
      </c>
      <c r="E197" s="60" t="s">
        <v>1604</v>
      </c>
      <c r="F197" s="43" t="s">
        <v>1605</v>
      </c>
      <c r="G197" s="43" t="s">
        <v>404</v>
      </c>
      <c r="H197" s="43" t="s">
        <v>72</v>
      </c>
      <c r="I197" s="41" t="s">
        <v>74</v>
      </c>
      <c r="J197" s="48">
        <v>45727.0</v>
      </c>
      <c r="K197" s="40">
        <v>45729.0</v>
      </c>
      <c r="L197" s="42" t="s">
        <v>75</v>
      </c>
      <c r="M197" s="51">
        <v>118000.0</v>
      </c>
      <c r="N197" s="42" t="s">
        <v>76</v>
      </c>
      <c r="O197" s="54">
        <v>236002.0</v>
      </c>
      <c r="P197" s="54">
        <v>0.0</v>
      </c>
      <c r="Q197" s="51">
        <v>0.0</v>
      </c>
      <c r="R197" s="50">
        <v>0.0</v>
      </c>
      <c r="S197" s="52">
        <f t="shared" si="1"/>
        <v>0</v>
      </c>
      <c r="T197" s="42" t="s">
        <v>248</v>
      </c>
      <c r="U197" s="39">
        <v>45729.0</v>
      </c>
      <c r="V197" s="40">
        <v>46131.0</v>
      </c>
      <c r="W197" s="42">
        <v>1.0</v>
      </c>
      <c r="X197" s="41" t="s">
        <v>84</v>
      </c>
      <c r="Y197" s="42" t="s">
        <v>86</v>
      </c>
    </row>
    <row r="198">
      <c r="A198" s="46" t="s">
        <v>1857</v>
      </c>
      <c r="B198" s="39">
        <v>45729.0</v>
      </c>
      <c r="C198" s="41">
        <v>14896.0</v>
      </c>
      <c r="D198" s="43" t="s">
        <v>1603</v>
      </c>
      <c r="E198" s="60" t="s">
        <v>1604</v>
      </c>
      <c r="F198" s="43" t="s">
        <v>1605</v>
      </c>
      <c r="G198" s="43" t="s">
        <v>404</v>
      </c>
      <c r="H198" s="43" t="s">
        <v>72</v>
      </c>
      <c r="I198" s="41" t="s">
        <v>74</v>
      </c>
      <c r="J198" s="48">
        <v>45727.0</v>
      </c>
      <c r="K198" s="40">
        <v>45729.0</v>
      </c>
      <c r="L198" s="42" t="s">
        <v>75</v>
      </c>
      <c r="M198" s="51">
        <v>118000.0</v>
      </c>
      <c r="N198" s="42" t="s">
        <v>76</v>
      </c>
      <c r="O198" s="54">
        <v>118000.0</v>
      </c>
      <c r="P198" s="54">
        <v>0.0</v>
      </c>
      <c r="Q198" s="51">
        <v>0.0</v>
      </c>
      <c r="R198" s="50">
        <v>0.0</v>
      </c>
      <c r="S198" s="52">
        <f t="shared" si="1"/>
        <v>0</v>
      </c>
      <c r="T198" s="42" t="s">
        <v>248</v>
      </c>
      <c r="U198" s="39">
        <v>45729.0</v>
      </c>
      <c r="V198" s="40">
        <v>46161.0</v>
      </c>
      <c r="W198" s="42">
        <v>1.0</v>
      </c>
      <c r="X198" s="41" t="s">
        <v>84</v>
      </c>
      <c r="Y198" s="42" t="s">
        <v>86</v>
      </c>
    </row>
    <row r="199">
      <c r="A199" s="38" t="s">
        <v>1868</v>
      </c>
      <c r="B199" s="39">
        <v>45730.0</v>
      </c>
      <c r="C199" s="42">
        <v>5510.0</v>
      </c>
      <c r="D199" s="44" t="s">
        <v>1690</v>
      </c>
      <c r="E199" s="46" t="s">
        <v>1691</v>
      </c>
      <c r="F199" s="47" t="s">
        <v>1692</v>
      </c>
      <c r="G199" s="47" t="s">
        <v>199</v>
      </c>
      <c r="H199" s="47" t="s">
        <v>200</v>
      </c>
      <c r="I199" s="42" t="s">
        <v>74</v>
      </c>
      <c r="J199" s="49">
        <v>44669.0</v>
      </c>
      <c r="K199" s="40">
        <v>45729.0</v>
      </c>
      <c r="L199" s="42" t="s">
        <v>75</v>
      </c>
      <c r="M199" s="51">
        <v>0.0</v>
      </c>
      <c r="N199" s="42" t="s">
        <v>76</v>
      </c>
      <c r="O199" s="54">
        <v>118091.0</v>
      </c>
      <c r="P199" s="114">
        <v>118091.0</v>
      </c>
      <c r="Q199" s="51">
        <v>0.0</v>
      </c>
      <c r="R199" s="51">
        <v>0.0</v>
      </c>
      <c r="S199" s="52">
        <f t="shared" si="1"/>
        <v>118091</v>
      </c>
      <c r="T199" s="42" t="s">
        <v>112</v>
      </c>
      <c r="U199" s="40">
        <v>45729.0</v>
      </c>
      <c r="V199" s="40">
        <v>45760.0</v>
      </c>
      <c r="W199" s="42">
        <v>1.0</v>
      </c>
      <c r="X199" s="41" t="s">
        <v>84</v>
      </c>
      <c r="Y199" s="42" t="s">
        <v>86</v>
      </c>
    </row>
    <row r="200">
      <c r="A200" s="79" t="s">
        <v>1881</v>
      </c>
      <c r="B200" s="39">
        <v>45730.0</v>
      </c>
      <c r="C200" s="42">
        <v>14826.0</v>
      </c>
      <c r="D200" s="44" t="s">
        <v>1884</v>
      </c>
      <c r="E200" s="46" t="s">
        <v>1888</v>
      </c>
      <c r="F200" s="47" t="s">
        <v>1890</v>
      </c>
      <c r="G200" s="47" t="s">
        <v>1892</v>
      </c>
      <c r="H200" s="47" t="s">
        <v>1766</v>
      </c>
      <c r="I200" s="42" t="s">
        <v>74</v>
      </c>
      <c r="J200" s="49">
        <v>45714.0</v>
      </c>
      <c r="K200" s="40">
        <v>45729.0</v>
      </c>
      <c r="L200" s="42" t="s">
        <v>75</v>
      </c>
      <c r="M200" s="51">
        <v>0.0</v>
      </c>
      <c r="N200" s="42" t="s">
        <v>76</v>
      </c>
      <c r="O200" s="54">
        <v>1288000.0</v>
      </c>
      <c r="P200" s="114">
        <v>1288000.0</v>
      </c>
      <c r="Q200" s="51">
        <f>1416000-P200</f>
        <v>128000</v>
      </c>
      <c r="R200" s="51">
        <v>0.0</v>
      </c>
      <c r="S200" s="52">
        <f t="shared" si="1"/>
        <v>1288000</v>
      </c>
      <c r="T200" s="42" t="s">
        <v>112</v>
      </c>
      <c r="U200" s="40">
        <v>45729.0</v>
      </c>
      <c r="V200" s="40">
        <v>46089.0</v>
      </c>
      <c r="W200" s="42">
        <v>12.0</v>
      </c>
      <c r="X200" s="42" t="s">
        <v>84</v>
      </c>
      <c r="Y200" s="42" t="s">
        <v>221</v>
      </c>
    </row>
    <row r="201">
      <c r="A201" s="46" t="s">
        <v>1903</v>
      </c>
      <c r="B201" s="39">
        <v>45730.0</v>
      </c>
      <c r="C201" s="42">
        <v>14826.0</v>
      </c>
      <c r="D201" s="44" t="s">
        <v>1884</v>
      </c>
      <c r="E201" s="46" t="s">
        <v>1888</v>
      </c>
      <c r="F201" s="47" t="s">
        <v>1890</v>
      </c>
      <c r="G201" s="47" t="s">
        <v>1892</v>
      </c>
      <c r="H201" s="47" t="s">
        <v>1766</v>
      </c>
      <c r="I201" s="42" t="s">
        <v>74</v>
      </c>
      <c r="J201" s="49">
        <v>45714.0</v>
      </c>
      <c r="K201" s="40">
        <v>45729.0</v>
      </c>
      <c r="L201" s="42" t="s">
        <v>75</v>
      </c>
      <c r="M201" s="51">
        <v>118000.0</v>
      </c>
      <c r="N201" s="42" t="s">
        <v>76</v>
      </c>
      <c r="O201" s="54">
        <v>236087.0</v>
      </c>
      <c r="P201" s="54">
        <v>0.0</v>
      </c>
      <c r="Q201" s="51">
        <v>0.0</v>
      </c>
      <c r="R201" s="51">
        <v>0.0</v>
      </c>
      <c r="S201" s="52">
        <f t="shared" si="1"/>
        <v>0</v>
      </c>
      <c r="T201" s="42" t="s">
        <v>248</v>
      </c>
      <c r="U201" s="40">
        <v>45729.0</v>
      </c>
      <c r="V201" s="40">
        <v>45754.0</v>
      </c>
      <c r="W201" s="42">
        <v>1.0</v>
      </c>
      <c r="X201" s="42" t="s">
        <v>84</v>
      </c>
      <c r="Y201" s="42" t="s">
        <v>86</v>
      </c>
    </row>
    <row r="202">
      <c r="A202" s="38" t="s">
        <v>1910</v>
      </c>
      <c r="B202" s="39">
        <v>45730.0</v>
      </c>
      <c r="C202" s="42">
        <v>891.0</v>
      </c>
      <c r="D202" s="44" t="s">
        <v>1911</v>
      </c>
      <c r="E202" s="46" t="s">
        <v>1360</v>
      </c>
      <c r="F202" s="47" t="s">
        <v>1361</v>
      </c>
      <c r="G202" s="47" t="s">
        <v>355</v>
      </c>
      <c r="H202" s="47" t="s">
        <v>235</v>
      </c>
      <c r="I202" s="42" t="s">
        <v>74</v>
      </c>
      <c r="J202" s="49">
        <v>44337.0</v>
      </c>
      <c r="K202" s="40">
        <v>45729.0</v>
      </c>
      <c r="L202" s="42" t="s">
        <v>75</v>
      </c>
      <c r="M202" s="51">
        <v>0.0</v>
      </c>
      <c r="N202" s="42" t="s">
        <v>76</v>
      </c>
      <c r="O202" s="54">
        <v>78000.0</v>
      </c>
      <c r="P202" s="82">
        <v>78000.0</v>
      </c>
      <c r="Q202" s="51">
        <v>0.0</v>
      </c>
      <c r="R202" s="51">
        <v>546.0</v>
      </c>
      <c r="S202" s="52">
        <f t="shared" si="1"/>
        <v>77454</v>
      </c>
      <c r="T202" s="42" t="s">
        <v>83</v>
      </c>
      <c r="U202" s="40">
        <v>45730.0</v>
      </c>
      <c r="V202" s="40">
        <v>45763.0</v>
      </c>
      <c r="W202" s="42">
        <v>1.0</v>
      </c>
      <c r="X202" s="42" t="s">
        <v>98</v>
      </c>
      <c r="Y202" s="42" t="s">
        <v>86</v>
      </c>
    </row>
    <row r="203">
      <c r="A203" s="38" t="s">
        <v>1915</v>
      </c>
      <c r="B203" s="39">
        <v>45730.0</v>
      </c>
      <c r="C203" s="42">
        <v>2510.0</v>
      </c>
      <c r="D203" s="44" t="s">
        <v>1648</v>
      </c>
      <c r="E203" s="46" t="s">
        <v>1649</v>
      </c>
      <c r="F203" s="47" t="s">
        <v>1650</v>
      </c>
      <c r="G203" s="47" t="s">
        <v>1651</v>
      </c>
      <c r="H203" s="47" t="s">
        <v>177</v>
      </c>
      <c r="I203" s="42" t="s">
        <v>74</v>
      </c>
      <c r="J203" s="49">
        <v>44453.0</v>
      </c>
      <c r="K203" s="40">
        <v>45729.0</v>
      </c>
      <c r="L203" s="42" t="s">
        <v>75</v>
      </c>
      <c r="M203" s="51">
        <v>0.0</v>
      </c>
      <c r="N203" s="42" t="s">
        <v>76</v>
      </c>
      <c r="O203" s="54">
        <v>78000.0</v>
      </c>
      <c r="P203" s="82">
        <v>78000.0</v>
      </c>
      <c r="Q203" s="51">
        <v>0.0</v>
      </c>
      <c r="R203" s="51">
        <v>4400.0</v>
      </c>
      <c r="S203" s="52">
        <f t="shared" si="1"/>
        <v>73600</v>
      </c>
      <c r="T203" s="42" t="s">
        <v>83</v>
      </c>
      <c r="U203" s="40">
        <v>45729.0</v>
      </c>
      <c r="V203" s="40">
        <v>45761.0</v>
      </c>
      <c r="W203" s="42">
        <v>1.0</v>
      </c>
      <c r="X203" s="42" t="s">
        <v>98</v>
      </c>
      <c r="Y203" s="42" t="s">
        <v>86</v>
      </c>
    </row>
    <row r="204">
      <c r="A204" s="38" t="s">
        <v>1926</v>
      </c>
      <c r="B204" s="39">
        <v>45730.0</v>
      </c>
      <c r="C204" s="42">
        <v>11499.0</v>
      </c>
      <c r="D204" s="44" t="s">
        <v>572</v>
      </c>
      <c r="E204" s="46" t="s">
        <v>573</v>
      </c>
      <c r="F204" s="47" t="s">
        <v>574</v>
      </c>
      <c r="G204" s="47" t="s">
        <v>243</v>
      </c>
      <c r="H204" s="47" t="s">
        <v>123</v>
      </c>
      <c r="I204" s="42" t="s">
        <v>74</v>
      </c>
      <c r="J204" s="49">
        <v>45355.0</v>
      </c>
      <c r="K204" s="40">
        <v>45729.0</v>
      </c>
      <c r="L204" s="42" t="s">
        <v>75</v>
      </c>
      <c r="M204" s="51">
        <v>0.0</v>
      </c>
      <c r="N204" s="42" t="s">
        <v>76</v>
      </c>
      <c r="O204" s="54">
        <v>78000.0</v>
      </c>
      <c r="P204" s="82">
        <v>78000.0</v>
      </c>
      <c r="Q204" s="51">
        <v>0.0</v>
      </c>
      <c r="R204" s="51">
        <v>4440.0</v>
      </c>
      <c r="S204" s="52">
        <f t="shared" si="1"/>
        <v>73560</v>
      </c>
      <c r="T204" s="42" t="s">
        <v>83</v>
      </c>
      <c r="U204" s="40">
        <v>45729.0</v>
      </c>
      <c r="V204" s="40">
        <v>45759.0</v>
      </c>
      <c r="W204" s="42">
        <v>1.0</v>
      </c>
      <c r="X204" s="42" t="s">
        <v>98</v>
      </c>
      <c r="Y204" s="42" t="s">
        <v>86</v>
      </c>
    </row>
    <row r="205">
      <c r="A205" s="38" t="s">
        <v>1936</v>
      </c>
      <c r="B205" s="39">
        <v>45730.0</v>
      </c>
      <c r="C205" s="42">
        <v>3621.0</v>
      </c>
      <c r="D205" s="44" t="s">
        <v>1937</v>
      </c>
      <c r="E205" s="46" t="s">
        <v>1938</v>
      </c>
      <c r="F205" s="47" t="s">
        <v>1939</v>
      </c>
      <c r="G205" s="47" t="s">
        <v>1940</v>
      </c>
      <c r="H205" s="47" t="s">
        <v>156</v>
      </c>
      <c r="I205" s="42" t="s">
        <v>74</v>
      </c>
      <c r="J205" s="49">
        <v>44535.0</v>
      </c>
      <c r="K205" s="40">
        <v>45729.0</v>
      </c>
      <c r="L205" s="42" t="s">
        <v>75</v>
      </c>
      <c r="M205" s="51">
        <v>0.0</v>
      </c>
      <c r="N205" s="42" t="s">
        <v>76</v>
      </c>
      <c r="O205" s="54">
        <v>78000.0</v>
      </c>
      <c r="P205" s="82">
        <v>78000.0</v>
      </c>
      <c r="Q205" s="51">
        <v>0.0</v>
      </c>
      <c r="R205" s="51">
        <v>4440.0</v>
      </c>
      <c r="S205" s="52">
        <f t="shared" si="1"/>
        <v>73560</v>
      </c>
      <c r="T205" s="42" t="s">
        <v>83</v>
      </c>
      <c r="U205" s="40">
        <v>45729.0</v>
      </c>
      <c r="V205" s="40">
        <v>45762.0</v>
      </c>
      <c r="W205" s="42">
        <v>1.0</v>
      </c>
      <c r="X205" s="42" t="s">
        <v>98</v>
      </c>
      <c r="Y205" s="42" t="s">
        <v>86</v>
      </c>
    </row>
    <row r="206">
      <c r="A206" s="38" t="s">
        <v>1947</v>
      </c>
      <c r="B206" s="39">
        <v>45730.0</v>
      </c>
      <c r="C206" s="42">
        <v>3454.0</v>
      </c>
      <c r="D206" s="44" t="s">
        <v>377</v>
      </c>
      <c r="E206" s="46" t="s">
        <v>379</v>
      </c>
      <c r="F206" s="47" t="s">
        <v>381</v>
      </c>
      <c r="G206" s="47" t="s">
        <v>217</v>
      </c>
      <c r="H206" s="47" t="s">
        <v>177</v>
      </c>
      <c r="I206" s="42" t="s">
        <v>74</v>
      </c>
      <c r="J206" s="49">
        <v>44528.0</v>
      </c>
      <c r="K206" s="40">
        <v>45729.0</v>
      </c>
      <c r="L206" s="42" t="s">
        <v>75</v>
      </c>
      <c r="M206" s="51">
        <v>78000.0</v>
      </c>
      <c r="N206" s="42" t="s">
        <v>76</v>
      </c>
      <c r="O206" s="54">
        <v>75000.0</v>
      </c>
      <c r="P206" s="82">
        <v>75000.0</v>
      </c>
      <c r="Q206" s="51">
        <v>0.0</v>
      </c>
      <c r="R206" s="51">
        <v>525.0</v>
      </c>
      <c r="S206" s="52">
        <f t="shared" si="1"/>
        <v>74475</v>
      </c>
      <c r="T206" s="42" t="s">
        <v>83</v>
      </c>
      <c r="U206" s="40">
        <v>45729.0</v>
      </c>
      <c r="V206" s="40">
        <v>45759.0</v>
      </c>
      <c r="W206" s="42">
        <v>1.0</v>
      </c>
      <c r="X206" s="42" t="s">
        <v>98</v>
      </c>
      <c r="Y206" s="42" t="s">
        <v>86</v>
      </c>
    </row>
    <row r="207">
      <c r="A207" s="38" t="s">
        <v>1957</v>
      </c>
      <c r="B207" s="39">
        <v>45730.0</v>
      </c>
      <c r="C207" s="42">
        <v>7233.0</v>
      </c>
      <c r="D207" s="44" t="s">
        <v>1959</v>
      </c>
      <c r="E207" s="46" t="s">
        <v>1961</v>
      </c>
      <c r="F207" s="47" t="s">
        <v>1963</v>
      </c>
      <c r="G207" s="47" t="s">
        <v>383</v>
      </c>
      <c r="H207" s="47" t="s">
        <v>101</v>
      </c>
      <c r="I207" s="42" t="s">
        <v>74</v>
      </c>
      <c r="J207" s="49">
        <v>44847.0</v>
      </c>
      <c r="K207" s="40">
        <v>45729.0</v>
      </c>
      <c r="L207" s="42" t="s">
        <v>75</v>
      </c>
      <c r="M207" s="51">
        <v>0.0</v>
      </c>
      <c r="N207" s="42" t="s">
        <v>76</v>
      </c>
      <c r="O207" s="54">
        <v>78000.0</v>
      </c>
      <c r="P207" s="82">
        <v>78000.0</v>
      </c>
      <c r="Q207" s="51">
        <v>0.0</v>
      </c>
      <c r="R207" s="51">
        <v>546.0</v>
      </c>
      <c r="S207" s="52">
        <f t="shared" si="1"/>
        <v>77454</v>
      </c>
      <c r="T207" s="42" t="s">
        <v>83</v>
      </c>
      <c r="U207" s="40">
        <v>45729.0</v>
      </c>
      <c r="V207" s="40">
        <v>45759.0</v>
      </c>
      <c r="W207" s="42">
        <v>1.0</v>
      </c>
      <c r="X207" s="42" t="s">
        <v>98</v>
      </c>
      <c r="Y207" s="42" t="s">
        <v>86</v>
      </c>
    </row>
    <row r="208">
      <c r="A208" s="38" t="s">
        <v>1970</v>
      </c>
      <c r="B208" s="39">
        <v>45730.0</v>
      </c>
      <c r="C208" s="42">
        <v>518.0</v>
      </c>
      <c r="D208" s="44" t="s">
        <v>1583</v>
      </c>
      <c r="E208" s="46" t="s">
        <v>1585</v>
      </c>
      <c r="F208" s="47" t="s">
        <v>1587</v>
      </c>
      <c r="G208" s="47" t="s">
        <v>1136</v>
      </c>
      <c r="H208" s="47" t="s">
        <v>1137</v>
      </c>
      <c r="I208" s="42" t="s">
        <v>74</v>
      </c>
      <c r="J208" s="49">
        <v>44317.0</v>
      </c>
      <c r="K208" s="40">
        <v>45729.0</v>
      </c>
      <c r="L208" s="42" t="s">
        <v>75</v>
      </c>
      <c r="M208" s="51">
        <v>0.0</v>
      </c>
      <c r="N208" s="42" t="s">
        <v>76</v>
      </c>
      <c r="O208" s="54">
        <v>118000.0</v>
      </c>
      <c r="P208" s="82">
        <v>118000.0</v>
      </c>
      <c r="Q208" s="51">
        <v>0.0</v>
      </c>
      <c r="R208" s="51">
        <v>2360.0</v>
      </c>
      <c r="S208" s="52">
        <f t="shared" si="1"/>
        <v>115640</v>
      </c>
      <c r="T208" s="42" t="s">
        <v>83</v>
      </c>
      <c r="U208" s="40">
        <v>45729.0</v>
      </c>
      <c r="V208" s="40">
        <v>45759.0</v>
      </c>
      <c r="W208" s="42">
        <v>1.0</v>
      </c>
      <c r="X208" s="42" t="s">
        <v>84</v>
      </c>
      <c r="Y208" s="42" t="s">
        <v>86</v>
      </c>
    </row>
    <row r="209">
      <c r="A209" s="38" t="s">
        <v>1978</v>
      </c>
      <c r="B209" s="39">
        <v>45730.0</v>
      </c>
      <c r="C209" s="42">
        <v>1522.0</v>
      </c>
      <c r="D209" s="44" t="s">
        <v>1979</v>
      </c>
      <c r="E209" s="46" t="s">
        <v>1572</v>
      </c>
      <c r="F209" s="47" t="s">
        <v>1981</v>
      </c>
      <c r="G209" s="47" t="s">
        <v>383</v>
      </c>
      <c r="H209" s="47" t="s">
        <v>101</v>
      </c>
      <c r="I209" s="42" t="s">
        <v>74</v>
      </c>
      <c r="J209" s="49">
        <v>44368.0</v>
      </c>
      <c r="K209" s="40">
        <v>45729.0</v>
      </c>
      <c r="L209" s="42" t="s">
        <v>75</v>
      </c>
      <c r="M209" s="51">
        <v>0.0</v>
      </c>
      <c r="N209" s="42" t="s">
        <v>76</v>
      </c>
      <c r="O209" s="54">
        <v>78000.0</v>
      </c>
      <c r="P209" s="82">
        <v>78000.0</v>
      </c>
      <c r="Q209" s="51">
        <v>0.0</v>
      </c>
      <c r="R209" s="51">
        <v>1560.0</v>
      </c>
      <c r="S209" s="52">
        <f t="shared" si="1"/>
        <v>76440</v>
      </c>
      <c r="T209" s="42" t="s">
        <v>83</v>
      </c>
      <c r="U209" s="40">
        <v>45729.0</v>
      </c>
      <c r="V209" s="40">
        <v>45767.0</v>
      </c>
      <c r="W209" s="42">
        <v>1.0</v>
      </c>
      <c r="X209" s="42" t="s">
        <v>98</v>
      </c>
      <c r="Y209" s="42" t="s">
        <v>86</v>
      </c>
    </row>
    <row r="210">
      <c r="A210" s="38" t="s">
        <v>1988</v>
      </c>
      <c r="B210" s="39">
        <v>45730.0</v>
      </c>
      <c r="C210" s="42">
        <v>8979.0</v>
      </c>
      <c r="D210" s="44" t="s">
        <v>1217</v>
      </c>
      <c r="E210" s="46" t="s">
        <v>1218</v>
      </c>
      <c r="F210" s="47" t="s">
        <v>1219</v>
      </c>
      <c r="G210" s="47" t="s">
        <v>1220</v>
      </c>
      <c r="H210" s="47" t="s">
        <v>72</v>
      </c>
      <c r="I210" s="42" t="s">
        <v>74</v>
      </c>
      <c r="J210" s="49">
        <v>45055.0</v>
      </c>
      <c r="K210" s="40">
        <v>45729.0</v>
      </c>
      <c r="L210" s="42" t="s">
        <v>75</v>
      </c>
      <c r="M210" s="51">
        <v>0.0</v>
      </c>
      <c r="N210" s="40">
        <v>45730.0</v>
      </c>
      <c r="O210" s="54">
        <v>78087.0</v>
      </c>
      <c r="P210" s="114">
        <v>78087.0</v>
      </c>
      <c r="Q210" s="51">
        <v>0.0</v>
      </c>
      <c r="R210" s="51">
        <v>0.0</v>
      </c>
      <c r="S210" s="52">
        <f t="shared" si="1"/>
        <v>78087</v>
      </c>
      <c r="T210" s="42" t="s">
        <v>112</v>
      </c>
      <c r="U210" s="40">
        <v>45730.0</v>
      </c>
      <c r="V210" s="40">
        <v>45760.0</v>
      </c>
      <c r="W210" s="42">
        <v>1.0</v>
      </c>
      <c r="X210" s="42" t="s">
        <v>98</v>
      </c>
      <c r="Y210" s="42" t="s">
        <v>86</v>
      </c>
    </row>
    <row r="211">
      <c r="A211" s="38" t="s">
        <v>2000</v>
      </c>
      <c r="B211" s="39">
        <v>45730.0</v>
      </c>
      <c r="C211" s="42">
        <v>3239.0</v>
      </c>
      <c r="D211" s="44" t="s">
        <v>2003</v>
      </c>
      <c r="E211" s="46" t="s">
        <v>2005</v>
      </c>
      <c r="F211" s="47" t="s">
        <v>2006</v>
      </c>
      <c r="G211" s="47" t="s">
        <v>243</v>
      </c>
      <c r="H211" s="47" t="s">
        <v>123</v>
      </c>
      <c r="I211" s="42" t="s">
        <v>74</v>
      </c>
      <c r="J211" s="49">
        <v>44516.0</v>
      </c>
      <c r="K211" s="40">
        <v>45729.0</v>
      </c>
      <c r="L211" s="42" t="s">
        <v>75</v>
      </c>
      <c r="M211" s="51">
        <v>0.0</v>
      </c>
      <c r="N211" s="42" t="s">
        <v>76</v>
      </c>
      <c r="O211" s="54">
        <v>78000.0</v>
      </c>
      <c r="P211" s="82">
        <v>78000.0</v>
      </c>
      <c r="Q211" s="51">
        <v>0.0</v>
      </c>
      <c r="R211" s="51">
        <v>4400.0</v>
      </c>
      <c r="S211" s="52">
        <f t="shared" si="1"/>
        <v>73600</v>
      </c>
      <c r="T211" s="42" t="s">
        <v>83</v>
      </c>
      <c r="U211" s="40">
        <v>45729.0</v>
      </c>
      <c r="V211" s="40">
        <v>45761.0</v>
      </c>
      <c r="W211" s="42">
        <v>1.0</v>
      </c>
      <c r="X211" s="42" t="s">
        <v>98</v>
      </c>
      <c r="Y211" s="42" t="s">
        <v>86</v>
      </c>
    </row>
    <row r="212">
      <c r="A212" s="38" t="s">
        <v>2011</v>
      </c>
      <c r="B212" s="39">
        <v>45730.0</v>
      </c>
      <c r="C212" s="42">
        <v>8763.0</v>
      </c>
      <c r="D212" s="44" t="s">
        <v>1643</v>
      </c>
      <c r="E212" s="46" t="s">
        <v>1645</v>
      </c>
      <c r="F212" s="47" t="s">
        <v>1646</v>
      </c>
      <c r="G212" s="47" t="s">
        <v>217</v>
      </c>
      <c r="H212" s="47" t="s">
        <v>177</v>
      </c>
      <c r="I212" s="42" t="s">
        <v>74</v>
      </c>
      <c r="J212" s="49">
        <v>45027.0</v>
      </c>
      <c r="K212" s="40">
        <v>45729.0</v>
      </c>
      <c r="L212" s="42" t="s">
        <v>75</v>
      </c>
      <c r="M212" s="51">
        <v>0.0</v>
      </c>
      <c r="N212" s="40">
        <v>45730.0</v>
      </c>
      <c r="O212" s="54">
        <v>78000.0</v>
      </c>
      <c r="P212" s="82">
        <v>78000.0</v>
      </c>
      <c r="Q212" s="51">
        <v>0.0</v>
      </c>
      <c r="R212" s="51">
        <v>546.0</v>
      </c>
      <c r="S212" s="52">
        <f t="shared" si="1"/>
        <v>77454</v>
      </c>
      <c r="T212" s="42" t="s">
        <v>83</v>
      </c>
      <c r="U212" s="40">
        <v>45730.0</v>
      </c>
      <c r="V212" s="40">
        <v>45766.0</v>
      </c>
      <c r="W212" s="42">
        <v>1.0</v>
      </c>
      <c r="X212" s="42" t="s">
        <v>98</v>
      </c>
      <c r="Y212" s="42" t="s">
        <v>86</v>
      </c>
    </row>
    <row r="213">
      <c r="A213" s="38" t="s">
        <v>2015</v>
      </c>
      <c r="B213" s="39">
        <v>45730.0</v>
      </c>
      <c r="C213" s="42">
        <v>7832.0</v>
      </c>
      <c r="D213" s="44" t="s">
        <v>1452</v>
      </c>
      <c r="E213" s="46" t="s">
        <v>1453</v>
      </c>
      <c r="F213" s="47" t="s">
        <v>1454</v>
      </c>
      <c r="G213" s="47" t="s">
        <v>1295</v>
      </c>
      <c r="H213" s="47" t="s">
        <v>1296</v>
      </c>
      <c r="I213" s="42" t="s">
        <v>74</v>
      </c>
      <c r="J213" s="49">
        <v>44914.0</v>
      </c>
      <c r="K213" s="40">
        <v>45730.0</v>
      </c>
      <c r="L213" s="40">
        <v>45729.0</v>
      </c>
      <c r="M213" s="51">
        <v>0.0</v>
      </c>
      <c r="N213" s="42" t="s">
        <v>76</v>
      </c>
      <c r="O213" s="54">
        <v>78016.0</v>
      </c>
      <c r="P213" s="114">
        <v>78000.0</v>
      </c>
      <c r="Q213" s="51">
        <v>0.0</v>
      </c>
      <c r="R213" s="51">
        <v>0.0</v>
      </c>
      <c r="S213" s="52">
        <f t="shared" si="1"/>
        <v>78000</v>
      </c>
      <c r="T213" s="42" t="s">
        <v>112</v>
      </c>
      <c r="U213" s="40">
        <v>45730.0</v>
      </c>
      <c r="V213" s="40">
        <v>45760.0</v>
      </c>
      <c r="W213" s="42">
        <v>1.0</v>
      </c>
      <c r="X213" s="42" t="s">
        <v>98</v>
      </c>
      <c r="Y213" s="42" t="s">
        <v>86</v>
      </c>
    </row>
    <row r="214">
      <c r="A214" s="38" t="s">
        <v>2025</v>
      </c>
      <c r="B214" s="39">
        <v>45730.0</v>
      </c>
      <c r="C214" s="42">
        <v>12977.0</v>
      </c>
      <c r="D214" s="44" t="s">
        <v>2026</v>
      </c>
      <c r="E214" s="46" t="s">
        <v>2027</v>
      </c>
      <c r="F214" s="47" t="s">
        <v>2028</v>
      </c>
      <c r="G214" s="47" t="s">
        <v>179</v>
      </c>
      <c r="H214" s="47" t="s">
        <v>177</v>
      </c>
      <c r="I214" s="42" t="s">
        <v>74</v>
      </c>
      <c r="J214" s="49">
        <v>45510.0</v>
      </c>
      <c r="K214" s="40">
        <v>45730.0</v>
      </c>
      <c r="L214" s="42" t="s">
        <v>75</v>
      </c>
      <c r="M214" s="51">
        <v>0.0</v>
      </c>
      <c r="N214" s="42" t="s">
        <v>76</v>
      </c>
      <c r="O214" s="54">
        <v>78000.0</v>
      </c>
      <c r="P214" s="114">
        <v>78000.0</v>
      </c>
      <c r="Q214" s="51">
        <v>0.0</v>
      </c>
      <c r="R214" s="51">
        <v>1560.0</v>
      </c>
      <c r="S214" s="52">
        <f t="shared" si="1"/>
        <v>76440</v>
      </c>
      <c r="T214" s="42" t="s">
        <v>83</v>
      </c>
      <c r="U214" s="40">
        <v>45730.0</v>
      </c>
      <c r="V214" s="40">
        <v>45764.0</v>
      </c>
      <c r="W214" s="42">
        <v>1.0</v>
      </c>
      <c r="X214" s="42" t="s">
        <v>98</v>
      </c>
      <c r="Y214" s="42" t="s">
        <v>86</v>
      </c>
    </row>
    <row r="215">
      <c r="A215" s="38" t="s">
        <v>2041</v>
      </c>
      <c r="B215" s="39">
        <v>45730.0</v>
      </c>
      <c r="C215" s="42">
        <v>4446.0</v>
      </c>
      <c r="D215" s="44" t="s">
        <v>2042</v>
      </c>
      <c r="E215" s="46" t="s">
        <v>1592</v>
      </c>
      <c r="F215" s="47" t="s">
        <v>1593</v>
      </c>
      <c r="G215" s="47" t="s">
        <v>315</v>
      </c>
      <c r="H215" s="47" t="s">
        <v>177</v>
      </c>
      <c r="I215" s="42" t="s">
        <v>74</v>
      </c>
      <c r="J215" s="49">
        <v>44592.0</v>
      </c>
      <c r="K215" s="40">
        <v>45730.0</v>
      </c>
      <c r="L215" s="42" t="s">
        <v>75</v>
      </c>
      <c r="M215" s="51">
        <v>0.0</v>
      </c>
      <c r="N215" s="42" t="s">
        <v>76</v>
      </c>
      <c r="O215" s="54">
        <v>78000.0</v>
      </c>
      <c r="P215" s="114">
        <v>78000.0</v>
      </c>
      <c r="Q215" s="51">
        <v>0.0</v>
      </c>
      <c r="R215" s="51">
        <v>546.0</v>
      </c>
      <c r="S215" s="52">
        <f t="shared" si="1"/>
        <v>77454</v>
      </c>
      <c r="T215" s="42" t="s">
        <v>83</v>
      </c>
      <c r="U215" s="40">
        <v>45730.0</v>
      </c>
      <c r="V215" s="40">
        <v>45760.0</v>
      </c>
      <c r="W215" s="42">
        <v>1.0</v>
      </c>
      <c r="X215" s="42" t="s">
        <v>98</v>
      </c>
      <c r="Y215" s="42" t="s">
        <v>86</v>
      </c>
    </row>
    <row r="216">
      <c r="A216" s="38" t="s">
        <v>2050</v>
      </c>
      <c r="B216" s="39">
        <v>45730.0</v>
      </c>
      <c r="C216" s="42">
        <v>9598.0</v>
      </c>
      <c r="D216" s="44" t="s">
        <v>1900</v>
      </c>
      <c r="E216" s="46" t="s">
        <v>1901</v>
      </c>
      <c r="F216" s="47" t="s">
        <v>1987</v>
      </c>
      <c r="G216" s="47" t="s">
        <v>1136</v>
      </c>
      <c r="H216" s="47" t="s">
        <v>1137</v>
      </c>
      <c r="I216" s="42" t="s">
        <v>74</v>
      </c>
      <c r="J216" s="49">
        <v>45122.0</v>
      </c>
      <c r="K216" s="40">
        <v>45730.0</v>
      </c>
      <c r="L216" s="42" t="s">
        <v>75</v>
      </c>
      <c r="M216" s="51">
        <v>0.0</v>
      </c>
      <c r="N216" s="42" t="s">
        <v>76</v>
      </c>
      <c r="O216" s="54">
        <v>78000.0</v>
      </c>
      <c r="P216" s="114">
        <v>78000.0</v>
      </c>
      <c r="Q216" s="51">
        <v>0.0</v>
      </c>
      <c r="R216" s="51">
        <v>4400.0</v>
      </c>
      <c r="S216" s="52">
        <f t="shared" si="1"/>
        <v>73600</v>
      </c>
      <c r="T216" s="42" t="s">
        <v>83</v>
      </c>
      <c r="U216" s="40">
        <v>45730.0</v>
      </c>
      <c r="V216" s="40">
        <v>45760.0</v>
      </c>
      <c r="W216" s="42">
        <v>1.0</v>
      </c>
      <c r="X216" s="42" t="s">
        <v>98</v>
      </c>
      <c r="Y216" s="42" t="s">
        <v>86</v>
      </c>
    </row>
    <row r="217">
      <c r="A217" s="38" t="s">
        <v>2060</v>
      </c>
      <c r="B217" s="39">
        <v>45730.0</v>
      </c>
      <c r="C217" s="42">
        <v>10964.0</v>
      </c>
      <c r="D217" s="44" t="s">
        <v>1806</v>
      </c>
      <c r="E217" s="46" t="s">
        <v>1608</v>
      </c>
      <c r="F217" s="47" t="s">
        <v>1609</v>
      </c>
      <c r="G217" s="47" t="s">
        <v>601</v>
      </c>
      <c r="H217" s="47" t="s">
        <v>177</v>
      </c>
      <c r="I217" s="42" t="s">
        <v>74</v>
      </c>
      <c r="J217" s="49">
        <v>45295.0</v>
      </c>
      <c r="K217" s="40">
        <v>45730.0</v>
      </c>
      <c r="L217" s="42" t="s">
        <v>75</v>
      </c>
      <c r="M217" s="51">
        <v>0.0</v>
      </c>
      <c r="N217" s="42" t="s">
        <v>76</v>
      </c>
      <c r="O217" s="54">
        <v>78000.0</v>
      </c>
      <c r="P217" s="114">
        <v>78000.0</v>
      </c>
      <c r="Q217" s="51">
        <v>0.0</v>
      </c>
      <c r="R217" s="51">
        <v>546.0</v>
      </c>
      <c r="S217" s="52">
        <f t="shared" si="1"/>
        <v>77454</v>
      </c>
      <c r="T217" s="42" t="s">
        <v>83</v>
      </c>
      <c r="U217" s="40">
        <v>45730.0</v>
      </c>
      <c r="V217" s="40">
        <v>45760.0</v>
      </c>
      <c r="W217" s="42">
        <v>1.0</v>
      </c>
      <c r="X217" s="42" t="s">
        <v>98</v>
      </c>
      <c r="Y217" s="42" t="s">
        <v>86</v>
      </c>
    </row>
    <row r="218">
      <c r="A218" s="38" t="s">
        <v>2066</v>
      </c>
      <c r="B218" s="39">
        <v>45730.0</v>
      </c>
      <c r="C218" s="42">
        <v>12986.0</v>
      </c>
      <c r="D218" s="44" t="s">
        <v>1974</v>
      </c>
      <c r="E218" s="46" t="s">
        <v>1975</v>
      </c>
      <c r="F218" s="47" t="s">
        <v>1976</v>
      </c>
      <c r="G218" s="47" t="s">
        <v>601</v>
      </c>
      <c r="H218" s="47" t="s">
        <v>177</v>
      </c>
      <c r="I218" s="42" t="s">
        <v>74</v>
      </c>
      <c r="J218" s="49">
        <v>45511.0</v>
      </c>
      <c r="K218" s="40">
        <v>45730.0</v>
      </c>
      <c r="L218" s="42" t="s">
        <v>75</v>
      </c>
      <c r="M218" s="51">
        <v>78000.0</v>
      </c>
      <c r="N218" s="42" t="s">
        <v>76</v>
      </c>
      <c r="O218" s="54">
        <v>80000.0</v>
      </c>
      <c r="P218" s="114">
        <v>80000.0</v>
      </c>
      <c r="Q218" s="51">
        <v>0.0</v>
      </c>
      <c r="R218" s="51">
        <v>560.0</v>
      </c>
      <c r="S218" s="52">
        <f t="shared" si="1"/>
        <v>79440</v>
      </c>
      <c r="T218" s="42" t="s">
        <v>83</v>
      </c>
      <c r="U218" s="40">
        <v>45730.0</v>
      </c>
      <c r="V218" s="40">
        <v>45760.0</v>
      </c>
      <c r="W218" s="42">
        <v>1.0</v>
      </c>
      <c r="X218" s="42" t="s">
        <v>98</v>
      </c>
      <c r="Y218" s="42" t="s">
        <v>86</v>
      </c>
    </row>
    <row r="219">
      <c r="A219" s="38" t="s">
        <v>2074</v>
      </c>
      <c r="B219" s="40">
        <v>38428.0</v>
      </c>
      <c r="C219" s="42">
        <v>12411.0</v>
      </c>
      <c r="D219" s="44" t="s">
        <v>1555</v>
      </c>
      <c r="E219" s="46" t="s">
        <v>1556</v>
      </c>
      <c r="F219" s="47" t="s">
        <v>1557</v>
      </c>
      <c r="G219" s="47" t="s">
        <v>812</v>
      </c>
      <c r="H219" s="47" t="s">
        <v>123</v>
      </c>
      <c r="I219" s="42" t="s">
        <v>74</v>
      </c>
      <c r="J219" s="49">
        <v>45453.0</v>
      </c>
      <c r="K219" s="40">
        <v>45730.0</v>
      </c>
      <c r="L219" s="42" t="s">
        <v>75</v>
      </c>
      <c r="M219" s="51">
        <v>0.0</v>
      </c>
      <c r="N219" s="42" t="s">
        <v>76</v>
      </c>
      <c r="O219" s="54">
        <v>78056.0</v>
      </c>
      <c r="P219" s="103">
        <v>78056.0</v>
      </c>
      <c r="Q219" s="51">
        <v>0.0</v>
      </c>
      <c r="R219" s="51">
        <v>0.0</v>
      </c>
      <c r="S219" s="52">
        <f t="shared" si="1"/>
        <v>78056</v>
      </c>
      <c r="T219" s="42" t="s">
        <v>112</v>
      </c>
      <c r="U219" s="40">
        <v>45730.0</v>
      </c>
      <c r="V219" s="40">
        <v>45767.0</v>
      </c>
      <c r="W219" s="42">
        <v>1.0</v>
      </c>
      <c r="X219" s="42" t="s">
        <v>98</v>
      </c>
      <c r="Y219" s="42" t="s">
        <v>86</v>
      </c>
    </row>
    <row r="220">
      <c r="A220" s="38" t="s">
        <v>2084</v>
      </c>
      <c r="B220" s="40">
        <v>38428.0</v>
      </c>
      <c r="C220" s="42">
        <v>7485.0</v>
      </c>
      <c r="D220" s="44" t="s">
        <v>1919</v>
      </c>
      <c r="E220" s="46" t="s">
        <v>1921</v>
      </c>
      <c r="F220" s="47" t="s">
        <v>1923</v>
      </c>
      <c r="G220" s="47" t="s">
        <v>1925</v>
      </c>
      <c r="H220" s="47" t="s">
        <v>134</v>
      </c>
      <c r="I220" s="42" t="s">
        <v>74</v>
      </c>
      <c r="J220" s="49">
        <v>44872.0</v>
      </c>
      <c r="K220" s="40">
        <v>45730.0</v>
      </c>
      <c r="L220" s="42" t="s">
        <v>75</v>
      </c>
      <c r="M220" s="51">
        <v>0.0</v>
      </c>
      <c r="N220" s="42" t="s">
        <v>76</v>
      </c>
      <c r="O220" s="54">
        <v>78000.0</v>
      </c>
      <c r="P220" s="114">
        <v>78000.0</v>
      </c>
      <c r="Q220" s="51">
        <v>0.0</v>
      </c>
      <c r="R220" s="51">
        <v>4400.0</v>
      </c>
      <c r="S220" s="52">
        <f t="shared" si="1"/>
        <v>73600</v>
      </c>
      <c r="T220" s="42" t="s">
        <v>83</v>
      </c>
      <c r="U220" s="40">
        <v>45730.0</v>
      </c>
      <c r="V220" s="40">
        <v>45760.0</v>
      </c>
      <c r="W220" s="42">
        <v>1.0</v>
      </c>
      <c r="X220" s="42" t="s">
        <v>98</v>
      </c>
      <c r="Y220" s="42" t="s">
        <v>86</v>
      </c>
    </row>
    <row r="221">
      <c r="A221" s="38" t="s">
        <v>2093</v>
      </c>
      <c r="B221" s="40">
        <v>38428.0</v>
      </c>
      <c r="C221" s="42">
        <v>8771.0</v>
      </c>
      <c r="D221" s="44" t="s">
        <v>2034</v>
      </c>
      <c r="E221" s="46" t="s">
        <v>2035</v>
      </c>
      <c r="F221" s="47" t="s">
        <v>2036</v>
      </c>
      <c r="G221" s="47" t="s">
        <v>485</v>
      </c>
      <c r="H221" s="47" t="s">
        <v>486</v>
      </c>
      <c r="I221" s="42" t="s">
        <v>74</v>
      </c>
      <c r="J221" s="49">
        <v>45028.0</v>
      </c>
      <c r="K221" s="40">
        <v>45730.0</v>
      </c>
      <c r="L221" s="42" t="s">
        <v>75</v>
      </c>
      <c r="M221" s="51">
        <v>0.0</v>
      </c>
      <c r="N221" s="42" t="s">
        <v>76</v>
      </c>
      <c r="O221" s="54">
        <v>78015.0</v>
      </c>
      <c r="P221" s="103">
        <v>78015.0</v>
      </c>
      <c r="Q221" s="51">
        <v>0.0</v>
      </c>
      <c r="R221" s="51">
        <v>0.0</v>
      </c>
      <c r="S221" s="52">
        <f t="shared" si="1"/>
        <v>78015</v>
      </c>
      <c r="T221" s="42" t="s">
        <v>112</v>
      </c>
      <c r="U221" s="40">
        <v>45730.0</v>
      </c>
      <c r="V221" s="40">
        <v>45762.0</v>
      </c>
      <c r="W221" s="42">
        <v>1.0</v>
      </c>
      <c r="X221" s="42" t="s">
        <v>98</v>
      </c>
      <c r="Y221" s="42" t="s">
        <v>86</v>
      </c>
    </row>
    <row r="222">
      <c r="A222" s="38" t="s">
        <v>2099</v>
      </c>
      <c r="B222" s="40">
        <v>38428.0</v>
      </c>
      <c r="C222" s="42">
        <v>6058.0</v>
      </c>
      <c r="D222" s="44" t="s">
        <v>2018</v>
      </c>
      <c r="E222" s="46" t="s">
        <v>1798</v>
      </c>
      <c r="F222" s="47" t="s">
        <v>2100</v>
      </c>
      <c r="G222" s="47" t="s">
        <v>812</v>
      </c>
      <c r="H222" s="47" t="s">
        <v>123</v>
      </c>
      <c r="I222" s="42" t="s">
        <v>74</v>
      </c>
      <c r="J222" s="49">
        <v>44730.0</v>
      </c>
      <c r="K222" s="40">
        <v>45730.0</v>
      </c>
      <c r="L222" s="42" t="s">
        <v>75</v>
      </c>
      <c r="M222" s="51">
        <v>0.0</v>
      </c>
      <c r="N222" s="42" t="s">
        <v>76</v>
      </c>
      <c r="O222" s="54">
        <v>78000.0</v>
      </c>
      <c r="P222" s="114">
        <v>78000.0</v>
      </c>
      <c r="Q222" s="51">
        <v>0.0</v>
      </c>
      <c r="R222" s="51">
        <v>1560.0</v>
      </c>
      <c r="S222" s="52">
        <f t="shared" si="1"/>
        <v>76440</v>
      </c>
      <c r="T222" s="42" t="s">
        <v>83</v>
      </c>
      <c r="U222" s="40">
        <v>45730.0</v>
      </c>
      <c r="V222" s="40">
        <v>45766.0</v>
      </c>
      <c r="W222" s="42">
        <v>1.0</v>
      </c>
      <c r="X222" s="42" t="s">
        <v>98</v>
      </c>
      <c r="Y222" s="42" t="s">
        <v>86</v>
      </c>
    </row>
    <row r="223">
      <c r="A223" s="38" t="s">
        <v>2109</v>
      </c>
      <c r="B223" s="40">
        <v>38428.0</v>
      </c>
      <c r="C223" s="42">
        <v>6058.0</v>
      </c>
      <c r="D223" s="44" t="s">
        <v>2018</v>
      </c>
      <c r="E223" s="46" t="s">
        <v>1798</v>
      </c>
      <c r="F223" s="47" t="s">
        <v>2021</v>
      </c>
      <c r="G223" s="47" t="s">
        <v>812</v>
      </c>
      <c r="H223" s="47" t="s">
        <v>123</v>
      </c>
      <c r="I223" s="42" t="s">
        <v>74</v>
      </c>
      <c r="J223" s="49">
        <v>44730.0</v>
      </c>
      <c r="K223" s="40">
        <v>45730.0</v>
      </c>
      <c r="L223" s="42" t="s">
        <v>75</v>
      </c>
      <c r="M223" s="51">
        <v>0.0</v>
      </c>
      <c r="N223" s="42" t="s">
        <v>76</v>
      </c>
      <c r="O223" s="54">
        <v>78000.0</v>
      </c>
      <c r="P223" s="114">
        <v>78000.0</v>
      </c>
      <c r="Q223" s="51">
        <v>0.0</v>
      </c>
      <c r="R223" s="51">
        <v>1560.0</v>
      </c>
      <c r="S223" s="52">
        <f t="shared" si="1"/>
        <v>76440</v>
      </c>
      <c r="T223" s="42" t="s">
        <v>83</v>
      </c>
      <c r="U223" s="40">
        <v>45730.0</v>
      </c>
      <c r="V223" s="40">
        <v>45770.0</v>
      </c>
      <c r="W223" s="42">
        <v>1.0</v>
      </c>
      <c r="X223" s="42" t="s">
        <v>98</v>
      </c>
      <c r="Y223" s="42" t="s">
        <v>86</v>
      </c>
    </row>
    <row r="224">
      <c r="A224" s="38" t="s">
        <v>2113</v>
      </c>
      <c r="B224" s="40">
        <v>38428.0</v>
      </c>
      <c r="C224" s="42">
        <v>8881.0</v>
      </c>
      <c r="D224" s="44" t="s">
        <v>1546</v>
      </c>
      <c r="E224" s="46" t="s">
        <v>1547</v>
      </c>
      <c r="F224" s="47" t="s">
        <v>1548</v>
      </c>
      <c r="G224" s="47" t="s">
        <v>300</v>
      </c>
      <c r="H224" s="47" t="s">
        <v>134</v>
      </c>
      <c r="I224" s="42" t="s">
        <v>74</v>
      </c>
      <c r="J224" s="49">
        <v>45044.0</v>
      </c>
      <c r="K224" s="40">
        <v>45730.0</v>
      </c>
      <c r="L224" s="42" t="s">
        <v>75</v>
      </c>
      <c r="M224" s="51">
        <v>0.0</v>
      </c>
      <c r="N224" s="42" t="s">
        <v>76</v>
      </c>
      <c r="O224" s="54">
        <v>78000.0</v>
      </c>
      <c r="P224" s="114">
        <v>78000.0</v>
      </c>
      <c r="Q224" s="51">
        <v>0.0</v>
      </c>
      <c r="R224" s="51">
        <v>546.0</v>
      </c>
      <c r="S224" s="52">
        <f t="shared" si="1"/>
        <v>77454</v>
      </c>
      <c r="T224" s="42" t="s">
        <v>83</v>
      </c>
      <c r="U224" s="40">
        <v>45730.0</v>
      </c>
      <c r="V224" s="40">
        <v>45760.0</v>
      </c>
      <c r="W224" s="42">
        <v>1.0</v>
      </c>
      <c r="X224" s="42" t="s">
        <v>98</v>
      </c>
      <c r="Y224" s="42" t="s">
        <v>86</v>
      </c>
    </row>
    <row r="225">
      <c r="A225" s="38" t="s">
        <v>2121</v>
      </c>
      <c r="B225" s="39">
        <v>38428.0</v>
      </c>
      <c r="C225" s="41">
        <v>1006.0</v>
      </c>
      <c r="D225" s="43" t="s">
        <v>2122</v>
      </c>
      <c r="E225" s="60" t="s">
        <v>2080</v>
      </c>
      <c r="F225" s="43" t="s">
        <v>2082</v>
      </c>
      <c r="G225" s="43" t="s">
        <v>812</v>
      </c>
      <c r="H225" s="43" t="s">
        <v>123</v>
      </c>
      <c r="I225" s="41" t="s">
        <v>74</v>
      </c>
      <c r="J225" s="48">
        <v>44343.0</v>
      </c>
      <c r="K225" s="39">
        <v>45730.0</v>
      </c>
      <c r="L225" s="41" t="s">
        <v>75</v>
      </c>
      <c r="M225" s="51">
        <v>78000.0</v>
      </c>
      <c r="N225" s="41" t="s">
        <v>76</v>
      </c>
      <c r="O225" s="54">
        <v>79000.0</v>
      </c>
      <c r="P225" s="114">
        <v>79000.0</v>
      </c>
      <c r="Q225" s="50">
        <v>0.0</v>
      </c>
      <c r="R225" s="50">
        <v>1580.0</v>
      </c>
      <c r="S225" s="52">
        <f t="shared" si="1"/>
        <v>77420</v>
      </c>
      <c r="T225" s="41" t="s">
        <v>83</v>
      </c>
      <c r="U225" s="39">
        <v>45730.0</v>
      </c>
      <c r="V225" s="39">
        <v>45761.0</v>
      </c>
      <c r="W225" s="41">
        <v>1.0</v>
      </c>
      <c r="X225" s="41" t="s">
        <v>98</v>
      </c>
      <c r="Y225" s="41" t="s">
        <v>86</v>
      </c>
    </row>
    <row r="226">
      <c r="A226" s="38" t="s">
        <v>2130</v>
      </c>
      <c r="B226" s="40">
        <v>38428.0</v>
      </c>
      <c r="C226" s="42">
        <v>1389.0</v>
      </c>
      <c r="D226" s="44" t="s">
        <v>267</v>
      </c>
      <c r="E226" s="46" t="s">
        <v>181</v>
      </c>
      <c r="F226" s="47" t="s">
        <v>1821</v>
      </c>
      <c r="G226" s="47" t="s">
        <v>121</v>
      </c>
      <c r="H226" s="47" t="s">
        <v>123</v>
      </c>
      <c r="I226" s="42" t="s">
        <v>74</v>
      </c>
      <c r="J226" s="49">
        <v>44361.0</v>
      </c>
      <c r="K226" s="40">
        <v>45730.0</v>
      </c>
      <c r="L226" s="42" t="s">
        <v>75</v>
      </c>
      <c r="M226" s="51">
        <v>0.0</v>
      </c>
      <c r="N226" s="42" t="s">
        <v>76</v>
      </c>
      <c r="O226" s="54">
        <v>78000.0</v>
      </c>
      <c r="P226" s="114">
        <v>78000.0</v>
      </c>
      <c r="Q226" s="51">
        <v>0.0</v>
      </c>
      <c r="R226" s="51">
        <v>546.0</v>
      </c>
      <c r="S226" s="52">
        <f t="shared" si="1"/>
        <v>77454</v>
      </c>
      <c r="T226" s="42" t="s">
        <v>83</v>
      </c>
      <c r="U226" s="40">
        <v>45730.0</v>
      </c>
      <c r="V226" s="40">
        <v>45760.0</v>
      </c>
      <c r="W226" s="42">
        <v>1.0</v>
      </c>
      <c r="X226" s="42" t="s">
        <v>98</v>
      </c>
      <c r="Y226" s="42" t="s">
        <v>86</v>
      </c>
    </row>
    <row r="227">
      <c r="A227" s="38" t="s">
        <v>2137</v>
      </c>
      <c r="B227" s="40">
        <v>38428.0</v>
      </c>
      <c r="C227" s="42">
        <v>6331.0</v>
      </c>
      <c r="D227" s="44" t="s">
        <v>188</v>
      </c>
      <c r="E227" s="46" t="s">
        <v>2138</v>
      </c>
      <c r="F227" s="47" t="s">
        <v>2139</v>
      </c>
      <c r="G227" s="47" t="s">
        <v>1863</v>
      </c>
      <c r="H227" s="47" t="s">
        <v>1044</v>
      </c>
      <c r="I227" s="42" t="s">
        <v>74</v>
      </c>
      <c r="J227" s="49">
        <v>44759.0</v>
      </c>
      <c r="K227" s="40">
        <v>45730.0</v>
      </c>
      <c r="L227" s="42" t="s">
        <v>75</v>
      </c>
      <c r="M227" s="51">
        <v>0.0</v>
      </c>
      <c r="N227" s="42" t="s">
        <v>76</v>
      </c>
      <c r="O227" s="54">
        <v>78000.0</v>
      </c>
      <c r="P227" s="114">
        <v>78000.0</v>
      </c>
      <c r="Q227" s="51">
        <v>0.0</v>
      </c>
      <c r="R227" s="51">
        <v>546.0</v>
      </c>
      <c r="S227" s="52">
        <f t="shared" si="1"/>
        <v>77454</v>
      </c>
      <c r="T227" s="42" t="s">
        <v>83</v>
      </c>
      <c r="U227" s="40">
        <v>45730.0</v>
      </c>
      <c r="V227" s="40">
        <v>45763.0</v>
      </c>
      <c r="W227" s="42">
        <v>1.0</v>
      </c>
      <c r="X227" s="42" t="s">
        <v>98</v>
      </c>
      <c r="Y227" s="42" t="s">
        <v>86</v>
      </c>
    </row>
    <row r="228" ht="17.25" customHeight="1">
      <c r="A228" s="38" t="s">
        <v>2145</v>
      </c>
      <c r="B228" s="40">
        <v>38428.0</v>
      </c>
      <c r="C228" s="42">
        <v>7175.0</v>
      </c>
      <c r="D228" s="44" t="s">
        <v>2106</v>
      </c>
      <c r="E228" s="46" t="s">
        <v>2107</v>
      </c>
      <c r="F228" s="47" t="s">
        <v>2108</v>
      </c>
      <c r="G228" s="47" t="s">
        <v>1641</v>
      </c>
      <c r="H228" s="47" t="s">
        <v>72</v>
      </c>
      <c r="I228" s="42" t="s">
        <v>74</v>
      </c>
      <c r="J228" s="49">
        <v>44841.0</v>
      </c>
      <c r="K228" s="40">
        <v>45730.0</v>
      </c>
      <c r="L228" s="42" t="s">
        <v>75</v>
      </c>
      <c r="M228" s="51">
        <v>0.0</v>
      </c>
      <c r="N228" s="42" t="s">
        <v>76</v>
      </c>
      <c r="O228" s="54">
        <v>78000.0</v>
      </c>
      <c r="P228" s="114">
        <v>78000.0</v>
      </c>
      <c r="Q228" s="51">
        <v>0.0</v>
      </c>
      <c r="R228" s="51">
        <v>1560.0</v>
      </c>
      <c r="S228" s="52">
        <f t="shared" si="1"/>
        <v>76440</v>
      </c>
      <c r="T228" s="42" t="s">
        <v>83</v>
      </c>
      <c r="U228" s="40">
        <v>45730.0</v>
      </c>
      <c r="V228" s="40">
        <v>45761.0</v>
      </c>
      <c r="W228" s="42">
        <v>1.0</v>
      </c>
      <c r="X228" s="42" t="s">
        <v>98</v>
      </c>
      <c r="Y228" s="42" t="s">
        <v>86</v>
      </c>
    </row>
    <row r="229" ht="17.25" customHeight="1">
      <c r="A229" s="38" t="s">
        <v>2152</v>
      </c>
      <c r="B229" s="40">
        <v>38428.0</v>
      </c>
      <c r="C229" s="42">
        <v>6899.0</v>
      </c>
      <c r="D229" s="44" t="s">
        <v>2001</v>
      </c>
      <c r="E229" s="46" t="s">
        <v>2002</v>
      </c>
      <c r="F229" s="47" t="s">
        <v>2004</v>
      </c>
      <c r="G229" s="47" t="s">
        <v>315</v>
      </c>
      <c r="H229" s="47" t="s">
        <v>177</v>
      </c>
      <c r="I229" s="42" t="s">
        <v>74</v>
      </c>
      <c r="J229" s="49">
        <v>44812.0</v>
      </c>
      <c r="K229" s="40">
        <v>45730.0</v>
      </c>
      <c r="L229" s="42" t="s">
        <v>75</v>
      </c>
      <c r="M229" s="51">
        <v>0.0</v>
      </c>
      <c r="N229" s="42" t="s">
        <v>76</v>
      </c>
      <c r="O229" s="54">
        <v>78000.0</v>
      </c>
      <c r="P229" s="114">
        <v>78000.0</v>
      </c>
      <c r="Q229" s="51">
        <v>0.0</v>
      </c>
      <c r="R229" s="51">
        <v>4400.0</v>
      </c>
      <c r="S229" s="52">
        <f t="shared" si="1"/>
        <v>73600</v>
      </c>
      <c r="T229" s="42" t="s">
        <v>83</v>
      </c>
      <c r="U229" s="40">
        <v>45730.0</v>
      </c>
      <c r="V229" s="40">
        <v>45760.0</v>
      </c>
      <c r="W229" s="42">
        <v>1.0</v>
      </c>
      <c r="X229" s="42" t="s">
        <v>98</v>
      </c>
      <c r="Y229" s="42" t="s">
        <v>86</v>
      </c>
    </row>
    <row r="230">
      <c r="A230" s="38" t="s">
        <v>2158</v>
      </c>
      <c r="B230" s="40">
        <v>38428.0</v>
      </c>
      <c r="C230" s="42">
        <v>1866.0</v>
      </c>
      <c r="D230" s="44" t="s">
        <v>1864</v>
      </c>
      <c r="E230" s="46" t="s">
        <v>1865</v>
      </c>
      <c r="F230" s="47" t="s">
        <v>1866</v>
      </c>
      <c r="G230" s="47" t="s">
        <v>713</v>
      </c>
      <c r="H230" s="47" t="s">
        <v>177</v>
      </c>
      <c r="I230" s="42" t="s">
        <v>74</v>
      </c>
      <c r="J230" s="49">
        <v>44405.0</v>
      </c>
      <c r="K230" s="40">
        <v>45730.0</v>
      </c>
      <c r="L230" s="42" t="s">
        <v>75</v>
      </c>
      <c r="M230" s="51">
        <v>0.0</v>
      </c>
      <c r="N230" s="40">
        <v>45731.0</v>
      </c>
      <c r="O230" s="54">
        <v>78092.0</v>
      </c>
      <c r="P230" s="103">
        <v>78092.0</v>
      </c>
      <c r="Q230" s="51">
        <v>0.0</v>
      </c>
      <c r="R230" s="51">
        <v>0.0</v>
      </c>
      <c r="S230" s="52">
        <f t="shared" si="1"/>
        <v>78092</v>
      </c>
      <c r="T230" s="42" t="s">
        <v>112</v>
      </c>
      <c r="U230" s="40">
        <v>45731.0</v>
      </c>
      <c r="V230" s="40">
        <v>45749.0</v>
      </c>
      <c r="W230" s="42">
        <v>1.0</v>
      </c>
      <c r="X230" s="42" t="s">
        <v>98</v>
      </c>
      <c r="Y230" s="42" t="s">
        <v>86</v>
      </c>
    </row>
    <row r="231">
      <c r="A231" s="46" t="s">
        <v>2170</v>
      </c>
      <c r="B231" s="39">
        <v>38428.0</v>
      </c>
      <c r="C231" s="41">
        <v>14157.0</v>
      </c>
      <c r="D231" s="43" t="s">
        <v>2173</v>
      </c>
      <c r="E231" s="60" t="s">
        <v>2174</v>
      </c>
      <c r="F231" s="43" t="s">
        <v>2177</v>
      </c>
      <c r="G231" s="43" t="s">
        <v>2180</v>
      </c>
      <c r="H231" s="43" t="s">
        <v>2183</v>
      </c>
      <c r="I231" s="41" t="s">
        <v>74</v>
      </c>
      <c r="J231" s="48">
        <v>45644.0</v>
      </c>
      <c r="K231" s="39">
        <v>45733.0</v>
      </c>
      <c r="L231" s="39">
        <v>45730.0</v>
      </c>
      <c r="M231" s="50">
        <v>0.0</v>
      </c>
      <c r="N231" s="41" t="s">
        <v>76</v>
      </c>
      <c r="O231" s="52">
        <v>100000.0</v>
      </c>
      <c r="P231" s="162">
        <v>100000.0</v>
      </c>
      <c r="Q231" s="50">
        <v>0.0</v>
      </c>
      <c r="R231" s="50">
        <v>0.0</v>
      </c>
      <c r="S231" s="52">
        <f t="shared" si="1"/>
        <v>100000</v>
      </c>
      <c r="T231" s="41" t="s">
        <v>112</v>
      </c>
      <c r="U231" s="163"/>
      <c r="V231" s="163"/>
      <c r="W231" s="41">
        <v>6.0</v>
      </c>
      <c r="X231" s="41" t="s">
        <v>84</v>
      </c>
      <c r="Y231" s="41" t="s">
        <v>86</v>
      </c>
    </row>
    <row r="232">
      <c r="A232" s="46" t="s">
        <v>2192</v>
      </c>
      <c r="B232" s="39">
        <v>38430.0</v>
      </c>
      <c r="C232" s="41">
        <v>8248.0</v>
      </c>
      <c r="D232" s="43" t="s">
        <v>2193</v>
      </c>
      <c r="E232" s="60" t="s">
        <v>624</v>
      </c>
      <c r="F232" s="43" t="s">
        <v>626</v>
      </c>
      <c r="G232" s="43" t="s">
        <v>628</v>
      </c>
      <c r="H232" s="43" t="s">
        <v>156</v>
      </c>
      <c r="I232" s="42" t="s">
        <v>1008</v>
      </c>
      <c r="J232" s="48">
        <v>44963.0</v>
      </c>
      <c r="K232" s="39">
        <v>45734.0</v>
      </c>
      <c r="L232" s="39">
        <v>45730.0</v>
      </c>
      <c r="M232" s="50">
        <v>0.0</v>
      </c>
      <c r="N232" s="41" t="s">
        <v>76</v>
      </c>
      <c r="O232" s="52">
        <v>78000.0</v>
      </c>
      <c r="P232" s="162">
        <v>78000.0</v>
      </c>
      <c r="Q232" s="50">
        <v>0.0</v>
      </c>
      <c r="R232" s="50">
        <v>0.0</v>
      </c>
      <c r="S232" s="52">
        <f t="shared" si="1"/>
        <v>78000</v>
      </c>
      <c r="T232" s="41" t="s">
        <v>112</v>
      </c>
      <c r="U232" s="39">
        <v>45734.0</v>
      </c>
      <c r="V232" s="39">
        <v>45790.0</v>
      </c>
      <c r="W232" s="41">
        <v>1.0</v>
      </c>
      <c r="X232" s="41" t="s">
        <v>98</v>
      </c>
      <c r="Y232" s="41" t="s">
        <v>86</v>
      </c>
    </row>
    <row r="233">
      <c r="A233" s="38" t="s">
        <v>2198</v>
      </c>
      <c r="B233" s="40">
        <v>38428.0</v>
      </c>
      <c r="C233" s="42">
        <v>376.0</v>
      </c>
      <c r="D233" s="44" t="s">
        <v>2200</v>
      </c>
      <c r="E233" s="46" t="s">
        <v>2057</v>
      </c>
      <c r="F233" s="47" t="s">
        <v>2059</v>
      </c>
      <c r="G233" s="47" t="s">
        <v>1136</v>
      </c>
      <c r="H233" s="47" t="s">
        <v>1137</v>
      </c>
      <c r="I233" s="42" t="s">
        <v>74</v>
      </c>
      <c r="J233" s="49">
        <v>44307.0</v>
      </c>
      <c r="K233" s="40">
        <v>45731.0</v>
      </c>
      <c r="L233" s="42" t="s">
        <v>75</v>
      </c>
      <c r="M233" s="51">
        <v>0.0</v>
      </c>
      <c r="N233" s="42" t="s">
        <v>76</v>
      </c>
      <c r="O233" s="54">
        <v>78045.0</v>
      </c>
      <c r="P233" s="95">
        <v>78045.0</v>
      </c>
      <c r="Q233" s="51">
        <v>0.0</v>
      </c>
      <c r="R233" s="51">
        <v>0.0</v>
      </c>
      <c r="S233" s="52">
        <f t="shared" si="1"/>
        <v>78045</v>
      </c>
      <c r="T233" s="42" t="s">
        <v>112</v>
      </c>
      <c r="U233" s="40">
        <v>45731.0</v>
      </c>
      <c r="V233" s="40">
        <v>45761.0</v>
      </c>
      <c r="W233" s="42">
        <v>1.0</v>
      </c>
      <c r="X233" s="42" t="s">
        <v>98</v>
      </c>
      <c r="Y233" s="42" t="s">
        <v>86</v>
      </c>
    </row>
    <row r="234">
      <c r="A234" s="38" t="s">
        <v>2212</v>
      </c>
      <c r="B234" s="40">
        <v>38428.0</v>
      </c>
      <c r="C234" s="42">
        <v>919.0</v>
      </c>
      <c r="D234" s="44" t="s">
        <v>2216</v>
      </c>
      <c r="E234" s="46" t="s">
        <v>2151</v>
      </c>
      <c r="F234" s="47" t="s">
        <v>2219</v>
      </c>
      <c r="G234" s="47" t="s">
        <v>2154</v>
      </c>
      <c r="H234" s="47" t="s">
        <v>1766</v>
      </c>
      <c r="I234" s="42" t="s">
        <v>74</v>
      </c>
      <c r="J234" s="49">
        <v>44339.0</v>
      </c>
      <c r="K234" s="40">
        <v>45731.0</v>
      </c>
      <c r="L234" s="42" t="s">
        <v>75</v>
      </c>
      <c r="M234" s="51">
        <v>78000.0</v>
      </c>
      <c r="N234" s="42" t="s">
        <v>76</v>
      </c>
      <c r="O234" s="54">
        <v>80083.0</v>
      </c>
      <c r="P234" s="95">
        <v>80083.0</v>
      </c>
      <c r="Q234" s="51">
        <v>0.0</v>
      </c>
      <c r="R234" s="51">
        <v>0.0</v>
      </c>
      <c r="S234" s="52">
        <f t="shared" si="1"/>
        <v>80083</v>
      </c>
      <c r="T234" s="42" t="s">
        <v>112</v>
      </c>
      <c r="U234" s="40">
        <v>45731.0</v>
      </c>
      <c r="V234" s="40">
        <v>45761.0</v>
      </c>
      <c r="W234" s="42">
        <v>1.0</v>
      </c>
      <c r="X234" s="42" t="s">
        <v>98</v>
      </c>
      <c r="Y234" s="42" t="s">
        <v>86</v>
      </c>
    </row>
    <row r="235" ht="17.25" customHeight="1">
      <c r="A235" s="38" t="s">
        <v>2222</v>
      </c>
      <c r="B235" s="40">
        <v>38428.0</v>
      </c>
      <c r="C235" s="42">
        <v>13501.0</v>
      </c>
      <c r="D235" s="44" t="s">
        <v>1398</v>
      </c>
      <c r="E235" s="46" t="s">
        <v>1399</v>
      </c>
      <c r="F235" s="47" t="s">
        <v>1401</v>
      </c>
      <c r="G235" s="47" t="s">
        <v>830</v>
      </c>
      <c r="H235" s="47" t="s">
        <v>123</v>
      </c>
      <c r="I235" s="42" t="s">
        <v>74</v>
      </c>
      <c r="J235" s="49">
        <v>45571.0</v>
      </c>
      <c r="K235" s="40">
        <v>45731.0</v>
      </c>
      <c r="L235" s="42" t="s">
        <v>75</v>
      </c>
      <c r="M235" s="51">
        <v>0.0</v>
      </c>
      <c r="N235" s="42" t="s">
        <v>76</v>
      </c>
      <c r="O235" s="54">
        <v>118000.0</v>
      </c>
      <c r="P235" s="136">
        <v>118000.0</v>
      </c>
      <c r="Q235" s="51">
        <v>0.0</v>
      </c>
      <c r="R235" s="51">
        <v>826.0</v>
      </c>
      <c r="S235" s="52">
        <f t="shared" si="1"/>
        <v>117174</v>
      </c>
      <c r="T235" s="42" t="s">
        <v>83</v>
      </c>
      <c r="U235" s="40">
        <v>45731.0</v>
      </c>
      <c r="V235" s="40">
        <v>45765.0</v>
      </c>
      <c r="W235" s="42">
        <v>1.0</v>
      </c>
      <c r="X235" s="42" t="s">
        <v>84</v>
      </c>
      <c r="Y235" s="42" t="s">
        <v>86</v>
      </c>
    </row>
    <row r="236" ht="17.25" customHeight="1">
      <c r="A236" s="38" t="s">
        <v>2235</v>
      </c>
      <c r="B236" s="40">
        <v>38428.0</v>
      </c>
      <c r="C236" s="42">
        <v>10027.0</v>
      </c>
      <c r="D236" s="44" t="s">
        <v>846</v>
      </c>
      <c r="E236" s="46" t="s">
        <v>847</v>
      </c>
      <c r="F236" s="47" t="s">
        <v>2239</v>
      </c>
      <c r="G236" s="47" t="s">
        <v>194</v>
      </c>
      <c r="H236" s="47" t="s">
        <v>177</v>
      </c>
      <c r="I236" s="42" t="s">
        <v>74</v>
      </c>
      <c r="J236" s="49">
        <v>45174.0</v>
      </c>
      <c r="K236" s="40">
        <v>45731.0</v>
      </c>
      <c r="L236" s="42" t="s">
        <v>75</v>
      </c>
      <c r="M236" s="51">
        <v>0.0</v>
      </c>
      <c r="N236" s="42" t="s">
        <v>76</v>
      </c>
      <c r="O236" s="54">
        <v>78036.0</v>
      </c>
      <c r="P236" s="95">
        <v>78036.0</v>
      </c>
      <c r="Q236" s="51">
        <v>0.0</v>
      </c>
      <c r="R236" s="51">
        <v>0.0</v>
      </c>
      <c r="S236" s="52">
        <f t="shared" si="1"/>
        <v>78036</v>
      </c>
      <c r="T236" s="42" t="s">
        <v>112</v>
      </c>
      <c r="U236" s="40">
        <v>45731.0</v>
      </c>
      <c r="V236" s="40">
        <v>45761.0</v>
      </c>
      <c r="W236" s="42">
        <v>1.0</v>
      </c>
      <c r="X236" s="42" t="s">
        <v>98</v>
      </c>
      <c r="Y236" s="42" t="s">
        <v>86</v>
      </c>
    </row>
    <row r="237">
      <c r="A237" s="38" t="s">
        <v>2248</v>
      </c>
      <c r="B237" s="40">
        <v>38428.0</v>
      </c>
      <c r="C237" s="42">
        <v>11517.0</v>
      </c>
      <c r="D237" s="44" t="s">
        <v>2253</v>
      </c>
      <c r="E237" s="46" t="s">
        <v>2255</v>
      </c>
      <c r="F237" s="47" t="s">
        <v>2256</v>
      </c>
      <c r="G237" s="47" t="s">
        <v>552</v>
      </c>
      <c r="H237" s="47" t="s">
        <v>72</v>
      </c>
      <c r="I237" s="42" t="s">
        <v>74</v>
      </c>
      <c r="J237" s="49">
        <v>45355.0</v>
      </c>
      <c r="K237" s="40">
        <v>45731.0</v>
      </c>
      <c r="L237" s="42" t="s">
        <v>75</v>
      </c>
      <c r="M237" s="51">
        <v>0.0</v>
      </c>
      <c r="N237" s="42" t="s">
        <v>76</v>
      </c>
      <c r="O237" s="54">
        <v>858000.0</v>
      </c>
      <c r="P237" s="95">
        <v>858000.0</v>
      </c>
      <c r="Q237" s="51">
        <v>78000.0</v>
      </c>
      <c r="R237" s="51">
        <v>0.0</v>
      </c>
      <c r="S237" s="52">
        <f t="shared" si="1"/>
        <v>858000</v>
      </c>
      <c r="T237" s="42" t="s">
        <v>112</v>
      </c>
      <c r="U237" s="40">
        <v>45731.0</v>
      </c>
      <c r="V237" s="40">
        <v>46091.0</v>
      </c>
      <c r="W237" s="42">
        <v>12.0</v>
      </c>
      <c r="X237" s="42" t="s">
        <v>98</v>
      </c>
      <c r="Y237" s="42" t="s">
        <v>86</v>
      </c>
    </row>
    <row r="238">
      <c r="A238" s="38" t="s">
        <v>2264</v>
      </c>
      <c r="B238" s="40">
        <v>38428.0</v>
      </c>
      <c r="C238" s="42">
        <v>2728.0</v>
      </c>
      <c r="D238" s="44" t="s">
        <v>1762</v>
      </c>
      <c r="E238" s="46" t="s">
        <v>1763</v>
      </c>
      <c r="F238" s="47" t="s">
        <v>1958</v>
      </c>
      <c r="G238" s="47" t="s">
        <v>1765</v>
      </c>
      <c r="H238" s="47" t="s">
        <v>1766</v>
      </c>
      <c r="I238" s="42" t="s">
        <v>74</v>
      </c>
      <c r="J238" s="49">
        <v>44469.0</v>
      </c>
      <c r="K238" s="40">
        <v>45731.0</v>
      </c>
      <c r="L238" s="42" t="s">
        <v>75</v>
      </c>
      <c r="M238" s="51">
        <v>0.0</v>
      </c>
      <c r="N238" s="42" t="s">
        <v>76</v>
      </c>
      <c r="O238" s="54">
        <v>78000.0</v>
      </c>
      <c r="P238" s="136">
        <v>78000.0</v>
      </c>
      <c r="Q238" s="51">
        <v>0.0</v>
      </c>
      <c r="R238" s="51">
        <v>546.0</v>
      </c>
      <c r="S238" s="52">
        <f t="shared" si="1"/>
        <v>77454</v>
      </c>
      <c r="T238" s="42" t="s">
        <v>83</v>
      </c>
      <c r="U238" s="40">
        <v>45731.0</v>
      </c>
      <c r="V238" s="40">
        <v>45761.0</v>
      </c>
      <c r="W238" s="42">
        <v>1.0</v>
      </c>
      <c r="X238" s="42" t="s">
        <v>98</v>
      </c>
      <c r="Y238" s="42" t="s">
        <v>86</v>
      </c>
    </row>
    <row r="239">
      <c r="A239" s="38" t="s">
        <v>2270</v>
      </c>
      <c r="B239" s="40">
        <v>38428.0</v>
      </c>
      <c r="C239" s="42">
        <v>316.0</v>
      </c>
      <c r="D239" s="47" t="s">
        <v>2272</v>
      </c>
      <c r="E239" s="46" t="s">
        <v>1711</v>
      </c>
      <c r="F239" s="47" t="s">
        <v>1712</v>
      </c>
      <c r="G239" s="47" t="s">
        <v>1713</v>
      </c>
      <c r="H239" s="47" t="s">
        <v>1766</v>
      </c>
      <c r="I239" s="42" t="s">
        <v>74</v>
      </c>
      <c r="J239" s="49">
        <v>44294.0</v>
      </c>
      <c r="K239" s="40">
        <v>45731.0</v>
      </c>
      <c r="L239" s="42" t="s">
        <v>75</v>
      </c>
      <c r="M239" s="51">
        <v>0.0</v>
      </c>
      <c r="N239" s="42" t="s">
        <v>76</v>
      </c>
      <c r="O239" s="54">
        <v>78000.0</v>
      </c>
      <c r="P239" s="136">
        <v>78000.0</v>
      </c>
      <c r="Q239" s="51">
        <v>0.0</v>
      </c>
      <c r="R239" s="51">
        <v>4440.0</v>
      </c>
      <c r="S239" s="52">
        <f t="shared" si="1"/>
        <v>73560</v>
      </c>
      <c r="T239" s="42" t="s">
        <v>83</v>
      </c>
      <c r="U239" s="40">
        <v>45731.0</v>
      </c>
      <c r="V239" s="40">
        <v>45762.0</v>
      </c>
      <c r="W239" s="42">
        <v>1.0</v>
      </c>
      <c r="X239" s="42" t="s">
        <v>98</v>
      </c>
      <c r="Y239" s="42" t="s">
        <v>86</v>
      </c>
    </row>
    <row r="240">
      <c r="A240" s="38" t="s">
        <v>2283</v>
      </c>
      <c r="B240" s="40">
        <v>38428.0</v>
      </c>
      <c r="C240" s="42">
        <v>13503.0</v>
      </c>
      <c r="D240" s="44" t="s">
        <v>2286</v>
      </c>
      <c r="E240" s="46" t="s">
        <v>2287</v>
      </c>
      <c r="F240" s="47" t="s">
        <v>2288</v>
      </c>
      <c r="G240" s="47" t="s">
        <v>2290</v>
      </c>
      <c r="H240" s="47" t="s">
        <v>134</v>
      </c>
      <c r="I240" s="42" t="s">
        <v>74</v>
      </c>
      <c r="J240" s="49">
        <v>45571.0</v>
      </c>
      <c r="K240" s="40">
        <v>45732.0</v>
      </c>
      <c r="L240" s="42" t="s">
        <v>75</v>
      </c>
      <c r="M240" s="51">
        <v>0.0</v>
      </c>
      <c r="N240" s="42" t="s">
        <v>76</v>
      </c>
      <c r="O240" s="54">
        <v>648024.0</v>
      </c>
      <c r="P240" s="117">
        <v>648024.0</v>
      </c>
      <c r="Q240" s="51">
        <v>60000.0</v>
      </c>
      <c r="R240" s="51">
        <v>0.0</v>
      </c>
      <c r="S240" s="52">
        <f t="shared" si="1"/>
        <v>648024</v>
      </c>
      <c r="T240" s="42" t="s">
        <v>112</v>
      </c>
      <c r="U240" s="40">
        <v>45732.0</v>
      </c>
      <c r="V240" s="40">
        <v>45945.0</v>
      </c>
      <c r="W240" s="42">
        <v>6.0</v>
      </c>
      <c r="X240" s="42" t="s">
        <v>84</v>
      </c>
      <c r="Y240" s="42" t="s">
        <v>86</v>
      </c>
    </row>
    <row r="241">
      <c r="A241" s="38" t="s">
        <v>2294</v>
      </c>
      <c r="B241" s="40">
        <v>38428.0</v>
      </c>
      <c r="C241" s="42">
        <v>6385.0</v>
      </c>
      <c r="D241" s="44" t="s">
        <v>1880</v>
      </c>
      <c r="E241" s="46" t="s">
        <v>81</v>
      </c>
      <c r="F241" s="47" t="s">
        <v>1882</v>
      </c>
      <c r="G241" s="47" t="s">
        <v>132</v>
      </c>
      <c r="H241" s="47" t="s">
        <v>134</v>
      </c>
      <c r="I241" s="42" t="s">
        <v>74</v>
      </c>
      <c r="J241" s="49">
        <v>44765.0</v>
      </c>
      <c r="K241" s="40">
        <v>45732.0</v>
      </c>
      <c r="L241" s="42" t="s">
        <v>75</v>
      </c>
      <c r="M241" s="51">
        <v>118000.0</v>
      </c>
      <c r="N241" s="40">
        <v>45733.0</v>
      </c>
      <c r="O241" s="54">
        <v>100078.0</v>
      </c>
      <c r="P241" s="117">
        <v>100078.0</v>
      </c>
      <c r="Q241" s="51">
        <v>0.0</v>
      </c>
      <c r="R241" s="51">
        <v>0.0</v>
      </c>
      <c r="S241" s="52">
        <f t="shared" si="1"/>
        <v>100078</v>
      </c>
      <c r="T241" s="42" t="s">
        <v>112</v>
      </c>
      <c r="U241" s="40">
        <v>45733.0</v>
      </c>
      <c r="V241" s="40">
        <v>45765.0</v>
      </c>
      <c r="W241" s="42">
        <v>1.0</v>
      </c>
      <c r="X241" s="42" t="s">
        <v>84</v>
      </c>
      <c r="Y241" s="42" t="s">
        <v>86</v>
      </c>
    </row>
    <row r="242">
      <c r="A242" s="38" t="s">
        <v>2299</v>
      </c>
      <c r="B242" s="40">
        <v>38428.0</v>
      </c>
      <c r="C242" s="42">
        <v>8572.0</v>
      </c>
      <c r="D242" s="44" t="s">
        <v>2300</v>
      </c>
      <c r="E242" s="46" t="s">
        <v>2302</v>
      </c>
      <c r="F242" s="47" t="s">
        <v>2303</v>
      </c>
      <c r="G242" s="47" t="s">
        <v>830</v>
      </c>
      <c r="H242" s="47" t="s">
        <v>123</v>
      </c>
      <c r="I242" s="42" t="s">
        <v>74</v>
      </c>
      <c r="J242" s="49">
        <v>45003.0</v>
      </c>
      <c r="K242" s="40">
        <v>45732.0</v>
      </c>
      <c r="L242" s="42" t="s">
        <v>75</v>
      </c>
      <c r="M242" s="51">
        <v>118000.0</v>
      </c>
      <c r="N242" s="42" t="s">
        <v>76</v>
      </c>
      <c r="O242" s="54">
        <v>119082.0</v>
      </c>
      <c r="P242" s="117">
        <v>119082.0</v>
      </c>
      <c r="Q242" s="51">
        <v>0.0</v>
      </c>
      <c r="R242" s="51">
        <v>0.0</v>
      </c>
      <c r="S242" s="52">
        <f t="shared" si="1"/>
        <v>119082</v>
      </c>
      <c r="T242" s="42" t="s">
        <v>112</v>
      </c>
      <c r="U242" s="40">
        <v>45732.0</v>
      </c>
      <c r="V242" s="40">
        <v>45767.0</v>
      </c>
      <c r="W242" s="42">
        <v>1.0</v>
      </c>
      <c r="X242" s="42" t="s">
        <v>84</v>
      </c>
      <c r="Y242" s="42" t="s">
        <v>86</v>
      </c>
    </row>
    <row r="243">
      <c r="A243" s="38" t="s">
        <v>2308</v>
      </c>
      <c r="B243" s="40">
        <v>38428.0</v>
      </c>
      <c r="C243" s="42">
        <v>7858.0</v>
      </c>
      <c r="D243" s="44" t="s">
        <v>2207</v>
      </c>
      <c r="E243" s="46" t="s">
        <v>2208</v>
      </c>
      <c r="F243" s="47" t="s">
        <v>2209</v>
      </c>
      <c r="G243" s="47" t="s">
        <v>601</v>
      </c>
      <c r="H243" s="47" t="s">
        <v>177</v>
      </c>
      <c r="I243" s="42" t="s">
        <v>74</v>
      </c>
      <c r="J243" s="49">
        <v>44917.0</v>
      </c>
      <c r="K243" s="40">
        <v>45732.0</v>
      </c>
      <c r="L243" s="42" t="s">
        <v>75</v>
      </c>
      <c r="M243" s="51">
        <v>0.0</v>
      </c>
      <c r="N243" s="42" t="s">
        <v>76</v>
 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f t="shared" si="1"/>
        <v>77454</v>
      </c>
      <c r="T243" s="42" t="s">
        <v>83</v>
      </c>
      <c r="U243" s="40">
        <v>45732.0</v>
      </c>
      <c r="V243" s="40">
        <v>45771.0</v>
      </c>
      <c r="W243" s="42">
        <v>1.0</v>
      </c>
      <c r="X243" s="42" t="s">
        <v>98</v>
      </c>
      <c r="Y243" s="42" t="s">
        <v>86</v>
      </c>
    </row>
    <row r="244">
      <c r="A244" s="38" t="s">
        <v>2315</v>
      </c>
      <c r="B244" s="40">
        <v>38428.0</v>
      </c>
      <c r="C244" s="42">
        <v>8761.0</v>
      </c>
      <c r="D244" s="44" t="s">
        <v>1848</v>
      </c>
      <c r="E244" s="46" t="s">
        <v>1849</v>
      </c>
      <c r="F244" s="47" t="s">
        <v>1850</v>
      </c>
      <c r="G244" s="47" t="s">
        <v>801</v>
      </c>
      <c r="H244" s="47" t="s">
        <v>177</v>
      </c>
      <c r="I244" s="42" t="s">
        <v>74</v>
      </c>
      <c r="J244" s="49">
        <v>45026.0</v>
      </c>
      <c r="K244" s="40">
        <v>45732.0</v>
      </c>
      <c r="L244" s="42" t="s">
        <v>75</v>
      </c>
      <c r="M244" s="51">
        <v>0.0</v>
      </c>
      <c r="N244" s="42" t="s">
        <v>76</v>
      </c>
      <c r="O244" s="54">
        <v>78000.0</v>
      </c>
      <c r="P244" s="123">
        <v>78000.0</v>
      </c>
      <c r="Q244" s="51">
        <v>0.0</v>
      </c>
      <c r="R244" s="51">
        <v>4440.0</v>
      </c>
      <c r="S244" s="52">
        <f t="shared" si="1"/>
        <v>73560</v>
      </c>
      <c r="T244" s="42" t="s">
        <v>83</v>
      </c>
      <c r="U244" s="40">
        <v>45732.0</v>
      </c>
      <c r="V244" s="40">
        <v>45762.0</v>
      </c>
      <c r="W244" s="42">
        <v>1.0</v>
      </c>
      <c r="X244" s="42" t="s">
        <v>98</v>
      </c>
      <c r="Y244" s="42" t="s">
        <v>86</v>
      </c>
    </row>
    <row r="245">
      <c r="A245" s="38" t="s">
        <v>2327</v>
      </c>
      <c r="B245" s="40">
        <v>38428.0</v>
      </c>
      <c r="C245" s="42">
        <v>4966.0</v>
      </c>
      <c r="D245" s="44" t="s">
        <v>1600</v>
      </c>
      <c r="E245" s="46" t="s">
        <v>1601</v>
      </c>
      <c r="F245" s="47" t="s">
        <v>1602</v>
      </c>
      <c r="G245" s="47" t="s">
        <v>99</v>
      </c>
      <c r="H245" s="47" t="s">
        <v>101</v>
      </c>
      <c r="I245" s="42" t="s">
        <v>74</v>
      </c>
      <c r="J245" s="49">
        <v>44630.0</v>
      </c>
      <c r="K245" s="40">
        <v>45732.0</v>
      </c>
      <c r="L245" s="42" t="s">
        <v>75</v>
      </c>
      <c r="M245" s="51">
        <v>78000.0</v>
      </c>
      <c r="N245" s="42" t="s">
        <v>76</v>
      </c>
      <c r="O245" s="54">
        <v>80012.0</v>
      </c>
      <c r="P245" s="117">
        <v>80012.0</v>
      </c>
      <c r="Q245" s="51">
        <v>0.0</v>
      </c>
      <c r="R245" s="51">
        <v>0.0</v>
      </c>
      <c r="S245" s="52">
        <f t="shared" si="1"/>
        <v>80012</v>
      </c>
      <c r="T245" s="42" t="s">
        <v>112</v>
      </c>
      <c r="U245" s="40">
        <v>45732.0</v>
      </c>
      <c r="V245" s="40">
        <v>45762.0</v>
      </c>
      <c r="W245" s="42">
        <v>1.0</v>
      </c>
      <c r="X245" s="42" t="s">
        <v>98</v>
      </c>
      <c r="Y245" s="42" t="s">
        <v>86</v>
      </c>
    </row>
    <row r="246">
      <c r="A246" s="38" t="s">
        <v>2334</v>
      </c>
      <c r="B246" s="40">
        <v>38428.0</v>
      </c>
      <c r="C246" s="42">
        <v>2647.0</v>
      </c>
      <c r="D246" s="44" t="s">
        <v>2213</v>
      </c>
      <c r="E246" s="46" t="s">
        <v>2214</v>
      </c>
      <c r="F246" s="47" t="s">
        <v>2215</v>
      </c>
      <c r="G246" s="47" t="s">
        <v>1889</v>
      </c>
      <c r="H246" s="47" t="s">
        <v>156</v>
      </c>
      <c r="I246" s="42" t="s">
        <v>74</v>
      </c>
      <c r="J246" s="49">
        <v>44461.0</v>
      </c>
      <c r="K246" s="40">
        <v>45732.0</v>
      </c>
      <c r="L246" s="42" t="s">
        <v>75</v>
      </c>
      <c r="M246" s="51">
        <v>0.0</v>
      </c>
      <c r="N246" s="42" t="s">
        <v>76</v>
      </c>
      <c r="O246" s="54">
        <v>78000.0</v>
      </c>
      <c r="P246" s="123">
        <v>78000.0</v>
      </c>
      <c r="Q246" s="51">
        <v>0.0</v>
      </c>
      <c r="R246" s="51">
        <v>4440.0</v>
      </c>
      <c r="S246" s="52">
        <f t="shared" si="1"/>
        <v>73560</v>
      </c>
      <c r="T246" s="42" t="s">
        <v>83</v>
      </c>
      <c r="U246" s="40">
        <v>45732.0</v>
      </c>
      <c r="V246" s="40">
        <v>45765.0</v>
      </c>
      <c r="W246" s="42">
        <v>1.0</v>
      </c>
      <c r="X246" s="42" t="s">
        <v>98</v>
      </c>
      <c r="Y246" s="42" t="s">
        <v>86</v>
      </c>
    </row>
    <row r="247">
      <c r="A247" s="38" t="s">
        <v>2340</v>
      </c>
      <c r="B247" s="40">
        <v>38428.0</v>
      </c>
      <c r="C247" s="42">
        <v>13215.0</v>
      </c>
      <c r="D247" s="44" t="s">
        <v>2244</v>
      </c>
      <c r="E247" s="46" t="s">
        <v>2245</v>
      </c>
      <c r="F247" s="47" t="s">
        <v>2246</v>
      </c>
      <c r="G247" s="47" t="s">
        <v>142</v>
      </c>
      <c r="H247" s="47" t="s">
        <v>144</v>
      </c>
      <c r="I247" s="42" t="s">
        <v>74</v>
      </c>
      <c r="J247" s="49">
        <v>45539.0</v>
      </c>
      <c r="K247" s="40">
        <v>45732.0</v>
      </c>
      <c r="L247" s="42" t="s">
        <v>75</v>
      </c>
      <c r="M247" s="51">
        <v>0.0</v>
      </c>
      <c r="N247" s="42" t="s">
        <v>76</v>
      </c>
      <c r="O247" s="54">
        <v>118000.0</v>
      </c>
      <c r="P247" s="123">
        <v>118000.0</v>
      </c>
      <c r="Q247" s="51">
        <v>0.0</v>
      </c>
      <c r="R247" s="51">
        <v>4400.0</v>
      </c>
      <c r="S247" s="52">
        <f t="shared" si="1"/>
        <v>113600</v>
      </c>
      <c r="T247" s="42" t="s">
        <v>83</v>
      </c>
      <c r="U247" s="40">
        <v>45732.0</v>
      </c>
      <c r="V247" s="40">
        <v>45763.0</v>
      </c>
      <c r="W247" s="42">
        <v>1.0</v>
      </c>
      <c r="X247" s="42" t="s">
        <v>84</v>
      </c>
      <c r="Y247" s="42" t="s">
        <v>86</v>
      </c>
    </row>
    <row r="248">
      <c r="A248" s="38" t="s">
        <v>2350</v>
      </c>
      <c r="B248" s="40">
        <v>38428.0</v>
      </c>
      <c r="C248" s="42">
        <v>3316.0</v>
      </c>
      <c r="D248" s="44" t="s">
        <v>867</v>
      </c>
      <c r="E248" s="46" t="s">
        <v>868</v>
      </c>
      <c r="F248" s="47" t="s">
        <v>2292</v>
      </c>
      <c r="G248" s="47" t="s">
        <v>870</v>
      </c>
      <c r="H248" s="47" t="s">
        <v>134</v>
      </c>
      <c r="I248" s="42" t="s">
        <v>74</v>
      </c>
      <c r="J248" s="49">
        <v>44523.0</v>
      </c>
      <c r="K248" s="40">
        <v>45732.0</v>
      </c>
      <c r="L248" s="42" t="s">
        <v>75</v>
      </c>
      <c r="M248" s="51">
        <v>0.0</v>
      </c>
      <c r="N248" s="42" t="s">
        <v>76</v>
      </c>
      <c r="O248" s="54">
        <v>78000.0</v>
      </c>
      <c r="P248" s="123">
        <v>78000.0</v>
      </c>
      <c r="Q248" s="51">
        <v>0.0</v>
      </c>
      <c r="R248" s="51">
        <v>4440.0</v>
      </c>
      <c r="S248" s="52">
        <f t="shared" si="1"/>
        <v>73560</v>
      </c>
      <c r="T248" s="42" t="s">
        <v>83</v>
      </c>
      <c r="U248" s="40">
        <v>45732.0</v>
      </c>
      <c r="V248" s="40">
        <v>45762.0</v>
      </c>
      <c r="W248" s="42">
        <v>1.0</v>
      </c>
      <c r="X248" s="42" t="s">
        <v>98</v>
      </c>
      <c r="Y248" s="42" t="s">
        <v>86</v>
      </c>
    </row>
    <row r="249">
      <c r="A249" s="38" t="s">
        <v>2354</v>
      </c>
      <c r="B249" s="40">
        <v>38428.0</v>
      </c>
      <c r="C249" s="42">
        <v>8344.0</v>
      </c>
      <c r="D249" s="44" t="s">
        <v>1304</v>
      </c>
      <c r="E249" s="46" t="s">
        <v>1305</v>
      </c>
      <c r="F249" s="47" t="s">
        <v>1306</v>
      </c>
      <c r="G249" s="47" t="s">
        <v>121</v>
      </c>
      <c r="H249" s="47" t="s">
        <v>123</v>
      </c>
      <c r="I249" s="42" t="s">
        <v>74</v>
      </c>
      <c r="J249" s="49">
        <v>44973.0</v>
      </c>
      <c r="K249" s="40">
        <v>45732.0</v>
      </c>
      <c r="L249" s="42" t="s">
        <v>75</v>
      </c>
      <c r="M249" s="51">
        <v>0.0</v>
      </c>
      <c r="N249" s="42" t="s">
        <v>76</v>
      </c>
      <c r="O249" s="54">
        <v>78000.0</v>
      </c>
      <c r="P249" s="123">
        <v>78000.0</v>
      </c>
      <c r="Q249" s="51">
        <v>0.0</v>
      </c>
      <c r="R249" s="51">
        <v>546.0</v>
      </c>
      <c r="S249" s="52">
        <f t="shared" si="1"/>
        <v>77454</v>
      </c>
      <c r="T249" s="42" t="s">
        <v>83</v>
      </c>
      <c r="U249" s="40">
        <v>45732.0</v>
      </c>
      <c r="V249" s="40">
        <v>45762.0</v>
      </c>
      <c r="W249" s="42">
        <v>1.0</v>
      </c>
      <c r="X249" s="42" t="s">
        <v>98</v>
      </c>
      <c r="Y249" s="42" t="s">
        <v>86</v>
      </c>
    </row>
    <row r="250">
      <c r="A250" s="38" t="s">
        <v>2359</v>
      </c>
      <c r="B250" s="40">
        <v>38428.0</v>
      </c>
      <c r="C250" s="42">
        <v>9428.0</v>
      </c>
      <c r="D250" s="44" t="s">
        <v>504</v>
      </c>
      <c r="E250" s="46" t="s">
        <v>505</v>
      </c>
      <c r="F250" s="47" t="s">
        <v>506</v>
      </c>
      <c r="G250" s="47" t="s">
        <v>404</v>
      </c>
      <c r="H250" s="47" t="s">
        <v>72</v>
      </c>
      <c r="I250" s="42" t="s">
        <v>74</v>
      </c>
      <c r="J250" s="49">
        <v>45104.0</v>
      </c>
      <c r="K250" s="40">
        <v>45732.0</v>
      </c>
      <c r="L250" s="42" t="s">
        <v>75</v>
      </c>
      <c r="M250" s="51">
        <v>0.0</v>
      </c>
      <c r="N250" s="42" t="s">
        <v>76</v>
      </c>
      <c r="O250" s="54">
        <v>78000.0</v>
      </c>
      <c r="P250" s="123">
        <v>78000.0</v>
      </c>
      <c r="Q250" s="51">
        <v>0.0</v>
      </c>
      <c r="R250" s="51">
        <v>4440.0</v>
      </c>
      <c r="S250" s="52">
        <f t="shared" si="1"/>
        <v>73560</v>
      </c>
      <c r="T250" s="42" t="s">
        <v>83</v>
      </c>
      <c r="U250" s="40">
        <v>45732.0</v>
      </c>
      <c r="V250" s="40">
        <v>45768.0</v>
      </c>
      <c r="W250" s="42">
        <v>1.0</v>
      </c>
      <c r="X250" s="42" t="s">
        <v>98</v>
      </c>
      <c r="Y250" s="42" t="s">
        <v>86</v>
      </c>
    </row>
    <row r="251">
      <c r="A251" s="38" t="s">
        <v>2363</v>
      </c>
      <c r="B251" s="40">
        <v>38428.0</v>
      </c>
      <c r="C251" s="42">
        <v>2581.0</v>
      </c>
      <c r="D251" s="44" t="s">
        <v>2364</v>
      </c>
      <c r="E251" s="46" t="s">
        <v>2366</v>
      </c>
      <c r="F251" s="47" t="s">
        <v>2367</v>
      </c>
      <c r="G251" s="47" t="s">
        <v>355</v>
      </c>
      <c r="H251" s="47" t="s">
        <v>235</v>
      </c>
      <c r="I251" s="42" t="s">
        <v>74</v>
      </c>
      <c r="J251" s="49">
        <v>44459.0</v>
      </c>
      <c r="K251" s="40">
        <v>45732.0</v>
      </c>
      <c r="L251" s="42" t="s">
        <v>75</v>
      </c>
      <c r="M251" s="51">
        <v>0.0</v>
      </c>
      <c r="N251" s="40">
        <v>45734.0</v>
      </c>
      <c r="O251" s="54">
        <v>78079.0</v>
      </c>
      <c r="P251" s="117">
        <v>78079.0</v>
      </c>
      <c r="Q251" s="51">
        <v>0.0</v>
      </c>
      <c r="R251" s="51">
        <v>0.0</v>
      </c>
      <c r="S251" s="52">
        <f t="shared" si="1"/>
        <v>78079</v>
      </c>
      <c r="T251" s="42" t="s">
        <v>112</v>
      </c>
      <c r="U251" s="40">
        <v>45734.0</v>
      </c>
      <c r="V251" s="40">
        <v>45764.0</v>
      </c>
      <c r="W251" s="42">
        <v>1.0</v>
      </c>
      <c r="X251" s="42" t="s">
        <v>98</v>
      </c>
      <c r="Y251" s="42" t="s">
        <v>86</v>
      </c>
    </row>
    <row r="252">
      <c r="A252" s="38" t="s">
        <v>2373</v>
      </c>
      <c r="B252" s="40">
        <v>38428.0</v>
      </c>
      <c r="C252" s="42">
        <v>4792.0</v>
      </c>
      <c r="D252" s="44" t="s">
        <v>2375</v>
      </c>
      <c r="E252" s="46" t="s">
        <v>2229</v>
      </c>
      <c r="F252" s="47" t="s">
        <v>2230</v>
      </c>
      <c r="G252" s="47" t="s">
        <v>2231</v>
      </c>
      <c r="H252" s="47" t="s">
        <v>2232</v>
      </c>
      <c r="I252" s="42" t="s">
        <v>74</v>
      </c>
      <c r="J252" s="49">
        <v>44617.0</v>
      </c>
      <c r="K252" s="40">
        <v>45732.0</v>
      </c>
      <c r="L252" s="42" t="s">
        <v>75</v>
      </c>
      <c r="M252" s="51">
        <v>0.0</v>
      </c>
      <c r="N252" s="40">
        <v>45733.0</v>
      </c>
      <c r="O252" s="54">
        <v>78086.0</v>
      </c>
      <c r="P252" s="117">
        <v>78086.0</v>
      </c>
      <c r="Q252" s="51">
        <v>0.0</v>
      </c>
      <c r="R252" s="51">
        <v>0.0</v>
      </c>
      <c r="S252" s="52">
        <f t="shared" si="1"/>
        <v>78086</v>
      </c>
      <c r="T252" s="42" t="s">
        <v>112</v>
      </c>
      <c r="U252" s="40">
        <v>45733.0</v>
      </c>
      <c r="V252" s="40">
        <v>45763.0</v>
      </c>
      <c r="W252" s="42">
        <v>1.0</v>
      </c>
      <c r="X252" s="42" t="s">
        <v>98</v>
      </c>
      <c r="Y252" s="42" t="s">
        <v>86</v>
      </c>
    </row>
    <row r="253">
      <c r="A253" s="38" t="s">
        <v>2381</v>
      </c>
      <c r="B253" s="40">
        <v>38428.0</v>
      </c>
      <c r="C253" s="42">
        <v>2186.0</v>
      </c>
      <c r="D253" s="47" t="s">
        <v>2384</v>
      </c>
      <c r="E253" s="46" t="s">
        <v>2385</v>
      </c>
      <c r="F253" s="47" t="s">
        <v>2387</v>
      </c>
      <c r="G253" s="47" t="s">
        <v>243</v>
      </c>
      <c r="H253" s="47" t="s">
        <v>123</v>
      </c>
      <c r="I253" s="42" t="s">
        <v>74</v>
      </c>
      <c r="J253" s="49">
        <v>44431.0</v>
      </c>
      <c r="K253" s="40">
        <v>45732.0</v>
      </c>
      <c r="L253" s="42" t="s">
        <v>75</v>
      </c>
      <c r="M253" s="51">
        <v>78000.0</v>
      </c>
      <c r="N253" s="40">
        <v>45735.0</v>
      </c>
      <c r="O253" s="54">
        <v>312071.0</v>
      </c>
      <c r="P253" s="117">
        <v>312000.0</v>
      </c>
      <c r="Q253" s="51">
        <v>0.0</v>
      </c>
      <c r="R253" s="51">
        <v>0.0</v>
      </c>
      <c r="S253" s="52">
        <f t="shared" si="1"/>
        <v>312000</v>
      </c>
      <c r="T253" s="42" t="s">
        <v>112</v>
      </c>
      <c r="U253" s="40">
        <v>45735.0</v>
      </c>
      <c r="V253" s="40">
        <v>45768.0</v>
      </c>
      <c r="W253" s="42">
        <v>1.0</v>
      </c>
      <c r="X253" s="42" t="s">
        <v>98</v>
      </c>
      <c r="Y253" s="42" t="s">
        <v>86</v>
      </c>
    </row>
    <row r="254">
      <c r="A254" s="38" t="s">
        <v>2394</v>
      </c>
      <c r="B254" s="40">
        <v>38428.0</v>
      </c>
      <c r="C254" s="42">
        <v>7427.0</v>
      </c>
      <c r="D254" s="44" t="s">
        <v>2329</v>
      </c>
      <c r="E254" s="46" t="s">
        <v>2330</v>
      </c>
      <c r="F254" s="47" t="s">
        <v>2332</v>
      </c>
      <c r="G254" s="47" t="s">
        <v>1295</v>
      </c>
      <c r="H254" s="47" t="s">
        <v>1296</v>
      </c>
      <c r="I254" s="42" t="s">
        <v>74</v>
      </c>
      <c r="J254" s="49">
        <v>44866.0</v>
      </c>
      <c r="K254" s="40">
        <v>45732.0</v>
      </c>
      <c r="L254" s="42" t="s">
        <v>75</v>
      </c>
      <c r="M254" s="51">
        <v>0.0</v>
      </c>
      <c r="N254" s="42" t="s">
        <v>76</v>
      </c>
      <c r="O254" s="54">
        <v>78000.0</v>
      </c>
      <c r="P254" s="123">
        <v>78000.0</v>
      </c>
      <c r="Q254" s="51">
        <v>0.0</v>
      </c>
      <c r="R254" s="51">
        <v>4440.0</v>
      </c>
      <c r="S254" s="52">
        <f t="shared" si="1"/>
        <v>73560</v>
      </c>
      <c r="T254" s="42" t="s">
        <v>83</v>
      </c>
      <c r="U254" s="40">
        <v>45732.0</v>
      </c>
      <c r="V254" s="40">
        <v>45763.0</v>
      </c>
      <c r="W254" s="42">
        <v>1.0</v>
      </c>
      <c r="X254" s="42" t="s">
        <v>98</v>
      </c>
      <c r="Y254" s="42" t="s">
        <v>86</v>
      </c>
    </row>
    <row r="255">
      <c r="A255" s="38" t="s">
        <v>2405</v>
      </c>
      <c r="B255" s="40">
        <v>38428.0</v>
      </c>
      <c r="C255" s="42">
        <v>7313.0</v>
      </c>
      <c r="D255" s="44" t="s">
        <v>1118</v>
      </c>
      <c r="E255" s="46" t="s">
        <v>1119</v>
      </c>
      <c r="F255" s="47" t="s">
        <v>1685</v>
      </c>
      <c r="G255" s="47" t="s">
        <v>870</v>
      </c>
      <c r="H255" s="47" t="s">
        <v>134</v>
      </c>
      <c r="I255" s="42" t="s">
        <v>74</v>
      </c>
      <c r="J255" s="49">
        <v>44854.0</v>
      </c>
      <c r="K255" s="40">
        <v>45732.0</v>
      </c>
      <c r="L255" s="42" t="s">
        <v>75</v>
      </c>
      <c r="M255" s="51">
        <v>0.0</v>
      </c>
      <c r="N255" s="40">
        <v>45733.0</v>
      </c>
      <c r="O255" s="54">
        <v>118061.0</v>
      </c>
      <c r="P255" s="117">
        <v>118061.0</v>
      </c>
      <c r="Q255" s="51">
        <v>0.0</v>
      </c>
      <c r="R255" s="51">
        <v>0.0</v>
      </c>
      <c r="S255" s="52">
        <f t="shared" si="1"/>
        <v>118061</v>
      </c>
      <c r="T255" s="42" t="s">
        <v>112</v>
      </c>
      <c r="U255" s="40">
        <v>45733.0</v>
      </c>
      <c r="V255" s="40">
        <v>45773.0</v>
      </c>
      <c r="W255" s="42">
        <v>1.0</v>
      </c>
      <c r="X255" s="42" t="s">
        <v>84</v>
      </c>
      <c r="Y255" s="42" t="s">
        <v>86</v>
      </c>
    </row>
    <row r="256">
      <c r="A256" s="38" t="s">
        <v>2413</v>
      </c>
      <c r="B256" s="40">
        <v>38428.0</v>
      </c>
      <c r="C256" s="42">
        <v>1912.0</v>
      </c>
      <c r="D256" s="44" t="s">
        <v>1776</v>
      </c>
      <c r="E256" s="46" t="s">
        <v>1777</v>
      </c>
      <c r="F256" s="47" t="s">
        <v>1778</v>
      </c>
      <c r="G256" s="47" t="s">
        <v>1779</v>
      </c>
      <c r="H256" s="47" t="s">
        <v>108</v>
      </c>
      <c r="I256" s="42" t="s">
        <v>74</v>
      </c>
      <c r="J256" s="49">
        <v>44408.0</v>
      </c>
      <c r="K256" s="40">
        <v>45732.0</v>
      </c>
      <c r="L256" s="42" t="s">
        <v>75</v>
      </c>
      <c r="M256" s="51">
        <v>0.0</v>
      </c>
      <c r="N256" s="42" t="s">
        <v>76</v>
      </c>
      <c r="O256" s="54">
        <v>78074.0</v>
      </c>
      <c r="P256" s="117">
        <v>78000.0</v>
      </c>
      <c r="Q256" s="51">
        <v>0.0</v>
      </c>
      <c r="R256" s="51">
        <v>0.0</v>
      </c>
      <c r="S256" s="52">
        <f t="shared" si="1"/>
        <v>78000</v>
      </c>
      <c r="T256" s="42" t="s">
        <v>112</v>
      </c>
      <c r="U256" s="40">
        <v>45732.0</v>
      </c>
      <c r="V256" s="40">
        <v>45762.0</v>
      </c>
      <c r="W256" s="42">
        <v>1.0</v>
      </c>
      <c r="X256" s="42" t="s">
        <v>98</v>
      </c>
      <c r="Y256" s="42" t="s">
        <v>86</v>
      </c>
    </row>
    <row r="257">
      <c r="A257" s="38" t="s">
        <v>2423</v>
      </c>
      <c r="B257" s="40">
        <v>38428.0</v>
      </c>
      <c r="C257" s="42">
        <v>2186.0</v>
      </c>
      <c r="D257" s="47" t="s">
        <v>2384</v>
      </c>
      <c r="E257" s="46" t="s">
        <v>2385</v>
      </c>
      <c r="F257" s="47" t="s">
        <v>2427</v>
      </c>
      <c r="G257" s="47" t="s">
        <v>243</v>
      </c>
      <c r="H257" s="47" t="s">
        <v>123</v>
      </c>
      <c r="I257" s="42" t="s">
        <v>74</v>
      </c>
      <c r="J257" s="49">
        <v>44431.0</v>
      </c>
      <c r="K257" s="40">
        <v>45732.0</v>
      </c>
      <c r="L257" s="42" t="s">
        <v>75</v>
      </c>
      <c r="M257" s="51">
        <v>78000.0</v>
      </c>
      <c r="N257" s="40">
        <v>45735.0</v>
      </c>
      <c r="O257" s="54">
        <v>78000.0</v>
      </c>
      <c r="P257" s="117">
        <v>0.0</v>
      </c>
      <c r="Q257" s="51">
        <v>0.0</v>
      </c>
      <c r="R257" s="51">
        <v>0.0</v>
      </c>
      <c r="S257" s="52">
        <f t="shared" si="1"/>
        <v>0</v>
      </c>
      <c r="T257" s="42" t="s">
        <v>283</v>
      </c>
      <c r="U257" s="40">
        <v>45735.0</v>
      </c>
      <c r="V257" s="40">
        <v>45768.0</v>
      </c>
      <c r="W257" s="42">
        <v>1.0</v>
      </c>
      <c r="X257" s="42" t="s">
        <v>98</v>
      </c>
      <c r="Y257" s="42" t="s">
        <v>86</v>
      </c>
    </row>
    <row r="258">
      <c r="A258" s="38" t="s">
        <v>2435</v>
      </c>
      <c r="B258" s="40">
        <v>38428.0</v>
      </c>
      <c r="C258" s="42">
        <v>2186.0</v>
      </c>
      <c r="D258" s="47" t="s">
        <v>2384</v>
      </c>
      <c r="E258" s="46" t="s">
        <v>2385</v>
      </c>
      <c r="F258" s="47" t="s">
        <v>2438</v>
      </c>
      <c r="G258" s="47" t="s">
        <v>243</v>
      </c>
      <c r="H258" s="47" t="s">
        <v>123</v>
      </c>
      <c r="I258" s="42" t="s">
        <v>74</v>
      </c>
      <c r="J258" s="49">
        <v>44431.0</v>
      </c>
      <c r="K258" s="40">
        <v>45732.0</v>
      </c>
      <c r="L258" s="42" t="s">
        <v>75</v>
      </c>
      <c r="M258" s="51">
        <v>78000.0</v>
      </c>
      <c r="N258" s="40">
        <v>45735.0</v>
      </c>
      <c r="O258" s="54">
        <v>78000.0</v>
      </c>
      <c r="P258" s="117">
        <v>0.0</v>
      </c>
      <c r="Q258" s="51">
        <v>0.0</v>
      </c>
      <c r="R258" s="51">
        <v>0.0</v>
      </c>
      <c r="S258" s="52">
        <f t="shared" si="1"/>
        <v>0</v>
      </c>
      <c r="T258" s="42" t="s">
        <v>283</v>
      </c>
      <c r="U258" s="40">
        <v>45735.0</v>
      </c>
      <c r="V258" s="40">
        <v>45768.0</v>
      </c>
      <c r="W258" s="42">
        <v>1.0</v>
      </c>
      <c r="X258" s="42" t="s">
        <v>98</v>
      </c>
      <c r="Y258" s="42" t="s">
        <v>86</v>
      </c>
    </row>
    <row r="259">
      <c r="A259" s="38" t="s">
        <v>2447</v>
      </c>
      <c r="B259" s="40">
        <v>38428.0</v>
      </c>
      <c r="C259" s="42">
        <v>2186.0</v>
      </c>
      <c r="D259" s="47" t="s">
        <v>2384</v>
      </c>
      <c r="E259" s="46" t="s">
        <v>2385</v>
      </c>
      <c r="F259" s="47" t="s">
        <v>2449</v>
      </c>
      <c r="G259" s="47" t="s">
        <v>243</v>
      </c>
      <c r="H259" s="47" t="s">
        <v>123</v>
      </c>
      <c r="I259" s="42" t="s">
        <v>74</v>
      </c>
      <c r="J259" s="49">
        <v>44431.0</v>
      </c>
      <c r="K259" s="40">
        <v>45732.0</v>
      </c>
      <c r="L259" s="42" t="s">
        <v>75</v>
      </c>
      <c r="M259" s="51">
        <v>78000.0</v>
      </c>
      <c r="N259" s="40">
        <v>45735.0</v>
      </c>
      <c r="O259" s="54">
        <v>78000.0</v>
      </c>
      <c r="P259" s="117">
        <v>0.0</v>
      </c>
      <c r="Q259" s="51">
        <v>0.0</v>
      </c>
      <c r="R259" s="51">
        <v>0.0</v>
      </c>
      <c r="S259" s="52">
        <f t="shared" si="1"/>
        <v>0</v>
      </c>
      <c r="T259" s="42" t="s">
        <v>283</v>
      </c>
      <c r="U259" s="40">
        <v>45735.0</v>
      </c>
      <c r="V259" s="40">
        <v>45768.0</v>
      </c>
      <c r="W259" s="42">
        <v>1.0</v>
      </c>
      <c r="X259" s="42" t="s">
        <v>98</v>
      </c>
      <c r="Y259" s="42" t="s">
        <v>86</v>
      </c>
    </row>
    <row r="260">
      <c r="A260" s="38" t="s">
        <v>2452</v>
      </c>
      <c r="B260" s="40">
        <v>38428.0</v>
      </c>
      <c r="C260" s="42">
        <v>2719.0</v>
      </c>
      <c r="D260" s="44" t="s">
        <v>1929</v>
      </c>
      <c r="E260" s="46" t="s">
        <v>1931</v>
      </c>
      <c r="F260" s="47" t="s">
        <v>1932</v>
      </c>
      <c r="G260" s="47" t="s">
        <v>179</v>
      </c>
      <c r="H260" s="47" t="s">
        <v>177</v>
      </c>
      <c r="I260" s="42" t="s">
        <v>74</v>
      </c>
      <c r="J260" s="49">
        <v>44469.0</v>
      </c>
      <c r="K260" s="40">
        <v>45733.0</v>
      </c>
      <c r="L260" s="42" t="s">
        <v>75</v>
      </c>
      <c r="M260" s="51">
        <v>0.0</v>
      </c>
      <c r="N260" s="42" t="s">
        <v>76</v>
      </c>
      <c r="O260" s="54">
        <v>118000.0</v>
      </c>
      <c r="P260" s="66">
        <v>118000.0</v>
      </c>
      <c r="Q260" s="51">
        <v>0.0</v>
      </c>
      <c r="R260" s="51">
        <v>2360.0</v>
      </c>
      <c r="S260" s="52">
        <f t="shared" si="1"/>
        <v>115640</v>
      </c>
      <c r="T260" s="42" t="s">
        <v>83</v>
      </c>
      <c r="U260" s="40">
        <v>45733.0</v>
      </c>
      <c r="V260" s="40">
        <v>45762.0</v>
      </c>
      <c r="W260" s="42">
        <v>1.0</v>
      </c>
      <c r="X260" s="42" t="s">
        <v>84</v>
      </c>
      <c r="Y260" s="42" t="s">
        <v>86</v>
      </c>
    </row>
    <row r="261">
      <c r="A261" s="46" t="s">
        <v>2460</v>
      </c>
      <c r="B261" s="40">
        <v>38428.0</v>
      </c>
      <c r="C261" s="42">
        <v>10620.0</v>
      </c>
      <c r="D261" s="44" t="s">
        <v>2461</v>
      </c>
      <c r="E261" s="46" t="s">
        <v>2462</v>
      </c>
      <c r="F261" s="47" t="s">
        <v>2464</v>
      </c>
      <c r="G261" s="47" t="s">
        <v>2465</v>
      </c>
      <c r="H261" s="47" t="s">
        <v>200</v>
      </c>
      <c r="I261" s="42" t="s">
        <v>1008</v>
      </c>
      <c r="J261" s="49">
        <v>45243.0</v>
      </c>
      <c r="K261" s="40">
        <v>45733.0</v>
      </c>
      <c r="L261" s="42" t="s">
        <v>75</v>
      </c>
      <c r="M261" s="51">
        <v>118000.0</v>
      </c>
      <c r="N261" s="42" t="s">
        <v>76</v>
      </c>
      <c r="O261" s="54">
        <v>236000.0</v>
      </c>
      <c r="P261" s="66">
        <v>236000.0</v>
      </c>
      <c r="Q261" s="51">
        <v>0.0</v>
      </c>
      <c r="R261" s="51">
        <v>4400.0</v>
      </c>
      <c r="S261" s="52">
        <f t="shared" si="1"/>
        <v>231600</v>
      </c>
      <c r="T261" s="42" t="s">
        <v>83</v>
      </c>
      <c r="U261" s="40">
        <v>45733.0</v>
      </c>
      <c r="V261" s="40">
        <v>45773.0</v>
      </c>
      <c r="W261" s="42">
        <v>1.0</v>
      </c>
      <c r="X261" s="42" t="s">
        <v>84</v>
      </c>
      <c r="Y261" s="42" t="s">
        <v>86</v>
      </c>
    </row>
    <row r="262">
      <c r="A262" s="38" t="s">
        <v>2474</v>
      </c>
      <c r="B262" s="40">
        <v>38428.0</v>
      </c>
      <c r="C262" s="42">
        <v>10620.0</v>
      </c>
      <c r="D262" s="44" t="s">
        <v>2461</v>
      </c>
      <c r="E262" s="46" t="s">
        <v>2462</v>
      </c>
      <c r="F262" s="47" t="s">
        <v>2475</v>
      </c>
      <c r="G262" s="47" t="s">
        <v>2465</v>
      </c>
      <c r="H262" s="47" t="s">
        <v>200</v>
      </c>
      <c r="I262" s="42" t="s">
        <v>74</v>
      </c>
      <c r="J262" s="49">
        <v>45243.0</v>
      </c>
      <c r="K262" s="40">
        <v>45733.0</v>
      </c>
      <c r="L262" s="42" t="s">
        <v>75</v>
      </c>
      <c r="M262" s="51">
        <v>118000.0</v>
      </c>
      <c r="N262" s="42" t="s">
        <v>76</v>
      </c>
      <c r="O262" s="54">
        <v>118000.0</v>
      </c>
      <c r="P262" s="54">
        <v>0.0</v>
      </c>
      <c r="Q262" s="51">
        <v>0.0</v>
      </c>
      <c r="R262" s="51">
        <v>0.0</v>
      </c>
      <c r="S262" s="52">
        <f t="shared" si="1"/>
        <v>0</v>
      </c>
      <c r="T262" s="42" t="s">
        <v>283</v>
      </c>
      <c r="U262" s="40">
        <v>45733.0</v>
      </c>
      <c r="V262" s="40">
        <v>45768.0</v>
      </c>
      <c r="W262" s="42">
        <v>1.0</v>
      </c>
      <c r="X262" s="42" t="s">
        <v>84</v>
      </c>
      <c r="Y262" s="42" t="s">
        <v>86</v>
      </c>
    </row>
    <row r="263">
      <c r="A263" s="38" t="s">
        <v>2482</v>
      </c>
      <c r="B263" s="40">
        <v>38428.0</v>
      </c>
      <c r="C263" s="42">
        <v>8115.0</v>
      </c>
      <c r="D263" s="44" t="s">
        <v>2424</v>
      </c>
      <c r="E263" s="46" t="s">
        <v>2425</v>
      </c>
      <c r="F263" s="47" t="s">
        <v>2426</v>
      </c>
      <c r="G263" s="47" t="s">
        <v>132</v>
      </c>
      <c r="H263" s="47" t="s">
        <v>134</v>
      </c>
      <c r="I263" s="42" t="s">
        <v>74</v>
      </c>
      <c r="J263" s="49">
        <v>44947.0</v>
      </c>
      <c r="K263" s="40">
        <v>45733.0</v>
      </c>
      <c r="L263" s="42" t="s">
        <v>75</v>
      </c>
      <c r="M263" s="51">
        <v>0.0</v>
      </c>
      <c r="N263" s="42" t="s">
        <v>76</v>
      </c>
      <c r="O263" s="54">
        <v>118000.0</v>
      </c>
      <c r="P263" s="66">
        <v>118000.0</v>
      </c>
      <c r="Q263" s="51">
        <v>0.0</v>
      </c>
      <c r="R263" s="51">
        <v>826.0</v>
      </c>
      <c r="S263" s="52">
        <f t="shared" si="1"/>
        <v>117174</v>
      </c>
      <c r="T263" s="42" t="s">
        <v>83</v>
      </c>
      <c r="U263" s="40">
        <v>45733.0</v>
      </c>
      <c r="V263" s="40">
        <v>45763.0</v>
      </c>
      <c r="W263" s="42">
        <v>1.0</v>
      </c>
      <c r="X263" s="42" t="s">
        <v>84</v>
      </c>
      <c r="Y263" s="42" t="s">
        <v>86</v>
      </c>
    </row>
    <row r="264">
      <c r="A264" s="38" t="s">
        <v>2487</v>
      </c>
      <c r="B264" s="40">
        <v>38428.0</v>
      </c>
      <c r="C264" s="42">
        <v>4343.0</v>
      </c>
      <c r="D264" s="44" t="s">
        <v>151</v>
      </c>
      <c r="E264" s="46" t="s">
        <v>152</v>
      </c>
      <c r="F264" s="47" t="s">
        <v>2451</v>
      </c>
      <c r="G264" s="47" t="s">
        <v>155</v>
      </c>
      <c r="H264" s="47" t="s">
        <v>156</v>
      </c>
      <c r="I264" s="42" t="s">
        <v>74</v>
      </c>
      <c r="J264" s="49">
        <v>44585.0</v>
      </c>
      <c r="K264" s="40">
        <v>45733.0</v>
      </c>
      <c r="L264" s="42" t="s">
        <v>75</v>
      </c>
      <c r="M264" s="51">
        <v>0.0</v>
      </c>
      <c r="N264" s="42" t="s">
        <v>76</v>
      </c>
      <c r="O264" s="54">
        <v>78000.0</v>
      </c>
      <c r="P264" s="66">
        <v>78000.0</v>
      </c>
      <c r="Q264" s="51">
        <v>0.0</v>
      </c>
      <c r="R264" s="51">
        <v>1560.0</v>
      </c>
      <c r="S264" s="52">
        <f t="shared" si="1"/>
        <v>76440</v>
      </c>
      <c r="T264" s="42" t="s">
        <v>83</v>
      </c>
      <c r="U264" s="40">
        <v>45733.0</v>
      </c>
      <c r="V264" s="40">
        <v>45763.0</v>
      </c>
      <c r="W264" s="42">
        <v>1.0</v>
      </c>
      <c r="X264" s="42" t="s">
        <v>98</v>
      </c>
      <c r="Y264" s="42" t="s">
        <v>86</v>
      </c>
    </row>
    <row r="265">
      <c r="A265" s="38" t="s">
        <v>2495</v>
      </c>
      <c r="B265" s="40">
        <v>38428.0</v>
      </c>
      <c r="C265" s="42">
        <v>8716.0</v>
      </c>
      <c r="D265" s="44" t="s">
        <v>998</v>
      </c>
      <c r="E265" s="46" t="s">
        <v>2267</v>
      </c>
      <c r="F265" s="47" t="s">
        <v>2268</v>
      </c>
      <c r="G265" s="47" t="s">
        <v>2269</v>
      </c>
      <c r="H265" s="47" t="s">
        <v>2498</v>
      </c>
      <c r="I265" s="42" t="s">
        <v>74</v>
      </c>
      <c r="J265" s="49">
        <v>45021.0</v>
      </c>
      <c r="K265" s="40">
        <v>45733.0</v>
      </c>
      <c r="L265" s="42" t="s">
        <v>75</v>
      </c>
      <c r="M265" s="51">
        <v>118000.0</v>
      </c>
      <c r="N265" s="42" t="s">
        <v>76</v>
      </c>
      <c r="O265" s="54">
        <v>110072.0</v>
      </c>
      <c r="P265" s="103">
        <v>110072.0</v>
      </c>
      <c r="Q265" s="51">
        <v>0.0</v>
      </c>
      <c r="R265" s="51">
        <v>0.0</v>
      </c>
      <c r="S265" s="52">
        <f t="shared" si="1"/>
        <v>110072</v>
      </c>
      <c r="T265" s="42" t="s">
        <v>112</v>
      </c>
      <c r="U265" s="40">
        <v>45733.0</v>
      </c>
      <c r="V265" s="40">
        <v>45763.0</v>
      </c>
      <c r="W265" s="42">
        <v>1.0</v>
      </c>
      <c r="X265" s="42" t="s">
        <v>84</v>
      </c>
      <c r="Y265" s="42" t="s">
        <v>86</v>
      </c>
    </row>
    <row r="266">
      <c r="A266" s="38" t="s">
        <v>2502</v>
      </c>
      <c r="B266" s="40">
        <v>38428.0</v>
      </c>
      <c r="C266" s="42">
        <v>1485.0</v>
      </c>
      <c r="D266" s="44" t="s">
        <v>2258</v>
      </c>
      <c r="E266" s="46" t="s">
        <v>2259</v>
      </c>
      <c r="F266" s="47" t="s">
        <v>2260</v>
      </c>
      <c r="G266" s="47" t="s">
        <v>2261</v>
      </c>
      <c r="H266" s="47" t="s">
        <v>1137</v>
      </c>
      <c r="I266" s="42" t="s">
        <v>74</v>
      </c>
      <c r="J266" s="49">
        <v>44367.0</v>
      </c>
      <c r="K266" s="40">
        <v>45733.0</v>
      </c>
      <c r="L266" s="42" t="s">
        <v>75</v>
      </c>
      <c r="M266" s="51">
        <v>0.0</v>
      </c>
      <c r="N266" s="42" t="s">
        <v>76</v>
      </c>
      <c r="O266" s="54">
        <v>78053.0</v>
      </c>
      <c r="P266" s="103">
        <v>78053.0</v>
      </c>
      <c r="Q266" s="51">
        <v>0.0</v>
      </c>
      <c r="R266" s="51">
        <v>0.0</v>
      </c>
      <c r="S266" s="52">
        <f t="shared" si="1"/>
        <v>78053</v>
      </c>
      <c r="T266" s="42" t="s">
        <v>112</v>
      </c>
      <c r="U266" s="40">
        <v>45733.0</v>
      </c>
      <c r="V266" s="40">
        <v>45763.0</v>
      </c>
      <c r="W266" s="42">
        <v>1.0</v>
      </c>
      <c r="X266" s="42" t="s">
        <v>98</v>
      </c>
      <c r="Y266" s="42" t="s">
        <v>86</v>
      </c>
    </row>
    <row r="267">
      <c r="A267" s="38" t="s">
        <v>2512</v>
      </c>
      <c r="B267" s="40">
        <v>38428.0</v>
      </c>
      <c r="C267" s="42">
        <v>1782.0</v>
      </c>
      <c r="D267" s="44" t="s">
        <v>425</v>
      </c>
      <c r="E267" s="46" t="s">
        <v>427</v>
      </c>
      <c r="F267" s="47" t="s">
        <v>2517</v>
      </c>
      <c r="G267" s="47" t="s">
        <v>199</v>
      </c>
      <c r="H267" s="47" t="s">
        <v>200</v>
      </c>
      <c r="I267" s="42" t="s">
        <v>74</v>
      </c>
      <c r="J267" s="49">
        <v>44399.0</v>
      </c>
      <c r="K267" s="40">
        <v>45733.0</v>
      </c>
      <c r="L267" s="42" t="s">
        <v>75</v>
      </c>
      <c r="M267" s="51">
        <v>0.0</v>
      </c>
      <c r="N267" s="42" t="s">
        <v>76</v>
      </c>
      <c r="O267" s="54">
        <v>858010.0</v>
      </c>
      <c r="P267" s="103">
        <v>858010.0</v>
      </c>
      <c r="Q267" s="51">
        <v>78000.0</v>
      </c>
      <c r="R267" s="51">
        <v>0.0</v>
      </c>
      <c r="S267" s="52">
        <f t="shared" si="1"/>
        <v>858010</v>
      </c>
      <c r="T267" s="42" t="s">
        <v>112</v>
      </c>
      <c r="U267" s="40">
        <v>45733.0</v>
      </c>
      <c r="V267" s="40">
        <v>46093.0</v>
      </c>
      <c r="W267" s="42">
        <v>12.0</v>
      </c>
      <c r="X267" s="42" t="s">
        <v>98</v>
      </c>
      <c r="Y267" s="42" t="s">
        <v>86</v>
      </c>
    </row>
    <row r="268">
      <c r="A268" s="79" t="s">
        <v>2524</v>
      </c>
      <c r="B268" s="40">
        <v>38428.0</v>
      </c>
      <c r="C268" s="42">
        <v>14157.0</v>
      </c>
      <c r="D268" s="44" t="s">
        <v>2173</v>
      </c>
      <c r="E268" s="46" t="s">
        <v>2174</v>
      </c>
      <c r="F268" s="47" t="s">
        <v>2177</v>
      </c>
      <c r="G268" s="47" t="s">
        <v>2180</v>
      </c>
      <c r="H268" s="47" t="s">
        <v>2183</v>
      </c>
      <c r="I268" s="42" t="s">
        <v>74</v>
      </c>
      <c r="J268" s="49">
        <v>45644.0</v>
      </c>
      <c r="K268" s="40">
        <v>45733.0</v>
      </c>
      <c r="L268" s="42" t="s">
        <v>75</v>
      </c>
      <c r="M268" s="51">
        <v>648000.0</v>
      </c>
      <c r="N268" s="42" t="s">
        <v>76</v>
      </c>
      <c r="O268" s="54">
        <v>548000.0</v>
      </c>
      <c r="P268" s="103">
        <v>548000.0</v>
      </c>
      <c r="Q268" s="51">
        <v>0.0</v>
      </c>
      <c r="R268" s="51">
        <v>0.0</v>
      </c>
      <c r="S268" s="52">
        <f t="shared" si="1"/>
        <v>548000</v>
      </c>
      <c r="T268" s="42" t="s">
        <v>112</v>
      </c>
      <c r="U268" s="40">
        <v>45733.0</v>
      </c>
      <c r="V268" s="40">
        <v>45913.0</v>
      </c>
      <c r="W268" s="42">
        <v>6.0</v>
      </c>
      <c r="X268" s="42" t="s">
        <v>84</v>
      </c>
      <c r="Y268" s="42" t="s">
        <v>221</v>
      </c>
    </row>
    <row r="269">
      <c r="A269" s="38" t="s">
        <v>2535</v>
      </c>
      <c r="B269" s="40">
        <v>38428.0</v>
      </c>
      <c r="C269" s="42">
        <v>6348.0</v>
      </c>
      <c r="D269" s="44" t="s">
        <v>2506</v>
      </c>
      <c r="E269" s="46" t="s">
        <v>2507</v>
      </c>
      <c r="F269" s="47" t="s">
        <v>2508</v>
      </c>
      <c r="G269" s="47" t="s">
        <v>155</v>
      </c>
      <c r="H269" s="47" t="s">
        <v>156</v>
      </c>
      <c r="I269" s="42" t="s">
        <v>74</v>
      </c>
      <c r="J269" s="49">
        <v>44760.0</v>
      </c>
      <c r="K269" s="40">
        <v>45733.0</v>
      </c>
      <c r="L269" s="42" t="s">
        <v>75</v>
      </c>
      <c r="M269" s="51">
        <v>78000.0</v>
      </c>
      <c r="N269" s="42" t="s">
        <v>76</v>
      </c>
      <c r="O269" s="54">
        <v>80021.0</v>
      </c>
      <c r="P269" s="103">
        <v>80021.0</v>
      </c>
      <c r="Q269" s="51">
        <v>0.0</v>
      </c>
      <c r="R269" s="51">
        <v>0.0</v>
      </c>
      <c r="S269" s="52">
        <f t="shared" si="1"/>
        <v>80021</v>
      </c>
      <c r="T269" s="42" t="s">
        <v>112</v>
      </c>
      <c r="U269" s="40">
        <v>45733.0</v>
      </c>
      <c r="V269" s="40">
        <v>45764.0</v>
      </c>
      <c r="W269" s="42">
        <v>1.0</v>
      </c>
      <c r="X269" s="42" t="s">
        <v>98</v>
      </c>
      <c r="Y269" s="42" t="s">
        <v>86</v>
      </c>
    </row>
    <row r="270">
      <c r="A270" s="38" t="s">
        <v>2543</v>
      </c>
      <c r="B270" s="40">
        <v>38428.0</v>
      </c>
      <c r="C270" s="42">
        <v>11598.0</v>
      </c>
      <c r="D270" s="44" t="s">
        <v>2544</v>
      </c>
      <c r="E270" s="46" t="s">
        <v>2545</v>
      </c>
      <c r="F270" s="47" t="s">
        <v>2547</v>
      </c>
      <c r="G270" s="47" t="s">
        <v>342</v>
      </c>
      <c r="H270" s="47" t="s">
        <v>200</v>
      </c>
      <c r="I270" s="42" t="s">
        <v>74</v>
      </c>
      <c r="J270" s="49">
        <v>45364.0</v>
      </c>
      <c r="K270" s="40">
        <v>45733.0</v>
      </c>
      <c r="L270" s="42" t="s">
        <v>75</v>
      </c>
      <c r="M270" s="51">
        <v>0.0</v>
      </c>
      <c r="N270" s="42" t="s">
        <v>76</v>
      </c>
      <c r="O270" s="54">
        <v>78000.0</v>
      </c>
      <c r="P270" s="66">
        <v>78000.0</v>
      </c>
      <c r="Q270" s="51">
        <v>0.0</v>
      </c>
      <c r="R270" s="51">
        <v>546.0</v>
      </c>
      <c r="S270" s="52">
        <f t="shared" si="1"/>
        <v>77454</v>
      </c>
      <c r="T270" s="42" t="s">
        <v>83</v>
      </c>
      <c r="U270" s="40">
        <v>45733.0</v>
      </c>
      <c r="V270" s="40">
        <v>45768.0</v>
      </c>
      <c r="W270" s="42">
        <v>1.0</v>
      </c>
      <c r="X270" s="42" t="s">
        <v>98</v>
      </c>
      <c r="Y270" s="42" t="s">
        <v>86</v>
      </c>
    </row>
    <row r="271">
      <c r="A271" s="38" t="s">
        <v>2554</v>
      </c>
      <c r="B271" s="40">
        <v>38428.0</v>
      </c>
      <c r="C271" s="42">
        <v>6285.0</v>
      </c>
      <c r="D271" s="44" t="s">
        <v>2557</v>
      </c>
      <c r="E271" s="46" t="s">
        <v>2389</v>
      </c>
      <c r="F271" s="47" t="s">
        <v>2390</v>
      </c>
      <c r="G271" s="47" t="s">
        <v>2392</v>
      </c>
      <c r="H271" s="47" t="s">
        <v>156</v>
      </c>
      <c r="I271" s="42" t="s">
        <v>74</v>
      </c>
      <c r="J271" s="49">
        <v>44754.0</v>
      </c>
      <c r="K271" s="40">
        <v>45733.0</v>
      </c>
      <c r="L271" s="42" t="s">
        <v>75</v>
      </c>
      <c r="M271" s="51">
        <v>0.0</v>
      </c>
      <c r="N271" s="42" t="s">
        <v>76</v>
      </c>
      <c r="O271" s="54">
        <v>78000.0</v>
      </c>
      <c r="P271" s="66">
        <v>78000.0</v>
      </c>
      <c r="Q271" s="51">
        <v>0.0</v>
      </c>
      <c r="R271" s="51">
        <v>4400.0</v>
      </c>
      <c r="S271" s="52">
        <f t="shared" si="1"/>
        <v>73600</v>
      </c>
      <c r="T271" s="42" t="s">
        <v>83</v>
      </c>
      <c r="U271" s="40">
        <v>45733.0</v>
      </c>
      <c r="V271" s="40">
        <v>45763.0</v>
      </c>
      <c r="W271" s="42">
        <v>1.0</v>
      </c>
      <c r="X271" s="42" t="s">
        <v>98</v>
      </c>
      <c r="Y271" s="42" t="s">
        <v>86</v>
      </c>
    </row>
    <row r="272">
      <c r="A272" s="79" t="s">
        <v>2565</v>
      </c>
      <c r="B272" s="40">
        <v>38429.0</v>
      </c>
      <c r="C272" s="42">
        <v>1599.0</v>
      </c>
      <c r="D272" s="44" t="s">
        <v>1068</v>
      </c>
      <c r="E272" s="46" t="s">
        <v>1069</v>
      </c>
      <c r="F272" s="47" t="s">
        <v>2566</v>
      </c>
      <c r="G272" s="47" t="s">
        <v>1071</v>
      </c>
      <c r="H272" s="47" t="s">
        <v>814</v>
      </c>
      <c r="I272" s="42" t="s">
        <v>74</v>
      </c>
      <c r="J272" s="49">
        <v>44377.0</v>
      </c>
      <c r="K272" s="40">
        <v>45733.0</v>
      </c>
      <c r="L272" s="42" t="s">
        <v>75</v>
      </c>
      <c r="M272" s="51">
        <v>0.0</v>
      </c>
      <c r="N272" s="40">
        <v>45734.0</v>
      </c>
      <c r="O272" s="54">
        <v>1298000.0</v>
      </c>
      <c r="P272" s="66">
        <v>1298000.0</v>
      </c>
      <c r="Q272" s="51">
        <v>0.0</v>
      </c>
      <c r="R272" s="51">
        <v>4400.0</v>
      </c>
      <c r="S272" s="52">
        <f t="shared" si="1"/>
        <v>1293600</v>
      </c>
      <c r="T272" s="42" t="s">
        <v>83</v>
      </c>
      <c r="U272" s="40">
        <v>45734.0</v>
      </c>
      <c r="V272" s="40">
        <v>46094.0</v>
      </c>
      <c r="W272" s="42">
        <v>12.0</v>
      </c>
      <c r="X272" s="42" t="s">
        <v>84</v>
      </c>
      <c r="Y272" s="42" t="s">
        <v>221</v>
      </c>
    </row>
    <row r="273">
      <c r="A273" s="38" t="s">
        <v>2571</v>
      </c>
      <c r="B273" s="40">
        <v>38429.0</v>
      </c>
      <c r="C273" s="42">
        <v>4723.0</v>
      </c>
      <c r="D273" s="44" t="s">
        <v>2572</v>
      </c>
      <c r="E273" s="46" t="s">
        <v>1074</v>
      </c>
      <c r="F273" s="47" t="s">
        <v>2573</v>
      </c>
      <c r="G273" s="47" t="s">
        <v>217</v>
      </c>
      <c r="H273" s="47" t="s">
        <v>177</v>
      </c>
      <c r="I273" s="42" t="s">
        <v>74</v>
      </c>
      <c r="J273" s="49">
        <v>44611.0</v>
      </c>
      <c r="K273" s="40">
        <v>45733.0</v>
      </c>
      <c r="L273" s="42" t="s">
        <v>75</v>
      </c>
      <c r="M273" s="51">
        <v>0.0</v>
      </c>
      <c r="N273" s="42" t="s">
        <v>76</v>
      </c>
      <c r="O273" s="54">
        <v>78056.0</v>
      </c>
      <c r="P273" s="103">
        <v>78000.0</v>
      </c>
      <c r="Q273" s="51">
        <v>0.0</v>
      </c>
      <c r="R273" s="51">
        <v>0.0</v>
      </c>
      <c r="S273" s="52">
        <f t="shared" si="1"/>
        <v>78000</v>
      </c>
      <c r="T273" s="42" t="s">
        <v>112</v>
      </c>
      <c r="U273" s="40">
        <v>45733.0</v>
      </c>
      <c r="V273" s="40">
        <v>45764.0</v>
      </c>
      <c r="W273" s="42">
        <v>1.0</v>
      </c>
      <c r="X273" s="42" t="s">
        <v>98</v>
      </c>
      <c r="Y273" s="42" t="s">
        <v>86</v>
      </c>
    </row>
    <row r="274">
      <c r="A274" s="38" t="s">
        <v>2583</v>
      </c>
      <c r="B274" s="40">
        <v>38429.0</v>
      </c>
      <c r="C274" s="42">
        <v>4723.0</v>
      </c>
      <c r="D274" s="44" t="s">
        <v>2572</v>
      </c>
      <c r="E274" s="46" t="s">
        <v>1074</v>
      </c>
      <c r="F274" s="47" t="s">
        <v>2585</v>
      </c>
      <c r="G274" s="47" t="s">
        <v>217</v>
      </c>
      <c r="H274" s="47" t="s">
        <v>177</v>
      </c>
      <c r="I274" s="42" t="s">
        <v>74</v>
      </c>
      <c r="J274" s="49">
        <v>44611.0</v>
      </c>
      <c r="K274" s="40">
        <v>45733.0</v>
      </c>
      <c r="L274" s="42" t="s">
        <v>75</v>
      </c>
      <c r="M274" s="51">
        <v>0.0</v>
      </c>
      <c r="N274" s="42" t="s">
        <v>76</v>
      </c>
      <c r="O274" s="54">
        <v>78078.0</v>
      </c>
      <c r="P274" s="103">
        <v>78000.0</v>
      </c>
      <c r="Q274" s="51">
        <v>0.0</v>
      </c>
      <c r="R274" s="51">
        <v>0.0</v>
      </c>
      <c r="S274" s="52">
        <f t="shared" si="1"/>
        <v>78000</v>
      </c>
      <c r="T274" s="42" t="s">
        <v>112</v>
      </c>
      <c r="U274" s="40">
        <v>45733.0</v>
      </c>
      <c r="V274" s="40">
        <v>45765.0</v>
      </c>
      <c r="W274" s="42">
        <v>1.0</v>
      </c>
      <c r="X274" s="42" t="s">
        <v>98</v>
      </c>
      <c r="Y274" s="42" t="s">
        <v>86</v>
      </c>
    </row>
    <row r="275">
      <c r="A275" s="38" t="s">
        <v>2592</v>
      </c>
      <c r="B275" s="40">
        <v>38429.0</v>
      </c>
      <c r="C275" s="42">
        <v>10487.0</v>
      </c>
      <c r="D275" s="44" t="s">
        <v>1526</v>
      </c>
      <c r="E275" s="46" t="s">
        <v>1527</v>
      </c>
      <c r="F275" s="47" t="s">
        <v>1528</v>
      </c>
      <c r="G275" s="47" t="s">
        <v>99</v>
      </c>
      <c r="H275" s="47" t="s">
        <v>101</v>
      </c>
      <c r="I275" s="42" t="s">
        <v>74</v>
      </c>
      <c r="J275" s="49">
        <v>45225.0</v>
      </c>
      <c r="K275" s="40">
        <v>45733.0</v>
      </c>
      <c r="L275" s="42" t="s">
        <v>75</v>
      </c>
      <c r="M275" s="40">
        <v>45733.0</v>
      </c>
      <c r="N275" s="42" t="s">
        <v>76</v>
      </c>
      <c r="O275" s="54">
        <v>118000.0</v>
      </c>
      <c r="P275" s="66">
        <v>118000.0</v>
      </c>
      <c r="Q275" s="51">
        <v>0.0</v>
      </c>
      <c r="R275" s="51">
        <v>4440.0</v>
      </c>
      <c r="S275" s="52">
        <f t="shared" si="1"/>
        <v>113560</v>
      </c>
      <c r="T275" s="42" t="s">
        <v>83</v>
      </c>
      <c r="U275" s="40">
        <v>45733.0</v>
      </c>
      <c r="V275" s="40">
        <v>45763.0</v>
      </c>
      <c r="W275" s="42">
        <v>1.0</v>
      </c>
      <c r="X275" s="42" t="s">
        <v>84</v>
      </c>
      <c r="Y275" s="42" t="s">
        <v>86</v>
      </c>
    </row>
    <row r="276">
      <c r="A276" s="38" t="s">
        <v>2599</v>
      </c>
      <c r="B276" s="40">
        <v>38429.0</v>
      </c>
      <c r="C276" s="42">
        <v>9815.0</v>
      </c>
      <c r="D276" s="44" t="s">
        <v>2369</v>
      </c>
      <c r="E276" s="46" t="s">
        <v>2370</v>
      </c>
      <c r="F276" s="47" t="s">
        <v>2371</v>
      </c>
      <c r="G276" s="47" t="s">
        <v>796</v>
      </c>
      <c r="H276" s="47" t="s">
        <v>134</v>
      </c>
      <c r="I276" s="42" t="s">
        <v>74</v>
      </c>
      <c r="J276" s="49">
        <v>45149.0</v>
      </c>
      <c r="K276" s="40">
        <v>45733.0</v>
      </c>
      <c r="L276" s="42" t="s">
        <v>75</v>
      </c>
      <c r="M276" s="51">
        <v>118000.0</v>
      </c>
      <c r="N276" s="42" t="s">
        <v>76</v>
      </c>
      <c r="O276" s="54">
        <v>236000.0</v>
      </c>
      <c r="P276" s="66">
        <v>236000.0</v>
      </c>
      <c r="Q276" s="51">
        <v>0.0</v>
      </c>
      <c r="R276" s="51">
        <v>4440.0</v>
      </c>
      <c r="S276" s="52">
        <f t="shared" si="1"/>
        <v>231560</v>
      </c>
      <c r="T276" s="42" t="s">
        <v>83</v>
      </c>
      <c r="U276" s="40">
        <v>45733.0</v>
      </c>
      <c r="V276" s="40">
        <v>45763.0</v>
      </c>
      <c r="W276" s="42">
        <v>1.0</v>
      </c>
      <c r="X276" s="42" t="s">
        <v>84</v>
      </c>
      <c r="Y276" s="42" t="s">
        <v>86</v>
      </c>
    </row>
    <row r="277">
      <c r="A277" s="38" t="s">
        <v>2605</v>
      </c>
      <c r="B277" s="40">
        <v>38429.0</v>
      </c>
      <c r="C277" s="42">
        <v>9815.0</v>
      </c>
      <c r="D277" s="44" t="s">
        <v>2369</v>
      </c>
      <c r="E277" s="46" t="s">
        <v>2370</v>
      </c>
      <c r="F277" s="47" t="s">
        <v>2377</v>
      </c>
      <c r="G277" s="47" t="s">
        <v>796</v>
      </c>
      <c r="H277" s="47" t="s">
        <v>134</v>
      </c>
      <c r="I277" s="42" t="s">
        <v>74</v>
      </c>
      <c r="J277" s="49">
        <v>45149.0</v>
      </c>
      <c r="K277" s="40">
        <v>45733.0</v>
      </c>
      <c r="L277" s="40">
        <v>45733.0</v>
      </c>
      <c r="M277" s="51">
        <v>118000.0</v>
      </c>
      <c r="N277" s="42" t="s">
        <v>76</v>
      </c>
      <c r="O277" s="54">
        <v>118000.0</v>
      </c>
      <c r="P277" s="54">
        <v>0.0</v>
      </c>
      <c r="Q277" s="51">
        <v>0.0</v>
      </c>
      <c r="R277" s="51">
        <v>0.0</v>
      </c>
      <c r="S277" s="52">
        <f t="shared" si="1"/>
        <v>0</v>
      </c>
      <c r="T277" s="42" t="s">
        <v>283</v>
      </c>
      <c r="U277" s="40">
        <v>45733.0</v>
      </c>
      <c r="V277" s="40">
        <v>45763.0</v>
      </c>
      <c r="W277" s="42">
        <v>1.0</v>
      </c>
      <c r="X277" s="42" t="s">
        <v>84</v>
      </c>
      <c r="Y277" s="42" t="s">
        <v>86</v>
      </c>
    </row>
    <row r="278">
      <c r="A278" s="46" t="s">
        <v>2620</v>
      </c>
      <c r="B278" s="40"/>
      <c r="C278" s="42"/>
      <c r="D278" s="44" t="s">
        <v>2621</v>
      </c>
      <c r="E278" s="46"/>
      <c r="F278" s="44" t="s">
        <v>2621</v>
      </c>
      <c r="G278" s="47"/>
      <c r="H278" s="47"/>
      <c r="I278" s="42" t="s">
        <v>1542</v>
      </c>
      <c r="J278" s="40">
        <v>45733.0</v>
      </c>
      <c r="K278" s="40">
        <v>45733.0</v>
      </c>
      <c r="L278" s="40">
        <v>45733.0</v>
      </c>
      <c r="M278" s="51">
        <v>0.0</v>
      </c>
      <c r="N278" s="42" t="s">
        <v>76</v>
      </c>
      <c r="O278" s="51">
        <v>0.0</v>
      </c>
      <c r="P278" s="166">
        <v>78000.0</v>
      </c>
      <c r="Q278" s="51">
        <v>0.0</v>
      </c>
      <c r="R278" s="51">
        <v>0.0</v>
      </c>
      <c r="S278" s="51">
        <v>0.0</v>
      </c>
      <c r="T278" s="42" t="s">
        <v>112</v>
      </c>
      <c r="U278" s="40"/>
      <c r="V278" s="40"/>
      <c r="W278" s="42">
        <v>1.0</v>
      </c>
      <c r="X278" s="42" t="s">
        <v>98</v>
      </c>
      <c r="Y278" s="42" t="s">
        <v>86</v>
      </c>
    </row>
    <row r="279">
      <c r="A279" s="46" t="s">
        <v>2628</v>
      </c>
      <c r="B279" s="40">
        <v>45782.0</v>
      </c>
      <c r="C279" s="42">
        <v>15401.0</v>
      </c>
      <c r="D279" s="44" t="s">
        <v>2630</v>
      </c>
      <c r="E279" s="46" t="s">
        <v>2631</v>
      </c>
      <c r="F279" s="47" t="s">
        <v>2632</v>
      </c>
      <c r="G279" s="47" t="s">
        <v>485</v>
      </c>
      <c r="H279" s="47" t="s">
        <v>486</v>
      </c>
      <c r="I279" s="42" t="s">
        <v>1542</v>
      </c>
      <c r="J279" s="49">
        <v>45782.0</v>
      </c>
      <c r="K279" s="49">
        <v>45782.0</v>
      </c>
      <c r="L279" s="40">
        <v>45733.0</v>
      </c>
      <c r="M279" s="51"/>
      <c r="N279" s="42"/>
      <c r="O279" s="54"/>
      <c r="P279" s="54">
        <v>354000.0</v>
      </c>
      <c r="Q279" s="51"/>
      <c r="R279" s="51"/>
      <c r="S279" s="52"/>
      <c r="T279" s="42" t="s">
        <v>112</v>
      </c>
      <c r="U279" s="40"/>
      <c r="V279" s="40"/>
      <c r="W279" s="42">
        <v>3.0</v>
      </c>
      <c r="X279" s="42" t="s">
        <v>84</v>
      </c>
      <c r="Y279" s="42" t="s">
        <v>221</v>
      </c>
    </row>
    <row r="280">
      <c r="A280" s="46" t="s">
        <v>2640</v>
      </c>
      <c r="B280" s="107">
        <v>45713.0</v>
      </c>
      <c r="C280" s="108">
        <v>1782.0</v>
      </c>
      <c r="D280" s="109" t="s">
        <v>587</v>
      </c>
      <c r="E280" s="110" t="s">
        <v>427</v>
      </c>
      <c r="F280" s="109" t="s">
        <v>428</v>
      </c>
      <c r="G280" s="109" t="s">
        <v>199</v>
      </c>
      <c r="H280" s="109" t="s">
        <v>462</v>
      </c>
      <c r="I280" s="42" t="s">
        <v>1008</v>
      </c>
      <c r="J280" s="111">
        <v>44399.0</v>
      </c>
      <c r="K280" s="42" t="s">
        <v>75</v>
      </c>
      <c r="L280" s="42" t="s">
        <v>75</v>
      </c>
      <c r="M280" s="112">
        <v>78000.0</v>
      </c>
      <c r="N280" s="49">
        <v>45754.0</v>
      </c>
      <c r="O280" s="113">
        <v>78000.0</v>
      </c>
      <c r="P280" s="113">
        <v>0.0</v>
      </c>
      <c r="Q280" s="112">
        <v>0.0</v>
      </c>
      <c r="R280" s="112">
        <v>0.0</v>
      </c>
      <c r="S280" s="113">
        <f t="shared" ref="S280:S459" si="2">P280-R280</f>
        <v>0</v>
      </c>
      <c r="T280" s="108" t="s">
        <v>283</v>
      </c>
      <c r="U280" s="167">
        <v>45754.0</v>
      </c>
      <c r="V280" s="167">
        <v>45784.0</v>
      </c>
      <c r="W280" s="108">
        <v>1.0</v>
      </c>
      <c r="X280" s="108" t="s">
        <v>98</v>
      </c>
      <c r="Y280" s="108" t="s">
        <v>86</v>
      </c>
    </row>
    <row r="281">
      <c r="A281" s="46" t="s">
        <v>2653</v>
      </c>
      <c r="B281" s="107">
        <v>45713.0</v>
      </c>
      <c r="C281" s="108">
        <v>1782.0</v>
      </c>
      <c r="D281" s="109" t="s">
        <v>587</v>
      </c>
      <c r="E281" s="110" t="s">
        <v>427</v>
      </c>
      <c r="F281" s="109" t="s">
        <v>428</v>
      </c>
      <c r="G281" s="109" t="s">
        <v>199</v>
      </c>
      <c r="H281" s="109" t="s">
        <v>462</v>
      </c>
      <c r="I281" s="42" t="s">
        <v>1542</v>
      </c>
      <c r="J281" s="111">
        <v>44399.0</v>
      </c>
      <c r="K281" s="42" t="s">
        <v>75</v>
      </c>
      <c r="L281" s="42" t="s">
        <v>75</v>
      </c>
      <c r="M281" s="112">
        <v>78000.0</v>
      </c>
      <c r="N281" s="49">
        <v>45754.0</v>
      </c>
      <c r="O281" s="113">
        <v>78000.0</v>
      </c>
      <c r="P281" s="113">
        <v>0.0</v>
      </c>
      <c r="Q281" s="112">
        <v>0.0</v>
      </c>
      <c r="R281" s="112">
        <v>0.0</v>
      </c>
      <c r="S281" s="113">
        <f t="shared" si="2"/>
        <v>0</v>
      </c>
      <c r="T281" s="108" t="s">
        <v>283</v>
      </c>
      <c r="U281" s="167">
        <v>45754.0</v>
      </c>
      <c r="V281" s="167">
        <v>45814.0</v>
      </c>
      <c r="W281" s="108">
        <v>1.0</v>
      </c>
      <c r="X281" s="108" t="s">
        <v>98</v>
      </c>
      <c r="Y281" s="108" t="s">
        <v>86</v>
      </c>
    </row>
    <row r="282">
      <c r="A282" s="38" t="s">
        <v>2662</v>
      </c>
      <c r="B282" s="40">
        <v>38429.0</v>
      </c>
      <c r="C282" s="42">
        <v>2976.0</v>
      </c>
      <c r="D282" s="44" t="s">
        <v>2663</v>
      </c>
      <c r="E282" s="46" t="s">
        <v>2321</v>
      </c>
      <c r="F282" s="47" t="s">
        <v>2323</v>
      </c>
      <c r="G282" s="47" t="s">
        <v>2324</v>
      </c>
      <c r="H282" s="47" t="s">
        <v>2664</v>
      </c>
      <c r="I282" s="42" t="s">
        <v>74</v>
      </c>
      <c r="J282" s="49">
        <v>44490.0</v>
      </c>
      <c r="K282" s="40">
        <v>45734.0</v>
      </c>
      <c r="L282" s="42" t="s">
        <v>75</v>
      </c>
      <c r="M282" s="51">
        <v>0.0</v>
      </c>
      <c r="N282" s="42" t="s">
        <v>76</v>
      </c>
      <c r="O282" s="54">
        <v>78013.0</v>
      </c>
      <c r="P282" s="95">
        <v>78013.0</v>
      </c>
      <c r="Q282" s="51">
        <v>0.0</v>
      </c>
      <c r="R282" s="51">
        <v>0.0</v>
      </c>
      <c r="S282" s="52">
        <f t="shared" si="2"/>
        <v>78013</v>
      </c>
      <c r="T282" s="42" t="s">
        <v>112</v>
      </c>
      <c r="U282" s="40">
        <v>45734.0</v>
      </c>
      <c r="V282" s="40">
        <v>45764.0</v>
      </c>
      <c r="W282" s="42">
        <v>1.0</v>
      </c>
      <c r="X282" s="42" t="s">
        <v>98</v>
      </c>
      <c r="Y282" s="42" t="s">
        <v>86</v>
      </c>
    </row>
    <row r="283">
      <c r="A283" s="38" t="s">
        <v>2670</v>
      </c>
      <c r="B283" s="40">
        <v>38429.0</v>
      </c>
      <c r="C283" s="42">
        <v>10378.0</v>
      </c>
      <c r="D283" s="44" t="s">
        <v>1552</v>
      </c>
      <c r="E283" s="46" t="s">
        <v>1553</v>
      </c>
      <c r="F283" s="47" t="s">
        <v>2594</v>
      </c>
      <c r="G283" s="47" t="s">
        <v>234</v>
      </c>
      <c r="H283" s="47" t="s">
        <v>235</v>
      </c>
      <c r="I283" s="42" t="s">
        <v>74</v>
      </c>
      <c r="J283" s="49">
        <v>45211.0</v>
      </c>
      <c r="K283" s="40">
        <v>45734.0</v>
      </c>
      <c r="L283" s="42" t="s">
        <v>75</v>
      </c>
      <c r="M283" s="51">
        <v>78000.0</v>
      </c>
      <c r="N283" s="42" t="s">
        <v>76</v>
      </c>
      <c r="O283" s="54">
        <v>50069.0</v>
      </c>
      <c r="P283" s="95">
        <v>50069.0</v>
      </c>
      <c r="Q283" s="51">
        <v>0.0</v>
      </c>
      <c r="R283" s="51">
        <v>0.0</v>
      </c>
      <c r="S283" s="52">
        <f t="shared" si="2"/>
        <v>50069</v>
      </c>
      <c r="T283" s="42" t="s">
        <v>112</v>
      </c>
      <c r="U283" s="40">
        <v>45734.0</v>
      </c>
      <c r="V283" s="40">
        <v>45765.0</v>
      </c>
      <c r="W283" s="42">
        <v>1.0</v>
      </c>
      <c r="X283" s="42" t="s">
        <v>98</v>
      </c>
      <c r="Y283" s="42" t="s">
        <v>86</v>
      </c>
    </row>
    <row r="284">
      <c r="A284" s="38" t="s">
        <v>2681</v>
      </c>
      <c r="B284" s="40">
        <v>38429.0</v>
      </c>
      <c r="C284" s="42">
        <v>3007.0</v>
      </c>
      <c r="D284" s="44" t="s">
        <v>2407</v>
      </c>
      <c r="E284" s="46" t="s">
        <v>2408</v>
      </c>
      <c r="F284" s="47" t="s">
        <v>2410</v>
      </c>
      <c r="G284" s="47" t="s">
        <v>634</v>
      </c>
      <c r="H284" s="47" t="s">
        <v>235</v>
      </c>
      <c r="I284" s="42" t="s">
        <v>74</v>
      </c>
      <c r="J284" s="49">
        <v>44493.0</v>
      </c>
      <c r="K284" s="40">
        <v>45734.0</v>
      </c>
      <c r="L284" s="42" t="s">
        <v>75</v>
      </c>
      <c r="M284" s="51">
        <v>0.0</v>
      </c>
      <c r="N284" s="40">
        <v>45735.0</v>
      </c>
      <c r="O284" s="54">
        <v>78021.0</v>
      </c>
      <c r="P284" s="95">
        <v>78021.0</v>
      </c>
      <c r="Q284" s="51">
        <v>0.0</v>
      </c>
      <c r="R284" s="51">
        <v>0.0</v>
      </c>
      <c r="S284" s="52">
        <f t="shared" si="2"/>
        <v>78021</v>
      </c>
      <c r="T284" s="42" t="s">
        <v>112</v>
      </c>
      <c r="U284" s="40">
        <v>45735.0</v>
      </c>
      <c r="V284" s="40">
        <v>45767.0</v>
      </c>
      <c r="W284" s="42">
        <v>1.0</v>
      </c>
      <c r="X284" s="42" t="s">
        <v>98</v>
      </c>
      <c r="Y284" s="42" t="s">
        <v>86</v>
      </c>
    </row>
    <row r="285">
      <c r="A285" s="38" t="s">
        <v>2696</v>
      </c>
      <c r="B285" s="40">
        <v>38429.0</v>
      </c>
      <c r="C285" s="42">
        <v>9803.0</v>
      </c>
      <c r="D285" s="44" t="s">
        <v>2697</v>
      </c>
      <c r="E285" s="46" t="s">
        <v>2698</v>
      </c>
      <c r="F285" s="47" t="s">
        <v>2699</v>
      </c>
      <c r="G285" s="47" t="s">
        <v>1541</v>
      </c>
      <c r="H285" s="47" t="s">
        <v>72</v>
      </c>
      <c r="I285" s="42" t="s">
        <v>74</v>
      </c>
      <c r="J285" s="49">
        <v>45148.0</v>
      </c>
      <c r="K285" s="40">
        <v>45734.0</v>
      </c>
      <c r="L285" s="42" t="s">
        <v>75</v>
      </c>
      <c r="M285" s="51">
        <v>0.0</v>
      </c>
      <c r="N285" s="42" t="s">
        <v>76</v>
      </c>
      <c r="O285" s="54">
        <v>1298010.0</v>
      </c>
      <c r="P285" s="95">
        <v>1298010.0</v>
      </c>
      <c r="Q285" s="51">
        <v>118000.0</v>
      </c>
      <c r="R285" s="51">
        <v>0.0</v>
      </c>
      <c r="S285" s="52">
        <f t="shared" si="2"/>
        <v>1298010</v>
      </c>
      <c r="T285" s="42" t="s">
        <v>112</v>
      </c>
      <c r="U285" s="40">
        <v>45734.0</v>
      </c>
      <c r="V285" s="40">
        <v>46103.0</v>
      </c>
      <c r="W285" s="42">
        <v>12.0</v>
      </c>
      <c r="X285" s="42" t="s">
        <v>84</v>
      </c>
      <c r="Y285" s="42" t="s">
        <v>86</v>
      </c>
    </row>
    <row r="286">
      <c r="A286" s="46" t="s">
        <v>2706</v>
      </c>
      <c r="B286" s="40">
        <v>38429.0</v>
      </c>
      <c r="C286" s="42">
        <v>9803.0</v>
      </c>
      <c r="D286" s="44" t="s">
        <v>2697</v>
      </c>
      <c r="E286" s="46" t="s">
        <v>2698</v>
      </c>
      <c r="F286" s="47" t="s">
        <v>2699</v>
      </c>
      <c r="G286" s="47" t="s">
        <v>1541</v>
      </c>
      <c r="H286" s="47" t="s">
        <v>72</v>
      </c>
      <c r="I286" s="42" t="s">
        <v>74</v>
      </c>
      <c r="J286" s="49">
        <v>45148.0</v>
      </c>
      <c r="K286" s="40">
        <v>45734.0</v>
      </c>
      <c r="L286" s="42" t="s">
        <v>75</v>
      </c>
      <c r="M286" s="51">
        <v>118000.0</v>
      </c>
      <c r="N286" s="42" t="s">
        <v>76</v>
      </c>
      <c r="O286" s="54">
        <v>118000.0</v>
      </c>
      <c r="P286" s="54">
        <v>0.0</v>
      </c>
      <c r="Q286" s="51">
        <v>0.0</v>
      </c>
      <c r="R286" s="51">
        <v>0.0</v>
      </c>
      <c r="S286" s="52">
        <f t="shared" si="2"/>
        <v>0</v>
      </c>
      <c r="T286" s="42" t="s">
        <v>248</v>
      </c>
      <c r="U286" s="40">
        <v>45734.0</v>
      </c>
      <c r="V286" s="40">
        <v>45768.0</v>
      </c>
      <c r="W286" s="42">
        <v>1.0</v>
      </c>
      <c r="X286" s="42" t="s">
        <v>84</v>
      </c>
      <c r="Y286" s="42" t="s">
        <v>86</v>
      </c>
    </row>
    <row r="287">
      <c r="A287" s="46" t="s">
        <v>2719</v>
      </c>
      <c r="B287" s="40">
        <v>38430.0</v>
      </c>
      <c r="C287" s="42">
        <v>3860.0</v>
      </c>
      <c r="D287" s="44" t="s">
        <v>2708</v>
      </c>
      <c r="E287" s="46" t="s">
        <v>2709</v>
      </c>
      <c r="F287" s="47" t="s">
        <v>2720</v>
      </c>
      <c r="G287" s="47" t="s">
        <v>2711</v>
      </c>
      <c r="H287" s="47" t="s">
        <v>2664</v>
      </c>
      <c r="I287" s="42" t="s">
        <v>1008</v>
      </c>
      <c r="J287" s="49">
        <v>44556.0</v>
      </c>
      <c r="K287" s="40">
        <v>45734.0</v>
      </c>
      <c r="L287" s="42" t="s">
        <v>75</v>
      </c>
      <c r="M287" s="51">
        <v>0.0</v>
      </c>
      <c r="N287" s="42" t="s">
        <v>76</v>
      </c>
      <c r="O287" s="54">
        <v>78000.0</v>
      </c>
      <c r="P287" s="91">
        <v>78000.0</v>
      </c>
      <c r="Q287" s="51">
        <v>0.0</v>
      </c>
      <c r="R287" s="51">
        <v>4400.0</v>
      </c>
      <c r="S287" s="52">
        <f t="shared" si="2"/>
        <v>73600</v>
      </c>
      <c r="T287" s="42" t="s">
        <v>83</v>
      </c>
      <c r="U287" s="40">
        <v>45734.0</v>
      </c>
      <c r="V287" s="40">
        <v>45773.0</v>
      </c>
      <c r="W287" s="42">
        <v>1.0</v>
      </c>
      <c r="X287" s="42" t="s">
        <v>98</v>
      </c>
      <c r="Y287" s="42" t="s">
        <v>86</v>
      </c>
    </row>
    <row r="288">
      <c r="A288" s="38" t="s">
        <v>2727</v>
      </c>
      <c r="B288" s="40">
        <v>38430.0</v>
      </c>
      <c r="C288" s="42">
        <v>13241.0</v>
      </c>
      <c r="D288" s="44" t="s">
        <v>2728</v>
      </c>
      <c r="E288" s="46" t="s">
        <v>2729</v>
      </c>
      <c r="F288" s="47" t="s">
        <v>2730</v>
      </c>
      <c r="G288" s="47" t="s">
        <v>392</v>
      </c>
      <c r="H288" s="47" t="s">
        <v>177</v>
      </c>
      <c r="I288" s="42" t="s">
        <v>74</v>
      </c>
      <c r="J288" s="49">
        <v>45541.0</v>
      </c>
      <c r="K288" s="40">
        <v>45734.0</v>
      </c>
      <c r="L288" s="42" t="s">
        <v>75</v>
      </c>
      <c r="M288" s="51">
        <v>0.0</v>
      </c>
      <c r="N288" s="42" t="s">
        <v>76</v>
      </c>
      <c r="O288" s="54">
        <v>648075.0</v>
      </c>
      <c r="P288" s="95">
        <v>648000.0</v>
      </c>
      <c r="Q288" s="51">
        <v>60000.0</v>
      </c>
      <c r="R288" s="51">
        <v>0.0</v>
      </c>
      <c r="S288" s="52">
        <f t="shared" si="2"/>
        <v>648000</v>
      </c>
      <c r="T288" s="42" t="s">
        <v>112</v>
      </c>
      <c r="U288" s="40">
        <v>45734.0</v>
      </c>
      <c r="V288" s="40">
        <v>45915.0</v>
      </c>
      <c r="W288" s="42">
        <v>6.0</v>
      </c>
      <c r="X288" s="42" t="s">
        <v>84</v>
      </c>
      <c r="Y288" s="42" t="s">
        <v>86</v>
      </c>
    </row>
    <row r="289">
      <c r="A289" s="38" t="s">
        <v>2739</v>
      </c>
      <c r="B289" s="40">
        <v>38430.0</v>
      </c>
      <c r="C289" s="42">
        <v>3793.0</v>
      </c>
      <c r="D289" s="44" t="s">
        <v>2741</v>
      </c>
      <c r="E289" s="46" t="s">
        <v>2715</v>
      </c>
      <c r="F289" s="47" t="s">
        <v>2716</v>
      </c>
      <c r="G289" s="47" t="s">
        <v>936</v>
      </c>
      <c r="H289" s="47" t="s">
        <v>134</v>
      </c>
      <c r="I289" s="42" t="s">
        <v>74</v>
      </c>
      <c r="J289" s="49">
        <v>44551.0</v>
      </c>
      <c r="K289" s="40">
        <v>45734.0</v>
      </c>
      <c r="L289" s="42" t="s">
        <v>75</v>
      </c>
      <c r="M289" s="51">
        <v>0.0</v>
      </c>
      <c r="N289" s="42" t="s">
        <v>76</v>
      </c>
      <c r="O289" s="54">
        <v>78000.0</v>
      </c>
      <c r="P289" s="91">
        <v>78000.0</v>
      </c>
      <c r="Q289" s="51">
        <v>0.0</v>
      </c>
      <c r="R289" s="51">
        <v>4400.0</v>
      </c>
      <c r="S289" s="52">
        <f t="shared" si="2"/>
        <v>73600</v>
      </c>
      <c r="T289" s="42" t="s">
        <v>83</v>
      </c>
      <c r="U289" s="40">
        <v>45734.0</v>
      </c>
      <c r="V289" s="40">
        <v>45765.0</v>
      </c>
      <c r="W289" s="42">
        <v>1.0</v>
      </c>
      <c r="X289" s="42" t="s">
        <v>98</v>
      </c>
      <c r="Y289" s="42" t="s">
        <v>86</v>
      </c>
    </row>
    <row r="290">
      <c r="A290" s="38" t="s">
        <v>2750</v>
      </c>
      <c r="B290" s="40">
        <v>38430.0</v>
      </c>
      <c r="C290" s="42">
        <v>12387.0</v>
      </c>
      <c r="D290" s="44" t="s">
        <v>2751</v>
      </c>
      <c r="E290" s="46" t="s">
        <v>2752</v>
      </c>
      <c r="F290" s="47" t="s">
        <v>2754</v>
      </c>
      <c r="G290" s="47" t="s">
        <v>2755</v>
      </c>
      <c r="H290" s="47" t="s">
        <v>2757</v>
      </c>
      <c r="I290" s="42" t="s">
        <v>74</v>
      </c>
      <c r="J290" s="49">
        <v>45451.0</v>
      </c>
      <c r="K290" s="40">
        <v>45734.0</v>
      </c>
      <c r="L290" s="42" t="s">
        <v>75</v>
      </c>
      <c r="M290" s="51">
        <v>0.0</v>
      </c>
      <c r="N290" s="42" t="s">
        <v>76</v>
      </c>
      <c r="O290" s="54">
        <v>858038.0</v>
      </c>
      <c r="P290" s="95">
        <v>858000.0</v>
      </c>
      <c r="Q290" s="51">
        <v>78000.0</v>
      </c>
      <c r="R290" s="51">
        <v>0.0</v>
      </c>
      <c r="S290" s="52">
        <f t="shared" si="2"/>
        <v>858000</v>
      </c>
      <c r="T290" s="42" t="s">
        <v>112</v>
      </c>
      <c r="U290" s="40">
        <v>45734.0</v>
      </c>
      <c r="V290" s="40">
        <v>46095.0</v>
      </c>
      <c r="W290" s="42">
        <v>12.0</v>
      </c>
      <c r="X290" s="42" t="s">
        <v>98</v>
      </c>
      <c r="Y290" s="42" t="s">
        <v>86</v>
      </c>
    </row>
    <row r="291">
      <c r="A291" s="38" t="s">
        <v>2764</v>
      </c>
      <c r="B291" s="40">
        <v>38430.0</v>
      </c>
      <c r="C291" s="42">
        <v>384.0</v>
      </c>
      <c r="D291" s="44" t="s">
        <v>1499</v>
      </c>
      <c r="E291" s="46" t="s">
        <v>1500</v>
      </c>
      <c r="F291" s="44" t="s">
        <v>2768</v>
      </c>
      <c r="G291" s="47" t="s">
        <v>1502</v>
      </c>
      <c r="H291" s="47" t="s">
        <v>486</v>
      </c>
      <c r="I291" s="42" t="s">
        <v>74</v>
      </c>
      <c r="J291" s="49">
        <v>44308.0</v>
      </c>
      <c r="K291" s="40">
        <v>45734.0</v>
      </c>
      <c r="L291" s="42" t="s">
        <v>75</v>
      </c>
      <c r="M291" s="51">
        <v>78000.0</v>
      </c>
      <c r="N291" s="42" t="s">
        <v>76</v>
      </c>
      <c r="O291" s="54">
        <v>100029.0</v>
      </c>
      <c r="P291" s="95">
        <v>100029.0</v>
      </c>
      <c r="Q291" s="51">
        <v>0.0</v>
      </c>
      <c r="R291" s="51">
        <v>0.0</v>
      </c>
      <c r="S291" s="52">
        <f t="shared" si="2"/>
        <v>100029</v>
      </c>
      <c r="T291" s="42" t="s">
        <v>112</v>
      </c>
      <c r="U291" s="40">
        <v>45734.0</v>
      </c>
      <c r="V291" s="40">
        <v>45764.0</v>
      </c>
      <c r="W291" s="42">
        <v>1.0</v>
      </c>
      <c r="X291" s="42" t="s">
        <v>98</v>
      </c>
      <c r="Y291" s="42" t="s">
        <v>86</v>
      </c>
    </row>
    <row r="292">
      <c r="A292" s="38" t="s">
        <v>2773</v>
      </c>
      <c r="B292" s="40">
        <v>38430.0</v>
      </c>
      <c r="C292" s="42">
        <v>8490.0</v>
      </c>
      <c r="D292" s="44" t="s">
        <v>2201</v>
      </c>
      <c r="E292" s="46" t="s">
        <v>2202</v>
      </c>
      <c r="F292" s="47" t="s">
        <v>2203</v>
      </c>
      <c r="G292" s="47" t="s">
        <v>2204</v>
      </c>
      <c r="H292" s="47" t="s">
        <v>2779</v>
      </c>
      <c r="I292" s="42" t="s">
        <v>74</v>
      </c>
      <c r="J292" s="49">
        <v>44992.0</v>
      </c>
      <c r="K292" s="40">
        <v>45734.0</v>
      </c>
      <c r="L292" s="42" t="s">
        <v>75</v>
      </c>
      <c r="M292" s="51">
        <v>0.0</v>
      </c>
      <c r="N292" s="42" t="s">
        <v>76</v>
      </c>
      <c r="O292" s="54">
        <v>118019.0</v>
      </c>
      <c r="P292" s="95">
        <v>118019.0</v>
      </c>
      <c r="Q292" s="51">
        <v>0.0</v>
      </c>
      <c r="R292" s="51">
        <v>0.0</v>
      </c>
      <c r="S292" s="52">
        <f t="shared" si="2"/>
        <v>118019</v>
      </c>
      <c r="T292" s="42" t="s">
        <v>112</v>
      </c>
      <c r="U292" s="40">
        <v>45734.0</v>
      </c>
      <c r="V292" s="40">
        <v>45764.0</v>
      </c>
      <c r="W292" s="42">
        <v>1.0</v>
      </c>
      <c r="X292" s="42" t="s">
        <v>84</v>
      </c>
      <c r="Y292" s="42" t="s">
        <v>86</v>
      </c>
    </row>
    <row r="293">
      <c r="A293" s="38" t="s">
        <v>2786</v>
      </c>
      <c r="B293" s="40">
        <v>38430.0</v>
      </c>
      <c r="C293" s="42">
        <v>9257.0</v>
      </c>
      <c r="D293" s="44" t="s">
        <v>2787</v>
      </c>
      <c r="E293" s="46" t="s">
        <v>2788</v>
      </c>
      <c r="F293" s="47" t="s">
        <v>2789</v>
      </c>
      <c r="G293" s="47" t="s">
        <v>515</v>
      </c>
      <c r="H293" s="47" t="s">
        <v>517</v>
      </c>
      <c r="I293" s="42" t="s">
        <v>74</v>
      </c>
      <c r="J293" s="49">
        <v>45084.0</v>
      </c>
      <c r="K293" s="40">
        <v>45734.0</v>
      </c>
      <c r="L293" s="42" t="s">
        <v>75</v>
      </c>
      <c r="M293" s="51">
        <v>0.0</v>
      </c>
      <c r="N293" s="42" t="s">
        <v>76</v>
      </c>
      <c r="O293" s="54">
        <v>468018.0</v>
      </c>
      <c r="P293" s="95">
        <v>468018.0</v>
      </c>
      <c r="Q293" s="51">
        <v>0.0</v>
      </c>
      <c r="R293" s="51">
        <v>0.0</v>
      </c>
      <c r="S293" s="52">
        <f t="shared" si="2"/>
        <v>468018</v>
      </c>
      <c r="T293" s="42" t="s">
        <v>112</v>
      </c>
      <c r="U293" s="40">
        <v>45734.0</v>
      </c>
      <c r="V293" s="40">
        <v>45822.0</v>
      </c>
      <c r="W293" s="42">
        <v>6.0</v>
      </c>
      <c r="X293" s="42" t="s">
        <v>98</v>
      </c>
      <c r="Y293" s="42" t="s">
        <v>86</v>
      </c>
    </row>
    <row r="294">
      <c r="A294" s="38" t="s">
        <v>2798</v>
      </c>
      <c r="B294" s="40">
        <v>38430.0</v>
      </c>
      <c r="C294" s="42">
        <v>6023.0</v>
      </c>
      <c r="D294" s="44" t="s">
        <v>2442</v>
      </c>
      <c r="E294" s="46" t="s">
        <v>2443</v>
      </c>
      <c r="F294" s="47" t="s">
        <v>2444</v>
      </c>
      <c r="G294" s="47" t="s">
        <v>2446</v>
      </c>
      <c r="H294" s="47" t="s">
        <v>1044</v>
      </c>
      <c r="I294" s="42" t="s">
        <v>74</v>
      </c>
      <c r="J294" s="49">
        <v>44727.0</v>
      </c>
      <c r="K294" s="40">
        <v>45734.0</v>
      </c>
      <c r="L294" s="42" t="s">
        <v>75</v>
      </c>
      <c r="M294" s="51">
        <v>0.0</v>
      </c>
      <c r="N294" s="42" t="s">
        <v>76</v>
      </c>
      <c r="O294" s="54">
        <v>468000.0</v>
      </c>
      <c r="P294" s="91">
        <v>468000.0</v>
      </c>
      <c r="Q294" s="51">
        <v>0.0</v>
      </c>
      <c r="R294" s="51">
        <v>4440.0</v>
      </c>
      <c r="S294" s="52">
        <f t="shared" si="2"/>
        <v>463560</v>
      </c>
      <c r="T294" s="42" t="s">
        <v>83</v>
      </c>
      <c r="U294" s="40">
        <v>45734.0</v>
      </c>
      <c r="V294" s="40">
        <v>45915.0</v>
      </c>
      <c r="W294" s="42">
        <v>6.0</v>
      </c>
      <c r="X294" s="42" t="s">
        <v>98</v>
      </c>
      <c r="Y294" s="42" t="s">
        <v>86</v>
      </c>
    </row>
    <row r="295">
      <c r="A295" s="38" t="s">
        <v>2808</v>
      </c>
      <c r="B295" s="40">
        <v>38430.0</v>
      </c>
      <c r="C295" s="42">
        <v>6941.0</v>
      </c>
      <c r="D295" s="44" t="s">
        <v>2809</v>
      </c>
      <c r="E295" s="46" t="s">
        <v>2550</v>
      </c>
      <c r="F295" s="47" t="s">
        <v>2551</v>
      </c>
      <c r="G295" s="47" t="s">
        <v>1925</v>
      </c>
      <c r="H295" s="47" t="s">
        <v>134</v>
      </c>
      <c r="I295" s="42" t="s">
        <v>74</v>
      </c>
      <c r="J295" s="49">
        <v>44817.0</v>
      </c>
      <c r="K295" s="40">
        <v>45734.0</v>
      </c>
      <c r="L295" s="42" t="s">
        <v>75</v>
      </c>
      <c r="M295" s="51">
        <v>0.0</v>
      </c>
      <c r="N295" s="42" t="s">
        <v>76</v>
      </c>
      <c r="O295" s="54">
        <v>78000.0</v>
      </c>
      <c r="P295" s="91">
        <v>78000.0</v>
      </c>
      <c r="Q295" s="51">
        <v>0.0</v>
      </c>
      <c r="R295" s="51">
        <v>1560.0</v>
      </c>
      <c r="S295" s="52">
        <f t="shared" si="2"/>
        <v>76440</v>
      </c>
      <c r="T295" s="42" t="s">
        <v>83</v>
      </c>
      <c r="U295" s="40">
        <v>45734.0</v>
      </c>
      <c r="V295" s="40">
        <v>45764.0</v>
      </c>
      <c r="W295" s="42">
        <v>1.0</v>
      </c>
      <c r="X295" s="42" t="s">
        <v>98</v>
      </c>
      <c r="Y295" s="42" t="s">
        <v>86</v>
      </c>
    </row>
    <row r="296">
      <c r="A296" s="38" t="s">
        <v>2814</v>
      </c>
      <c r="B296" s="40">
        <v>38430.0</v>
      </c>
      <c r="C296" s="42">
        <v>925.0</v>
      </c>
      <c r="D296" s="44" t="s">
        <v>1950</v>
      </c>
      <c r="E296" s="46" t="s">
        <v>1951</v>
      </c>
      <c r="F296" s="47" t="s">
        <v>2818</v>
      </c>
      <c r="G296" s="47" t="s">
        <v>485</v>
      </c>
      <c r="H296" s="47" t="s">
        <v>486</v>
      </c>
      <c r="I296" s="42" t="s">
        <v>74</v>
      </c>
      <c r="J296" s="49">
        <v>44340.0</v>
      </c>
      <c r="K296" s="40">
        <v>45734.0</v>
      </c>
      <c r="L296" s="42" t="s">
        <v>75</v>
      </c>
      <c r="M296" s="51">
        <v>0.0</v>
      </c>
      <c r="N296" s="42" t="s">
        <v>76</v>
      </c>
      <c r="O296" s="54">
        <v>118047.0</v>
      </c>
      <c r="P296" s="54">
        <v>0.0</v>
      </c>
      <c r="Q296" s="51">
        <v>0.0</v>
      </c>
      <c r="R296" s="51">
        <v>0.0</v>
      </c>
      <c r="S296" s="52">
        <f t="shared" si="2"/>
        <v>0</v>
      </c>
      <c r="T296" s="42" t="s">
        <v>283</v>
      </c>
      <c r="U296" s="40">
        <v>45734.0</v>
      </c>
      <c r="V296" s="40">
        <v>45764.0</v>
      </c>
      <c r="W296" s="42">
        <v>1.0</v>
      </c>
      <c r="X296" s="42" t="s">
        <v>84</v>
      </c>
      <c r="Y296" s="42" t="s">
        <v>86</v>
      </c>
    </row>
    <row r="297">
      <c r="A297" s="38" t="s">
        <v>2825</v>
      </c>
      <c r="B297" s="40">
        <v>38430.0</v>
      </c>
      <c r="C297" s="42">
        <v>6899.0</v>
      </c>
      <c r="D297" s="44" t="s">
        <v>2001</v>
      </c>
      <c r="E297" s="46" t="s">
        <v>2002</v>
      </c>
      <c r="F297" s="47" t="s">
        <v>2827</v>
      </c>
      <c r="G297" s="47" t="s">
        <v>315</v>
      </c>
      <c r="H297" s="47" t="s">
        <v>177</v>
      </c>
      <c r="I297" s="42" t="s">
        <v>74</v>
      </c>
      <c r="J297" s="49">
        <v>44812.0</v>
      </c>
      <c r="K297" s="40">
        <v>45734.0</v>
      </c>
      <c r="L297" s="42" t="s">
        <v>75</v>
      </c>
      <c r="M297" s="51">
        <v>0.0</v>
      </c>
      <c r="N297" s="42" t="s">
        <v>76</v>
      </c>
      <c r="O297" s="54">
        <v>78000.0</v>
      </c>
      <c r="P297" s="91">
        <v>78000.0</v>
      </c>
      <c r="Q297" s="51">
        <v>0.0</v>
      </c>
      <c r="R297" s="51">
        <v>4400.0</v>
      </c>
      <c r="S297" s="52">
        <f t="shared" si="2"/>
        <v>73600</v>
      </c>
      <c r="T297" s="42" t="s">
        <v>83</v>
      </c>
      <c r="U297" s="40">
        <v>45734.0</v>
      </c>
      <c r="V297" s="40">
        <v>45764.0</v>
      </c>
      <c r="W297" s="42">
        <v>1.0</v>
      </c>
      <c r="X297" s="42" t="s">
        <v>98</v>
      </c>
      <c r="Y297" s="42" t="s">
        <v>86</v>
      </c>
    </row>
    <row r="298">
      <c r="A298" s="38" t="s">
        <v>2834</v>
      </c>
      <c r="B298" s="40">
        <v>38430.0</v>
      </c>
      <c r="C298" s="42">
        <v>1288.0</v>
      </c>
      <c r="D298" s="44" t="s">
        <v>2434</v>
      </c>
      <c r="E298" s="46" t="s">
        <v>2436</v>
      </c>
      <c r="F298" s="47" t="s">
        <v>2437</v>
      </c>
      <c r="G298" s="47" t="s">
        <v>1765</v>
      </c>
      <c r="H298" s="47" t="s">
        <v>1766</v>
      </c>
      <c r="I298" s="42" t="s">
        <v>74</v>
      </c>
      <c r="J298" s="49">
        <v>44356.0</v>
      </c>
      <c r="K298" s="40">
        <v>45734.0</v>
      </c>
      <c r="L298" s="42" t="s">
        <v>75</v>
      </c>
      <c r="M298" s="51">
        <v>0.0</v>
      </c>
      <c r="N298" s="42" t="s">
        <v>76</v>
      </c>
      <c r="O298" s="54">
        <v>78000.0</v>
      </c>
      <c r="P298" s="91">
        <v>78000.0</v>
      </c>
      <c r="Q298" s="51">
        <v>0.0</v>
      </c>
      <c r="R298" s="51">
        <v>4440.0</v>
      </c>
      <c r="S298" s="52">
        <f t="shared" si="2"/>
        <v>73560</v>
      </c>
      <c r="T298" s="42" t="s">
        <v>83</v>
      </c>
      <c r="U298" s="40">
        <v>45734.0</v>
      </c>
      <c r="V298" s="40">
        <v>45764.0</v>
      </c>
      <c r="W298" s="42">
        <v>1.0</v>
      </c>
      <c r="X298" s="42" t="s">
        <v>98</v>
      </c>
      <c r="Y298" s="42" t="s">
        <v>86</v>
      </c>
    </row>
    <row r="299">
      <c r="A299" s="38" t="s">
        <v>2838</v>
      </c>
      <c r="B299" s="40">
        <v>38430.0</v>
      </c>
      <c r="C299" s="42">
        <v>12142.0</v>
      </c>
      <c r="D299" s="44" t="s">
        <v>1725</v>
      </c>
      <c r="E299" s="46" t="s">
        <v>1726</v>
      </c>
      <c r="F299" s="47" t="s">
        <v>1727</v>
      </c>
      <c r="G299" s="47" t="s">
        <v>194</v>
      </c>
      <c r="H299" s="47" t="s">
        <v>177</v>
      </c>
      <c r="I299" s="42" t="s">
        <v>74</v>
      </c>
      <c r="J299" s="49">
        <v>45426.0</v>
      </c>
      <c r="K299" s="40">
        <v>45734.0</v>
      </c>
      <c r="L299" s="42" t="s">
        <v>75</v>
      </c>
      <c r="M299" s="51">
        <v>0.0</v>
      </c>
      <c r="N299" s="42" t="s">
        <v>76</v>
      </c>
      <c r="O299" s="54">
        <v>78023.0</v>
      </c>
      <c r="P299" s="95">
        <v>78000.0</v>
      </c>
      <c r="Q299" s="51">
        <v>0.0</v>
      </c>
      <c r="R299" s="51">
        <v>0.0</v>
      </c>
      <c r="S299" s="52">
        <f t="shared" si="2"/>
        <v>78000</v>
      </c>
      <c r="T299" s="42" t="s">
        <v>112</v>
      </c>
      <c r="U299" s="40">
        <v>45734.0</v>
      </c>
      <c r="V299" s="40">
        <v>45764.0</v>
      </c>
      <c r="W299" s="42">
        <v>1.0</v>
      </c>
      <c r="X299" s="42" t="s">
        <v>98</v>
      </c>
      <c r="Y299" s="42" t="s">
        <v>86</v>
      </c>
    </row>
    <row r="300">
      <c r="A300" s="38" t="s">
        <v>2843</v>
      </c>
      <c r="B300" s="40">
        <v>38430.0</v>
      </c>
      <c r="C300" s="42">
        <v>1389.0</v>
      </c>
      <c r="D300" s="44" t="s">
        <v>267</v>
      </c>
      <c r="E300" s="46" t="s">
        <v>181</v>
      </c>
      <c r="F300" s="47" t="s">
        <v>2845</v>
      </c>
      <c r="G300" s="47" t="s">
        <v>121</v>
      </c>
      <c r="H300" s="47" t="s">
        <v>1065</v>
      </c>
      <c r="I300" s="42" t="s">
        <v>74</v>
      </c>
      <c r="J300" s="49">
        <v>44361.0</v>
      </c>
      <c r="K300" s="40">
        <v>45734.0</v>
      </c>
      <c r="L300" s="42" t="s">
        <v>75</v>
      </c>
      <c r="M300" s="51">
        <v>0.0</v>
      </c>
      <c r="N300" s="42" t="s">
        <v>76</v>
      </c>
      <c r="O300" s="54">
        <v>78000.0</v>
      </c>
      <c r="P300" s="91">
        <v>78000.0</v>
      </c>
      <c r="Q300" s="51">
        <v>0.0</v>
      </c>
      <c r="R300" s="51">
        <v>546.0</v>
      </c>
      <c r="S300" s="52">
        <f t="shared" si="2"/>
        <v>77454</v>
      </c>
      <c r="T300" s="42" t="s">
        <v>83</v>
      </c>
      <c r="U300" s="40">
        <v>45734.0</v>
      </c>
      <c r="V300" s="40">
        <v>45764.0</v>
      </c>
      <c r="W300" s="42">
        <v>1.0</v>
      </c>
      <c r="X300" s="42" t="s">
        <v>98</v>
      </c>
      <c r="Y300" s="42" t="s">
        <v>86</v>
      </c>
    </row>
    <row r="301">
      <c r="A301" s="38" t="s">
        <v>2853</v>
      </c>
      <c r="B301" s="40">
        <v>38430.0</v>
      </c>
      <c r="C301" s="42">
        <v>4156.0</v>
      </c>
      <c r="D301" s="44" t="s">
        <v>1996</v>
      </c>
      <c r="E301" s="46" t="s">
        <v>2855</v>
      </c>
      <c r="F301" s="47" t="s">
        <v>2856</v>
      </c>
      <c r="G301" s="47" t="s">
        <v>64</v>
      </c>
      <c r="H301" s="47" t="s">
        <v>66</v>
      </c>
      <c r="I301" s="42" t="s">
        <v>74</v>
      </c>
      <c r="J301" s="49">
        <v>44569.0</v>
      </c>
      <c r="K301" s="40">
        <v>45734.0</v>
      </c>
      <c r="L301" s="42" t="s">
        <v>75</v>
      </c>
      <c r="M301" s="51">
        <v>0.0</v>
      </c>
      <c r="N301" s="42" t="s">
        <v>76</v>
      </c>
      <c r="O301" s="54">
        <v>858000.0</v>
      </c>
      <c r="P301" s="91">
        <v>858000.0</v>
      </c>
      <c r="Q301" s="51">
        <v>78000.0</v>
      </c>
      <c r="R301" s="51">
        <v>4400.0</v>
      </c>
      <c r="S301" s="52">
        <f t="shared" si="2"/>
        <v>853600</v>
      </c>
      <c r="T301" s="42" t="s">
        <v>83</v>
      </c>
      <c r="U301" s="40">
        <v>45734.0</v>
      </c>
      <c r="V301" s="40">
        <v>46098.0</v>
      </c>
      <c r="W301" s="42">
        <v>12.0</v>
      </c>
      <c r="X301" s="42" t="s">
        <v>98</v>
      </c>
      <c r="Y301" s="42" t="s">
        <v>86</v>
      </c>
    </row>
    <row r="302">
      <c r="A302" s="38" t="s">
        <v>2862</v>
      </c>
      <c r="B302" s="39">
        <v>45741.0</v>
      </c>
      <c r="C302" s="41">
        <v>7061.0</v>
      </c>
      <c r="D302" s="43" t="s">
        <v>2280</v>
      </c>
      <c r="E302" s="60" t="s">
        <v>2281</v>
      </c>
      <c r="F302" s="43" t="s">
        <v>2282</v>
      </c>
      <c r="G302" s="43" t="s">
        <v>601</v>
      </c>
      <c r="H302" s="43" t="s">
        <v>177</v>
      </c>
      <c r="I302" s="41" t="s">
        <v>74</v>
      </c>
      <c r="J302" s="48">
        <v>44829.0</v>
      </c>
      <c r="K302" s="39">
        <v>45735.0</v>
      </c>
      <c r="L302" s="39">
        <v>45734.0</v>
      </c>
      <c r="M302" s="50">
        <v>118000.0</v>
      </c>
      <c r="N302" s="39">
        <v>45737.0</v>
      </c>
      <c r="O302" s="52">
        <v>110083.0</v>
      </c>
      <c r="P302" s="52">
        <v>110083.0</v>
      </c>
      <c r="Q302" s="50">
        <v>0.0</v>
      </c>
      <c r="R302" s="50">
        <v>0.0</v>
      </c>
      <c r="S302" s="52">
        <f t="shared" si="2"/>
        <v>110083</v>
      </c>
      <c r="T302" s="41" t="s">
        <v>112</v>
      </c>
      <c r="U302" s="39">
        <v>45737.0</v>
      </c>
      <c r="V302" s="39">
        <v>45767.0</v>
      </c>
      <c r="W302" s="41">
        <v>1.0</v>
      </c>
      <c r="X302" s="41" t="s">
        <v>84</v>
      </c>
      <c r="Y302" s="41" t="s">
        <v>86</v>
      </c>
    </row>
    <row r="303">
      <c r="A303" s="46" t="s">
        <v>2869</v>
      </c>
      <c r="B303" s="40">
        <v>45741.0</v>
      </c>
      <c r="C303" s="42">
        <v>6899.0</v>
      </c>
      <c r="D303" s="44" t="s">
        <v>2001</v>
      </c>
      <c r="E303" s="46" t="s">
        <v>2002</v>
      </c>
      <c r="F303" s="47" t="s">
        <v>2004</v>
      </c>
      <c r="G303" s="47" t="s">
        <v>315</v>
      </c>
      <c r="H303" s="47" t="s">
        <v>177</v>
      </c>
      <c r="I303" s="41" t="s">
        <v>1008</v>
      </c>
      <c r="J303" s="49">
        <v>44812.0</v>
      </c>
      <c r="K303" s="40">
        <v>45742.0</v>
      </c>
      <c r="L303" s="40">
        <v>45734.0</v>
      </c>
      <c r="M303" s="51">
        <v>0.0</v>
      </c>
      <c r="N303" s="42" t="s">
        <v>76</v>
      </c>
      <c r="O303" s="54">
        <v>78092.0</v>
      </c>
      <c r="P303" s="95">
        <v>78092.0</v>
      </c>
      <c r="Q303" s="51">
        <v>0.0</v>
      </c>
      <c r="R303" s="51"/>
      <c r="S303" s="52">
        <f t="shared" si="2"/>
        <v>78092</v>
      </c>
      <c r="T303" s="42" t="s">
        <v>112</v>
      </c>
      <c r="U303" s="40">
        <v>45760.0</v>
      </c>
      <c r="V303" s="40">
        <v>45790.0</v>
      </c>
      <c r="W303" s="42">
        <v>1.0</v>
      </c>
      <c r="X303" s="42" t="s">
        <v>98</v>
      </c>
      <c r="Y303" s="42" t="s">
        <v>86</v>
      </c>
    </row>
    <row r="304">
      <c r="A304" s="46" t="s">
        <v>2878</v>
      </c>
      <c r="B304" s="40">
        <v>45741.0</v>
      </c>
      <c r="C304" s="42">
        <v>6899.0</v>
      </c>
      <c r="D304" s="44" t="s">
        <v>2532</v>
      </c>
      <c r="E304" s="46" t="s">
        <v>2002</v>
      </c>
      <c r="F304" s="47" t="s">
        <v>2534</v>
      </c>
      <c r="G304" s="47" t="s">
        <v>2882</v>
      </c>
      <c r="H304" s="47" t="s">
        <v>177</v>
      </c>
      <c r="I304" s="41" t="s">
        <v>1008</v>
      </c>
      <c r="J304" s="49">
        <v>44812.0</v>
      </c>
      <c r="K304" s="40">
        <v>45737.0</v>
      </c>
      <c r="L304" s="40">
        <v>45734.0</v>
      </c>
      <c r="M304" s="51">
        <v>0.0</v>
      </c>
      <c r="N304" s="42" t="s">
        <v>76</v>
      </c>
      <c r="O304" s="54">
        <v>78000.0</v>
      </c>
      <c r="P304" s="91">
        <v>78000.0</v>
      </c>
      <c r="Q304" s="51">
        <v>0.0</v>
      </c>
      <c r="R304" s="51">
        <v>546.0</v>
      </c>
      <c r="S304" s="52">
        <f t="shared" si="2"/>
        <v>77454</v>
      </c>
      <c r="T304" s="42" t="s">
        <v>83</v>
      </c>
      <c r="U304" s="40">
        <v>45764.0</v>
      </c>
      <c r="V304" s="40">
        <v>45794.0</v>
      </c>
      <c r="W304" s="42">
        <v>1.0</v>
      </c>
      <c r="X304" s="42" t="s">
        <v>98</v>
      </c>
      <c r="Y304" s="42" t="s">
        <v>86</v>
      </c>
    </row>
    <row r="305">
      <c r="A305" s="38" t="s">
        <v>2890</v>
      </c>
      <c r="B305" s="40">
        <v>45741.0</v>
      </c>
      <c r="C305" s="42">
        <v>13767.0</v>
      </c>
      <c r="D305" s="44" t="s">
        <v>2703</v>
      </c>
      <c r="E305" s="46" t="s">
        <v>2704</v>
      </c>
      <c r="F305" s="47" t="s">
        <v>2705</v>
      </c>
      <c r="G305" s="47" t="s">
        <v>217</v>
      </c>
      <c r="H305" s="47" t="s">
        <v>177</v>
      </c>
      <c r="I305" s="42" t="s">
        <v>74</v>
      </c>
      <c r="J305" s="49">
        <v>45601.0</v>
      </c>
      <c r="K305" s="40">
        <v>45735.0</v>
      </c>
      <c r="L305" s="42" t="s">
        <v>75</v>
      </c>
      <c r="M305" s="51">
        <v>0.0</v>
      </c>
      <c r="N305" s="42" t="s">
        <v>76</v>
      </c>
      <c r="O305" s="54">
        <v>78016.0</v>
      </c>
      <c r="P305" s="103">
        <v>78016.0</v>
      </c>
      <c r="Q305" s="51">
        <v>0.0</v>
      </c>
      <c r="R305" s="51">
        <v>0.0</v>
      </c>
      <c r="S305" s="52">
        <f t="shared" si="2"/>
        <v>78016</v>
      </c>
      <c r="T305" s="42" t="s">
        <v>112</v>
      </c>
      <c r="U305" s="40">
        <v>45735.0</v>
      </c>
      <c r="V305" s="40">
        <v>45765.0</v>
      </c>
      <c r="W305" s="42">
        <v>1.0</v>
      </c>
      <c r="X305" s="42" t="s">
        <v>98</v>
      </c>
      <c r="Y305" s="42" t="s">
        <v>86</v>
      </c>
    </row>
    <row r="306">
      <c r="A306" s="38" t="s">
        <v>2898</v>
      </c>
      <c r="B306" s="40">
        <v>45741.0</v>
      </c>
      <c r="C306" s="42">
        <v>7160.0</v>
      </c>
      <c r="D306" s="44" t="s">
        <v>2765</v>
      </c>
      <c r="E306" s="46" t="s">
        <v>2766</v>
      </c>
      <c r="F306" s="47" t="s">
        <v>2767</v>
      </c>
      <c r="G306" s="47" t="s">
        <v>355</v>
      </c>
      <c r="H306" s="47" t="s">
        <v>235</v>
      </c>
      <c r="I306" s="42" t="s">
        <v>74</v>
      </c>
      <c r="J306" s="49">
        <v>44912.0</v>
      </c>
      <c r="K306" s="40">
        <v>45735.0</v>
      </c>
      <c r="L306" s="42" t="s">
        <v>75</v>
      </c>
      <c r="M306" s="51">
        <v>0.0</v>
      </c>
      <c r="N306" s="42" t="s">
        <v>76</v>
      </c>
      <c r="O306" s="54">
        <v>118000.0</v>
      </c>
      <c r="P306" s="82">
        <v>118000.0</v>
      </c>
      <c r="Q306" s="51">
        <v>0.0</v>
      </c>
      <c r="R306" s="51">
        <v>826.0</v>
      </c>
      <c r="S306" s="52">
        <f t="shared" si="2"/>
        <v>117174</v>
      </c>
      <c r="T306" s="42" t="s">
        <v>83</v>
      </c>
      <c r="U306" s="40">
        <v>45735.0</v>
      </c>
      <c r="V306" s="40">
        <v>45765.0</v>
      </c>
      <c r="W306" s="42">
        <v>1.0</v>
      </c>
      <c r="X306" s="42" t="s">
        <v>84</v>
      </c>
      <c r="Y306" s="42" t="s">
        <v>86</v>
      </c>
    </row>
    <row r="307">
      <c r="A307" s="38" t="s">
        <v>2908</v>
      </c>
      <c r="B307" s="40">
        <v>45741.0</v>
      </c>
      <c r="C307" s="42">
        <v>536.0</v>
      </c>
      <c r="D307" s="44" t="s">
        <v>2794</v>
      </c>
      <c r="E307" s="46" t="s">
        <v>2795</v>
      </c>
      <c r="F307" s="47" t="s">
        <v>2796</v>
      </c>
      <c r="G307" s="47" t="s">
        <v>634</v>
      </c>
      <c r="H307" s="47" t="s">
        <v>235</v>
      </c>
      <c r="I307" s="42" t="s">
        <v>74</v>
      </c>
      <c r="J307" s="49">
        <v>44319.0</v>
      </c>
      <c r="K307" s="40">
        <v>45735.0</v>
      </c>
      <c r="L307" s="42" t="s">
        <v>75</v>
      </c>
      <c r="M307" s="51">
        <v>0.0</v>
      </c>
      <c r="N307" s="42" t="s">
        <v>76</v>
      </c>
      <c r="O307" s="54">
        <v>78000.0</v>
      </c>
      <c r="P307" s="82">
        <v>78000.0</v>
      </c>
      <c r="Q307" s="51">
        <v>0.0</v>
      </c>
      <c r="R307" s="51">
        <v>1560.0</v>
      </c>
      <c r="S307" s="52">
        <f t="shared" si="2"/>
        <v>76440</v>
      </c>
      <c r="T307" s="42" t="s">
        <v>83</v>
      </c>
      <c r="U307" s="40">
        <v>45735.0</v>
      </c>
      <c r="V307" s="40">
        <v>45766.0</v>
      </c>
      <c r="W307" s="42">
        <v>1.0</v>
      </c>
      <c r="X307" s="42" t="s">
        <v>98</v>
      </c>
      <c r="Y307" s="42" t="s">
        <v>86</v>
      </c>
    </row>
    <row r="308">
      <c r="A308" s="38" t="s">
        <v>2917</v>
      </c>
      <c r="B308" s="40">
        <v>45741.0</v>
      </c>
      <c r="C308" s="42">
        <v>9683.0</v>
      </c>
      <c r="D308" s="44" t="s">
        <v>2802</v>
      </c>
      <c r="E308" s="46" t="s">
        <v>2805</v>
      </c>
      <c r="F308" s="47" t="s">
        <v>2918</v>
      </c>
      <c r="G308" s="47" t="s">
        <v>515</v>
      </c>
      <c r="H308" s="47" t="s">
        <v>517</v>
      </c>
      <c r="I308" s="42" t="s">
        <v>74</v>
      </c>
      <c r="J308" s="49">
        <v>45132.0</v>
      </c>
      <c r="K308" s="40">
        <v>45735.0</v>
      </c>
      <c r="L308" s="42" t="s">
        <v>75</v>
      </c>
      <c r="M308" s="51">
        <v>0.0</v>
      </c>
      <c r="N308" s="42" t="s">
        <v>76</v>
      </c>
      <c r="O308" s="54">
        <v>78097.0</v>
      </c>
      <c r="P308" s="103">
        <v>78097.0</v>
      </c>
      <c r="Q308" s="51">
        <v>0.0</v>
      </c>
      <c r="R308" s="51">
        <v>0.0</v>
      </c>
      <c r="S308" s="52">
        <f t="shared" si="2"/>
        <v>78097</v>
      </c>
      <c r="T308" s="42" t="s">
        <v>112</v>
      </c>
      <c r="U308" s="40">
        <v>45735.0</v>
      </c>
      <c r="V308" s="40">
        <v>45765.0</v>
      </c>
      <c r="W308" s="42">
        <v>1.0</v>
      </c>
      <c r="X308" s="42" t="s">
        <v>98</v>
      </c>
      <c r="Y308" s="42" t="s">
        <v>86</v>
      </c>
    </row>
    <row r="309">
      <c r="A309" s="46" t="s">
        <v>2929</v>
      </c>
      <c r="B309" s="40">
        <v>45741.0</v>
      </c>
      <c r="C309" s="42">
        <v>7313.0</v>
      </c>
      <c r="D309" s="44" t="s">
        <v>1118</v>
      </c>
      <c r="E309" s="46" t="s">
        <v>1119</v>
      </c>
      <c r="F309" s="47" t="s">
        <v>1680</v>
      </c>
      <c r="G309" s="47" t="s">
        <v>870</v>
      </c>
      <c r="H309" s="47" t="s">
        <v>134</v>
      </c>
      <c r="I309" s="42" t="s">
        <v>1008</v>
      </c>
      <c r="J309" s="49">
        <v>44854.0</v>
      </c>
      <c r="K309" s="40">
        <v>45735.0</v>
      </c>
      <c r="L309" s="42" t="s">
        <v>75</v>
      </c>
      <c r="M309" s="51">
        <v>0.0</v>
      </c>
      <c r="N309" s="42" t="s">
        <v>76</v>
      </c>
      <c r="O309" s="54">
        <v>118081.0</v>
      </c>
      <c r="P309" s="103">
        <v>118081.0</v>
      </c>
      <c r="Q309" s="51">
        <v>0.0</v>
      </c>
      <c r="R309" s="51">
        <v>0.0</v>
      </c>
      <c r="S309" s="52">
        <f t="shared" si="2"/>
        <v>118081</v>
      </c>
      <c r="T309" s="42" t="s">
        <v>112</v>
      </c>
      <c r="U309" s="40">
        <v>45735.0</v>
      </c>
      <c r="V309" s="40">
        <v>45777.0</v>
      </c>
      <c r="W309" s="42">
        <v>1.0</v>
      </c>
      <c r="X309" s="42" t="s">
        <v>84</v>
      </c>
      <c r="Y309" s="42" t="s">
        <v>86</v>
      </c>
    </row>
    <row r="310">
      <c r="A310" s="46" t="s">
        <v>2936</v>
      </c>
      <c r="B310" s="40">
        <v>45741.0</v>
      </c>
      <c r="C310" s="42">
        <v>7313.0</v>
      </c>
      <c r="D310" s="44" t="s">
        <v>1118</v>
      </c>
      <c r="E310" s="46" t="s">
        <v>1119</v>
      </c>
      <c r="F310" s="47" t="s">
        <v>2743</v>
      </c>
      <c r="G310" s="47" t="s">
        <v>870</v>
      </c>
      <c r="H310" s="47" t="s">
        <v>134</v>
      </c>
      <c r="I310" s="42" t="s">
        <v>1008</v>
      </c>
      <c r="J310" s="49">
        <v>44854.0</v>
      </c>
      <c r="K310" s="40">
        <v>45735.0</v>
      </c>
      <c r="L310" s="42" t="s">
        <v>75</v>
      </c>
      <c r="M310" s="51">
        <v>0.0</v>
      </c>
      <c r="N310" s="42" t="s">
        <v>76</v>
      </c>
      <c r="O310" s="54">
        <v>118061.0</v>
      </c>
      <c r="P310" s="103">
        <v>118061.0</v>
      </c>
      <c r="Q310" s="51">
        <v>0.0</v>
      </c>
      <c r="R310" s="51">
        <v>0.0</v>
      </c>
      <c r="S310" s="52">
        <f t="shared" si="2"/>
        <v>118061</v>
      </c>
      <c r="T310" s="42" t="s">
        <v>112</v>
      </c>
      <c r="U310" s="40">
        <v>45735.0</v>
      </c>
      <c r="V310" s="40">
        <v>45782.0</v>
      </c>
      <c r="W310" s="42">
        <v>1.0</v>
      </c>
      <c r="X310" s="42" t="s">
        <v>84</v>
      </c>
      <c r="Y310" s="42" t="s">
        <v>86</v>
      </c>
    </row>
    <row r="311">
      <c r="A311" s="38" t="s">
        <v>2943</v>
      </c>
      <c r="B311" s="40">
        <v>45741.0</v>
      </c>
      <c r="C311" s="42">
        <v>10934.0</v>
      </c>
      <c r="D311" s="44" t="s">
        <v>1458</v>
      </c>
      <c r="E311" s="46" t="s">
        <v>1459</v>
      </c>
      <c r="F311" s="47" t="s">
        <v>1460</v>
      </c>
      <c r="G311" s="47" t="s">
        <v>355</v>
      </c>
      <c r="H311" s="47" t="s">
        <v>235</v>
      </c>
      <c r="I311" s="42" t="s">
        <v>74</v>
      </c>
      <c r="J311" s="49">
        <v>45290.0</v>
      </c>
      <c r="K311" s="40">
        <v>45735.0</v>
      </c>
      <c r="L311" s="42" t="s">
        <v>75</v>
      </c>
      <c r="M311" s="51">
        <v>0.0</v>
      </c>
      <c r="N311" s="42" t="s">
        <v>76</v>
      </c>
      <c r="O311" s="54">
        <v>118000.0</v>
      </c>
      <c r="P311" s="82">
        <v>118000.0</v>
      </c>
      <c r="Q311" s="51">
        <v>0.0</v>
      </c>
      <c r="R311" s="51">
        <v>826.0</v>
      </c>
      <c r="S311" s="52">
        <f t="shared" si="2"/>
        <v>117174</v>
      </c>
      <c r="T311" s="42" t="s">
        <v>83</v>
      </c>
      <c r="U311" s="40">
        <v>45735.0</v>
      </c>
      <c r="V311" s="40">
        <v>45765.0</v>
      </c>
      <c r="W311" s="42">
        <v>1.0</v>
      </c>
      <c r="X311" s="42" t="s">
        <v>84</v>
      </c>
      <c r="Y311" s="42" t="s">
        <v>86</v>
      </c>
    </row>
    <row r="312">
      <c r="A312" s="79" t="s">
        <v>2947</v>
      </c>
      <c r="B312" s="40">
        <v>45741.0</v>
      </c>
      <c r="C312" s="42">
        <v>14719.0</v>
      </c>
      <c r="D312" s="44" t="s">
        <v>482</v>
      </c>
      <c r="E312" s="46" t="s">
        <v>483</v>
      </c>
      <c r="F312" s="47" t="s">
        <v>484</v>
      </c>
      <c r="G312" s="47" t="s">
        <v>485</v>
      </c>
      <c r="H312" s="47" t="s">
        <v>486</v>
      </c>
      <c r="I312" s="42" t="s">
        <v>74</v>
      </c>
      <c r="J312" s="49">
        <v>45704.0</v>
      </c>
      <c r="K312" s="40">
        <v>45735.0</v>
      </c>
      <c r="L312" s="42" t="s">
        <v>75</v>
      </c>
      <c r="M312" s="51">
        <v>354000.0</v>
      </c>
      <c r="N312" s="42" t="s">
        <v>76</v>
      </c>
      <c r="O312" s="54">
        <v>274000.0</v>
      </c>
      <c r="P312" s="103">
        <v>274000.0</v>
      </c>
      <c r="Q312" s="51">
        <v>0.0</v>
      </c>
      <c r="R312" s="51">
        <v>0.0</v>
      </c>
      <c r="S312" s="52">
        <f t="shared" si="2"/>
        <v>274000</v>
      </c>
      <c r="T312" s="42" t="s">
        <v>112</v>
      </c>
      <c r="U312" s="40">
        <v>45735.0</v>
      </c>
      <c r="V312" s="40">
        <v>45825.0</v>
      </c>
      <c r="W312" s="42">
        <v>3.0</v>
      </c>
      <c r="X312" s="42" t="s">
        <v>84</v>
      </c>
      <c r="Y312" s="42" t="s">
        <v>221</v>
      </c>
    </row>
    <row r="313">
      <c r="A313" s="38" t="s">
        <v>2956</v>
      </c>
      <c r="B313" s="40">
        <v>45741.0</v>
      </c>
      <c r="C313" s="42">
        <v>4970.0</v>
      </c>
      <c r="D313" s="44" t="s">
        <v>2958</v>
      </c>
      <c r="E313" s="46" t="s">
        <v>2959</v>
      </c>
      <c r="F313" s="47" t="s">
        <v>2960</v>
      </c>
      <c r="G313" s="47" t="s">
        <v>194</v>
      </c>
      <c r="H313" s="47" t="s">
        <v>177</v>
      </c>
      <c r="I313" s="42" t="s">
        <v>74</v>
      </c>
      <c r="J313" s="49">
        <v>44630.0</v>
      </c>
      <c r="K313" s="40">
        <v>45735.0</v>
      </c>
      <c r="L313" s="42" t="s">
        <v>75</v>
      </c>
      <c r="M313" s="51">
        <v>0.0</v>
      </c>
      <c r="N313" s="42" t="s">
        <v>76</v>
      </c>
      <c r="O313" s="54">
        <v>468000.0</v>
      </c>
      <c r="P313" s="82">
        <v>468000.0</v>
      </c>
      <c r="Q313" s="51">
        <v>0.0</v>
      </c>
      <c r="R313" s="51">
        <v>4400.0</v>
      </c>
      <c r="S313" s="52">
        <f t="shared" si="2"/>
        <v>463600</v>
      </c>
      <c r="T313" s="42" t="s">
        <v>83</v>
      </c>
      <c r="U313" s="40">
        <v>45735.0</v>
      </c>
      <c r="V313" s="40">
        <v>45934.0</v>
      </c>
      <c r="W313" s="42">
        <v>6.0</v>
      </c>
      <c r="X313" s="42" t="s">
        <v>98</v>
      </c>
      <c r="Y313" s="42" t="s">
        <v>86</v>
      </c>
    </row>
    <row r="314" ht="15.0" customHeight="1">
      <c r="A314" s="79" t="s">
        <v>2969</v>
      </c>
      <c r="B314" s="40">
        <v>45741.0</v>
      </c>
      <c r="C314" s="42">
        <v>10227.0</v>
      </c>
      <c r="D314" s="44" t="s">
        <v>2970</v>
      </c>
      <c r="E314" s="46" t="s">
        <v>2972</v>
      </c>
      <c r="F314" s="47" t="s">
        <v>2973</v>
      </c>
      <c r="G314" s="47" t="s">
        <v>199</v>
      </c>
      <c r="H314" s="47" t="s">
        <v>1875</v>
      </c>
      <c r="I314" s="42" t="s">
        <v>74</v>
      </c>
      <c r="J314" s="49">
        <v>45195.0</v>
      </c>
      <c r="K314" s="40">
        <v>45735.0</v>
      </c>
      <c r="L314" s="42" t="s">
        <v>75</v>
      </c>
      <c r="M314" s="51">
        <v>0.0</v>
      </c>
      <c r="N314" s="42" t="s">
        <v>76</v>
      </c>
      <c r="O314" s="54">
        <v>1298000.0</v>
      </c>
      <c r="P314" s="103">
        <v>1298000.0</v>
      </c>
      <c r="Q314" s="51">
        <v>118000.0</v>
      </c>
      <c r="R314" s="51">
        <v>0.0</v>
      </c>
      <c r="S314" s="52">
        <f t="shared" si="2"/>
        <v>1298000</v>
      </c>
      <c r="T314" s="42" t="s">
        <v>112</v>
      </c>
      <c r="U314" s="40">
        <v>45735.0</v>
      </c>
      <c r="V314" s="40">
        <v>46095.0</v>
      </c>
      <c r="W314" s="42">
        <v>12.0</v>
      </c>
      <c r="X314" s="42" t="s">
        <v>84</v>
      </c>
      <c r="Y314" s="42" t="s">
        <v>221</v>
      </c>
    </row>
    <row r="315" ht="15.0" customHeight="1">
      <c r="A315" s="46" t="s">
        <v>2977</v>
      </c>
      <c r="B315" s="40">
        <v>45741.0</v>
      </c>
      <c r="C315" s="42">
        <v>10227.0</v>
      </c>
      <c r="D315" s="44" t="s">
        <v>2970</v>
      </c>
      <c r="E315" s="46" t="s">
        <v>2972</v>
      </c>
      <c r="F315" s="47" t="s">
        <v>2973</v>
      </c>
      <c r="G315" s="47" t="s">
        <v>199</v>
      </c>
      <c r="H315" s="47" t="s">
        <v>1875</v>
      </c>
      <c r="I315" s="42" t="s">
        <v>74</v>
      </c>
      <c r="J315" s="49">
        <v>45195.0</v>
      </c>
      <c r="K315" s="40">
        <v>45735.0</v>
      </c>
      <c r="L315" s="42" t="s">
        <v>75</v>
      </c>
      <c r="M315" s="51">
        <v>118000.0</v>
      </c>
      <c r="N315" s="42" t="s">
        <v>76</v>
      </c>
      <c r="O315" s="54">
        <v>118000.0</v>
      </c>
      <c r="P315" s="54">
        <v>0.0</v>
      </c>
      <c r="Q315" s="51">
        <v>0.0</v>
      </c>
      <c r="R315" s="51">
        <v>0.0</v>
      </c>
      <c r="S315" s="52">
        <f t="shared" si="2"/>
        <v>0</v>
      </c>
      <c r="T315" s="42" t="s">
        <v>248</v>
      </c>
      <c r="U315" s="40">
        <v>45735.0</v>
      </c>
      <c r="V315" s="40">
        <v>46125.0</v>
      </c>
      <c r="W315" s="42">
        <v>1.0</v>
      </c>
      <c r="X315" s="42" t="s">
        <v>84</v>
      </c>
      <c r="Y315" s="42" t="s">
        <v>86</v>
      </c>
    </row>
    <row r="316" ht="15.0" customHeight="1">
      <c r="A316" s="46" t="s">
        <v>2985</v>
      </c>
      <c r="B316" s="40">
        <v>45741.0</v>
      </c>
      <c r="C316" s="42">
        <v>10227.0</v>
      </c>
      <c r="D316" s="44" t="s">
        <v>2970</v>
      </c>
      <c r="E316" s="46" t="s">
        <v>2972</v>
      </c>
      <c r="F316" s="47" t="s">
        <v>2973</v>
      </c>
      <c r="G316" s="47" t="s">
        <v>199</v>
      </c>
      <c r="H316" s="47" t="s">
        <v>1875</v>
      </c>
      <c r="I316" s="42" t="s">
        <v>74</v>
      </c>
      <c r="J316" s="49">
        <v>45195.0</v>
      </c>
      <c r="K316" s="40">
        <v>45735.0</v>
      </c>
      <c r="L316" s="42" t="s">
        <v>75</v>
      </c>
      <c r="M316" s="51">
        <v>118000.0</v>
      </c>
      <c r="N316" s="42" t="s">
        <v>76</v>
      </c>
      <c r="O316" s="54">
        <v>118000.0</v>
      </c>
      <c r="P316" s="54">
        <v>0.0</v>
      </c>
      <c r="Q316" s="51">
        <v>0.0</v>
      </c>
      <c r="R316" s="51">
        <v>0.0</v>
      </c>
      <c r="S316" s="52">
        <f t="shared" si="2"/>
        <v>0</v>
      </c>
      <c r="T316" s="42" t="s">
        <v>248</v>
      </c>
      <c r="U316" s="40">
        <v>45735.0</v>
      </c>
      <c r="V316" s="40">
        <v>46155.0</v>
      </c>
      <c r="W316" s="42">
        <v>1.0</v>
      </c>
      <c r="X316" s="42" t="s">
        <v>84</v>
      </c>
      <c r="Y316" s="42" t="s">
        <v>86</v>
      </c>
    </row>
    <row r="317">
      <c r="A317" s="38" t="s">
        <v>2994</v>
      </c>
      <c r="B317" s="40">
        <v>45741.0</v>
      </c>
      <c r="C317" s="42">
        <v>12706.0</v>
      </c>
      <c r="D317" s="44" t="s">
        <v>2888</v>
      </c>
      <c r="E317" s="46" t="s">
        <v>2540</v>
      </c>
      <c r="F317" s="47" t="s">
        <v>2541</v>
      </c>
      <c r="G317" s="47" t="s">
        <v>179</v>
      </c>
      <c r="H317" s="47" t="s">
        <v>177</v>
      </c>
      <c r="I317" s="42" t="s">
        <v>74</v>
      </c>
      <c r="J317" s="49">
        <v>45480.0</v>
      </c>
      <c r="K317" s="40">
        <v>45735.0</v>
      </c>
      <c r="L317" s="42" t="s">
        <v>75</v>
      </c>
      <c r="M317" s="51">
        <v>0.0</v>
      </c>
      <c r="N317" s="42" t="s">
        <v>76</v>
      </c>
      <c r="O317" s="54">
        <v>118046.0</v>
      </c>
      <c r="P317" s="103">
        <v>118046.0</v>
      </c>
      <c r="Q317" s="51">
        <v>0.0</v>
      </c>
      <c r="R317" s="51">
        <v>0.0</v>
      </c>
      <c r="S317" s="52">
        <f t="shared" si="2"/>
        <v>118046</v>
      </c>
      <c r="T317" s="42" t="s">
        <v>112</v>
      </c>
      <c r="U317" s="40">
        <v>45735.0</v>
      </c>
      <c r="V317" s="40">
        <v>45765.0</v>
      </c>
      <c r="W317" s="42">
        <v>1.0</v>
      </c>
      <c r="X317" s="42" t="s">
        <v>84</v>
      </c>
      <c r="Y317" s="42" t="s">
        <v>86</v>
      </c>
    </row>
    <row r="318">
      <c r="A318" s="79" t="s">
        <v>3005</v>
      </c>
      <c r="B318" s="40">
        <v>45741.0</v>
      </c>
      <c r="C318" s="42">
        <v>14842.0</v>
      </c>
      <c r="D318" s="44" t="s">
        <v>3012</v>
      </c>
      <c r="E318" s="46" t="s">
        <v>3014</v>
      </c>
      <c r="F318" s="47" t="s">
        <v>3015</v>
      </c>
      <c r="G318" s="47" t="s">
        <v>383</v>
      </c>
      <c r="H318" s="47" t="s">
        <v>101</v>
      </c>
      <c r="I318" s="42" t="s">
        <v>74</v>
      </c>
      <c r="J318" s="49">
        <v>45716.0</v>
      </c>
      <c r="K318" s="40">
        <v>45735.0</v>
      </c>
      <c r="L318" s="42" t="s">
        <v>75</v>
      </c>
      <c r="M318" s="51">
        <v>0.0</v>
      </c>
      <c r="N318" s="42" t="s">
        <v>76</v>
      </c>
      <c r="O318" s="54">
        <v>1298067.0</v>
      </c>
      <c r="P318" s="103">
        <v>1298067.0</v>
      </c>
      <c r="Q318" s="51">
        <v>118000.0</v>
      </c>
      <c r="R318" s="51">
        <v>0.0</v>
      </c>
      <c r="S318" s="52">
        <f t="shared" si="2"/>
        <v>1298067</v>
      </c>
      <c r="T318" s="42" t="s">
        <v>112</v>
      </c>
      <c r="U318" s="40">
        <v>45735.0</v>
      </c>
      <c r="V318" s="40">
        <v>46095.0</v>
      </c>
      <c r="W318" s="42">
        <v>12.0</v>
      </c>
      <c r="X318" s="42" t="s">
        <v>84</v>
      </c>
      <c r="Y318" s="42" t="s">
        <v>221</v>
      </c>
    </row>
    <row r="319">
      <c r="A319" s="46" t="s">
        <v>3017</v>
      </c>
      <c r="B319" s="40">
        <v>45741.0</v>
      </c>
      <c r="C319" s="42">
        <v>14842.0</v>
      </c>
      <c r="D319" s="44" t="s">
        <v>3012</v>
      </c>
      <c r="E319" s="46" t="s">
        <v>3014</v>
      </c>
      <c r="F319" s="47" t="s">
        <v>3015</v>
      </c>
      <c r="G319" s="47" t="s">
        <v>383</v>
      </c>
      <c r="H319" s="47" t="s">
        <v>101</v>
      </c>
      <c r="I319" s="42" t="s">
        <v>74</v>
      </c>
      <c r="J319" s="49">
        <v>45716.0</v>
      </c>
      <c r="K319" s="40">
        <v>45735.0</v>
      </c>
      <c r="L319" s="42" t="s">
        <v>75</v>
      </c>
      <c r="M319" s="51">
        <v>118000.0</v>
      </c>
      <c r="N319" s="42" t="s">
        <v>76</v>
      </c>
      <c r="O319" s="54">
        <v>118000.0</v>
      </c>
      <c r="P319" s="54">
        <v>0.0</v>
      </c>
      <c r="Q319" s="51">
        <v>0.0</v>
      </c>
      <c r="R319" s="51">
        <v>0.0</v>
      </c>
      <c r="S319" s="52">
        <f t="shared" si="2"/>
        <v>0</v>
      </c>
      <c r="T319" s="42" t="s">
        <v>248</v>
      </c>
      <c r="U319" s="40">
        <v>45735.0</v>
      </c>
      <c r="V319" s="40">
        <v>46125.0</v>
      </c>
      <c r="W319" s="42">
        <v>1.0</v>
      </c>
      <c r="X319" s="42" t="s">
        <v>84</v>
      </c>
      <c r="Y319" s="42" t="s">
        <v>86</v>
      </c>
    </row>
    <row r="320">
      <c r="A320" s="46" t="s">
        <v>3023</v>
      </c>
      <c r="B320" s="40">
        <v>45741.0</v>
      </c>
      <c r="C320" s="42">
        <v>14842.0</v>
      </c>
      <c r="D320" s="44" t="s">
        <v>3012</v>
      </c>
      <c r="E320" s="46" t="s">
        <v>3014</v>
      </c>
      <c r="F320" s="47" t="s">
        <v>3015</v>
      </c>
      <c r="G320" s="47" t="s">
        <v>383</v>
      </c>
      <c r="H320" s="47" t="s">
        <v>101</v>
      </c>
      <c r="I320" s="42" t="s">
        <v>74</v>
      </c>
      <c r="J320" s="49">
        <v>45716.0</v>
      </c>
      <c r="K320" s="40">
        <v>45735.0</v>
      </c>
      <c r="L320" s="42" t="s">
        <v>75</v>
      </c>
      <c r="M320" s="51">
        <v>118000.0</v>
      </c>
      <c r="N320" s="42" t="s">
        <v>76</v>
      </c>
      <c r="O320" s="54">
        <v>118000.0</v>
      </c>
      <c r="P320" s="54">
        <v>0.0</v>
      </c>
      <c r="Q320" s="51">
        <v>0.0</v>
      </c>
      <c r="R320" s="51">
        <v>0.0</v>
      </c>
      <c r="S320" s="52">
        <f t="shared" si="2"/>
        <v>0</v>
      </c>
      <c r="T320" s="42" t="s">
        <v>248</v>
      </c>
      <c r="U320" s="40">
        <v>45735.0</v>
      </c>
      <c r="V320" s="40">
        <v>46155.0</v>
      </c>
      <c r="W320" s="42">
        <v>1.0</v>
      </c>
      <c r="X320" s="42" t="s">
        <v>84</v>
      </c>
      <c r="Y320" s="42" t="s">
        <v>86</v>
      </c>
    </row>
    <row r="321">
      <c r="A321" s="38" t="s">
        <v>3027</v>
      </c>
      <c r="B321" s="40">
        <v>45741.0</v>
      </c>
      <c r="C321" s="42">
        <v>11004.0</v>
      </c>
      <c r="D321" s="44" t="s">
        <v>2823</v>
      </c>
      <c r="E321" s="46" t="s">
        <v>2824</v>
      </c>
      <c r="F321" s="47" t="s">
        <v>2826</v>
      </c>
      <c r="G321" s="47" t="s">
        <v>3030</v>
      </c>
      <c r="H321" s="47" t="s">
        <v>177</v>
      </c>
      <c r="I321" s="42" t="s">
        <v>74</v>
      </c>
      <c r="J321" s="49">
        <v>45300.0</v>
      </c>
      <c r="K321" s="40">
        <v>45735.0</v>
      </c>
      <c r="L321" s="42" t="s">
        <v>75</v>
      </c>
      <c r="M321" s="51">
        <v>0.0</v>
      </c>
      <c r="N321" s="42" t="s">
        <v>76</v>
      </c>
      <c r="O321" s="54">
        <v>78000.0</v>
      </c>
      <c r="P321" s="82">
        <v>78000.0</v>
      </c>
      <c r="Q321" s="51">
        <v>0.0</v>
      </c>
      <c r="R321" s="51">
        <v>4400.0</v>
      </c>
      <c r="S321" s="52">
        <f t="shared" si="2"/>
        <v>73600</v>
      </c>
      <c r="T321" s="42" t="s">
        <v>83</v>
      </c>
      <c r="U321" s="40">
        <v>45735.0</v>
      </c>
      <c r="V321" s="40">
        <v>45765.0</v>
      </c>
      <c r="W321" s="42">
        <v>1.0</v>
      </c>
      <c r="X321" s="42" t="s">
        <v>98</v>
      </c>
      <c r="Y321" s="42" t="s">
        <v>86</v>
      </c>
    </row>
    <row r="322">
      <c r="A322" s="38" t="s">
        <v>3034</v>
      </c>
      <c r="B322" s="40">
        <v>45741.0</v>
      </c>
      <c r="C322" s="42">
        <v>5762.0</v>
      </c>
      <c r="D322" s="44" t="s">
        <v>2643</v>
      </c>
      <c r="E322" s="46" t="s">
        <v>2644</v>
      </c>
      <c r="F322" s="47" t="s">
        <v>2645</v>
      </c>
      <c r="G322" s="47" t="s">
        <v>2646</v>
      </c>
      <c r="H322" s="47" t="s">
        <v>156</v>
      </c>
      <c r="I322" s="42" t="s">
        <v>74</v>
      </c>
      <c r="J322" s="49">
        <v>44700.0</v>
      </c>
      <c r="K322" s="40">
        <v>45735.0</v>
      </c>
      <c r="L322" s="42" t="s">
        <v>75</v>
      </c>
      <c r="M322" s="51">
        <v>0.0</v>
      </c>
      <c r="N322" s="42" t="s">
        <v>76</v>
      </c>
      <c r="O322" s="54">
        <v>78000.0</v>
      </c>
      <c r="P322" s="82">
        <v>78000.0</v>
      </c>
      <c r="Q322" s="51">
        <v>0.0</v>
      </c>
      <c r="R322" s="51">
        <v>546.0</v>
      </c>
      <c r="S322" s="52">
        <f t="shared" si="2"/>
        <v>77454</v>
      </c>
      <c r="T322" s="42" t="s">
        <v>83</v>
      </c>
      <c r="U322" s="40">
        <v>45735.0</v>
      </c>
      <c r="V322" s="40">
        <v>45765.0</v>
      </c>
      <c r="W322" s="42">
        <v>1.0</v>
      </c>
      <c r="X322" s="42" t="s">
        <v>98</v>
      </c>
      <c r="Y322" s="42" t="s">
        <v>86</v>
      </c>
    </row>
    <row r="323">
      <c r="A323" s="38" t="s">
        <v>3044</v>
      </c>
      <c r="B323" s="40">
        <v>45741.0</v>
      </c>
      <c r="C323" s="42">
        <v>1488.0</v>
      </c>
      <c r="D323" s="44" t="s">
        <v>2607</v>
      </c>
      <c r="E323" s="46" t="s">
        <v>2609</v>
      </c>
      <c r="F323" s="47" t="s">
        <v>2610</v>
      </c>
      <c r="G323" s="47" t="s">
        <v>830</v>
      </c>
      <c r="H323" s="47" t="s">
        <v>1065</v>
      </c>
      <c r="I323" s="42" t="s">
        <v>74</v>
      </c>
      <c r="J323" s="49">
        <v>44367.0</v>
      </c>
      <c r="K323" s="40">
        <v>45735.0</v>
      </c>
      <c r="L323" s="42" t="s">
        <v>75</v>
      </c>
      <c r="M323" s="51">
        <v>0.0</v>
      </c>
      <c r="N323" s="42" t="s">
        <v>76</v>
      </c>
      <c r="O323" s="54">
        <v>78000.0</v>
      </c>
      <c r="P323" s="82">
        <v>78000.0</v>
      </c>
      <c r="Q323" s="51">
        <v>0.0</v>
      </c>
      <c r="R323" s="51">
        <v>1560.0</v>
      </c>
      <c r="S323" s="52">
        <f t="shared" si="2"/>
        <v>76440</v>
      </c>
      <c r="T323" s="42" t="s">
        <v>83</v>
      </c>
      <c r="U323" s="40">
        <v>45735.0</v>
      </c>
      <c r="V323" s="40">
        <v>45765.0</v>
      </c>
      <c r="W323" s="42">
        <v>1.0</v>
      </c>
      <c r="X323" s="42" t="s">
        <v>98</v>
      </c>
      <c r="Y323" s="42" t="s">
        <v>86</v>
      </c>
    </row>
    <row r="324">
      <c r="A324" s="38" t="s">
        <v>3052</v>
      </c>
      <c r="B324" s="40">
        <v>45741.0</v>
      </c>
      <c r="C324" s="42">
        <v>2640.0</v>
      </c>
      <c r="D324" s="44" t="s">
        <v>3053</v>
      </c>
      <c r="E324" s="46" t="s">
        <v>2417</v>
      </c>
      <c r="F324" s="47" t="s">
        <v>2418</v>
      </c>
      <c r="G324" s="47" t="s">
        <v>179</v>
      </c>
      <c r="H324" s="47" t="s">
        <v>177</v>
      </c>
      <c r="I324" s="42" t="s">
        <v>74</v>
      </c>
      <c r="J324" s="49">
        <v>44461.0</v>
      </c>
      <c r="K324" s="40">
        <v>45735.0</v>
      </c>
      <c r="L324" s="42" t="s">
        <v>75</v>
      </c>
      <c r="M324" s="51">
        <v>0.0</v>
      </c>
      <c r="N324" s="40">
        <v>45736.0</v>
      </c>
      <c r="O324" s="54">
        <v>78039.0</v>
      </c>
      <c r="P324" s="103">
        <v>78000.0</v>
      </c>
      <c r="Q324" s="51">
        <v>0.0</v>
      </c>
      <c r="R324" s="51">
        <v>0.0</v>
      </c>
      <c r="S324" s="52">
        <f t="shared" si="2"/>
        <v>78000</v>
      </c>
      <c r="T324" s="42" t="s">
        <v>112</v>
      </c>
      <c r="U324" s="40">
        <v>45736.0</v>
      </c>
      <c r="V324" s="40">
        <v>45766.0</v>
      </c>
      <c r="W324" s="42">
        <v>1.0</v>
      </c>
      <c r="X324" s="42" t="s">
        <v>98</v>
      </c>
      <c r="Y324" s="42" t="s">
        <v>86</v>
      </c>
    </row>
    <row r="325">
      <c r="A325" s="38" t="s">
        <v>3059</v>
      </c>
      <c r="B325" s="40">
        <v>45741.0</v>
      </c>
      <c r="C325" s="42">
        <v>11295.0</v>
      </c>
      <c r="D325" s="44" t="s">
        <v>2837</v>
      </c>
      <c r="E325" s="46" t="s">
        <v>2651</v>
      </c>
      <c r="F325" s="47" t="s">
        <v>2652</v>
      </c>
      <c r="G325" s="47" t="s">
        <v>404</v>
      </c>
      <c r="H325" s="47" t="s">
        <v>72</v>
      </c>
      <c r="I325" s="42" t="s">
        <v>74</v>
      </c>
      <c r="J325" s="49">
        <v>45330.0</v>
      </c>
      <c r="K325" s="40">
        <v>45735.0</v>
      </c>
      <c r="L325" s="42" t="s">
        <v>75</v>
      </c>
      <c r="M325" s="51">
        <v>78000.0</v>
      </c>
      <c r="N325" s="42" t="s">
        <v>76</v>
      </c>
      <c r="O325" s="54">
        <v>80020.0</v>
      </c>
      <c r="P325" s="103">
        <v>80020.0</v>
      </c>
      <c r="Q325" s="51">
        <v>0.0</v>
      </c>
      <c r="R325" s="51">
        <v>0.0</v>
      </c>
      <c r="S325" s="52">
        <f t="shared" si="2"/>
        <v>80020</v>
      </c>
      <c r="T325" s="42" t="s">
        <v>112</v>
      </c>
      <c r="U325" s="40">
        <v>45735.0</v>
      </c>
      <c r="V325" s="40">
        <v>45765.0</v>
      </c>
      <c r="W325" s="42">
        <v>1.0</v>
      </c>
      <c r="X325" s="42" t="s">
        <v>98</v>
      </c>
      <c r="Y325" s="42" t="s">
        <v>86</v>
      </c>
    </row>
    <row r="326">
      <c r="A326" s="38" t="s">
        <v>3065</v>
      </c>
      <c r="B326" s="40">
        <v>45741.0</v>
      </c>
      <c r="C326" s="42">
        <v>11266.0</v>
      </c>
      <c r="D326" s="44" t="s">
        <v>2617</v>
      </c>
      <c r="E326" s="46" t="s">
        <v>2618</v>
      </c>
      <c r="F326" s="47" t="s">
        <v>2619</v>
      </c>
      <c r="G326" s="47" t="s">
        <v>585</v>
      </c>
      <c r="H326" s="47" t="s">
        <v>1065</v>
      </c>
      <c r="I326" s="42" t="s">
        <v>74</v>
      </c>
      <c r="J326" s="49">
        <v>45326.0</v>
      </c>
      <c r="K326" s="40">
        <v>45735.0</v>
      </c>
      <c r="L326" s="42" t="s">
        <v>75</v>
      </c>
      <c r="M326" s="51">
        <v>0.0</v>
      </c>
      <c r="N326" s="42" t="s">
        <v>76</v>
      </c>
      <c r="O326" s="54">
        <v>78034.0</v>
      </c>
      <c r="P326" s="103">
        <v>78034.0</v>
      </c>
      <c r="Q326" s="51">
        <v>0.0</v>
      </c>
      <c r="R326" s="51">
        <v>0.0</v>
      </c>
      <c r="S326" s="52">
        <f t="shared" si="2"/>
        <v>78034</v>
      </c>
      <c r="T326" s="42" t="s">
        <v>112</v>
      </c>
      <c r="U326" s="40">
        <v>45735.0</v>
      </c>
      <c r="V326" s="40">
        <v>45765.0</v>
      </c>
      <c r="W326" s="42">
        <v>1.0</v>
      </c>
      <c r="X326" s="42" t="s">
        <v>98</v>
      </c>
      <c r="Y326" s="42" t="s">
        <v>86</v>
      </c>
    </row>
    <row r="327">
      <c r="A327" s="38" t="s">
        <v>3070</v>
      </c>
      <c r="B327" s="40">
        <v>45741.0</v>
      </c>
      <c r="C327" s="42">
        <v>7409.0</v>
      </c>
      <c r="D327" s="44" t="s">
        <v>3071</v>
      </c>
      <c r="E327" s="46" t="s">
        <v>2934</v>
      </c>
      <c r="F327" s="47" t="s">
        <v>2935</v>
      </c>
      <c r="G327" s="47" t="s">
        <v>908</v>
      </c>
      <c r="H327" s="47" t="s">
        <v>134</v>
      </c>
      <c r="I327" s="42" t="s">
        <v>74</v>
      </c>
      <c r="J327" s="49">
        <v>44865.0</v>
      </c>
      <c r="K327" s="40">
        <v>45735.0</v>
      </c>
      <c r="L327" s="42" t="s">
        <v>75</v>
      </c>
      <c r="M327" s="51">
        <v>0.0</v>
      </c>
      <c r="N327" s="40">
        <v>45739.0</v>
      </c>
      <c r="O327" s="54">
        <v>78002.0</v>
      </c>
      <c r="P327" s="103">
        <v>78000.0</v>
      </c>
      <c r="Q327" s="51">
        <v>0.0</v>
      </c>
      <c r="R327" s="51">
        <v>0.0</v>
      </c>
      <c r="S327" s="52">
        <f t="shared" si="2"/>
        <v>78000</v>
      </c>
      <c r="T327" s="42" t="s">
        <v>112</v>
      </c>
      <c r="U327" s="40">
        <v>45739.0</v>
      </c>
      <c r="V327" s="40">
        <v>45769.0</v>
      </c>
      <c r="W327" s="42">
        <v>1.0</v>
      </c>
      <c r="X327" s="42" t="s">
        <v>98</v>
      </c>
      <c r="Y327" s="42" t="s">
        <v>86</v>
      </c>
    </row>
    <row r="328">
      <c r="A328" s="38" t="s">
        <v>3077</v>
      </c>
      <c r="B328" s="40">
        <v>45741.0</v>
      </c>
      <c r="C328" s="42">
        <v>10831.0</v>
      </c>
      <c r="D328" s="44" t="s">
        <v>3080</v>
      </c>
      <c r="E328" s="46" t="s">
        <v>2658</v>
      </c>
      <c r="F328" s="47" t="s">
        <v>3085</v>
      </c>
      <c r="G328" s="47" t="s">
        <v>234</v>
      </c>
      <c r="H328" s="47" t="s">
        <v>1631</v>
      </c>
      <c r="I328" s="42" t="s">
        <v>74</v>
      </c>
      <c r="J328" s="49">
        <v>45273.0</v>
      </c>
      <c r="K328" s="40">
        <v>45735.0</v>
      </c>
      <c r="L328" s="42" t="s">
        <v>75</v>
      </c>
      <c r="M328" s="51">
        <v>0.0</v>
      </c>
      <c r="N328" s="42" t="s">
        <v>76</v>
      </c>
      <c r="O328" s="54">
        <v>78000.0</v>
      </c>
      <c r="P328" s="82">
        <v>78000.0</v>
      </c>
      <c r="Q328" s="51">
        <v>0.0</v>
      </c>
      <c r="R328" s="51">
        <v>546.0</v>
      </c>
      <c r="S328" s="52">
        <f t="shared" si="2"/>
        <v>77454</v>
      </c>
      <c r="T328" s="42" t="s">
        <v>83</v>
      </c>
      <c r="U328" s="40">
        <v>45735.0</v>
      </c>
      <c r="V328" s="40">
        <v>45767.0</v>
      </c>
      <c r="W328" s="42">
        <v>1.0</v>
      </c>
      <c r="X328" s="42" t="s">
        <v>98</v>
      </c>
      <c r="Y328" s="42" t="s">
        <v>86</v>
      </c>
    </row>
    <row r="329">
      <c r="A329" s="38" t="s">
        <v>3094</v>
      </c>
      <c r="B329" s="40">
        <v>45741.0</v>
      </c>
      <c r="C329" s="42">
        <v>5018.0</v>
      </c>
      <c r="D329" s="44" t="s">
        <v>2600</v>
      </c>
      <c r="E329" s="46" t="s">
        <v>2601</v>
      </c>
      <c r="F329" s="47" t="s">
        <v>2602</v>
      </c>
      <c r="G329" s="47" t="s">
        <v>122</v>
      </c>
      <c r="H329" s="47" t="s">
        <v>2779</v>
      </c>
      <c r="I329" s="42" t="s">
        <v>74</v>
      </c>
      <c r="J329" s="49">
        <v>44634.0</v>
      </c>
      <c r="K329" s="40">
        <v>45735.0</v>
      </c>
      <c r="L329" s="42" t="s">
        <v>75</v>
      </c>
      <c r="M329" s="51">
        <v>78000.0</v>
      </c>
      <c r="N329" s="42" t="s">
        <v>76</v>
      </c>
      <c r="O329" s="54">
        <v>156000.0</v>
      </c>
      <c r="P329" s="103">
        <v>156000.0</v>
      </c>
      <c r="Q329" s="51">
        <v>0.0</v>
      </c>
      <c r="R329" s="51">
        <v>0.0</v>
      </c>
      <c r="S329" s="52">
        <f t="shared" si="2"/>
        <v>156000</v>
      </c>
      <c r="T329" s="42" t="s">
        <v>112</v>
      </c>
      <c r="U329" s="40">
        <v>45736.0</v>
      </c>
      <c r="V329" s="40">
        <v>45766.0</v>
      </c>
      <c r="W329" s="42">
        <v>1.0</v>
      </c>
      <c r="X329" s="42" t="s">
        <v>98</v>
      </c>
      <c r="Y329" s="42" t="s">
        <v>86</v>
      </c>
    </row>
    <row r="330">
      <c r="A330" s="46" t="s">
        <v>3106</v>
      </c>
      <c r="B330" s="40">
        <v>45768.0</v>
      </c>
      <c r="C330" s="42">
        <v>5018.0</v>
      </c>
      <c r="D330" s="44" t="s">
        <v>2600</v>
      </c>
      <c r="E330" s="46" t="s">
        <v>2601</v>
      </c>
      <c r="F330" s="47" t="s">
        <v>2602</v>
      </c>
      <c r="G330" s="47" t="s">
        <v>122</v>
      </c>
      <c r="H330" s="47" t="s">
        <v>2779</v>
      </c>
      <c r="I330" s="42" t="s">
        <v>1008</v>
      </c>
      <c r="J330" s="49">
        <v>44634.0</v>
      </c>
      <c r="K330" s="40">
        <v>45735.0</v>
      </c>
      <c r="L330" s="42" t="s">
        <v>75</v>
      </c>
      <c r="M330" s="51">
        <v>78000.0</v>
      </c>
      <c r="N330" s="42" t="s">
        <v>76</v>
      </c>
      <c r="O330" s="54">
        <v>0.0</v>
      </c>
      <c r="P330" s="54">
        <v>0.0</v>
      </c>
      <c r="Q330" s="51">
        <v>0.0</v>
      </c>
      <c r="R330" s="51">
        <v>0.0</v>
      </c>
      <c r="S330" s="52">
        <f t="shared" si="2"/>
        <v>0</v>
      </c>
      <c r="T330" s="42" t="s">
        <v>283</v>
      </c>
      <c r="U330" s="40">
        <v>45766.0</v>
      </c>
      <c r="V330" s="40">
        <v>45796.0</v>
      </c>
      <c r="W330" s="42">
        <v>1.0</v>
      </c>
      <c r="X330" s="42" t="s">
        <v>98</v>
      </c>
      <c r="Y330" s="42" t="s">
        <v>86</v>
      </c>
    </row>
    <row r="331">
      <c r="A331" s="38" t="s">
        <v>3111</v>
      </c>
      <c r="B331" s="40">
        <v>45741.0</v>
      </c>
      <c r="C331" s="42">
        <v>11657.0</v>
      </c>
      <c r="D331" s="44" t="s">
        <v>2746</v>
      </c>
      <c r="E331" s="46" t="s">
        <v>2747</v>
      </c>
      <c r="F331" s="47" t="s">
        <v>2748</v>
      </c>
      <c r="G331" s="47" t="s">
        <v>1220</v>
      </c>
      <c r="H331" s="47" t="s">
        <v>72</v>
      </c>
      <c r="I331" s="42" t="s">
        <v>74</v>
      </c>
      <c r="J331" s="49">
        <v>45371.0</v>
      </c>
      <c r="K331" s="40">
        <v>45736.0</v>
      </c>
      <c r="L331" s="42" t="s">
        <v>75</v>
      </c>
      <c r="M331" s="51">
        <v>0.0</v>
      </c>
      <c r="N331" s="42" t="s">
        <v>76</v>
      </c>
      <c r="O331" s="54">
        <v>118000.0</v>
      </c>
      <c r="P331" s="147">
        <v>118000.0</v>
      </c>
      <c r="Q331" s="51">
        <v>0.0</v>
      </c>
      <c r="R331" s="51">
        <v>4400.0</v>
      </c>
      <c r="S331" s="52">
        <f t="shared" si="2"/>
        <v>113600</v>
      </c>
      <c r="T331" s="42" t="s">
        <v>83</v>
      </c>
      <c r="U331" s="40">
        <v>45736.0</v>
      </c>
      <c r="V331" s="40">
        <v>45766.0</v>
      </c>
      <c r="W331" s="42">
        <v>1.0</v>
      </c>
      <c r="X331" s="42" t="s">
        <v>84</v>
      </c>
      <c r="Y331" s="42" t="s">
        <v>86</v>
      </c>
    </row>
    <row r="332">
      <c r="A332" s="38" t="s">
        <v>3119</v>
      </c>
      <c r="B332" s="40">
        <v>45741.0</v>
      </c>
      <c r="C332" s="42">
        <v>7820.0</v>
      </c>
      <c r="D332" s="44" t="s">
        <v>2865</v>
      </c>
      <c r="E332" s="46" t="s">
        <v>2866</v>
      </c>
      <c r="F332" s="47" t="s">
        <v>2867</v>
      </c>
      <c r="G332" s="47" t="s">
        <v>404</v>
      </c>
      <c r="H332" s="47" t="s">
        <v>72</v>
      </c>
      <c r="I332" s="42" t="s">
        <v>74</v>
      </c>
      <c r="J332" s="49">
        <v>44912.0</v>
      </c>
      <c r="K332" s="40">
        <v>45736.0</v>
      </c>
      <c r="L332" s="42" t="s">
        <v>75</v>
      </c>
      <c r="M332" s="51">
        <v>0.0</v>
      </c>
      <c r="N332" s="42" t="s">
        <v>76</v>
      </c>
      <c r="O332" s="54">
        <v>78000.0</v>
      </c>
      <c r="P332" s="147">
        <v>78000.0</v>
      </c>
      <c r="Q332" s="51">
        <v>0.0</v>
      </c>
      <c r="R332" s="51">
        <v>4440.0</v>
      </c>
      <c r="S332" s="52">
        <f t="shared" si="2"/>
        <v>73560</v>
      </c>
      <c r="T332" s="42" t="s">
        <v>83</v>
      </c>
      <c r="U332" s="40">
        <v>45736.0</v>
      </c>
      <c r="V332" s="40">
        <v>45766.0</v>
      </c>
      <c r="W332" s="42">
        <v>1.0</v>
      </c>
      <c r="X332" s="42" t="s">
        <v>98</v>
      </c>
      <c r="Y332" s="42" t="s">
        <v>86</v>
      </c>
    </row>
    <row r="333">
      <c r="A333" s="38" t="s">
        <v>3123</v>
      </c>
      <c r="B333" s="40">
        <v>45741.0</v>
      </c>
      <c r="C333" s="42">
        <v>4808.0</v>
      </c>
      <c r="D333" s="44" t="s">
        <v>3035</v>
      </c>
      <c r="E333" s="46" t="s">
        <v>2860</v>
      </c>
      <c r="F333" s="47" t="s">
        <v>3125</v>
      </c>
      <c r="G333" s="47" t="s">
        <v>234</v>
      </c>
      <c r="H333" s="47" t="s">
        <v>1631</v>
      </c>
      <c r="I333" s="42" t="s">
        <v>74</v>
      </c>
      <c r="J333" s="49">
        <v>44618.0</v>
      </c>
      <c r="K333" s="40">
        <v>45736.0</v>
      </c>
      <c r="L333" s="42" t="s">
        <v>75</v>
      </c>
      <c r="M333" s="51">
        <v>0.0</v>
      </c>
      <c r="N333" s="42" t="s">
        <v>76</v>
      </c>
      <c r="O333" s="54">
        <v>78000.0</v>
      </c>
      <c r="P333" s="147">
        <v>78000.0</v>
      </c>
      <c r="Q333" s="51">
        <v>0.0</v>
      </c>
      <c r="R333" s="51">
        <v>546.0</v>
      </c>
      <c r="S333" s="52">
        <f t="shared" si="2"/>
        <v>77454</v>
      </c>
      <c r="T333" s="42" t="s">
        <v>83</v>
      </c>
      <c r="U333" s="40">
        <v>45736.0</v>
      </c>
      <c r="V333" s="40">
        <v>45766.0</v>
      </c>
      <c r="W333" s="42">
        <v>1.0</v>
      </c>
      <c r="X333" s="42" t="s">
        <v>98</v>
      </c>
      <c r="Y333" s="42" t="s">
        <v>86</v>
      </c>
    </row>
    <row r="334">
      <c r="A334" s="38" t="s">
        <v>3132</v>
      </c>
      <c r="B334" s="40">
        <v>45741.0</v>
      </c>
      <c r="C334" s="42">
        <v>8278.0</v>
      </c>
      <c r="D334" s="44" t="s">
        <v>3133</v>
      </c>
      <c r="E334" s="46" t="s">
        <v>2561</v>
      </c>
      <c r="F334" s="47" t="s">
        <v>2562</v>
      </c>
      <c r="G334" s="160" t="s">
        <v>355</v>
      </c>
      <c r="H334" s="47" t="s">
        <v>1631</v>
      </c>
      <c r="I334" s="42" t="s">
        <v>74</v>
      </c>
      <c r="J334" s="49">
        <v>44967.0</v>
      </c>
      <c r="K334" s="40">
        <v>45736.0</v>
      </c>
      <c r="L334" s="42" t="s">
        <v>75</v>
      </c>
      <c r="M334" s="51">
        <v>0.0</v>
      </c>
      <c r="N334" s="42" t="s">
        <v>76</v>
      </c>
      <c r="O334" s="54">
        <v>118000.0</v>
      </c>
      <c r="P334" s="147">
        <v>118000.0</v>
      </c>
      <c r="Q334" s="51">
        <v>0.0</v>
      </c>
      <c r="R334" s="51">
        <v>826.0</v>
      </c>
      <c r="S334" s="52">
        <f t="shared" si="2"/>
        <v>117174</v>
      </c>
      <c r="T334" s="42" t="s">
        <v>83</v>
      </c>
      <c r="U334" s="40">
        <v>45736.0</v>
      </c>
      <c r="V334" s="40">
        <v>45766.0</v>
      </c>
      <c r="W334" s="42">
        <v>1.0</v>
      </c>
      <c r="X334" s="42" t="s">
        <v>84</v>
      </c>
      <c r="Y334" s="42" t="s">
        <v>86</v>
      </c>
    </row>
    <row r="335">
      <c r="A335" s="38" t="s">
        <v>3136</v>
      </c>
      <c r="B335" s="40">
        <v>45741.0</v>
      </c>
      <c r="C335" s="42">
        <v>4867.0</v>
      </c>
      <c r="D335" s="44" t="s">
        <v>3138</v>
      </c>
      <c r="E335" s="46" t="s">
        <v>2758</v>
      </c>
      <c r="F335" s="47" t="s">
        <v>3140</v>
      </c>
      <c r="G335" s="47" t="s">
        <v>194</v>
      </c>
      <c r="H335" s="47" t="s">
        <v>177</v>
      </c>
      <c r="I335" s="42" t="s">
        <v>74</v>
      </c>
      <c r="J335" s="49">
        <v>44623.0</v>
      </c>
      <c r="K335" s="40">
        <v>45736.0</v>
      </c>
      <c r="L335" s="42" t="s">
        <v>75</v>
      </c>
      <c r="M335" s="51">
        <v>0.0</v>
      </c>
      <c r="N335" s="42" t="s">
        <v>76</v>
      </c>
      <c r="O335" s="54">
        <v>78000.0</v>
      </c>
      <c r="P335" s="147">
        <v>78000.0</v>
      </c>
      <c r="Q335" s="51">
        <v>0.0</v>
      </c>
      <c r="R335" s="51">
        <v>546.0</v>
      </c>
      <c r="S335" s="52">
        <f t="shared" si="2"/>
        <v>77454</v>
      </c>
      <c r="T335" s="42" t="s">
        <v>83</v>
      </c>
      <c r="U335" s="40">
        <v>45736.0</v>
      </c>
      <c r="V335" s="40">
        <v>45766.0</v>
      </c>
      <c r="W335" s="42">
        <v>1.0</v>
      </c>
      <c r="X335" s="42" t="s">
        <v>98</v>
      </c>
      <c r="Y335" s="42" t="s">
        <v>86</v>
      </c>
    </row>
    <row r="336">
      <c r="A336" s="38" t="s">
        <v>3144</v>
      </c>
      <c r="B336" s="40">
        <v>45741.0</v>
      </c>
      <c r="C336" s="42">
        <v>6253.0</v>
      </c>
      <c r="D336" s="44" t="s">
        <v>3145</v>
      </c>
      <c r="E336" s="46" t="s">
        <v>2926</v>
      </c>
      <c r="F336" s="47" t="s">
        <v>2928</v>
      </c>
      <c r="G336" s="47" t="s">
        <v>601</v>
      </c>
      <c r="H336" s="47" t="s">
        <v>177</v>
      </c>
      <c r="I336" s="42" t="s">
        <v>74</v>
      </c>
      <c r="J336" s="49">
        <v>44750.0</v>
      </c>
      <c r="K336" s="40">
        <v>45736.0</v>
      </c>
      <c r="L336" s="42" t="s">
        <v>75</v>
      </c>
      <c r="M336" s="51">
        <v>0.0</v>
      </c>
      <c r="N336" s="42" t="s">
        <v>76</v>
      </c>
      <c r="O336" s="54">
        <v>78015.0</v>
      </c>
      <c r="P336" s="83">
        <v>78015.0</v>
      </c>
      <c r="Q336" s="51">
        <v>0.0</v>
      </c>
      <c r="R336" s="51">
        <v>0.0</v>
      </c>
      <c r="S336" s="52">
        <f t="shared" si="2"/>
        <v>78015</v>
      </c>
      <c r="T336" s="42" t="s">
        <v>112</v>
      </c>
      <c r="U336" s="40">
        <v>45736.0</v>
      </c>
      <c r="V336" s="40">
        <v>45766.0</v>
      </c>
      <c r="W336" s="42">
        <v>1.0</v>
      </c>
      <c r="X336" s="42" t="s">
        <v>98</v>
      </c>
      <c r="Y336" s="42" t="s">
        <v>86</v>
      </c>
    </row>
    <row r="337">
      <c r="A337" s="38" t="s">
        <v>3154</v>
      </c>
      <c r="B337" s="40">
        <v>45741.0</v>
      </c>
      <c r="C337" s="42">
        <v>8773.0</v>
      </c>
      <c r="D337" s="44" t="s">
        <v>2022</v>
      </c>
      <c r="E337" s="46" t="s">
        <v>2023</v>
      </c>
      <c r="F337" s="47" t="s">
        <v>2024</v>
      </c>
      <c r="G337" s="47" t="s">
        <v>355</v>
      </c>
      <c r="H337" s="47" t="s">
        <v>1631</v>
      </c>
      <c r="I337" s="42" t="s">
        <v>74</v>
      </c>
      <c r="J337" s="49">
        <v>45029.0</v>
      </c>
      <c r="K337" s="40">
        <v>45736.0</v>
      </c>
      <c r="L337" s="42" t="s">
        <v>75</v>
      </c>
      <c r="M337" s="51">
        <v>0.0</v>
      </c>
      <c r="N337" s="42" t="s">
        <v>76</v>
      </c>
      <c r="O337" s="54">
        <v>118000.0</v>
      </c>
      <c r="P337" s="147">
        <v>118000.0</v>
      </c>
      <c r="Q337" s="51">
        <v>0.0</v>
      </c>
      <c r="R337" s="51">
        <v>4400.0</v>
      </c>
      <c r="S337" s="52">
        <f t="shared" si="2"/>
        <v>113600</v>
      </c>
      <c r="T337" s="42" t="s">
        <v>83</v>
      </c>
      <c r="U337" s="40">
        <v>45736.0</v>
      </c>
      <c r="V337" s="40">
        <v>45766.0</v>
      </c>
      <c r="W337" s="42">
        <v>1.0</v>
      </c>
      <c r="X337" s="42" t="s">
        <v>84</v>
      </c>
      <c r="Y337" s="42" t="s">
        <v>86</v>
      </c>
    </row>
    <row r="338">
      <c r="A338" s="38" t="s">
        <v>3159</v>
      </c>
      <c r="B338" s="40">
        <v>45741.0</v>
      </c>
      <c r="C338" s="42">
        <v>9598.0</v>
      </c>
      <c r="D338" s="44" t="s">
        <v>1900</v>
      </c>
      <c r="E338" s="46" t="s">
        <v>1901</v>
      </c>
      <c r="F338" s="47" t="s">
        <v>2916</v>
      </c>
      <c r="G338" s="47" t="s">
        <v>1136</v>
      </c>
      <c r="H338" s="47" t="s">
        <v>2717</v>
      </c>
      <c r="I338" s="42" t="s">
        <v>74</v>
      </c>
      <c r="J338" s="49">
        <v>45122.0</v>
      </c>
      <c r="K338" s="40">
        <v>45736.0</v>
      </c>
      <c r="L338" s="42" t="s">
        <v>75</v>
      </c>
      <c r="M338" s="51">
        <v>0.0</v>
      </c>
      <c r="N338" s="42" t="s">
        <v>76</v>
      </c>
      <c r="O338" s="54">
        <v>78000.0</v>
      </c>
      <c r="P338" s="147">
        <v>78000.0</v>
      </c>
      <c r="Q338" s="51">
        <v>0.0</v>
      </c>
      <c r="R338" s="51">
        <v>4400.0</v>
      </c>
      <c r="S338" s="52">
        <f t="shared" si="2"/>
        <v>73600</v>
      </c>
      <c r="T338" s="42" t="s">
        <v>83</v>
      </c>
      <c r="U338" s="40">
        <v>45736.0</v>
      </c>
      <c r="V338" s="40">
        <v>45766.0</v>
      </c>
      <c r="W338" s="42">
        <v>1.0</v>
      </c>
      <c r="X338" s="42" t="s">
        <v>98</v>
      </c>
      <c r="Y338" s="42" t="s">
        <v>86</v>
      </c>
    </row>
    <row r="339">
      <c r="A339" s="38" t="s">
        <v>3170</v>
      </c>
      <c r="B339" s="40">
        <v>45741.0</v>
      </c>
      <c r="C339" s="42">
        <v>9500.0</v>
      </c>
      <c r="D339" s="44" t="s">
        <v>2457</v>
      </c>
      <c r="E339" s="46" t="s">
        <v>2458</v>
      </c>
      <c r="F339" s="47" t="s">
        <v>2459</v>
      </c>
      <c r="G339" s="47" t="s">
        <v>601</v>
      </c>
      <c r="H339" s="47" t="s">
        <v>177</v>
      </c>
      <c r="I339" s="42" t="s">
        <v>74</v>
      </c>
      <c r="J339" s="49">
        <v>45114.0</v>
      </c>
      <c r="K339" s="40">
        <v>45736.0</v>
      </c>
      <c r="L339" s="42" t="s">
        <v>75</v>
      </c>
      <c r="M339" s="51">
        <v>0.0</v>
      </c>
      <c r="N339" s="42" t="s">
        <v>76</v>
      </c>
      <c r="O339" s="54">
        <v>78000.0</v>
      </c>
      <c r="P339" s="147">
        <v>78000.0</v>
      </c>
      <c r="Q339" s="51">
        <v>0.0</v>
      </c>
      <c r="R339" s="51">
        <v>4440.0</v>
      </c>
      <c r="S339" s="52">
        <f t="shared" si="2"/>
        <v>73560</v>
      </c>
      <c r="T339" s="42" t="s">
        <v>83</v>
      </c>
      <c r="U339" s="40">
        <v>45736.0</v>
      </c>
      <c r="V339" s="40">
        <v>45766.0</v>
      </c>
      <c r="W339" s="42">
        <v>1.0</v>
      </c>
      <c r="X339" s="42" t="s">
        <v>98</v>
      </c>
      <c r="Y339" s="42" t="s">
        <v>86</v>
      </c>
    </row>
    <row r="340">
      <c r="A340" s="38" t="s">
        <v>3176</v>
      </c>
      <c r="B340" s="40">
        <v>45741.0</v>
      </c>
      <c r="C340" s="42">
        <v>3778.0</v>
      </c>
      <c r="D340" s="44" t="s">
        <v>2575</v>
      </c>
      <c r="E340" s="46" t="s">
        <v>2576</v>
      </c>
      <c r="F340" s="47" t="s">
        <v>2577</v>
      </c>
      <c r="G340" s="47" t="s">
        <v>2579</v>
      </c>
      <c r="H340" s="47" t="s">
        <v>156</v>
      </c>
      <c r="I340" s="42" t="s">
        <v>74</v>
      </c>
      <c r="J340" s="49">
        <v>44549.0</v>
      </c>
      <c r="K340" s="40">
        <v>45736.0</v>
      </c>
      <c r="L340" s="42" t="s">
        <v>75</v>
      </c>
      <c r="M340" s="51">
        <v>0.0</v>
      </c>
      <c r="N340" s="40">
        <v>45737.0</v>
      </c>
      <c r="O340" s="54">
        <v>118016.0</v>
      </c>
      <c r="P340" s="83">
        <v>118016.0</v>
      </c>
      <c r="Q340" s="51">
        <v>0.0</v>
      </c>
      <c r="R340" s="51">
        <v>0.0</v>
      </c>
      <c r="S340" s="52">
        <f t="shared" si="2"/>
        <v>118016</v>
      </c>
      <c r="T340" s="42" t="s">
        <v>112</v>
      </c>
      <c r="U340" s="40">
        <v>45737.0</v>
      </c>
      <c r="V340" s="40">
        <v>45767.0</v>
      </c>
      <c r="W340" s="42">
        <v>1.0</v>
      </c>
      <c r="X340" s="42" t="s">
        <v>84</v>
      </c>
      <c r="Y340" s="42" t="s">
        <v>86</v>
      </c>
    </row>
    <row r="341">
      <c r="A341" s="38" t="s">
        <v>3183</v>
      </c>
      <c r="B341" s="40">
        <v>45741.0</v>
      </c>
      <c r="C341" s="42">
        <v>12108.0</v>
      </c>
      <c r="D341" s="44" t="s">
        <v>3184</v>
      </c>
      <c r="E341" s="46" t="s">
        <v>3185</v>
      </c>
      <c r="F341" s="47" t="s">
        <v>3186</v>
      </c>
      <c r="G341" s="47" t="s">
        <v>812</v>
      </c>
      <c r="H341" s="47" t="s">
        <v>1065</v>
      </c>
      <c r="I341" s="42" t="s">
        <v>74</v>
      </c>
      <c r="J341" s="49">
        <v>45422.0</v>
      </c>
      <c r="K341" s="40">
        <v>45736.0</v>
      </c>
      <c r="L341" s="42" t="s">
        <v>75</v>
      </c>
      <c r="M341" s="51">
        <v>858000.0</v>
      </c>
      <c r="N341" s="40">
        <v>45737.0</v>
      </c>
      <c r="O341" s="54">
        <v>850013.0</v>
      </c>
      <c r="P341" s="83">
        <v>850013.0</v>
      </c>
      <c r="Q341" s="51">
        <v>78000.0</v>
      </c>
      <c r="R341" s="51">
        <v>0.0</v>
      </c>
      <c r="S341" s="52">
        <f t="shared" si="2"/>
        <v>850013</v>
      </c>
      <c r="T341" s="42" t="s">
        <v>112</v>
      </c>
      <c r="U341" s="40">
        <v>45737.0</v>
      </c>
      <c r="V341" s="40">
        <v>46097.0</v>
      </c>
      <c r="W341" s="42">
        <v>12.0</v>
      </c>
      <c r="X341" s="42" t="s">
        <v>98</v>
      </c>
      <c r="Y341" s="42" t="s">
        <v>86</v>
      </c>
    </row>
    <row r="342">
      <c r="A342" s="38" t="s">
        <v>3193</v>
      </c>
      <c r="B342" s="40">
        <v>45741.0</v>
      </c>
      <c r="C342" s="42">
        <v>11000.0</v>
      </c>
      <c r="D342" s="44" t="s">
        <v>2686</v>
      </c>
      <c r="E342" s="46" t="s">
        <v>2687</v>
      </c>
      <c r="F342" s="47" t="s">
        <v>2688</v>
      </c>
      <c r="G342" s="47" t="s">
        <v>2689</v>
      </c>
      <c r="H342" s="47" t="s">
        <v>72</v>
      </c>
      <c r="I342" s="42" t="s">
        <v>74</v>
      </c>
      <c r="J342" s="49">
        <v>45300.0</v>
      </c>
      <c r="K342" s="40">
        <v>45736.0</v>
      </c>
      <c r="L342" s="42" t="s">
        <v>75</v>
      </c>
      <c r="M342" s="51">
        <v>0.0</v>
      </c>
      <c r="N342" s="42" t="s">
        <v>76</v>
      </c>
      <c r="O342" s="54">
        <v>78092.0</v>
      </c>
      <c r="P342" s="83">
        <v>78092.0</v>
      </c>
      <c r="Q342" s="51">
        <v>0.0</v>
      </c>
      <c r="R342" s="51">
        <v>0.0</v>
      </c>
      <c r="S342" s="52">
        <f t="shared" si="2"/>
        <v>78092</v>
      </c>
      <c r="T342" s="42" t="s">
        <v>112</v>
      </c>
      <c r="U342" s="40">
        <v>45736.0</v>
      </c>
      <c r="V342" s="40">
        <v>45766.0</v>
      </c>
      <c r="W342" s="42">
        <v>1.0</v>
      </c>
      <c r="X342" s="42" t="s">
        <v>98</v>
      </c>
      <c r="Y342" s="42" t="s">
        <v>86</v>
      </c>
    </row>
    <row r="343">
      <c r="A343" s="38" t="s">
        <v>3200</v>
      </c>
      <c r="B343" s="40">
        <v>45741.0</v>
      </c>
      <c r="C343" s="42">
        <v>3864.0</v>
      </c>
      <c r="D343" s="44" t="s">
        <v>2990</v>
      </c>
      <c r="E343" s="46" t="s">
        <v>2991</v>
      </c>
      <c r="F343" s="47" t="s">
        <v>2992</v>
      </c>
      <c r="G343" s="47" t="s">
        <v>122</v>
      </c>
      <c r="H343" s="47" t="s">
        <v>2779</v>
      </c>
      <c r="I343" s="42" t="s">
        <v>74</v>
      </c>
      <c r="J343" s="49">
        <v>44556.0</v>
      </c>
      <c r="K343" s="40">
        <v>45736.0</v>
      </c>
      <c r="L343" s="42" t="s">
        <v>75</v>
      </c>
      <c r="M343" s="51">
        <v>0.0</v>
      </c>
      <c r="N343" s="40">
        <v>45737.0</v>
      </c>
      <c r="O343" s="54">
        <v>118000.0</v>
      </c>
      <c r="P343" s="147">
        <v>118000.0</v>
      </c>
      <c r="Q343" s="51">
        <v>0.0</v>
      </c>
      <c r="R343" s="51">
        <v>2360.0</v>
      </c>
      <c r="S343" s="52">
        <f t="shared" si="2"/>
        <v>115640</v>
      </c>
      <c r="T343" s="42" t="s">
        <v>83</v>
      </c>
      <c r="U343" s="40">
        <v>45737.0</v>
      </c>
      <c r="V343" s="40">
        <v>45767.0</v>
      </c>
      <c r="W343" s="42">
        <v>1.0</v>
      </c>
      <c r="X343" s="42" t="s">
        <v>84</v>
      </c>
      <c r="Y343" s="42" t="s">
        <v>86</v>
      </c>
    </row>
    <row r="344">
      <c r="A344" s="38" t="s">
        <v>3208</v>
      </c>
      <c r="B344" s="40">
        <v>45741.0</v>
      </c>
      <c r="C344" s="42">
        <v>382.0</v>
      </c>
      <c r="D344" s="44" t="s">
        <v>3047</v>
      </c>
      <c r="E344" s="46" t="s">
        <v>3048</v>
      </c>
      <c r="F344" s="47" t="s">
        <v>3049</v>
      </c>
      <c r="G344" s="47" t="s">
        <v>243</v>
      </c>
      <c r="H344" s="47" t="s">
        <v>1065</v>
      </c>
      <c r="I344" s="42" t="s">
        <v>74</v>
      </c>
      <c r="J344" s="49">
        <v>44308.0</v>
      </c>
      <c r="K344" s="40">
        <v>45736.0</v>
      </c>
      <c r="L344" s="42" t="s">
        <v>75</v>
      </c>
      <c r="M344" s="51">
        <v>0.0</v>
      </c>
      <c r="N344" s="42" t="s">
        <v>76</v>
      </c>
      <c r="O344" s="54">
        <v>78000.0</v>
      </c>
      <c r="P344" s="147">
        <v>78000.0</v>
      </c>
      <c r="Q344" s="51">
        <v>0.0</v>
      </c>
      <c r="R344" s="51">
        <v>4400.0</v>
      </c>
      <c r="S344" s="52">
        <f t="shared" si="2"/>
        <v>73600</v>
      </c>
      <c r="T344" s="42" t="s">
        <v>83</v>
      </c>
      <c r="U344" s="40">
        <v>45736.0</v>
      </c>
      <c r="V344" s="40">
        <v>45767.0</v>
      </c>
      <c r="W344" s="42">
        <v>1.0</v>
      </c>
      <c r="X344" s="42" t="s">
        <v>98</v>
      </c>
      <c r="Y344" s="42" t="s">
        <v>86</v>
      </c>
    </row>
    <row r="345">
      <c r="A345" s="46" t="s">
        <v>3216</v>
      </c>
      <c r="B345" s="40">
        <v>45741.0</v>
      </c>
      <c r="C345" s="42">
        <v>5653.0</v>
      </c>
      <c r="D345" s="47" t="s">
        <v>3218</v>
      </c>
      <c r="E345" s="46" t="s">
        <v>3219</v>
      </c>
      <c r="F345" s="47" t="s">
        <v>3220</v>
      </c>
      <c r="G345" s="47" t="s">
        <v>1295</v>
      </c>
      <c r="H345" s="47" t="s">
        <v>1296</v>
      </c>
      <c r="I345" s="42" t="s">
        <v>1008</v>
      </c>
      <c r="J345" s="49">
        <v>44688.0</v>
      </c>
      <c r="K345" s="40">
        <v>45736.0</v>
      </c>
      <c r="L345" s="42" t="s">
        <v>75</v>
      </c>
      <c r="M345" s="51">
        <v>78000.0</v>
      </c>
      <c r="N345" s="42" t="s">
        <v>76</v>
      </c>
      <c r="O345" s="54">
        <v>156000.0</v>
      </c>
      <c r="P345" s="147">
        <v>156000.0</v>
      </c>
      <c r="Q345" s="51">
        <v>0.0</v>
      </c>
      <c r="R345" s="51">
        <v>4400.0</v>
      </c>
      <c r="S345" s="52">
        <f t="shared" si="2"/>
        <v>151600</v>
      </c>
      <c r="T345" s="42" t="s">
        <v>83</v>
      </c>
      <c r="U345" s="40">
        <v>45736.0</v>
      </c>
      <c r="V345" s="40">
        <v>45782.0</v>
      </c>
      <c r="W345" s="42">
        <v>1.0</v>
      </c>
      <c r="X345" s="42" t="s">
        <v>98</v>
      </c>
      <c r="Y345" s="42" t="s">
        <v>86</v>
      </c>
    </row>
    <row r="346">
      <c r="A346" s="46" t="s">
        <v>3225</v>
      </c>
      <c r="B346" s="40">
        <v>45741.0</v>
      </c>
      <c r="C346" s="42">
        <v>5653.0</v>
      </c>
      <c r="D346" s="47" t="s">
        <v>3218</v>
      </c>
      <c r="E346" s="46" t="s">
        <v>3219</v>
      </c>
      <c r="F346" s="47" t="s">
        <v>3228</v>
      </c>
      <c r="G346" s="47" t="s">
        <v>1295</v>
      </c>
      <c r="H346" s="47" t="s">
        <v>1296</v>
      </c>
      <c r="I346" s="42" t="s">
        <v>1008</v>
      </c>
      <c r="J346" s="49">
        <v>44688.0</v>
      </c>
      <c r="K346" s="40">
        <v>45736.0</v>
      </c>
      <c r="L346" s="42" t="s">
        <v>75</v>
      </c>
      <c r="M346" s="51">
        <v>78000.0</v>
      </c>
      <c r="N346" s="42" t="s">
        <v>76</v>
      </c>
      <c r="O346" s="54">
        <v>78000.0</v>
      </c>
      <c r="P346" s="54">
        <v>0.0</v>
      </c>
      <c r="Q346" s="51">
        <v>0.0</v>
      </c>
      <c r="R346" s="51">
        <v>0.0</v>
      </c>
      <c r="S346" s="52">
        <f t="shared" si="2"/>
        <v>0</v>
      </c>
      <c r="T346" s="42" t="s">
        <v>283</v>
      </c>
      <c r="U346" s="40">
        <v>45736.0</v>
      </c>
      <c r="V346" s="40">
        <v>45772.0</v>
      </c>
      <c r="W346" s="42">
        <v>1.0</v>
      </c>
      <c r="X346" s="42" t="s">
        <v>98</v>
      </c>
      <c r="Y346" s="42" t="s">
        <v>86</v>
      </c>
    </row>
    <row r="347">
      <c r="A347" s="38" t="s">
        <v>3235</v>
      </c>
      <c r="B347" s="39">
        <v>45741.0</v>
      </c>
      <c r="C347" s="41">
        <v>2690.0</v>
      </c>
      <c r="D347" s="43" t="s">
        <v>3236</v>
      </c>
      <c r="E347" s="60" t="s">
        <v>3237</v>
      </c>
      <c r="F347" s="43" t="s">
        <v>3238</v>
      </c>
      <c r="G347" s="43" t="s">
        <v>243</v>
      </c>
      <c r="H347" s="43" t="s">
        <v>1065</v>
      </c>
      <c r="I347" s="41" t="s">
        <v>74</v>
      </c>
      <c r="J347" s="48">
        <v>44466.0</v>
      </c>
      <c r="K347" s="39">
        <v>45739.0</v>
      </c>
      <c r="L347" s="39">
        <v>45736.0</v>
      </c>
      <c r="M347" s="50">
        <v>0.0</v>
      </c>
      <c r="N347" s="39">
        <v>45740.0</v>
      </c>
      <c r="O347" s="52">
        <v>78003.0</v>
      </c>
      <c r="P347" s="90">
        <v>78003.0</v>
      </c>
      <c r="Q347" s="50">
        <v>0.0</v>
      </c>
      <c r="R347" s="50">
        <v>0.0</v>
      </c>
      <c r="S347" s="52">
        <f t="shared" si="2"/>
        <v>78003</v>
      </c>
      <c r="T347" s="41" t="s">
        <v>112</v>
      </c>
      <c r="U347" s="39">
        <v>45740.0</v>
      </c>
      <c r="V347" s="39">
        <v>45770.0</v>
      </c>
      <c r="W347" s="41">
        <v>1.0</v>
      </c>
      <c r="X347" s="41" t="s">
        <v>98</v>
      </c>
      <c r="Y347" s="41" t="s">
        <v>86</v>
      </c>
    </row>
    <row r="348">
      <c r="A348" s="46" t="s">
        <v>3246</v>
      </c>
      <c r="B348" s="40">
        <v>45741.0</v>
      </c>
      <c r="C348" s="42">
        <v>3541.0</v>
      </c>
      <c r="D348" s="44" t="s">
        <v>3248</v>
      </c>
      <c r="E348" s="46" t="s">
        <v>3249</v>
      </c>
      <c r="F348" s="47" t="s">
        <v>3251</v>
      </c>
      <c r="G348" s="47" t="s">
        <v>3253</v>
      </c>
      <c r="H348" s="47" t="s">
        <v>156</v>
      </c>
      <c r="I348" s="42" t="s">
        <v>1008</v>
      </c>
      <c r="J348" s="49">
        <v>44530.0</v>
      </c>
      <c r="K348" s="40">
        <v>45737.0</v>
      </c>
      <c r="L348" s="42" t="s">
        <v>75</v>
      </c>
      <c r="M348" s="51">
        <v>0.0</v>
      </c>
      <c r="N348" s="42" t="s">
        <v>76</v>
      </c>
      <c r="O348" s="54">
        <v>78000.0</v>
      </c>
      <c r="P348" s="114">
        <v>78000.0</v>
      </c>
      <c r="Q348" s="51">
        <v>0.0</v>
      </c>
      <c r="R348" s="51">
        <v>546.0</v>
      </c>
      <c r="S348" s="52">
        <f t="shared" si="2"/>
        <v>77454</v>
      </c>
      <c r="T348" s="42" t="s">
        <v>83</v>
      </c>
      <c r="U348" s="40">
        <v>45737.0</v>
      </c>
      <c r="V348" s="40">
        <v>45774.0</v>
      </c>
      <c r="W348" s="42">
        <v>1.0</v>
      </c>
      <c r="X348" s="42" t="s">
        <v>98</v>
      </c>
      <c r="Y348" s="42" t="s">
        <v>86</v>
      </c>
    </row>
    <row r="349">
      <c r="A349" s="38" t="s">
        <v>3258</v>
      </c>
      <c r="B349" s="40">
        <v>45741.0</v>
      </c>
      <c r="C349" s="42">
        <v>7649.0</v>
      </c>
      <c r="D349" s="44" t="s">
        <v>2625</v>
      </c>
      <c r="E349" s="46" t="s">
        <v>2626</v>
      </c>
      <c r="F349" s="47" t="s">
        <v>2627</v>
      </c>
      <c r="G349" s="47" t="s">
        <v>70</v>
      </c>
      <c r="H349" s="47" t="s">
        <v>72</v>
      </c>
      <c r="I349" s="42" t="s">
        <v>74</v>
      </c>
      <c r="J349" s="49">
        <v>44891.0</v>
      </c>
      <c r="K349" s="40">
        <v>45737.0</v>
      </c>
      <c r="L349" s="42" t="s">
        <v>75</v>
      </c>
      <c r="M349" s="51">
        <v>0.0</v>
      </c>
      <c r="N349" s="42" t="s">
        <v>76</v>
      </c>
      <c r="O349" s="54">
        <v>78100.0</v>
      </c>
      <c r="P349" s="62">
        <v>78100.0</v>
      </c>
      <c r="Q349" s="51">
        <v>0.0</v>
      </c>
      <c r="R349" s="51">
        <v>0.0</v>
      </c>
      <c r="S349" s="52">
        <f t="shared" si="2"/>
        <v>78100</v>
      </c>
      <c r="T349" s="42" t="s">
        <v>112</v>
      </c>
      <c r="U349" s="40">
        <v>45737.0</v>
      </c>
      <c r="V349" s="40">
        <v>45767.0</v>
      </c>
      <c r="W349" s="42">
        <v>1.0</v>
      </c>
      <c r="X349" s="42" t="s">
        <v>98</v>
      </c>
      <c r="Y349" s="42" t="s">
        <v>86</v>
      </c>
    </row>
    <row r="350">
      <c r="A350" s="38" t="s">
        <v>3266</v>
      </c>
      <c r="B350" s="40">
        <v>45741.0</v>
      </c>
      <c r="C350" s="42">
        <v>3107.0</v>
      </c>
      <c r="D350" s="44" t="s">
        <v>2490</v>
      </c>
      <c r="E350" s="46" t="s">
        <v>2491</v>
      </c>
      <c r="F350" s="47" t="s">
        <v>2493</v>
      </c>
      <c r="G350" s="47" t="s">
        <v>142</v>
      </c>
      <c r="H350" s="47" t="s">
        <v>3268</v>
      </c>
      <c r="I350" s="42" t="s">
        <v>74</v>
      </c>
      <c r="J350" s="49">
        <v>44504.0</v>
      </c>
      <c r="K350" s="40">
        <v>45737.0</v>
      </c>
      <c r="L350" s="42" t="s">
        <v>75</v>
      </c>
      <c r="M350" s="51">
        <v>78000.0</v>
      </c>
      <c r="N350" s="42" t="s">
        <v>76</v>
      </c>
      <c r="O350" s="54">
        <v>156064.0</v>
      </c>
      <c r="P350" s="62">
        <v>156064.0</v>
      </c>
      <c r="Q350" s="51">
        <v>0.0</v>
      </c>
      <c r="R350" s="51">
        <v>0.0</v>
      </c>
      <c r="S350" s="52">
        <f t="shared" si="2"/>
        <v>156064</v>
      </c>
      <c r="T350" s="42" t="s">
        <v>112</v>
      </c>
      <c r="U350" s="40">
        <v>45737.0</v>
      </c>
      <c r="V350" s="40">
        <v>45767.0</v>
      </c>
      <c r="W350" s="42">
        <v>1.0</v>
      </c>
      <c r="X350" s="42" t="s">
        <v>98</v>
      </c>
      <c r="Y350" s="42" t="s">
        <v>86</v>
      </c>
    </row>
    <row r="351">
      <c r="A351" s="38" t="s">
        <v>3277</v>
      </c>
      <c r="B351" s="40">
        <v>45741.0</v>
      </c>
      <c r="C351" s="42">
        <v>3107.0</v>
      </c>
      <c r="D351" s="44" t="s">
        <v>2490</v>
      </c>
      <c r="E351" s="46" t="s">
        <v>2491</v>
      </c>
      <c r="F351" s="47" t="s">
        <v>2499</v>
      </c>
      <c r="G351" s="47" t="s">
        <v>142</v>
      </c>
      <c r="H351" s="47" t="s">
        <v>3268</v>
      </c>
      <c r="I351" s="42" t="s">
        <v>74</v>
      </c>
      <c r="J351" s="49">
        <v>44504.0</v>
      </c>
      <c r="K351" s="40">
        <v>45737.0</v>
      </c>
      <c r="L351" s="42" t="s">
        <v>75</v>
      </c>
      <c r="M351" s="51">
        <v>78000.0</v>
      </c>
      <c r="N351" s="42" t="s">
        <v>76</v>
      </c>
      <c r="O351" s="54">
        <v>78000.0</v>
      </c>
      <c r="P351" s="54">
        <v>0.0</v>
      </c>
      <c r="Q351" s="51">
        <v>0.0</v>
      </c>
      <c r="R351" s="51">
        <v>0.0</v>
      </c>
      <c r="S351" s="52">
        <f t="shared" si="2"/>
        <v>0</v>
      </c>
      <c r="T351" s="42" t="s">
        <v>283</v>
      </c>
      <c r="U351" s="40">
        <v>45737.0</v>
      </c>
      <c r="V351" s="40">
        <v>45767.0</v>
      </c>
      <c r="W351" s="42">
        <v>1.0</v>
      </c>
      <c r="X351" s="42" t="s">
        <v>98</v>
      </c>
      <c r="Y351" s="42" t="s">
        <v>86</v>
      </c>
    </row>
    <row r="352">
      <c r="A352" s="38" t="s">
        <v>3285</v>
      </c>
      <c r="B352" s="40">
        <v>45741.0</v>
      </c>
      <c r="C352" s="42">
        <v>10609.0</v>
      </c>
      <c r="D352" s="44" t="s">
        <v>2907</v>
      </c>
      <c r="E352" s="46" t="s">
        <v>2909</v>
      </c>
      <c r="F352" s="47" t="s">
        <v>2910</v>
      </c>
      <c r="G352" s="47" t="s">
        <v>2912</v>
      </c>
      <c r="H352" s="47" t="s">
        <v>2779</v>
      </c>
      <c r="I352" s="42" t="s">
        <v>74</v>
      </c>
      <c r="J352" s="49">
        <v>45240.0</v>
      </c>
      <c r="K352" s="40">
        <v>45737.0</v>
      </c>
      <c r="L352" s="42" t="s">
        <v>75</v>
      </c>
      <c r="M352" s="51">
        <v>0.0</v>
      </c>
      <c r="N352" s="42" t="s">
        <v>76</v>
      </c>
      <c r="O352" s="54">
        <v>118043.0</v>
      </c>
      <c r="P352" s="62">
        <v>118043.0</v>
      </c>
      <c r="Q352" s="51">
        <v>0.0</v>
      </c>
      <c r="R352" s="51">
        <v>0.0</v>
      </c>
      <c r="S352" s="52">
        <f t="shared" si="2"/>
        <v>118043</v>
      </c>
      <c r="T352" s="42" t="s">
        <v>112</v>
      </c>
      <c r="U352" s="40">
        <v>45737.0</v>
      </c>
      <c r="V352" s="40">
        <v>45767.0</v>
      </c>
      <c r="W352" s="42">
        <v>1.0</v>
      </c>
      <c r="X352" s="42" t="s">
        <v>84</v>
      </c>
      <c r="Y352" s="42" t="s">
        <v>86</v>
      </c>
    </row>
    <row r="353">
      <c r="A353" s="38" t="s">
        <v>3295</v>
      </c>
      <c r="B353" s="40">
        <v>45741.0</v>
      </c>
      <c r="C353" s="42">
        <v>3325.0</v>
      </c>
      <c r="D353" s="44" t="s">
        <v>3037</v>
      </c>
      <c r="E353" s="46" t="s">
        <v>3038</v>
      </c>
      <c r="F353" s="47" t="s">
        <v>3039</v>
      </c>
      <c r="G353" s="47" t="s">
        <v>1295</v>
      </c>
      <c r="H353" s="47" t="s">
        <v>3298</v>
      </c>
      <c r="I353" s="42" t="s">
        <v>74</v>
      </c>
      <c r="J353" s="49">
        <v>44523.0</v>
      </c>
      <c r="K353" s="40">
        <v>45737.0</v>
      </c>
      <c r="L353" s="42" t="s">
        <v>75</v>
      </c>
      <c r="M353" s="51">
        <v>78000.0</v>
      </c>
      <c r="N353" s="42" t="s">
        <v>76</v>
      </c>
      <c r="O353" s="54">
        <v>75000.0</v>
      </c>
      <c r="P353" s="114">
        <v>75000.0</v>
      </c>
      <c r="Q353" s="51">
        <v>0.0</v>
      </c>
      <c r="R353" s="51">
        <v>4400.0</v>
      </c>
      <c r="S353" s="52">
        <f t="shared" si="2"/>
        <v>70600</v>
      </c>
      <c r="T353" s="42" t="s">
        <v>83</v>
      </c>
      <c r="U353" s="40">
        <v>45737.0</v>
      </c>
      <c r="V353" s="40">
        <v>45767.0</v>
      </c>
      <c r="W353" s="42">
        <v>1.0</v>
      </c>
      <c r="X353" s="42" t="s">
        <v>98</v>
      </c>
      <c r="Y353" s="42" t="s">
        <v>86</v>
      </c>
    </row>
    <row r="354">
      <c r="A354" s="38" t="s">
        <v>3307</v>
      </c>
      <c r="B354" s="40">
        <v>45741.0</v>
      </c>
      <c r="C354" s="42">
        <v>5121.0</v>
      </c>
      <c r="D354" s="44" t="s">
        <v>3114</v>
      </c>
      <c r="E354" s="46" t="s">
        <v>3115</v>
      </c>
      <c r="F354" s="47" t="s">
        <v>3116</v>
      </c>
      <c r="G354" s="47" t="s">
        <v>3117</v>
      </c>
      <c r="H354" s="47" t="s">
        <v>2779</v>
      </c>
      <c r="I354" s="42" t="s">
        <v>74</v>
      </c>
      <c r="J354" s="49">
        <v>44640.0</v>
      </c>
      <c r="K354" s="40">
        <v>45737.0</v>
      </c>
      <c r="L354" s="42" t="s">
        <v>75</v>
      </c>
      <c r="M354" s="51">
        <v>118000.0</v>
      </c>
      <c r="N354" s="40">
        <v>45738.0</v>
      </c>
      <c r="O354" s="54">
        <v>120024.0</v>
      </c>
      <c r="P354" s="62">
        <v>120000.0</v>
      </c>
      <c r="Q354" s="51">
        <v>0.0</v>
      </c>
      <c r="R354" s="51">
        <v>0.0</v>
      </c>
      <c r="S354" s="52">
        <f t="shared" si="2"/>
        <v>120000</v>
      </c>
      <c r="T354" s="42" t="s">
        <v>112</v>
      </c>
      <c r="U354" s="40">
        <v>45738.0</v>
      </c>
      <c r="V354" s="40">
        <v>45768.0</v>
      </c>
      <c r="W354" s="42">
        <v>1.0</v>
      </c>
      <c r="X354" s="42" t="s">
        <v>84</v>
      </c>
      <c r="Y354" s="42" t="s">
        <v>86</v>
      </c>
    </row>
    <row r="355">
      <c r="A355" s="38" t="s">
        <v>3315</v>
      </c>
      <c r="B355" s="40">
        <v>45741.0</v>
      </c>
      <c r="C355" s="42">
        <v>9683.0</v>
      </c>
      <c r="D355" s="44" t="s">
        <v>2802</v>
      </c>
      <c r="E355" s="46" t="s">
        <v>2805</v>
      </c>
      <c r="F355" s="47" t="s">
        <v>3068</v>
      </c>
      <c r="G355" s="47" t="s">
        <v>515</v>
      </c>
      <c r="H355" s="47" t="s">
        <v>517</v>
      </c>
      <c r="I355" s="42" t="s">
        <v>74</v>
      </c>
      <c r="J355" s="49">
        <v>45132.0</v>
      </c>
      <c r="K355" s="40">
        <v>45737.0</v>
      </c>
      <c r="L355" s="42" t="s">
        <v>75</v>
      </c>
      <c r="M355" s="51">
        <v>0.0</v>
      </c>
      <c r="N355" s="42" t="s">
        <v>76</v>
      </c>
      <c r="O355" s="54">
        <v>78096.0</v>
      </c>
      <c r="P355" s="62">
        <v>78096.0</v>
      </c>
      <c r="Q355" s="51">
        <v>0.0</v>
      </c>
      <c r="R355" s="51">
        <v>0.0</v>
      </c>
      <c r="S355" s="52">
        <f t="shared" si="2"/>
        <v>78096</v>
      </c>
      <c r="T355" s="42" t="s">
        <v>112</v>
      </c>
      <c r="U355" s="40">
        <v>45737.0</v>
      </c>
      <c r="V355" s="40">
        <v>45767.0</v>
      </c>
      <c r="W355" s="42">
        <v>1.0</v>
      </c>
      <c r="X355" s="42" t="s">
        <v>98</v>
      </c>
      <c r="Y355" s="42" t="s">
        <v>86</v>
      </c>
    </row>
    <row r="356">
      <c r="A356" s="38" t="s">
        <v>3329</v>
      </c>
      <c r="B356" s="40">
        <v>45741.0</v>
      </c>
      <c r="C356" s="42">
        <v>11051.0</v>
      </c>
      <c r="D356" s="44" t="s">
        <v>3333</v>
      </c>
      <c r="E356" s="46" t="s">
        <v>3168</v>
      </c>
      <c r="F356" s="47" t="s">
        <v>3169</v>
      </c>
      <c r="G356" s="47" t="s">
        <v>601</v>
      </c>
      <c r="H356" s="47" t="s">
        <v>177</v>
      </c>
      <c r="I356" s="42" t="s">
        <v>74</v>
      </c>
      <c r="J356" s="49">
        <v>45305.0</v>
      </c>
      <c r="K356" s="40">
        <v>45737.0</v>
      </c>
      <c r="L356" s="42" t="s">
        <v>75</v>
      </c>
      <c r="M356" s="51">
        <v>78000.0</v>
      </c>
      <c r="N356" s="42" t="s">
        <v>76</v>
      </c>
      <c r="O356" s="54">
        <v>75010.0</v>
      </c>
      <c r="P356" s="62">
        <v>75000.0</v>
      </c>
      <c r="Q356" s="51">
        <v>0.0</v>
      </c>
      <c r="R356" s="51">
        <v>0.0</v>
      </c>
      <c r="S356" s="52">
        <f t="shared" si="2"/>
        <v>75000</v>
      </c>
      <c r="T356" s="42" t="s">
        <v>112</v>
      </c>
      <c r="U356" s="40">
        <v>45737.0</v>
      </c>
      <c r="V356" s="40">
        <v>45769.0</v>
      </c>
      <c r="W356" s="42">
        <v>1.0</v>
      </c>
      <c r="X356" s="42" t="s">
        <v>98</v>
      </c>
      <c r="Y356" s="42" t="s">
        <v>86</v>
      </c>
    </row>
    <row r="357">
      <c r="A357" s="38" t="s">
        <v>3338</v>
      </c>
      <c r="B357" s="40">
        <v>45741.0</v>
      </c>
      <c r="C357" s="42">
        <v>2323.0</v>
      </c>
      <c r="D357" s="44" t="s">
        <v>2526</v>
      </c>
      <c r="E357" s="46" t="s">
        <v>2527</v>
      </c>
      <c r="F357" s="47" t="s">
        <v>2528</v>
      </c>
      <c r="G357" s="47" t="s">
        <v>801</v>
      </c>
      <c r="H357" s="47" t="s">
        <v>177</v>
      </c>
      <c r="I357" s="42" t="s">
        <v>74</v>
      </c>
      <c r="J357" s="49">
        <v>44438.0</v>
      </c>
      <c r="K357" s="40">
        <v>45737.0</v>
      </c>
      <c r="L357" s="42" t="s">
        <v>75</v>
      </c>
      <c r="M357" s="51">
        <v>0.0</v>
      </c>
      <c r="N357" s="42" t="s">
        <v>76</v>
      </c>
      <c r="O357" s="54">
        <v>78000.0</v>
      </c>
      <c r="P357" s="114">
        <v>78000.0</v>
      </c>
      <c r="Q357" s="51">
        <v>0.0</v>
      </c>
      <c r="R357" s="51">
        <v>1560.0</v>
      </c>
      <c r="S357" s="52">
        <f t="shared" si="2"/>
        <v>76440</v>
      </c>
      <c r="T357" s="42" t="s">
        <v>83</v>
      </c>
      <c r="U357" s="40">
        <v>45737.0</v>
      </c>
      <c r="V357" s="40">
        <v>45767.0</v>
      </c>
      <c r="W357" s="42">
        <v>1.0</v>
      </c>
      <c r="X357" s="42" t="s">
        <v>98</v>
      </c>
      <c r="Y357" s="42" t="s">
        <v>86</v>
      </c>
    </row>
    <row r="358">
      <c r="A358" s="38" t="s">
        <v>3344</v>
      </c>
      <c r="B358" s="40">
        <v>45741.0</v>
      </c>
      <c r="C358" s="42">
        <v>5164.0</v>
      </c>
      <c r="D358" s="44" t="s">
        <v>3346</v>
      </c>
      <c r="E358" s="46" t="s">
        <v>2733</v>
      </c>
      <c r="F358" s="47" t="s">
        <v>2734</v>
      </c>
      <c r="G358" s="47" t="s">
        <v>383</v>
      </c>
      <c r="H358" s="47" t="s">
        <v>101</v>
      </c>
      <c r="I358" s="42" t="s">
        <v>74</v>
      </c>
      <c r="J358" s="49">
        <v>44644.0</v>
      </c>
      <c r="K358" s="40">
        <v>45737.0</v>
      </c>
      <c r="L358" s="42" t="s">
        <v>75</v>
      </c>
      <c r="M358" s="51">
        <v>78000.0</v>
      </c>
      <c r="N358" s="40">
        <v>45738.0</v>
      </c>
      <c r="O358" s="54">
        <v>78029.0</v>
      </c>
      <c r="P358" s="62">
        <v>80000.0</v>
      </c>
      <c r="Q358" s="51">
        <v>0.0</v>
      </c>
      <c r="R358" s="51">
        <v>0.0</v>
      </c>
      <c r="S358" s="52">
        <f t="shared" si="2"/>
        <v>80000</v>
      </c>
      <c r="T358" s="42" t="s">
        <v>112</v>
      </c>
      <c r="U358" s="40">
        <v>45738.0</v>
      </c>
      <c r="V358" s="40">
        <v>45768.0</v>
      </c>
      <c r="W358" s="42">
        <v>1.0</v>
      </c>
      <c r="X358" s="42" t="s">
        <v>98</v>
      </c>
      <c r="Y358" s="42" t="s">
        <v>86</v>
      </c>
    </row>
    <row r="359">
      <c r="A359" s="38" t="s">
        <v>3354</v>
      </c>
      <c r="B359" s="40">
        <v>45741.0</v>
      </c>
      <c r="C359" s="42">
        <v>13254.0</v>
      </c>
      <c r="D359" s="44" t="s">
        <v>3355</v>
      </c>
      <c r="E359" s="46" t="s">
        <v>3356</v>
      </c>
      <c r="F359" s="47" t="s">
        <v>3357</v>
      </c>
      <c r="G359" s="47" t="s">
        <v>70</v>
      </c>
      <c r="H359" s="47" t="s">
        <v>72</v>
      </c>
      <c r="I359" s="42" t="s">
        <v>74</v>
      </c>
      <c r="J359" s="49">
        <v>45543.0</v>
      </c>
      <c r="K359" s="40">
        <v>45737.0</v>
      </c>
      <c r="L359" s="42" t="s">
        <v>75</v>
      </c>
      <c r="M359" s="51">
        <v>0.0</v>
      </c>
      <c r="N359" s="42" t="s">
        <v>76</v>
      </c>
      <c r="O359" s="54">
        <v>354000.0</v>
      </c>
      <c r="P359" s="62">
        <v>354000.0</v>
      </c>
      <c r="Q359" s="51">
        <v>0.0</v>
      </c>
      <c r="R359" s="51">
        <v>0.0</v>
      </c>
      <c r="S359" s="52">
        <f t="shared" si="2"/>
        <v>354000</v>
      </c>
      <c r="T359" s="42" t="s">
        <v>112</v>
      </c>
      <c r="U359" s="40">
        <v>45737.0</v>
      </c>
      <c r="V359" s="40">
        <v>45827.0</v>
      </c>
      <c r="W359" s="42">
        <v>3.0</v>
      </c>
      <c r="X359" s="42" t="s">
        <v>84</v>
      </c>
      <c r="Y359" s="42" t="s">
        <v>86</v>
      </c>
    </row>
    <row r="360">
      <c r="A360" s="46" t="s">
        <v>3367</v>
      </c>
      <c r="B360" s="40">
        <v>45741.0</v>
      </c>
      <c r="C360" s="42">
        <v>2634.0</v>
      </c>
      <c r="D360" s="44" t="s">
        <v>3368</v>
      </c>
      <c r="E360" s="46" t="s">
        <v>3369</v>
      </c>
      <c r="F360" s="47" t="s">
        <v>3370</v>
      </c>
      <c r="G360" s="47" t="s">
        <v>3371</v>
      </c>
      <c r="H360" s="47" t="s">
        <v>177</v>
      </c>
      <c r="I360" s="42" t="s">
        <v>1008</v>
      </c>
      <c r="J360" s="49">
        <v>44461.0</v>
      </c>
      <c r="K360" s="40">
        <v>45737.0</v>
      </c>
      <c r="L360" s="42" t="s">
        <v>75</v>
      </c>
      <c r="M360" s="51">
        <v>0.0</v>
      </c>
      <c r="N360" s="42" t="s">
        <v>76</v>
      </c>
      <c r="O360" s="54">
        <v>78000.0</v>
      </c>
      <c r="P360" s="114">
        <v>78000.0</v>
      </c>
      <c r="Q360" s="51">
        <v>0.0</v>
      </c>
      <c r="R360" s="51">
        <v>1560.0</v>
      </c>
      <c r="S360" s="52">
        <f t="shared" si="2"/>
        <v>76440</v>
      </c>
      <c r="T360" s="42" t="s">
        <v>83</v>
      </c>
      <c r="U360" s="40">
        <v>45737.0</v>
      </c>
      <c r="V360" s="40">
        <v>45773.0</v>
      </c>
      <c r="W360" s="42">
        <v>1.0</v>
      </c>
      <c r="X360" s="42" t="s">
        <v>98</v>
      </c>
      <c r="Y360" s="42" t="s">
        <v>86</v>
      </c>
    </row>
    <row r="361">
      <c r="A361" s="46" t="s">
        <v>3377</v>
      </c>
      <c r="B361" s="40">
        <v>45741.0</v>
      </c>
      <c r="C361" s="42">
        <v>1183.0</v>
      </c>
      <c r="D361" s="44" t="s">
        <v>3378</v>
      </c>
      <c r="E361" s="46" t="s">
        <v>2941</v>
      </c>
      <c r="F361" s="47" t="s">
        <v>2942</v>
      </c>
      <c r="G361" s="47" t="s">
        <v>122</v>
      </c>
      <c r="H361" s="47" t="s">
        <v>2779</v>
      </c>
      <c r="I361" s="42" t="s">
        <v>1008</v>
      </c>
      <c r="J361" s="49">
        <v>44350.0</v>
      </c>
      <c r="K361" s="40">
        <v>45737.0</v>
      </c>
      <c r="L361" s="42" t="s">
        <v>75</v>
      </c>
      <c r="M361" s="51">
        <v>78000.0</v>
      </c>
      <c r="N361" s="42" t="s">
        <v>76</v>
      </c>
      <c r="O361" s="54">
        <v>100000.0</v>
      </c>
      <c r="P361" s="114">
        <v>100000.0</v>
      </c>
      <c r="Q361" s="51">
        <v>0.0</v>
      </c>
      <c r="R361" s="51">
        <v>2000.0</v>
      </c>
      <c r="S361" s="52">
        <f t="shared" si="2"/>
        <v>98000</v>
      </c>
      <c r="T361" s="42" t="s">
        <v>83</v>
      </c>
      <c r="U361" s="40">
        <v>45737.0</v>
      </c>
      <c r="V361" s="40">
        <v>45774.0</v>
      </c>
      <c r="W361" s="42">
        <v>1.0</v>
      </c>
      <c r="X361" s="42" t="s">
        <v>98</v>
      </c>
      <c r="Y361" s="42" t="s">
        <v>86</v>
      </c>
    </row>
    <row r="362">
      <c r="A362" s="46" t="s">
        <v>3383</v>
      </c>
      <c r="B362" s="40">
        <v>45741.0</v>
      </c>
      <c r="C362" s="42">
        <v>1183.0</v>
      </c>
      <c r="D362" s="44" t="s">
        <v>3378</v>
      </c>
      <c r="E362" s="46" t="s">
        <v>2941</v>
      </c>
      <c r="F362" s="47" t="s">
        <v>2942</v>
      </c>
      <c r="G362" s="47" t="s">
        <v>122</v>
      </c>
      <c r="H362" s="47" t="s">
        <v>2779</v>
      </c>
      <c r="I362" s="42" t="s">
        <v>3384</v>
      </c>
      <c r="J362" s="49">
        <v>44350.0</v>
      </c>
      <c r="K362" s="40">
        <v>45737.0</v>
      </c>
      <c r="L362" s="42" t="s">
        <v>75</v>
      </c>
      <c r="M362" s="51">
        <v>78000.0</v>
      </c>
      <c r="N362" s="42" t="s">
        <v>76</v>
      </c>
      <c r="O362" s="54">
        <v>78000.0</v>
      </c>
      <c r="P362" s="54">
        <v>0.0</v>
      </c>
      <c r="Q362" s="51">
        <v>0.0</v>
      </c>
      <c r="R362" s="51">
        <v>0.0</v>
      </c>
      <c r="S362" s="52">
        <f t="shared" si="2"/>
        <v>0</v>
      </c>
      <c r="T362" s="42" t="s">
        <v>283</v>
      </c>
      <c r="U362" s="40">
        <v>45737.0</v>
      </c>
      <c r="V362" s="40">
        <v>45804.0</v>
      </c>
      <c r="W362" s="42">
        <v>1.0</v>
      </c>
      <c r="X362" s="42" t="s">
        <v>98</v>
      </c>
      <c r="Y362" s="42" t="s">
        <v>86</v>
      </c>
    </row>
    <row r="363">
      <c r="A363" s="38" t="s">
        <v>3390</v>
      </c>
      <c r="B363" s="40">
        <v>45741.0</v>
      </c>
      <c r="C363" s="42">
        <v>8444.0</v>
      </c>
      <c r="D363" s="44" t="s">
        <v>1322</v>
      </c>
      <c r="E363" s="46" t="s">
        <v>1324</v>
      </c>
      <c r="F363" s="47" t="s">
        <v>3093</v>
      </c>
      <c r="G363" s="47" t="s">
        <v>323</v>
      </c>
      <c r="H363" s="47" t="s">
        <v>1735</v>
      </c>
      <c r="I363" s="42" t="s">
        <v>74</v>
      </c>
      <c r="J363" s="49">
        <v>44986.0</v>
      </c>
      <c r="K363" s="40">
        <v>45738.0</v>
      </c>
      <c r="L363" s="42" t="s">
        <v>75</v>
      </c>
      <c r="M363" s="51">
        <v>78000.0</v>
      </c>
      <c r="N363" s="40">
        <v>45739.0</v>
      </c>
      <c r="O363" s="54">
        <v>312000.0</v>
      </c>
      <c r="P363" s="136">
        <v>312000.0</v>
      </c>
      <c r="Q363" s="51">
        <v>0.0</v>
      </c>
      <c r="R363" s="51">
        <v>4440.0</v>
      </c>
      <c r="S363" s="52">
        <f t="shared" si="2"/>
        <v>307560</v>
      </c>
      <c r="T363" s="42" t="s">
        <v>83</v>
      </c>
      <c r="U363" s="40">
        <v>45739.0</v>
      </c>
      <c r="V363" s="40">
        <v>45769.0</v>
      </c>
      <c r="W363" s="42">
        <v>1.0</v>
      </c>
      <c r="X363" s="42" t="s">
        <v>98</v>
      </c>
      <c r="Y363" s="42" t="s">
        <v>86</v>
      </c>
    </row>
    <row r="364">
      <c r="A364" s="38" t="s">
        <v>3395</v>
      </c>
      <c r="B364" s="40">
        <v>45741.0</v>
      </c>
      <c r="C364" s="42">
        <v>10139.0</v>
      </c>
      <c r="D364" s="44" t="s">
        <v>2089</v>
      </c>
      <c r="E364" s="46" t="s">
        <v>2090</v>
      </c>
      <c r="F364" s="47" t="s">
        <v>2091</v>
      </c>
      <c r="G364" s="47" t="s">
        <v>2092</v>
      </c>
      <c r="H364" s="47" t="s">
        <v>102</v>
      </c>
      <c r="I364" s="42" t="s">
        <v>74</v>
      </c>
      <c r="J364" s="49">
        <v>45186.0</v>
      </c>
      <c r="K364" s="40">
        <v>45738.0</v>
      </c>
      <c r="L364" s="42" t="s">
        <v>75</v>
      </c>
      <c r="M364" s="51">
        <v>0.0</v>
      </c>
      <c r="N364" s="42" t="s">
        <v>76</v>
      </c>
      <c r="O364" s="54">
        <v>118000.0</v>
      </c>
      <c r="P364" s="136">
        <v>118000.0</v>
      </c>
      <c r="Q364" s="51">
        <v>0.0</v>
      </c>
      <c r="R364" s="51">
        <v>4400.0</v>
      </c>
      <c r="S364" s="52">
        <f t="shared" si="2"/>
        <v>113600</v>
      </c>
      <c r="T364" s="42" t="s">
        <v>83</v>
      </c>
      <c r="U364" s="40">
        <v>45738.0</v>
      </c>
      <c r="V364" s="40">
        <v>45770.0</v>
      </c>
      <c r="W364" s="42">
        <v>1.0</v>
      </c>
      <c r="X364" s="42" t="s">
        <v>84</v>
      </c>
      <c r="Y364" s="42" t="s">
        <v>86</v>
      </c>
    </row>
    <row r="365">
      <c r="A365" s="38" t="s">
        <v>3403</v>
      </c>
      <c r="B365" s="40">
        <v>45741.0</v>
      </c>
      <c r="C365" s="42">
        <v>3848.0</v>
      </c>
      <c r="D365" s="44" t="s">
        <v>1111</v>
      </c>
      <c r="E365" s="46" t="s">
        <v>1112</v>
      </c>
      <c r="F365" s="47" t="s">
        <v>3160</v>
      </c>
      <c r="G365" s="47" t="s">
        <v>1114</v>
      </c>
      <c r="H365" s="47" t="s">
        <v>156</v>
      </c>
      <c r="I365" s="42" t="s">
        <v>74</v>
      </c>
      <c r="J365" s="49">
        <v>44554.0</v>
      </c>
      <c r="K365" s="40">
        <v>45738.0</v>
      </c>
      <c r="L365" s="42" t="s">
        <v>75</v>
      </c>
      <c r="M365" s="51">
        <v>0.0</v>
      </c>
      <c r="N365" s="42" t="s">
        <v>76</v>
      </c>
      <c r="O365" s="54">
        <v>78000.0</v>
      </c>
      <c r="P365" s="136">
        <v>78000.0</v>
      </c>
      <c r="Q365" s="51">
        <v>0.0</v>
      </c>
      <c r="R365" s="51">
        <v>4400.0</v>
      </c>
      <c r="S365" s="52">
        <f t="shared" si="2"/>
        <v>73600</v>
      </c>
      <c r="T365" s="42" t="s">
        <v>83</v>
      </c>
      <c r="U365" s="40">
        <v>45738.0</v>
      </c>
      <c r="V365" s="40">
        <v>45768.0</v>
      </c>
      <c r="W365" s="42">
        <v>1.0</v>
      </c>
      <c r="X365" s="42" t="s">
        <v>98</v>
      </c>
      <c r="Y365" s="42" t="s">
        <v>86</v>
      </c>
    </row>
    <row r="366">
      <c r="A366" s="38" t="s">
        <v>3413</v>
      </c>
      <c r="B366" s="40">
        <v>45741.0</v>
      </c>
      <c r="C366" s="42">
        <v>9571.0</v>
      </c>
      <c r="D366" s="44" t="s">
        <v>824</v>
      </c>
      <c r="E366" s="46" t="s">
        <v>491</v>
      </c>
      <c r="F366" s="47" t="s">
        <v>3414</v>
      </c>
      <c r="G366" s="47" t="s">
        <v>494</v>
      </c>
      <c r="H366" s="47" t="s">
        <v>108</v>
      </c>
      <c r="I366" s="42" t="s">
        <v>74</v>
      </c>
      <c r="J366" s="49">
        <v>45120.0</v>
      </c>
      <c r="K366" s="40">
        <v>45738.0</v>
      </c>
      <c r="L366" s="42" t="s">
        <v>75</v>
      </c>
      <c r="M366" s="51">
        <v>0.0</v>
      </c>
      <c r="N366" s="42" t="s">
        <v>76</v>
      </c>
      <c r="O366" s="54">
        <v>118089.0</v>
      </c>
      <c r="P366" s="95">
        <v>118089.0</v>
      </c>
      <c r="Q366" s="51">
        <v>0.0</v>
      </c>
      <c r="R366" s="51">
        <v>0.0</v>
      </c>
      <c r="S366" s="52">
        <f t="shared" si="2"/>
        <v>118089</v>
      </c>
      <c r="T366" s="42" t="s">
        <v>112</v>
      </c>
      <c r="U366" s="40">
        <v>45738.0</v>
      </c>
      <c r="V366" s="40">
        <v>45768.0</v>
      </c>
      <c r="W366" s="42">
        <v>1.0</v>
      </c>
      <c r="X366" s="42" t="s">
        <v>84</v>
      </c>
      <c r="Y366" s="42" t="s">
        <v>86</v>
      </c>
    </row>
    <row r="367">
      <c r="A367" s="38" t="s">
        <v>3417</v>
      </c>
      <c r="B367" s="40">
        <v>45741.0</v>
      </c>
      <c r="C367" s="42">
        <v>14334.0</v>
      </c>
      <c r="D367" s="44" t="s">
        <v>3418</v>
      </c>
      <c r="E367" s="46" t="s">
        <v>3332</v>
      </c>
      <c r="F367" s="47" t="s">
        <v>3334</v>
      </c>
      <c r="G367" s="47" t="s">
        <v>552</v>
      </c>
      <c r="H367" s="47" t="s">
        <v>1701</v>
      </c>
      <c r="I367" s="42" t="s">
        <v>74</v>
      </c>
      <c r="J367" s="49">
        <v>45664.0</v>
      </c>
      <c r="K367" s="40">
        <v>45738.0</v>
      </c>
      <c r="L367" s="42" t="s">
        <v>75</v>
      </c>
      <c r="M367" s="51">
        <v>78000.0</v>
      </c>
      <c r="N367" s="42" t="s">
        <v>76</v>
      </c>
      <c r="O367" s="54">
        <v>77000.0</v>
      </c>
      <c r="P367" s="136">
        <v>77000.0</v>
      </c>
      <c r="Q367" s="51">
        <v>0.0</v>
      </c>
      <c r="R367" s="51">
        <v>4400.0</v>
      </c>
      <c r="S367" s="52">
        <f t="shared" si="2"/>
        <v>72600</v>
      </c>
      <c r="T367" s="42" t="s">
        <v>83</v>
      </c>
      <c r="U367" s="40">
        <v>45738.0</v>
      </c>
      <c r="V367" s="40">
        <v>45768.0</v>
      </c>
      <c r="W367" s="42">
        <v>1.0</v>
      </c>
      <c r="X367" s="42" t="s">
        <v>98</v>
      </c>
      <c r="Y367" s="42" t="s">
        <v>86</v>
      </c>
    </row>
    <row r="368">
      <c r="A368" s="79" t="s">
        <v>3422</v>
      </c>
      <c r="B368" s="40">
        <v>45741.0</v>
      </c>
      <c r="C368" s="42">
        <v>14972.0</v>
      </c>
      <c r="D368" s="44" t="s">
        <v>3424</v>
      </c>
      <c r="E368" s="46" t="s">
        <v>3426</v>
      </c>
      <c r="F368" s="47" t="s">
        <v>1909</v>
      </c>
      <c r="G368" s="47" t="s">
        <v>3088</v>
      </c>
      <c r="H368" s="47" t="s">
        <v>3429</v>
      </c>
      <c r="I368" s="42" t="s">
        <v>74</v>
      </c>
      <c r="J368" s="49">
        <v>45738.0</v>
      </c>
      <c r="K368" s="40">
        <v>45738.0</v>
      </c>
      <c r="L368" s="42" t="s">
        <v>75</v>
      </c>
      <c r="M368" s="51">
        <v>0.0</v>
      </c>
      <c r="N368" s="42" t="s">
        <v>76</v>
      </c>
      <c r="O368" s="54">
        <v>1298000.0</v>
      </c>
      <c r="P368" s="136">
        <v>1298000.0</v>
      </c>
      <c r="Q368" s="51">
        <v>118000.0</v>
      </c>
      <c r="R368" s="51">
        <v>4400.0</v>
      </c>
      <c r="S368" s="52">
        <f t="shared" si="2"/>
        <v>1293600</v>
      </c>
      <c r="T368" s="42" t="s">
        <v>83</v>
      </c>
      <c r="U368" s="40">
        <v>45738.0</v>
      </c>
      <c r="V368" s="40">
        <v>46112.0</v>
      </c>
      <c r="W368" s="42">
        <v>12.0</v>
      </c>
      <c r="X368" s="42" t="s">
        <v>84</v>
      </c>
      <c r="Y368" s="42" t="s">
        <v>221</v>
      </c>
    </row>
    <row r="369">
      <c r="A369" s="38" t="s">
        <v>3431</v>
      </c>
      <c r="B369" s="40">
        <v>45741.0</v>
      </c>
      <c r="C369" s="42">
        <v>10295.0</v>
      </c>
      <c r="D369" s="44" t="s">
        <v>3178</v>
      </c>
      <c r="E369" s="46" t="s">
        <v>2815</v>
      </c>
      <c r="F369" s="47" t="s">
        <v>2816</v>
      </c>
      <c r="G369" s="47" t="s">
        <v>2817</v>
      </c>
      <c r="H369" s="47" t="s">
        <v>2779</v>
      </c>
      <c r="I369" s="42" t="s">
        <v>74</v>
      </c>
      <c r="J369" s="49">
        <v>45199.0</v>
      </c>
      <c r="K369" s="40">
        <v>45738.0</v>
      </c>
      <c r="L369" s="42" t="s">
        <v>75</v>
      </c>
      <c r="M369" s="51">
        <v>78000.0</v>
      </c>
      <c r="N369" s="42" t="s">
        <v>76</v>
      </c>
      <c r="O369" s="54">
        <v>78056.0</v>
      </c>
      <c r="P369" s="95">
        <v>50000.0</v>
      </c>
      <c r="Q369" s="51">
        <v>0.0</v>
      </c>
      <c r="R369" s="51">
        <v>0.0</v>
      </c>
      <c r="S369" s="52">
        <f t="shared" si="2"/>
        <v>50000</v>
      </c>
      <c r="T369" s="42" t="s">
        <v>112</v>
      </c>
      <c r="U369" s="40">
        <v>45738.0</v>
      </c>
      <c r="V369" s="40">
        <v>45768.0</v>
      </c>
      <c r="W369" s="42">
        <v>1.0</v>
      </c>
      <c r="X369" s="42" t="s">
        <v>98</v>
      </c>
      <c r="Y369" s="42" t="s">
        <v>86</v>
      </c>
    </row>
    <row r="370">
      <c r="A370" s="38" t="s">
        <v>3440</v>
      </c>
      <c r="B370" s="40">
        <v>45741.0</v>
      </c>
      <c r="C370" s="42">
        <v>11004.0</v>
      </c>
      <c r="D370" s="44" t="s">
        <v>2876</v>
      </c>
      <c r="E370" s="46" t="s">
        <v>2824</v>
      </c>
      <c r="F370" s="47" t="s">
        <v>3293</v>
      </c>
      <c r="G370" s="47" t="s">
        <v>701</v>
      </c>
      <c r="H370" s="47" t="s">
        <v>134</v>
      </c>
      <c r="I370" s="42" t="s">
        <v>74</v>
      </c>
      <c r="J370" s="49">
        <v>45300.0</v>
      </c>
      <c r="K370" s="40">
        <v>45738.0</v>
      </c>
      <c r="L370" s="42" t="s">
        <v>75</v>
      </c>
      <c r="M370" s="51">
        <v>0.0</v>
      </c>
      <c r="N370" s="42" t="s">
        <v>76</v>
      </c>
      <c r="O370" s="54">
        <v>78000.0</v>
      </c>
      <c r="P370" s="136">
        <v>78000.0</v>
      </c>
      <c r="Q370" s="51">
        <v>0.0</v>
      </c>
      <c r="R370" s="51">
        <v>4400.0</v>
      </c>
      <c r="S370" s="52">
        <f t="shared" si="2"/>
        <v>73600</v>
      </c>
      <c r="T370" s="42" t="s">
        <v>83</v>
      </c>
      <c r="U370" s="40">
        <v>45738.0</v>
      </c>
      <c r="V370" s="40">
        <v>45768.0</v>
      </c>
      <c r="W370" s="42">
        <v>1.0</v>
      </c>
      <c r="X370" s="42" t="s">
        <v>98</v>
      </c>
      <c r="Y370" s="42" t="s">
        <v>86</v>
      </c>
    </row>
    <row r="371">
      <c r="A371" s="38" t="s">
        <v>3446</v>
      </c>
      <c r="B371" s="40">
        <v>45741.0</v>
      </c>
      <c r="C371" s="42">
        <v>6022.0</v>
      </c>
      <c r="D371" s="44" t="s">
        <v>3448</v>
      </c>
      <c r="E371" s="46" t="s">
        <v>3449</v>
      </c>
      <c r="F371" s="47" t="s">
        <v>3450</v>
      </c>
      <c r="G371" s="47" t="s">
        <v>273</v>
      </c>
      <c r="H371" s="47" t="s">
        <v>156</v>
      </c>
      <c r="I371" s="42" t="s">
        <v>74</v>
      </c>
      <c r="J371" s="49">
        <v>44727.0</v>
      </c>
      <c r="K371" s="40">
        <v>45738.0</v>
      </c>
      <c r="L371" s="42" t="s">
        <v>75</v>
      </c>
      <c r="M371" s="51">
        <v>0.0</v>
      </c>
      <c r="N371" s="42" t="s">
        <v>76</v>
      </c>
      <c r="O371" s="54">
        <v>78000.0</v>
      </c>
      <c r="P371" s="136">
        <v>78000.0</v>
      </c>
      <c r="Q371" s="51">
        <v>0.0</v>
      </c>
      <c r="R371" s="51">
        <v>1560.0</v>
      </c>
      <c r="S371" s="52">
        <f t="shared" si="2"/>
        <v>76440</v>
      </c>
      <c r="T371" s="42" t="s">
        <v>83</v>
      </c>
      <c r="U371" s="40">
        <v>45738.0</v>
      </c>
      <c r="V371" s="40">
        <v>45769.0</v>
      </c>
      <c r="W371" s="42">
        <v>1.0</v>
      </c>
      <c r="X371" s="42" t="s">
        <v>98</v>
      </c>
      <c r="Y371" s="42" t="s">
        <v>86</v>
      </c>
    </row>
    <row r="372">
      <c r="A372" s="38" t="s">
        <v>3456</v>
      </c>
      <c r="B372" s="40">
        <v>45741.0</v>
      </c>
      <c r="C372" s="42">
        <v>8115.0</v>
      </c>
      <c r="D372" s="44" t="s">
        <v>2424</v>
      </c>
      <c r="E372" s="46" t="s">
        <v>2425</v>
      </c>
      <c r="F372" s="47" t="s">
        <v>3337</v>
      </c>
      <c r="G372" s="47" t="s">
        <v>132</v>
      </c>
      <c r="H372" s="47" t="s">
        <v>134</v>
      </c>
      <c r="I372" s="42" t="s">
        <v>74</v>
      </c>
      <c r="J372" s="49">
        <v>44947.0</v>
      </c>
      <c r="K372" s="40">
        <v>45738.0</v>
      </c>
      <c r="L372" s="42" t="s">
        <v>75</v>
      </c>
      <c r="M372" s="51">
        <v>0.0</v>
      </c>
      <c r="N372" s="42" t="s">
        <v>76</v>
      </c>
      <c r="O372" s="54">
        <v>118000.0</v>
      </c>
      <c r="P372" s="136">
        <v>118000.0</v>
      </c>
      <c r="Q372" s="51">
        <v>0.0</v>
      </c>
      <c r="R372" s="51">
        <v>826.0</v>
      </c>
      <c r="S372" s="52">
        <f t="shared" si="2"/>
        <v>117174</v>
      </c>
      <c r="T372" s="42" t="s">
        <v>83</v>
      </c>
      <c r="U372" s="40">
        <v>45738.0</v>
      </c>
      <c r="V372" s="40">
        <v>45768.0</v>
      </c>
      <c r="W372" s="42">
        <v>1.0</v>
      </c>
      <c r="X372" s="42" t="s">
        <v>84</v>
      </c>
      <c r="Y372" s="42" t="s">
        <v>86</v>
      </c>
    </row>
    <row r="373">
      <c r="A373" s="38" t="s">
        <v>3463</v>
      </c>
      <c r="B373" s="40">
        <v>45741.0</v>
      </c>
      <c r="C373" s="42">
        <v>4203.0</v>
      </c>
      <c r="D373" s="44" t="s">
        <v>3465</v>
      </c>
      <c r="E373" s="46" t="s">
        <v>2980</v>
      </c>
      <c r="F373" s="47" t="s">
        <v>2981</v>
      </c>
      <c r="G373" s="47" t="s">
        <v>122</v>
      </c>
      <c r="H373" s="47" t="s">
        <v>2779</v>
      </c>
      <c r="I373" s="42" t="s">
        <v>74</v>
      </c>
      <c r="J373" s="49">
        <v>44573.0</v>
      </c>
      <c r="K373" s="40">
        <v>45738.0</v>
      </c>
      <c r="L373" s="42" t="s">
        <v>75</v>
      </c>
      <c r="M373" s="51">
        <v>0.0</v>
      </c>
      <c r="N373" s="42" t="s">
        <v>76</v>
      </c>
      <c r="O373" s="54">
        <v>118000.0</v>
      </c>
      <c r="P373" s="136">
        <v>118000.0</v>
      </c>
      <c r="Q373" s="51">
        <v>0.0</v>
      </c>
      <c r="R373" s="51">
        <v>826.0</v>
      </c>
      <c r="S373" s="52">
        <f t="shared" si="2"/>
        <v>117174</v>
      </c>
      <c r="T373" s="42" t="s">
        <v>83</v>
      </c>
      <c r="U373" s="40">
        <v>45738.0</v>
      </c>
      <c r="V373" s="40">
        <v>45768.0</v>
      </c>
      <c r="W373" s="42">
        <v>1.0</v>
      </c>
      <c r="X373" s="42" t="s">
        <v>84</v>
      </c>
      <c r="Y373" s="42" t="s">
        <v>86</v>
      </c>
    </row>
    <row r="374" ht="15.0" customHeight="1">
      <c r="A374" s="38" t="s">
        <v>3473</v>
      </c>
      <c r="B374" s="40">
        <v>45741.0</v>
      </c>
      <c r="C374" s="42">
        <v>8355.0</v>
      </c>
      <c r="D374" s="44" t="s">
        <v>3188</v>
      </c>
      <c r="E374" s="46" t="s">
        <v>3190</v>
      </c>
      <c r="F374" s="47" t="s">
        <v>3191</v>
      </c>
      <c r="G374" s="47" t="s">
        <v>701</v>
      </c>
      <c r="H374" s="47" t="s">
        <v>1735</v>
      </c>
      <c r="I374" s="42" t="s">
        <v>74</v>
      </c>
      <c r="J374" s="49">
        <v>44974.0</v>
      </c>
      <c r="K374" s="40">
        <v>45738.0</v>
      </c>
      <c r="L374" s="42" t="s">
        <v>75</v>
      </c>
      <c r="M374" s="51">
        <v>78000.0</v>
      </c>
      <c r="N374" s="42" t="s">
        <v>76</v>
      </c>
      <c r="O374" s="54">
        <v>200000.0</v>
      </c>
      <c r="P374" s="136">
        <v>200000.0</v>
      </c>
      <c r="Q374" s="51">
        <v>0.0</v>
      </c>
      <c r="R374" s="51">
        <v>1400.0</v>
      </c>
      <c r="S374" s="52">
        <f t="shared" si="2"/>
        <v>198600</v>
      </c>
      <c r="T374" s="42" t="s">
        <v>83</v>
      </c>
      <c r="U374" s="40">
        <v>45738.0</v>
      </c>
      <c r="V374" s="40">
        <v>45768.0</v>
      </c>
      <c r="W374" s="42">
        <v>1.0</v>
      </c>
      <c r="X374" s="42" t="s">
        <v>98</v>
      </c>
      <c r="Y374" s="42" t="s">
        <v>86</v>
      </c>
    </row>
    <row r="375">
      <c r="A375" s="38" t="s">
        <v>3479</v>
      </c>
      <c r="B375" s="40">
        <v>45741.0</v>
      </c>
      <c r="C375" s="42">
        <v>2200.0</v>
      </c>
      <c r="D375" s="44" t="s">
        <v>77</v>
      </c>
      <c r="E375" s="46" t="s">
        <v>78</v>
      </c>
      <c r="F375" s="47" t="s">
        <v>3110</v>
      </c>
      <c r="G375" s="47" t="s">
        <v>199</v>
      </c>
      <c r="H375" s="47" t="s">
        <v>1875</v>
      </c>
      <c r="I375" s="42" t="s">
        <v>74</v>
      </c>
      <c r="J375" s="49">
        <v>44432.0</v>
      </c>
      <c r="K375" s="40">
        <v>45738.0</v>
      </c>
      <c r="L375" s="42" t="s">
        <v>75</v>
      </c>
      <c r="M375" s="51">
        <v>78000.0</v>
      </c>
      <c r="N375" s="42" t="s">
        <v>76</v>
      </c>
      <c r="O375" s="54">
        <v>90000.0</v>
      </c>
      <c r="P375" s="136">
        <v>90000.0</v>
      </c>
      <c r="Q375" s="51">
        <v>0.0</v>
      </c>
      <c r="R375" s="51">
        <v>630.0</v>
      </c>
      <c r="S375" s="52">
        <f t="shared" si="2"/>
        <v>89370</v>
      </c>
      <c r="T375" s="42" t="s">
        <v>83</v>
      </c>
      <c r="U375" s="40">
        <v>45738.0</v>
      </c>
      <c r="V375" s="40">
        <v>45768.0</v>
      </c>
      <c r="W375" s="42">
        <v>1.0</v>
      </c>
      <c r="X375" s="42" t="s">
        <v>98</v>
      </c>
      <c r="Y375" s="42" t="s">
        <v>86</v>
      </c>
    </row>
    <row r="376">
      <c r="A376" s="38" t="s">
        <v>3486</v>
      </c>
      <c r="B376" s="40">
        <v>45741.0</v>
      </c>
      <c r="C376" s="42">
        <v>10201.0</v>
      </c>
      <c r="D376" s="44" t="s">
        <v>3195</v>
      </c>
      <c r="E376" s="46" t="s">
        <v>3196</v>
      </c>
      <c r="F376" s="47" t="s">
        <v>3197</v>
      </c>
      <c r="G376" s="47" t="s">
        <v>1863</v>
      </c>
      <c r="H376" s="47" t="s">
        <v>1044</v>
      </c>
      <c r="I376" s="42" t="s">
        <v>74</v>
      </c>
      <c r="J376" s="49">
        <v>45193.0</v>
      </c>
      <c r="K376" s="40">
        <v>45738.0</v>
      </c>
      <c r="L376" s="42" t="s">
        <v>75</v>
      </c>
      <c r="M376" s="51">
        <v>0.0</v>
      </c>
      <c r="N376" s="42" t="s">
        <v>76</v>
      </c>
      <c r="O376" s="54">
        <v>118007.0</v>
      </c>
      <c r="P376" s="95">
        <v>118007.0</v>
      </c>
      <c r="Q376" s="51">
        <v>0.0</v>
      </c>
      <c r="R376" s="51">
        <v>0.0</v>
      </c>
      <c r="S376" s="52">
        <f t="shared" si="2"/>
        <v>118007</v>
      </c>
      <c r="T376" s="42" t="s">
        <v>112</v>
      </c>
      <c r="U376" s="40">
        <v>45738.0</v>
      </c>
      <c r="V376" s="40">
        <v>45768.0</v>
      </c>
      <c r="W376" s="42">
        <v>1.0</v>
      </c>
      <c r="X376" s="42" t="s">
        <v>84</v>
      </c>
      <c r="Y376" s="42" t="s">
        <v>86</v>
      </c>
    </row>
    <row r="377">
      <c r="A377" s="38" t="s">
        <v>3491</v>
      </c>
      <c r="B377" s="40">
        <v>45741.0</v>
      </c>
      <c r="C377" s="42">
        <v>9347.0</v>
      </c>
      <c r="D377" s="44" t="s">
        <v>3227</v>
      </c>
      <c r="E377" s="46" t="s">
        <v>3229</v>
      </c>
      <c r="F377" s="47" t="s">
        <v>3495</v>
      </c>
      <c r="G377" s="47" t="s">
        <v>121</v>
      </c>
      <c r="H377" s="47" t="s">
        <v>1065</v>
      </c>
      <c r="I377" s="42" t="s">
        <v>74</v>
      </c>
      <c r="J377" s="49">
        <v>45094.0</v>
      </c>
      <c r="K377" s="40">
        <v>45738.0</v>
      </c>
      <c r="L377" s="42" t="s">
        <v>75</v>
      </c>
      <c r="M377" s="51">
        <v>0.0</v>
      </c>
      <c r="N377" s="42" t="s">
        <v>76</v>
      </c>
      <c r="O377" s="54">
        <v>118078.0</v>
      </c>
      <c r="P377" s="95">
        <v>118078.0</v>
      </c>
      <c r="Q377" s="51">
        <v>0.0</v>
      </c>
      <c r="R377" s="51">
        <v>0.0</v>
      </c>
      <c r="S377" s="52">
        <f t="shared" si="2"/>
        <v>118078</v>
      </c>
      <c r="T377" s="42" t="s">
        <v>112</v>
      </c>
      <c r="U377" s="40">
        <v>45738.0</v>
      </c>
      <c r="V377" s="40">
        <v>45768.0</v>
      </c>
      <c r="W377" s="42">
        <v>1.0</v>
      </c>
      <c r="X377" s="42" t="s">
        <v>84</v>
      </c>
      <c r="Y377" s="42" t="s">
        <v>86</v>
      </c>
    </row>
    <row r="378">
      <c r="A378" s="38" t="s">
        <v>3498</v>
      </c>
      <c r="B378" s="40">
        <v>45741.0</v>
      </c>
      <c r="C378" s="42">
        <v>14051.0</v>
      </c>
      <c r="D378" s="44" t="s">
        <v>2185</v>
      </c>
      <c r="E378" s="46" t="s">
        <v>2186</v>
      </c>
      <c r="F378" s="47" t="s">
        <v>2187</v>
      </c>
      <c r="G378" s="47" t="s">
        <v>2188</v>
      </c>
      <c r="H378" s="47" t="s">
        <v>2189</v>
      </c>
      <c r="I378" s="42" t="s">
        <v>74</v>
      </c>
      <c r="J378" s="49">
        <v>45633.0</v>
      </c>
      <c r="K378" s="40">
        <v>45738.0</v>
      </c>
      <c r="L378" s="42" t="s">
        <v>75</v>
      </c>
      <c r="M378" s="51">
        <v>78000.0</v>
      </c>
      <c r="N378" s="42" t="s">
        <v>76</v>
      </c>
      <c r="O378" s="54">
        <v>100000.0</v>
      </c>
      <c r="P378" s="136">
        <v>100000.0</v>
      </c>
      <c r="Q378" s="51">
        <v>0.0</v>
      </c>
      <c r="R378" s="51">
        <v>700.0</v>
      </c>
      <c r="S378" s="52">
        <f t="shared" si="2"/>
        <v>99300</v>
      </c>
      <c r="T378" s="42" t="s">
        <v>83</v>
      </c>
      <c r="U378" s="40">
        <v>45738.0</v>
      </c>
      <c r="V378" s="40">
        <v>45768.0</v>
      </c>
      <c r="W378" s="42">
        <v>1.0</v>
      </c>
      <c r="X378" s="42" t="s">
        <v>98</v>
      </c>
      <c r="Y378" s="42" t="s">
        <v>86</v>
      </c>
    </row>
    <row r="379">
      <c r="A379" s="38" t="s">
        <v>3502</v>
      </c>
      <c r="B379" s="40">
        <v>45741.0</v>
      </c>
      <c r="C379" s="42">
        <v>3002.0</v>
      </c>
      <c r="D379" s="44" t="s">
        <v>3250</v>
      </c>
      <c r="E379" s="46" t="s">
        <v>3252</v>
      </c>
      <c r="F379" s="47" t="s">
        <v>3254</v>
      </c>
      <c r="G379" s="47" t="s">
        <v>194</v>
      </c>
      <c r="H379" s="47" t="s">
        <v>177</v>
      </c>
      <c r="I379" s="42" t="s">
        <v>74</v>
      </c>
      <c r="J379" s="49">
        <v>44492.0</v>
      </c>
      <c r="K379" s="40">
        <v>45738.0</v>
      </c>
      <c r="L379" s="42" t="s">
        <v>75</v>
      </c>
      <c r="M379" s="51">
        <v>0.0</v>
      </c>
      <c r="N379" s="42" t="s">
        <v>76</v>
      </c>
      <c r="O379" s="54">
        <v>78061.0</v>
      </c>
      <c r="P379" s="95">
        <v>78061.0</v>
      </c>
      <c r="Q379" s="51">
        <v>0.0</v>
      </c>
      <c r="R379" s="51">
        <v>0.0</v>
      </c>
      <c r="S379" s="52">
        <f t="shared" si="2"/>
        <v>78061</v>
      </c>
      <c r="T379" s="42" t="s">
        <v>112</v>
      </c>
      <c r="U379" s="40">
        <v>45738.0</v>
      </c>
      <c r="V379" s="40">
        <v>45768.0</v>
      </c>
      <c r="W379" s="42">
        <v>1.0</v>
      </c>
      <c r="X379" s="42" t="s">
        <v>98</v>
      </c>
      <c r="Y379" s="42" t="s">
        <v>86</v>
      </c>
    </row>
    <row r="380">
      <c r="A380" s="38" t="s">
        <v>3512</v>
      </c>
      <c r="B380" s="40">
        <v>45741.0</v>
      </c>
      <c r="C380" s="42">
        <v>1559.0</v>
      </c>
      <c r="D380" s="44" t="s">
        <v>3435</v>
      </c>
      <c r="E380" s="46" t="s">
        <v>3436</v>
      </c>
      <c r="F380" s="47" t="s">
        <v>3437</v>
      </c>
      <c r="G380" s="47" t="s">
        <v>3438</v>
      </c>
      <c r="H380" s="47" t="s">
        <v>3011</v>
      </c>
      <c r="I380" s="42" t="s">
        <v>74</v>
      </c>
      <c r="J380" s="49">
        <v>44372.0</v>
      </c>
      <c r="K380" s="40">
        <v>45738.0</v>
      </c>
      <c r="L380" s="42" t="s">
        <v>75</v>
      </c>
      <c r="M380" s="51">
        <v>0.0</v>
      </c>
      <c r="N380" s="42" t="s">
        <v>76</v>
      </c>
      <c r="O380" s="54">
        <v>78000.0</v>
      </c>
      <c r="P380" s="172">
        <v>78000.0</v>
      </c>
      <c r="Q380" s="51">
        <v>0.0</v>
      </c>
      <c r="R380" s="51">
        <v>4440.0</v>
      </c>
      <c r="S380" s="52">
        <f t="shared" si="2"/>
        <v>73560</v>
      </c>
      <c r="T380" s="42" t="s">
        <v>83</v>
      </c>
      <c r="U380" s="40">
        <v>45738.0</v>
      </c>
      <c r="V380" s="40">
        <v>45769.0</v>
      </c>
      <c r="W380" s="42">
        <v>1.0</v>
      </c>
      <c r="X380" s="42" t="s">
        <v>98</v>
      </c>
      <c r="Y380" s="42" t="s">
        <v>86</v>
      </c>
    </row>
    <row r="381">
      <c r="A381" s="38" t="s">
        <v>3520</v>
      </c>
      <c r="B381" s="40">
        <v>45741.0</v>
      </c>
      <c r="C381" s="42">
        <v>4808.0</v>
      </c>
      <c r="D381" s="44" t="s">
        <v>3035</v>
      </c>
      <c r="E381" s="46" t="s">
        <v>3522</v>
      </c>
      <c r="F381" s="47" t="s">
        <v>3146</v>
      </c>
      <c r="G381" s="47" t="s">
        <v>234</v>
      </c>
      <c r="H381" s="47" t="s">
        <v>1631</v>
      </c>
      <c r="I381" s="42" t="s">
        <v>74</v>
      </c>
      <c r="J381" s="49">
        <v>44618.0</v>
      </c>
      <c r="K381" s="40">
        <v>45738.0</v>
      </c>
      <c r="L381" s="42" t="s">
        <v>75</v>
      </c>
      <c r="M381" s="51">
        <v>0.0</v>
      </c>
      <c r="N381" s="42" t="s">
        <v>76</v>
      </c>
      <c r="O381" s="54">
        <v>78000.0</v>
      </c>
      <c r="P381" s="172">
        <v>78000.0</v>
      </c>
      <c r="Q381" s="51">
        <v>0.0</v>
      </c>
      <c r="R381" s="51">
        <v>546.0</v>
      </c>
      <c r="S381" s="52">
        <f t="shared" si="2"/>
        <v>77454</v>
      </c>
      <c r="T381" s="42" t="s">
        <v>83</v>
      </c>
      <c r="U381" s="40">
        <v>45738.0</v>
      </c>
      <c r="V381" s="40">
        <v>45768.0</v>
      </c>
      <c r="W381" s="42">
        <v>1.0</v>
      </c>
      <c r="X381" s="42" t="s">
        <v>98</v>
      </c>
      <c r="Y381" s="42" t="s">
        <v>86</v>
      </c>
    </row>
    <row r="382">
      <c r="A382" s="38" t="s">
        <v>3529</v>
      </c>
      <c r="B382" s="40">
        <v>45741.0</v>
      </c>
      <c r="C382" s="42">
        <v>3202.0</v>
      </c>
      <c r="D382" s="44" t="s">
        <v>3202</v>
      </c>
      <c r="E382" s="46" t="s">
        <v>3203</v>
      </c>
      <c r="F382" s="47" t="s">
        <v>3204</v>
      </c>
      <c r="G382" s="47" t="s">
        <v>404</v>
      </c>
      <c r="H382" s="47" t="s">
        <v>1701</v>
      </c>
      <c r="I382" s="42" t="s">
        <v>74</v>
      </c>
      <c r="J382" s="49">
        <v>44514.0</v>
      </c>
      <c r="K382" s="40">
        <v>45738.0</v>
      </c>
      <c r="L382" s="42" t="s">
        <v>75</v>
      </c>
      <c r="M382" s="51">
        <v>0.0</v>
      </c>
      <c r="N382" s="42" t="s">
        <v>76</v>
      </c>
      <c r="O382" s="54">
        <v>78000.0</v>
      </c>
      <c r="P382" s="172">
        <v>78000.0</v>
      </c>
      <c r="Q382" s="51">
        <v>0.0</v>
      </c>
      <c r="R382" s="51">
        <v>546.0</v>
      </c>
      <c r="S382" s="52">
        <f t="shared" si="2"/>
        <v>77454</v>
      </c>
      <c r="T382" s="42" t="s">
        <v>83</v>
      </c>
      <c r="U382" s="40">
        <v>45738.0</v>
      </c>
      <c r="V382" s="40">
        <v>45768.0</v>
      </c>
      <c r="W382" s="42">
        <v>1.0</v>
      </c>
      <c r="X382" s="42" t="s">
        <v>98</v>
      </c>
      <c r="Y382" s="42" t="s">
        <v>86</v>
      </c>
    </row>
    <row r="383">
      <c r="A383" s="38" t="s">
        <v>3537</v>
      </c>
      <c r="B383" s="40">
        <v>45741.0</v>
      </c>
      <c r="C383" s="42">
        <v>1389.0</v>
      </c>
      <c r="D383" s="44" t="s">
        <v>267</v>
      </c>
      <c r="E383" s="46" t="s">
        <v>181</v>
      </c>
      <c r="F383" s="47" t="s">
        <v>3260</v>
      </c>
      <c r="G383" s="47" t="s">
        <v>121</v>
      </c>
      <c r="H383" s="47" t="s">
        <v>1065</v>
      </c>
      <c r="I383" s="42" t="s">
        <v>74</v>
      </c>
      <c r="J383" s="49">
        <v>44361.0</v>
      </c>
      <c r="K383" s="40">
        <v>45738.0</v>
      </c>
      <c r="L383" s="42" t="s">
        <v>75</v>
      </c>
      <c r="M383" s="51">
        <v>0.0</v>
      </c>
      <c r="N383" s="42" t="s">
        <v>76</v>
      </c>
      <c r="O383" s="54">
        <v>78000.0</v>
      </c>
      <c r="P383" s="136">
        <v>78000.0</v>
      </c>
      <c r="Q383" s="51">
        <v>0.0</v>
      </c>
      <c r="R383" s="51">
        <v>546.0</v>
      </c>
      <c r="S383" s="52">
        <f t="shared" si="2"/>
        <v>77454</v>
      </c>
      <c r="T383" s="42" t="s">
        <v>83</v>
      </c>
      <c r="U383" s="40">
        <v>45738.0</v>
      </c>
      <c r="V383" s="40">
        <v>45768.0</v>
      </c>
      <c r="W383" s="42">
        <v>1.0</v>
      </c>
      <c r="X383" s="42" t="s">
        <v>98</v>
      </c>
      <c r="Y383" s="42" t="s">
        <v>86</v>
      </c>
    </row>
    <row r="384">
      <c r="A384" s="38" t="s">
        <v>3546</v>
      </c>
      <c r="B384" s="40">
        <v>45751.0</v>
      </c>
      <c r="C384" s="42">
        <v>8444.0</v>
      </c>
      <c r="D384" s="44" t="s">
        <v>1322</v>
      </c>
      <c r="E384" s="46" t="s">
        <v>1324</v>
      </c>
      <c r="F384" s="47" t="s">
        <v>3539</v>
      </c>
      <c r="G384" s="47" t="s">
        <v>323</v>
      </c>
      <c r="H384" s="47" t="s">
        <v>1735</v>
      </c>
      <c r="I384" s="42" t="s">
        <v>74</v>
      </c>
      <c r="J384" s="49">
        <v>44986.0</v>
      </c>
      <c r="K384" s="40">
        <v>45738.0</v>
      </c>
      <c r="L384" s="42" t="s">
        <v>75</v>
      </c>
      <c r="M384" s="51">
        <v>78000.0</v>
      </c>
      <c r="N384" s="40">
        <v>45744.0</v>
      </c>
      <c r="O384" s="54">
        <v>0.0</v>
      </c>
      <c r="P384" s="54">
        <v>0.0</v>
      </c>
      <c r="Q384" s="51">
        <v>0.0</v>
      </c>
      <c r="R384" s="51">
        <v>0.0</v>
      </c>
      <c r="S384" s="52">
        <f t="shared" si="2"/>
        <v>0</v>
      </c>
      <c r="T384" s="42" t="s">
        <v>283</v>
      </c>
      <c r="U384" s="40">
        <v>45744.0</v>
      </c>
      <c r="V384" s="40">
        <v>45774.0</v>
      </c>
      <c r="W384" s="42">
        <v>1.0</v>
      </c>
      <c r="X384" s="42" t="s">
        <v>98</v>
      </c>
      <c r="Y384" s="42" t="s">
        <v>86</v>
      </c>
    </row>
    <row r="385" ht="15.0" customHeight="1">
      <c r="A385" s="38" t="s">
        <v>3553</v>
      </c>
      <c r="B385" s="40">
        <v>45741.0</v>
      </c>
      <c r="C385" s="42">
        <v>8355.0</v>
      </c>
      <c r="D385" s="44" t="s">
        <v>3188</v>
      </c>
      <c r="E385" s="46" t="s">
        <v>3190</v>
      </c>
      <c r="F385" s="47" t="s">
        <v>3533</v>
      </c>
      <c r="G385" s="47" t="s">
        <v>701</v>
      </c>
      <c r="H385" s="47" t="s">
        <v>1735</v>
      </c>
      <c r="I385" s="42" t="s">
        <v>74</v>
      </c>
      <c r="J385" s="49">
        <v>44974.0</v>
      </c>
      <c r="K385" s="40">
        <v>45738.0</v>
      </c>
      <c r="L385" s="42" t="s">
        <v>75</v>
      </c>
      <c r="M385" s="51">
        <v>78000.0</v>
      </c>
      <c r="N385" s="42" t="s">
        <v>76</v>
      </c>
      <c r="O385" s="54">
        <v>0.0</v>
      </c>
      <c r="P385" s="54">
        <v>0.0</v>
      </c>
      <c r="Q385" s="51">
        <v>0.0</v>
      </c>
      <c r="R385" s="51">
        <v>0.0</v>
      </c>
      <c r="S385" s="52">
        <f t="shared" si="2"/>
        <v>0</v>
      </c>
      <c r="T385" s="42" t="s">
        <v>283</v>
      </c>
      <c r="U385" s="40">
        <v>45743.0</v>
      </c>
      <c r="V385" s="40">
        <v>45773.0</v>
      </c>
      <c r="W385" s="42">
        <v>1.0</v>
      </c>
      <c r="X385" s="42" t="s">
        <v>98</v>
      </c>
      <c r="Y385" s="42" t="s">
        <v>86</v>
      </c>
    </row>
    <row r="386">
      <c r="A386" s="46" t="s">
        <v>3563</v>
      </c>
      <c r="B386" s="40">
        <v>45761.0</v>
      </c>
      <c r="C386" s="42">
        <v>8444.0</v>
      </c>
      <c r="D386" s="44" t="s">
        <v>1322</v>
      </c>
      <c r="E386" s="46" t="s">
        <v>1324</v>
      </c>
      <c r="F386" s="47" t="s">
        <v>1326</v>
      </c>
      <c r="G386" s="47" t="s">
        <v>323</v>
      </c>
      <c r="H386" s="47" t="s">
        <v>1735</v>
      </c>
      <c r="I386" s="42" t="s">
        <v>1008</v>
      </c>
      <c r="J386" s="49">
        <v>44986.0</v>
      </c>
      <c r="K386" s="40">
        <v>45738.0</v>
      </c>
      <c r="L386" s="42" t="s">
        <v>75</v>
      </c>
      <c r="M386" s="51">
        <v>78000.0</v>
      </c>
      <c r="N386" s="40">
        <v>45756.0</v>
      </c>
      <c r="O386" s="54">
        <v>0.0</v>
      </c>
      <c r="P386" s="54">
        <v>0.0</v>
      </c>
      <c r="Q386" s="51">
        <v>0.0</v>
      </c>
      <c r="R386" s="51">
        <v>0.0</v>
      </c>
      <c r="S386" s="52">
        <f t="shared" si="2"/>
        <v>0</v>
      </c>
      <c r="T386" s="42" t="s">
        <v>283</v>
      </c>
      <c r="U386" s="40">
        <v>45756.0</v>
      </c>
      <c r="V386" s="40">
        <v>45786.0</v>
      </c>
      <c r="W386" s="42">
        <v>1.0</v>
      </c>
      <c r="X386" s="42" t="s">
        <v>98</v>
      </c>
      <c r="Y386" s="42" t="s">
        <v>86</v>
      </c>
    </row>
    <row r="387">
      <c r="A387" s="46" t="s">
        <v>3568</v>
      </c>
      <c r="B387" s="40">
        <v>45768.0</v>
      </c>
      <c r="C387" s="42">
        <v>14051.0</v>
      </c>
      <c r="D387" s="44" t="s">
        <v>2185</v>
      </c>
      <c r="E387" s="46" t="s">
        <v>2186</v>
      </c>
      <c r="F387" s="47" t="s">
        <v>2187</v>
      </c>
      <c r="G387" s="47" t="s">
        <v>2188</v>
      </c>
      <c r="H387" s="47" t="s">
        <v>2189</v>
      </c>
      <c r="I387" s="42" t="s">
        <v>1008</v>
      </c>
      <c r="J387" s="49">
        <v>45633.0</v>
      </c>
      <c r="K387" s="40">
        <v>45738.0</v>
      </c>
      <c r="L387" s="42" t="s">
        <v>75</v>
      </c>
      <c r="M387" s="51">
        <v>78000.0</v>
      </c>
      <c r="N387" s="42" t="s">
        <v>76</v>
      </c>
      <c r="O387" s="54">
        <v>0.0</v>
      </c>
      <c r="P387" s="54">
        <v>0.0</v>
      </c>
      <c r="Q387" s="51">
        <v>0.0</v>
      </c>
      <c r="R387" s="51">
        <v>0.0</v>
      </c>
      <c r="S387" s="52">
        <f t="shared" si="2"/>
        <v>0</v>
      </c>
      <c r="T387" s="42" t="s">
        <v>283</v>
      </c>
      <c r="U387" s="40">
        <v>45766.0</v>
      </c>
      <c r="V387" s="40">
        <v>45798.0</v>
      </c>
      <c r="W387" s="42">
        <v>1.0</v>
      </c>
      <c r="X387" s="42" t="s">
        <v>98</v>
      </c>
      <c r="Y387" s="42" t="s">
        <v>86</v>
      </c>
    </row>
    <row r="388">
      <c r="A388" s="46" t="s">
        <v>3573</v>
      </c>
      <c r="B388" s="40">
        <v>45770.0</v>
      </c>
      <c r="C388" s="42">
        <v>8444.0</v>
      </c>
      <c r="D388" s="44" t="s">
        <v>1322</v>
      </c>
      <c r="E388" s="46" t="s">
        <v>1324</v>
      </c>
      <c r="F388" s="47" t="s">
        <v>1471</v>
      </c>
      <c r="G388" s="47" t="s">
        <v>323</v>
      </c>
      <c r="H388" s="47" t="s">
        <v>1735</v>
      </c>
      <c r="I388" s="42" t="s">
        <v>1008</v>
      </c>
      <c r="J388" s="49">
        <v>44986.0</v>
      </c>
      <c r="K388" s="40">
        <v>45738.0</v>
      </c>
      <c r="L388" s="42" t="s">
        <v>75</v>
      </c>
      <c r="M388" s="51">
        <v>78000.0</v>
      </c>
      <c r="N388" s="40">
        <v>45762.0</v>
      </c>
      <c r="O388" s="54">
        <v>0.0</v>
      </c>
      <c r="P388" s="54">
        <v>0.0</v>
      </c>
      <c r="Q388" s="51">
        <v>0.0</v>
      </c>
      <c r="R388" s="51">
        <v>0.0</v>
      </c>
      <c r="S388" s="52">
        <f t="shared" si="2"/>
        <v>0</v>
      </c>
      <c r="T388" s="42" t="s">
        <v>283</v>
      </c>
      <c r="U388" s="40">
        <v>45762.0</v>
      </c>
      <c r="V388" s="40">
        <v>45792.0</v>
      </c>
      <c r="W388" s="42">
        <v>1.0</v>
      </c>
      <c r="X388" s="42" t="s">
        <v>98</v>
      </c>
      <c r="Y388" s="42" t="s">
        <v>86</v>
      </c>
    </row>
    <row r="389">
      <c r="A389" s="46" t="s">
        <v>3581</v>
      </c>
      <c r="B389" s="40">
        <v>45741.0</v>
      </c>
      <c r="C389" s="42">
        <v>293.0</v>
      </c>
      <c r="D389" s="44" t="s">
        <v>769</v>
      </c>
      <c r="E389" s="46" t="s">
        <v>3583</v>
      </c>
      <c r="F389" s="47" t="s">
        <v>3584</v>
      </c>
      <c r="G389" s="47" t="s">
        <v>3585</v>
      </c>
      <c r="H389" s="47" t="s">
        <v>2189</v>
      </c>
      <c r="I389" s="42" t="s">
        <v>1008</v>
      </c>
      <c r="J389" s="49">
        <v>44287.0</v>
      </c>
      <c r="K389" s="40">
        <v>45739.0</v>
      </c>
      <c r="L389" s="42" t="s">
        <v>75</v>
      </c>
      <c r="M389" s="51">
        <v>0.0</v>
      </c>
      <c r="N389" s="42" t="s">
        <v>76</v>
      </c>
      <c r="O389" s="54">
        <v>78000.0</v>
      </c>
      <c r="P389" s="123">
        <v>78000.0</v>
      </c>
      <c r="Q389" s="51">
        <v>0.0</v>
      </c>
      <c r="R389" s="51">
        <v>4440.0</v>
      </c>
      <c r="S389" s="52">
        <f t="shared" si="2"/>
        <v>73560</v>
      </c>
      <c r="T389" s="42" t="s">
        <v>83</v>
      </c>
      <c r="U389" s="40">
        <v>45739.0</v>
      </c>
      <c r="V389" s="40">
        <v>45771.0</v>
      </c>
      <c r="W389" s="42">
        <v>1.0</v>
      </c>
      <c r="X389" s="42" t="s">
        <v>98</v>
      </c>
      <c r="Y389" s="42" t="s">
        <v>86</v>
      </c>
    </row>
    <row r="390">
      <c r="A390" s="38" t="s">
        <v>3588</v>
      </c>
      <c r="B390" s="40">
        <v>45741.0</v>
      </c>
      <c r="C390" s="42">
        <v>2719.0</v>
      </c>
      <c r="D390" s="44" t="s">
        <v>1929</v>
      </c>
      <c r="E390" s="46" t="s">
        <v>1931</v>
      </c>
      <c r="F390" s="47" t="s">
        <v>3593</v>
      </c>
      <c r="G390" s="47" t="s">
        <v>179</v>
      </c>
      <c r="H390" s="47" t="s">
        <v>1735</v>
      </c>
      <c r="I390" s="42" t="s">
        <v>74</v>
      </c>
      <c r="J390" s="49">
        <v>44469.0</v>
      </c>
      <c r="K390" s="40">
        <v>45739.0</v>
      </c>
      <c r="L390" s="42" t="s">
        <v>75</v>
      </c>
      <c r="M390" s="51">
        <v>118000.0</v>
      </c>
      <c r="N390" s="42" t="s">
        <v>76</v>
      </c>
      <c r="O390" s="54">
        <v>590000.0</v>
      </c>
      <c r="P390" s="123">
        <v>590000.0</v>
      </c>
      <c r="Q390" s="51">
        <v>0.0</v>
      </c>
      <c r="R390" s="51">
        <v>11800.0</v>
      </c>
      <c r="S390" s="52">
        <f t="shared" si="2"/>
        <v>578200</v>
      </c>
      <c r="T390" s="42" t="s">
        <v>83</v>
      </c>
      <c r="U390" s="40">
        <v>45739.0</v>
      </c>
      <c r="V390" s="40">
        <v>45773.0</v>
      </c>
      <c r="W390" s="42">
        <v>1.0</v>
      </c>
      <c r="X390" s="42" t="s">
        <v>84</v>
      </c>
      <c r="Y390" s="42" t="s">
        <v>86</v>
      </c>
    </row>
    <row r="391">
      <c r="A391" s="38" t="s">
        <v>3596</v>
      </c>
      <c r="B391" s="40">
        <v>45741.0</v>
      </c>
      <c r="C391" s="42">
        <v>2719.0</v>
      </c>
      <c r="D391" s="44" t="s">
        <v>1929</v>
      </c>
      <c r="E391" s="46" t="s">
        <v>1931</v>
      </c>
      <c r="F391" s="47" t="s">
        <v>3600</v>
      </c>
      <c r="G391" s="47" t="s">
        <v>179</v>
      </c>
      <c r="H391" s="47" t="s">
        <v>1735</v>
      </c>
      <c r="I391" s="42" t="s">
        <v>74</v>
      </c>
      <c r="J391" s="49">
        <v>44469.0</v>
      </c>
      <c r="K391" s="40">
        <v>45739.0</v>
      </c>
      <c r="L391" s="42" t="s">
        <v>75</v>
      </c>
      <c r="M391" s="51">
        <v>118000.0</v>
      </c>
      <c r="N391" s="42" t="s">
        <v>76</v>
      </c>
      <c r="O391" s="54">
        <v>118000.0</v>
      </c>
      <c r="P391" s="54">
        <v>0.0</v>
      </c>
      <c r="Q391" s="51">
        <v>0.0</v>
      </c>
      <c r="R391" s="51">
        <v>0.0</v>
      </c>
      <c r="S391" s="52">
        <f t="shared" si="2"/>
        <v>0</v>
      </c>
      <c r="T391" s="42" t="s">
        <v>283</v>
      </c>
      <c r="U391" s="40">
        <v>45739.0</v>
      </c>
      <c r="V391" s="40">
        <v>45770.0</v>
      </c>
      <c r="W391" s="42">
        <v>1.0</v>
      </c>
      <c r="X391" s="42" t="s">
        <v>84</v>
      </c>
      <c r="Y391" s="42" t="s">
        <v>86</v>
      </c>
    </row>
    <row r="392">
      <c r="A392" s="38" t="s">
        <v>3604</v>
      </c>
      <c r="B392" s="40">
        <v>45741.0</v>
      </c>
      <c r="C392" s="42">
        <v>2719.0</v>
      </c>
      <c r="D392" s="44" t="s">
        <v>1929</v>
      </c>
      <c r="E392" s="46" t="s">
        <v>1931</v>
      </c>
      <c r="F392" s="47" t="s">
        <v>3608</v>
      </c>
      <c r="G392" s="47" t="s">
        <v>179</v>
      </c>
      <c r="H392" s="47" t="s">
        <v>1735</v>
      </c>
      <c r="I392" s="42" t="s">
        <v>74</v>
      </c>
      <c r="J392" s="49">
        <v>44469.0</v>
      </c>
      <c r="K392" s="40">
        <v>45739.0</v>
      </c>
      <c r="L392" s="42" t="s">
        <v>75</v>
      </c>
      <c r="M392" s="51">
        <v>118000.0</v>
      </c>
      <c r="N392" s="42" t="s">
        <v>76</v>
      </c>
      <c r="O392" s="54">
        <v>118000.0</v>
      </c>
      <c r="P392" s="54">
        <v>0.0</v>
      </c>
      <c r="Q392" s="51">
        <v>0.0</v>
      </c>
      <c r="R392" s="51">
        <v>0.0</v>
      </c>
      <c r="S392" s="52">
        <f t="shared" si="2"/>
        <v>0</v>
      </c>
      <c r="T392" s="42" t="s">
        <v>283</v>
      </c>
      <c r="U392" s="40">
        <v>45739.0</v>
      </c>
      <c r="V392" s="40">
        <v>45776.0</v>
      </c>
      <c r="W392" s="42">
        <v>1.0</v>
      </c>
      <c r="X392" s="42" t="s">
        <v>84</v>
      </c>
      <c r="Y392" s="42" t="s">
        <v>86</v>
      </c>
    </row>
    <row r="393">
      <c r="A393" s="38" t="s">
        <v>3612</v>
      </c>
      <c r="B393" s="40">
        <v>45741.0</v>
      </c>
      <c r="C393" s="42">
        <v>2719.0</v>
      </c>
      <c r="D393" s="44" t="s">
        <v>1929</v>
      </c>
      <c r="E393" s="46" t="s">
        <v>1931</v>
      </c>
      <c r="F393" s="47" t="s">
        <v>3615</v>
      </c>
      <c r="G393" s="47" t="s">
        <v>179</v>
      </c>
      <c r="H393" s="47" t="s">
        <v>1735</v>
      </c>
      <c r="I393" s="42" t="s">
        <v>74</v>
      </c>
      <c r="J393" s="49">
        <v>44469.0</v>
      </c>
      <c r="K393" s="40">
        <v>45739.0</v>
      </c>
      <c r="L393" s="42" t="s">
        <v>75</v>
      </c>
      <c r="M393" s="51">
        <v>118000.0</v>
      </c>
      <c r="N393" s="42" t="s">
        <v>76</v>
      </c>
      <c r="O393" s="54">
        <v>118000.0</v>
      </c>
      <c r="P393" s="54">
        <v>0.0</v>
      </c>
      <c r="Q393" s="51">
        <v>0.0</v>
      </c>
      <c r="R393" s="51">
        <v>0.0</v>
      </c>
      <c r="S393" s="52">
        <f t="shared" si="2"/>
        <v>0</v>
      </c>
      <c r="T393" s="42" t="s">
        <v>283</v>
      </c>
      <c r="U393" s="40">
        <v>45739.0</v>
      </c>
      <c r="V393" s="40">
        <v>45776.0</v>
      </c>
      <c r="W393" s="42">
        <v>1.0</v>
      </c>
      <c r="X393" s="42" t="s">
        <v>84</v>
      </c>
      <c r="Y393" s="42" t="s">
        <v>86</v>
      </c>
    </row>
    <row r="394">
      <c r="A394" s="38" t="s">
        <v>3619</v>
      </c>
      <c r="B394" s="40">
        <v>45741.0</v>
      </c>
      <c r="C394" s="42">
        <v>2719.0</v>
      </c>
      <c r="D394" s="44" t="s">
        <v>1929</v>
      </c>
      <c r="E394" s="46" t="s">
        <v>1931</v>
      </c>
      <c r="F394" s="47" t="s">
        <v>3621</v>
      </c>
      <c r="G394" s="47" t="s">
        <v>179</v>
      </c>
      <c r="H394" s="47" t="s">
        <v>1735</v>
      </c>
      <c r="I394" s="42" t="s">
        <v>74</v>
      </c>
      <c r="J394" s="49">
        <v>44469.0</v>
      </c>
      <c r="K394" s="40">
        <v>45739.0</v>
      </c>
      <c r="L394" s="42" t="s">
        <v>75</v>
      </c>
      <c r="M394" s="51">
        <v>118000.0</v>
      </c>
      <c r="N394" s="42" t="s">
        <v>76</v>
      </c>
      <c r="O394" s="54">
        <v>118000.0</v>
      </c>
      <c r="P394" s="54">
        <v>0.0</v>
      </c>
      <c r="Q394" s="51">
        <v>0.0</v>
      </c>
      <c r="R394" s="51">
        <v>0.0</v>
      </c>
      <c r="S394" s="52">
        <f t="shared" si="2"/>
        <v>0</v>
      </c>
      <c r="T394" s="42" t="s">
        <v>283</v>
      </c>
      <c r="U394" s="40">
        <v>45739.0</v>
      </c>
      <c r="V394" s="40">
        <v>45778.0</v>
      </c>
      <c r="W394" s="42">
        <v>1.0</v>
      </c>
      <c r="X394" s="42" t="s">
        <v>84</v>
      </c>
      <c r="Y394" s="42" t="s">
        <v>86</v>
      </c>
    </row>
    <row r="395">
      <c r="A395" s="38" t="s">
        <v>3625</v>
      </c>
      <c r="B395" s="40">
        <v>45741.0</v>
      </c>
      <c r="C395" s="42">
        <v>11897.0</v>
      </c>
      <c r="D395" s="44" t="s">
        <v>3567</v>
      </c>
      <c r="E395" s="46" t="s">
        <v>3409</v>
      </c>
      <c r="F395" s="47" t="s">
        <v>3410</v>
      </c>
      <c r="G395" s="47" t="s">
        <v>1071</v>
      </c>
      <c r="H395" s="47" t="s">
        <v>814</v>
      </c>
      <c r="I395" s="42" t="s">
        <v>74</v>
      </c>
      <c r="J395" s="49">
        <v>45401.0</v>
      </c>
      <c r="K395" s="40">
        <v>45739.0</v>
      </c>
      <c r="L395" s="42" t="s">
        <v>75</v>
      </c>
      <c r="M395" s="51">
        <v>0.0</v>
      </c>
      <c r="N395" s="42" t="s">
        <v>76</v>
      </c>
      <c r="O395" s="54">
        <v>118045.0</v>
      </c>
      <c r="P395" s="103">
        <v>118000.0</v>
      </c>
      <c r="Q395" s="51">
        <v>0.0</v>
      </c>
      <c r="R395" s="51">
        <v>0.0</v>
      </c>
      <c r="S395" s="52">
        <f t="shared" si="2"/>
        <v>118000</v>
      </c>
      <c r="T395" s="42" t="s">
        <v>112</v>
      </c>
      <c r="U395" s="40">
        <v>45739.0</v>
      </c>
      <c r="V395" s="40">
        <v>45770.0</v>
      </c>
      <c r="W395" s="42">
        <v>1.0</v>
      </c>
      <c r="X395" s="42" t="s">
        <v>84</v>
      </c>
      <c r="Y395" s="42" t="s">
        <v>86</v>
      </c>
    </row>
    <row r="396">
      <c r="A396" s="38" t="s">
        <v>3631</v>
      </c>
      <c r="B396" s="40">
        <v>45741.0</v>
      </c>
      <c r="C396" s="42">
        <v>4343.0</v>
      </c>
      <c r="D396" s="44" t="s">
        <v>151</v>
      </c>
      <c r="E396" s="46" t="s">
        <v>152</v>
      </c>
      <c r="F396" s="47" t="s">
        <v>3633</v>
      </c>
      <c r="G396" s="47" t="s">
        <v>155</v>
      </c>
      <c r="H396" s="47" t="s">
        <v>156</v>
      </c>
      <c r="I396" s="42" t="s">
        <v>74</v>
      </c>
      <c r="J396" s="49">
        <v>44585.0</v>
      </c>
      <c r="K396" s="40">
        <v>45739.0</v>
      </c>
      <c r="L396" s="42" t="s">
        <v>75</v>
      </c>
      <c r="M396" s="51">
        <v>0.0</v>
      </c>
      <c r="N396" s="42" t="s">
        <v>76</v>
      </c>
      <c r="O396" s="54">
        <v>78000.0</v>
      </c>
      <c r="P396" s="123">
        <v>78000.0</v>
      </c>
      <c r="Q396" s="51">
        <v>0.0</v>
      </c>
      <c r="R396" s="51">
        <v>1560.0</v>
      </c>
      <c r="S396" s="52">
        <f t="shared" si="2"/>
        <v>76440</v>
      </c>
      <c r="T396" s="42" t="s">
        <v>83</v>
      </c>
      <c r="U396" s="40">
        <v>45739.0</v>
      </c>
      <c r="V396" s="40">
        <v>45769.0</v>
      </c>
      <c r="W396" s="42">
        <v>1.0</v>
      </c>
      <c r="X396" s="42" t="s">
        <v>98</v>
      </c>
      <c r="Y396" s="42" t="s">
        <v>86</v>
      </c>
    </row>
    <row r="397">
      <c r="A397" s="46" t="s">
        <v>3644</v>
      </c>
      <c r="B397" s="40">
        <v>45741.0</v>
      </c>
      <c r="C397" s="42">
        <v>9654.0</v>
      </c>
      <c r="D397" s="44" t="s">
        <v>3263</v>
      </c>
      <c r="E397" s="46" t="s">
        <v>3264</v>
      </c>
      <c r="F397" s="47" t="s">
        <v>3265</v>
      </c>
      <c r="G397" s="47" t="s">
        <v>227</v>
      </c>
      <c r="H397" s="47" t="s">
        <v>102</v>
      </c>
      <c r="I397" s="42" t="s">
        <v>1008</v>
      </c>
      <c r="J397" s="49">
        <v>45129.0</v>
      </c>
      <c r="K397" s="40">
        <v>45739.0</v>
      </c>
      <c r="L397" s="42" t="s">
        <v>75</v>
      </c>
      <c r="M397" s="51">
        <v>0.0</v>
      </c>
      <c r="N397" s="42" t="s">
        <v>76</v>
      </c>
      <c r="O397" s="54">
        <v>118000.0</v>
      </c>
      <c r="P397" s="123">
        <v>118000.0</v>
      </c>
      <c r="Q397" s="51">
        <v>0.0</v>
      </c>
      <c r="R397" s="51">
        <v>4440.0</v>
      </c>
      <c r="S397" s="52">
        <f t="shared" si="2"/>
        <v>113560</v>
      </c>
      <c r="T397" s="42" t="s">
        <v>83</v>
      </c>
      <c r="U397" s="40">
        <v>45739.0</v>
      </c>
      <c r="V397" s="40">
        <v>45773.0</v>
      </c>
      <c r="W397" s="42">
        <v>1.0</v>
      </c>
      <c r="X397" s="42" t="s">
        <v>84</v>
      </c>
      <c r="Y397" s="42" t="s">
        <v>86</v>
      </c>
    </row>
    <row r="398">
      <c r="A398" s="38" t="s">
        <v>3648</v>
      </c>
      <c r="B398" s="40">
        <v>45741.0</v>
      </c>
      <c r="C398" s="42">
        <v>4343.0</v>
      </c>
      <c r="D398" s="44" t="s">
        <v>151</v>
      </c>
      <c r="E398" s="46" t="s">
        <v>152</v>
      </c>
      <c r="F398" s="47" t="s">
        <v>3394</v>
      </c>
      <c r="G398" s="47" t="s">
        <v>155</v>
      </c>
      <c r="H398" s="47" t="s">
        <v>156</v>
      </c>
      <c r="I398" s="42" t="s">
        <v>74</v>
      </c>
      <c r="J398" s="49">
        <v>44585.0</v>
      </c>
      <c r="K398" s="40">
        <v>45739.0</v>
      </c>
      <c r="L398" s="42" t="s">
        <v>75</v>
      </c>
      <c r="M398" s="51">
        <v>0.0</v>
      </c>
      <c r="N398" s="42" t="s">
        <v>76</v>
      </c>
      <c r="O398" s="54">
        <v>78000.0</v>
      </c>
      <c r="P398" s="123">
        <v>78000.0</v>
      </c>
      <c r="Q398" s="51">
        <v>0.0</v>
      </c>
      <c r="R398" s="51">
        <v>1560.0</v>
      </c>
      <c r="S398" s="52">
        <f t="shared" si="2"/>
        <v>76440</v>
      </c>
      <c r="T398" s="42" t="s">
        <v>83</v>
      </c>
      <c r="U398" s="40">
        <v>45739.0</v>
      </c>
      <c r="V398" s="40">
        <v>45769.0</v>
      </c>
      <c r="W398" s="42">
        <v>1.0</v>
      </c>
      <c r="X398" s="42" t="s">
        <v>98</v>
      </c>
      <c r="Y398" s="42" t="s">
        <v>86</v>
      </c>
    </row>
    <row r="399">
      <c r="A399" s="38" t="s">
        <v>3655</v>
      </c>
      <c r="B399" s="40">
        <v>45741.0</v>
      </c>
      <c r="C399" s="42">
        <v>3316.0</v>
      </c>
      <c r="D399" s="44" t="s">
        <v>867</v>
      </c>
      <c r="E399" s="46" t="s">
        <v>868</v>
      </c>
      <c r="F399" s="47" t="s">
        <v>3175</v>
      </c>
      <c r="G399" s="47" t="s">
        <v>870</v>
      </c>
      <c r="H399" s="47" t="s">
        <v>134</v>
      </c>
      <c r="I399" s="42" t="s">
        <v>74</v>
      </c>
      <c r="J399" s="49">
        <v>44523.0</v>
      </c>
      <c r="K399" s="40">
        <v>45739.0</v>
      </c>
      <c r="L399" s="42" t="s">
        <v>75</v>
      </c>
      <c r="M399" s="51">
        <v>0.0</v>
      </c>
      <c r="N399" s="42" t="s">
        <v>76</v>
      </c>
      <c r="O399" s="54">
        <v>78000.0</v>
      </c>
      <c r="P399" s="123">
        <v>78000.0</v>
      </c>
      <c r="Q399" s="51">
        <v>0.0</v>
      </c>
      <c r="R399" s="51">
        <v>4440.0</v>
      </c>
      <c r="S399" s="52">
        <f t="shared" si="2"/>
        <v>73560</v>
      </c>
      <c r="T399" s="42" t="s">
        <v>83</v>
      </c>
      <c r="U399" s="40">
        <v>45739.0</v>
      </c>
      <c r="V399" s="40">
        <v>45769.0</v>
      </c>
      <c r="W399" s="42">
        <v>1.0</v>
      </c>
      <c r="X399" s="42" t="s">
        <v>98</v>
      </c>
      <c r="Y399" s="42" t="s">
        <v>86</v>
      </c>
    </row>
    <row r="400">
      <c r="A400" s="38" t="s">
        <v>3664</v>
      </c>
      <c r="B400" s="40">
        <v>45741.0</v>
      </c>
      <c r="C400" s="42">
        <v>8139.0</v>
      </c>
      <c r="D400" s="44" t="s">
        <v>856</v>
      </c>
      <c r="E400" s="46" t="s">
        <v>3239</v>
      </c>
      <c r="F400" s="47" t="s">
        <v>3240</v>
      </c>
      <c r="G400" s="47" t="s">
        <v>2902</v>
      </c>
      <c r="H400" s="47" t="s">
        <v>108</v>
      </c>
      <c r="I400" s="42" t="s">
        <v>74</v>
      </c>
      <c r="J400" s="49">
        <v>44950.0</v>
      </c>
      <c r="K400" s="40">
        <v>45739.0</v>
      </c>
      <c r="L400" s="42" t="s">
        <v>75</v>
      </c>
      <c r="M400" s="51">
        <v>0.0</v>
      </c>
      <c r="N400" s="42" t="s">
        <v>76</v>
      </c>
      <c r="O400" s="54">
        <v>78000.0</v>
      </c>
      <c r="P400" s="123">
        <v>78000.0</v>
      </c>
      <c r="Q400" s="51">
        <v>0.0</v>
      </c>
      <c r="R400" s="51">
        <v>4440.0</v>
      </c>
      <c r="S400" s="52">
        <f t="shared" si="2"/>
        <v>73560</v>
      </c>
      <c r="T400" s="42" t="s">
        <v>83</v>
      </c>
      <c r="U400" s="40">
        <v>45739.0</v>
      </c>
      <c r="V400" s="40">
        <v>45769.0</v>
      </c>
      <c r="W400" s="42">
        <v>1.0</v>
      </c>
      <c r="X400" s="42" t="s">
        <v>98</v>
      </c>
      <c r="Y400" s="42" t="s">
        <v>86</v>
      </c>
    </row>
    <row r="401">
      <c r="A401" s="38" t="s">
        <v>3671</v>
      </c>
      <c r="B401" s="40">
        <v>45741.0</v>
      </c>
      <c r="C401" s="42">
        <v>6926.0</v>
      </c>
      <c r="D401" s="44" t="s">
        <v>981</v>
      </c>
      <c r="E401" s="46" t="s">
        <v>545</v>
      </c>
      <c r="F401" s="47" t="s">
        <v>3282</v>
      </c>
      <c r="G401" s="47" t="s">
        <v>355</v>
      </c>
      <c r="H401" s="47" t="s">
        <v>1631</v>
      </c>
      <c r="I401" s="42" t="s">
        <v>74</v>
      </c>
      <c r="J401" s="49">
        <v>44816.0</v>
      </c>
      <c r="K401" s="40">
        <v>45739.0</v>
      </c>
      <c r="L401" s="42" t="s">
        <v>75</v>
      </c>
      <c r="M401" s="51">
        <v>0.0</v>
      </c>
      <c r="N401" s="42" t="s">
        <v>76</v>
      </c>
      <c r="O401" s="54">
        <v>78009.0</v>
      </c>
      <c r="P401" s="103">
        <v>78009.0</v>
      </c>
      <c r="Q401" s="51">
        <v>0.0</v>
      </c>
      <c r="R401" s="51">
        <v>0.0</v>
      </c>
      <c r="S401" s="52">
        <f t="shared" si="2"/>
        <v>78009</v>
      </c>
      <c r="T401" s="42" t="s">
        <v>112</v>
      </c>
      <c r="U401" s="40">
        <v>45739.0</v>
      </c>
      <c r="V401" s="40">
        <v>45769.0</v>
      </c>
      <c r="W401" s="42">
        <v>1.0</v>
      </c>
      <c r="X401" s="42" t="s">
        <v>98</v>
      </c>
      <c r="Y401" s="42" t="s">
        <v>86</v>
      </c>
    </row>
    <row r="402">
      <c r="A402" s="38" t="s">
        <v>3679</v>
      </c>
      <c r="B402" s="40">
        <v>45741.0</v>
      </c>
      <c r="C402" s="42">
        <v>5459.0</v>
      </c>
      <c r="D402" s="47" t="s">
        <v>2847</v>
      </c>
      <c r="E402" s="46" t="s">
        <v>2848</v>
      </c>
      <c r="F402" s="47" t="s">
        <v>2849</v>
      </c>
      <c r="G402" s="47" t="s">
        <v>2851</v>
      </c>
      <c r="H402" s="47" t="s">
        <v>134</v>
      </c>
      <c r="I402" s="42" t="s">
        <v>74</v>
      </c>
      <c r="J402" s="49">
        <v>44664.0</v>
      </c>
      <c r="K402" s="40">
        <v>45739.0</v>
      </c>
      <c r="L402" s="42" t="s">
        <v>75</v>
      </c>
      <c r="M402" s="51">
        <v>0.0</v>
      </c>
      <c r="N402" s="42" t="s">
        <v>76</v>
      </c>
      <c r="O402" s="54">
        <v>78053.0</v>
      </c>
      <c r="P402" s="103">
        <v>78053.0</v>
      </c>
      <c r="Q402" s="51">
        <v>0.0</v>
      </c>
      <c r="R402" s="51">
        <v>0.0</v>
      </c>
      <c r="S402" s="52">
        <f t="shared" si="2"/>
        <v>78053</v>
      </c>
      <c r="T402" s="42" t="s">
        <v>112</v>
      </c>
      <c r="U402" s="40">
        <v>45739.0</v>
      </c>
      <c r="V402" s="40">
        <v>45769.0</v>
      </c>
      <c r="W402" s="42">
        <v>1.0</v>
      </c>
      <c r="X402" s="42" t="s">
        <v>98</v>
      </c>
      <c r="Y402" s="42" t="s">
        <v>86</v>
      </c>
    </row>
    <row r="403">
      <c r="A403" s="38" t="s">
        <v>3686</v>
      </c>
      <c r="B403" s="40">
        <v>45741.0</v>
      </c>
      <c r="C403" s="42">
        <v>10916.0</v>
      </c>
      <c r="D403" s="44" t="s">
        <v>3361</v>
      </c>
      <c r="E403" s="46" t="s">
        <v>3362</v>
      </c>
      <c r="F403" s="47" t="s">
        <v>3364</v>
      </c>
      <c r="G403" s="47" t="s">
        <v>179</v>
      </c>
      <c r="H403" s="47" t="s">
        <v>177</v>
      </c>
      <c r="I403" s="42" t="s">
        <v>74</v>
      </c>
      <c r="J403" s="49">
        <v>45289.0</v>
      </c>
      <c r="K403" s="40">
        <v>45739.0</v>
      </c>
      <c r="L403" s="42" t="s">
        <v>75</v>
      </c>
      <c r="M403" s="51">
        <v>0.0</v>
      </c>
      <c r="N403" s="42" t="s">
        <v>76</v>
      </c>
      <c r="O403" s="54">
        <v>78068.0</v>
      </c>
      <c r="P403" s="103">
        <v>78068.0</v>
      </c>
      <c r="Q403" s="51">
        <v>0.0</v>
      </c>
      <c r="R403" s="51">
        <v>0.0</v>
      </c>
      <c r="S403" s="52">
        <f t="shared" si="2"/>
        <v>78068</v>
      </c>
      <c r="T403" s="42" t="s">
        <v>112</v>
      </c>
      <c r="U403" s="40">
        <v>45739.0</v>
      </c>
      <c r="V403" s="40">
        <v>45770.0</v>
      </c>
      <c r="W403" s="42">
        <v>1.0</v>
      </c>
      <c r="X403" s="42" t="s">
        <v>98</v>
      </c>
      <c r="Y403" s="42" t="s">
        <v>86</v>
      </c>
    </row>
    <row r="404">
      <c r="A404" s="38" t="s">
        <v>3692</v>
      </c>
      <c r="B404" s="40">
        <v>45741.0</v>
      </c>
      <c r="C404" s="42">
        <v>6282.0</v>
      </c>
      <c r="D404" s="44" t="s">
        <v>1462</v>
      </c>
      <c r="E404" s="46" t="s">
        <v>1463</v>
      </c>
      <c r="F404" s="47" t="s">
        <v>3695</v>
      </c>
      <c r="G404" s="47" t="s">
        <v>1467</v>
      </c>
      <c r="H404" s="47" t="s">
        <v>1044</v>
      </c>
      <c r="I404" s="42" t="s">
        <v>74</v>
      </c>
      <c r="J404" s="49">
        <v>44754.0</v>
      </c>
      <c r="K404" s="40">
        <v>45739.0</v>
      </c>
      <c r="L404" s="42" t="s">
        <v>75</v>
      </c>
      <c r="M404" s="51">
        <v>0.0</v>
      </c>
      <c r="N404" s="42" t="s">
        <v>76</v>
      </c>
      <c r="O404" s="54">
        <v>118000.0</v>
      </c>
      <c r="P404" s="123">
        <v>118000.0</v>
      </c>
      <c r="Q404" s="51">
        <v>0.0</v>
      </c>
      <c r="R404" s="51">
        <v>826.0</v>
      </c>
      <c r="S404" s="52">
        <f t="shared" si="2"/>
        <v>117174</v>
      </c>
      <c r="T404" s="42" t="s">
        <v>83</v>
      </c>
      <c r="U404" s="40">
        <v>45739.0</v>
      </c>
      <c r="V404" s="40">
        <v>45769.0</v>
      </c>
      <c r="W404" s="42">
        <v>1.0</v>
      </c>
      <c r="X404" s="42" t="s">
        <v>84</v>
      </c>
      <c r="Y404" s="42" t="s">
        <v>86</v>
      </c>
    </row>
    <row r="405">
      <c r="A405" s="38" t="s">
        <v>3700</v>
      </c>
      <c r="B405" s="40">
        <v>45741.0</v>
      </c>
      <c r="C405" s="42">
        <v>7537.0</v>
      </c>
      <c r="D405" s="44" t="s">
        <v>3701</v>
      </c>
      <c r="E405" s="46" t="s">
        <v>3519</v>
      </c>
      <c r="F405" s="47" t="s">
        <v>1909</v>
      </c>
      <c r="G405" s="47" t="s">
        <v>404</v>
      </c>
      <c r="H405" s="47" t="s">
        <v>72</v>
      </c>
      <c r="I405" s="42" t="s">
        <v>74</v>
      </c>
      <c r="J405" s="49">
        <v>44879.0</v>
      </c>
      <c r="K405" s="40">
        <v>45739.0</v>
      </c>
      <c r="L405" s="42" t="s">
        <v>75</v>
      </c>
      <c r="M405" s="51">
        <v>0.0</v>
      </c>
      <c r="N405" s="40">
        <v>45740.0</v>
      </c>
      <c r="O405" s="54">
        <v>78000.0</v>
      </c>
      <c r="P405" s="123">
        <v>78000.0</v>
      </c>
      <c r="Q405" s="51">
        <v>0.0</v>
      </c>
      <c r="R405" s="51">
        <v>4400.0</v>
      </c>
      <c r="S405" s="52">
        <f t="shared" si="2"/>
        <v>73600</v>
      </c>
      <c r="T405" s="42" t="s">
        <v>83</v>
      </c>
      <c r="U405" s="40">
        <v>45740.0</v>
      </c>
      <c r="V405" s="40">
        <v>45770.0</v>
      </c>
      <c r="W405" s="42">
        <v>1.0</v>
      </c>
      <c r="X405" s="42" t="s">
        <v>98</v>
      </c>
      <c r="Y405" s="42" t="s">
        <v>86</v>
      </c>
    </row>
    <row r="406">
      <c r="A406" s="38" t="s">
        <v>3706</v>
      </c>
      <c r="B406" s="40">
        <v>45741.0</v>
      </c>
      <c r="C406" s="42">
        <v>8330.0</v>
      </c>
      <c r="D406" s="44" t="s">
        <v>3710</v>
      </c>
      <c r="E406" s="46" t="s">
        <v>3211</v>
      </c>
      <c r="F406" s="47" t="s">
        <v>3212</v>
      </c>
      <c r="G406" s="47" t="s">
        <v>323</v>
      </c>
      <c r="H406" s="47" t="s">
        <v>177</v>
      </c>
      <c r="I406" s="42" t="s">
        <v>74</v>
      </c>
      <c r="J406" s="49">
        <v>44972.0</v>
      </c>
      <c r="K406" s="40">
        <v>45739.0</v>
      </c>
      <c r="L406" s="42" t="s">
        <v>75</v>
      </c>
      <c r="M406" s="51">
        <v>0.0</v>
      </c>
      <c r="N406" s="42" t="s">
        <v>76</v>
      </c>
      <c r="O406" s="54">
        <v>118000.0</v>
      </c>
      <c r="P406" s="123">
        <v>118000.0</v>
      </c>
      <c r="Q406" s="51">
        <v>0.0</v>
      </c>
      <c r="R406" s="51">
        <v>4400.0</v>
      </c>
      <c r="S406" s="52">
        <f t="shared" si="2"/>
        <v>113600</v>
      </c>
      <c r="T406" s="42" t="s">
        <v>83</v>
      </c>
      <c r="U406" s="40">
        <v>45739.0</v>
      </c>
      <c r="V406" s="40">
        <v>45769.0</v>
      </c>
      <c r="W406" s="42">
        <v>1.0</v>
      </c>
      <c r="X406" s="42" t="s">
        <v>84</v>
      </c>
      <c r="Y406" s="42" t="s">
        <v>86</v>
      </c>
    </row>
    <row r="407">
      <c r="A407" s="38" t="s">
        <v>3719</v>
      </c>
      <c r="B407" s="40">
        <v>45742.0</v>
      </c>
      <c r="C407" s="42">
        <v>10423.0</v>
      </c>
      <c r="D407" s="44" t="s">
        <v>3387</v>
      </c>
      <c r="E407" s="46" t="s">
        <v>3388</v>
      </c>
      <c r="F407" s="47" t="s">
        <v>3389</v>
      </c>
      <c r="G407" s="47" t="s">
        <v>323</v>
      </c>
      <c r="H407" s="47" t="s">
        <v>177</v>
      </c>
      <c r="I407" s="42" t="s">
        <v>74</v>
      </c>
      <c r="J407" s="49">
        <v>45216.0</v>
      </c>
      <c r="K407" s="40">
        <v>45739.0</v>
      </c>
      <c r="L407" s="42" t="s">
        <v>75</v>
      </c>
      <c r="M407" s="51">
        <v>0.0</v>
      </c>
      <c r="N407" s="42" t="s">
        <v>76</v>
      </c>
      <c r="O407" s="54">
        <v>78000.0</v>
      </c>
      <c r="P407" s="103">
        <v>78000.0</v>
      </c>
      <c r="Q407" s="51">
        <v>0.0</v>
      </c>
      <c r="R407" s="51">
        <v>0.0</v>
      </c>
      <c r="S407" s="52">
        <f t="shared" si="2"/>
        <v>78000</v>
      </c>
      <c r="T407" s="42" t="s">
        <v>112</v>
      </c>
      <c r="U407" s="40">
        <v>45739.0</v>
      </c>
      <c r="V407" s="40">
        <v>45769.0</v>
      </c>
      <c r="W407" s="42">
        <v>1.0</v>
      </c>
      <c r="X407" s="42" t="s">
        <v>98</v>
      </c>
      <c r="Y407" s="42" t="s">
        <v>86</v>
      </c>
    </row>
    <row r="408">
      <c r="A408" s="38" t="s">
        <v>3726</v>
      </c>
      <c r="B408" s="40">
        <v>45742.0</v>
      </c>
      <c r="C408" s="42">
        <v>3316.0</v>
      </c>
      <c r="D408" s="44" t="s">
        <v>867</v>
      </c>
      <c r="E408" s="46" t="s">
        <v>868</v>
      </c>
      <c r="F408" s="47" t="s">
        <v>3353</v>
      </c>
      <c r="G408" s="47" t="s">
        <v>870</v>
      </c>
      <c r="H408" s="47" t="s">
        <v>134</v>
      </c>
      <c r="I408" s="42" t="s">
        <v>74</v>
      </c>
      <c r="J408" s="49">
        <v>44523.0</v>
      </c>
      <c r="K408" s="40">
        <v>45739.0</v>
      </c>
      <c r="L408" s="42" t="s">
        <v>75</v>
      </c>
      <c r="M408" s="51">
        <v>0.0</v>
      </c>
      <c r="N408" s="42" t="s">
        <v>76</v>
      </c>
      <c r="O408" s="54">
        <v>78000.0</v>
      </c>
      <c r="P408" s="123">
        <v>78000.0</v>
      </c>
      <c r="Q408" s="51">
        <v>0.0</v>
      </c>
      <c r="R408" s="51">
        <v>4440.0</v>
      </c>
      <c r="S408" s="52">
        <f t="shared" si="2"/>
        <v>73560</v>
      </c>
      <c r="T408" s="42" t="s">
        <v>83</v>
      </c>
      <c r="U408" s="40">
        <v>45739.0</v>
      </c>
      <c r="V408" s="40">
        <v>45769.0</v>
      </c>
      <c r="W408" s="42">
        <v>1.0</v>
      </c>
      <c r="X408" s="42" t="s">
        <v>98</v>
      </c>
      <c r="Y408" s="42" t="s">
        <v>86</v>
      </c>
    </row>
    <row r="409">
      <c r="A409" s="38" t="s">
        <v>3735</v>
      </c>
      <c r="B409" s="40">
        <v>45742.0</v>
      </c>
      <c r="C409" s="42">
        <v>7479.0</v>
      </c>
      <c r="D409" s="44" t="s">
        <v>3074</v>
      </c>
      <c r="E409" s="46" t="s">
        <v>3075</v>
      </c>
      <c r="F409" s="47" t="s">
        <v>3076</v>
      </c>
      <c r="G409" s="47" t="s">
        <v>217</v>
      </c>
      <c r="H409" s="47" t="s">
        <v>177</v>
      </c>
      <c r="I409" s="42" t="s">
        <v>74</v>
      </c>
      <c r="J409" s="49">
        <v>44871.0</v>
      </c>
      <c r="K409" s="40">
        <v>45739.0</v>
      </c>
      <c r="L409" s="42" t="s">
        <v>75</v>
      </c>
      <c r="M409" s="51">
        <v>0.0</v>
      </c>
      <c r="N409" s="42" t="s">
        <v>76</v>
      </c>
      <c r="O409" s="54">
        <v>118000.0</v>
      </c>
      <c r="P409" s="123">
        <v>118000.0</v>
      </c>
      <c r="Q409" s="51">
        <v>0.0</v>
      </c>
      <c r="R409" s="51">
        <v>2360.0</v>
      </c>
      <c r="S409" s="52">
        <f t="shared" si="2"/>
        <v>115640</v>
      </c>
      <c r="T409" s="42" t="s">
        <v>83</v>
      </c>
      <c r="U409" s="40">
        <v>45739.0</v>
      </c>
      <c r="V409" s="40">
        <v>45769.0</v>
      </c>
      <c r="W409" s="42">
        <v>1.0</v>
      </c>
      <c r="X409" s="42" t="s">
        <v>84</v>
      </c>
      <c r="Y409" s="42" t="s">
        <v>86</v>
      </c>
    </row>
    <row r="410">
      <c r="A410" s="38" t="s">
        <v>3740</v>
      </c>
      <c r="B410" s="40">
        <v>45742.0</v>
      </c>
      <c r="C410" s="42">
        <v>1389.0</v>
      </c>
      <c r="D410" s="44" t="s">
        <v>267</v>
      </c>
      <c r="E410" s="46" t="s">
        <v>181</v>
      </c>
      <c r="F410" s="47" t="s">
        <v>3657</v>
      </c>
      <c r="G410" s="47" t="s">
        <v>3741</v>
      </c>
      <c r="H410" s="47" t="s">
        <v>1065</v>
      </c>
      <c r="I410" s="42" t="s">
        <v>74</v>
      </c>
      <c r="J410" s="49">
        <v>44361.0</v>
      </c>
      <c r="K410" s="40">
        <v>45739.0</v>
      </c>
      <c r="L410" s="42" t="s">
        <v>75</v>
      </c>
      <c r="M410" s="51">
        <v>0.0</v>
      </c>
      <c r="N410" s="42" t="s">
        <v>76</v>
      </c>
      <c r="O410" s="54">
        <v>78000.0</v>
      </c>
      <c r="P410" s="123">
        <v>78000.0</v>
      </c>
      <c r="Q410" s="51">
        <v>0.0</v>
      </c>
      <c r="R410" s="51">
        <v>546.0</v>
      </c>
      <c r="S410" s="52">
        <f t="shared" si="2"/>
        <v>77454</v>
      </c>
      <c r="T410" s="42" t="s">
        <v>83</v>
      </c>
      <c r="U410" s="40">
        <v>45739.0</v>
      </c>
      <c r="V410" s="40">
        <v>45769.0</v>
      </c>
      <c r="W410" s="42">
        <v>1.0</v>
      </c>
      <c r="X410" s="42" t="s">
        <v>98</v>
      </c>
      <c r="Y410" s="42" t="s">
        <v>86</v>
      </c>
    </row>
    <row r="411">
      <c r="A411" s="46" t="s">
        <v>3745</v>
      </c>
      <c r="B411" s="40">
        <v>45742.0</v>
      </c>
      <c r="C411" s="42">
        <v>10023.0</v>
      </c>
      <c r="D411" s="44" t="s">
        <v>3746</v>
      </c>
      <c r="E411" s="46" t="s">
        <v>3747</v>
      </c>
      <c r="F411" s="47" t="s">
        <v>2028</v>
      </c>
      <c r="G411" s="47" t="s">
        <v>179</v>
      </c>
      <c r="H411" s="47" t="s">
        <v>1735</v>
      </c>
      <c r="I411" s="42" t="s">
        <v>1008</v>
      </c>
      <c r="J411" s="49">
        <v>45174.0</v>
      </c>
      <c r="K411" s="40">
        <v>45739.0</v>
      </c>
      <c r="L411" s="42" t="s">
        <v>75</v>
      </c>
      <c r="M411" s="51">
        <v>0.0</v>
      </c>
      <c r="N411" s="42" t="s">
        <v>76</v>
      </c>
      <c r="O411" s="54">
        <v>78000.0</v>
      </c>
      <c r="P411" s="123">
        <v>78000.0</v>
      </c>
      <c r="Q411" s="51">
        <v>0.0</v>
      </c>
      <c r="R411" s="51">
        <v>1560.0</v>
      </c>
      <c r="S411" s="52">
        <f t="shared" si="2"/>
        <v>76440</v>
      </c>
      <c r="T411" s="42" t="s">
        <v>83</v>
      </c>
      <c r="U411" s="40">
        <v>45739.0</v>
      </c>
      <c r="V411" s="40">
        <v>45772.0</v>
      </c>
      <c r="W411" s="42">
        <v>1.0</v>
      </c>
      <c r="X411" s="42" t="s">
        <v>98</v>
      </c>
      <c r="Y411" s="42" t="s">
        <v>86</v>
      </c>
    </row>
    <row r="412">
      <c r="A412" s="46" t="s">
        <v>3754</v>
      </c>
      <c r="B412" s="40">
        <v>45742.0</v>
      </c>
      <c r="C412" s="42">
        <v>13345.0</v>
      </c>
      <c r="D412" s="47" t="s">
        <v>3756</v>
      </c>
      <c r="E412" s="46" t="s">
        <v>3757</v>
      </c>
      <c r="F412" s="47" t="s">
        <v>366</v>
      </c>
      <c r="G412" s="47" t="s">
        <v>830</v>
      </c>
      <c r="H412" s="47" t="s">
        <v>1065</v>
      </c>
      <c r="I412" s="42" t="s">
        <v>1008</v>
      </c>
      <c r="J412" s="49">
        <v>45554.0</v>
      </c>
      <c r="K412" s="40">
        <v>45739.0</v>
      </c>
      <c r="L412" s="42" t="s">
        <v>75</v>
      </c>
      <c r="M412" s="51">
        <v>118000.0</v>
      </c>
      <c r="N412" s="40">
        <v>45742.0</v>
      </c>
      <c r="O412" s="54">
        <v>120000.0</v>
      </c>
      <c r="P412" s="123">
        <v>120000.0</v>
      </c>
      <c r="Q412" s="51">
        <v>0.0</v>
      </c>
      <c r="R412" s="51">
        <v>4440.0</v>
      </c>
      <c r="S412" s="52">
        <f t="shared" si="2"/>
        <v>115560</v>
      </c>
      <c r="T412" s="42" t="s">
        <v>83</v>
      </c>
      <c r="U412" s="40">
        <v>45742.0</v>
      </c>
      <c r="V412" s="40">
        <v>45778.0</v>
      </c>
      <c r="W412" s="42">
        <v>1.0</v>
      </c>
      <c r="X412" s="42" t="s">
        <v>84</v>
      </c>
      <c r="Y412" s="42" t="s">
        <v>86</v>
      </c>
    </row>
    <row r="413">
      <c r="A413" s="38" t="s">
        <v>3763</v>
      </c>
      <c r="B413" s="40">
        <v>45742.0</v>
      </c>
      <c r="C413" s="42">
        <v>9303.0</v>
      </c>
      <c r="D413" s="44" t="s">
        <v>3764</v>
      </c>
      <c r="E413" s="46" t="s">
        <v>3375</v>
      </c>
      <c r="F413" s="47" t="s">
        <v>3376</v>
      </c>
      <c r="G413" s="47" t="s">
        <v>121</v>
      </c>
      <c r="H413" s="47" t="s">
        <v>1065</v>
      </c>
      <c r="I413" s="42" t="s">
        <v>74</v>
      </c>
      <c r="J413" s="49">
        <v>45089.0</v>
      </c>
      <c r="K413" s="40">
        <v>45739.0</v>
      </c>
      <c r="L413" s="42" t="s">
        <v>75</v>
      </c>
      <c r="M413" s="51">
        <v>78000.0</v>
      </c>
      <c r="N413" s="42" t="s">
        <v>76</v>
      </c>
      <c r="O413" s="54">
        <v>70000.0</v>
      </c>
      <c r="P413" s="123">
        <v>70000.0</v>
      </c>
      <c r="Q413" s="51">
        <v>0.0</v>
      </c>
      <c r="R413" s="51">
        <v>4440.0</v>
      </c>
      <c r="S413" s="52">
        <f t="shared" si="2"/>
        <v>65560</v>
      </c>
      <c r="T413" s="42" t="s">
        <v>83</v>
      </c>
      <c r="U413" s="40">
        <v>45739.0</v>
      </c>
      <c r="V413" s="40">
        <v>45769.0</v>
      </c>
      <c r="W413" s="42">
        <v>1.0</v>
      </c>
      <c r="X413" s="42" t="s">
        <v>98</v>
      </c>
      <c r="Y413" s="42" t="s">
        <v>86</v>
      </c>
    </row>
    <row r="414">
      <c r="A414" s="46" t="s">
        <v>3771</v>
      </c>
      <c r="B414" s="40">
        <v>45742.0</v>
      </c>
      <c r="C414" s="42">
        <v>9321.0</v>
      </c>
      <c r="D414" s="44" t="s">
        <v>3772</v>
      </c>
      <c r="E414" s="46" t="s">
        <v>3773</v>
      </c>
      <c r="F414" s="47" t="s">
        <v>3774</v>
      </c>
      <c r="G414" s="47" t="s">
        <v>342</v>
      </c>
      <c r="H414" s="47" t="s">
        <v>1875</v>
      </c>
      <c r="I414" s="42" t="s">
        <v>1008</v>
      </c>
      <c r="J414" s="49">
        <v>45090.0</v>
      </c>
      <c r="K414" s="40">
        <v>45740.0</v>
      </c>
      <c r="L414" s="42" t="s">
        <v>75</v>
      </c>
      <c r="M414" s="51">
        <v>118000.0</v>
      </c>
      <c r="N414" s="42" t="s">
        <v>76</v>
      </c>
      <c r="O414" s="54">
        <v>50000.0</v>
      </c>
      <c r="P414" s="61">
        <v>50000.0</v>
      </c>
      <c r="Q414" s="51">
        <v>0.0</v>
      </c>
      <c r="R414" s="51">
        <v>4400.0</v>
      </c>
      <c r="S414" s="52">
        <f t="shared" si="2"/>
        <v>45600</v>
      </c>
      <c r="T414" s="42" t="s">
        <v>83</v>
      </c>
      <c r="U414" s="40">
        <v>45740.0</v>
      </c>
      <c r="V414" s="40">
        <v>45778.0</v>
      </c>
      <c r="W414" s="42" t="s">
        <v>3778</v>
      </c>
      <c r="X414" s="42" t="s">
        <v>84</v>
      </c>
      <c r="Y414" s="42" t="s">
        <v>86</v>
      </c>
    </row>
    <row r="415">
      <c r="A415" s="38" t="s">
        <v>3779</v>
      </c>
      <c r="B415" s="40">
        <v>45742.0</v>
      </c>
      <c r="C415" s="42">
        <v>4382.0</v>
      </c>
      <c r="D415" s="44" t="s">
        <v>3636</v>
      </c>
      <c r="E415" s="46" t="s">
        <v>3637</v>
      </c>
      <c r="F415" s="47" t="s">
        <v>3638</v>
      </c>
      <c r="G415" s="47" t="s">
        <v>315</v>
      </c>
      <c r="H415" s="47" t="s">
        <v>177</v>
      </c>
      <c r="I415" s="42" t="s">
        <v>74</v>
      </c>
      <c r="J415" s="49">
        <v>44587.0</v>
      </c>
      <c r="K415" s="40">
        <v>45740.0</v>
      </c>
      <c r="L415" s="42" t="s">
        <v>75</v>
      </c>
      <c r="M415" s="51">
        <v>0.0</v>
      </c>
      <c r="N415" s="42" t="s">
        <v>76</v>
      </c>
      <c r="O415" s="54">
        <v>78096.0</v>
      </c>
      <c r="P415" s="83">
        <v>78096.0</v>
      </c>
      <c r="Q415" s="51">
        <v>0.0</v>
      </c>
      <c r="R415" s="51">
        <v>0.0</v>
      </c>
      <c r="S415" s="52">
        <f t="shared" si="2"/>
        <v>78096</v>
      </c>
      <c r="T415" s="42" t="s">
        <v>112</v>
      </c>
      <c r="U415" s="40">
        <v>45740.0</v>
      </c>
      <c r="V415" s="40">
        <v>45770.0</v>
      </c>
      <c r="W415" s="42">
        <v>1.0</v>
      </c>
      <c r="X415" s="42" t="s">
        <v>98</v>
      </c>
      <c r="Y415" s="42" t="s">
        <v>86</v>
      </c>
    </row>
    <row r="416">
      <c r="A416" s="38" t="s">
        <v>3785</v>
      </c>
      <c r="B416" s="40">
        <v>45742.0</v>
      </c>
      <c r="C416" s="42">
        <v>7573.0</v>
      </c>
      <c r="D416" s="44" t="s">
        <v>3056</v>
      </c>
      <c r="E416" s="46" t="s">
        <v>2400</v>
      </c>
      <c r="F416" s="47" t="s">
        <v>3787</v>
      </c>
      <c r="G416" s="47" t="s">
        <v>601</v>
      </c>
      <c r="H416" s="47" t="s">
        <v>177</v>
      </c>
      <c r="I416" s="42" t="s">
        <v>74</v>
      </c>
      <c r="J416" s="49">
        <v>44882.0</v>
      </c>
      <c r="K416" s="40">
        <v>45740.0</v>
      </c>
      <c r="L416" s="42" t="s">
        <v>75</v>
      </c>
      <c r="M416" s="51">
        <v>0.0</v>
      </c>
      <c r="N416" s="42" t="s">
        <v>76</v>
      </c>
      <c r="O416" s="54">
        <v>78000.0</v>
      </c>
      <c r="P416" s="61">
        <v>78000.0</v>
      </c>
      <c r="Q416" s="51">
        <v>0.0</v>
      </c>
      <c r="R416" s="51">
        <v>546.0</v>
      </c>
      <c r="S416" s="52">
        <f t="shared" si="2"/>
        <v>77454</v>
      </c>
      <c r="T416" s="42" t="s">
        <v>83</v>
      </c>
      <c r="U416" s="40">
        <v>45740.0</v>
      </c>
      <c r="V416" s="40">
        <v>45770.0</v>
      </c>
      <c r="W416" s="42">
        <v>1.0</v>
      </c>
      <c r="X416" s="42" t="s">
        <v>98</v>
      </c>
      <c r="Y416" s="42" t="s">
        <v>86</v>
      </c>
    </row>
    <row r="417">
      <c r="A417" s="38" t="s">
        <v>3792</v>
      </c>
      <c r="B417" s="40">
        <v>45742.0</v>
      </c>
      <c r="C417" s="42">
        <v>8155.0</v>
      </c>
      <c r="D417" s="44" t="s">
        <v>2424</v>
      </c>
      <c r="E417" s="46" t="s">
        <v>2425</v>
      </c>
      <c r="F417" s="47" t="s">
        <v>3653</v>
      </c>
      <c r="G417" s="47" t="s">
        <v>132</v>
      </c>
      <c r="H417" s="47" t="s">
        <v>134</v>
      </c>
      <c r="I417" s="42" t="s">
        <v>74</v>
      </c>
      <c r="J417" s="49">
        <v>44947.0</v>
      </c>
      <c r="K417" s="40">
        <v>45740.0</v>
      </c>
      <c r="L417" s="42" t="s">
        <v>75</v>
      </c>
      <c r="M417" s="51">
        <v>0.0</v>
      </c>
      <c r="N417" s="42" t="s">
        <v>76</v>
      </c>
      <c r="O417" s="54">
        <v>118000.0</v>
      </c>
      <c r="P417" s="61">
        <v>118000.0</v>
      </c>
      <c r="Q417" s="51">
        <v>0.0</v>
      </c>
      <c r="R417" s="51">
        <v>826.0</v>
      </c>
      <c r="S417" s="52">
        <f t="shared" si="2"/>
        <v>117174</v>
      </c>
      <c r="T417" s="42" t="s">
        <v>83</v>
      </c>
      <c r="U417" s="40">
        <v>45740.0</v>
      </c>
      <c r="V417" s="40">
        <v>45770.0</v>
      </c>
      <c r="W417" s="42">
        <v>1.0</v>
      </c>
      <c r="X417" s="42" t="s">
        <v>84</v>
      </c>
      <c r="Y417" s="42" t="s">
        <v>86</v>
      </c>
    </row>
    <row r="418">
      <c r="A418" s="38" t="s">
        <v>3799</v>
      </c>
      <c r="B418" s="40">
        <v>45742.0</v>
      </c>
      <c r="C418" s="42">
        <v>14664.0</v>
      </c>
      <c r="D418" s="44" t="s">
        <v>1870</v>
      </c>
      <c r="E418" s="46" t="s">
        <v>1871</v>
      </c>
      <c r="F418" s="47" t="s">
        <v>1872</v>
      </c>
      <c r="G418" s="47" t="s">
        <v>585</v>
      </c>
      <c r="H418" s="47" t="s">
        <v>1065</v>
      </c>
      <c r="I418" s="42" t="s">
        <v>74</v>
      </c>
      <c r="J418" s="49">
        <v>45699.0</v>
      </c>
      <c r="K418" s="40">
        <v>45740.0</v>
      </c>
      <c r="L418" s="42" t="s">
        <v>75</v>
      </c>
      <c r="M418" s="51">
        <v>118000.0</v>
      </c>
      <c r="N418" s="42" t="s">
        <v>76</v>
      </c>
      <c r="O418" s="54">
        <v>116000.0</v>
      </c>
      <c r="P418" s="61">
        <v>116000.0</v>
      </c>
      <c r="Q418" s="51">
        <v>0.0</v>
      </c>
      <c r="R418" s="51">
        <v>812.0</v>
      </c>
      <c r="S418" s="52">
        <f t="shared" si="2"/>
        <v>115188</v>
      </c>
      <c r="T418" s="42" t="s">
        <v>83</v>
      </c>
      <c r="U418" s="40">
        <v>45740.0</v>
      </c>
      <c r="V418" s="40">
        <v>45773.0</v>
      </c>
      <c r="W418" s="42">
        <v>1.0</v>
      </c>
      <c r="X418" s="42" t="s">
        <v>84</v>
      </c>
      <c r="Y418" s="42" t="s">
        <v>86</v>
      </c>
    </row>
    <row r="419">
      <c r="A419" s="38" t="s">
        <v>3810</v>
      </c>
      <c r="B419" s="40">
        <v>45742.0</v>
      </c>
      <c r="C419" s="42">
        <v>7059.0</v>
      </c>
      <c r="D419" s="44" t="s">
        <v>3783</v>
      </c>
      <c r="E419" s="46" t="s">
        <v>3674</v>
      </c>
      <c r="F419" s="47" t="s">
        <v>3675</v>
      </c>
      <c r="G419" s="47" t="s">
        <v>3814</v>
      </c>
      <c r="H419" s="47" t="s">
        <v>1065</v>
      </c>
      <c r="I419" s="42" t="s">
        <v>74</v>
      </c>
      <c r="J419" s="49">
        <v>44829.0</v>
      </c>
      <c r="K419" s="40">
        <v>45740.0</v>
      </c>
      <c r="L419" s="42" t="s">
        <v>75</v>
      </c>
      <c r="M419" s="51">
        <v>0.0</v>
      </c>
      <c r="N419" s="42" t="s">
        <v>76</v>
      </c>
      <c r="O419" s="54">
        <v>70000.0</v>
      </c>
      <c r="P419" s="83">
        <v>70000.0</v>
      </c>
      <c r="Q419" s="51">
        <v>0.0</v>
      </c>
      <c r="R419" s="51">
        <v>0.0</v>
      </c>
      <c r="S419" s="52">
        <f t="shared" si="2"/>
        <v>70000</v>
      </c>
      <c r="T419" s="42" t="s">
        <v>112</v>
      </c>
      <c r="U419" s="40">
        <v>45740.0</v>
      </c>
      <c r="V419" s="40">
        <v>45770.0</v>
      </c>
      <c r="W419" s="42">
        <v>1.0</v>
      </c>
      <c r="X419" s="42" t="s">
        <v>98</v>
      </c>
      <c r="Y419" s="42" t="s">
        <v>86</v>
      </c>
    </row>
    <row r="420">
      <c r="A420" s="38" t="s">
        <v>3818</v>
      </c>
      <c r="B420" s="40">
        <v>45742.0</v>
      </c>
      <c r="C420" s="42">
        <v>4732.0</v>
      </c>
      <c r="D420" s="44" t="s">
        <v>3297</v>
      </c>
      <c r="E420" s="46" t="s">
        <v>3300</v>
      </c>
      <c r="F420" s="47" t="s">
        <v>3302</v>
      </c>
      <c r="G420" s="47" t="s">
        <v>3303</v>
      </c>
      <c r="H420" s="47" t="s">
        <v>134</v>
      </c>
      <c r="I420" s="42" t="s">
        <v>74</v>
      </c>
      <c r="J420" s="49">
        <v>44612.0</v>
      </c>
      <c r="K420" s="40">
        <v>45740.0</v>
      </c>
      <c r="L420" s="42" t="s">
        <v>75</v>
      </c>
      <c r="M420" s="51">
        <v>118000.0</v>
      </c>
      <c r="N420" s="42" t="s">
        <v>76</v>
      </c>
      <c r="O420" s="54">
        <v>116043.0</v>
      </c>
      <c r="P420" s="83">
        <v>116043.0</v>
      </c>
      <c r="Q420" s="51">
        <v>0.0</v>
      </c>
      <c r="R420" s="51">
        <v>0.0</v>
      </c>
      <c r="S420" s="52">
        <f t="shared" si="2"/>
        <v>116043</v>
      </c>
      <c r="T420" s="42" t="s">
        <v>112</v>
      </c>
      <c r="U420" s="40">
        <v>45740.0</v>
      </c>
      <c r="V420" s="40">
        <v>45770.0</v>
      </c>
      <c r="W420" s="42">
        <v>1.0</v>
      </c>
      <c r="X420" s="42" t="s">
        <v>84</v>
      </c>
      <c r="Y420" s="42" t="s">
        <v>86</v>
      </c>
    </row>
    <row r="421">
      <c r="A421" s="38" t="s">
        <v>3829</v>
      </c>
      <c r="B421" s="40">
        <v>45742.0</v>
      </c>
      <c r="C421" s="42">
        <v>2225.0</v>
      </c>
      <c r="D421" s="47" t="s">
        <v>3713</v>
      </c>
      <c r="E421" s="46" t="s">
        <v>3714</v>
      </c>
      <c r="F421" s="47" t="s">
        <v>3715</v>
      </c>
      <c r="G421" s="47" t="s">
        <v>234</v>
      </c>
      <c r="H421" s="47" t="s">
        <v>1631</v>
      </c>
      <c r="I421" s="42" t="s">
        <v>74</v>
      </c>
      <c r="J421" s="49">
        <v>44434.0</v>
      </c>
      <c r="K421" s="40">
        <v>45740.0</v>
      </c>
      <c r="L421" s="42" t="s">
        <v>75</v>
      </c>
      <c r="M421" s="51">
        <v>78000.0</v>
      </c>
      <c r="N421" s="42" t="s">
        <v>76</v>
      </c>
      <c r="O421" s="54">
        <v>100000.0</v>
      </c>
      <c r="P421" s="61">
        <v>100000.0</v>
      </c>
      <c r="Q421" s="51">
        <v>0.0</v>
      </c>
      <c r="R421" s="51">
        <v>4400.0</v>
      </c>
      <c r="S421" s="52">
        <f t="shared" si="2"/>
        <v>95600</v>
      </c>
      <c r="T421" s="42" t="s">
        <v>83</v>
      </c>
      <c r="U421" s="40">
        <v>45740.0</v>
      </c>
      <c r="V421" s="40">
        <v>45770.0</v>
      </c>
      <c r="W421" s="42">
        <v>1.0</v>
      </c>
      <c r="X421" s="42" t="s">
        <v>98</v>
      </c>
      <c r="Y421" s="42" t="s">
        <v>86</v>
      </c>
    </row>
    <row r="422">
      <c r="A422" s="38" t="s">
        <v>3837</v>
      </c>
      <c r="B422" s="40">
        <v>45742.0</v>
      </c>
      <c r="C422" s="42">
        <v>11658.0</v>
      </c>
      <c r="D422" s="44" t="s">
        <v>3838</v>
      </c>
      <c r="E422" s="46" t="s">
        <v>3839</v>
      </c>
      <c r="F422" s="47" t="s">
        <v>3840</v>
      </c>
      <c r="G422" s="47" t="s">
        <v>585</v>
      </c>
      <c r="H422" s="47" t="s">
        <v>1065</v>
      </c>
      <c r="I422" s="42" t="s">
        <v>74</v>
      </c>
      <c r="J422" s="49">
        <v>45371.0</v>
      </c>
      <c r="K422" s="40">
        <v>45740.0</v>
      </c>
      <c r="L422" s="42" t="s">
        <v>75</v>
      </c>
      <c r="M422" s="51">
        <v>0.0</v>
      </c>
      <c r="N422" s="42" t="s">
        <v>76</v>
      </c>
      <c r="O422" s="54">
        <v>1298000.0</v>
      </c>
      <c r="P422" s="83">
        <v>1298000.0</v>
      </c>
      <c r="Q422" s="51">
        <v>118000.0</v>
      </c>
      <c r="R422" s="51">
        <v>0.0</v>
      </c>
      <c r="S422" s="52">
        <f t="shared" si="2"/>
        <v>1298000</v>
      </c>
      <c r="T422" s="42" t="s">
        <v>112</v>
      </c>
      <c r="U422" s="40">
        <v>45740.0</v>
      </c>
      <c r="V422" s="40">
        <v>46105.0</v>
      </c>
      <c r="W422" s="42">
        <v>12.0</v>
      </c>
      <c r="X422" s="42" t="s">
        <v>84</v>
      </c>
      <c r="Y422" s="42" t="s">
        <v>86</v>
      </c>
    </row>
    <row r="423">
      <c r="A423" s="46" t="s">
        <v>3848</v>
      </c>
      <c r="B423" s="40">
        <v>45742.0</v>
      </c>
      <c r="C423" s="42">
        <v>11658.0</v>
      </c>
      <c r="D423" s="44" t="s">
        <v>3838</v>
      </c>
      <c r="E423" s="46" t="s">
        <v>3839</v>
      </c>
      <c r="F423" s="47" t="s">
        <v>3840</v>
      </c>
      <c r="G423" s="47" t="s">
        <v>585</v>
      </c>
      <c r="H423" s="47" t="s">
        <v>1065</v>
      </c>
      <c r="I423" s="42" t="s">
        <v>74</v>
      </c>
      <c r="J423" s="49">
        <v>45371.0</v>
      </c>
      <c r="K423" s="40">
        <v>45740.0</v>
      </c>
      <c r="L423" s="42" t="s">
        <v>75</v>
      </c>
      <c r="M423" s="51">
        <v>118000.0</v>
      </c>
      <c r="N423" s="42" t="s">
        <v>76</v>
      </c>
      <c r="O423" s="54">
        <v>118000.0</v>
      </c>
      <c r="P423" s="54">
        <v>0.0</v>
      </c>
      <c r="Q423" s="51">
        <v>0.0</v>
      </c>
      <c r="R423" s="51">
        <v>0.0</v>
      </c>
      <c r="S423" s="52">
        <f t="shared" si="2"/>
        <v>0</v>
      </c>
      <c r="T423" s="42" t="s">
        <v>248</v>
      </c>
      <c r="U423" s="40">
        <v>45740.0</v>
      </c>
      <c r="V423" s="40">
        <v>46135.0</v>
      </c>
      <c r="W423" s="42">
        <v>1.0</v>
      </c>
      <c r="X423" s="42" t="s">
        <v>84</v>
      </c>
      <c r="Y423" s="42" t="s">
        <v>86</v>
      </c>
    </row>
    <row r="424">
      <c r="A424" s="38" t="s">
        <v>3855</v>
      </c>
      <c r="B424" s="40">
        <v>45742.0</v>
      </c>
      <c r="C424" s="42">
        <v>8555.0</v>
      </c>
      <c r="D424" s="44" t="s">
        <v>3856</v>
      </c>
      <c r="E424" s="46" t="s">
        <v>3857</v>
      </c>
      <c r="F424" s="47" t="s">
        <v>3858</v>
      </c>
      <c r="G424" s="47" t="s">
        <v>634</v>
      </c>
      <c r="H424" s="47" t="s">
        <v>235</v>
      </c>
      <c r="I424" s="42" t="s">
        <v>74</v>
      </c>
      <c r="J424" s="49">
        <v>45000.0</v>
      </c>
      <c r="K424" s="40">
        <v>45740.0</v>
      </c>
      <c r="L424" s="42" t="s">
        <v>75</v>
      </c>
      <c r="M424" s="51">
        <v>0.0</v>
      </c>
      <c r="N424" s="42" t="s">
        <v>76</v>
      </c>
      <c r="O424" s="54">
        <v>2478000.0</v>
      </c>
      <c r="P424" s="83">
        <v>2478000.0</v>
      </c>
      <c r="Q424" s="51">
        <v>0.0</v>
      </c>
      <c r="R424" s="51">
        <v>0.0</v>
      </c>
      <c r="S424" s="52">
        <f t="shared" si="2"/>
        <v>2478000</v>
      </c>
      <c r="T424" s="42" t="s">
        <v>112</v>
      </c>
      <c r="U424" s="40">
        <v>45740.0</v>
      </c>
      <c r="V424" s="40">
        <v>46460.0</v>
      </c>
      <c r="W424" s="42">
        <v>24.0</v>
      </c>
      <c r="X424" s="42" t="s">
        <v>84</v>
      </c>
      <c r="Y424" s="42" t="s">
        <v>86</v>
      </c>
    </row>
    <row r="425">
      <c r="A425" s="46" t="s">
        <v>3865</v>
      </c>
      <c r="B425" s="40">
        <v>45742.0</v>
      </c>
      <c r="C425" s="42">
        <v>8555.0</v>
      </c>
      <c r="D425" s="44" t="s">
        <v>3856</v>
      </c>
      <c r="E425" s="46" t="s">
        <v>3857</v>
      </c>
      <c r="F425" s="47" t="s">
        <v>3858</v>
      </c>
      <c r="G425" s="47" t="s">
        <v>634</v>
      </c>
      <c r="H425" s="47" t="s">
        <v>235</v>
      </c>
      <c r="I425" s="42" t="s">
        <v>74</v>
      </c>
      <c r="J425" s="49">
        <v>45000.0</v>
      </c>
      <c r="K425" s="40">
        <v>45740.0</v>
      </c>
      <c r="L425" s="42" t="s">
        <v>75</v>
      </c>
      <c r="M425" s="51">
        <v>648000.0</v>
      </c>
      <c r="N425" s="42" t="s">
        <v>76</v>
      </c>
      <c r="O425" s="54">
        <v>648000.0</v>
      </c>
      <c r="P425" s="54">
        <v>0.0</v>
      </c>
      <c r="Q425" s="51">
        <v>0.0</v>
      </c>
      <c r="R425" s="51">
        <v>0.0</v>
      </c>
      <c r="S425" s="52">
        <f t="shared" si="2"/>
        <v>0</v>
      </c>
      <c r="T425" s="42" t="s">
        <v>248</v>
      </c>
      <c r="U425" s="40">
        <v>45740.0</v>
      </c>
      <c r="V425" s="40">
        <v>46640.0</v>
      </c>
      <c r="W425" s="42">
        <v>6.0</v>
      </c>
      <c r="X425" s="42" t="s">
        <v>84</v>
      </c>
      <c r="Y425" s="42" t="s">
        <v>86</v>
      </c>
    </row>
    <row r="426">
      <c r="A426" s="38" t="s">
        <v>3873</v>
      </c>
      <c r="B426" s="40">
        <v>45742.0</v>
      </c>
      <c r="C426" s="42">
        <v>6402.0</v>
      </c>
      <c r="D426" s="44" t="s">
        <v>3790</v>
      </c>
      <c r="E426" s="46" t="s">
        <v>3791</v>
      </c>
      <c r="F426" s="47" t="s">
        <v>3794</v>
      </c>
      <c r="G426" s="47" t="s">
        <v>3795</v>
      </c>
      <c r="H426" s="47" t="s">
        <v>72</v>
      </c>
      <c r="I426" s="42" t="s">
        <v>74</v>
      </c>
      <c r="J426" s="49">
        <v>44767.0</v>
      </c>
      <c r="K426" s="40">
        <v>45740.0</v>
      </c>
      <c r="L426" s="42" t="s">
        <v>75</v>
      </c>
      <c r="M426" s="51">
        <v>0.0</v>
      </c>
      <c r="N426" s="42" t="s">
        <v>76</v>
      </c>
      <c r="O426" s="54">
        <v>78042.0</v>
      </c>
      <c r="P426" s="83">
        <v>78042.0</v>
      </c>
      <c r="Q426" s="51">
        <v>0.0</v>
      </c>
      <c r="R426" s="51">
        <v>0.0</v>
      </c>
      <c r="S426" s="52">
        <f t="shared" si="2"/>
        <v>78042</v>
      </c>
      <c r="T426" s="42" t="s">
        <v>112</v>
      </c>
      <c r="U426" s="40">
        <v>45741.0</v>
      </c>
      <c r="V426" s="40">
        <v>45771.0</v>
      </c>
      <c r="W426" s="42">
        <v>1.0</v>
      </c>
      <c r="X426" s="42" t="s">
        <v>98</v>
      </c>
      <c r="Y426" s="42" t="s">
        <v>86</v>
      </c>
    </row>
    <row r="427">
      <c r="A427" s="46" t="s">
        <v>3879</v>
      </c>
      <c r="B427" s="40">
        <v>45742.0</v>
      </c>
      <c r="C427" s="42">
        <v>8150.0</v>
      </c>
      <c r="D427" s="44" t="s">
        <v>3861</v>
      </c>
      <c r="E427" s="46" t="s">
        <v>3507</v>
      </c>
      <c r="F427" s="47" t="s">
        <v>3508</v>
      </c>
      <c r="G427" s="47" t="s">
        <v>217</v>
      </c>
      <c r="H427" s="47" t="s">
        <v>177</v>
      </c>
      <c r="I427" s="42" t="s">
        <v>1008</v>
      </c>
      <c r="J427" s="49">
        <v>44951.0</v>
      </c>
      <c r="K427" s="40">
        <v>45740.0</v>
      </c>
      <c r="L427" s="42" t="s">
        <v>75</v>
      </c>
      <c r="M427" s="51">
        <v>0.0</v>
      </c>
      <c r="N427" s="40">
        <v>45742.0</v>
      </c>
      <c r="O427" s="54">
        <v>118000.0</v>
      </c>
      <c r="P427" s="61">
        <v>118000.0</v>
      </c>
      <c r="Q427" s="51">
        <v>0.0</v>
      </c>
      <c r="R427" s="51">
        <v>4400.0</v>
      </c>
      <c r="S427" s="52">
        <f t="shared" si="2"/>
        <v>113600</v>
      </c>
      <c r="T427" s="42" t="s">
        <v>83</v>
      </c>
      <c r="U427" s="40">
        <v>45742.0</v>
      </c>
      <c r="V427" s="40">
        <v>45772.0</v>
      </c>
      <c r="W427" s="42">
        <v>1.0</v>
      </c>
      <c r="X427" s="42" t="s">
        <v>84</v>
      </c>
      <c r="Y427" s="42" t="s">
        <v>86</v>
      </c>
    </row>
    <row r="428">
      <c r="A428" s="38" t="s">
        <v>3886</v>
      </c>
      <c r="B428" s="40">
        <v>45742.0</v>
      </c>
      <c r="C428" s="42">
        <v>3338.0</v>
      </c>
      <c r="D428" s="44" t="s">
        <v>3888</v>
      </c>
      <c r="E428" s="46" t="s">
        <v>3889</v>
      </c>
      <c r="F428" s="47" t="s">
        <v>3890</v>
      </c>
      <c r="G428" s="47" t="s">
        <v>194</v>
      </c>
      <c r="H428" s="47" t="s">
        <v>177</v>
      </c>
      <c r="I428" s="42" t="s">
        <v>74</v>
      </c>
      <c r="J428" s="178">
        <v>44524.0</v>
      </c>
      <c r="K428" s="40">
        <v>45740.0</v>
      </c>
      <c r="L428" s="42" t="s">
        <v>75</v>
      </c>
      <c r="M428" s="51">
        <v>78000.0</v>
      </c>
      <c r="N428" s="42" t="s">
        <v>76</v>
      </c>
      <c r="O428" s="54">
        <v>34000.0</v>
      </c>
      <c r="P428" s="61">
        <v>34000.0</v>
      </c>
      <c r="Q428" s="51">
        <v>0.0</v>
      </c>
      <c r="R428" s="51">
        <v>238.0</v>
      </c>
      <c r="S428" s="52">
        <f t="shared" si="2"/>
        <v>33762</v>
      </c>
      <c r="T428" s="42" t="s">
        <v>83</v>
      </c>
      <c r="U428" s="40">
        <v>45740.0</v>
      </c>
      <c r="V428" s="40">
        <v>45772.0</v>
      </c>
      <c r="W428" s="42">
        <v>1.0</v>
      </c>
      <c r="X428" s="42" t="s">
        <v>98</v>
      </c>
      <c r="Y428" s="42" t="s">
        <v>86</v>
      </c>
    </row>
    <row r="429">
      <c r="A429" s="46" t="s">
        <v>3897</v>
      </c>
      <c r="B429" s="40">
        <v>45742.0</v>
      </c>
      <c r="C429" s="42">
        <v>6207.0</v>
      </c>
      <c r="D429" s="44" t="s">
        <v>3898</v>
      </c>
      <c r="E429" s="46" t="s">
        <v>3821</v>
      </c>
      <c r="F429" s="47" t="s">
        <v>3822</v>
      </c>
      <c r="G429" s="47" t="s">
        <v>70</v>
      </c>
      <c r="H429" s="47" t="s">
        <v>1701</v>
      </c>
      <c r="I429" s="42" t="s">
        <v>1008</v>
      </c>
      <c r="J429" s="49">
        <v>44745.0</v>
      </c>
      <c r="K429" s="40">
        <v>45740.0</v>
      </c>
      <c r="L429" s="42" t="s">
        <v>75</v>
      </c>
      <c r="M429" s="51">
        <v>78000.0</v>
      </c>
      <c r="N429" s="42" t="s">
        <v>76</v>
      </c>
      <c r="O429" s="54">
        <v>80000.0</v>
      </c>
      <c r="P429" s="61">
        <v>80000.0</v>
      </c>
      <c r="Q429" s="51">
        <v>0.0</v>
      </c>
      <c r="R429" s="51">
        <v>4440.0</v>
      </c>
      <c r="S429" s="52">
        <f t="shared" si="2"/>
        <v>75560</v>
      </c>
      <c r="T429" s="42" t="s">
        <v>83</v>
      </c>
      <c r="U429" s="40">
        <v>45740.0</v>
      </c>
      <c r="V429" s="40">
        <v>45779.0</v>
      </c>
      <c r="W429" s="42">
        <v>1.0</v>
      </c>
      <c r="X429" s="42" t="s">
        <v>98</v>
      </c>
      <c r="Y429" s="42" t="s">
        <v>86</v>
      </c>
    </row>
    <row r="430">
      <c r="A430" s="46" t="s">
        <v>3904</v>
      </c>
      <c r="B430" s="40">
        <v>45772.0</v>
      </c>
      <c r="C430" s="42">
        <v>2225.0</v>
      </c>
      <c r="D430" s="47" t="s">
        <v>3713</v>
      </c>
      <c r="E430" s="46" t="s">
        <v>3714</v>
      </c>
      <c r="F430" s="47" t="s">
        <v>3715</v>
      </c>
      <c r="G430" s="47" t="s">
        <v>234</v>
      </c>
      <c r="H430" s="47" t="s">
        <v>1631</v>
      </c>
      <c r="I430" s="42" t="s">
        <v>1008</v>
      </c>
      <c r="J430" s="49">
        <v>44434.0</v>
      </c>
      <c r="K430" s="40">
        <v>45740.0</v>
      </c>
      <c r="L430" s="42" t="s">
        <v>75</v>
      </c>
      <c r="M430" s="51">
        <v>78000.0</v>
      </c>
      <c r="N430" s="42" t="s">
        <v>76</v>
      </c>
      <c r="O430" s="54">
        <v>0.0</v>
      </c>
      <c r="P430" s="54">
        <v>0.0</v>
      </c>
      <c r="Q430" s="51">
        <v>0.0</v>
      </c>
      <c r="R430" s="51">
        <v>0.0</v>
      </c>
      <c r="S430" s="52">
        <f t="shared" si="2"/>
        <v>0</v>
      </c>
      <c r="T430" s="42" t="s">
        <v>283</v>
      </c>
      <c r="U430" s="40">
        <v>45769.0</v>
      </c>
      <c r="V430" s="40">
        <v>45800.0</v>
      </c>
      <c r="W430" s="42">
        <v>1.0</v>
      </c>
      <c r="X430" s="42" t="s">
        <v>98</v>
      </c>
      <c r="Y430" s="42" t="s">
        <v>86</v>
      </c>
    </row>
    <row r="431">
      <c r="A431" s="38" t="s">
        <v>3909</v>
      </c>
      <c r="B431" s="40">
        <v>45742.0</v>
      </c>
      <c r="C431" s="42">
        <v>4918.0</v>
      </c>
      <c r="D431" s="44" t="s">
        <v>554</v>
      </c>
      <c r="E431" s="46" t="s">
        <v>453</v>
      </c>
      <c r="F431" s="47" t="s">
        <v>3761</v>
      </c>
      <c r="G431" s="47" t="s">
        <v>455</v>
      </c>
      <c r="H431" s="47" t="s">
        <v>1816</v>
      </c>
      <c r="I431" s="42" t="s">
        <v>74</v>
      </c>
      <c r="J431" s="49">
        <v>44625.0</v>
      </c>
      <c r="K431" s="40">
        <v>45741.0</v>
      </c>
      <c r="L431" s="42" t="s">
        <v>75</v>
      </c>
      <c r="M431" s="51">
        <v>0.0</v>
      </c>
      <c r="N431" s="42" t="s">
        <v>76</v>
      </c>
      <c r="O431" s="54">
        <v>78000.0</v>
      </c>
      <c r="P431" s="91">
        <v>78000.0</v>
      </c>
      <c r="Q431" s="51">
        <v>0.0</v>
      </c>
      <c r="R431" s="51">
        <v>546.0</v>
      </c>
      <c r="S431" s="52">
        <f t="shared" si="2"/>
        <v>77454</v>
      </c>
      <c r="T431" s="42" t="s">
        <v>83</v>
      </c>
      <c r="U431" s="40">
        <v>45741.0</v>
      </c>
      <c r="V431" s="40">
        <v>45771.0</v>
      </c>
      <c r="W431" s="42">
        <v>1.0</v>
      </c>
      <c r="X431" s="42" t="s">
        <v>98</v>
      </c>
      <c r="Y431" s="42" t="s">
        <v>86</v>
      </c>
    </row>
    <row r="432">
      <c r="A432" s="38" t="s">
        <v>3917</v>
      </c>
      <c r="B432" s="40">
        <v>45742.0</v>
      </c>
      <c r="C432" s="42">
        <v>2816.0</v>
      </c>
      <c r="D432" s="44" t="s">
        <v>3910</v>
      </c>
      <c r="E432" s="46" t="s">
        <v>3911</v>
      </c>
      <c r="F432" s="47" t="s">
        <v>3912</v>
      </c>
      <c r="G432" s="47" t="s">
        <v>315</v>
      </c>
      <c r="H432" s="47" t="s">
        <v>177</v>
      </c>
      <c r="I432" s="42" t="s">
        <v>74</v>
      </c>
      <c r="J432" s="49">
        <v>44476.0</v>
      </c>
      <c r="K432" s="40">
        <v>45741.0</v>
      </c>
      <c r="L432" s="42" t="s">
        <v>75</v>
      </c>
      <c r="M432" s="51">
        <v>78000.0</v>
      </c>
      <c r="N432" s="42" t="s">
        <v>76</v>
      </c>
      <c r="O432" s="54">
        <v>77000.0</v>
      </c>
      <c r="P432" s="91">
        <v>77000.0</v>
      </c>
      <c r="Q432" s="51">
        <v>0.0</v>
      </c>
      <c r="R432" s="51">
        <v>539.0</v>
      </c>
      <c r="S432" s="52">
        <f t="shared" si="2"/>
        <v>76461</v>
      </c>
      <c r="T432" s="42" t="s">
        <v>83</v>
      </c>
      <c r="U432" s="40">
        <v>45741.0</v>
      </c>
      <c r="V432" s="40">
        <v>45775.0</v>
      </c>
      <c r="W432" s="42">
        <v>1.0</v>
      </c>
      <c r="X432" s="42" t="s">
        <v>98</v>
      </c>
      <c r="Y432" s="42" t="s">
        <v>86</v>
      </c>
    </row>
    <row r="433">
      <c r="A433" s="38" t="s">
        <v>3922</v>
      </c>
      <c r="B433" s="40">
        <v>45742.0</v>
      </c>
      <c r="C433" s="42">
        <v>3316.0</v>
      </c>
      <c r="D433" s="44" t="s">
        <v>867</v>
      </c>
      <c r="E433" s="46" t="s">
        <v>868</v>
      </c>
      <c r="F433" s="47" t="s">
        <v>3924</v>
      </c>
      <c r="G433" s="47" t="s">
        <v>870</v>
      </c>
      <c r="H433" s="47" t="s">
        <v>134</v>
      </c>
      <c r="I433" s="42" t="s">
        <v>74</v>
      </c>
      <c r="J433" s="49">
        <v>44523.0</v>
      </c>
      <c r="K433" s="40">
        <v>45741.0</v>
      </c>
      <c r="L433" s="42" t="s">
        <v>75</v>
      </c>
      <c r="M433" s="51">
        <v>78000.0</v>
      </c>
      <c r="N433" s="42" t="s">
        <v>76</v>
      </c>
      <c r="O433" s="54">
        <v>234000.0</v>
      </c>
      <c r="P433" s="91">
        <v>234000.0</v>
      </c>
      <c r="Q433" s="51">
        <v>0.0</v>
      </c>
      <c r="R433" s="51">
        <v>4440.0</v>
      </c>
      <c r="S433" s="52">
        <f t="shared" si="2"/>
        <v>229560</v>
      </c>
      <c r="T433" s="42" t="s">
        <v>83</v>
      </c>
      <c r="U433" s="40">
        <v>45741.0</v>
      </c>
      <c r="V433" s="40">
        <v>45771.0</v>
      </c>
      <c r="W433" s="42">
        <v>1.0</v>
      </c>
      <c r="X433" s="42" t="s">
        <v>98</v>
      </c>
      <c r="Y433" s="42" t="s">
        <v>86</v>
      </c>
    </row>
    <row r="434">
      <c r="A434" s="38" t="s">
        <v>3933</v>
      </c>
      <c r="B434" s="40">
        <v>45742.0</v>
      </c>
      <c r="C434" s="42">
        <v>3316.0</v>
      </c>
      <c r="D434" s="44" t="s">
        <v>867</v>
      </c>
      <c r="E434" s="46" t="s">
        <v>868</v>
      </c>
      <c r="F434" s="47" t="s">
        <v>2049</v>
      </c>
      <c r="G434" s="47" t="s">
        <v>870</v>
      </c>
      <c r="H434" s="47" t="s">
        <v>134</v>
      </c>
      <c r="I434" s="42" t="s">
        <v>74</v>
      </c>
      <c r="J434" s="49">
        <v>44523.0</v>
      </c>
      <c r="K434" s="40">
        <v>45741.0</v>
      </c>
      <c r="L434" s="42" t="s">
        <v>75</v>
      </c>
      <c r="M434" s="51">
        <v>78000.0</v>
      </c>
      <c r="N434" s="42" t="s">
        <v>76</v>
      </c>
      <c r="O434" s="54">
        <v>78000.0</v>
      </c>
      <c r="P434" s="54">
        <v>0.0</v>
      </c>
      <c r="Q434" s="51">
        <v>0.0</v>
      </c>
      <c r="R434" s="51">
        <v>0.0</v>
      </c>
      <c r="S434" s="52">
        <f t="shared" si="2"/>
        <v>0</v>
      </c>
      <c r="T434" s="42" t="s">
        <v>283</v>
      </c>
      <c r="U434" s="40">
        <v>45741.0</v>
      </c>
      <c r="V434" s="40">
        <v>45771.0</v>
      </c>
      <c r="W434" s="42">
        <v>1.0</v>
      </c>
      <c r="X434" s="42" t="s">
        <v>98</v>
      </c>
      <c r="Y434" s="42" t="s">
        <v>86</v>
      </c>
    </row>
    <row r="435">
      <c r="A435" s="38" t="s">
        <v>3941</v>
      </c>
      <c r="B435" s="40">
        <v>45742.0</v>
      </c>
      <c r="C435" s="42">
        <v>3316.0</v>
      </c>
      <c r="D435" s="44" t="s">
        <v>867</v>
      </c>
      <c r="E435" s="46" t="s">
        <v>868</v>
      </c>
      <c r="F435" s="47" t="s">
        <v>3181</v>
      </c>
      <c r="G435" s="47" t="s">
        <v>870</v>
      </c>
      <c r="H435" s="47" t="s">
        <v>134</v>
      </c>
      <c r="I435" s="42" t="s">
        <v>74</v>
      </c>
      <c r="J435" s="49">
        <v>44523.0</v>
      </c>
      <c r="K435" s="40">
        <v>45741.0</v>
      </c>
      <c r="L435" s="42" t="s">
        <v>75</v>
      </c>
      <c r="M435" s="51">
        <v>78000.0</v>
      </c>
      <c r="N435" s="42" t="s">
        <v>76</v>
      </c>
      <c r="O435" s="54">
        <v>78000.0</v>
      </c>
      <c r="P435" s="54">
        <v>0.0</v>
      </c>
      <c r="Q435" s="51">
        <v>0.0</v>
      </c>
      <c r="R435" s="51">
        <v>0.0</v>
      </c>
      <c r="S435" s="52">
        <f t="shared" si="2"/>
        <v>0</v>
      </c>
      <c r="T435" s="42" t="s">
        <v>283</v>
      </c>
      <c r="U435" s="40">
        <v>45741.0</v>
      </c>
      <c r="V435" s="40">
        <v>45771.0</v>
      </c>
      <c r="W435" s="42">
        <v>1.0</v>
      </c>
      <c r="X435" s="42" t="s">
        <v>98</v>
      </c>
      <c r="Y435" s="42" t="s">
        <v>86</v>
      </c>
    </row>
    <row r="436">
      <c r="A436" s="46" t="s">
        <v>3949</v>
      </c>
      <c r="B436" s="40">
        <v>45742.0</v>
      </c>
      <c r="C436" s="42">
        <v>7617.0</v>
      </c>
      <c r="D436" s="44" t="s">
        <v>3398</v>
      </c>
      <c r="E436" s="46" t="s">
        <v>3399</v>
      </c>
      <c r="F436" s="47" t="s">
        <v>3400</v>
      </c>
      <c r="G436" s="47" t="s">
        <v>142</v>
      </c>
      <c r="H436" s="47" t="s">
        <v>3268</v>
      </c>
      <c r="I436" s="42" t="s">
        <v>1008</v>
      </c>
      <c r="J436" s="49">
        <v>44887.0</v>
      </c>
      <c r="K436" s="40">
        <v>45741.0</v>
      </c>
      <c r="L436" s="42" t="s">
        <v>75</v>
      </c>
      <c r="M436" s="51">
        <v>0.0</v>
      </c>
      <c r="N436" s="42" t="s">
        <v>76</v>
      </c>
      <c r="O436" s="54">
        <v>118000.0</v>
      </c>
      <c r="P436" s="91">
        <v>118000.0</v>
      </c>
      <c r="Q436" s="51">
        <v>0.0</v>
      </c>
      <c r="R436" s="51">
        <v>4400.0</v>
      </c>
      <c r="S436" s="52">
        <f t="shared" si="2"/>
        <v>113600</v>
      </c>
      <c r="T436" s="42" t="s">
        <v>83</v>
      </c>
      <c r="U436" s="40">
        <v>45741.0</v>
      </c>
      <c r="V436" s="40">
        <v>45772.0</v>
      </c>
      <c r="W436" s="42">
        <v>1.0</v>
      </c>
      <c r="X436" s="42" t="s">
        <v>84</v>
      </c>
      <c r="Y436" s="42" t="s">
        <v>86</v>
      </c>
    </row>
    <row r="437">
      <c r="A437" s="38" t="s">
        <v>3962</v>
      </c>
      <c r="B437" s="40">
        <v>45742.0</v>
      </c>
      <c r="C437" s="42">
        <v>10682.0</v>
      </c>
      <c r="D437" s="44" t="s">
        <v>3083</v>
      </c>
      <c r="E437" s="46" t="s">
        <v>3086</v>
      </c>
      <c r="F437" s="47" t="s">
        <v>3963</v>
      </c>
      <c r="G437" s="47" t="s">
        <v>3088</v>
      </c>
      <c r="H437" s="47" t="s">
        <v>3429</v>
      </c>
      <c r="I437" s="42" t="s">
        <v>74</v>
      </c>
      <c r="J437" s="49">
        <v>45250.0</v>
      </c>
      <c r="K437" s="40">
        <v>45741.0</v>
      </c>
      <c r="L437" s="42" t="s">
        <v>75</v>
      </c>
      <c r="M437" s="51">
        <v>1298000.0</v>
      </c>
      <c r="N437" s="42" t="s">
        <v>76</v>
      </c>
      <c r="O437" s="54">
        <v>2296000.0</v>
      </c>
      <c r="P437" s="133">
        <v>2296000.0</v>
      </c>
      <c r="Q437" s="51">
        <v>236000.0</v>
      </c>
      <c r="R437" s="51">
        <v>0.0</v>
      </c>
      <c r="S437" s="52">
        <f t="shared" si="2"/>
        <v>2296000</v>
      </c>
      <c r="T437" s="42" t="s">
        <v>112</v>
      </c>
      <c r="U437" s="40">
        <v>45741.0</v>
      </c>
      <c r="V437" s="40">
        <v>46101.0</v>
      </c>
      <c r="W437" s="42">
        <v>12.0</v>
      </c>
      <c r="X437" s="42" t="s">
        <v>84</v>
      </c>
      <c r="Y437" s="42" t="s">
        <v>86</v>
      </c>
    </row>
    <row r="438">
      <c r="A438" s="79" t="s">
        <v>3971</v>
      </c>
      <c r="B438" s="40">
        <v>45742.0</v>
      </c>
      <c r="C438" s="42">
        <v>10682.0</v>
      </c>
      <c r="D438" s="44" t="s">
        <v>3083</v>
      </c>
      <c r="E438" s="46" t="s">
        <v>3086</v>
      </c>
      <c r="F438" s="47" t="s">
        <v>3972</v>
      </c>
      <c r="G438" s="47" t="s">
        <v>3088</v>
      </c>
      <c r="H438" s="47" t="s">
        <v>3429</v>
      </c>
      <c r="I438" s="42" t="s">
        <v>74</v>
      </c>
      <c r="J438" s="49">
        <v>45250.0</v>
      </c>
      <c r="K438" s="40">
        <v>45741.0</v>
      </c>
      <c r="L438" s="42" t="s">
        <v>75</v>
      </c>
      <c r="M438" s="51">
        <v>1298000.0</v>
      </c>
      <c r="N438" s="42" t="s">
        <v>76</v>
      </c>
      <c r="O438" s="54">
        <v>300000.0</v>
      </c>
      <c r="P438" s="133">
        <v>300000.0</v>
      </c>
      <c r="Q438" s="51">
        <v>0.0</v>
      </c>
      <c r="R438" s="51">
        <v>0.0</v>
      </c>
      <c r="S438" s="52">
        <f t="shared" si="2"/>
        <v>300000</v>
      </c>
      <c r="T438" s="42" t="s">
        <v>112</v>
      </c>
      <c r="U438" s="40">
        <v>45741.0</v>
      </c>
      <c r="V438" s="40">
        <v>46101.0</v>
      </c>
      <c r="W438" s="42">
        <v>12.0</v>
      </c>
      <c r="X438" s="42" t="s">
        <v>84</v>
      </c>
      <c r="Y438" s="42" t="s">
        <v>221</v>
      </c>
    </row>
    <row r="439">
      <c r="A439" s="46" t="s">
        <v>3977</v>
      </c>
      <c r="B439" s="40">
        <v>45742.0</v>
      </c>
      <c r="C439" s="42">
        <v>4723.0</v>
      </c>
      <c r="D439" s="44" t="s">
        <v>2572</v>
      </c>
      <c r="E439" s="46" t="s">
        <v>1074</v>
      </c>
      <c r="F439" s="47" t="s">
        <v>3980</v>
      </c>
      <c r="G439" s="47" t="s">
        <v>217</v>
      </c>
      <c r="H439" s="47" t="s">
        <v>1735</v>
      </c>
      <c r="I439" s="42" t="s">
        <v>1008</v>
      </c>
      <c r="J439" s="49">
        <v>44611.0</v>
      </c>
      <c r="K439" s="40">
        <v>45741.0</v>
      </c>
      <c r="L439" s="42" t="s">
        <v>75</v>
      </c>
      <c r="M439" s="51">
        <v>0.0</v>
      </c>
      <c r="N439" s="42" t="s">
        <v>76</v>
      </c>
      <c r="O439" s="54">
        <v>78005.0</v>
      </c>
      <c r="P439" s="133">
        <v>78000.0</v>
      </c>
      <c r="Q439" s="51">
        <v>0.0</v>
      </c>
      <c r="R439" s="51">
        <v>0.0</v>
      </c>
      <c r="S439" s="52">
        <f t="shared" si="2"/>
        <v>78000</v>
      </c>
      <c r="T439" s="42" t="s">
        <v>112</v>
      </c>
      <c r="U439" s="40">
        <v>45741.0</v>
      </c>
      <c r="V439" s="40">
        <v>45777.0</v>
      </c>
      <c r="W439" s="42">
        <v>1.0</v>
      </c>
      <c r="X439" s="42" t="s">
        <v>98</v>
      </c>
      <c r="Y439" s="42" t="s">
        <v>86</v>
      </c>
    </row>
    <row r="440">
      <c r="A440" s="38" t="s">
        <v>3984</v>
      </c>
      <c r="B440" s="40">
        <v>45742.0</v>
      </c>
      <c r="C440" s="42">
        <v>11418.0</v>
      </c>
      <c r="D440" s="44" t="s">
        <v>3985</v>
      </c>
      <c r="E440" s="46" t="s">
        <v>3986</v>
      </c>
      <c r="F440" s="47" t="s">
        <v>3987</v>
      </c>
      <c r="G440" s="47" t="s">
        <v>194</v>
      </c>
      <c r="H440" s="47" t="s">
        <v>1735</v>
      </c>
      <c r="I440" s="42" t="s">
        <v>74</v>
      </c>
      <c r="J440" s="49">
        <v>45344.0</v>
      </c>
      <c r="K440" s="40">
        <v>45741.0</v>
      </c>
      <c r="L440" s="42" t="s">
        <v>75</v>
      </c>
      <c r="M440" s="51">
        <v>0.0</v>
      </c>
      <c r="N440" s="42" t="s">
        <v>76</v>
      </c>
      <c r="O440" s="54">
        <v>1298000.0</v>
      </c>
      <c r="P440" s="91">
        <v>1298000.0</v>
      </c>
      <c r="Q440" s="51">
        <v>118000.0</v>
      </c>
      <c r="R440" s="51">
        <v>9086.0</v>
      </c>
      <c r="S440" s="52">
        <f t="shared" si="2"/>
        <v>1288914</v>
      </c>
      <c r="T440" s="42" t="s">
        <v>83</v>
      </c>
      <c r="U440" s="40">
        <v>45741.0</v>
      </c>
      <c r="V440" s="40">
        <v>46108.0</v>
      </c>
      <c r="W440" s="42">
        <v>12.0</v>
      </c>
      <c r="X440" s="42" t="s">
        <v>84</v>
      </c>
      <c r="Y440" s="42" t="s">
        <v>86</v>
      </c>
    </row>
    <row r="441">
      <c r="A441" s="38" t="s">
        <v>3994</v>
      </c>
      <c r="B441" s="40">
        <v>45742.0</v>
      </c>
      <c r="C441" s="42">
        <v>8159.0</v>
      </c>
      <c r="D441" s="44" t="s">
        <v>3869</v>
      </c>
      <c r="E441" s="46" t="s">
        <v>3590</v>
      </c>
      <c r="F441" s="47" t="s">
        <v>3591</v>
      </c>
      <c r="G441" s="47" t="s">
        <v>634</v>
      </c>
      <c r="H441" s="47" t="s">
        <v>235</v>
      </c>
      <c r="I441" s="42" t="s">
        <v>74</v>
      </c>
      <c r="J441" s="49">
        <v>44952.0</v>
      </c>
      <c r="K441" s="40">
        <v>45741.0</v>
      </c>
      <c r="L441" s="42" t="s">
        <v>75</v>
      </c>
      <c r="M441" s="51">
        <v>78000.0</v>
      </c>
      <c r="N441" s="42" t="s">
        <v>76</v>
      </c>
      <c r="O441" s="54">
        <v>80000.0</v>
      </c>
      <c r="P441" s="91">
        <v>80000.0</v>
      </c>
      <c r="Q441" s="51">
        <v>0.0</v>
      </c>
      <c r="R441" s="51">
        <v>4400.0</v>
      </c>
      <c r="S441" s="52">
        <f t="shared" si="2"/>
        <v>75600</v>
      </c>
      <c r="T441" s="42" t="s">
        <v>83</v>
      </c>
      <c r="U441" s="40">
        <v>45741.0</v>
      </c>
      <c r="V441" s="40">
        <v>45771.0</v>
      </c>
      <c r="W441" s="42">
        <v>1.0</v>
      </c>
      <c r="X441" s="42" t="s">
        <v>98</v>
      </c>
      <c r="Y441" s="42" t="s">
        <v>86</v>
      </c>
    </row>
    <row r="442">
      <c r="A442" s="38" t="s">
        <v>4003</v>
      </c>
      <c r="B442" s="40">
        <v>45742.0</v>
      </c>
      <c r="C442" s="42">
        <v>6468.0</v>
      </c>
      <c r="D442" s="44" t="s">
        <v>4007</v>
      </c>
      <c r="E442" s="46" t="s">
        <v>3768</v>
      </c>
      <c r="F442" s="47" t="s">
        <v>3769</v>
      </c>
      <c r="G442" s="47" t="s">
        <v>383</v>
      </c>
      <c r="H442" s="47" t="s">
        <v>101</v>
      </c>
      <c r="I442" s="42" t="s">
        <v>74</v>
      </c>
      <c r="J442" s="49">
        <v>44773.0</v>
      </c>
      <c r="K442" s="40">
        <v>45741.0</v>
      </c>
      <c r="L442" s="42" t="s">
        <v>75</v>
      </c>
      <c r="M442" s="51">
        <v>78000.0</v>
      </c>
      <c r="N442" s="40">
        <v>45743.0</v>
      </c>
      <c r="O442" s="54">
        <v>156091.0</v>
      </c>
      <c r="P442" s="133">
        <v>156091.0</v>
      </c>
      <c r="Q442" s="51">
        <v>0.0</v>
      </c>
      <c r="R442" s="51">
        <v>0.0</v>
      </c>
      <c r="S442" s="52">
        <f t="shared" si="2"/>
        <v>156091</v>
      </c>
      <c r="T442" s="42" t="s">
        <v>112</v>
      </c>
      <c r="U442" s="40">
        <v>45743.0</v>
      </c>
      <c r="V442" s="40">
        <v>45773.0</v>
      </c>
      <c r="W442" s="42">
        <v>1.0</v>
      </c>
      <c r="X442" s="42" t="s">
        <v>98</v>
      </c>
      <c r="Y442" s="42" t="s">
        <v>86</v>
      </c>
    </row>
    <row r="443">
      <c r="A443" s="46" t="s">
        <v>4012</v>
      </c>
      <c r="B443" s="40">
        <v>45742.0</v>
      </c>
      <c r="C443" s="42">
        <v>11351.0</v>
      </c>
      <c r="D443" s="44" t="s">
        <v>4013</v>
      </c>
      <c r="E443" s="46" t="s">
        <v>4014</v>
      </c>
      <c r="F443" s="47" t="s">
        <v>4016</v>
      </c>
      <c r="G443" s="47" t="s">
        <v>217</v>
      </c>
      <c r="H443" s="47" t="s">
        <v>1735</v>
      </c>
      <c r="I443" s="42" t="s">
        <v>1008</v>
      </c>
      <c r="J443" s="49">
        <v>45337.0</v>
      </c>
      <c r="K443" s="40">
        <v>45741.0</v>
      </c>
      <c r="L443" s="42" t="s">
        <v>75</v>
      </c>
      <c r="M443" s="51">
        <v>0.0</v>
      </c>
      <c r="N443" s="40">
        <v>45742.0</v>
      </c>
      <c r="O443" s="54">
        <v>78000.0</v>
      </c>
      <c r="P443" s="91">
        <v>78000.0</v>
      </c>
      <c r="Q443" s="51">
        <v>0.0</v>
      </c>
      <c r="R443" s="51">
        <v>546.0</v>
      </c>
      <c r="S443" s="52">
        <f t="shared" si="2"/>
        <v>77454</v>
      </c>
      <c r="T443" s="42" t="s">
        <v>83</v>
      </c>
      <c r="U443" s="40">
        <v>45742.0</v>
      </c>
      <c r="V443" s="40">
        <v>45773.0</v>
      </c>
      <c r="W443" s="42">
        <v>1.0</v>
      </c>
      <c r="X443" s="42" t="s">
        <v>98</v>
      </c>
      <c r="Y443" s="42" t="s">
        <v>86</v>
      </c>
    </row>
    <row r="444">
      <c r="A444" s="38" t="s">
        <v>4021</v>
      </c>
      <c r="B444" s="40">
        <v>45742.0</v>
      </c>
      <c r="C444" s="42">
        <v>4446.0</v>
      </c>
      <c r="D444" s="44" t="s">
        <v>2042</v>
      </c>
      <c r="E444" s="46" t="s">
        <v>1592</v>
      </c>
      <c r="F444" s="47" t="s">
        <v>1800</v>
      </c>
      <c r="G444" s="47" t="s">
        <v>315</v>
      </c>
      <c r="H444" s="47" t="s">
        <v>1735</v>
      </c>
      <c r="I444" s="42" t="s">
        <v>74</v>
      </c>
      <c r="J444" s="49">
        <v>44592.0</v>
      </c>
      <c r="K444" s="40">
        <v>45741.0</v>
      </c>
      <c r="L444" s="42" t="s">
        <v>75</v>
      </c>
      <c r="M444" s="51">
        <v>0.0</v>
      </c>
      <c r="N444" s="42" t="s">
        <v>76</v>
      </c>
      <c r="O444" s="54">
        <v>78000.0</v>
      </c>
      <c r="P444" s="91">
        <v>78000.0</v>
      </c>
      <c r="Q444" s="51">
        <v>0.0</v>
      </c>
      <c r="R444" s="51">
        <v>546.0</v>
      </c>
      <c r="S444" s="52">
        <f t="shared" si="2"/>
        <v>77454</v>
      </c>
      <c r="T444" s="42" t="s">
        <v>83</v>
      </c>
      <c r="U444" s="40">
        <v>45741.0</v>
      </c>
      <c r="V444" s="40">
        <v>45771.0</v>
      </c>
      <c r="W444" s="42">
        <v>1.0</v>
      </c>
      <c r="X444" s="42" t="s">
        <v>98</v>
      </c>
      <c r="Y444" s="42" t="s">
        <v>86</v>
      </c>
    </row>
    <row r="445">
      <c r="A445" s="46" t="s">
        <v>4025</v>
      </c>
      <c r="B445" s="40">
        <v>45742.0</v>
      </c>
      <c r="C445" s="42">
        <v>5380.0</v>
      </c>
      <c r="D445" s="44" t="s">
        <v>3304</v>
      </c>
      <c r="E445" s="46" t="s">
        <v>3305</v>
      </c>
      <c r="F445" s="47" t="s">
        <v>3306</v>
      </c>
      <c r="G445" s="47" t="s">
        <v>585</v>
      </c>
      <c r="H445" s="47" t="s">
        <v>1065</v>
      </c>
      <c r="I445" s="42" t="s">
        <v>1008</v>
      </c>
      <c r="J445" s="49">
        <v>44657.0</v>
      </c>
      <c r="K445" s="40">
        <v>45742.0</v>
      </c>
      <c r="L445" s="42" t="s">
        <v>75</v>
      </c>
      <c r="M445" s="51">
        <v>0.0</v>
      </c>
      <c r="N445" s="40">
        <v>45744.0</v>
      </c>
      <c r="O445" s="54">
        <v>78016.0</v>
      </c>
      <c r="P445" s="95">
        <v>78016.0</v>
      </c>
      <c r="Q445" s="51">
        <v>0.0</v>
      </c>
      <c r="R445" s="51">
        <v>0.0</v>
      </c>
      <c r="S445" s="52">
        <f t="shared" si="2"/>
        <v>78016</v>
      </c>
      <c r="T445" s="42" t="s">
        <v>112</v>
      </c>
      <c r="U445" s="40">
        <v>45744.0</v>
      </c>
      <c r="V445" s="40">
        <v>45781.0</v>
      </c>
      <c r="W445" s="42">
        <v>1.0</v>
      </c>
      <c r="X445" s="42" t="s">
        <v>98</v>
      </c>
      <c r="Y445" s="42" t="s">
        <v>86</v>
      </c>
    </row>
    <row r="446">
      <c r="A446" s="46" t="s">
        <v>4033</v>
      </c>
      <c r="B446" s="40">
        <v>45742.0</v>
      </c>
      <c r="C446" s="42">
        <v>4072.0</v>
      </c>
      <c r="D446" s="44" t="s">
        <v>717</v>
      </c>
      <c r="E446" s="46" t="s">
        <v>718</v>
      </c>
      <c r="F446" s="47" t="s">
        <v>4034</v>
      </c>
      <c r="G446" s="47" t="s">
        <v>4035</v>
      </c>
      <c r="H446" s="47" t="s">
        <v>1735</v>
      </c>
      <c r="I446" s="42" t="s">
        <v>1008</v>
      </c>
      <c r="J446" s="49">
        <v>44566.0</v>
      </c>
      <c r="K446" s="40">
        <v>45742.0</v>
      </c>
      <c r="L446" s="42" t="s">
        <v>75</v>
      </c>
      <c r="M446" s="51">
        <v>118000.0</v>
      </c>
      <c r="N446" s="42" t="s">
        <v>76</v>
      </c>
      <c r="O446" s="54">
        <v>150000.0</v>
      </c>
      <c r="P446" s="82">
        <v>150000.0</v>
      </c>
      <c r="Q446" s="51">
        <v>0.0</v>
      </c>
      <c r="R446" s="51">
        <v>1050.0</v>
      </c>
      <c r="S446" s="52">
        <f t="shared" si="2"/>
        <v>148950</v>
      </c>
      <c r="T446" s="42" t="s">
        <v>83</v>
      </c>
      <c r="U446" s="40">
        <v>45742.0</v>
      </c>
      <c r="V446" s="40">
        <v>45780.0</v>
      </c>
      <c r="W446" s="42">
        <v>1.0</v>
      </c>
      <c r="X446" s="42" t="s">
        <v>84</v>
      </c>
      <c r="Y446" s="42" t="s">
        <v>86</v>
      </c>
    </row>
    <row r="447">
      <c r="A447" s="46" t="s">
        <v>4038</v>
      </c>
      <c r="B447" s="40">
        <v>45742.0</v>
      </c>
      <c r="C447" s="42">
        <v>11154.0</v>
      </c>
      <c r="D447" s="44" t="s">
        <v>4040</v>
      </c>
      <c r="E447" s="46" t="s">
        <v>4041</v>
      </c>
      <c r="F447" s="47" t="s">
        <v>4042</v>
      </c>
      <c r="G447" s="47" t="s">
        <v>179</v>
      </c>
      <c r="H447" s="47" t="s">
        <v>1735</v>
      </c>
      <c r="I447" s="42" t="s">
        <v>1008</v>
      </c>
      <c r="J447" s="49">
        <v>45315.0</v>
      </c>
      <c r="K447" s="40">
        <v>45742.0</v>
      </c>
      <c r="L447" s="42" t="s">
        <v>75</v>
      </c>
      <c r="M447" s="51">
        <v>0.0</v>
      </c>
      <c r="N447" s="42" t="s">
        <v>76</v>
      </c>
      <c r="O447" s="54">
        <v>78000.0</v>
      </c>
      <c r="P447" s="82">
        <v>78000.0</v>
      </c>
      <c r="Q447" s="51">
        <v>0.0</v>
      </c>
      <c r="R447" s="51">
        <v>546.0</v>
      </c>
      <c r="S447" s="52">
        <f t="shared" si="2"/>
        <v>77454</v>
      </c>
      <c r="T447" s="42" t="s">
        <v>83</v>
      </c>
      <c r="U447" s="40">
        <v>45742.0</v>
      </c>
      <c r="V447" s="40">
        <v>45779.0</v>
      </c>
      <c r="W447" s="42">
        <v>1.0</v>
      </c>
      <c r="X447" s="42" t="s">
        <v>98</v>
      </c>
      <c r="Y447" s="42" t="s">
        <v>86</v>
      </c>
    </row>
    <row r="448">
      <c r="A448" s="38" t="s">
        <v>4049</v>
      </c>
      <c r="B448" s="40">
        <v>45742.0</v>
      </c>
      <c r="C448" s="42">
        <v>12143.0</v>
      </c>
      <c r="D448" s="44" t="s">
        <v>3915</v>
      </c>
      <c r="E448" s="46" t="s">
        <v>3718</v>
      </c>
      <c r="F448" s="47" t="s">
        <v>3720</v>
      </c>
      <c r="G448" s="47" t="s">
        <v>2755</v>
      </c>
      <c r="H448" s="47" t="s">
        <v>2757</v>
      </c>
      <c r="I448" s="42" t="s">
        <v>74</v>
      </c>
      <c r="J448" s="49">
        <v>45426.0</v>
      </c>
      <c r="K448" s="40">
        <v>45742.0</v>
      </c>
      <c r="L448" s="42" t="s">
        <v>75</v>
      </c>
      <c r="M448" s="51">
        <v>0.0</v>
      </c>
      <c r="N448" s="42" t="s">
        <v>76</v>
      </c>
      <c r="O448" s="54">
        <v>80073.0</v>
      </c>
      <c r="P448" s="95">
        <v>80073.0</v>
      </c>
      <c r="Q448" s="51">
        <v>0.0</v>
      </c>
      <c r="R448" s="51">
        <v>0.0</v>
      </c>
      <c r="S448" s="52">
        <f t="shared" si="2"/>
        <v>80073</v>
      </c>
      <c r="T448" s="42" t="s">
        <v>112</v>
      </c>
      <c r="U448" s="40">
        <v>45742.0</v>
      </c>
      <c r="V448" s="40">
        <v>45772.0</v>
      </c>
      <c r="W448" s="42">
        <v>1.0</v>
      </c>
      <c r="X448" s="42" t="s">
        <v>98</v>
      </c>
      <c r="Y448" s="42" t="s">
        <v>86</v>
      </c>
    </row>
    <row r="449">
      <c r="A449" s="38" t="s">
        <v>4054</v>
      </c>
      <c r="B449" s="40">
        <v>45742.0</v>
      </c>
      <c r="C449" s="42">
        <v>9598.0</v>
      </c>
      <c r="D449" s="44" t="s">
        <v>1900</v>
      </c>
      <c r="E449" s="46" t="s">
        <v>1901</v>
      </c>
      <c r="F449" s="47" t="s">
        <v>3635</v>
      </c>
      <c r="G449" s="47" t="s">
        <v>1136</v>
      </c>
      <c r="H449" s="47" t="s">
        <v>2717</v>
      </c>
      <c r="I449" s="42" t="s">
        <v>74</v>
      </c>
      <c r="J449" s="49">
        <v>45122.0</v>
      </c>
      <c r="K449" s="40">
        <v>45742.0</v>
      </c>
      <c r="L449" s="42" t="s">
        <v>75</v>
      </c>
      <c r="M449" s="51">
        <v>0.0</v>
      </c>
      <c r="N449" s="42" t="s">
        <v>76</v>
      </c>
      <c r="O449" s="54">
        <v>78000.0</v>
      </c>
      <c r="P449" s="82">
        <v>78000.0</v>
      </c>
      <c r="Q449" s="51">
        <v>0.0</v>
      </c>
      <c r="R449" s="51">
        <v>4400.0</v>
      </c>
      <c r="S449" s="52">
        <f t="shared" si="2"/>
        <v>73600</v>
      </c>
      <c r="T449" s="42" t="s">
        <v>83</v>
      </c>
      <c r="U449" s="40">
        <v>45742.0</v>
      </c>
      <c r="V449" s="40">
        <v>45772.0</v>
      </c>
      <c r="W449" s="42">
        <v>1.0</v>
      </c>
      <c r="X449" s="42" t="s">
        <v>98</v>
      </c>
      <c r="Y449" s="42" t="s">
        <v>86</v>
      </c>
    </row>
    <row r="450">
      <c r="A450" s="38" t="s">
        <v>4059</v>
      </c>
      <c r="B450" s="40">
        <v>45742.0</v>
      </c>
      <c r="C450" s="42">
        <v>4402.0</v>
      </c>
      <c r="D450" s="44" t="s">
        <v>4027</v>
      </c>
      <c r="E450" s="46" t="s">
        <v>4028</v>
      </c>
      <c r="F450" s="47" t="s">
        <v>4029</v>
      </c>
      <c r="G450" s="47" t="s">
        <v>70</v>
      </c>
      <c r="H450" s="47" t="s">
        <v>1701</v>
      </c>
      <c r="I450" s="42" t="s">
        <v>74</v>
      </c>
      <c r="J450" s="49">
        <v>44588.0</v>
      </c>
      <c r="K450" s="40">
        <v>45742.0</v>
      </c>
      <c r="L450" s="42" t="s">
        <v>75</v>
      </c>
      <c r="M450" s="51">
        <v>0.0</v>
      </c>
      <c r="N450" s="42" t="s">
        <v>76</v>
      </c>
      <c r="O450" s="54">
        <v>78000.0</v>
      </c>
      <c r="P450" s="82">
        <v>78000.0</v>
      </c>
      <c r="Q450" s="51">
        <v>0.0</v>
      </c>
      <c r="R450" s="51">
        <v>4440.0</v>
      </c>
      <c r="S450" s="52">
        <f t="shared" si="2"/>
        <v>73560</v>
      </c>
      <c r="T450" s="42" t="s">
        <v>83</v>
      </c>
      <c r="U450" s="40">
        <v>45742.0</v>
      </c>
      <c r="V450" s="40">
        <v>45772.0</v>
      </c>
      <c r="W450" s="42">
        <v>1.0</v>
      </c>
      <c r="X450" s="42" t="s">
        <v>98</v>
      </c>
      <c r="Y450" s="42" t="s">
        <v>86</v>
      </c>
    </row>
    <row r="451">
      <c r="A451" s="38" t="s">
        <v>4066</v>
      </c>
      <c r="B451" s="40">
        <v>45742.0</v>
      </c>
      <c r="C451" s="42">
        <v>5169.0</v>
      </c>
      <c r="D451" s="44" t="s">
        <v>3991</v>
      </c>
      <c r="E451" s="46" t="s">
        <v>3992</v>
      </c>
      <c r="F451" s="47" t="s">
        <v>3993</v>
      </c>
      <c r="G451" s="47" t="s">
        <v>3995</v>
      </c>
      <c r="H451" s="47" t="s">
        <v>1665</v>
      </c>
      <c r="I451" s="42" t="s">
        <v>74</v>
      </c>
      <c r="J451" s="49">
        <v>44644.0</v>
      </c>
      <c r="K451" s="40">
        <v>45742.0</v>
      </c>
      <c r="L451" s="42" t="s">
        <v>75</v>
      </c>
      <c r="M451" s="51">
        <v>0.0</v>
      </c>
      <c r="N451" s="42" t="s">
        <v>76</v>
      </c>
      <c r="O451" s="54">
        <v>78000.0</v>
      </c>
      <c r="P451" s="82">
        <v>78000.0</v>
      </c>
      <c r="Q451" s="51">
        <v>0.0</v>
      </c>
      <c r="R451" s="51">
        <v>546.0</v>
      </c>
      <c r="S451" s="52">
        <f t="shared" si="2"/>
        <v>77454</v>
      </c>
      <c r="T451" s="42" t="s">
        <v>83</v>
      </c>
      <c r="U451" s="40">
        <v>45742.0</v>
      </c>
      <c r="V451" s="40">
        <v>45772.0</v>
      </c>
      <c r="W451" s="42">
        <v>1.0</v>
      </c>
      <c r="X451" s="42" t="s">
        <v>98</v>
      </c>
      <c r="Y451" s="42" t="s">
        <v>86</v>
      </c>
    </row>
    <row r="452">
      <c r="A452" s="38" t="s">
        <v>4073</v>
      </c>
      <c r="B452" s="40">
        <v>45742.0</v>
      </c>
      <c r="C452" s="42">
        <v>1409.0</v>
      </c>
      <c r="D452" s="44" t="s">
        <v>4074</v>
      </c>
      <c r="E452" s="46" t="s">
        <v>3730</v>
      </c>
      <c r="F452" s="47" t="s">
        <v>3731</v>
      </c>
      <c r="G452" s="47" t="s">
        <v>243</v>
      </c>
      <c r="H452" s="47" t="s">
        <v>1065</v>
      </c>
      <c r="I452" s="42" t="s">
        <v>74</v>
      </c>
      <c r="J452" s="49">
        <v>44362.0</v>
      </c>
      <c r="K452" s="40">
        <v>45742.0</v>
      </c>
      <c r="L452" s="42" t="s">
        <v>75</v>
      </c>
      <c r="M452" s="51">
        <v>0.0</v>
      </c>
      <c r="N452" s="42" t="s">
        <v>76</v>
      </c>
      <c r="O452" s="54">
        <v>78032.0</v>
      </c>
      <c r="P452" s="95">
        <v>78032.0</v>
      </c>
      <c r="Q452" s="51">
        <v>0.0</v>
      </c>
      <c r="R452" s="51">
        <v>0.0</v>
      </c>
      <c r="S452" s="52">
        <f t="shared" si="2"/>
        <v>78032</v>
      </c>
      <c r="T452" s="42" t="s">
        <v>112</v>
      </c>
      <c r="U452" s="40">
        <v>45742.0</v>
      </c>
      <c r="V452" s="40">
        <v>45772.0</v>
      </c>
      <c r="W452" s="42">
        <v>1.0</v>
      </c>
      <c r="X452" s="42" t="s">
        <v>98</v>
      </c>
      <c r="Y452" s="42" t="s">
        <v>86</v>
      </c>
    </row>
    <row r="453">
      <c r="A453" s="46" t="s">
        <v>4078</v>
      </c>
      <c r="B453" s="40">
        <v>45742.0</v>
      </c>
      <c r="C453" s="42">
        <v>1552.0</v>
      </c>
      <c r="D453" s="44" t="s">
        <v>4079</v>
      </c>
      <c r="E453" s="46" t="s">
        <v>999</v>
      </c>
      <c r="F453" s="47" t="s">
        <v>2660</v>
      </c>
      <c r="G453" s="47" t="s">
        <v>179</v>
      </c>
      <c r="H453" s="47" t="s">
        <v>1735</v>
      </c>
      <c r="I453" s="42" t="s">
        <v>1008</v>
      </c>
      <c r="J453" s="49">
        <v>44371.0</v>
      </c>
      <c r="K453" s="40">
        <v>45742.0</v>
      </c>
      <c r="L453" s="42" t="s">
        <v>75</v>
      </c>
      <c r="M453" s="51">
        <v>78000.0</v>
      </c>
      <c r="N453" s="42" t="s">
        <v>76</v>
      </c>
      <c r="O453" s="54">
        <v>186000.0</v>
      </c>
      <c r="P453" s="82">
        <v>186000.0</v>
      </c>
      <c r="Q453" s="51">
        <v>0.0</v>
      </c>
      <c r="R453" s="51">
        <v>1302.0</v>
      </c>
      <c r="S453" s="52">
        <f t="shared" si="2"/>
        <v>184698</v>
      </c>
      <c r="T453" s="42" t="s">
        <v>83</v>
      </c>
      <c r="U453" s="40">
        <v>45742.0</v>
      </c>
      <c r="V453" s="40">
        <v>45800.0</v>
      </c>
      <c r="W453" s="42">
        <v>1.0</v>
      </c>
      <c r="X453" s="42" t="s">
        <v>98</v>
      </c>
      <c r="Y453" s="42" t="s">
        <v>86</v>
      </c>
    </row>
    <row r="454">
      <c r="A454" s="46" t="s">
        <v>4085</v>
      </c>
      <c r="B454" s="40">
        <v>45742.0</v>
      </c>
      <c r="C454" s="42">
        <v>1552.0</v>
      </c>
      <c r="D454" s="44" t="s">
        <v>4079</v>
      </c>
      <c r="E454" s="46" t="s">
        <v>999</v>
      </c>
      <c r="F454" s="47" t="s">
        <v>2660</v>
      </c>
      <c r="G454" s="47" t="s">
        <v>179</v>
      </c>
      <c r="H454" s="47" t="s">
        <v>1735</v>
      </c>
      <c r="I454" s="42" t="s">
        <v>1542</v>
      </c>
      <c r="J454" s="49">
        <v>44371.0</v>
      </c>
      <c r="K454" s="40">
        <v>45742.0</v>
      </c>
      <c r="L454" s="42" t="s">
        <v>75</v>
      </c>
      <c r="M454" s="51">
        <v>78000.0</v>
      </c>
      <c r="N454" s="42" t="s">
        <v>76</v>
      </c>
      <c r="O454" s="54">
        <v>78000.0</v>
      </c>
      <c r="P454" s="54">
        <v>0.0</v>
      </c>
      <c r="Q454" s="51">
        <v>0.0</v>
      </c>
      <c r="R454" s="51">
        <v>0.0</v>
      </c>
      <c r="S454" s="52">
        <f t="shared" si="2"/>
        <v>0</v>
      </c>
      <c r="T454" s="42" t="s">
        <v>283</v>
      </c>
      <c r="U454" s="40">
        <v>45742.0</v>
      </c>
      <c r="V454" s="40">
        <v>45830.0</v>
      </c>
      <c r="W454" s="42">
        <v>1.0</v>
      </c>
      <c r="X454" s="42" t="s">
        <v>98</v>
      </c>
      <c r="Y454" s="42" t="s">
        <v>86</v>
      </c>
    </row>
    <row r="455">
      <c r="A455" s="46" t="s">
        <v>4092</v>
      </c>
      <c r="B455" s="40">
        <v>45742.0</v>
      </c>
      <c r="C455" s="42">
        <v>4808.0</v>
      </c>
      <c r="D455" s="44" t="s">
        <v>3035</v>
      </c>
      <c r="E455" s="46" t="s">
        <v>2860</v>
      </c>
      <c r="F455" s="44" t="s">
        <v>4096</v>
      </c>
      <c r="G455" s="47" t="s">
        <v>234</v>
      </c>
      <c r="H455" s="47" t="s">
        <v>1631</v>
      </c>
      <c r="I455" s="42" t="s">
        <v>1008</v>
      </c>
      <c r="J455" s="49">
        <v>44618.0</v>
      </c>
      <c r="K455" s="40">
        <v>45742.0</v>
      </c>
      <c r="L455" s="42" t="s">
        <v>75</v>
      </c>
      <c r="M455" s="51">
        <v>0.0</v>
      </c>
      <c r="N455" s="42" t="s">
        <v>76</v>
      </c>
      <c r="O455" s="54">
        <v>78000.0</v>
      </c>
      <c r="P455" s="82">
        <v>78000.0</v>
      </c>
      <c r="Q455" s="51">
        <v>0.0</v>
      </c>
      <c r="R455" s="51">
        <v>546.0</v>
      </c>
      <c r="S455" s="52">
        <f t="shared" si="2"/>
        <v>77454</v>
      </c>
      <c r="T455" s="42" t="s">
        <v>83</v>
      </c>
      <c r="U455" s="40">
        <v>45742.0</v>
      </c>
      <c r="V455" s="40">
        <v>45773.0</v>
      </c>
      <c r="W455" s="42">
        <v>1.0</v>
      </c>
      <c r="X455" s="42" t="s">
        <v>98</v>
      </c>
      <c r="Y455" s="42" t="s">
        <v>86</v>
      </c>
    </row>
    <row r="456">
      <c r="A456" s="38" t="s">
        <v>4100</v>
      </c>
      <c r="B456" s="40">
        <v>45743.0</v>
      </c>
      <c r="C456" s="42">
        <v>11150.0</v>
      </c>
      <c r="D456" s="44" t="s">
        <v>4082</v>
      </c>
      <c r="E456" s="46" t="s">
        <v>4071</v>
      </c>
      <c r="F456" s="47" t="s">
        <v>4072</v>
      </c>
      <c r="G456" s="47" t="s">
        <v>4102</v>
      </c>
      <c r="H456" s="47" t="s">
        <v>3298</v>
      </c>
      <c r="I456" s="42" t="s">
        <v>74</v>
      </c>
      <c r="J456" s="49">
        <v>45314.0</v>
      </c>
      <c r="K456" s="40">
        <v>45742.0</v>
      </c>
      <c r="L456" s="42" t="s">
        <v>75</v>
      </c>
      <c r="M456" s="51">
        <v>78000.0</v>
      </c>
      <c r="N456" s="42" t="s">
        <v>76</v>
      </c>
      <c r="O456" s="54">
        <v>80023.0</v>
      </c>
      <c r="P456" s="95">
        <v>80023.0</v>
      </c>
      <c r="Q456" s="51">
        <v>0.0</v>
      </c>
      <c r="R456" s="51">
        <v>0.0</v>
      </c>
      <c r="S456" s="52">
        <f t="shared" si="2"/>
        <v>80023</v>
      </c>
      <c r="T456" s="42" t="s">
        <v>112</v>
      </c>
      <c r="U456" s="40">
        <v>45742.0</v>
      </c>
      <c r="V456" s="40">
        <v>45772.0</v>
      </c>
      <c r="W456" s="42">
        <v>1.0</v>
      </c>
      <c r="X456" s="42" t="s">
        <v>98</v>
      </c>
      <c r="Y456" s="42" t="s">
        <v>86</v>
      </c>
    </row>
    <row r="457">
      <c r="A457" s="38" t="s">
        <v>4106</v>
      </c>
      <c r="B457" s="40">
        <v>45743.0</v>
      </c>
      <c r="C457" s="42">
        <v>8412.0</v>
      </c>
      <c r="D457" s="44" t="s">
        <v>3802</v>
      </c>
      <c r="E457" s="46" t="s">
        <v>3803</v>
      </c>
      <c r="F457" s="47" t="s">
        <v>4107</v>
      </c>
      <c r="G457" s="47" t="s">
        <v>1641</v>
      </c>
      <c r="H457" s="47" t="s">
        <v>1701</v>
      </c>
      <c r="I457" s="42" t="s">
        <v>74</v>
      </c>
      <c r="J457" s="49">
        <v>44982.0</v>
      </c>
      <c r="K457" s="40">
        <v>45742.0</v>
      </c>
      <c r="L457" s="42" t="s">
        <v>75</v>
      </c>
      <c r="M457" s="51">
        <v>0.0</v>
      </c>
      <c r="N457" s="42" t="s">
        <v>76</v>
      </c>
      <c r="O457" s="54">
        <v>78000.0</v>
      </c>
      <c r="P457" s="82">
        <v>78000.0</v>
      </c>
      <c r="Q457" s="51">
        <v>0.0</v>
      </c>
      <c r="R457" s="51">
        <v>4400.0</v>
      </c>
      <c r="S457" s="52">
        <f t="shared" si="2"/>
        <v>73600</v>
      </c>
      <c r="T457" s="42" t="s">
        <v>83</v>
      </c>
      <c r="U457" s="40">
        <v>45742.0</v>
      </c>
      <c r="V457" s="40">
        <v>45772.0</v>
      </c>
      <c r="W457" s="42">
        <v>1.0</v>
      </c>
      <c r="X457" s="42" t="s">
        <v>98</v>
      </c>
      <c r="Y457" s="42" t="s">
        <v>86</v>
      </c>
    </row>
    <row r="458">
      <c r="A458" s="38" t="s">
        <v>4112</v>
      </c>
      <c r="B458" s="40">
        <v>45743.0</v>
      </c>
      <c r="C458" s="42">
        <v>12472.0</v>
      </c>
      <c r="D458" s="44" t="s">
        <v>3155</v>
      </c>
      <c r="E458" s="46" t="s">
        <v>3004</v>
      </c>
      <c r="F458" s="47" t="s">
        <v>3006</v>
      </c>
      <c r="G458" s="47" t="s">
        <v>3008</v>
      </c>
      <c r="H458" s="47" t="s">
        <v>4113</v>
      </c>
      <c r="I458" s="42" t="s">
        <v>74</v>
      </c>
      <c r="J458" s="49">
        <v>45459.0</v>
      </c>
      <c r="K458" s="40">
        <v>45742.0</v>
      </c>
      <c r="L458" s="42" t="s">
        <v>75</v>
      </c>
      <c r="M458" s="51">
        <v>78000.0</v>
      </c>
      <c r="N458" s="42" t="s">
        <v>76</v>
      </c>
      <c r="O458" s="54">
        <v>80000.0</v>
      </c>
      <c r="P458" s="82">
        <v>80000.0</v>
      </c>
      <c r="Q458" s="51">
        <v>0.0</v>
      </c>
      <c r="R458" s="51">
        <v>560.0</v>
      </c>
      <c r="S458" s="52">
        <f t="shared" si="2"/>
        <v>79440</v>
      </c>
      <c r="T458" s="42" t="s">
        <v>83</v>
      </c>
      <c r="U458" s="40">
        <v>45742.0</v>
      </c>
      <c r="V458" s="40">
        <v>45773.0</v>
      </c>
      <c r="W458" s="42">
        <v>1.0</v>
      </c>
      <c r="X458" s="42" t="s">
        <v>98</v>
      </c>
      <c r="Y458" s="42" t="s">
        <v>86</v>
      </c>
    </row>
    <row r="459">
      <c r="A459" s="38" t="s">
        <v>4121</v>
      </c>
      <c r="B459" s="107">
        <v>45750.0</v>
      </c>
      <c r="C459" s="108">
        <v>11406.0</v>
      </c>
      <c r="D459" s="109" t="s">
        <v>4122</v>
      </c>
      <c r="E459" s="110" t="s">
        <v>4123</v>
      </c>
      <c r="F459" s="109" t="s">
        <v>4124</v>
      </c>
      <c r="G459" s="109" t="s">
        <v>634</v>
      </c>
      <c r="H459" s="109" t="s">
        <v>1631</v>
      </c>
      <c r="I459" s="108" t="s">
        <v>74</v>
      </c>
      <c r="J459" s="111">
        <v>45343.0</v>
      </c>
      <c r="K459" s="107">
        <v>45744.0</v>
      </c>
      <c r="L459" s="107">
        <v>45742.0</v>
      </c>
      <c r="M459" s="112">
        <v>0.0</v>
      </c>
      <c r="N459" s="108" t="s">
        <v>76</v>
      </c>
      <c r="O459" s="113">
        <v>2596000.0</v>
      </c>
      <c r="P459" s="181">
        <v>2596000.0</v>
      </c>
      <c r="Q459" s="112">
        <v>236000.0</v>
      </c>
      <c r="R459" s="112">
        <v>0.0</v>
      </c>
      <c r="S459" s="113">
        <f t="shared" si="2"/>
        <v>2596000</v>
      </c>
      <c r="T459" s="108" t="s">
        <v>112</v>
      </c>
      <c r="U459" s="107">
        <v>45744.0</v>
      </c>
      <c r="V459" s="107">
        <v>46467.0</v>
      </c>
      <c r="W459" s="108">
        <v>24.0</v>
      </c>
      <c r="X459" s="108" t="s">
        <v>84</v>
      </c>
      <c r="Y459" s="108" t="s">
        <v>86</v>
      </c>
    </row>
    <row r="460">
      <c r="A460" s="46" t="s">
        <v>4131</v>
      </c>
      <c r="B460" s="40">
        <v>45742.0</v>
      </c>
      <c r="C460" s="42">
        <v>4072.0</v>
      </c>
      <c r="D460" s="44" t="s">
        <v>717</v>
      </c>
      <c r="E460" s="46" t="s">
        <v>718</v>
      </c>
      <c r="F460" s="47" t="s">
        <v>720</v>
      </c>
      <c r="G460" s="47" t="s">
        <v>4035</v>
      </c>
      <c r="H460" s="47" t="s">
        <v>1735</v>
      </c>
      <c r="I460" s="42" t="s">
        <v>1008</v>
      </c>
      <c r="J460" s="49">
        <v>44566.0</v>
      </c>
      <c r="K460" s="40">
        <v>45742.0</v>
      </c>
      <c r="L460" s="42" t="s">
        <v>75</v>
      </c>
      <c r="M460" s="51">
        <v>118000.0</v>
      </c>
      <c r="N460" s="42" t="s">
        <v>76</v>
      </c>
      <c r="O460" s="54">
        <v>0.0</v>
      </c>
      <c r="P460" s="54">
        <v>0.0</v>
      </c>
      <c r="Q460" s="51">
        <v>0.0</v>
      </c>
      <c r="R460" s="51">
        <v>0.0</v>
      </c>
      <c r="S460" s="54">
        <v>0.0</v>
      </c>
      <c r="T460" s="42" t="s">
        <v>283</v>
      </c>
      <c r="U460" s="40">
        <v>45754.0</v>
      </c>
      <c r="V460" s="40">
        <v>45787.0</v>
      </c>
      <c r="W460" s="42">
        <v>1.0</v>
      </c>
      <c r="X460" s="42" t="s">
        <v>84</v>
      </c>
      <c r="Y460" s="42" t="s">
        <v>86</v>
      </c>
    </row>
    <row r="461" ht="16.5" customHeight="1">
      <c r="A461" s="38" t="s">
        <v>4142</v>
      </c>
      <c r="B461" s="40">
        <v>45743.0</v>
      </c>
      <c r="C461" s="42">
        <v>8535.0</v>
      </c>
      <c r="D461" s="44" t="s">
        <v>4144</v>
      </c>
      <c r="E461" s="46" t="s">
        <v>3939</v>
      </c>
      <c r="F461" s="47" t="s">
        <v>3940</v>
      </c>
      <c r="G461" s="47" t="s">
        <v>179</v>
      </c>
      <c r="H461" s="47" t="s">
        <v>1735</v>
      </c>
      <c r="I461" s="42" t="s">
        <v>74</v>
      </c>
      <c r="J461" s="49">
        <v>44998.0</v>
      </c>
      <c r="K461" s="40">
        <v>45743.0</v>
      </c>
      <c r="L461" s="42" t="s">
        <v>75</v>
      </c>
      <c r="M461" s="51">
        <v>78000.0</v>
      </c>
      <c r="N461" s="42" t="s">
        <v>76</v>
      </c>
      <c r="O461" s="54">
        <v>80096.0</v>
      </c>
      <c r="P461" s="62">
        <v>80096.0</v>
      </c>
      <c r="Q461" s="51">
        <v>0.0</v>
      </c>
      <c r="R461" s="51">
        <v>0.0</v>
      </c>
      <c r="S461" s="52">
        <f t="shared" ref="S461:S620" si="3">P461-R461</f>
        <v>80096</v>
      </c>
      <c r="T461" s="42" t="s">
        <v>112</v>
      </c>
      <c r="U461" s="40">
        <v>45743.0</v>
      </c>
      <c r="V461" s="40">
        <v>45773.0</v>
      </c>
      <c r="W461" s="42">
        <v>1.0</v>
      </c>
      <c r="X461" s="42" t="s">
        <v>98</v>
      </c>
      <c r="Y461" s="42" t="s">
        <v>86</v>
      </c>
    </row>
    <row r="462">
      <c r="A462" s="38" t="s">
        <v>4148</v>
      </c>
      <c r="B462" s="40">
        <v>45743.0</v>
      </c>
      <c r="C462" s="42">
        <v>9096.0</v>
      </c>
      <c r="D462" s="44" t="s">
        <v>4010</v>
      </c>
      <c r="E462" s="46" t="s">
        <v>3956</v>
      </c>
      <c r="F462" s="47" t="s">
        <v>3958</v>
      </c>
      <c r="G462" s="47" t="s">
        <v>3303</v>
      </c>
      <c r="H462" s="47" t="s">
        <v>1665</v>
      </c>
      <c r="I462" s="42" t="s">
        <v>74</v>
      </c>
      <c r="J462" s="49">
        <v>45068.0</v>
      </c>
      <c r="K462" s="40">
        <v>45743.0</v>
      </c>
      <c r="L462" s="42" t="s">
        <v>75</v>
      </c>
      <c r="M462" s="51">
        <v>0.0</v>
      </c>
      <c r="N462" s="42" t="s">
        <v>76</v>
      </c>
      <c r="O462" s="54">
        <v>78000.0</v>
      </c>
      <c r="P462" s="117">
        <v>78000.0</v>
      </c>
      <c r="Q462" s="51">
        <v>0.0</v>
      </c>
      <c r="R462" s="51">
        <v>546.0</v>
      </c>
      <c r="S462" s="52">
        <f t="shared" si="3"/>
        <v>77454</v>
      </c>
      <c r="T462" s="42" t="s">
        <v>83</v>
      </c>
      <c r="U462" s="40">
        <v>45743.0</v>
      </c>
      <c r="V462" s="40">
        <v>45773.0</v>
      </c>
      <c r="W462" s="42">
        <v>1.0</v>
      </c>
      <c r="X462" s="42" t="s">
        <v>98</v>
      </c>
      <c r="Y462" s="42" t="s">
        <v>86</v>
      </c>
    </row>
    <row r="463">
      <c r="A463" s="46" t="s">
        <v>4153</v>
      </c>
      <c r="B463" s="40">
        <v>45743.0</v>
      </c>
      <c r="C463" s="42">
        <v>4343.0</v>
      </c>
      <c r="D463" s="44" t="s">
        <v>151</v>
      </c>
      <c r="E463" s="46" t="s">
        <v>152</v>
      </c>
      <c r="F463" s="47" t="s">
        <v>4110</v>
      </c>
      <c r="G463" s="47" t="s">
        <v>155</v>
      </c>
      <c r="H463" s="47" t="s">
        <v>1816</v>
      </c>
      <c r="I463" s="42" t="s">
        <v>1008</v>
      </c>
      <c r="J463" s="49">
        <v>44585.0</v>
      </c>
      <c r="K463" s="40">
        <v>45743.0</v>
      </c>
      <c r="L463" s="42" t="s">
        <v>75</v>
      </c>
      <c r="M463" s="51">
        <v>0.0</v>
      </c>
      <c r="N463" s="42" t="s">
        <v>76</v>
      </c>
      <c r="O463" s="54">
        <v>78000.0</v>
      </c>
      <c r="P463" s="117">
        <v>78000.0</v>
      </c>
      <c r="Q463" s="51">
        <v>0.0</v>
      </c>
      <c r="R463" s="51">
        <v>1560.0</v>
      </c>
      <c r="S463" s="52">
        <f t="shared" si="3"/>
        <v>76440</v>
      </c>
      <c r="T463" s="42" t="s">
        <v>83</v>
      </c>
      <c r="U463" s="40">
        <v>45743.0</v>
      </c>
      <c r="V463" s="40">
        <v>45773.0</v>
      </c>
      <c r="W463" s="42">
        <v>1.0</v>
      </c>
      <c r="X463" s="42" t="s">
        <v>98</v>
      </c>
      <c r="Y463" s="42" t="s">
        <v>86</v>
      </c>
    </row>
    <row r="464">
      <c r="A464" s="46" t="s">
        <v>4157</v>
      </c>
      <c r="B464" s="40">
        <v>45743.0</v>
      </c>
      <c r="C464" s="42">
        <v>11642.0</v>
      </c>
      <c r="D464" s="44" t="s">
        <v>4159</v>
      </c>
      <c r="E464" s="46" t="s">
        <v>4160</v>
      </c>
      <c r="F464" s="47" t="s">
        <v>4161</v>
      </c>
      <c r="G464" s="47" t="s">
        <v>404</v>
      </c>
      <c r="H464" s="47" t="s">
        <v>72</v>
      </c>
      <c r="I464" s="42" t="s">
        <v>1008</v>
      </c>
      <c r="J464" s="49">
        <v>45369.0</v>
      </c>
      <c r="K464" s="40">
        <v>45743.0</v>
      </c>
      <c r="L464" s="42" t="s">
        <v>75</v>
      </c>
      <c r="M464" s="51">
        <v>0.0</v>
      </c>
      <c r="N464" s="42" t="s">
        <v>76</v>
      </c>
      <c r="O464" s="54">
        <v>78084.0</v>
      </c>
      <c r="P464" s="62">
        <v>78084.0</v>
      </c>
      <c r="Q464" s="51">
        <v>0.0</v>
      </c>
      <c r="R464" s="51">
        <v>0.0</v>
      </c>
      <c r="S464" s="52">
        <f t="shared" si="3"/>
        <v>78084</v>
      </c>
      <c r="T464" s="42" t="s">
        <v>112</v>
      </c>
      <c r="U464" s="40">
        <v>45743.0</v>
      </c>
      <c r="V464" s="40">
        <v>45773.0</v>
      </c>
      <c r="W464" s="42">
        <v>1.0</v>
      </c>
      <c r="X464" s="42" t="s">
        <v>98</v>
      </c>
      <c r="Y464" s="42" t="s">
        <v>86</v>
      </c>
    </row>
    <row r="465">
      <c r="A465" s="38" t="s">
        <v>4167</v>
      </c>
      <c r="B465" s="40">
        <v>45743.0</v>
      </c>
      <c r="C465" s="42">
        <v>6935.0</v>
      </c>
      <c r="D465" s="44" t="s">
        <v>3945</v>
      </c>
      <c r="E465" s="46" t="s">
        <v>3947</v>
      </c>
      <c r="F465" s="165" t="s">
        <v>3948</v>
      </c>
      <c r="G465" s="47" t="s">
        <v>4170</v>
      </c>
      <c r="H465" s="47" t="s">
        <v>1529</v>
      </c>
      <c r="I465" s="42" t="s">
        <v>74</v>
      </c>
      <c r="J465" s="49">
        <v>44816.0</v>
      </c>
      <c r="K465" s="40">
        <v>45743.0</v>
      </c>
      <c r="L465" s="42" t="s">
        <v>75</v>
      </c>
      <c r="M465" s="51">
        <v>0.0</v>
      </c>
      <c r="N465" s="40">
        <v>45747.0</v>
      </c>
      <c r="O465" s="54">
        <v>78067.0</v>
      </c>
      <c r="P465" s="62">
        <v>50000.0</v>
      </c>
      <c r="Q465" s="51">
        <v>0.0</v>
      </c>
      <c r="R465" s="51">
        <v>0.0</v>
      </c>
      <c r="S465" s="52">
        <f t="shared" si="3"/>
        <v>50000</v>
      </c>
      <c r="T465" s="42" t="s">
        <v>112</v>
      </c>
      <c r="U465" s="40">
        <v>45747.0</v>
      </c>
      <c r="V465" s="40">
        <v>45777.0</v>
      </c>
      <c r="W465" s="42">
        <v>1.0</v>
      </c>
      <c r="X465" s="42" t="s">
        <v>98</v>
      </c>
      <c r="Y465" s="42" t="s">
        <v>86</v>
      </c>
    </row>
    <row r="466">
      <c r="A466" s="46" t="s">
        <v>4176</v>
      </c>
      <c r="B466" s="40">
        <v>45743.0</v>
      </c>
      <c r="C466" s="42">
        <v>4430.0</v>
      </c>
      <c r="D466" s="44" t="s">
        <v>4133</v>
      </c>
      <c r="E466" s="46" t="s">
        <v>4134</v>
      </c>
      <c r="F466" s="47" t="s">
        <v>4135</v>
      </c>
      <c r="G466" s="47" t="s">
        <v>585</v>
      </c>
      <c r="H466" s="47" t="s">
        <v>1065</v>
      </c>
      <c r="I466" s="42" t="s">
        <v>1008</v>
      </c>
      <c r="J466" s="49">
        <v>44590.0</v>
      </c>
      <c r="K466" s="40">
        <v>45743.0</v>
      </c>
      <c r="L466" s="42" t="s">
        <v>75</v>
      </c>
      <c r="M466" s="51">
        <v>0.0</v>
      </c>
      <c r="N466" s="42" t="s">
        <v>76</v>
      </c>
      <c r="O466" s="54">
        <v>78000.0</v>
      </c>
      <c r="P466" s="117">
        <v>78000.0</v>
      </c>
      <c r="Q466" s="51">
        <v>0.0</v>
      </c>
      <c r="R466" s="51">
        <v>546.0</v>
      </c>
      <c r="S466" s="52">
        <f t="shared" si="3"/>
        <v>77454</v>
      </c>
      <c r="T466" s="42" t="s">
        <v>83</v>
      </c>
      <c r="U466" s="40">
        <v>45743.0</v>
      </c>
      <c r="V466" s="40">
        <v>45774.0</v>
      </c>
      <c r="W466" s="42">
        <v>1.0</v>
      </c>
      <c r="X466" s="42" t="s">
        <v>98</v>
      </c>
      <c r="Y466" s="42" t="s">
        <v>86</v>
      </c>
    </row>
    <row r="467">
      <c r="A467" s="38" t="s">
        <v>4185</v>
      </c>
      <c r="B467" s="40">
        <v>45743.0</v>
      </c>
      <c r="C467" s="42">
        <v>7120.0</v>
      </c>
      <c r="D467" s="44" t="s">
        <v>3681</v>
      </c>
      <c r="E467" s="46" t="s">
        <v>3682</v>
      </c>
      <c r="F467" s="47" t="s">
        <v>3683</v>
      </c>
      <c r="G467" s="47" t="s">
        <v>217</v>
      </c>
      <c r="H467" s="47" t="s">
        <v>4187</v>
      </c>
      <c r="I467" s="42" t="s">
        <v>74</v>
      </c>
      <c r="J467" s="49">
        <v>44835.0</v>
      </c>
      <c r="K467" s="40">
        <v>45743.0</v>
      </c>
      <c r="L467" s="42" t="s">
        <v>75</v>
      </c>
      <c r="M467" s="51">
        <v>0.0</v>
      </c>
      <c r="N467" s="42" t="s">
        <v>76</v>
      </c>
      <c r="O467" s="54">
        <v>78000.0</v>
      </c>
      <c r="P467" s="117">
        <v>78000.0</v>
      </c>
      <c r="Q467" s="51">
        <v>0.0</v>
      </c>
      <c r="R467" s="51">
        <v>546.0</v>
      </c>
      <c r="S467" s="52">
        <f t="shared" si="3"/>
        <v>77454</v>
      </c>
      <c r="T467" s="42" t="s">
        <v>83</v>
      </c>
      <c r="U467" s="40">
        <v>45743.0</v>
      </c>
      <c r="V467" s="40">
        <v>45773.0</v>
      </c>
      <c r="W467" s="42">
        <v>1.0</v>
      </c>
      <c r="X467" s="42" t="s">
        <v>98</v>
      </c>
      <c r="Y467" s="42" t="s">
        <v>86</v>
      </c>
    </row>
    <row r="468">
      <c r="A468" s="38" t="s">
        <v>4196</v>
      </c>
      <c r="B468" s="40">
        <v>45743.0</v>
      </c>
      <c r="C468" s="42">
        <v>6362.0</v>
      </c>
      <c r="D468" s="44" t="s">
        <v>4197</v>
      </c>
      <c r="E468" s="46" t="s">
        <v>4000</v>
      </c>
      <c r="F468" s="47" t="s">
        <v>4002</v>
      </c>
      <c r="G468" s="47" t="s">
        <v>70</v>
      </c>
      <c r="H468" s="47" t="s">
        <v>1701</v>
      </c>
      <c r="I468" s="42" t="s">
        <v>74</v>
      </c>
      <c r="J468" s="49">
        <v>44762.0</v>
      </c>
      <c r="K468" s="40">
        <v>45743.0</v>
      </c>
      <c r="L468" s="42" t="s">
        <v>75</v>
      </c>
      <c r="M468" s="51">
        <v>0.0</v>
      </c>
      <c r="N468" s="42" t="s">
        <v>76</v>
      </c>
      <c r="O468" s="54">
        <v>78049.0</v>
      </c>
      <c r="P468" s="62">
        <v>78049.0</v>
      </c>
      <c r="Q468" s="51">
        <v>0.0</v>
      </c>
      <c r="R468" s="51">
        <v>0.0</v>
      </c>
      <c r="S468" s="52">
        <f t="shared" si="3"/>
        <v>78049</v>
      </c>
      <c r="T468" s="42" t="s">
        <v>112</v>
      </c>
      <c r="U468" s="40">
        <v>45743.0</v>
      </c>
      <c r="V468" s="40">
        <v>45773.0</v>
      </c>
      <c r="W468" s="42">
        <v>1.0</v>
      </c>
      <c r="X468" s="42" t="s">
        <v>98</v>
      </c>
      <c r="Y468" s="42" t="s">
        <v>86</v>
      </c>
    </row>
    <row r="469">
      <c r="A469" s="38" t="s">
        <v>4201</v>
      </c>
      <c r="B469" s="40">
        <v>45743.0</v>
      </c>
      <c r="C469" s="42">
        <v>6656.0</v>
      </c>
      <c r="D469" s="44" t="s">
        <v>3955</v>
      </c>
      <c r="E469" s="46" t="s">
        <v>3957</v>
      </c>
      <c r="F469" s="47" t="s">
        <v>3960</v>
      </c>
      <c r="G469" s="47" t="s">
        <v>4202</v>
      </c>
      <c r="H469" s="47" t="s">
        <v>2717</v>
      </c>
      <c r="I469" s="42" t="s">
        <v>74</v>
      </c>
      <c r="J469" s="49">
        <v>44790.0</v>
      </c>
      <c r="K469" s="40">
        <v>45743.0</v>
      </c>
      <c r="L469" s="42" t="s">
        <v>75</v>
      </c>
      <c r="M469" s="51">
        <v>0.0</v>
      </c>
      <c r="N469" s="42" t="s">
        <v>76</v>
      </c>
      <c r="O469" s="54">
        <v>118000.0</v>
      </c>
      <c r="P469" s="117">
        <v>118000.0</v>
      </c>
      <c r="Q469" s="51">
        <v>0.0</v>
      </c>
      <c r="R469" s="51">
        <v>826.0</v>
      </c>
      <c r="S469" s="52">
        <f t="shared" si="3"/>
        <v>117174</v>
      </c>
      <c r="T469" s="42" t="s">
        <v>83</v>
      </c>
      <c r="U469" s="40">
        <v>45743.0</v>
      </c>
      <c r="V469" s="40">
        <v>45773.0</v>
      </c>
      <c r="W469" s="42">
        <v>1.0</v>
      </c>
      <c r="X469" s="42" t="s">
        <v>84</v>
      </c>
      <c r="Y469" s="42" t="s">
        <v>86</v>
      </c>
    </row>
    <row r="470">
      <c r="A470" s="38" t="s">
        <v>4206</v>
      </c>
      <c r="B470" s="40">
        <v>45743.0</v>
      </c>
      <c r="C470" s="42">
        <v>7485.0</v>
      </c>
      <c r="D470" s="44" t="s">
        <v>1919</v>
      </c>
      <c r="E470" s="46" t="s">
        <v>1921</v>
      </c>
      <c r="F470" s="47" t="s">
        <v>4039</v>
      </c>
      <c r="G470" s="47" t="s">
        <v>1925</v>
      </c>
      <c r="H470" s="47" t="s">
        <v>1665</v>
      </c>
      <c r="I470" s="42" t="s">
        <v>74</v>
      </c>
      <c r="J470" s="49">
        <v>44872.0</v>
      </c>
      <c r="K470" s="40">
        <v>45743.0</v>
      </c>
      <c r="L470" s="42" t="s">
        <v>75</v>
      </c>
      <c r="M470" s="51">
        <v>0.0</v>
      </c>
      <c r="N470" s="42" t="s">
        <v>76</v>
      </c>
      <c r="O470" s="54">
        <v>78000.0</v>
      </c>
      <c r="P470" s="117">
        <v>78000.0</v>
      </c>
      <c r="Q470" s="51">
        <v>0.0</v>
      </c>
      <c r="R470" s="51">
        <v>4400.0</v>
      </c>
      <c r="S470" s="52">
        <f t="shared" si="3"/>
        <v>73600</v>
      </c>
      <c r="T470" s="42" t="s">
        <v>83</v>
      </c>
      <c r="U470" s="40">
        <v>45743.0</v>
      </c>
      <c r="V470" s="40">
        <v>45773.0</v>
      </c>
      <c r="W470" s="42">
        <v>1.0</v>
      </c>
      <c r="X470" s="42" t="s">
        <v>98</v>
      </c>
      <c r="Y470" s="42" t="s">
        <v>86</v>
      </c>
    </row>
    <row r="471">
      <c r="A471" s="46" t="s">
        <v>4210</v>
      </c>
      <c r="B471" s="40">
        <v>45744.0</v>
      </c>
      <c r="C471" s="42">
        <v>3848.0</v>
      </c>
      <c r="D471" s="44" t="s">
        <v>1111</v>
      </c>
      <c r="E471" s="46" t="s">
        <v>1112</v>
      </c>
      <c r="F471" s="47" t="s">
        <v>3950</v>
      </c>
      <c r="G471" s="47" t="s">
        <v>1114</v>
      </c>
      <c r="H471" s="47" t="s">
        <v>1816</v>
      </c>
      <c r="I471" s="42" t="s">
        <v>1008</v>
      </c>
      <c r="J471" s="49">
        <v>44554.0</v>
      </c>
      <c r="K471" s="40">
        <v>45743.0</v>
      </c>
      <c r="L471" s="42" t="s">
        <v>75</v>
      </c>
      <c r="M471" s="51">
        <v>0.0</v>
      </c>
      <c r="N471" s="42" t="s">
        <v>76</v>
      </c>
      <c r="O471" s="54">
        <v>78000.0</v>
      </c>
      <c r="P471" s="117">
        <v>78000.0</v>
      </c>
      <c r="Q471" s="51">
        <v>0.0</v>
      </c>
      <c r="R471" s="51">
        <v>4400.0</v>
      </c>
      <c r="S471" s="52">
        <f t="shared" si="3"/>
        <v>73600</v>
      </c>
      <c r="T471" s="42" t="s">
        <v>83</v>
      </c>
      <c r="U471" s="40">
        <v>45743.0</v>
      </c>
      <c r="V471" s="40">
        <v>45773.0</v>
      </c>
      <c r="W471" s="42">
        <v>1.0</v>
      </c>
      <c r="X471" s="42" t="s">
        <v>98</v>
      </c>
      <c r="Y471" s="42" t="s">
        <v>86</v>
      </c>
    </row>
    <row r="472">
      <c r="A472" s="46" t="s">
        <v>4215</v>
      </c>
      <c r="B472" s="40">
        <v>45744.0</v>
      </c>
      <c r="C472" s="42">
        <v>8912.0</v>
      </c>
      <c r="D472" s="44" t="s">
        <v>3490</v>
      </c>
      <c r="E472" s="46" t="s">
        <v>3492</v>
      </c>
      <c r="F472" s="47" t="s">
        <v>3493</v>
      </c>
      <c r="G472" s="47" t="s">
        <v>3303</v>
      </c>
      <c r="H472" s="47" t="s">
        <v>1665</v>
      </c>
      <c r="I472" s="42" t="s">
        <v>1008</v>
      </c>
      <c r="J472" s="49">
        <v>45047.0</v>
      </c>
      <c r="K472" s="40">
        <v>45743.0</v>
      </c>
      <c r="L472" s="42" t="s">
        <v>75</v>
      </c>
      <c r="M472" s="51">
        <v>78000.0</v>
      </c>
      <c r="N472" s="42" t="s">
        <v>76</v>
      </c>
      <c r="O472" s="54">
        <v>156000.0</v>
      </c>
      <c r="P472" s="117">
        <v>156000.0</v>
      </c>
      <c r="Q472" s="51">
        <v>0.0</v>
      </c>
      <c r="R472" s="51">
        <v>1092.0</v>
      </c>
      <c r="S472" s="52">
        <f t="shared" si="3"/>
        <v>154908</v>
      </c>
      <c r="T472" s="42" t="s">
        <v>83</v>
      </c>
      <c r="U472" s="40">
        <v>45743.0</v>
      </c>
      <c r="V472" s="40">
        <v>45775.0</v>
      </c>
      <c r="W472" s="42">
        <v>1.0</v>
      </c>
      <c r="X472" s="42" t="s">
        <v>98</v>
      </c>
      <c r="Y472" s="42" t="s">
        <v>86</v>
      </c>
    </row>
    <row r="473">
      <c r="A473" s="38" t="s">
        <v>4226</v>
      </c>
      <c r="B473" s="40">
        <v>45744.0</v>
      </c>
      <c r="C473" s="42">
        <v>3453.0</v>
      </c>
      <c r="D473" s="44" t="s">
        <v>4172</v>
      </c>
      <c r="E473" s="46" t="s">
        <v>4173</v>
      </c>
      <c r="F473" s="47" t="s">
        <v>4174</v>
      </c>
      <c r="G473" s="47" t="s">
        <v>701</v>
      </c>
      <c r="H473" s="47" t="s">
        <v>1735</v>
      </c>
      <c r="I473" s="42" t="s">
        <v>74</v>
      </c>
      <c r="J473" s="49">
        <v>44528.0</v>
      </c>
      <c r="K473" s="40">
        <v>45743.0</v>
      </c>
      <c r="L473" s="42" t="s">
        <v>75</v>
      </c>
      <c r="M473" s="51">
        <v>0.0</v>
      </c>
      <c r="N473" s="42" t="s">
        <v>76</v>
      </c>
      <c r="O473" s="54">
        <v>78089.0</v>
      </c>
      <c r="P473" s="62">
        <v>78089.0</v>
      </c>
      <c r="Q473" s="51">
        <v>0.0</v>
      </c>
      <c r="R473" s="51">
        <v>0.0</v>
      </c>
      <c r="S473" s="52">
        <f t="shared" si="3"/>
        <v>78089</v>
      </c>
      <c r="T473" s="42" t="s">
        <v>112</v>
      </c>
      <c r="U473" s="40">
        <v>45743.0</v>
      </c>
      <c r="V473" s="40">
        <v>45774.0</v>
      </c>
      <c r="W473" s="42">
        <v>1.0</v>
      </c>
      <c r="X473" s="42" t="s">
        <v>98</v>
      </c>
      <c r="Y473" s="42" t="s">
        <v>86</v>
      </c>
    </row>
    <row r="474">
      <c r="A474" s="38" t="s">
        <v>4233</v>
      </c>
      <c r="B474" s="40">
        <v>45744.0</v>
      </c>
      <c r="C474" s="42">
        <v>7514.0</v>
      </c>
      <c r="D474" s="44" t="s">
        <v>539</v>
      </c>
      <c r="E474" s="46" t="s">
        <v>540</v>
      </c>
      <c r="F474" s="47" t="s">
        <v>3444</v>
      </c>
      <c r="G474" s="47" t="s">
        <v>70</v>
      </c>
      <c r="H474" s="47" t="s">
        <v>1701</v>
      </c>
      <c r="I474" s="42" t="s">
        <v>74</v>
      </c>
      <c r="J474" s="49">
        <v>44875.0</v>
      </c>
      <c r="K474" s="40">
        <v>45743.0</v>
      </c>
      <c r="L474" s="42" t="s">
        <v>75</v>
      </c>
      <c r="M474" s="51">
        <v>78000.0</v>
      </c>
      <c r="N474" s="42" t="s">
        <v>76</v>
      </c>
      <c r="O474" s="54">
        <v>80000.0</v>
      </c>
      <c r="P474" s="117">
        <v>80000.0</v>
      </c>
      <c r="Q474" s="51">
        <v>0.0</v>
      </c>
      <c r="R474" s="51">
        <v>560.0</v>
      </c>
      <c r="S474" s="52">
        <f t="shared" si="3"/>
        <v>79440</v>
      </c>
      <c r="T474" s="42" t="s">
        <v>83</v>
      </c>
      <c r="U474" s="40">
        <v>45743.0</v>
      </c>
      <c r="V474" s="40">
        <v>45773.0</v>
      </c>
      <c r="W474" s="42">
        <v>1.0</v>
      </c>
      <c r="X474" s="42" t="s">
        <v>98</v>
      </c>
      <c r="Y474" s="42" t="s">
        <v>86</v>
      </c>
    </row>
    <row r="475">
      <c r="A475" s="46" t="s">
        <v>4238</v>
      </c>
      <c r="B475" s="40">
        <v>45744.0</v>
      </c>
      <c r="C475" s="42">
        <v>6628.0</v>
      </c>
      <c r="D475" s="44" t="s">
        <v>371</v>
      </c>
      <c r="E475" s="46" t="s">
        <v>95</v>
      </c>
      <c r="F475" s="47" t="s">
        <v>96</v>
      </c>
      <c r="G475" s="47" t="s">
        <v>99</v>
      </c>
      <c r="H475" s="47" t="s">
        <v>101</v>
      </c>
      <c r="I475" s="42" t="s">
        <v>1008</v>
      </c>
      <c r="J475" s="49">
        <v>44787.0</v>
      </c>
      <c r="K475" s="40">
        <v>45743.0</v>
      </c>
      <c r="L475" s="42" t="s">
        <v>75</v>
      </c>
      <c r="M475" s="51">
        <v>0.0</v>
      </c>
      <c r="N475" s="40">
        <v>45744.0</v>
      </c>
      <c r="O475" s="54">
        <v>78050.0</v>
      </c>
      <c r="P475" s="62">
        <v>78025.0</v>
      </c>
      <c r="Q475" s="51">
        <v>0.0</v>
      </c>
      <c r="R475" s="51">
        <v>0.0</v>
      </c>
      <c r="S475" s="52">
        <f t="shared" si="3"/>
        <v>78025</v>
      </c>
      <c r="T475" s="42" t="s">
        <v>112</v>
      </c>
      <c r="U475" s="40">
        <v>45744.0</v>
      </c>
      <c r="V475" s="40">
        <v>45779.0</v>
      </c>
      <c r="W475" s="42">
        <v>1.0</v>
      </c>
      <c r="X475" s="42" t="s">
        <v>98</v>
      </c>
      <c r="Y475" s="42" t="s">
        <v>86</v>
      </c>
    </row>
    <row r="476">
      <c r="A476" s="46" t="s">
        <v>4245</v>
      </c>
      <c r="B476" s="40">
        <v>45744.0</v>
      </c>
      <c r="C476" s="42">
        <v>8115.0</v>
      </c>
      <c r="D476" s="44" t="s">
        <v>2424</v>
      </c>
      <c r="E476" s="46" t="s">
        <v>2425</v>
      </c>
      <c r="F476" s="47" t="s">
        <v>4248</v>
      </c>
      <c r="G476" s="47" t="s">
        <v>132</v>
      </c>
      <c r="H476" s="47" t="s">
        <v>1665</v>
      </c>
      <c r="I476" s="42" t="s">
        <v>1008</v>
      </c>
      <c r="J476" s="49">
        <v>44947.0</v>
      </c>
      <c r="K476" s="40">
        <v>45743.0</v>
      </c>
      <c r="L476" s="42" t="s">
        <v>75</v>
      </c>
      <c r="M476" s="51">
        <v>0.0</v>
      </c>
      <c r="N476" s="42" t="s">
        <v>76</v>
      </c>
      <c r="O476" s="54">
        <v>118000.0</v>
      </c>
      <c r="P476" s="117">
        <v>118000.0</v>
      </c>
      <c r="Q476" s="51">
        <v>0.0</v>
      </c>
      <c r="R476" s="51">
        <v>826.0</v>
      </c>
      <c r="S476" s="52">
        <f t="shared" si="3"/>
        <v>117174</v>
      </c>
      <c r="T476" s="42" t="s">
        <v>83</v>
      </c>
      <c r="U476" s="40">
        <v>45743.0</v>
      </c>
      <c r="V476" s="40">
        <v>45776.0</v>
      </c>
      <c r="W476" s="42">
        <v>1.0</v>
      </c>
      <c r="X476" s="42" t="s">
        <v>84</v>
      </c>
      <c r="Y476" s="42" t="s">
        <v>86</v>
      </c>
    </row>
    <row r="477">
      <c r="A477" s="46" t="s">
        <v>4257</v>
      </c>
      <c r="B477" s="40">
        <v>45744.0</v>
      </c>
      <c r="C477" s="42">
        <v>9111.0</v>
      </c>
      <c r="D477" s="44" t="s">
        <v>4227</v>
      </c>
      <c r="E477" s="46" t="s">
        <v>4228</v>
      </c>
      <c r="F477" s="47" t="s">
        <v>4229</v>
      </c>
      <c r="G477" s="47" t="s">
        <v>243</v>
      </c>
      <c r="H477" s="47" t="s">
        <v>1065</v>
      </c>
      <c r="I477" s="42" t="s">
        <v>1008</v>
      </c>
      <c r="J477" s="49">
        <v>45069.0</v>
      </c>
      <c r="K477" s="40">
        <v>45743.0</v>
      </c>
      <c r="L477" s="42" t="s">
        <v>75</v>
      </c>
      <c r="M477" s="51">
        <v>0.0</v>
      </c>
      <c r="N477" s="42" t="s">
        <v>76</v>
      </c>
      <c r="O477" s="54">
        <v>78000.0</v>
      </c>
      <c r="P477" s="117">
        <v>78000.0</v>
      </c>
      <c r="Q477" s="51">
        <v>0.0</v>
      </c>
      <c r="R477" s="51">
        <v>546.0</v>
      </c>
      <c r="S477" s="52">
        <f t="shared" si="3"/>
        <v>77454</v>
      </c>
      <c r="T477" s="42" t="s">
        <v>83</v>
      </c>
      <c r="U477" s="40">
        <v>45743.0</v>
      </c>
      <c r="V477" s="40">
        <v>45774.0</v>
      </c>
      <c r="W477" s="42">
        <v>1.0</v>
      </c>
      <c r="X477" s="42" t="s">
        <v>98</v>
      </c>
      <c r="Y477" s="42" t="s">
        <v>86</v>
      </c>
    </row>
    <row r="478">
      <c r="A478" s="38" t="s">
        <v>4265</v>
      </c>
      <c r="B478" s="40">
        <v>45744.0</v>
      </c>
      <c r="C478" s="42">
        <v>12239.0</v>
      </c>
      <c r="D478" s="44" t="s">
        <v>1721</v>
      </c>
      <c r="E478" s="46" t="s">
        <v>1722</v>
      </c>
      <c r="F478" s="47" t="s">
        <v>1723</v>
      </c>
      <c r="G478" s="47" t="s">
        <v>243</v>
      </c>
      <c r="H478" s="47" t="s">
        <v>1065</v>
      </c>
      <c r="I478" s="42" t="s">
        <v>74</v>
      </c>
      <c r="J478" s="49">
        <v>45436.0</v>
      </c>
      <c r="K478" s="40">
        <v>45743.0</v>
      </c>
      <c r="L478" s="42" t="s">
        <v>75</v>
      </c>
      <c r="M478" s="51">
        <v>0.0</v>
      </c>
      <c r="N478" s="42" t="s">
        <v>76</v>
      </c>
      <c r="O478" s="54">
        <v>78000.0</v>
      </c>
      <c r="P478" s="117">
        <v>78000.0</v>
      </c>
      <c r="Q478" s="51">
        <v>0.0</v>
      </c>
      <c r="R478" s="51">
        <v>546.0</v>
      </c>
      <c r="S478" s="52">
        <f t="shared" si="3"/>
        <v>77454</v>
      </c>
      <c r="T478" s="42" t="s">
        <v>83</v>
      </c>
      <c r="U478" s="40">
        <v>45743.0</v>
      </c>
      <c r="V478" s="40">
        <v>45773.0</v>
      </c>
      <c r="W478" s="42">
        <v>1.0</v>
      </c>
      <c r="X478" s="42" t="s">
        <v>98</v>
      </c>
      <c r="Y478" s="42" t="s">
        <v>86</v>
      </c>
    </row>
    <row r="479">
      <c r="A479" s="46" t="s">
        <v>4275</v>
      </c>
      <c r="B479" s="40">
        <v>45744.0</v>
      </c>
      <c r="C479" s="42">
        <v>8912.0</v>
      </c>
      <c r="D479" s="44" t="s">
        <v>3490</v>
      </c>
      <c r="E479" s="46" t="s">
        <v>3492</v>
      </c>
      <c r="F479" s="47" t="s">
        <v>3500</v>
      </c>
      <c r="G479" s="47" t="s">
        <v>3303</v>
      </c>
      <c r="H479" s="47" t="s">
        <v>1665</v>
      </c>
      <c r="I479" s="42" t="s">
        <v>1008</v>
      </c>
      <c r="J479" s="49">
        <v>45047.0</v>
      </c>
      <c r="K479" s="40">
        <v>45743.0</v>
      </c>
      <c r="L479" s="42" t="s">
        <v>75</v>
      </c>
      <c r="M479" s="51">
        <v>78000.0</v>
      </c>
      <c r="N479" s="42" t="s">
        <v>76</v>
      </c>
      <c r="O479" s="54">
        <v>0.0</v>
      </c>
      <c r="P479" s="54">
        <v>0.0</v>
      </c>
      <c r="Q479" s="51">
        <v>0.0</v>
      </c>
      <c r="R479" s="51">
        <v>0.0</v>
      </c>
      <c r="S479" s="52">
        <f t="shared" si="3"/>
        <v>0</v>
      </c>
      <c r="T479" s="42" t="s">
        <v>283</v>
      </c>
      <c r="U479" s="40">
        <v>45753.0</v>
      </c>
      <c r="V479" s="40">
        <v>45783.0</v>
      </c>
      <c r="W479" s="42">
        <v>1.0</v>
      </c>
      <c r="X479" s="42" t="s">
        <v>98</v>
      </c>
      <c r="Y479" s="42" t="s">
        <v>86</v>
      </c>
    </row>
    <row r="480">
      <c r="A480" s="38" t="s">
        <v>4284</v>
      </c>
      <c r="B480" s="40">
        <v>45750.0</v>
      </c>
      <c r="C480" s="42">
        <v>6307.0</v>
      </c>
      <c r="D480" s="44" t="s">
        <v>3844</v>
      </c>
      <c r="E480" s="46" t="s">
        <v>3845</v>
      </c>
      <c r="F480" s="47" t="s">
        <v>3846</v>
      </c>
      <c r="G480" s="47" t="s">
        <v>4286</v>
      </c>
      <c r="H480" s="47" t="s">
        <v>156</v>
      </c>
      <c r="I480" s="42" t="s">
        <v>74</v>
      </c>
      <c r="J480" s="49">
        <v>44756.0</v>
      </c>
      <c r="K480" s="40">
        <v>45744.0</v>
      </c>
      <c r="L480" s="42" t="s">
        <v>75</v>
      </c>
      <c r="M480" s="51">
        <v>0.0</v>
      </c>
      <c r="N480" s="42" t="s">
        <v>76</v>
      </c>
      <c r="O480" s="54">
        <v>78000.0</v>
      </c>
      <c r="P480" s="133">
        <v>78000.0</v>
      </c>
      <c r="Q480" s="51">
        <v>0.0</v>
      </c>
      <c r="R480" s="51">
        <v>546.0</v>
      </c>
      <c r="S480" s="52">
        <f t="shared" si="3"/>
        <v>77454</v>
      </c>
      <c r="T480" s="42" t="s">
        <v>83</v>
      </c>
      <c r="U480" s="40">
        <v>45744.0</v>
      </c>
      <c r="V480" s="40">
        <v>45774.0</v>
      </c>
      <c r="W480" s="42">
        <v>1.0</v>
      </c>
      <c r="X480" s="42" t="s">
        <v>98</v>
      </c>
      <c r="Y480" s="42" t="s">
        <v>86</v>
      </c>
    </row>
    <row r="481">
      <c r="A481" s="38" t="s">
        <v>4292</v>
      </c>
      <c r="B481" s="40">
        <v>45750.0</v>
      </c>
      <c r="C481" s="42">
        <v>7825.0</v>
      </c>
      <c r="D481" s="44" t="s">
        <v>57</v>
      </c>
      <c r="E481" s="46" t="s">
        <v>60</v>
      </c>
      <c r="F481" s="47" t="s">
        <v>4289</v>
      </c>
      <c r="G481" s="47" t="s">
        <v>64</v>
      </c>
      <c r="H481" s="47" t="s">
        <v>66</v>
      </c>
      <c r="I481" s="42" t="s">
        <v>74</v>
      </c>
      <c r="J481" s="49">
        <v>44913.0</v>
      </c>
      <c r="K481" s="40">
        <v>45744.0</v>
      </c>
      <c r="L481" s="42" t="s">
        <v>75</v>
      </c>
      <c r="M481" s="51">
        <v>118000.0</v>
      </c>
      <c r="N481" s="42" t="s">
        <v>76</v>
      </c>
      <c r="O481" s="54">
        <v>236000.0</v>
      </c>
      <c r="P481" s="133">
        <v>236000.0</v>
      </c>
      <c r="Q481" s="51">
        <v>0.0</v>
      </c>
      <c r="R481" s="51">
        <v>4400.0</v>
      </c>
      <c r="S481" s="52">
        <f t="shared" si="3"/>
        <v>231600</v>
      </c>
      <c r="T481" s="42" t="s">
        <v>83</v>
      </c>
      <c r="U481" s="40">
        <v>45744.0</v>
      </c>
      <c r="V481" s="40">
        <v>45774.0</v>
      </c>
      <c r="W481" s="42">
        <v>1.0</v>
      </c>
      <c r="X481" s="42" t="s">
        <v>84</v>
      </c>
      <c r="Y481" s="42" t="s">
        <v>86</v>
      </c>
    </row>
    <row r="482">
      <c r="A482" s="38" t="s">
        <v>4299</v>
      </c>
      <c r="B482" s="40">
        <v>45750.0</v>
      </c>
      <c r="C482" s="42">
        <v>7825.0</v>
      </c>
      <c r="D482" s="44" t="s">
        <v>57</v>
      </c>
      <c r="E482" s="46" t="s">
        <v>60</v>
      </c>
      <c r="F482" s="47" t="s">
        <v>4213</v>
      </c>
      <c r="G482" s="47" t="s">
        <v>64</v>
      </c>
      <c r="H482" s="47" t="s">
        <v>66</v>
      </c>
      <c r="I482" s="42" t="s">
        <v>74</v>
      </c>
      <c r="J482" s="49">
        <v>44913.0</v>
      </c>
      <c r="K482" s="40">
        <v>45744.0</v>
      </c>
      <c r="L482" s="42" t="s">
        <v>75</v>
      </c>
      <c r="M482" s="51">
        <v>118000.0</v>
      </c>
      <c r="N482" s="42" t="s">
        <v>76</v>
      </c>
      <c r="O482" s="54">
        <v>118000.0</v>
      </c>
      <c r="P482" s="54">
        <v>0.0</v>
      </c>
      <c r="Q482" s="51">
        <v>0.0</v>
      </c>
      <c r="R482" s="51">
        <v>0.0</v>
      </c>
      <c r="S482" s="52">
        <f t="shared" si="3"/>
        <v>0</v>
      </c>
      <c r="T482" s="42" t="s">
        <v>283</v>
      </c>
      <c r="U482" s="40">
        <v>45744.0</v>
      </c>
      <c r="V482" s="40">
        <v>45774.0</v>
      </c>
      <c r="W482" s="42">
        <v>1.0</v>
      </c>
      <c r="X482" s="42" t="s">
        <v>84</v>
      </c>
      <c r="Y482" s="42" t="s">
        <v>86</v>
      </c>
    </row>
    <row r="483">
      <c r="A483" s="46" t="s">
        <v>4307</v>
      </c>
      <c r="B483" s="40">
        <v>45750.0</v>
      </c>
      <c r="C483" s="42">
        <v>8139.0</v>
      </c>
      <c r="D483" s="44" t="s">
        <v>897</v>
      </c>
      <c r="E483" s="46" t="s">
        <v>3239</v>
      </c>
      <c r="F483" s="47" t="s">
        <v>4309</v>
      </c>
      <c r="G483" s="47" t="s">
        <v>2902</v>
      </c>
      <c r="H483" s="47" t="s">
        <v>108</v>
      </c>
      <c r="I483" s="42" t="s">
        <v>1008</v>
      </c>
      <c r="J483" s="49">
        <v>44950.0</v>
      </c>
      <c r="K483" s="40">
        <v>45744.0</v>
      </c>
      <c r="L483" s="42" t="s">
        <v>75</v>
      </c>
      <c r="M483" s="51">
        <v>0.0</v>
      </c>
      <c r="N483" s="42" t="s">
        <v>76</v>
      </c>
      <c r="O483" s="54">
        <v>78000.0</v>
      </c>
      <c r="P483" s="133">
        <v>78000.0</v>
      </c>
      <c r="Q483" s="51">
        <v>0.0</v>
      </c>
      <c r="R483" s="51">
        <v>4440.0</v>
      </c>
      <c r="S483" s="52">
        <f t="shared" si="3"/>
        <v>73560</v>
      </c>
      <c r="T483" s="42" t="s">
        <v>83</v>
      </c>
      <c r="U483" s="40">
        <v>45744.0</v>
      </c>
      <c r="V483" s="40">
        <v>45774.0</v>
      </c>
      <c r="W483" s="42">
        <v>1.0</v>
      </c>
      <c r="X483" s="42" t="s">
        <v>98</v>
      </c>
      <c r="Y483" s="42" t="s">
        <v>86</v>
      </c>
    </row>
    <row r="484">
      <c r="A484" s="46" t="s">
        <v>4313</v>
      </c>
      <c r="B484" s="40">
        <v>45750.0</v>
      </c>
      <c r="C484" s="42">
        <v>14837.0</v>
      </c>
      <c r="D484" s="44" t="s">
        <v>1883</v>
      </c>
      <c r="E484" s="46" t="s">
        <v>1885</v>
      </c>
      <c r="F484" s="47" t="s">
        <v>1887</v>
      </c>
      <c r="G484" s="47" t="s">
        <v>1889</v>
      </c>
      <c r="H484" s="47" t="s">
        <v>1816</v>
      </c>
      <c r="I484" s="42" t="s">
        <v>1008</v>
      </c>
      <c r="J484" s="49">
        <v>45715.0</v>
      </c>
      <c r="K484" s="40">
        <v>45744.0</v>
      </c>
      <c r="L484" s="42" t="s">
        <v>75</v>
      </c>
      <c r="M484" s="51">
        <v>0.0</v>
      </c>
      <c r="N484" s="42" t="s">
        <v>76</v>
      </c>
      <c r="O484" s="54">
        <v>1288074.0</v>
      </c>
      <c r="P484" s="103">
        <v>1288074.0</v>
      </c>
      <c r="Q484" s="51">
        <v>0.0</v>
      </c>
      <c r="R484" s="51">
        <v>0.0</v>
      </c>
      <c r="S484" s="52">
        <f t="shared" si="3"/>
        <v>1288074</v>
      </c>
      <c r="T484" s="42" t="s">
        <v>112</v>
      </c>
      <c r="U484" s="40">
        <v>45750.0</v>
      </c>
      <c r="V484" s="40">
        <v>46110.0</v>
      </c>
      <c r="W484" s="42">
        <v>12.0</v>
      </c>
      <c r="X484" s="42" t="s">
        <v>84</v>
      </c>
      <c r="Y484" s="42" t="s">
        <v>221</v>
      </c>
    </row>
    <row r="485">
      <c r="A485" s="169" t="s">
        <v>4317</v>
      </c>
      <c r="B485" s="40">
        <v>45750.0</v>
      </c>
      <c r="C485" s="42">
        <v>13058.0</v>
      </c>
      <c r="D485" s="44" t="s">
        <v>4301</v>
      </c>
      <c r="E485" s="46" t="s">
        <v>4302</v>
      </c>
      <c r="F485" s="47" t="s">
        <v>4303</v>
      </c>
      <c r="G485" s="47" t="s">
        <v>552</v>
      </c>
      <c r="H485" s="47" t="s">
        <v>1701</v>
      </c>
      <c r="I485" s="42" t="s">
        <v>74</v>
      </c>
      <c r="J485" s="49">
        <v>45520.0</v>
      </c>
      <c r="K485" s="40">
        <v>45744.0</v>
      </c>
      <c r="L485" s="42" t="s">
        <v>75</v>
      </c>
      <c r="M485" s="51">
        <v>0.0</v>
      </c>
      <c r="N485" s="42" t="s">
        <v>76</v>
      </c>
      <c r="O485" s="54">
        <v>0.0</v>
      </c>
      <c r="P485" s="103">
        <v>5000.0</v>
      </c>
      <c r="Q485" s="51">
        <v>0.0</v>
      </c>
      <c r="R485" s="51">
        <v>0.0</v>
      </c>
      <c r="S485" s="52">
        <f t="shared" si="3"/>
        <v>5000</v>
      </c>
      <c r="T485" s="42" t="s">
        <v>112</v>
      </c>
      <c r="U485" s="40"/>
      <c r="V485" s="40"/>
      <c r="W485" s="42">
        <v>1.0</v>
      </c>
      <c r="X485" s="42" t="s">
        <v>84</v>
      </c>
      <c r="Y485" s="42" t="s">
        <v>86</v>
      </c>
    </row>
    <row r="486">
      <c r="A486" s="46" t="s">
        <v>4322</v>
      </c>
      <c r="B486" s="40">
        <v>45750.0</v>
      </c>
      <c r="C486" s="42">
        <v>11406.0</v>
      </c>
      <c r="D486" s="44" t="s">
        <v>4122</v>
      </c>
      <c r="E486" s="46" t="s">
        <v>4123</v>
      </c>
      <c r="F486" s="47" t="s">
        <v>4124</v>
      </c>
      <c r="G486" s="47" t="s">
        <v>634</v>
      </c>
      <c r="H486" s="47" t="s">
        <v>1631</v>
      </c>
      <c r="I486" s="42" t="s">
        <v>74</v>
      </c>
      <c r="J486" s="49">
        <v>45343.0</v>
      </c>
      <c r="K486" s="40">
        <v>45744.0</v>
      </c>
      <c r="L486" s="42" t="s">
        <v>75</v>
      </c>
      <c r="M486" s="51">
        <v>648000.0</v>
      </c>
      <c r="N486" s="42" t="s">
        <v>76</v>
      </c>
      <c r="O486" s="54">
        <v>648000.0</v>
      </c>
      <c r="P486" s="54">
        <v>0.0</v>
      </c>
      <c r="Q486" s="51">
        <v>0.0</v>
      </c>
      <c r="R486" s="51">
        <v>0.0</v>
      </c>
      <c r="S486" s="52">
        <f t="shared" si="3"/>
        <v>0</v>
      </c>
      <c r="T486" s="42" t="s">
        <v>248</v>
      </c>
      <c r="U486" s="40">
        <v>45744.0</v>
      </c>
      <c r="V486" s="40">
        <v>46647.0</v>
      </c>
      <c r="W486" s="42">
        <v>6.0</v>
      </c>
      <c r="X486" s="42" t="s">
        <v>84</v>
      </c>
      <c r="Y486" s="42" t="s">
        <v>86</v>
      </c>
    </row>
    <row r="487">
      <c r="A487" s="46" t="s">
        <v>4327</v>
      </c>
      <c r="B487" s="40">
        <v>45750.0</v>
      </c>
      <c r="C487" s="42">
        <v>1376.0</v>
      </c>
      <c r="D487" s="44" t="s">
        <v>4328</v>
      </c>
      <c r="E487" s="46" t="s">
        <v>4329</v>
      </c>
      <c r="F487" s="47" t="s">
        <v>4330</v>
      </c>
      <c r="G487" s="47" t="s">
        <v>3438</v>
      </c>
      <c r="H487" s="47" t="s">
        <v>4113</v>
      </c>
      <c r="I487" s="42" t="s">
        <v>1008</v>
      </c>
      <c r="J487" s="49">
        <v>44360.0</v>
      </c>
      <c r="K487" s="40">
        <v>45744.0</v>
      </c>
      <c r="L487" s="42" t="s">
        <v>75</v>
      </c>
      <c r="M487" s="51">
        <v>0.0</v>
      </c>
      <c r="N487" s="42" t="s">
        <v>76</v>
      </c>
      <c r="O487" s="54">
        <v>78000.0</v>
      </c>
      <c r="P487" s="133">
        <v>78000.0</v>
      </c>
      <c r="Q487" s="51">
        <v>0.0</v>
      </c>
      <c r="R487" s="51">
        <v>4400.0</v>
      </c>
      <c r="S487" s="52">
        <f t="shared" si="3"/>
        <v>73600</v>
      </c>
      <c r="T487" s="42" t="s">
        <v>83</v>
      </c>
      <c r="U487" s="40">
        <v>45744.0</v>
      </c>
      <c r="V487" s="40">
        <v>45782.0</v>
      </c>
      <c r="W487" s="42">
        <v>1.0</v>
      </c>
      <c r="X487" s="42" t="s">
        <v>98</v>
      </c>
      <c r="Y487" s="42" t="s">
        <v>86</v>
      </c>
    </row>
    <row r="488">
      <c r="A488" s="46" t="s">
        <v>4335</v>
      </c>
      <c r="B488" s="40">
        <v>45750.0</v>
      </c>
      <c r="C488" s="42">
        <v>1376.0</v>
      </c>
      <c r="D488" s="44" t="s">
        <v>4328</v>
      </c>
      <c r="E488" s="46" t="s">
        <v>4329</v>
      </c>
      <c r="F488" s="47" t="s">
        <v>4337</v>
      </c>
      <c r="G488" s="47" t="s">
        <v>3438</v>
      </c>
      <c r="H488" s="47" t="s">
        <v>4113</v>
      </c>
      <c r="I488" s="42" t="s">
        <v>1008</v>
      </c>
      <c r="J488" s="49">
        <v>44360.0</v>
      </c>
      <c r="K488" s="40">
        <v>45744.0</v>
      </c>
      <c r="L488" s="42" t="s">
        <v>75</v>
      </c>
      <c r="M488" s="51">
        <v>0.0</v>
      </c>
      <c r="N488" s="42" t="s">
        <v>76</v>
      </c>
      <c r="O488" s="54">
        <v>78000.0</v>
      </c>
      <c r="P488" s="133">
        <v>78000.0</v>
      </c>
      <c r="Q488" s="51">
        <v>0.0</v>
      </c>
      <c r="R488" s="51">
        <v>4400.0</v>
      </c>
      <c r="S488" s="52">
        <f t="shared" si="3"/>
        <v>73600</v>
      </c>
      <c r="T488" s="42" t="s">
        <v>83</v>
      </c>
      <c r="U488" s="40">
        <v>45744.0</v>
      </c>
      <c r="V488" s="40">
        <v>45784.0</v>
      </c>
      <c r="W488" s="42">
        <v>1.0</v>
      </c>
      <c r="X488" s="42" t="s">
        <v>98</v>
      </c>
      <c r="Y488" s="42" t="s">
        <v>86</v>
      </c>
    </row>
    <row r="489">
      <c r="A489" s="79" t="s">
        <v>4345</v>
      </c>
      <c r="B489" s="40">
        <v>45750.0</v>
      </c>
      <c r="C489" s="42">
        <v>8412.0</v>
      </c>
      <c r="D489" s="44" t="s">
        <v>3802</v>
      </c>
      <c r="E489" s="46" t="s">
        <v>3803</v>
      </c>
      <c r="F489" s="47" t="s">
        <v>4346</v>
      </c>
      <c r="G489" s="47" t="s">
        <v>1641</v>
      </c>
      <c r="H489" s="47" t="s">
        <v>1701</v>
      </c>
      <c r="I489" s="42" t="s">
        <v>74</v>
      </c>
      <c r="J489" s="49">
        <v>44982.0</v>
      </c>
      <c r="K489" s="40">
        <v>45744.0</v>
      </c>
      <c r="L489" s="42" t="s">
        <v>75</v>
      </c>
      <c r="M489" s="51">
        <v>0.0</v>
      </c>
      <c r="N489" s="42" t="s">
        <v>76</v>
      </c>
      <c r="O489" s="54">
        <v>78000.0</v>
      </c>
      <c r="P489" s="133">
        <v>78000.0</v>
      </c>
      <c r="Q489" s="51">
        <v>0.0</v>
      </c>
      <c r="R489" s="51">
        <v>4400.0</v>
      </c>
      <c r="S489" s="52">
        <f t="shared" si="3"/>
        <v>73600</v>
      </c>
      <c r="T489" s="42" t="s">
        <v>83</v>
      </c>
      <c r="U489" s="40">
        <v>45744.0</v>
      </c>
      <c r="V489" s="40">
        <v>45774.0</v>
      </c>
      <c r="W489" s="42">
        <v>1.0</v>
      </c>
      <c r="X489" s="42" t="s">
        <v>98</v>
      </c>
      <c r="Y489" s="42" t="s">
        <v>221</v>
      </c>
    </row>
    <row r="490">
      <c r="A490" s="38" t="s">
        <v>4354</v>
      </c>
      <c r="B490" s="40">
        <v>45750.0</v>
      </c>
      <c r="C490" s="42">
        <v>13058.0</v>
      </c>
      <c r="D490" s="44" t="s">
        <v>4301</v>
      </c>
      <c r="E490" s="46" t="s">
        <v>4302</v>
      </c>
      <c r="F490" s="47" t="s">
        <v>4303</v>
      </c>
      <c r="G490" s="47" t="s">
        <v>552</v>
      </c>
      <c r="H490" s="47" t="s">
        <v>1701</v>
      </c>
      <c r="I490" s="42" t="s">
        <v>74</v>
      </c>
      <c r="J490" s="49">
        <v>45520.0</v>
      </c>
      <c r="K490" s="40">
        <v>45744.0</v>
      </c>
      <c r="L490" s="42" t="s">
        <v>75</v>
      </c>
      <c r="M490" s="51">
        <v>118000.0</v>
      </c>
      <c r="N490" s="42" t="s">
        <v>76</v>
      </c>
      <c r="O490" s="54">
        <v>120058.0</v>
      </c>
      <c r="P490" s="103">
        <v>120000.0</v>
      </c>
      <c r="Q490" s="51">
        <v>0.0</v>
      </c>
      <c r="R490" s="51">
        <v>0.0</v>
      </c>
      <c r="S490" s="52">
        <f t="shared" si="3"/>
        <v>120000</v>
      </c>
      <c r="T490" s="42" t="s">
        <v>112</v>
      </c>
      <c r="U490" s="40">
        <v>45744.0</v>
      </c>
      <c r="V490" s="40">
        <v>45774.0</v>
      </c>
      <c r="W490" s="42">
        <v>1.0</v>
      </c>
      <c r="X490" s="42" t="s">
        <v>84</v>
      </c>
      <c r="Y490" s="42" t="s">
        <v>86</v>
      </c>
    </row>
    <row r="491">
      <c r="A491" s="38" t="s">
        <v>4360</v>
      </c>
      <c r="B491" s="40">
        <v>45750.0</v>
      </c>
      <c r="C491" s="42">
        <v>3536.0</v>
      </c>
      <c r="D491" s="44" t="s">
        <v>4362</v>
      </c>
      <c r="E491" s="46" t="s">
        <v>3884</v>
      </c>
      <c r="F491" s="47" t="s">
        <v>3885</v>
      </c>
      <c r="G491" s="47" t="s">
        <v>234</v>
      </c>
      <c r="H491" s="47" t="s">
        <v>1631</v>
      </c>
      <c r="I491" s="42" t="s">
        <v>74</v>
      </c>
      <c r="J491" s="49">
        <v>44530.0</v>
      </c>
      <c r="K491" s="40">
        <v>45744.0</v>
      </c>
      <c r="L491" s="42" t="s">
        <v>75</v>
      </c>
      <c r="M491" s="51">
        <v>0.0</v>
      </c>
      <c r="N491" s="42" t="s">
        <v>76</v>
      </c>
      <c r="O491" s="54">
        <v>78000.0</v>
      </c>
      <c r="P491" s="133">
        <v>78000.0</v>
      </c>
      <c r="Q491" s="51">
        <v>0.0</v>
      </c>
      <c r="R491" s="51">
        <v>546.0</v>
      </c>
      <c r="S491" s="52">
        <f t="shared" si="3"/>
        <v>77454</v>
      </c>
      <c r="T491" s="42" t="s">
        <v>83</v>
      </c>
      <c r="U491" s="40">
        <v>45744.0</v>
      </c>
      <c r="V491" s="40">
        <v>45774.0</v>
      </c>
      <c r="W491" s="42">
        <v>1.0</v>
      </c>
      <c r="X491" s="42" t="s">
        <v>98</v>
      </c>
      <c r="Y491" s="42" t="s">
        <v>86</v>
      </c>
    </row>
    <row r="492">
      <c r="A492" s="46" t="s">
        <v>4367</v>
      </c>
      <c r="B492" s="40">
        <v>45750.0</v>
      </c>
      <c r="C492" s="42">
        <v>5508.0</v>
      </c>
      <c r="D492" s="44" t="s">
        <v>4251</v>
      </c>
      <c r="E492" s="46" t="s">
        <v>4252</v>
      </c>
      <c r="F492" s="47" t="s">
        <v>4254</v>
      </c>
      <c r="G492" s="47" t="s">
        <v>812</v>
      </c>
      <c r="H492" s="47" t="s">
        <v>1065</v>
      </c>
      <c r="I492" s="42" t="s">
        <v>1008</v>
      </c>
      <c r="J492" s="49">
        <v>44669.0</v>
      </c>
      <c r="K492" s="40">
        <v>45744.0</v>
      </c>
      <c r="L492" s="42" t="s">
        <v>75</v>
      </c>
      <c r="M492" s="51">
        <v>78000.0</v>
      </c>
      <c r="N492" s="42" t="s">
        <v>76</v>
      </c>
      <c r="O492" s="54">
        <v>77074.0</v>
      </c>
      <c r="P492" s="103">
        <v>77074.0</v>
      </c>
      <c r="Q492" s="51">
        <v>0.0</v>
      </c>
      <c r="R492" s="51">
        <v>0.0</v>
      </c>
      <c r="S492" s="52">
        <f t="shared" si="3"/>
        <v>77074</v>
      </c>
      <c r="T492" s="42" t="s">
        <v>112</v>
      </c>
      <c r="U492" s="40">
        <v>45744.0</v>
      </c>
      <c r="V492" s="40">
        <v>45774.0</v>
      </c>
      <c r="W492" s="42">
        <v>1.0</v>
      </c>
      <c r="X492" s="42" t="s">
        <v>98</v>
      </c>
      <c r="Y492" s="42" t="s">
        <v>86</v>
      </c>
    </row>
    <row r="493">
      <c r="A493" s="46" t="s">
        <v>4375</v>
      </c>
      <c r="B493" s="40">
        <v>45750.0</v>
      </c>
      <c r="C493" s="42">
        <v>6683.0</v>
      </c>
      <c r="D493" s="44" t="s">
        <v>4349</v>
      </c>
      <c r="E493" s="46" t="s">
        <v>4351</v>
      </c>
      <c r="F493" s="47" t="s">
        <v>4352</v>
      </c>
      <c r="G493" s="47" t="s">
        <v>234</v>
      </c>
      <c r="H493" s="47" t="s">
        <v>1631</v>
      </c>
      <c r="I493" s="42" t="s">
        <v>1008</v>
      </c>
      <c r="J493" s="49">
        <v>44792.0</v>
      </c>
      <c r="K493" s="40">
        <v>45744.0</v>
      </c>
      <c r="L493" s="42" t="s">
        <v>75</v>
      </c>
      <c r="M493" s="51">
        <v>0.0</v>
      </c>
      <c r="N493" s="42" t="s">
        <v>76</v>
      </c>
      <c r="O493" s="54">
        <v>78000.0</v>
      </c>
      <c r="P493" s="103">
        <v>78000.0</v>
      </c>
      <c r="Q493" s="51">
        <v>0.0</v>
      </c>
      <c r="R493" s="51">
        <v>0.0</v>
      </c>
      <c r="S493" s="52">
        <f t="shared" si="3"/>
        <v>78000</v>
      </c>
      <c r="T493" s="42" t="s">
        <v>112</v>
      </c>
      <c r="U493" s="40">
        <v>45744.0</v>
      </c>
      <c r="V493" s="40">
        <v>45774.0</v>
      </c>
      <c r="W493" s="42">
        <v>1.0</v>
      </c>
      <c r="X493" s="42" t="s">
        <v>98</v>
      </c>
      <c r="Y493" s="42" t="s">
        <v>86</v>
      </c>
    </row>
    <row r="494">
      <c r="A494" s="38" t="s">
        <v>4382</v>
      </c>
      <c r="B494" s="40">
        <v>45750.0</v>
      </c>
      <c r="C494" s="42">
        <v>12511.0</v>
      </c>
      <c r="D494" s="44" t="s">
        <v>4126</v>
      </c>
      <c r="E494" s="46" t="s">
        <v>4127</v>
      </c>
      <c r="F494" s="47" t="s">
        <v>4128</v>
      </c>
      <c r="G494" s="47" t="s">
        <v>1641</v>
      </c>
      <c r="H494" s="47" t="s">
        <v>1701</v>
      </c>
      <c r="I494" s="42" t="s">
        <v>74</v>
      </c>
      <c r="J494" s="49">
        <v>45464.0</v>
      </c>
      <c r="K494" s="40">
        <v>45744.0</v>
      </c>
      <c r="L494" s="42" t="s">
        <v>75</v>
      </c>
      <c r="M494" s="51">
        <v>118000.0</v>
      </c>
      <c r="N494" s="40">
        <v>45745.0</v>
      </c>
      <c r="O494" s="54">
        <v>20080.0</v>
      </c>
      <c r="P494" s="103">
        <v>20080.0</v>
      </c>
      <c r="Q494" s="51">
        <v>0.0</v>
      </c>
      <c r="R494" s="51">
        <v>0.0</v>
      </c>
      <c r="S494" s="52">
        <f t="shared" si="3"/>
        <v>20080</v>
      </c>
      <c r="T494" s="42" t="s">
        <v>112</v>
      </c>
      <c r="U494" s="40">
        <v>45745.0</v>
      </c>
      <c r="V494" s="40">
        <v>45775.0</v>
      </c>
      <c r="W494" s="42">
        <v>1.0</v>
      </c>
      <c r="X494" s="42" t="s">
        <v>84</v>
      </c>
      <c r="Y494" s="42" t="s">
        <v>86</v>
      </c>
    </row>
    <row r="495">
      <c r="A495" s="38" t="s">
        <v>4394</v>
      </c>
      <c r="B495" s="40">
        <v>45750.0</v>
      </c>
      <c r="C495" s="42">
        <v>11375.0</v>
      </c>
      <c r="D495" s="44" t="s">
        <v>4395</v>
      </c>
      <c r="E495" s="46" t="s">
        <v>4396</v>
      </c>
      <c r="F495" s="47" t="s">
        <v>4397</v>
      </c>
      <c r="G495" s="47" t="s">
        <v>323</v>
      </c>
      <c r="H495" s="47" t="s">
        <v>1735</v>
      </c>
      <c r="I495" s="42" t="s">
        <v>74</v>
      </c>
      <c r="J495" s="49">
        <v>45340.0</v>
      </c>
      <c r="K495" s="40">
        <v>45745.0</v>
      </c>
      <c r="L495" s="42" t="s">
        <v>75</v>
      </c>
      <c r="M495" s="51">
        <v>0.0</v>
      </c>
      <c r="N495" s="42" t="s">
        <v>76</v>
      </c>
      <c r="O495" s="54">
        <v>1298000.0</v>
      </c>
      <c r="P495" s="140">
        <v>1298000.0</v>
      </c>
      <c r="Q495" s="51">
        <v>118000.0</v>
      </c>
      <c r="R495" s="51">
        <v>4400.0</v>
      </c>
      <c r="S495" s="52">
        <f t="shared" si="3"/>
        <v>1293600</v>
      </c>
      <c r="T495" s="42" t="s">
        <v>83</v>
      </c>
      <c r="U495" s="40">
        <v>45745.0</v>
      </c>
      <c r="V495" s="40">
        <v>46105.0</v>
      </c>
      <c r="W495" s="42">
        <v>12.0</v>
      </c>
      <c r="X495" s="42" t="s">
        <v>84</v>
      </c>
      <c r="Y495" s="42" t="s">
        <v>86</v>
      </c>
    </row>
    <row r="496">
      <c r="A496" s="46" t="s">
        <v>4403</v>
      </c>
      <c r="B496" s="40">
        <v>45750.0</v>
      </c>
      <c r="C496" s="42">
        <v>11375.0</v>
      </c>
      <c r="D496" s="44" t="s">
        <v>4395</v>
      </c>
      <c r="E496" s="46" t="s">
        <v>4396</v>
      </c>
      <c r="F496" s="47" t="s">
        <v>4397</v>
      </c>
      <c r="G496" s="47" t="s">
        <v>323</v>
      </c>
      <c r="H496" s="47" t="s">
        <v>1735</v>
      </c>
      <c r="I496" s="42" t="s">
        <v>74</v>
      </c>
      <c r="J496" s="49">
        <v>45340.0</v>
      </c>
      <c r="K496" s="40">
        <v>45745.0</v>
      </c>
      <c r="L496" s="42" t="s">
        <v>75</v>
      </c>
      <c r="M496" s="51">
        <v>118000.0</v>
      </c>
      <c r="N496" s="40">
        <v>45746.0</v>
      </c>
      <c r="O496" s="54">
        <v>118000.0</v>
      </c>
      <c r="P496" s="54">
        <v>0.0</v>
      </c>
      <c r="Q496" s="51">
        <v>0.0</v>
      </c>
      <c r="R496" s="51">
        <v>0.0</v>
      </c>
      <c r="S496" s="52">
        <f t="shared" si="3"/>
        <v>0</v>
      </c>
      <c r="T496" s="42" t="s">
        <v>248</v>
      </c>
      <c r="U496" s="40">
        <v>45746.0</v>
      </c>
      <c r="V496" s="40">
        <v>46135.0</v>
      </c>
      <c r="W496" s="42">
        <v>1.0</v>
      </c>
      <c r="X496" s="42" t="s">
        <v>84</v>
      </c>
      <c r="Y496" s="42" t="s">
        <v>86</v>
      </c>
    </row>
    <row r="497">
      <c r="A497" s="46" t="s">
        <v>4407</v>
      </c>
      <c r="B497" s="40">
        <v>45750.0</v>
      </c>
      <c r="C497" s="42">
        <v>4832.0</v>
      </c>
      <c r="D497" s="44" t="s">
        <v>4408</v>
      </c>
      <c r="E497" s="46" t="s">
        <v>4244</v>
      </c>
      <c r="F497" s="47" t="s">
        <v>4246</v>
      </c>
      <c r="G497" s="47" t="s">
        <v>194</v>
      </c>
      <c r="H497" s="47" t="s">
        <v>1735</v>
      </c>
      <c r="I497" s="42" t="s">
        <v>1008</v>
      </c>
      <c r="J497" s="49">
        <v>44620.0</v>
      </c>
      <c r="K497" s="40">
        <v>45745.0</v>
      </c>
      <c r="L497" s="42" t="s">
        <v>75</v>
      </c>
      <c r="M497" s="51">
        <v>118000.0</v>
      </c>
      <c r="N497" s="42" t="s">
        <v>76</v>
      </c>
      <c r="O497" s="54">
        <v>110073.0</v>
      </c>
      <c r="P497" s="126">
        <v>110073.0</v>
      </c>
      <c r="Q497" s="51">
        <v>0.0</v>
      </c>
      <c r="R497" s="51">
        <v>0.0</v>
      </c>
      <c r="S497" s="52">
        <f t="shared" si="3"/>
        <v>110073</v>
      </c>
      <c r="T497" s="42" t="s">
        <v>112</v>
      </c>
      <c r="U497" s="40">
        <v>45745.0</v>
      </c>
      <c r="V497" s="40">
        <v>45775.0</v>
      </c>
      <c r="W497" s="42">
        <v>1.0</v>
      </c>
      <c r="X497" s="42" t="s">
        <v>84</v>
      </c>
      <c r="Y497" s="42" t="s">
        <v>86</v>
      </c>
    </row>
    <row r="498">
      <c r="A498" s="46" t="s">
        <v>4415</v>
      </c>
      <c r="B498" s="40">
        <v>45750.0</v>
      </c>
      <c r="C498" s="42">
        <v>7481.0</v>
      </c>
      <c r="D498" s="44" t="s">
        <v>4417</v>
      </c>
      <c r="E498" s="46" t="s">
        <v>4419</v>
      </c>
      <c r="F498" s="47" t="s">
        <v>4420</v>
      </c>
      <c r="G498" s="47" t="s">
        <v>4422</v>
      </c>
      <c r="H498" s="47" t="s">
        <v>1735</v>
      </c>
      <c r="I498" s="42" t="s">
        <v>1008</v>
      </c>
      <c r="J498" s="49">
        <v>44871.0</v>
      </c>
      <c r="K498" s="40">
        <v>45745.0</v>
      </c>
      <c r="L498" s="42" t="s">
        <v>75</v>
      </c>
      <c r="M498" s="51">
        <v>0.0</v>
      </c>
      <c r="N498" s="42" t="s">
        <v>76</v>
      </c>
      <c r="O498" s="54">
        <v>78000.0</v>
      </c>
      <c r="P498" s="140">
        <v>78000.0</v>
      </c>
      <c r="Q498" s="51">
        <v>0.0</v>
      </c>
      <c r="R498" s="51">
        <v>1560.0</v>
      </c>
      <c r="S498" s="52">
        <f t="shared" si="3"/>
        <v>76440</v>
      </c>
      <c r="T498" s="42" t="s">
        <v>83</v>
      </c>
      <c r="U498" s="40">
        <v>45745.0</v>
      </c>
      <c r="V498" s="40">
        <v>45776.0</v>
      </c>
      <c r="W498" s="42">
        <v>1.0</v>
      </c>
      <c r="X498" s="42" t="s">
        <v>98</v>
      </c>
      <c r="Y498" s="42" t="s">
        <v>86</v>
      </c>
    </row>
    <row r="499">
      <c r="A499" s="46" t="s">
        <v>4430</v>
      </c>
      <c r="B499" s="40">
        <v>45750.0</v>
      </c>
      <c r="C499" s="42">
        <v>2563.0</v>
      </c>
      <c r="D499" s="44" t="s">
        <v>416</v>
      </c>
      <c r="E499" s="46" t="s">
        <v>417</v>
      </c>
      <c r="F499" s="47" t="s">
        <v>418</v>
      </c>
      <c r="G499" s="47" t="s">
        <v>142</v>
      </c>
      <c r="H499" s="47" t="s">
        <v>3268</v>
      </c>
      <c r="I499" s="42" t="s">
        <v>1008</v>
      </c>
      <c r="J499" s="49">
        <v>44458.0</v>
      </c>
      <c r="K499" s="40">
        <v>45745.0</v>
      </c>
      <c r="L499" s="42" t="s">
        <v>75</v>
      </c>
      <c r="M499" s="51">
        <v>78000.0</v>
      </c>
      <c r="N499" s="42" t="s">
        <v>76</v>
      </c>
      <c r="O499" s="54">
        <v>80000.0</v>
      </c>
      <c r="P499" s="140">
        <v>80000.0</v>
      </c>
      <c r="Q499" s="51">
        <v>0.0</v>
      </c>
      <c r="R499" s="51">
        <v>1600.0</v>
      </c>
      <c r="S499" s="52">
        <f t="shared" si="3"/>
        <v>78400</v>
      </c>
      <c r="T499" s="42" t="s">
        <v>83</v>
      </c>
      <c r="U499" s="40">
        <v>45745.0</v>
      </c>
      <c r="V499" s="49">
        <v>45788.0</v>
      </c>
      <c r="W499" s="42">
        <v>1.0</v>
      </c>
      <c r="X499" s="42" t="s">
        <v>98</v>
      </c>
      <c r="Y499" s="42" t="s">
        <v>86</v>
      </c>
    </row>
    <row r="500">
      <c r="A500" s="38" t="s">
        <v>4436</v>
      </c>
      <c r="B500" s="40">
        <v>45750.0</v>
      </c>
      <c r="C500" s="42">
        <v>3086.0</v>
      </c>
      <c r="D500" s="44" t="s">
        <v>4437</v>
      </c>
      <c r="E500" s="46" t="s">
        <v>4438</v>
      </c>
      <c r="F500" s="47" t="s">
        <v>4440</v>
      </c>
      <c r="G500" s="47" t="s">
        <v>243</v>
      </c>
      <c r="H500" s="47" t="s">
        <v>1065</v>
      </c>
      <c r="I500" s="42" t="s">
        <v>74</v>
      </c>
      <c r="J500" s="49">
        <v>44501.0</v>
      </c>
      <c r="K500" s="40">
        <v>45745.0</v>
      </c>
      <c r="L500" s="42" t="s">
        <v>75</v>
      </c>
      <c r="M500" s="51">
        <v>0.0</v>
      </c>
      <c r="N500" s="42" t="s">
        <v>76</v>
      </c>
      <c r="O500" s="54">
        <v>648072.0</v>
      </c>
      <c r="P500" s="126">
        <v>648072.0</v>
      </c>
      <c r="Q500" s="51">
        <v>60000.0</v>
      </c>
      <c r="R500" s="51">
        <v>0.0</v>
      </c>
      <c r="S500" s="52">
        <f t="shared" si="3"/>
        <v>648072</v>
      </c>
      <c r="T500" s="42" t="s">
        <v>112</v>
      </c>
      <c r="U500" s="40">
        <v>45745.0</v>
      </c>
      <c r="V500" s="40">
        <v>45926.0</v>
      </c>
      <c r="W500" s="42">
        <v>6.0</v>
      </c>
      <c r="X500" s="42" t="s">
        <v>84</v>
      </c>
      <c r="Y500" s="42" t="s">
        <v>86</v>
      </c>
    </row>
    <row r="501" ht="18.0" customHeight="1">
      <c r="A501" s="46" t="s">
        <v>4444</v>
      </c>
      <c r="B501" s="40">
        <v>45750.0</v>
      </c>
      <c r="C501" s="42">
        <v>8170.0</v>
      </c>
      <c r="D501" s="44" t="s">
        <v>4446</v>
      </c>
      <c r="E501" s="46" t="s">
        <v>4447</v>
      </c>
      <c r="F501" s="47" t="s">
        <v>4448</v>
      </c>
      <c r="G501" s="47" t="s">
        <v>194</v>
      </c>
      <c r="H501" s="47" t="s">
        <v>177</v>
      </c>
      <c r="I501" s="42" t="s">
        <v>1008</v>
      </c>
      <c r="J501" s="49">
        <v>44953.0</v>
      </c>
      <c r="K501" s="40">
        <v>45745.0</v>
      </c>
      <c r="L501" s="42" t="s">
        <v>75</v>
      </c>
      <c r="M501" s="51">
        <v>118000.0</v>
      </c>
      <c r="N501" s="42" t="s">
        <v>76</v>
      </c>
      <c r="O501" s="54">
        <v>120000.0</v>
      </c>
      <c r="P501" s="140">
        <v>120000.0</v>
      </c>
      <c r="Q501" s="51">
        <v>0.0</v>
      </c>
      <c r="R501" s="51">
        <v>840.0</v>
      </c>
      <c r="S501" s="52">
        <f t="shared" si="3"/>
        <v>119160</v>
      </c>
      <c r="T501" s="42" t="s">
        <v>83</v>
      </c>
      <c r="U501" s="40">
        <v>45745.0</v>
      </c>
      <c r="V501" s="40">
        <v>45777.0</v>
      </c>
      <c r="W501" s="42">
        <v>1.0</v>
      </c>
      <c r="X501" s="42" t="s">
        <v>84</v>
      </c>
      <c r="Y501" s="42" t="s">
        <v>86</v>
      </c>
    </row>
    <row r="502">
      <c r="A502" s="46" t="s">
        <v>4454</v>
      </c>
      <c r="B502" s="40">
        <v>45750.0</v>
      </c>
      <c r="C502" s="42">
        <v>3142.0</v>
      </c>
      <c r="D502" s="44" t="s">
        <v>4271</v>
      </c>
      <c r="E502" s="46" t="s">
        <v>4272</v>
      </c>
      <c r="F502" s="47" t="s">
        <v>4274</v>
      </c>
      <c r="G502" s="47" t="s">
        <v>243</v>
      </c>
      <c r="H502" s="47" t="s">
        <v>1065</v>
      </c>
      <c r="I502" s="42" t="s">
        <v>1008</v>
      </c>
      <c r="J502" s="49">
        <v>44508.0</v>
      </c>
      <c r="K502" s="40">
        <v>45745.0</v>
      </c>
      <c r="L502" s="42" t="s">
        <v>75</v>
      </c>
      <c r="M502" s="51">
        <v>0.0</v>
      </c>
      <c r="N502" s="40">
        <v>45755.0</v>
      </c>
      <c r="O502" s="54">
        <v>78032.0</v>
      </c>
      <c r="P502" s="126">
        <v>78032.0</v>
      </c>
      <c r="Q502" s="51">
        <v>0.0</v>
      </c>
      <c r="R502" s="51">
        <v>0.0</v>
      </c>
      <c r="S502" s="52">
        <f t="shared" si="3"/>
        <v>78032</v>
      </c>
      <c r="T502" s="42" t="s">
        <v>112</v>
      </c>
      <c r="U502" s="40">
        <v>45755.0</v>
      </c>
      <c r="V502" s="40">
        <v>45785.0</v>
      </c>
      <c r="W502" s="42">
        <v>1.0</v>
      </c>
      <c r="X502" s="42" t="s">
        <v>98</v>
      </c>
      <c r="Y502" s="42" t="s">
        <v>86</v>
      </c>
    </row>
    <row r="503">
      <c r="A503" s="38" t="s">
        <v>4459</v>
      </c>
      <c r="B503" s="40">
        <v>45750.0</v>
      </c>
      <c r="C503" s="42">
        <v>4234.0</v>
      </c>
      <c r="D503" s="44" t="s">
        <v>4461</v>
      </c>
      <c r="E503" s="46" t="s">
        <v>69</v>
      </c>
      <c r="F503" s="47" t="s">
        <v>4462</v>
      </c>
      <c r="G503" s="47" t="s">
        <v>3303</v>
      </c>
      <c r="H503" s="47" t="s">
        <v>134</v>
      </c>
      <c r="I503" s="42" t="s">
        <v>74</v>
      </c>
      <c r="J503" s="49">
        <v>44576.0</v>
      </c>
      <c r="K503" s="40">
        <v>45745.0</v>
      </c>
      <c r="L503" s="42" t="s">
        <v>75</v>
      </c>
      <c r="M503" s="51">
        <v>0.0</v>
      </c>
      <c r="N503" s="42" t="s">
        <v>76</v>
      </c>
      <c r="O503" s="54">
        <v>78000.0</v>
      </c>
      <c r="P503" s="140">
        <v>78000.0</v>
      </c>
      <c r="Q503" s="51">
        <v>0.0</v>
      </c>
      <c r="R503" s="51">
        <v>4400.0</v>
      </c>
      <c r="S503" s="52">
        <f t="shared" si="3"/>
        <v>73600</v>
      </c>
      <c r="T503" s="42" t="s">
        <v>83</v>
      </c>
      <c r="U503" s="40">
        <v>45745.0</v>
      </c>
      <c r="V503" s="40">
        <v>45775.0</v>
      </c>
      <c r="W503" s="42">
        <v>1.0</v>
      </c>
      <c r="X503" s="42" t="s">
        <v>98</v>
      </c>
      <c r="Y503" s="42" t="s">
        <v>86</v>
      </c>
    </row>
    <row r="504">
      <c r="A504" s="46" t="s">
        <v>4466</v>
      </c>
      <c r="B504" s="40">
        <v>45750.0</v>
      </c>
      <c r="C504" s="42">
        <v>10461.0</v>
      </c>
      <c r="D504" s="44" t="s">
        <v>2899</v>
      </c>
      <c r="E504" s="46" t="s">
        <v>2900</v>
      </c>
      <c r="F504" s="47" t="s">
        <v>3221</v>
      </c>
      <c r="G504" s="47" t="s">
        <v>4467</v>
      </c>
      <c r="H504" s="47" t="s">
        <v>108</v>
      </c>
      <c r="I504" s="42" t="s">
        <v>1008</v>
      </c>
      <c r="J504" s="49">
        <v>45222.0</v>
      </c>
      <c r="K504" s="40">
        <v>45745.0</v>
      </c>
      <c r="L504" s="42" t="s">
        <v>75</v>
      </c>
      <c r="M504" s="51">
        <v>0.0</v>
      </c>
      <c r="N504" s="40">
        <v>45750.0</v>
      </c>
      <c r="O504" s="54">
        <v>78000.0</v>
      </c>
      <c r="P504" s="126">
        <v>78000.0</v>
      </c>
      <c r="Q504" s="51">
        <v>0.0</v>
      </c>
      <c r="R504" s="51">
        <v>0.0</v>
      </c>
      <c r="S504" s="52">
        <f t="shared" si="3"/>
        <v>78000</v>
      </c>
      <c r="T504" s="42" t="s">
        <v>112</v>
      </c>
      <c r="U504" s="40">
        <v>45750.0</v>
      </c>
      <c r="V504" s="40">
        <v>45780.0</v>
      </c>
      <c r="W504" s="42">
        <v>1.0</v>
      </c>
      <c r="X504" s="42" t="s">
        <v>98</v>
      </c>
      <c r="Y504" s="42" t="s">
        <v>86</v>
      </c>
    </row>
    <row r="505">
      <c r="A505" s="38" t="s">
        <v>4471</v>
      </c>
      <c r="B505" s="40">
        <v>45750.0</v>
      </c>
      <c r="C505" s="42">
        <v>4057.0</v>
      </c>
      <c r="D505" s="44" t="s">
        <v>4260</v>
      </c>
      <c r="E505" s="46" t="s">
        <v>4261</v>
      </c>
      <c r="F505" s="47" t="s">
        <v>4472</v>
      </c>
      <c r="G505" s="47" t="s">
        <v>122</v>
      </c>
      <c r="H505" s="47" t="s">
        <v>2779</v>
      </c>
      <c r="I505" s="42" t="s">
        <v>74</v>
      </c>
      <c r="J505" s="49">
        <v>44566.0</v>
      </c>
      <c r="K505" s="40">
        <v>45745.0</v>
      </c>
      <c r="L505" s="42" t="s">
        <v>75</v>
      </c>
      <c r="M505" s="51">
        <v>0.0</v>
      </c>
      <c r="N505" s="42" t="s">
        <v>76</v>
      </c>
      <c r="O505" s="54">
        <v>1298025.0</v>
      </c>
      <c r="P505" s="126">
        <v>1298025.0</v>
      </c>
      <c r="Q505" s="51">
        <v>118000.0</v>
      </c>
      <c r="R505" s="51">
        <v>0.0</v>
      </c>
      <c r="S505" s="52">
        <f t="shared" si="3"/>
        <v>1298025</v>
      </c>
      <c r="T505" s="42" t="s">
        <v>112</v>
      </c>
      <c r="U505" s="40">
        <v>45745.0</v>
      </c>
      <c r="V505" s="40">
        <v>46110.0</v>
      </c>
      <c r="W505" s="42">
        <v>12.0</v>
      </c>
      <c r="X505" s="42" t="s">
        <v>84</v>
      </c>
      <c r="Y505" s="42" t="s">
        <v>86</v>
      </c>
    </row>
    <row r="506">
      <c r="A506" s="38" t="s">
        <v>4477</v>
      </c>
      <c r="B506" s="40">
        <v>45750.0</v>
      </c>
      <c r="C506" s="42">
        <v>14399.0</v>
      </c>
      <c r="D506" s="44" t="s">
        <v>4424</v>
      </c>
      <c r="E506" s="46" t="s">
        <v>4425</v>
      </c>
      <c r="F506" s="47" t="s">
        <v>4426</v>
      </c>
      <c r="G506" s="47" t="s">
        <v>796</v>
      </c>
      <c r="H506" s="47" t="s">
        <v>134</v>
      </c>
      <c r="I506" s="42" t="s">
        <v>74</v>
      </c>
      <c r="J506" s="49">
        <v>45671.0</v>
      </c>
      <c r="K506" s="40">
        <v>45745.0</v>
      </c>
      <c r="L506" s="42" t="s">
        <v>75</v>
      </c>
      <c r="M506" s="51">
        <v>0.0</v>
      </c>
      <c r="N506" s="42" t="s">
        <v>76</v>
      </c>
      <c r="O506" s="54">
        <v>78000.0</v>
      </c>
      <c r="P506" s="140">
        <v>78000.0</v>
      </c>
      <c r="Q506" s="51">
        <v>0.0</v>
      </c>
      <c r="R506" s="51">
        <v>546.0</v>
      </c>
      <c r="S506" s="52">
        <f t="shared" si="3"/>
        <v>77454</v>
      </c>
      <c r="T506" s="42" t="s">
        <v>83</v>
      </c>
      <c r="U506" s="40">
        <v>45745.0</v>
      </c>
      <c r="V506" s="40">
        <v>45775.0</v>
      </c>
      <c r="W506" s="42">
        <v>1.0</v>
      </c>
      <c r="X506" s="42" t="s">
        <v>98</v>
      </c>
      <c r="Y506" s="42" t="s">
        <v>86</v>
      </c>
    </row>
    <row r="507" ht="16.5" customHeight="1">
      <c r="A507" s="46" t="s">
        <v>4485</v>
      </c>
      <c r="B507" s="40">
        <v>45750.0</v>
      </c>
      <c r="C507" s="42">
        <v>7627.0</v>
      </c>
      <c r="D507" s="44" t="s">
        <v>4486</v>
      </c>
      <c r="E507" s="46" t="s">
        <v>4413</v>
      </c>
      <c r="F507" s="47" t="s">
        <v>4414</v>
      </c>
      <c r="G507" s="47" t="s">
        <v>1940</v>
      </c>
      <c r="H507" s="47" t="s">
        <v>1816</v>
      </c>
      <c r="I507" s="42" t="s">
        <v>1008</v>
      </c>
      <c r="J507" s="49">
        <v>44888.0</v>
      </c>
      <c r="K507" s="40">
        <v>45745.0</v>
      </c>
      <c r="L507" s="42" t="s">
        <v>75</v>
      </c>
      <c r="M507" s="51">
        <v>0.0</v>
      </c>
      <c r="N507" s="42" t="s">
        <v>76</v>
      </c>
      <c r="O507" s="54">
        <v>78000.0</v>
      </c>
      <c r="P507" s="140">
        <v>78000.0</v>
      </c>
      <c r="Q507" s="51">
        <v>0.0</v>
      </c>
      <c r="R507" s="51">
        <v>4440.0</v>
      </c>
      <c r="S507" s="52">
        <f t="shared" si="3"/>
        <v>73560</v>
      </c>
      <c r="T507" s="42" t="s">
        <v>83</v>
      </c>
      <c r="U507" s="40">
        <v>45745.0</v>
      </c>
      <c r="V507" s="40">
        <v>45777.0</v>
      </c>
      <c r="W507" s="42">
        <v>1.0</v>
      </c>
      <c r="X507" s="42" t="s">
        <v>98</v>
      </c>
      <c r="Y507" s="42" t="s">
        <v>86</v>
      </c>
    </row>
    <row r="508">
      <c r="A508" s="46" t="s">
        <v>4495</v>
      </c>
      <c r="B508" s="40">
        <v>45750.0</v>
      </c>
      <c r="C508" s="42">
        <v>5771.0</v>
      </c>
      <c r="D508" s="44" t="s">
        <v>4373</v>
      </c>
      <c r="E508" s="46" t="s">
        <v>4374</v>
      </c>
      <c r="F508" s="47" t="s">
        <v>4498</v>
      </c>
      <c r="G508" s="47" t="s">
        <v>404</v>
      </c>
      <c r="H508" s="47" t="s">
        <v>72</v>
      </c>
      <c r="I508" s="42" t="s">
        <v>1008</v>
      </c>
      <c r="J508" s="49">
        <v>44701.0</v>
      </c>
      <c r="K508" s="40">
        <v>45745.0</v>
      </c>
      <c r="L508" s="42" t="s">
        <v>75</v>
      </c>
      <c r="M508" s="51">
        <v>118000.0</v>
      </c>
      <c r="N508" s="42" t="s">
        <v>76</v>
      </c>
      <c r="O508" s="54">
        <v>120000.0</v>
      </c>
      <c r="P508" s="140">
        <v>120000.0</v>
      </c>
      <c r="Q508" s="51">
        <v>0.0</v>
      </c>
      <c r="R508" s="51">
        <v>2400.0</v>
      </c>
      <c r="S508" s="52">
        <f t="shared" si="3"/>
        <v>117600</v>
      </c>
      <c r="T508" s="42" t="s">
        <v>83</v>
      </c>
      <c r="U508" s="40">
        <v>45745.0</v>
      </c>
      <c r="V508" s="40">
        <v>45775.0</v>
      </c>
      <c r="W508" s="42">
        <v>1.0</v>
      </c>
      <c r="X508" s="42" t="s">
        <v>84</v>
      </c>
      <c r="Y508" s="42" t="s">
        <v>86</v>
      </c>
    </row>
    <row r="509">
      <c r="A509" s="38" t="s">
        <v>4501</v>
      </c>
      <c r="B509" s="40">
        <v>45750.0</v>
      </c>
      <c r="C509" s="42">
        <v>12422.0</v>
      </c>
      <c r="D509" s="44" t="s">
        <v>4489</v>
      </c>
      <c r="E509" s="46" t="s">
        <v>4491</v>
      </c>
      <c r="F509" s="47" t="s">
        <v>4492</v>
      </c>
      <c r="G509" s="47" t="s">
        <v>1384</v>
      </c>
      <c r="H509" s="47" t="s">
        <v>72</v>
      </c>
      <c r="I509" s="42" t="s">
        <v>74</v>
      </c>
      <c r="J509" s="49">
        <v>45453.0</v>
      </c>
      <c r="K509" s="40">
        <v>45745.0</v>
      </c>
      <c r="L509" s="42" t="s">
        <v>75</v>
      </c>
      <c r="M509" s="51">
        <v>0.0</v>
      </c>
      <c r="N509" s="42" t="s">
        <v>76</v>
      </c>
      <c r="O509" s="54">
        <v>78000.0</v>
      </c>
      <c r="P509" s="140">
        <v>78000.0</v>
      </c>
      <c r="Q509" s="51">
        <v>0.0</v>
      </c>
      <c r="R509" s="51">
        <v>4440.0</v>
      </c>
      <c r="S509" s="52">
        <f t="shared" si="3"/>
        <v>73560</v>
      </c>
      <c r="T509" s="42" t="s">
        <v>83</v>
      </c>
      <c r="U509" s="40">
        <v>45745.0</v>
      </c>
      <c r="V509" s="40">
        <v>45775.0</v>
      </c>
      <c r="W509" s="42">
        <v>1.0</v>
      </c>
      <c r="X509" s="42" t="s">
        <v>98</v>
      </c>
      <c r="Y509" s="42" t="s">
        <v>86</v>
      </c>
    </row>
    <row r="510">
      <c r="A510" s="38" t="s">
        <v>4507</v>
      </c>
      <c r="B510" s="40">
        <v>45750.0</v>
      </c>
      <c r="C510" s="42">
        <v>13592.0</v>
      </c>
      <c r="D510" s="44" t="s">
        <v>4511</v>
      </c>
      <c r="E510" s="46" t="s">
        <v>4255</v>
      </c>
      <c r="F510" s="47" t="s">
        <v>4256</v>
      </c>
      <c r="G510" s="47" t="s">
        <v>2392</v>
      </c>
      <c r="H510" s="47" t="s">
        <v>156</v>
      </c>
      <c r="I510" s="42" t="s">
        <v>74</v>
      </c>
      <c r="J510" s="49">
        <v>45579.0</v>
      </c>
      <c r="K510" s="40">
        <v>45745.0</v>
      </c>
      <c r="L510" s="42" t="s">
        <v>75</v>
      </c>
      <c r="M510" s="51">
        <v>0.0</v>
      </c>
      <c r="N510" s="40">
        <v>45746.0</v>
      </c>
      <c r="O510" s="54">
        <v>78096.0</v>
      </c>
      <c r="P510" s="126">
        <v>78096.0</v>
      </c>
      <c r="Q510" s="51">
        <v>0.0</v>
      </c>
      <c r="R510" s="51">
        <v>0.0</v>
      </c>
      <c r="S510" s="52">
        <f t="shared" si="3"/>
        <v>78096</v>
      </c>
      <c r="T510" s="42" t="s">
        <v>112</v>
      </c>
      <c r="U510" s="40">
        <v>45745.0</v>
      </c>
      <c r="V510" s="40">
        <v>45746.0</v>
      </c>
      <c r="W510" s="42">
        <v>1.0</v>
      </c>
      <c r="X510" s="42" t="s">
        <v>98</v>
      </c>
      <c r="Y510" s="42" t="s">
        <v>86</v>
      </c>
    </row>
    <row r="511">
      <c r="A511" s="46" t="s">
        <v>4518</v>
      </c>
      <c r="B511" s="39">
        <v>45751.0</v>
      </c>
      <c r="C511" s="41">
        <v>8162.0</v>
      </c>
      <c r="D511" s="43" t="s">
        <v>1843</v>
      </c>
      <c r="E511" s="60" t="s">
        <v>1845</v>
      </c>
      <c r="F511" s="43" t="s">
        <v>1846</v>
      </c>
      <c r="G511" s="43" t="s">
        <v>383</v>
      </c>
      <c r="H511" s="43" t="s">
        <v>1529</v>
      </c>
      <c r="I511" s="42" t="s">
        <v>1008</v>
      </c>
      <c r="J511" s="48">
        <v>44953.0</v>
      </c>
      <c r="K511" s="39">
        <v>45750.0</v>
      </c>
      <c r="L511" s="39">
        <v>45745.0</v>
      </c>
      <c r="M511" s="50">
        <v>0.0</v>
      </c>
      <c r="N511" s="48" t="s">
        <v>76</v>
      </c>
      <c r="O511" s="52">
        <v>858000.0</v>
      </c>
      <c r="P511" s="185">
        <f>1257000-399000</f>
        <v>858000</v>
      </c>
      <c r="Q511" s="50">
        <v>0.0</v>
      </c>
      <c r="R511" s="50">
        <v>0.0</v>
      </c>
      <c r="S511" s="52">
        <f t="shared" si="3"/>
        <v>858000</v>
      </c>
      <c r="T511" s="41" t="s">
        <v>112</v>
      </c>
      <c r="U511" s="39">
        <v>45750.0</v>
      </c>
      <c r="V511" s="39">
        <v>46110.0</v>
      </c>
      <c r="W511" s="41">
        <v>12.0</v>
      </c>
      <c r="X511" s="41" t="s">
        <v>98</v>
      </c>
      <c r="Y511" s="41" t="s">
        <v>86</v>
      </c>
    </row>
    <row r="512">
      <c r="A512" s="46" t="s">
        <v>4521</v>
      </c>
      <c r="B512" s="40">
        <v>45750.0</v>
      </c>
      <c r="C512" s="42">
        <v>8829.0</v>
      </c>
      <c r="D512" s="44" t="s">
        <v>4479</v>
      </c>
      <c r="E512" s="46" t="s">
        <v>4480</v>
      </c>
      <c r="F512" s="47" t="s">
        <v>4481</v>
      </c>
      <c r="G512" s="47" t="s">
        <v>796</v>
      </c>
      <c r="H512" s="47" t="s">
        <v>1665</v>
      </c>
      <c r="I512" s="42" t="s">
        <v>1008</v>
      </c>
      <c r="J512" s="49">
        <v>45041.0</v>
      </c>
      <c r="K512" s="40">
        <v>45746.0</v>
      </c>
      <c r="L512" s="42" t="s">
        <v>75</v>
      </c>
      <c r="M512" s="51">
        <v>0.0</v>
      </c>
      <c r="N512" s="42" t="s">
        <v>76</v>
      </c>
      <c r="O512" s="54">
        <v>118000.0</v>
      </c>
      <c r="P512" s="66">
        <v>118000.0</v>
      </c>
      <c r="Q512" s="51">
        <v>0.0</v>
      </c>
      <c r="R512" s="51">
        <v>2360.0</v>
      </c>
      <c r="S512" s="52">
        <f t="shared" si="3"/>
        <v>115640</v>
      </c>
      <c r="T512" s="42" t="s">
        <v>83</v>
      </c>
      <c r="U512" s="40">
        <v>45746.0</v>
      </c>
      <c r="V512" s="40">
        <v>45776.0</v>
      </c>
      <c r="W512" s="42">
        <v>1.0</v>
      </c>
      <c r="X512" s="42" t="s">
        <v>84</v>
      </c>
      <c r="Y512" s="42" t="s">
        <v>86</v>
      </c>
    </row>
    <row r="513">
      <c r="A513" s="46" t="s">
        <v>4527</v>
      </c>
      <c r="B513" s="40">
        <v>45750.0</v>
      </c>
      <c r="C513" s="42">
        <v>11691.0</v>
      </c>
      <c r="D513" s="44" t="s">
        <v>270</v>
      </c>
      <c r="E513" s="46" t="s">
        <v>271</v>
      </c>
      <c r="F513" s="47" t="s">
        <v>272</v>
      </c>
      <c r="G513" s="47" t="s">
        <v>273</v>
      </c>
      <c r="H513" s="47" t="s">
        <v>1816</v>
      </c>
      <c r="I513" s="42" t="s">
        <v>1008</v>
      </c>
      <c r="J513" s="49">
        <v>45376.0</v>
      </c>
      <c r="K513" s="40">
        <v>45746.0</v>
      </c>
      <c r="L513" s="42" t="s">
        <v>75</v>
      </c>
      <c r="M513" s="51">
        <v>78000.0</v>
      </c>
      <c r="N513" s="42" t="s">
        <v>76</v>
      </c>
      <c r="O513" s="54">
        <v>100005.0</v>
      </c>
      <c r="P513" s="106">
        <v>100005.0</v>
      </c>
      <c r="Q513" s="51">
        <v>0.0</v>
      </c>
      <c r="R513" s="51">
        <v>0.0</v>
      </c>
      <c r="S513" s="52">
        <f t="shared" si="3"/>
        <v>100005</v>
      </c>
      <c r="T513" s="42" t="s">
        <v>112</v>
      </c>
      <c r="U513" s="40">
        <v>45746.0</v>
      </c>
      <c r="V513" s="40">
        <v>45780.0</v>
      </c>
      <c r="W513" s="42">
        <v>1.0</v>
      </c>
      <c r="X513" s="42" t="s">
        <v>98</v>
      </c>
      <c r="Y513" s="42" t="s">
        <v>86</v>
      </c>
    </row>
    <row r="514">
      <c r="A514" s="46" t="s">
        <v>4533</v>
      </c>
      <c r="B514" s="40">
        <v>45750.0</v>
      </c>
      <c r="C514" s="42">
        <v>6463.0</v>
      </c>
      <c r="D514" s="44" t="s">
        <v>244</v>
      </c>
      <c r="E514" s="46" t="s">
        <v>245</v>
      </c>
      <c r="F514" s="47" t="s">
        <v>4535</v>
      </c>
      <c r="G514" s="47" t="s">
        <v>122</v>
      </c>
      <c r="H514" s="47" t="s">
        <v>122</v>
      </c>
      <c r="I514" s="42" t="s">
        <v>1008</v>
      </c>
      <c r="J514" s="49">
        <v>44773.0</v>
      </c>
      <c r="K514" s="40">
        <v>45746.0</v>
      </c>
      <c r="L514" s="42" t="s">
        <v>75</v>
      </c>
      <c r="M514" s="51">
        <v>118000.0</v>
      </c>
      <c r="N514" s="40">
        <v>45747.0</v>
      </c>
      <c r="O514" s="54">
        <v>120007.0</v>
      </c>
      <c r="P514" s="106">
        <v>120007.0</v>
      </c>
      <c r="Q514" s="51">
        <v>0.0</v>
      </c>
      <c r="R514" s="51">
        <v>0.0</v>
      </c>
      <c r="S514" s="52">
        <f t="shared" si="3"/>
        <v>120007</v>
      </c>
      <c r="T514" s="42" t="s">
        <v>112</v>
      </c>
      <c r="U514" s="40">
        <v>45747.0</v>
      </c>
      <c r="V514" s="40">
        <v>45777.0</v>
      </c>
      <c r="W514" s="42">
        <v>1.0</v>
      </c>
      <c r="X514" s="42" t="s">
        <v>84</v>
      </c>
      <c r="Y514" s="42" t="s">
        <v>86</v>
      </c>
    </row>
    <row r="515">
      <c r="A515" s="38" t="s">
        <v>4542</v>
      </c>
      <c r="B515" s="40">
        <v>45750.0</v>
      </c>
      <c r="C515" s="42">
        <v>11183.0</v>
      </c>
      <c r="D515" s="44" t="s">
        <v>4545</v>
      </c>
      <c r="E515" s="46" t="s">
        <v>4512</v>
      </c>
      <c r="F515" s="47" t="s">
        <v>4515</v>
      </c>
      <c r="G515" s="47" t="s">
        <v>243</v>
      </c>
      <c r="H515" s="47" t="s">
        <v>1065</v>
      </c>
      <c r="I515" s="42" t="s">
        <v>74</v>
      </c>
      <c r="J515" s="49">
        <v>45319.0</v>
      </c>
      <c r="K515" s="40">
        <v>45746.0</v>
      </c>
      <c r="L515" s="42" t="s">
        <v>75</v>
      </c>
      <c r="M515" s="51">
        <v>118000.0</v>
      </c>
      <c r="N515" s="42" t="s">
        <v>76</v>
      </c>
      <c r="O515" s="54">
        <v>114065.0</v>
      </c>
      <c r="P515" s="106">
        <v>120000.0</v>
      </c>
      <c r="Q515" s="51">
        <v>0.0</v>
      </c>
      <c r="R515" s="51">
        <v>0.0</v>
      </c>
      <c r="S515" s="52">
        <f t="shared" si="3"/>
        <v>120000</v>
      </c>
      <c r="T515" s="42" t="s">
        <v>112</v>
      </c>
      <c r="U515" s="40">
        <v>45746.0</v>
      </c>
      <c r="V515" s="40">
        <v>45776.0</v>
      </c>
      <c r="W515" s="42">
        <v>1.0</v>
      </c>
      <c r="X515" s="42" t="s">
        <v>84</v>
      </c>
      <c r="Y515" s="42" t="s">
        <v>86</v>
      </c>
    </row>
    <row r="516">
      <c r="A516" s="46" t="s">
        <v>4549</v>
      </c>
      <c r="B516" s="40">
        <v>45750.0</v>
      </c>
      <c r="C516" s="42">
        <v>11183.0</v>
      </c>
      <c r="D516" s="44" t="s">
        <v>4545</v>
      </c>
      <c r="E516" s="46" t="s">
        <v>4512</v>
      </c>
      <c r="F516" s="47" t="s">
        <v>4515</v>
      </c>
      <c r="G516" s="47" t="s">
        <v>243</v>
      </c>
      <c r="H516" s="47" t="s">
        <v>1065</v>
      </c>
      <c r="I516" s="42" t="s">
        <v>1008</v>
      </c>
      <c r="J516" s="49">
        <v>45319.0</v>
      </c>
      <c r="K516" s="40">
        <v>45746.0</v>
      </c>
      <c r="L516" s="42" t="s">
        <v>75</v>
      </c>
      <c r="M516" s="51">
        <v>0.0</v>
      </c>
      <c r="N516" s="40">
        <v>45775.0</v>
      </c>
      <c r="O516" s="54">
        <v>120000.0</v>
      </c>
      <c r="P516" s="66">
        <v>120000.0</v>
      </c>
      <c r="Q516" s="51">
        <v>0.0</v>
      </c>
      <c r="R516" s="51">
        <v>4400.0</v>
      </c>
      <c r="S516" s="52">
        <f t="shared" si="3"/>
        <v>115600</v>
      </c>
      <c r="T516" s="42" t="s">
        <v>83</v>
      </c>
      <c r="U516" s="40">
        <v>45775.0</v>
      </c>
      <c r="V516" s="40">
        <v>45806.0</v>
      </c>
      <c r="W516" s="42">
        <v>1.0</v>
      </c>
      <c r="X516" s="42" t="s">
        <v>84</v>
      </c>
      <c r="Y516" s="42" t="s">
        <v>86</v>
      </c>
    </row>
    <row r="517">
      <c r="A517" s="46" t="s">
        <v>4553</v>
      </c>
      <c r="B517" s="39">
        <v>45751.0</v>
      </c>
      <c r="C517" s="41">
        <v>7081.0</v>
      </c>
      <c r="D517" s="43" t="s">
        <v>1802</v>
      </c>
      <c r="E517" s="60" t="s">
        <v>176</v>
      </c>
      <c r="F517" s="43" t="s">
        <v>178</v>
      </c>
      <c r="G517" s="43" t="s">
        <v>179</v>
      </c>
      <c r="H517" s="43" t="s">
        <v>1735</v>
      </c>
      <c r="I517" s="42" t="s">
        <v>1008</v>
      </c>
      <c r="J517" s="48">
        <v>44831.0</v>
      </c>
      <c r="K517" s="39">
        <v>45749.0</v>
      </c>
      <c r="L517" s="40">
        <v>45746.0</v>
      </c>
      <c r="M517" s="50">
        <v>0.0</v>
      </c>
      <c r="N517" s="48" t="s">
        <v>76</v>
      </c>
      <c r="O517" s="52">
        <v>79000.0</v>
      </c>
      <c r="P517" s="96">
        <v>79000.0</v>
      </c>
      <c r="Q517" s="50">
        <v>0.0</v>
      </c>
      <c r="R517" s="50">
        <v>0.0</v>
      </c>
      <c r="S517" s="52">
        <f t="shared" si="3"/>
        <v>79000</v>
      </c>
      <c r="T517" s="41" t="s">
        <v>112</v>
      </c>
      <c r="U517" s="39">
        <v>45749.0</v>
      </c>
      <c r="V517" s="39">
        <v>45779.0</v>
      </c>
      <c r="W517" s="41">
        <v>1.0</v>
      </c>
      <c r="X517" s="41" t="s">
        <v>98</v>
      </c>
      <c r="Y517" s="41" t="s">
        <v>86</v>
      </c>
    </row>
    <row r="518">
      <c r="A518" s="46" t="s">
        <v>4561</v>
      </c>
      <c r="B518" s="40">
        <v>45750.0</v>
      </c>
      <c r="C518" s="42">
        <v>8905.0</v>
      </c>
      <c r="D518" s="44" t="s">
        <v>4556</v>
      </c>
      <c r="E518" s="46" t="s">
        <v>4558</v>
      </c>
      <c r="F518" s="47" t="s">
        <v>4559</v>
      </c>
      <c r="G518" s="47" t="s">
        <v>4560</v>
      </c>
      <c r="H518" s="47" t="s">
        <v>1701</v>
      </c>
      <c r="I518" s="42" t="s">
        <v>1008</v>
      </c>
      <c r="J518" s="49">
        <v>45046.0</v>
      </c>
      <c r="K518" s="40">
        <v>45747.0</v>
      </c>
      <c r="L518" s="42" t="s">
        <v>75</v>
      </c>
      <c r="M518" s="51">
        <v>0.0</v>
      </c>
      <c r="N518" s="42" t="s">
        <v>76</v>
      </c>
      <c r="O518" s="54">
        <v>78000.0</v>
      </c>
      <c r="P518" s="106">
        <v>78000.0</v>
      </c>
      <c r="Q518" s="51">
        <v>0.0</v>
      </c>
      <c r="R518" s="51">
        <v>4440.0</v>
      </c>
      <c r="S518" s="52">
        <f t="shared" si="3"/>
        <v>73560</v>
      </c>
      <c r="T518" s="42" t="s">
        <v>83</v>
      </c>
      <c r="U518" s="40">
        <v>45747.0</v>
      </c>
      <c r="V518" s="40">
        <v>45777.0</v>
      </c>
      <c r="W518" s="42">
        <v>1.0</v>
      </c>
      <c r="X518" s="42" t="s">
        <v>98</v>
      </c>
      <c r="Y518" s="42" t="s">
        <v>86</v>
      </c>
    </row>
    <row r="519">
      <c r="A519" s="46" t="s">
        <v>4567</v>
      </c>
      <c r="B519" s="40">
        <v>45750.0</v>
      </c>
      <c r="C519" s="42">
        <v>8575.0</v>
      </c>
      <c r="D519" s="44" t="s">
        <v>4357</v>
      </c>
      <c r="E519" s="46" t="s">
        <v>4269</v>
      </c>
      <c r="F519" s="47" t="s">
        <v>4270</v>
      </c>
      <c r="G519" s="47" t="s">
        <v>601</v>
      </c>
      <c r="H519" s="47" t="s">
        <v>1735</v>
      </c>
      <c r="I519" s="42" t="s">
        <v>1008</v>
      </c>
      <c r="J519" s="49">
        <v>45003.0</v>
      </c>
      <c r="K519" s="40">
        <v>45747.0</v>
      </c>
      <c r="L519" s="42" t="s">
        <v>75</v>
      </c>
      <c r="M519" s="51">
        <v>0.0</v>
      </c>
      <c r="N519" s="42" t="s">
        <v>76</v>
      </c>
      <c r="O519" s="54">
        <v>78000.0</v>
      </c>
      <c r="P519" s="106">
        <v>78000.0</v>
      </c>
      <c r="Q519" s="51">
        <v>0.0</v>
      </c>
      <c r="R519" s="51">
        <v>546.0</v>
      </c>
      <c r="S519" s="52">
        <f t="shared" si="3"/>
        <v>77454</v>
      </c>
      <c r="T519" s="42" t="s">
        <v>83</v>
      </c>
      <c r="U519" s="40">
        <v>45747.0</v>
      </c>
      <c r="V519" s="40">
        <v>45777.0</v>
      </c>
      <c r="W519" s="42">
        <v>1.0</v>
      </c>
      <c r="X519" s="42" t="s">
        <v>98</v>
      </c>
      <c r="Y519" s="42" t="s">
        <v>86</v>
      </c>
    </row>
    <row r="520">
      <c r="A520" s="46" t="s">
        <v>4571</v>
      </c>
      <c r="B520" s="40">
        <v>45750.0</v>
      </c>
      <c r="C520" s="42">
        <v>9941.0</v>
      </c>
      <c r="D520" s="44" t="s">
        <v>527</v>
      </c>
      <c r="E520" s="46" t="s">
        <v>459</v>
      </c>
      <c r="F520" s="47" t="s">
        <v>460</v>
      </c>
      <c r="G520" s="47" t="s">
        <v>528</v>
      </c>
      <c r="H520" s="47" t="s">
        <v>1875</v>
      </c>
      <c r="I520" s="42" t="s">
        <v>1008</v>
      </c>
      <c r="J520" s="49">
        <v>45165.0</v>
      </c>
      <c r="K520" s="40">
        <v>45747.0</v>
      </c>
      <c r="L520" s="42" t="s">
        <v>75</v>
      </c>
      <c r="M520" s="51">
        <v>78000.0</v>
      </c>
      <c r="N520" s="40">
        <v>45749.0</v>
      </c>
      <c r="O520" s="54">
        <v>100065.0</v>
      </c>
      <c r="P520" s="106">
        <v>100065.0</v>
      </c>
      <c r="Q520" s="51">
        <v>0.0</v>
      </c>
      <c r="R520" s="51">
        <v>0.0</v>
      </c>
      <c r="S520" s="52">
        <f t="shared" si="3"/>
        <v>100065</v>
      </c>
      <c r="T520" s="42" t="s">
        <v>112</v>
      </c>
      <c r="U520" s="40">
        <v>45749.0</v>
      </c>
      <c r="V520" s="40">
        <v>45780.0</v>
      </c>
      <c r="W520" s="42">
        <v>1.0</v>
      </c>
      <c r="X520" s="42" t="s">
        <v>98</v>
      </c>
      <c r="Y520" s="42" t="s">
        <v>86</v>
      </c>
    </row>
    <row r="521" ht="16.5" customHeight="1">
      <c r="A521" s="79" t="s">
        <v>4575</v>
      </c>
      <c r="B521" s="40">
        <v>45750.0</v>
      </c>
      <c r="C521" s="42">
        <v>15028.0</v>
      </c>
      <c r="D521" s="44" t="s">
        <v>4576</v>
      </c>
      <c r="E521" s="46" t="s">
        <v>4577</v>
      </c>
      <c r="F521" s="47" t="s">
        <v>4578</v>
      </c>
      <c r="G521" s="47" t="s">
        <v>404</v>
      </c>
      <c r="H521" s="47" t="s">
        <v>1701</v>
      </c>
      <c r="I521" s="42" t="s">
        <v>74</v>
      </c>
      <c r="J521" s="49">
        <v>45745.0</v>
      </c>
      <c r="K521" s="40">
        <v>45747.0</v>
      </c>
      <c r="L521" s="42" t="s">
        <v>75</v>
      </c>
      <c r="M521" s="51">
        <v>0.0</v>
      </c>
      <c r="N521" s="42" t="s">
        <v>76</v>
      </c>
      <c r="O521" s="54">
        <v>648060.0</v>
      </c>
      <c r="P521" s="106">
        <v>648060.0</v>
      </c>
      <c r="Q521" s="51">
        <v>60000.0</v>
      </c>
      <c r="R521" s="51">
        <v>0.0</v>
      </c>
      <c r="S521" s="52">
        <f t="shared" si="3"/>
        <v>648060</v>
      </c>
      <c r="T521" s="42" t="s">
        <v>112</v>
      </c>
      <c r="U521" s="40">
        <v>45747.0</v>
      </c>
      <c r="V521" s="40">
        <v>45939.0</v>
      </c>
      <c r="W521" s="42">
        <v>6.0</v>
      </c>
      <c r="X521" s="42" t="s">
        <v>84</v>
      </c>
      <c r="Y521" s="42" t="s">
        <v>221</v>
      </c>
    </row>
    <row r="522">
      <c r="A522" s="186" t="s">
        <v>4585</v>
      </c>
      <c r="B522" s="187">
        <v>45750.0</v>
      </c>
      <c r="C522" s="188">
        <v>2955.0</v>
      </c>
      <c r="D522" s="189" t="s">
        <v>4587</v>
      </c>
      <c r="E522" s="186" t="s">
        <v>472</v>
      </c>
      <c r="F522" s="190" t="s">
        <v>473</v>
      </c>
      <c r="G522" s="190" t="s">
        <v>383</v>
      </c>
      <c r="H522" s="190" t="s">
        <v>1529</v>
      </c>
      <c r="I522" s="188" t="s">
        <v>1008</v>
      </c>
      <c r="J522" s="191">
        <v>44488.0</v>
      </c>
      <c r="K522" s="187">
        <v>45747.0</v>
      </c>
      <c r="L522" s="188" t="s">
        <v>75</v>
      </c>
      <c r="M522" s="192">
        <v>0.0</v>
      </c>
      <c r="N522" s="187">
        <v>45748.0</v>
      </c>
      <c r="O522" s="193">
        <v>78039.0</v>
      </c>
      <c r="P522" s="194">
        <v>78039.0</v>
      </c>
      <c r="Q522" s="192">
        <v>0.0</v>
      </c>
      <c r="R522" s="192">
        <v>0.0</v>
      </c>
      <c r="S522" s="195">
        <f t="shared" si="3"/>
        <v>78039</v>
      </c>
      <c r="T522" s="188" t="s">
        <v>112</v>
      </c>
      <c r="U522" s="187">
        <v>45748.0</v>
      </c>
      <c r="V522" s="187">
        <v>45779.0</v>
      </c>
      <c r="W522" s="188">
        <v>1.0</v>
      </c>
      <c r="X522" s="188" t="s">
        <v>98</v>
      </c>
      <c r="Y522" s="188" t="s">
        <v>86</v>
      </c>
    </row>
    <row r="523">
      <c r="A523" s="38" t="s">
        <v>3544</v>
      </c>
      <c r="B523" s="40">
        <v>45723.0</v>
      </c>
      <c r="C523" s="42">
        <v>11194.0</v>
      </c>
      <c r="D523" s="44" t="s">
        <v>2225</v>
      </c>
      <c r="E523" s="46" t="s">
        <v>2226</v>
      </c>
      <c r="F523" s="47" t="s">
        <v>2227</v>
      </c>
      <c r="G523" s="47" t="s">
        <v>217</v>
      </c>
      <c r="H523" s="47" t="s">
        <v>177</v>
      </c>
      <c r="I523" s="42" t="s">
        <v>408</v>
      </c>
      <c r="J523" s="49">
        <v>45320.0</v>
      </c>
      <c r="K523" s="40">
        <v>45679.0</v>
      </c>
      <c r="L523" s="121" t="s">
        <v>75</v>
      </c>
      <c r="M523" s="51">
        <v>78000.0</v>
      </c>
      <c r="N523" s="42" t="s">
        <v>75</v>
      </c>
      <c r="O523" s="54">
        <v>0.0</v>
      </c>
      <c r="P523" s="54">
        <v>0.0</v>
      </c>
      <c r="Q523" s="51">
        <v>0.0</v>
      </c>
      <c r="R523" s="51">
        <v>0.0</v>
      </c>
      <c r="S523" s="52">
        <f t="shared" si="3"/>
        <v>0</v>
      </c>
      <c r="T523" s="42" t="s">
        <v>283</v>
      </c>
      <c r="U523" s="40">
        <v>45716.0</v>
      </c>
      <c r="V523" s="40">
        <v>45751.0</v>
      </c>
      <c r="W523" s="42">
        <v>1.0</v>
      </c>
      <c r="X523" s="42" t="s">
        <v>98</v>
      </c>
      <c r="Y523" s="42" t="s">
        <v>86</v>
      </c>
    </row>
    <row r="524">
      <c r="A524" s="38" t="s">
        <v>4203</v>
      </c>
      <c r="B524" s="40">
        <v>45691.0</v>
      </c>
      <c r="C524" s="42">
        <v>12449.0</v>
      </c>
      <c r="D524" s="44" t="s">
        <v>4180</v>
      </c>
      <c r="E524" s="46" t="s">
        <v>4181</v>
      </c>
      <c r="F524" s="47" t="s">
        <v>4182</v>
      </c>
      <c r="G524" s="47" t="s">
        <v>284</v>
      </c>
      <c r="H524" s="47" t="s">
        <v>156</v>
      </c>
      <c r="I524" s="41" t="s">
        <v>408</v>
      </c>
      <c r="J524" s="49">
        <v>45455.0</v>
      </c>
      <c r="K524" s="40">
        <v>45683.0</v>
      </c>
      <c r="L524" s="121" t="s">
        <v>75</v>
      </c>
      <c r="M524" s="51">
        <v>78000.0</v>
      </c>
      <c r="N524" s="40">
        <v>45687.0</v>
      </c>
      <c r="O524" s="54">
        <v>0.0</v>
      </c>
      <c r="P524" s="54">
        <v>0.0</v>
      </c>
      <c r="Q524" s="51">
        <v>0.0</v>
      </c>
      <c r="R524" s="51">
        <v>0.0</v>
      </c>
      <c r="S524" s="52">
        <f t="shared" si="3"/>
        <v>0</v>
      </c>
      <c r="T524" s="42" t="s">
        <v>283</v>
      </c>
      <c r="U524" s="40">
        <v>45735.0</v>
      </c>
      <c r="V524" s="40">
        <v>45765.0</v>
      </c>
      <c r="W524" s="42">
        <v>1.0</v>
      </c>
      <c r="X524" s="42" t="s">
        <v>98</v>
      </c>
      <c r="Y524" s="42" t="s">
        <v>86</v>
      </c>
    </row>
    <row r="525">
      <c r="A525" s="38" t="s">
        <v>4604</v>
      </c>
      <c r="B525" s="40">
        <v>45692.0</v>
      </c>
      <c r="C525" s="42">
        <v>11154.0</v>
      </c>
      <c r="D525" s="44" t="s">
        <v>4040</v>
      </c>
      <c r="E525" s="46" t="s">
        <v>4607</v>
      </c>
      <c r="F525" s="47" t="s">
        <v>4042</v>
      </c>
      <c r="G525" s="47" t="s">
        <v>179</v>
      </c>
      <c r="H525" s="47" t="s">
        <v>216</v>
      </c>
      <c r="I525" s="42" t="s">
        <v>408</v>
      </c>
      <c r="J525" s="49">
        <v>45315.0</v>
      </c>
      <c r="K525" s="40">
        <v>45687.0</v>
      </c>
      <c r="L525" s="42" t="s">
        <v>75</v>
      </c>
      <c r="M525" s="51">
        <v>78000.0</v>
      </c>
      <c r="N525" s="40">
        <v>45688.0</v>
      </c>
      <c r="O525" s="54">
        <v>0.0</v>
      </c>
      <c r="P525" s="54">
        <v>0.0</v>
      </c>
      <c r="Q525" s="51">
        <v>0.0</v>
      </c>
      <c r="R525" s="51">
        <v>0.0</v>
      </c>
      <c r="S525" s="52">
        <f t="shared" si="3"/>
        <v>0</v>
      </c>
      <c r="T525" s="42" t="s">
        <v>283</v>
      </c>
      <c r="U525" s="40">
        <v>45717.0</v>
      </c>
      <c r="V525" s="40">
        <v>45749.0</v>
      </c>
      <c r="W525" s="42">
        <v>1.0</v>
      </c>
      <c r="X525" s="42" t="s">
        <v>98</v>
      </c>
      <c r="Y525" s="42" t="s">
        <v>86</v>
      </c>
    </row>
    <row r="526">
      <c r="A526" s="196" t="s">
        <v>4611</v>
      </c>
      <c r="B526" s="167">
        <v>45727.0</v>
      </c>
      <c r="C526" s="197">
        <v>6125.0</v>
      </c>
      <c r="D526" s="198" t="s">
        <v>4613</v>
      </c>
      <c r="E526" s="199" t="s">
        <v>4614</v>
      </c>
      <c r="F526" s="174" t="s">
        <v>4615</v>
      </c>
      <c r="G526" s="198" t="s">
        <v>404</v>
      </c>
      <c r="H526" s="198" t="s">
        <v>72</v>
      </c>
      <c r="I526" s="197" t="s">
        <v>408</v>
      </c>
      <c r="J526" s="111">
        <v>44736.0</v>
      </c>
      <c r="K526" s="107">
        <v>45597.0</v>
      </c>
      <c r="L526" s="42" t="s">
        <v>75</v>
      </c>
      <c r="M526" s="112">
        <v>78000.0</v>
      </c>
      <c r="N526" s="167">
        <v>45719.0</v>
      </c>
      <c r="O526" s="113">
        <v>78000.0</v>
      </c>
      <c r="P526" s="54">
        <v>0.0</v>
      </c>
      <c r="Q526" s="51">
        <v>0.0</v>
      </c>
      <c r="R526" s="51">
        <v>0.0</v>
      </c>
      <c r="S526" s="52">
        <f t="shared" si="3"/>
        <v>0</v>
      </c>
      <c r="T526" s="42" t="s">
        <v>283</v>
      </c>
      <c r="U526" s="167">
        <v>45719.0</v>
      </c>
      <c r="V526" s="167">
        <v>45749.0</v>
      </c>
      <c r="W526" s="197">
        <v>1.0</v>
      </c>
      <c r="X526" s="197" t="s">
        <v>98</v>
      </c>
      <c r="Y526" s="197" t="s">
        <v>85</v>
      </c>
    </row>
    <row r="527">
      <c r="A527" s="38" t="s">
        <v>593</v>
      </c>
      <c r="B527" s="40">
        <v>45713.0</v>
      </c>
      <c r="C527" s="42">
        <v>1782.0</v>
      </c>
      <c r="D527" s="44" t="s">
        <v>587</v>
      </c>
      <c r="E527" s="46" t="s">
        <v>427</v>
      </c>
      <c r="F527" s="47" t="s">
        <v>428</v>
      </c>
      <c r="G527" s="47" t="s">
        <v>199</v>
      </c>
      <c r="H527" s="47" t="s">
        <v>462</v>
      </c>
      <c r="I527" s="42" t="s">
        <v>408</v>
      </c>
      <c r="J527" s="49">
        <v>44399.0</v>
      </c>
      <c r="K527" s="40">
        <v>45373.0</v>
      </c>
      <c r="L527" s="40">
        <v>45344.0</v>
      </c>
      <c r="M527" s="51">
        <v>78000.0</v>
      </c>
      <c r="N527" s="40">
        <v>45690.0</v>
      </c>
      <c r="O527" s="54">
        <v>78000.0</v>
      </c>
      <c r="P527" s="54">
        <v>0.0</v>
      </c>
      <c r="Q527" s="51">
        <v>0.0</v>
      </c>
      <c r="R527" s="51">
        <v>0.0</v>
      </c>
      <c r="S527" s="52">
        <f t="shared" si="3"/>
        <v>0</v>
      </c>
      <c r="T527" s="42" t="s">
        <v>283</v>
      </c>
      <c r="U527" s="40">
        <v>45690.0</v>
      </c>
      <c r="V527" s="40">
        <v>45750.0</v>
      </c>
      <c r="W527" s="42">
        <v>1.0</v>
      </c>
      <c r="X527" s="42" t="s">
        <v>98</v>
      </c>
      <c r="Y527" s="42" t="s">
        <v>86</v>
      </c>
    </row>
    <row r="528">
      <c r="A528" s="38" t="s">
        <v>1188</v>
      </c>
      <c r="B528" s="40">
        <v>45698.0</v>
      </c>
      <c r="C528" s="42">
        <v>6509.0</v>
      </c>
      <c r="D528" s="44" t="s">
        <v>985</v>
      </c>
      <c r="E528" s="46" t="s">
        <v>987</v>
      </c>
      <c r="F528" s="47" t="s">
        <v>988</v>
      </c>
      <c r="G528" s="47" t="s">
        <v>830</v>
      </c>
      <c r="H528" s="47" t="s">
        <v>1065</v>
      </c>
      <c r="I528" s="42" t="s">
        <v>408</v>
      </c>
      <c r="J528" s="49">
        <v>44776.0</v>
      </c>
      <c r="K528" s="40">
        <v>45695.0</v>
      </c>
      <c r="L528" s="41" t="s">
        <v>75</v>
      </c>
      <c r="M528" s="51">
        <v>0.0</v>
      </c>
      <c r="N528" s="42" t="s">
        <v>75</v>
      </c>
      <c r="O528" s="54">
        <v>118000.0</v>
      </c>
      <c r="P528" s="54">
        <v>0.0</v>
      </c>
      <c r="Q528" s="51">
        <v>0.0</v>
      </c>
      <c r="R528" s="51">
        <v>0.0</v>
      </c>
      <c r="S528" s="52">
        <f t="shared" si="3"/>
        <v>0</v>
      </c>
      <c r="T528" s="42" t="s">
        <v>283</v>
      </c>
      <c r="U528" s="40">
        <v>45728.0</v>
      </c>
      <c r="V528" s="40">
        <v>45758.0</v>
      </c>
      <c r="W528" s="42">
        <v>1.0</v>
      </c>
      <c r="X528" s="42" t="s">
        <v>84</v>
      </c>
      <c r="Y528" s="42" t="s">
        <v>86</v>
      </c>
    </row>
    <row r="529">
      <c r="A529" s="38" t="s">
        <v>1248</v>
      </c>
      <c r="B529" s="40">
        <v>45698.0</v>
      </c>
      <c r="C529" s="42">
        <v>2530.0</v>
      </c>
      <c r="D529" s="44" t="s">
        <v>1241</v>
      </c>
      <c r="E529" s="46" t="s">
        <v>1242</v>
      </c>
      <c r="F529" s="47" t="s">
        <v>1243</v>
      </c>
      <c r="G529" s="47" t="s">
        <v>243</v>
      </c>
      <c r="H529" s="47" t="s">
        <v>123</v>
      </c>
      <c r="I529" s="42" t="s">
        <v>408</v>
      </c>
      <c r="J529" s="49">
        <v>44455.0</v>
      </c>
      <c r="K529" s="40">
        <v>45695.0</v>
      </c>
      <c r="L529" s="41" t="s">
        <v>75</v>
      </c>
      <c r="M529" s="51">
        <v>78000.0</v>
      </c>
      <c r="N529" s="42" t="s">
        <v>75</v>
      </c>
      <c r="O529" s="54">
        <v>78000.0</v>
      </c>
      <c r="P529" s="54">
        <v>0.0</v>
      </c>
      <c r="Q529" s="51">
        <v>0.0</v>
      </c>
      <c r="R529" s="51">
        <v>0.0</v>
      </c>
      <c r="S529" s="52">
        <f t="shared" si="3"/>
        <v>0</v>
      </c>
      <c r="T529" s="42" t="s">
        <v>283</v>
      </c>
      <c r="U529" s="40">
        <v>45695.0</v>
      </c>
      <c r="V529" s="40">
        <v>45760.0</v>
      </c>
      <c r="W529" s="42">
        <v>1.0</v>
      </c>
      <c r="X529" s="42" t="s">
        <v>98</v>
      </c>
      <c r="Y529" s="42" t="s">
        <v>86</v>
      </c>
    </row>
    <row r="530">
      <c r="A530" s="38" t="s">
        <v>1523</v>
      </c>
      <c r="B530" s="40">
        <v>45743.0</v>
      </c>
      <c r="C530" s="42">
        <v>14514.0</v>
      </c>
      <c r="D530" s="44" t="s">
        <v>1468</v>
      </c>
      <c r="E530" s="46" t="s">
        <v>1469</v>
      </c>
      <c r="F530" s="47" t="s">
        <v>1470</v>
      </c>
      <c r="G530" s="47" t="s">
        <v>179</v>
      </c>
      <c r="H530" s="47" t="s">
        <v>177</v>
      </c>
      <c r="I530" s="42" t="s">
        <v>408</v>
      </c>
      <c r="J530" s="49">
        <v>45683.0</v>
      </c>
      <c r="K530" s="40">
        <v>45697.0</v>
      </c>
      <c r="L530" s="41" t="s">
        <v>75</v>
      </c>
      <c r="M530" s="51">
        <v>78000.0</v>
      </c>
      <c r="N530" s="42" t="s">
        <v>75</v>
      </c>
      <c r="O530" s="54">
        <v>0.0</v>
      </c>
      <c r="P530" s="54">
        <v>0.0</v>
      </c>
      <c r="Q530" s="51">
        <v>0.0</v>
      </c>
      <c r="R530" s="51">
        <v>0.0</v>
      </c>
      <c r="S530" s="52">
        <f t="shared" si="3"/>
        <v>0</v>
      </c>
      <c r="T530" s="42" t="s">
        <v>283</v>
      </c>
      <c r="U530" s="40">
        <v>45724.0</v>
      </c>
      <c r="V530" s="40">
        <v>45757.0</v>
      </c>
      <c r="W530" s="42">
        <v>1.0</v>
      </c>
      <c r="X530" s="42" t="s">
        <v>98</v>
      </c>
      <c r="Y530" s="42" t="s">
        <v>86</v>
      </c>
    </row>
    <row r="531">
      <c r="A531" s="38" t="s">
        <v>1530</v>
      </c>
      <c r="B531" s="40">
        <v>45743.0</v>
      </c>
      <c r="C531" s="42">
        <v>4603.0</v>
      </c>
      <c r="D531" s="44" t="s">
        <v>1475</v>
      </c>
      <c r="E531" s="46" t="s">
        <v>1476</v>
      </c>
      <c r="F531" s="47" t="s">
        <v>1477</v>
      </c>
      <c r="G531" s="47" t="s">
        <v>650</v>
      </c>
      <c r="H531" s="47" t="s">
        <v>177</v>
      </c>
      <c r="I531" s="42" t="s">
        <v>408</v>
      </c>
      <c r="J531" s="49">
        <v>44602.0</v>
      </c>
      <c r="K531" s="40">
        <v>45697.0</v>
      </c>
      <c r="L531" s="41" t="s">
        <v>75</v>
      </c>
      <c r="M531" s="51">
        <v>0.0</v>
      </c>
      <c r="N531" s="40">
        <v>45698.0</v>
      </c>
      <c r="O531" s="54">
        <v>0.0</v>
      </c>
      <c r="P531" s="54">
        <v>0.0</v>
      </c>
      <c r="Q531" s="51">
        <v>0.0</v>
      </c>
      <c r="R531" s="51">
        <v>0.0</v>
      </c>
      <c r="S531" s="52">
        <f t="shared" si="3"/>
        <v>0</v>
      </c>
      <c r="T531" s="42" t="s">
        <v>283</v>
      </c>
      <c r="U531" s="40">
        <v>45724.0</v>
      </c>
      <c r="V531" s="40">
        <v>45758.0</v>
      </c>
      <c r="W531" s="42">
        <v>1.0</v>
      </c>
      <c r="X531" s="42" t="s">
        <v>98</v>
      </c>
      <c r="Y531" s="42" t="s">
        <v>86</v>
      </c>
    </row>
    <row r="532">
      <c r="A532" s="38" t="s">
        <v>1678</v>
      </c>
      <c r="B532" s="40">
        <v>45699.0</v>
      </c>
      <c r="C532" s="42">
        <v>7313.0</v>
      </c>
      <c r="D532" s="44" t="s">
        <v>1667</v>
      </c>
      <c r="E532" s="46" t="s">
        <v>1119</v>
      </c>
      <c r="F532" s="47" t="s">
        <v>1680</v>
      </c>
      <c r="G532" s="47" t="s">
        <v>870</v>
      </c>
      <c r="H532" s="47" t="s">
        <v>134</v>
      </c>
      <c r="I532" s="42" t="s">
        <v>408</v>
      </c>
      <c r="J532" s="49">
        <v>44854.0</v>
      </c>
      <c r="K532" s="40">
        <v>45698.0</v>
      </c>
      <c r="L532" s="41" t="s">
        <v>75</v>
      </c>
      <c r="M532" s="51">
        <v>0.0</v>
      </c>
      <c r="N532" s="42" t="s">
        <v>75</v>
      </c>
      <c r="O532" s="54">
        <v>118041.0</v>
      </c>
      <c r="P532" s="54">
        <v>0.0</v>
      </c>
      <c r="Q532" s="51">
        <v>0.0</v>
      </c>
      <c r="R532" s="51">
        <v>0.0</v>
      </c>
      <c r="S532" s="52">
        <f t="shared" si="3"/>
        <v>0</v>
      </c>
      <c r="T532" s="42" t="s">
        <v>283</v>
      </c>
      <c r="U532" s="40">
        <v>45698.0</v>
      </c>
      <c r="V532" s="40">
        <v>45747.0</v>
      </c>
      <c r="W532" s="42">
        <v>1.0</v>
      </c>
      <c r="X532" s="42" t="s">
        <v>84</v>
      </c>
      <c r="Y532" s="42" t="s">
        <v>86</v>
      </c>
    </row>
    <row r="533">
      <c r="A533" s="79" t="s">
        <v>1791</v>
      </c>
      <c r="B533" s="40">
        <v>45700.0</v>
      </c>
      <c r="C533" s="42">
        <v>14305.0</v>
      </c>
      <c r="D533" s="44" t="s">
        <v>1792</v>
      </c>
      <c r="E533" s="46" t="s">
        <v>1793</v>
      </c>
      <c r="F533" s="47" t="s">
        <v>1794</v>
      </c>
      <c r="G533" s="47" t="s">
        <v>515</v>
      </c>
      <c r="H533" s="47" t="s">
        <v>517</v>
      </c>
      <c r="I533" s="42" t="s">
        <v>408</v>
      </c>
      <c r="J533" s="49">
        <v>45661.0</v>
      </c>
      <c r="K533" s="40">
        <v>45699.0</v>
      </c>
      <c r="L533" s="41" t="s">
        <v>75</v>
      </c>
      <c r="M533" s="51">
        <v>0.0</v>
      </c>
      <c r="N533" s="42" t="s">
        <v>75</v>
      </c>
      <c r="O533" s="54">
        <v>648031.0</v>
      </c>
      <c r="P533" s="54">
        <v>0.0</v>
      </c>
      <c r="Q533" s="51">
        <v>0.0</v>
      </c>
      <c r="R533" s="51">
        <v>0.0</v>
      </c>
      <c r="S533" s="52">
        <f t="shared" si="3"/>
        <v>0</v>
      </c>
      <c r="T533" s="42" t="s">
        <v>283</v>
      </c>
      <c r="U533" s="40">
        <v>45720.0</v>
      </c>
      <c r="V533" s="40">
        <v>45900.0</v>
      </c>
      <c r="W533" s="42">
        <v>6.0</v>
      </c>
      <c r="X533" s="42" t="s">
        <v>84</v>
      </c>
      <c r="Y533" s="42" t="s">
        <v>221</v>
      </c>
    </row>
    <row r="534">
      <c r="A534" s="38" t="s">
        <v>1927</v>
      </c>
      <c r="B534" s="40">
        <v>45700.0</v>
      </c>
      <c r="C534" s="42">
        <v>12281.0</v>
      </c>
      <c r="D534" s="44" t="s">
        <v>1907</v>
      </c>
      <c r="E534" s="46" t="s">
        <v>1908</v>
      </c>
      <c r="F534" s="47" t="s">
        <v>1909</v>
      </c>
      <c r="G534" s="47" t="s">
        <v>404</v>
      </c>
      <c r="H534" s="47" t="s">
        <v>72</v>
      </c>
      <c r="I534" s="42" t="s">
        <v>408</v>
      </c>
      <c r="J534" s="49">
        <v>45442.0</v>
      </c>
      <c r="K534" s="40">
        <v>45700.0</v>
      </c>
      <c r="L534" s="41" t="s">
        <v>75</v>
      </c>
      <c r="M534" s="51">
        <v>0.0</v>
      </c>
      <c r="N534" s="42" t="s">
        <v>75</v>
      </c>
      <c r="O534" s="54">
        <v>78000.0</v>
      </c>
      <c r="P534" s="54">
        <v>0.0</v>
      </c>
      <c r="Q534" s="51">
        <v>0.0</v>
      </c>
      <c r="R534" s="51">
        <v>0.0</v>
      </c>
      <c r="S534" s="52">
        <f t="shared" si="3"/>
        <v>0</v>
      </c>
      <c r="T534" s="42" t="s">
        <v>283</v>
      </c>
      <c r="U534" s="40">
        <v>45700.0</v>
      </c>
      <c r="V534" s="40">
        <v>45760.0</v>
      </c>
      <c r="W534" s="42">
        <v>1.0</v>
      </c>
      <c r="X534" s="42" t="s">
        <v>98</v>
      </c>
      <c r="Y534" s="42" t="s">
        <v>86</v>
      </c>
    </row>
    <row r="535">
      <c r="A535" s="38" t="s">
        <v>2101</v>
      </c>
      <c r="B535" s="40">
        <v>45702.0</v>
      </c>
      <c r="C535" s="42">
        <v>4749.0</v>
      </c>
      <c r="D535" s="44" t="s">
        <v>2079</v>
      </c>
      <c r="E535" s="46" t="s">
        <v>2081</v>
      </c>
      <c r="F535" s="47" t="s">
        <v>2105</v>
      </c>
      <c r="G535" s="47" t="s">
        <v>812</v>
      </c>
      <c r="H535" s="47" t="s">
        <v>123</v>
      </c>
      <c r="I535" s="42" t="s">
        <v>408</v>
      </c>
      <c r="J535" s="49">
        <v>44613.0</v>
      </c>
      <c r="K535" s="40">
        <v>45700.0</v>
      </c>
      <c r="L535" s="41" t="s">
        <v>75</v>
      </c>
      <c r="M535" s="51">
        <v>78000.0</v>
      </c>
      <c r="N535" s="42" t="s">
        <v>75</v>
      </c>
      <c r="O535" s="54">
        <v>78000.0</v>
      </c>
      <c r="P535" s="54">
        <v>0.0</v>
      </c>
      <c r="Q535" s="51">
        <v>0.0</v>
      </c>
      <c r="R535" s="51">
        <v>0.0</v>
      </c>
      <c r="S535" s="52">
        <f t="shared" si="3"/>
        <v>0</v>
      </c>
      <c r="T535" s="42" t="s">
        <v>283</v>
      </c>
      <c r="U535" s="40">
        <v>45700.0</v>
      </c>
      <c r="V535" s="40">
        <v>45742.0</v>
      </c>
      <c r="W535" s="42">
        <v>1.0</v>
      </c>
      <c r="X535" s="42" t="s">
        <v>98</v>
      </c>
      <c r="Y535" s="42" t="s">
        <v>86</v>
      </c>
    </row>
    <row r="536">
      <c r="A536" s="38" t="s">
        <v>2110</v>
      </c>
      <c r="B536" s="40">
        <v>45702.0</v>
      </c>
      <c r="C536" s="42">
        <v>4749.0</v>
      </c>
      <c r="D536" s="44" t="s">
        <v>2079</v>
      </c>
      <c r="E536" s="46" t="s">
        <v>2081</v>
      </c>
      <c r="F536" s="47" t="s">
        <v>2083</v>
      </c>
      <c r="G536" s="47" t="s">
        <v>812</v>
      </c>
      <c r="H536" s="47" t="s">
        <v>123</v>
      </c>
      <c r="I536" s="42" t="s">
        <v>408</v>
      </c>
      <c r="J536" s="49">
        <v>44613.0</v>
      </c>
      <c r="K536" s="40">
        <v>45700.0</v>
      </c>
      <c r="L536" s="41" t="s">
        <v>75</v>
      </c>
      <c r="M536" s="51">
        <v>118000.0</v>
      </c>
      <c r="N536" s="42" t="s">
        <v>75</v>
      </c>
      <c r="O536" s="54">
        <v>118000.0</v>
      </c>
      <c r="P536" s="54">
        <v>0.0</v>
      </c>
      <c r="Q536" s="51">
        <v>0.0</v>
      </c>
      <c r="R536" s="51">
        <v>0.0</v>
      </c>
      <c r="S536" s="52">
        <f t="shared" si="3"/>
        <v>0</v>
      </c>
      <c r="T536" s="42" t="s">
        <v>283</v>
      </c>
      <c r="U536" s="40">
        <v>45700.0</v>
      </c>
      <c r="V536" s="40">
        <v>45767.0</v>
      </c>
      <c r="W536" s="42">
        <v>1.0</v>
      </c>
      <c r="X536" s="42" t="s">
        <v>84</v>
      </c>
      <c r="Y536" s="42" t="s">
        <v>86</v>
      </c>
    </row>
    <row r="537">
      <c r="A537" s="38" t="s">
        <v>2114</v>
      </c>
      <c r="B537" s="40">
        <v>45702.0</v>
      </c>
      <c r="C537" s="42">
        <v>4749.0</v>
      </c>
      <c r="D537" s="44" t="s">
        <v>2079</v>
      </c>
      <c r="E537" s="46" t="s">
        <v>2081</v>
      </c>
      <c r="F537" s="47" t="s">
        <v>2088</v>
      </c>
      <c r="G537" s="47" t="s">
        <v>812</v>
      </c>
      <c r="H537" s="47" t="s">
        <v>123</v>
      </c>
      <c r="I537" s="42" t="s">
        <v>408</v>
      </c>
      <c r="J537" s="49">
        <v>44613.0</v>
      </c>
      <c r="K537" s="40">
        <v>45700.0</v>
      </c>
      <c r="L537" s="41" t="s">
        <v>75</v>
      </c>
      <c r="M537" s="51">
        <v>78000.0</v>
      </c>
      <c r="N537" s="42" t="s">
        <v>75</v>
      </c>
      <c r="O537" s="54">
        <v>78000.0</v>
      </c>
      <c r="P537" s="54">
        <v>0.0</v>
      </c>
      <c r="Q537" s="51">
        <v>0.0</v>
      </c>
      <c r="R537" s="51">
        <v>0.0</v>
      </c>
      <c r="S537" s="52">
        <f t="shared" si="3"/>
        <v>0</v>
      </c>
      <c r="T537" s="42" t="s">
        <v>283</v>
      </c>
      <c r="U537" s="40">
        <v>45700.0</v>
      </c>
      <c r="V537" s="40">
        <v>45767.0</v>
      </c>
      <c r="W537" s="42">
        <v>1.0</v>
      </c>
      <c r="X537" s="42" t="s">
        <v>98</v>
      </c>
      <c r="Y537" s="42" t="s">
        <v>86</v>
      </c>
    </row>
    <row r="538">
      <c r="A538" s="38" t="s">
        <v>2120</v>
      </c>
      <c r="B538" s="40">
        <v>45702.0</v>
      </c>
      <c r="C538" s="42">
        <v>4749.0</v>
      </c>
      <c r="D538" s="44" t="s">
        <v>2079</v>
      </c>
      <c r="E538" s="46" t="s">
        <v>2081</v>
      </c>
      <c r="F538" s="47" t="s">
        <v>2097</v>
      </c>
      <c r="G538" s="47" t="s">
        <v>812</v>
      </c>
      <c r="H538" s="47" t="s">
        <v>123</v>
      </c>
      <c r="I538" s="42" t="s">
        <v>408</v>
      </c>
      <c r="J538" s="49">
        <v>44613.0</v>
      </c>
      <c r="K538" s="40">
        <v>45700.0</v>
      </c>
      <c r="L538" s="41" t="s">
        <v>75</v>
      </c>
      <c r="M538" s="51">
        <v>78000.0</v>
      </c>
      <c r="N538" s="42" t="s">
        <v>75</v>
      </c>
      <c r="O538" s="54">
        <v>78000.0</v>
      </c>
      <c r="P538" s="54">
        <v>0.0</v>
      </c>
      <c r="Q538" s="51">
        <v>0.0</v>
      </c>
      <c r="R538" s="51">
        <v>0.0</v>
      </c>
      <c r="S538" s="52">
        <f t="shared" si="3"/>
        <v>0</v>
      </c>
      <c r="T538" s="42" t="s">
        <v>283</v>
      </c>
      <c r="U538" s="40">
        <v>45700.0</v>
      </c>
      <c r="V538" s="40">
        <v>45767.0</v>
      </c>
      <c r="W538" s="42">
        <v>1.0</v>
      </c>
      <c r="X538" s="42" t="s">
        <v>98</v>
      </c>
      <c r="Y538" s="42" t="s">
        <v>86</v>
      </c>
    </row>
    <row r="539">
      <c r="A539" s="38" t="s">
        <v>2133</v>
      </c>
      <c r="B539" s="40">
        <v>45702.0</v>
      </c>
      <c r="C539" s="42">
        <v>4749.0</v>
      </c>
      <c r="D539" s="44" t="s">
        <v>2079</v>
      </c>
      <c r="E539" s="46" t="s">
        <v>2081</v>
      </c>
      <c r="F539" s="47" t="s">
        <v>2135</v>
      </c>
      <c r="G539" s="47" t="s">
        <v>812</v>
      </c>
      <c r="H539" s="47" t="s">
        <v>123</v>
      </c>
      <c r="I539" s="42" t="s">
        <v>408</v>
      </c>
      <c r="J539" s="49">
        <v>44613.0</v>
      </c>
      <c r="K539" s="40">
        <v>45700.0</v>
      </c>
      <c r="L539" s="41" t="s">
        <v>75</v>
      </c>
      <c r="M539" s="51">
        <v>78000.0</v>
      </c>
      <c r="N539" s="42" t="s">
        <v>75</v>
      </c>
      <c r="O539" s="54">
        <v>78000.0</v>
      </c>
      <c r="P539" s="54">
        <v>0.0</v>
      </c>
      <c r="Q539" s="51">
        <v>0.0</v>
      </c>
      <c r="R539" s="51">
        <v>0.0</v>
      </c>
      <c r="S539" s="52">
        <f t="shared" si="3"/>
        <v>0</v>
      </c>
      <c r="T539" s="42" t="s">
        <v>283</v>
      </c>
      <c r="U539" s="40">
        <v>45700.0</v>
      </c>
      <c r="V539" s="40">
        <v>45766.0</v>
      </c>
      <c r="W539" s="42">
        <v>1.0</v>
      </c>
      <c r="X539" s="42" t="s">
        <v>98</v>
      </c>
      <c r="Y539" s="42" t="s">
        <v>86</v>
      </c>
    </row>
    <row r="540">
      <c r="A540" s="38" t="s">
        <v>2190</v>
      </c>
      <c r="B540" s="40">
        <v>45733.0</v>
      </c>
      <c r="C540" s="42">
        <v>319.0</v>
      </c>
      <c r="D540" s="44" t="s">
        <v>2070</v>
      </c>
      <c r="E540" s="46" t="s">
        <v>2071</v>
      </c>
      <c r="F540" s="47" t="s">
        <v>2072</v>
      </c>
      <c r="G540" s="47" t="s">
        <v>1295</v>
      </c>
      <c r="H540" s="47" t="s">
        <v>1296</v>
      </c>
      <c r="I540" s="42" t="s">
        <v>408</v>
      </c>
      <c r="J540" s="49">
        <v>44295.0</v>
      </c>
      <c r="K540" s="40">
        <v>45700.0</v>
      </c>
      <c r="L540" s="41" t="s">
        <v>75</v>
      </c>
      <c r="M540" s="51">
        <v>78000.0</v>
      </c>
      <c r="N540" s="42" t="s">
        <v>75</v>
      </c>
      <c r="O540" s="54">
        <v>0.0</v>
      </c>
      <c r="P540" s="54">
        <v>0.0</v>
      </c>
      <c r="Q540" s="51">
        <v>0.0</v>
      </c>
      <c r="R540" s="51">
        <v>0.0</v>
      </c>
      <c r="S540" s="52">
        <f t="shared" si="3"/>
        <v>0</v>
      </c>
      <c r="T540" s="42" t="s">
        <v>283</v>
      </c>
      <c r="U540" s="40">
        <v>45729.0</v>
      </c>
      <c r="V540" s="40">
        <v>45761.0</v>
      </c>
      <c r="W540" s="42">
        <v>1.0</v>
      </c>
      <c r="X540" s="42" t="s">
        <v>98</v>
      </c>
      <c r="Y540" s="42" t="s">
        <v>86</v>
      </c>
    </row>
    <row r="541">
      <c r="A541" s="38" t="s">
        <v>2351</v>
      </c>
      <c r="B541" s="40">
        <v>45713.0</v>
      </c>
      <c r="C541" s="42">
        <v>11031.0</v>
      </c>
      <c r="D541" s="44" t="s">
        <v>1445</v>
      </c>
      <c r="E541" s="46" t="s">
        <v>1446</v>
      </c>
      <c r="F541" s="47" t="s">
        <v>1448</v>
      </c>
      <c r="G541" s="47" t="s">
        <v>634</v>
      </c>
      <c r="H541" s="47" t="s">
        <v>235</v>
      </c>
      <c r="I541" s="42" t="s">
        <v>408</v>
      </c>
      <c r="J541" s="49">
        <v>45302.0</v>
      </c>
      <c r="K541" s="40">
        <v>45666.0</v>
      </c>
      <c r="L541" s="40">
        <v>45666.0</v>
      </c>
      <c r="M541" s="51">
        <v>118000.0</v>
      </c>
      <c r="N541" s="40">
        <v>45701.0</v>
      </c>
      <c r="O541" s="54">
        <v>118000.0</v>
      </c>
      <c r="P541" s="54">
        <v>0.0</v>
      </c>
      <c r="Q541" s="51">
        <v>0.0</v>
      </c>
      <c r="R541" s="51">
        <v>0.0</v>
      </c>
      <c r="S541" s="52">
        <f t="shared" si="3"/>
        <v>0</v>
      </c>
      <c r="T541" s="42" t="s">
        <v>283</v>
      </c>
      <c r="U541" s="40">
        <v>45701.0</v>
      </c>
      <c r="V541" s="40">
        <v>45766.0</v>
      </c>
      <c r="W541" s="42">
        <v>1.0</v>
      </c>
      <c r="X541" s="42" t="s">
        <v>84</v>
      </c>
      <c r="Y541" s="42" t="s">
        <v>86</v>
      </c>
    </row>
    <row r="542">
      <c r="A542" s="38" t="s">
        <v>2372</v>
      </c>
      <c r="B542" s="40">
        <v>45740.0</v>
      </c>
      <c r="C542" s="42">
        <v>887.0</v>
      </c>
      <c r="D542" s="44" t="s">
        <v>2313</v>
      </c>
      <c r="E542" s="46" t="s">
        <v>2314</v>
      </c>
      <c r="F542" s="47" t="s">
        <v>2316</v>
      </c>
      <c r="G542" s="47" t="s">
        <v>1486</v>
      </c>
      <c r="H542" s="47" t="s">
        <v>101</v>
      </c>
      <c r="I542" s="42" t="s">
        <v>408</v>
      </c>
      <c r="J542" s="49">
        <v>44337.0</v>
      </c>
      <c r="K542" s="40">
        <v>45701.0</v>
      </c>
      <c r="L542" s="41" t="s">
        <v>75</v>
      </c>
      <c r="M542" s="51">
        <v>118000.0</v>
      </c>
      <c r="N542" s="42" t="s">
        <v>75</v>
      </c>
      <c r="O542" s="54">
        <v>0.0</v>
      </c>
      <c r="P542" s="54">
        <v>0.0</v>
      </c>
      <c r="Q542" s="51">
        <v>0.0</v>
      </c>
      <c r="R542" s="51">
        <v>0.0</v>
      </c>
      <c r="S542" s="52">
        <f t="shared" si="3"/>
        <v>0</v>
      </c>
      <c r="T542" s="42" t="s">
        <v>283</v>
      </c>
      <c r="U542" s="40">
        <v>45737.0</v>
      </c>
      <c r="V542" s="40">
        <v>45775.0</v>
      </c>
      <c r="W542" s="42">
        <v>1.0</v>
      </c>
      <c r="X542" s="42" t="s">
        <v>84</v>
      </c>
      <c r="Y542" s="42" t="s">
        <v>86</v>
      </c>
    </row>
    <row r="543">
      <c r="A543" s="38" t="s">
        <v>2665</v>
      </c>
      <c r="B543" s="40">
        <v>45705.0</v>
      </c>
      <c r="C543" s="42">
        <v>1552.0</v>
      </c>
      <c r="D543" s="44" t="s">
        <v>998</v>
      </c>
      <c r="E543" s="46" t="s">
        <v>999</v>
      </c>
      <c r="F543" s="47" t="s">
        <v>2660</v>
      </c>
      <c r="G543" s="47" t="s">
        <v>179</v>
      </c>
      <c r="H543" s="47" t="s">
        <v>177</v>
      </c>
      <c r="I543" s="42" t="s">
        <v>408</v>
      </c>
      <c r="J543" s="49">
        <v>44371.0</v>
      </c>
      <c r="K543" s="40">
        <v>45703.0</v>
      </c>
      <c r="L543" s="41" t="s">
        <v>75</v>
      </c>
      <c r="M543" s="51">
        <v>78000.0</v>
      </c>
      <c r="N543" s="42" t="s">
        <v>75</v>
      </c>
      <c r="O543" s="54">
        <v>78000.0</v>
      </c>
      <c r="P543" s="54">
        <v>0.0</v>
      </c>
      <c r="Q543" s="51">
        <v>0.0</v>
      </c>
      <c r="R543" s="51">
        <v>0.0</v>
      </c>
      <c r="S543" s="52">
        <f t="shared" si="3"/>
        <v>0</v>
      </c>
      <c r="T543" s="42" t="s">
        <v>283</v>
      </c>
      <c r="U543" s="40">
        <v>45703.0</v>
      </c>
      <c r="V543" s="40">
        <v>45770.0</v>
      </c>
      <c r="W543" s="42">
        <v>1.0</v>
      </c>
      <c r="X543" s="42" t="s">
        <v>98</v>
      </c>
      <c r="Y543" s="42" t="s">
        <v>86</v>
      </c>
    </row>
    <row r="544">
      <c r="A544" s="38" t="s">
        <v>2707</v>
      </c>
      <c r="B544" s="40">
        <v>45705.0</v>
      </c>
      <c r="C544" s="42">
        <v>3860.0</v>
      </c>
      <c r="D544" s="44" t="s">
        <v>2708</v>
      </c>
      <c r="E544" s="46" t="s">
        <v>2709</v>
      </c>
      <c r="F544" s="47" t="s">
        <v>2710</v>
      </c>
      <c r="G544" s="47" t="s">
        <v>2711</v>
      </c>
      <c r="H544" s="47" t="s">
        <v>156</v>
      </c>
      <c r="I544" s="42" t="s">
        <v>408</v>
      </c>
      <c r="J544" s="49">
        <v>44556.0</v>
      </c>
      <c r="K544" s="40">
        <v>45704.0</v>
      </c>
      <c r="L544" s="41" t="s">
        <v>75</v>
      </c>
      <c r="M544" s="51">
        <v>0.0</v>
      </c>
      <c r="N544" s="42" t="s">
        <v>75</v>
      </c>
      <c r="O544" s="54">
        <v>78000.0</v>
      </c>
      <c r="P544" s="54">
        <v>0.0</v>
      </c>
      <c r="Q544" s="51">
        <v>0.0</v>
      </c>
      <c r="R544" s="51">
        <v>0.0</v>
      </c>
      <c r="S544" s="52">
        <f t="shared" si="3"/>
        <v>0</v>
      </c>
      <c r="T544" s="42" t="s">
        <v>283</v>
      </c>
      <c r="U544" s="40">
        <v>45704.0</v>
      </c>
      <c r="V544" s="40">
        <v>45743.0</v>
      </c>
      <c r="W544" s="42">
        <v>1.0</v>
      </c>
      <c r="X544" s="42" t="s">
        <v>98</v>
      </c>
      <c r="Y544" s="42" t="s">
        <v>86</v>
      </c>
    </row>
    <row r="545">
      <c r="A545" s="38" t="s">
        <v>2868</v>
      </c>
      <c r="B545" s="40">
        <v>45705.0</v>
      </c>
      <c r="C545" s="42">
        <v>10620.0</v>
      </c>
      <c r="D545" s="44" t="s">
        <v>2492</v>
      </c>
      <c r="E545" s="46" t="s">
        <v>2462</v>
      </c>
      <c r="F545" s="47" t="s">
        <v>2464</v>
      </c>
      <c r="G545" s="160" t="s">
        <v>2465</v>
      </c>
      <c r="H545" s="47" t="s">
        <v>200</v>
      </c>
      <c r="I545" s="42" t="s">
        <v>408</v>
      </c>
      <c r="J545" s="49">
        <v>45243.0</v>
      </c>
      <c r="K545" s="40">
        <v>45705.0</v>
      </c>
      <c r="L545" s="41" t="s">
        <v>75</v>
      </c>
      <c r="M545" s="51">
        <v>0.0</v>
      </c>
      <c r="N545" s="42" t="s">
        <v>75</v>
      </c>
      <c r="O545" s="54">
        <v>118000.0</v>
      </c>
      <c r="P545" s="54">
        <v>0.0</v>
      </c>
      <c r="Q545" s="51">
        <v>0.0</v>
      </c>
      <c r="R545" s="51">
        <v>0.0</v>
      </c>
      <c r="S545" s="52">
        <f t="shared" si="3"/>
        <v>0</v>
      </c>
      <c r="T545" s="42" t="s">
        <v>283</v>
      </c>
      <c r="U545" s="40">
        <v>45705.0</v>
      </c>
      <c r="V545" s="40">
        <v>45743.0</v>
      </c>
      <c r="W545" s="42">
        <v>1.0</v>
      </c>
      <c r="X545" s="42" t="s">
        <v>84</v>
      </c>
      <c r="Y545" s="42" t="s">
        <v>86</v>
      </c>
    </row>
    <row r="546">
      <c r="A546" s="38" t="s">
        <v>2995</v>
      </c>
      <c r="B546" s="40">
        <v>45706.0</v>
      </c>
      <c r="C546" s="42">
        <v>7313.0</v>
      </c>
      <c r="D546" s="44" t="s">
        <v>1667</v>
      </c>
      <c r="E546" s="46" t="s">
        <v>1119</v>
      </c>
      <c r="F546" s="47" t="s">
        <v>2743</v>
      </c>
      <c r="G546" s="47" t="s">
        <v>870</v>
      </c>
      <c r="H546" s="47" t="s">
        <v>134</v>
      </c>
      <c r="I546" s="42" t="s">
        <v>408</v>
      </c>
      <c r="J546" s="49">
        <v>44854.0</v>
      </c>
      <c r="K546" s="40">
        <v>45705.0</v>
      </c>
      <c r="L546" s="41" t="s">
        <v>75</v>
      </c>
      <c r="M546" s="51">
        <v>0.0</v>
      </c>
      <c r="N546" s="40">
        <v>45706.0</v>
      </c>
      <c r="O546" s="54">
        <v>118071.0</v>
      </c>
      <c r="P546" s="54">
        <v>0.0</v>
      </c>
      <c r="Q546" s="51">
        <v>0.0</v>
      </c>
      <c r="R546" s="51">
        <v>0.0</v>
      </c>
      <c r="S546" s="52">
        <f t="shared" si="3"/>
        <v>0</v>
      </c>
      <c r="T546" s="42" t="s">
        <v>283</v>
      </c>
      <c r="U546" s="40">
        <v>45706.0</v>
      </c>
      <c r="V546" s="40">
        <v>45752.0</v>
      </c>
      <c r="W546" s="42">
        <v>1.0</v>
      </c>
      <c r="X546" s="42" t="s">
        <v>84</v>
      </c>
      <c r="Y546" s="42" t="s">
        <v>86</v>
      </c>
    </row>
    <row r="547">
      <c r="A547" s="38" t="s">
        <v>3262</v>
      </c>
      <c r="B547" s="40">
        <v>45708.0</v>
      </c>
      <c r="C547" s="42">
        <v>9654.0</v>
      </c>
      <c r="D547" s="44" t="s">
        <v>3263</v>
      </c>
      <c r="E547" s="46" t="s">
        <v>3264</v>
      </c>
      <c r="F547" s="47" t="s">
        <v>3265</v>
      </c>
      <c r="G547" s="47" t="s">
        <v>227</v>
      </c>
      <c r="H547" s="47" t="s">
        <v>102</v>
      </c>
      <c r="I547" s="42" t="s">
        <v>408</v>
      </c>
      <c r="J547" s="49">
        <v>45129.0</v>
      </c>
      <c r="K547" s="40">
        <v>45707.0</v>
      </c>
      <c r="L547" s="41" t="s">
        <v>75</v>
      </c>
      <c r="M547" s="51">
        <v>0.0</v>
      </c>
      <c r="N547" s="42" t="s">
        <v>75</v>
      </c>
      <c r="O547" s="54">
        <v>118000.0</v>
      </c>
      <c r="P547" s="54">
        <v>0.0</v>
      </c>
      <c r="Q547" s="51">
        <v>0.0</v>
      </c>
      <c r="R547" s="51">
        <v>0.0</v>
      </c>
      <c r="S547" s="52">
        <f t="shared" si="3"/>
        <v>0</v>
      </c>
      <c r="T547" s="42" t="s">
        <v>283</v>
      </c>
      <c r="U547" s="40">
        <v>45707.0</v>
      </c>
      <c r="V547" s="40">
        <v>45743.0</v>
      </c>
      <c r="W547" s="42">
        <v>1.0</v>
      </c>
      <c r="X547" s="42" t="s">
        <v>84</v>
      </c>
      <c r="Y547" s="42" t="s">
        <v>86</v>
      </c>
    </row>
    <row r="548">
      <c r="A548" s="79" t="s">
        <v>3279</v>
      </c>
      <c r="B548" s="40">
        <v>45708.0</v>
      </c>
      <c r="C548" s="42">
        <v>14636.0</v>
      </c>
      <c r="D548" s="44" t="s">
        <v>3281</v>
      </c>
      <c r="E548" s="46" t="s">
        <v>3283</v>
      </c>
      <c r="F548" s="47" t="s">
        <v>4684</v>
      </c>
      <c r="G548" s="47" t="s">
        <v>323</v>
      </c>
      <c r="H548" s="47" t="s">
        <v>177</v>
      </c>
      <c r="I548" s="42" t="s">
        <v>408</v>
      </c>
      <c r="J548" s="49">
        <v>45697.0</v>
      </c>
      <c r="K548" s="40">
        <v>45707.0</v>
      </c>
      <c r="L548" s="41" t="s">
        <v>75</v>
      </c>
      <c r="M548" s="51">
        <v>234000.0</v>
      </c>
      <c r="N548" s="49">
        <v>45720.0</v>
      </c>
      <c r="O548" s="54">
        <v>234000.0</v>
      </c>
      <c r="P548" s="54">
        <v>0.0</v>
      </c>
      <c r="Q548" s="51">
        <v>0.0</v>
      </c>
      <c r="R548" s="51">
        <v>0.0</v>
      </c>
      <c r="S548" s="52">
        <f t="shared" si="3"/>
        <v>0</v>
      </c>
      <c r="T548" s="42" t="s">
        <v>283</v>
      </c>
      <c r="U548" s="40">
        <v>45720.0</v>
      </c>
      <c r="V548" s="40">
        <v>45810.0</v>
      </c>
      <c r="W548" s="42">
        <v>3.0</v>
      </c>
      <c r="X548" s="42" t="s">
        <v>98</v>
      </c>
      <c r="Y548" s="42" t="s">
        <v>221</v>
      </c>
    </row>
    <row r="549">
      <c r="A549" s="38" t="s">
        <v>3380</v>
      </c>
      <c r="B549" s="40">
        <v>45708.0</v>
      </c>
      <c r="C549" s="42">
        <v>2634.0</v>
      </c>
      <c r="D549" s="44" t="s">
        <v>3368</v>
      </c>
      <c r="E549" s="46" t="s">
        <v>3369</v>
      </c>
      <c r="F549" s="47" t="s">
        <v>3370</v>
      </c>
      <c r="G549" s="47" t="s">
        <v>1895</v>
      </c>
      <c r="H549" s="47" t="s">
        <v>177</v>
      </c>
      <c r="I549" s="42" t="s">
        <v>408</v>
      </c>
      <c r="J549" s="49">
        <v>44461.0</v>
      </c>
      <c r="K549" s="40">
        <v>45708.0</v>
      </c>
      <c r="L549" s="41" t="s">
        <v>75</v>
      </c>
      <c r="M549" s="51">
        <v>0.0</v>
      </c>
      <c r="N549" s="42" t="s">
        <v>75</v>
      </c>
      <c r="O549" s="54">
        <v>78000.0</v>
      </c>
      <c r="P549" s="54">
        <v>0.0</v>
      </c>
      <c r="Q549" s="51">
        <v>0.0</v>
      </c>
      <c r="R549" s="51">
        <v>0.0</v>
      </c>
      <c r="S549" s="52">
        <f t="shared" si="3"/>
        <v>0</v>
      </c>
      <c r="T549" s="42" t="s">
        <v>283</v>
      </c>
      <c r="U549" s="40">
        <v>45708.0</v>
      </c>
      <c r="V549" s="40">
        <v>45743.0</v>
      </c>
      <c r="W549" s="42">
        <v>1.0</v>
      </c>
      <c r="X549" s="42" t="s">
        <v>98</v>
      </c>
      <c r="Y549" s="42" t="s">
        <v>86</v>
      </c>
    </row>
    <row r="550">
      <c r="A550" s="38" t="s">
        <v>3385</v>
      </c>
      <c r="B550" s="40">
        <v>45708.0</v>
      </c>
      <c r="C550" s="42">
        <v>3541.0</v>
      </c>
      <c r="D550" s="44" t="s">
        <v>3382</v>
      </c>
      <c r="E550" s="46" t="s">
        <v>3249</v>
      </c>
      <c r="F550" s="47" t="s">
        <v>3251</v>
      </c>
      <c r="G550" s="47" t="s">
        <v>3253</v>
      </c>
      <c r="H550" s="47" t="s">
        <v>156</v>
      </c>
      <c r="I550" s="42" t="s">
        <v>408</v>
      </c>
      <c r="J550" s="49">
        <v>44530.0</v>
      </c>
      <c r="K550" s="40">
        <v>45708.0</v>
      </c>
      <c r="L550" s="41" t="s">
        <v>75</v>
      </c>
      <c r="M550" s="51">
        <v>0.0</v>
      </c>
      <c r="N550" s="42" t="s">
        <v>75</v>
      </c>
      <c r="O550" s="54">
        <v>78000.0</v>
      </c>
      <c r="P550" s="54">
        <v>0.0</v>
      </c>
      <c r="Q550" s="51">
        <v>0.0</v>
      </c>
      <c r="R550" s="51">
        <v>0.0</v>
      </c>
      <c r="S550" s="52">
        <f t="shared" si="3"/>
        <v>0</v>
      </c>
      <c r="T550" s="42" t="s">
        <v>283</v>
      </c>
      <c r="U550" s="40">
        <v>45708.0</v>
      </c>
      <c r="V550" s="40">
        <v>45744.0</v>
      </c>
      <c r="W550" s="42">
        <v>1.0</v>
      </c>
      <c r="X550" s="42" t="s">
        <v>98</v>
      </c>
      <c r="Y550" s="42" t="s">
        <v>86</v>
      </c>
    </row>
    <row r="551">
      <c r="A551" s="38" t="s">
        <v>3397</v>
      </c>
      <c r="B551" s="40">
        <v>45708.0</v>
      </c>
      <c r="C551" s="42">
        <v>7617.0</v>
      </c>
      <c r="D551" s="44" t="s">
        <v>3398</v>
      </c>
      <c r="E551" s="46" t="s">
        <v>3399</v>
      </c>
      <c r="F551" s="47" t="s">
        <v>3400</v>
      </c>
      <c r="G551" s="47" t="s">
        <v>142</v>
      </c>
      <c r="H551" s="47" t="s">
        <v>144</v>
      </c>
      <c r="I551" s="42" t="s">
        <v>408</v>
      </c>
      <c r="J551" s="49">
        <v>44887.0</v>
      </c>
      <c r="K551" s="40">
        <v>45708.0</v>
      </c>
      <c r="L551" s="41" t="s">
        <v>75</v>
      </c>
      <c r="M551" s="51">
        <v>0.0</v>
      </c>
      <c r="N551" s="42" t="s">
        <v>75</v>
      </c>
      <c r="O551" s="54">
        <v>118000.0</v>
      </c>
      <c r="P551" s="54">
        <v>0.0</v>
      </c>
      <c r="Q551" s="51">
        <v>0.0</v>
      </c>
      <c r="R551" s="51">
        <v>0.0</v>
      </c>
      <c r="S551" s="52">
        <f t="shared" si="3"/>
        <v>0</v>
      </c>
      <c r="T551" s="42" t="s">
        <v>283</v>
      </c>
      <c r="U551" s="40">
        <v>45708.0</v>
      </c>
      <c r="V551" s="40">
        <v>45742.0</v>
      </c>
      <c r="W551" s="42">
        <v>1.0</v>
      </c>
      <c r="X551" s="42" t="s">
        <v>84</v>
      </c>
      <c r="Y551" s="42" t="s">
        <v>86</v>
      </c>
    </row>
    <row r="552">
      <c r="A552" s="38" t="s">
        <v>3439</v>
      </c>
      <c r="B552" s="40">
        <v>45708.0</v>
      </c>
      <c r="C552" s="42">
        <v>5653.0</v>
      </c>
      <c r="D552" s="44" t="s">
        <v>3441</v>
      </c>
      <c r="E552" s="46" t="s">
        <v>3219</v>
      </c>
      <c r="F552" s="47" t="s">
        <v>3228</v>
      </c>
      <c r="G552" s="47" t="s">
        <v>1295</v>
      </c>
      <c r="H552" s="47" t="s">
        <v>1296</v>
      </c>
      <c r="I552" s="42" t="s">
        <v>408</v>
      </c>
      <c r="J552" s="49">
        <v>44688.0</v>
      </c>
      <c r="K552" s="40">
        <v>45708.0</v>
      </c>
      <c r="L552" s="41" t="s">
        <v>75</v>
      </c>
      <c r="M552" s="51">
        <v>78000.0</v>
      </c>
      <c r="N552" s="42" t="s">
        <v>75</v>
      </c>
      <c r="O552" s="54">
        <v>156000.0</v>
      </c>
      <c r="P552" s="54">
        <v>0.0</v>
      </c>
      <c r="Q552" s="51">
        <v>0.0</v>
      </c>
      <c r="R552" s="51">
        <v>0.0</v>
      </c>
      <c r="S552" s="52">
        <f t="shared" si="3"/>
        <v>0</v>
      </c>
      <c r="T552" s="42" t="s">
        <v>283</v>
      </c>
      <c r="U552" s="40">
        <v>45708.0</v>
      </c>
      <c r="V552" s="40">
        <v>45742.0</v>
      </c>
      <c r="W552" s="42">
        <v>1.0</v>
      </c>
      <c r="X552" s="42" t="s">
        <v>98</v>
      </c>
      <c r="Y552" s="42" t="s">
        <v>86</v>
      </c>
    </row>
    <row r="553">
      <c r="A553" s="38" t="s">
        <v>3445</v>
      </c>
      <c r="B553" s="40">
        <v>45708.0</v>
      </c>
      <c r="C553" s="42">
        <v>5653.0</v>
      </c>
      <c r="D553" s="44" t="s">
        <v>3441</v>
      </c>
      <c r="E553" s="46" t="s">
        <v>3219</v>
      </c>
      <c r="F553" s="47" t="s">
        <v>3220</v>
      </c>
      <c r="G553" s="47" t="s">
        <v>1295</v>
      </c>
      <c r="H553" s="47" t="s">
        <v>1296</v>
      </c>
      <c r="I553" s="42" t="s">
        <v>408</v>
      </c>
      <c r="J553" s="49">
        <v>44688.0</v>
      </c>
      <c r="K553" s="40">
        <v>45708.0</v>
      </c>
      <c r="L553" s="41" t="s">
        <v>75</v>
      </c>
      <c r="M553" s="51">
        <v>78000.0</v>
      </c>
      <c r="N553" s="42" t="s">
        <v>75</v>
      </c>
      <c r="O553" s="54">
        <v>78000.0</v>
      </c>
      <c r="P553" s="54">
        <v>0.0</v>
      </c>
      <c r="Q553" s="51">
        <v>0.0</v>
      </c>
      <c r="R553" s="51">
        <v>0.0</v>
      </c>
      <c r="S553" s="52">
        <f t="shared" si="3"/>
        <v>0</v>
      </c>
      <c r="T553" s="42" t="s">
        <v>283</v>
      </c>
      <c r="U553" s="40">
        <v>45708.0</v>
      </c>
      <c r="V553" s="40">
        <v>45752.0</v>
      </c>
      <c r="W553" s="42">
        <v>1.0</v>
      </c>
      <c r="X553" s="42" t="s">
        <v>98</v>
      </c>
      <c r="Y553" s="42" t="s">
        <v>86</v>
      </c>
    </row>
    <row r="554">
      <c r="A554" s="38" t="s">
        <v>3742</v>
      </c>
      <c r="B554" s="40">
        <v>45712.0</v>
      </c>
      <c r="C554" s="42">
        <v>10461.0</v>
      </c>
      <c r="D554" s="44" t="s">
        <v>2899</v>
      </c>
      <c r="E554" s="46" t="s">
        <v>2900</v>
      </c>
      <c r="F554" s="47" t="s">
        <v>2901</v>
      </c>
      <c r="G554" s="47" t="s">
        <v>3734</v>
      </c>
      <c r="H554" s="47" t="s">
        <v>108</v>
      </c>
      <c r="I554" s="42" t="s">
        <v>408</v>
      </c>
      <c r="J554" s="49">
        <v>45222.0</v>
      </c>
      <c r="K554" s="40">
        <v>45710.0</v>
      </c>
      <c r="L554" s="41" t="s">
        <v>75</v>
      </c>
      <c r="M554" s="51">
        <v>78000.0</v>
      </c>
      <c r="N554" s="42" t="s">
        <v>75</v>
      </c>
      <c r="O554" s="54">
        <v>78000.0</v>
      </c>
      <c r="P554" s="54">
        <v>0.0</v>
      </c>
      <c r="Q554" s="51">
        <v>0.0</v>
      </c>
      <c r="R554" s="51">
        <v>0.0</v>
      </c>
      <c r="S554" s="52">
        <f t="shared" si="3"/>
        <v>0</v>
      </c>
      <c r="T554" s="42" t="s">
        <v>283</v>
      </c>
      <c r="U554" s="40">
        <v>45710.0</v>
      </c>
      <c r="V554" s="40">
        <v>45770.0</v>
      </c>
      <c r="W554" s="42">
        <v>1.0</v>
      </c>
      <c r="X554" s="42" t="s">
        <v>98</v>
      </c>
      <c r="Y554" s="42" t="s">
        <v>86</v>
      </c>
    </row>
    <row r="555">
      <c r="A555" s="38" t="s">
        <v>3755</v>
      </c>
      <c r="B555" s="40">
        <v>45712.0</v>
      </c>
      <c r="C555" s="42">
        <v>10023.0</v>
      </c>
      <c r="D555" s="44" t="s">
        <v>3746</v>
      </c>
      <c r="E555" s="46" t="s">
        <v>3747</v>
      </c>
      <c r="F555" s="47" t="s">
        <v>2028</v>
      </c>
      <c r="G555" s="47" t="s">
        <v>179</v>
      </c>
      <c r="H555" s="47" t="s">
        <v>177</v>
      </c>
      <c r="I555" s="42" t="s">
        <v>408</v>
      </c>
      <c r="J555" s="49">
        <v>45174.0</v>
      </c>
      <c r="K555" s="40">
        <v>45710.0</v>
      </c>
      <c r="L555" s="41" t="s">
        <v>75</v>
      </c>
      <c r="M555" s="51">
        <v>0.0</v>
      </c>
      <c r="N555" s="42" t="s">
        <v>75</v>
      </c>
      <c r="O555" s="54">
        <v>78000.0</v>
      </c>
      <c r="P555" s="54">
        <v>0.0</v>
      </c>
      <c r="Q555" s="51">
        <v>0.0</v>
      </c>
      <c r="R555" s="51">
        <v>0.0</v>
      </c>
      <c r="S555" s="52">
        <f t="shared" si="3"/>
        <v>0</v>
      </c>
      <c r="T555" s="42" t="s">
        <v>283</v>
      </c>
      <c r="U555" s="40">
        <v>45710.0</v>
      </c>
      <c r="V555" s="40">
        <v>45742.0</v>
      </c>
      <c r="W555" s="42">
        <v>1.0</v>
      </c>
      <c r="X555" s="42" t="s">
        <v>98</v>
      </c>
      <c r="Y555" s="42" t="s">
        <v>86</v>
      </c>
    </row>
    <row r="556">
      <c r="A556" s="38" t="s">
        <v>3819</v>
      </c>
      <c r="B556" s="40">
        <v>45712.0</v>
      </c>
      <c r="C556" s="42">
        <v>6207.0</v>
      </c>
      <c r="D556" s="44" t="s">
        <v>3820</v>
      </c>
      <c r="E556" s="46" t="s">
        <v>3821</v>
      </c>
      <c r="F556" s="47" t="s">
        <v>3822</v>
      </c>
      <c r="G556" s="47" t="s">
        <v>70</v>
      </c>
      <c r="H556" s="47" t="s">
        <v>72</v>
      </c>
      <c r="I556" s="42" t="s">
        <v>408</v>
      </c>
      <c r="J556" s="49">
        <v>44745.0</v>
      </c>
      <c r="K556" s="40">
        <v>45710.0</v>
      </c>
      <c r="L556" s="41" t="s">
        <v>75</v>
      </c>
      <c r="M556" s="51">
        <v>78000.0</v>
      </c>
      <c r="N556" s="42" t="s">
        <v>75</v>
      </c>
      <c r="O556" s="54">
        <v>80000.0</v>
      </c>
      <c r="P556" s="54">
        <v>0.0</v>
      </c>
      <c r="Q556" s="51">
        <v>0.0</v>
      </c>
      <c r="R556" s="51">
        <v>0.0</v>
      </c>
      <c r="S556" s="52">
        <f t="shared" si="3"/>
        <v>0</v>
      </c>
      <c r="T556" s="42" t="s">
        <v>283</v>
      </c>
      <c r="U556" s="40">
        <v>45710.0</v>
      </c>
      <c r="V556" s="40">
        <v>45749.0</v>
      </c>
      <c r="W556" s="42">
        <v>1.0</v>
      </c>
      <c r="X556" s="42" t="s">
        <v>98</v>
      </c>
      <c r="Y556" s="42" t="s">
        <v>86</v>
      </c>
    </row>
    <row r="557">
      <c r="A557" s="38" t="s">
        <v>3828</v>
      </c>
      <c r="B557" s="40">
        <v>45712.0</v>
      </c>
      <c r="C557" s="42">
        <v>5380.0</v>
      </c>
      <c r="D557" s="44" t="s">
        <v>3830</v>
      </c>
      <c r="E557" s="46" t="s">
        <v>3305</v>
      </c>
      <c r="F557" s="47" t="s">
        <v>3306</v>
      </c>
      <c r="G557" s="47" t="s">
        <v>585</v>
      </c>
      <c r="H557" s="47" t="s">
        <v>123</v>
      </c>
      <c r="I557" s="42" t="s">
        <v>408</v>
      </c>
      <c r="J557" s="49">
        <v>44657.0</v>
      </c>
      <c r="K557" s="40">
        <v>45711.0</v>
      </c>
      <c r="L557" s="41" t="s">
        <v>75</v>
      </c>
      <c r="M557" s="51">
        <v>0.0</v>
      </c>
      <c r="N557" s="42" t="s">
        <v>75</v>
      </c>
      <c r="O557" s="54">
        <v>78051.0</v>
      </c>
      <c r="P557" s="54">
        <v>0.0</v>
      </c>
      <c r="Q557" s="51">
        <v>0.0</v>
      </c>
      <c r="R557" s="51">
        <v>0.0</v>
      </c>
      <c r="S557" s="52">
        <f t="shared" si="3"/>
        <v>0</v>
      </c>
      <c r="T557" s="42" t="s">
        <v>283</v>
      </c>
      <c r="U557" s="40">
        <v>45711.0</v>
      </c>
      <c r="V557" s="40">
        <v>45751.0</v>
      </c>
      <c r="W557" s="42">
        <v>1.0</v>
      </c>
      <c r="X557" s="42" t="s">
        <v>98</v>
      </c>
      <c r="Y557" s="42" t="s">
        <v>86</v>
      </c>
    </row>
    <row r="558">
      <c r="A558" s="38" t="s">
        <v>3835</v>
      </c>
      <c r="B558" s="40">
        <v>45712.0</v>
      </c>
      <c r="C558" s="42">
        <v>293.0</v>
      </c>
      <c r="D558" s="44" t="s">
        <v>769</v>
      </c>
      <c r="E558" s="46" t="s">
        <v>3583</v>
      </c>
      <c r="F558" s="47" t="s">
        <v>3584</v>
      </c>
      <c r="G558" s="47" t="s">
        <v>3585</v>
      </c>
      <c r="H558" s="47" t="s">
        <v>2189</v>
      </c>
      <c r="I558" s="42" t="s">
        <v>408</v>
      </c>
      <c r="J558" s="49">
        <v>44287.0</v>
      </c>
      <c r="K558" s="40">
        <v>45711.0</v>
      </c>
      <c r="L558" s="41" t="s">
        <v>75</v>
      </c>
      <c r="M558" s="51">
        <v>0.0</v>
      </c>
      <c r="N558" s="42" t="s">
        <v>75</v>
      </c>
      <c r="O558" s="54">
        <v>78000.0</v>
      </c>
      <c r="P558" s="54">
        <v>0.0</v>
      </c>
      <c r="Q558" s="51">
        <v>0.0</v>
      </c>
      <c r="R558" s="51">
        <v>0.0</v>
      </c>
      <c r="S558" s="52">
        <f t="shared" si="3"/>
        <v>0</v>
      </c>
      <c r="T558" s="42" t="s">
        <v>283</v>
      </c>
      <c r="U558" s="40">
        <v>45711.0</v>
      </c>
      <c r="V558" s="40">
        <v>45741.0</v>
      </c>
      <c r="W558" s="42">
        <v>1.0</v>
      </c>
      <c r="X558" s="42" t="s">
        <v>98</v>
      </c>
      <c r="Y558" s="42" t="s">
        <v>86</v>
      </c>
    </row>
    <row r="559">
      <c r="A559" s="38" t="s">
        <v>3859</v>
      </c>
      <c r="B559" s="40">
        <v>45712.0</v>
      </c>
      <c r="C559" s="42">
        <v>8150.0</v>
      </c>
      <c r="D559" s="44" t="s">
        <v>3861</v>
      </c>
      <c r="E559" s="46" t="s">
        <v>3507</v>
      </c>
      <c r="F559" s="47" t="s">
        <v>3508</v>
      </c>
      <c r="G559" s="47" t="s">
        <v>3862</v>
      </c>
      <c r="H559" s="47" t="s">
        <v>177</v>
      </c>
      <c r="I559" s="42" t="s">
        <v>408</v>
      </c>
      <c r="J559" s="49">
        <v>44951.0</v>
      </c>
      <c r="K559" s="40">
        <v>45711.0</v>
      </c>
      <c r="L559" s="41" t="s">
        <v>75</v>
      </c>
      <c r="M559" s="51">
        <v>0.0</v>
      </c>
      <c r="N559" s="42" t="s">
        <v>75</v>
      </c>
      <c r="O559" s="54">
        <v>118000.0</v>
      </c>
      <c r="P559" s="54">
        <v>0.0</v>
      </c>
      <c r="Q559" s="51">
        <v>0.0</v>
      </c>
      <c r="R559" s="51">
        <v>0.0</v>
      </c>
      <c r="S559" s="52">
        <f t="shared" si="3"/>
        <v>0</v>
      </c>
      <c r="T559" s="42" t="s">
        <v>283</v>
      </c>
      <c r="U559" s="40">
        <v>45711.0</v>
      </c>
      <c r="V559" s="40">
        <v>45742.0</v>
      </c>
      <c r="W559" s="42">
        <v>1.0</v>
      </c>
      <c r="X559" s="42" t="s">
        <v>84</v>
      </c>
      <c r="Y559" s="42" t="s">
        <v>86</v>
      </c>
    </row>
    <row r="560">
      <c r="A560" s="38" t="s">
        <v>3931</v>
      </c>
      <c r="B560" s="40">
        <v>45713.0</v>
      </c>
      <c r="C560" s="42">
        <v>5313.0</v>
      </c>
      <c r="D560" s="44" t="s">
        <v>3932</v>
      </c>
      <c r="E560" s="46" t="s">
        <v>3292</v>
      </c>
      <c r="F560" s="47" t="s">
        <v>3294</v>
      </c>
      <c r="G560" s="47" t="s">
        <v>227</v>
      </c>
      <c r="H560" s="47" t="s">
        <v>102</v>
      </c>
      <c r="I560" s="42" t="s">
        <v>408</v>
      </c>
      <c r="J560" s="49">
        <v>44653.0</v>
      </c>
      <c r="K560" s="40">
        <v>45712.0</v>
      </c>
      <c r="L560" s="41" t="s">
        <v>75</v>
      </c>
      <c r="M560" s="51">
        <v>0.0</v>
      </c>
      <c r="N560" s="42" t="s">
        <v>75</v>
      </c>
      <c r="O560" s="54">
        <v>118000.0</v>
      </c>
      <c r="P560" s="54">
        <v>0.0</v>
      </c>
      <c r="Q560" s="51">
        <v>0.0</v>
      </c>
      <c r="R560" s="51">
        <v>0.0</v>
      </c>
      <c r="S560" s="52">
        <f t="shared" si="3"/>
        <v>0</v>
      </c>
      <c r="T560" s="42" t="s">
        <v>283</v>
      </c>
      <c r="U560" s="40">
        <v>45712.0</v>
      </c>
      <c r="V560" s="40">
        <v>45745.0</v>
      </c>
      <c r="W560" s="42">
        <v>1.0</v>
      </c>
      <c r="X560" s="42" t="s">
        <v>84</v>
      </c>
      <c r="Y560" s="42" t="s">
        <v>86</v>
      </c>
    </row>
    <row r="561">
      <c r="A561" s="38" t="s">
        <v>3936</v>
      </c>
      <c r="B561" s="40">
        <v>45713.0</v>
      </c>
      <c r="C561" s="42">
        <v>6463.0</v>
      </c>
      <c r="D561" s="44" t="s">
        <v>3938</v>
      </c>
      <c r="E561" s="46" t="s">
        <v>245</v>
      </c>
      <c r="F561" s="47" t="s">
        <v>246</v>
      </c>
      <c r="G561" s="47" t="s">
        <v>122</v>
      </c>
      <c r="H561" s="47" t="s">
        <v>124</v>
      </c>
      <c r="I561" s="42" t="s">
        <v>408</v>
      </c>
      <c r="J561" s="49">
        <v>44773.0</v>
      </c>
      <c r="K561" s="40">
        <v>45712.0</v>
      </c>
      <c r="L561" s="41" t="s">
        <v>75</v>
      </c>
      <c r="M561" s="51">
        <v>118000.0</v>
      </c>
      <c r="N561" s="42" t="s">
        <v>75</v>
      </c>
      <c r="O561" s="54">
        <v>120068.0</v>
      </c>
      <c r="P561" s="54">
        <v>0.0</v>
      </c>
      <c r="Q561" s="51">
        <v>0.0</v>
      </c>
      <c r="R561" s="51">
        <v>0.0</v>
      </c>
      <c r="S561" s="52">
        <f t="shared" si="3"/>
        <v>0</v>
      </c>
      <c r="T561" s="42" t="s">
        <v>283</v>
      </c>
      <c r="U561" s="40">
        <v>45712.0</v>
      </c>
      <c r="V561" s="40">
        <v>45747.0</v>
      </c>
      <c r="W561" s="42">
        <v>1.0</v>
      </c>
      <c r="X561" s="42" t="s">
        <v>84</v>
      </c>
      <c r="Y561" s="42" t="s">
        <v>86</v>
      </c>
    </row>
    <row r="562">
      <c r="A562" s="38" t="s">
        <v>3944</v>
      </c>
      <c r="B562" s="40">
        <v>45713.0</v>
      </c>
      <c r="C562" s="42">
        <v>3848.0</v>
      </c>
      <c r="D562" s="44" t="s">
        <v>3946</v>
      </c>
      <c r="E562" s="46" t="s">
        <v>1112</v>
      </c>
      <c r="F562" s="47" t="s">
        <v>3950</v>
      </c>
      <c r="G562" s="47" t="s">
        <v>1114</v>
      </c>
      <c r="H562" s="47" t="s">
        <v>156</v>
      </c>
      <c r="I562" s="42" t="s">
        <v>408</v>
      </c>
      <c r="J562" s="49">
        <v>44554.0</v>
      </c>
      <c r="K562" s="40">
        <v>45712.0</v>
      </c>
      <c r="L562" s="41" t="s">
        <v>75</v>
      </c>
      <c r="M562" s="51">
        <v>0.0</v>
      </c>
      <c r="N562" s="42" t="s">
        <v>75</v>
      </c>
      <c r="O562" s="54">
        <v>78000.0</v>
      </c>
      <c r="P562" s="54">
        <v>0.0</v>
      </c>
      <c r="Q562" s="51">
        <v>0.0</v>
      </c>
      <c r="R562" s="51">
        <v>0.0</v>
      </c>
      <c r="S562" s="52">
        <f t="shared" si="3"/>
        <v>0</v>
      </c>
      <c r="T562" s="42" t="s">
        <v>283</v>
      </c>
      <c r="U562" s="40">
        <v>45712.0</v>
      </c>
      <c r="V562" s="40">
        <v>45743.0</v>
      </c>
      <c r="W562" s="42">
        <v>1.0</v>
      </c>
      <c r="X562" s="42" t="s">
        <v>98</v>
      </c>
      <c r="Y562" s="42" t="s">
        <v>86</v>
      </c>
    </row>
    <row r="563">
      <c r="A563" s="38" t="s">
        <v>4064</v>
      </c>
      <c r="B563" s="40">
        <v>45713.0</v>
      </c>
      <c r="C563" s="42">
        <v>13345.0</v>
      </c>
      <c r="D563" s="44" t="s">
        <v>4065</v>
      </c>
      <c r="E563" s="46" t="s">
        <v>3757</v>
      </c>
      <c r="F563" s="47" t="s">
        <v>366</v>
      </c>
      <c r="G563" s="47" t="s">
        <v>830</v>
      </c>
      <c r="H563" s="47" t="s">
        <v>123</v>
      </c>
      <c r="I563" s="42" t="s">
        <v>408</v>
      </c>
      <c r="J563" s="49">
        <v>45554.0</v>
      </c>
      <c r="K563" s="40">
        <v>45712.0</v>
      </c>
      <c r="L563" s="41" t="s">
        <v>75</v>
      </c>
      <c r="M563" s="51">
        <v>118000.0</v>
      </c>
      <c r="N563" s="42" t="s">
        <v>75</v>
      </c>
      <c r="O563" s="54">
        <v>120000.0</v>
      </c>
      <c r="P563" s="54">
        <v>0.0</v>
      </c>
      <c r="Q563" s="51">
        <v>0.0</v>
      </c>
      <c r="R563" s="51">
        <v>0.0</v>
      </c>
      <c r="S563" s="52">
        <f t="shared" si="3"/>
        <v>0</v>
      </c>
      <c r="T563" s="42" t="s">
        <v>283</v>
      </c>
      <c r="U563" s="40">
        <v>45712.0</v>
      </c>
      <c r="V563" s="40">
        <v>45748.0</v>
      </c>
      <c r="W563" s="42">
        <v>1.0</v>
      </c>
      <c r="X563" s="42" t="s">
        <v>84</v>
      </c>
      <c r="Y563" s="42" t="s">
        <v>86</v>
      </c>
    </row>
    <row r="564">
      <c r="A564" s="38" t="s">
        <v>4076</v>
      </c>
      <c r="B564" s="40">
        <v>45713.0</v>
      </c>
      <c r="C564" s="42">
        <v>8912.0</v>
      </c>
      <c r="D564" s="44" t="s">
        <v>3490</v>
      </c>
      <c r="E564" s="46" t="s">
        <v>3492</v>
      </c>
      <c r="F564" s="47" t="s">
        <v>3493</v>
      </c>
      <c r="G564" s="47" t="s">
        <v>3303</v>
      </c>
      <c r="H564" s="47" t="s">
        <v>134</v>
      </c>
      <c r="I564" s="42" t="s">
        <v>408</v>
      </c>
      <c r="J564" s="49">
        <v>45047.0</v>
      </c>
      <c r="K564" s="40">
        <v>45712.0</v>
      </c>
      <c r="L564" s="41" t="s">
        <v>75</v>
      </c>
      <c r="M564" s="51">
        <v>78000.0</v>
      </c>
      <c r="N564" s="42" t="s">
        <v>75</v>
      </c>
      <c r="O564" s="54">
        <v>156000.0</v>
      </c>
      <c r="P564" s="54">
        <v>0.0</v>
      </c>
      <c r="Q564" s="51">
        <v>0.0</v>
      </c>
      <c r="R564" s="51">
        <v>0.0</v>
      </c>
      <c r="S564" s="52">
        <f t="shared" si="3"/>
        <v>0</v>
      </c>
      <c r="T564" s="42" t="s">
        <v>283</v>
      </c>
      <c r="U564" s="40">
        <v>45712.0</v>
      </c>
      <c r="V564" s="40">
        <v>45745.0</v>
      </c>
      <c r="W564" s="42">
        <v>1.0</v>
      </c>
      <c r="X564" s="42" t="s">
        <v>98</v>
      </c>
      <c r="Y564" s="42" t="s">
        <v>86</v>
      </c>
    </row>
    <row r="565">
      <c r="A565" s="79" t="s">
        <v>4080</v>
      </c>
      <c r="B565" s="40">
        <v>45719.0</v>
      </c>
      <c r="C565" s="42">
        <v>10682.0</v>
      </c>
      <c r="D565" s="44" t="s">
        <v>3083</v>
      </c>
      <c r="E565" s="46" t="s">
        <v>3086</v>
      </c>
      <c r="F565" s="47" t="s">
        <v>4083</v>
      </c>
      <c r="G565" s="47" t="s">
        <v>3088</v>
      </c>
      <c r="H565" s="47" t="s">
        <v>3089</v>
      </c>
      <c r="I565" s="42" t="s">
        <v>74</v>
      </c>
      <c r="J565" s="49">
        <v>45250.0</v>
      </c>
      <c r="K565" s="40">
        <v>45712.0</v>
      </c>
      <c r="L565" s="41" t="s">
        <v>75</v>
      </c>
      <c r="M565" s="51">
        <v>0.0</v>
      </c>
      <c r="N565" s="42" t="s">
        <v>75</v>
      </c>
      <c r="O565" s="54">
        <v>1298000.0</v>
      </c>
      <c r="P565" s="54">
        <v>0.0</v>
      </c>
      <c r="Q565" s="51">
        <v>0.0</v>
      </c>
      <c r="R565" s="51">
        <v>0.0</v>
      </c>
      <c r="S565" s="52">
        <f t="shared" si="3"/>
        <v>0</v>
      </c>
      <c r="T565" s="42" t="s">
        <v>283</v>
      </c>
      <c r="U565" s="40">
        <v>45741.0</v>
      </c>
      <c r="V565" s="40">
        <v>46101.0</v>
      </c>
      <c r="W565" s="42">
        <v>12.0</v>
      </c>
      <c r="X565" s="42" t="s">
        <v>84</v>
      </c>
      <c r="Y565" s="42" t="s">
        <v>221</v>
      </c>
    </row>
    <row r="566">
      <c r="A566" s="38" t="s">
        <v>4086</v>
      </c>
      <c r="B566" s="40">
        <v>45722.0</v>
      </c>
      <c r="C566" s="42">
        <v>8912.0</v>
      </c>
      <c r="D566" s="44" t="s">
        <v>3490</v>
      </c>
      <c r="E566" s="46" t="s">
        <v>3492</v>
      </c>
      <c r="F566" s="47" t="s">
        <v>3500</v>
      </c>
      <c r="G566" s="47" t="s">
        <v>3303</v>
      </c>
      <c r="H566" s="47" t="s">
        <v>134</v>
      </c>
      <c r="I566" s="42" t="s">
        <v>408</v>
      </c>
      <c r="J566" s="49">
        <v>45047.0</v>
      </c>
      <c r="K566" s="40">
        <v>45712.0</v>
      </c>
      <c r="L566" s="41" t="s">
        <v>75</v>
      </c>
      <c r="M566" s="51">
        <v>78000.0</v>
      </c>
      <c r="N566" s="42" t="s">
        <v>75</v>
      </c>
      <c r="O566" s="54">
        <v>0.0</v>
      </c>
      <c r="P566" s="54">
        <v>0.0</v>
      </c>
      <c r="Q566" s="51">
        <v>0.0</v>
      </c>
      <c r="R566" s="51">
        <v>0.0</v>
      </c>
      <c r="S566" s="52">
        <f t="shared" si="3"/>
        <v>0</v>
      </c>
      <c r="T566" s="42" t="s">
        <v>283</v>
      </c>
      <c r="U566" s="40">
        <v>45713.0</v>
      </c>
      <c r="V566" s="40">
        <v>45751.0</v>
      </c>
      <c r="W566" s="42">
        <v>1.0</v>
      </c>
      <c r="X566" s="42" t="s">
        <v>98</v>
      </c>
      <c r="Y566" s="42" t="s">
        <v>86</v>
      </c>
    </row>
    <row r="567">
      <c r="A567" s="38" t="s">
        <v>4109</v>
      </c>
      <c r="B567" s="40">
        <v>45714.0</v>
      </c>
      <c r="C567" s="42">
        <v>4343.0</v>
      </c>
      <c r="D567" s="44" t="s">
        <v>151</v>
      </c>
      <c r="E567" s="46" t="s">
        <v>152</v>
      </c>
      <c r="F567" s="47" t="s">
        <v>4110</v>
      </c>
      <c r="G567" s="47" t="s">
        <v>155</v>
      </c>
      <c r="H567" s="47" t="s">
        <v>156</v>
      </c>
      <c r="I567" s="42" t="s">
        <v>408</v>
      </c>
      <c r="J567" s="49">
        <v>44585.0</v>
      </c>
      <c r="K567" s="40">
        <v>45713.0</v>
      </c>
      <c r="L567" s="41" t="s">
        <v>75</v>
      </c>
      <c r="M567" s="51">
        <v>0.0</v>
      </c>
      <c r="N567" s="42" t="s">
        <v>75</v>
      </c>
      <c r="O567" s="54">
        <v>78000.0</v>
      </c>
      <c r="P567" s="54">
        <v>0.0</v>
      </c>
      <c r="Q567" s="51">
        <v>0.0</v>
      </c>
      <c r="R567" s="51">
        <v>0.0</v>
      </c>
      <c r="S567" s="52">
        <f t="shared" si="3"/>
        <v>0</v>
      </c>
      <c r="T567" s="42" t="s">
        <v>283</v>
      </c>
      <c r="U567" s="40">
        <v>45713.0</v>
      </c>
      <c r="V567" s="40">
        <v>45743.0</v>
      </c>
      <c r="W567" s="42">
        <v>1.0</v>
      </c>
      <c r="X567" s="42" t="s">
        <v>98</v>
      </c>
      <c r="Y567" s="42" t="s">
        <v>86</v>
      </c>
    </row>
    <row r="568">
      <c r="A568" s="38" t="s">
        <v>4132</v>
      </c>
      <c r="B568" s="40">
        <v>45714.0</v>
      </c>
      <c r="C568" s="42">
        <v>4430.0</v>
      </c>
      <c r="D568" s="44" t="s">
        <v>4133</v>
      </c>
      <c r="E568" s="46" t="s">
        <v>4134</v>
      </c>
      <c r="F568" s="47" t="s">
        <v>4135</v>
      </c>
      <c r="G568" s="47" t="s">
        <v>585</v>
      </c>
      <c r="H568" s="47" t="s">
        <v>123</v>
      </c>
      <c r="I568" s="42" t="s">
        <v>408</v>
      </c>
      <c r="J568" s="49">
        <v>44590.0</v>
      </c>
      <c r="K568" s="40">
        <v>45713.0</v>
      </c>
      <c r="L568" s="41" t="s">
        <v>75</v>
      </c>
      <c r="M568" s="51">
        <v>0.0</v>
      </c>
      <c r="N568" s="42" t="s">
        <v>75</v>
      </c>
      <c r="O568" s="54">
        <v>78000.0</v>
      </c>
      <c r="P568" s="54">
        <v>0.0</v>
      </c>
      <c r="Q568" s="51">
        <v>0.0</v>
      </c>
      <c r="R568" s="51">
        <v>0.0</v>
      </c>
      <c r="S568" s="52">
        <f t="shared" si="3"/>
        <v>0</v>
      </c>
      <c r="T568" s="42" t="s">
        <v>283</v>
      </c>
      <c r="U568" s="40">
        <v>45713.0</v>
      </c>
      <c r="V568" s="40">
        <v>45744.0</v>
      </c>
      <c r="W568" s="42">
        <v>1.0</v>
      </c>
      <c r="X568" s="42" t="s">
        <v>98</v>
      </c>
      <c r="Y568" s="42" t="s">
        <v>86</v>
      </c>
    </row>
    <row r="569">
      <c r="A569" s="38" t="s">
        <v>4152</v>
      </c>
      <c r="B569" s="40">
        <v>45714.0</v>
      </c>
      <c r="C569" s="42">
        <v>6455.0</v>
      </c>
      <c r="D569" s="44" t="s">
        <v>2030</v>
      </c>
      <c r="E569" s="46" t="s">
        <v>2031</v>
      </c>
      <c r="F569" s="47" t="s">
        <v>2032</v>
      </c>
      <c r="G569" s="47" t="s">
        <v>315</v>
      </c>
      <c r="H569" s="47" t="s">
        <v>177</v>
      </c>
      <c r="I569" s="42" t="s">
        <v>408</v>
      </c>
      <c r="J569" s="49">
        <v>44771.0</v>
      </c>
      <c r="K569" s="40">
        <v>45713.0</v>
      </c>
      <c r="L569" s="41" t="s">
        <v>75</v>
      </c>
      <c r="M569" s="51">
        <v>0.0</v>
      </c>
      <c r="N569" s="42" t="s">
        <v>75</v>
      </c>
      <c r="O569" s="54">
        <v>78000.0</v>
      </c>
      <c r="P569" s="54">
        <v>0.0</v>
      </c>
      <c r="Q569" s="51">
        <v>0.0</v>
      </c>
      <c r="R569" s="51">
        <v>0.0</v>
      </c>
      <c r="S569" s="52">
        <f t="shared" si="3"/>
        <v>0</v>
      </c>
      <c r="T569" s="42" t="s">
        <v>283</v>
      </c>
      <c r="U569" s="40">
        <v>45713.0</v>
      </c>
      <c r="V569" s="40">
        <v>45743.0</v>
      </c>
      <c r="W569" s="42">
        <v>1.0</v>
      </c>
      <c r="X569" s="42" t="s">
        <v>98</v>
      </c>
      <c r="Y569" s="42" t="s">
        <v>86</v>
      </c>
    </row>
    <row r="570">
      <c r="A570" s="38" t="s">
        <v>4163</v>
      </c>
      <c r="B570" s="40">
        <v>45714.0</v>
      </c>
      <c r="C570" s="42">
        <v>11642.0</v>
      </c>
      <c r="D570" s="44" t="s">
        <v>4159</v>
      </c>
      <c r="E570" s="46" t="s">
        <v>4160</v>
      </c>
      <c r="F570" s="47" t="s">
        <v>4161</v>
      </c>
      <c r="G570" s="47" t="s">
        <v>404</v>
      </c>
      <c r="H570" s="47" t="s">
        <v>72</v>
      </c>
      <c r="I570" s="42" t="s">
        <v>408</v>
      </c>
      <c r="J570" s="49">
        <v>45369.0</v>
      </c>
      <c r="K570" s="40">
        <v>45713.0</v>
      </c>
      <c r="L570" s="41" t="s">
        <v>75</v>
      </c>
      <c r="M570" s="51">
        <v>0.0</v>
      </c>
      <c r="N570" s="42" t="s">
        <v>75</v>
      </c>
      <c r="O570" s="54">
        <v>78043.0</v>
      </c>
      <c r="P570" s="54">
        <v>0.0</v>
      </c>
      <c r="Q570" s="51">
        <v>0.0</v>
      </c>
      <c r="R570" s="51">
        <v>0.0</v>
      </c>
      <c r="S570" s="52">
        <f t="shared" si="3"/>
        <v>0</v>
      </c>
      <c r="T570" s="42" t="s">
        <v>283</v>
      </c>
      <c r="U570" s="40">
        <v>45713.0</v>
      </c>
      <c r="V570" s="40">
        <v>45743.0</v>
      </c>
      <c r="W570" s="42">
        <v>1.0</v>
      </c>
      <c r="X570" s="42" t="s">
        <v>98</v>
      </c>
      <c r="Y570" s="42" t="s">
        <v>86</v>
      </c>
    </row>
    <row r="571">
      <c r="A571" s="38" t="s">
        <v>4169</v>
      </c>
      <c r="B571" s="40">
        <v>45714.0</v>
      </c>
      <c r="C571" s="42">
        <v>3778.0</v>
      </c>
      <c r="D571" s="44" t="s">
        <v>2927</v>
      </c>
      <c r="E571" s="46" t="s">
        <v>2576</v>
      </c>
      <c r="F571" s="47" t="s">
        <v>2597</v>
      </c>
      <c r="G571" s="47" t="s">
        <v>2579</v>
      </c>
      <c r="H571" s="47" t="s">
        <v>156</v>
      </c>
      <c r="I571" s="42" t="s">
        <v>408</v>
      </c>
      <c r="J571" s="49">
        <v>44549.0</v>
      </c>
      <c r="K571" s="40">
        <v>45713.0</v>
      </c>
      <c r="L571" s="41" t="s">
        <v>75</v>
      </c>
      <c r="M571" s="51">
        <v>0.0</v>
      </c>
      <c r="N571" s="40">
        <v>45716.0</v>
      </c>
      <c r="O571" s="54">
        <v>118067.0</v>
      </c>
      <c r="P571" s="54">
        <v>0.0</v>
      </c>
      <c r="Q571" s="51">
        <v>0.0</v>
      </c>
      <c r="R571" s="51">
        <v>0.0</v>
      </c>
      <c r="S571" s="52">
        <f t="shared" si="3"/>
        <v>0</v>
      </c>
      <c r="T571" s="42" t="s">
        <v>283</v>
      </c>
      <c r="U571" s="40">
        <v>45716.0</v>
      </c>
      <c r="V571" s="40">
        <v>45746.0</v>
      </c>
      <c r="W571" s="42">
        <v>1.0</v>
      </c>
      <c r="X571" s="42" t="s">
        <v>84</v>
      </c>
      <c r="Y571" s="42" t="s">
        <v>86</v>
      </c>
    </row>
    <row r="572">
      <c r="A572" s="38" t="s">
        <v>4184</v>
      </c>
      <c r="B572" s="40">
        <v>45714.0</v>
      </c>
      <c r="C572" s="42">
        <v>4723.0</v>
      </c>
      <c r="D572" s="44" t="s">
        <v>1073</v>
      </c>
      <c r="E572" s="46" t="s">
        <v>1074</v>
      </c>
      <c r="F572" s="47" t="s">
        <v>4186</v>
      </c>
      <c r="G572" s="47" t="s">
        <v>217</v>
      </c>
      <c r="H572" s="47" t="s">
        <v>177</v>
      </c>
      <c r="I572" s="42" t="s">
        <v>408</v>
      </c>
      <c r="J572" s="49">
        <v>44611.0</v>
      </c>
      <c r="K572" s="40">
        <v>45713.0</v>
      </c>
      <c r="L572" s="41" t="s">
        <v>75</v>
      </c>
      <c r="M572" s="51">
        <v>0.0</v>
      </c>
      <c r="N572" s="42" t="s">
        <v>75</v>
      </c>
      <c r="O572" s="54">
        <v>78059.0</v>
      </c>
      <c r="P572" s="54">
        <v>0.0</v>
      </c>
      <c r="Q572" s="51">
        <v>0.0</v>
      </c>
      <c r="R572" s="51">
        <v>0.0</v>
      </c>
      <c r="S572" s="52">
        <f t="shared" si="3"/>
        <v>0</v>
      </c>
      <c r="T572" s="42" t="s">
        <v>283</v>
      </c>
      <c r="U572" s="40">
        <v>45713.0</v>
      </c>
      <c r="V572" s="40">
        <v>45747.0</v>
      </c>
      <c r="W572" s="42">
        <v>1.0</v>
      </c>
      <c r="X572" s="42" t="s">
        <v>98</v>
      </c>
      <c r="Y572" s="42" t="s">
        <v>86</v>
      </c>
    </row>
    <row r="573">
      <c r="A573" s="38" t="s">
        <v>4190</v>
      </c>
      <c r="B573" s="40">
        <v>45714.0</v>
      </c>
      <c r="C573" s="42">
        <v>10205.0</v>
      </c>
      <c r="D573" s="44" t="s">
        <v>4193</v>
      </c>
      <c r="E573" s="46" t="s">
        <v>1732</v>
      </c>
      <c r="F573" s="47" t="s">
        <v>1733</v>
      </c>
      <c r="G573" s="47" t="s">
        <v>217</v>
      </c>
      <c r="H573" s="47" t="s">
        <v>177</v>
      </c>
      <c r="I573" s="42" t="s">
        <v>408</v>
      </c>
      <c r="J573" s="49">
        <v>45193.0</v>
      </c>
      <c r="K573" s="40">
        <v>45713.0</v>
      </c>
      <c r="L573" s="41" t="s">
        <v>75</v>
      </c>
      <c r="M573" s="51">
        <v>78000.0</v>
      </c>
      <c r="N573" s="42" t="s">
        <v>75</v>
      </c>
      <c r="O573" s="54">
        <v>390045.0</v>
      </c>
      <c r="P573" s="54">
        <v>0.0</v>
      </c>
      <c r="Q573" s="51">
        <v>0.0</v>
      </c>
      <c r="R573" s="51">
        <v>0.0</v>
      </c>
      <c r="S573" s="52">
        <f t="shared" si="3"/>
        <v>0</v>
      </c>
      <c r="T573" s="42" t="s">
        <v>283</v>
      </c>
      <c r="U573" s="40">
        <v>45713.0</v>
      </c>
      <c r="V573" s="40">
        <v>45747.0</v>
      </c>
      <c r="W573" s="42">
        <v>1.0</v>
      </c>
      <c r="X573" s="42" t="s">
        <v>98</v>
      </c>
      <c r="Y573" s="42" t="s">
        <v>86</v>
      </c>
    </row>
    <row r="574">
      <c r="A574" s="38" t="s">
        <v>4199</v>
      </c>
      <c r="B574" s="40">
        <v>45714.0</v>
      </c>
      <c r="C574" s="42">
        <v>10205.0</v>
      </c>
      <c r="D574" s="44" t="s">
        <v>4193</v>
      </c>
      <c r="E574" s="46" t="s">
        <v>1732</v>
      </c>
      <c r="F574" s="47" t="s">
        <v>1747</v>
      </c>
      <c r="G574" s="47" t="s">
        <v>217</v>
      </c>
      <c r="H574" s="47" t="s">
        <v>177</v>
      </c>
      <c r="I574" s="42" t="s">
        <v>408</v>
      </c>
      <c r="J574" s="49">
        <v>45193.0</v>
      </c>
      <c r="K574" s="40">
        <v>45713.0</v>
      </c>
      <c r="L574" s="41" t="s">
        <v>75</v>
      </c>
      <c r="M574" s="51">
        <v>78000.0</v>
      </c>
      <c r="N574" s="42" t="s">
        <v>75</v>
      </c>
      <c r="O574" s="54">
        <v>78000.0</v>
      </c>
      <c r="P574" s="54">
        <v>0.0</v>
      </c>
      <c r="Q574" s="51">
        <v>0.0</v>
      </c>
      <c r="R574" s="51">
        <v>0.0</v>
      </c>
      <c r="S574" s="52">
        <f t="shared" si="3"/>
        <v>0</v>
      </c>
      <c r="T574" s="42" t="s">
        <v>283</v>
      </c>
      <c r="U574" s="40">
        <v>45713.0</v>
      </c>
      <c r="V574" s="40">
        <v>45749.0</v>
      </c>
      <c r="W574" s="42">
        <v>1.0</v>
      </c>
      <c r="X574" s="42" t="s">
        <v>98</v>
      </c>
      <c r="Y574" s="42" t="s">
        <v>86</v>
      </c>
    </row>
    <row r="575">
      <c r="A575" s="38" t="s">
        <v>4204</v>
      </c>
      <c r="B575" s="40">
        <v>45714.0</v>
      </c>
      <c r="C575" s="42">
        <v>10205.0</v>
      </c>
      <c r="D575" s="44" t="s">
        <v>4193</v>
      </c>
      <c r="E575" s="46" t="s">
        <v>1732</v>
      </c>
      <c r="F575" s="47" t="s">
        <v>1752</v>
      </c>
      <c r="G575" s="47" t="s">
        <v>217</v>
      </c>
      <c r="H575" s="47" t="s">
        <v>177</v>
      </c>
      <c r="I575" s="42" t="s">
        <v>408</v>
      </c>
      <c r="J575" s="49">
        <v>45193.0</v>
      </c>
      <c r="K575" s="40">
        <v>45713.0</v>
      </c>
      <c r="L575" s="41" t="s">
        <v>75</v>
      </c>
      <c r="M575" s="51">
        <v>78000.0</v>
      </c>
      <c r="N575" s="42" t="s">
        <v>75</v>
      </c>
      <c r="O575" s="54">
        <v>78000.0</v>
      </c>
      <c r="P575" s="54">
        <v>0.0</v>
      </c>
      <c r="Q575" s="51">
        <v>0.0</v>
      </c>
      <c r="R575" s="51">
        <v>0.0</v>
      </c>
      <c r="S575" s="52">
        <f t="shared" si="3"/>
        <v>0</v>
      </c>
      <c r="T575" s="42" t="s">
        <v>283</v>
      </c>
      <c r="U575" s="40">
        <v>45713.0</v>
      </c>
      <c r="V575" s="40">
        <v>45752.0</v>
      </c>
      <c r="W575" s="42">
        <v>1.0</v>
      </c>
      <c r="X575" s="42" t="s">
        <v>98</v>
      </c>
      <c r="Y575" s="42" t="s">
        <v>86</v>
      </c>
    </row>
    <row r="576">
      <c r="A576" s="38" t="s">
        <v>4208</v>
      </c>
      <c r="B576" s="40">
        <v>45714.0</v>
      </c>
      <c r="C576" s="42">
        <v>10205.0</v>
      </c>
      <c r="D576" s="44" t="s">
        <v>4193</v>
      </c>
      <c r="E576" s="46" t="s">
        <v>1732</v>
      </c>
      <c r="F576" s="47" t="s">
        <v>1759</v>
      </c>
      <c r="G576" s="47" t="s">
        <v>217</v>
      </c>
      <c r="H576" s="47" t="s">
        <v>177</v>
      </c>
      <c r="I576" s="42" t="s">
        <v>408</v>
      </c>
      <c r="J576" s="49">
        <v>45193.0</v>
      </c>
      <c r="K576" s="40">
        <v>45713.0</v>
      </c>
      <c r="L576" s="41" t="s">
        <v>75</v>
      </c>
      <c r="M576" s="51">
        <v>78000.0</v>
      </c>
      <c r="N576" s="42" t="s">
        <v>75</v>
      </c>
      <c r="O576" s="54">
        <v>78000.0</v>
      </c>
      <c r="P576" s="54">
        <v>0.0</v>
      </c>
      <c r="Q576" s="51">
        <v>0.0</v>
      </c>
      <c r="R576" s="51">
        <v>0.0</v>
      </c>
      <c r="S576" s="52">
        <f t="shared" si="3"/>
        <v>0</v>
      </c>
      <c r="T576" s="42" t="s">
        <v>283</v>
      </c>
      <c r="U576" s="40">
        <v>45713.0</v>
      </c>
      <c r="V576" s="40">
        <v>45749.0</v>
      </c>
      <c r="W576" s="42">
        <v>1.0</v>
      </c>
      <c r="X576" s="42" t="s">
        <v>98</v>
      </c>
      <c r="Y576" s="42" t="s">
        <v>86</v>
      </c>
    </row>
    <row r="577">
      <c r="A577" s="38" t="s">
        <v>4216</v>
      </c>
      <c r="B577" s="40">
        <v>45714.0</v>
      </c>
      <c r="C577" s="42">
        <v>6161.0</v>
      </c>
      <c r="D577" s="44" t="s">
        <v>4218</v>
      </c>
      <c r="E577" s="46" t="s">
        <v>229</v>
      </c>
      <c r="F577" s="47" t="s">
        <v>3331</v>
      </c>
      <c r="G577" s="47" t="s">
        <v>1295</v>
      </c>
      <c r="H577" s="47" t="s">
        <v>72</v>
      </c>
      <c r="I577" s="42" t="s">
        <v>408</v>
      </c>
      <c r="J577" s="49">
        <v>44739.0</v>
      </c>
      <c r="K577" s="40">
        <v>45713.0</v>
      </c>
      <c r="L577" s="41" t="s">
        <v>75</v>
      </c>
      <c r="M577" s="51">
        <v>78000.0</v>
      </c>
      <c r="N577" s="42" t="s">
        <v>75</v>
      </c>
      <c r="O577" s="54">
        <v>160085.0</v>
      </c>
      <c r="P577" s="54">
        <v>0.0</v>
      </c>
      <c r="Q577" s="51">
        <v>0.0</v>
      </c>
      <c r="R577" s="51">
        <v>0.0</v>
      </c>
      <c r="S577" s="52">
        <f t="shared" si="3"/>
        <v>0</v>
      </c>
      <c r="T577" s="42" t="s">
        <v>283</v>
      </c>
      <c r="U577" s="40">
        <v>45713.0</v>
      </c>
      <c r="V577" s="40">
        <v>45743.0</v>
      </c>
      <c r="W577" s="42">
        <v>1.0</v>
      </c>
      <c r="X577" s="42" t="s">
        <v>98</v>
      </c>
      <c r="Y577" s="42" t="s">
        <v>86</v>
      </c>
    </row>
    <row r="578">
      <c r="A578" s="38" t="s">
        <v>4230</v>
      </c>
      <c r="B578" s="40">
        <v>45714.0</v>
      </c>
      <c r="C578" s="42">
        <v>4808.0</v>
      </c>
      <c r="D578" s="44" t="s">
        <v>3035</v>
      </c>
      <c r="E578" s="46" t="s">
        <v>2860</v>
      </c>
      <c r="F578" s="47" t="s">
        <v>4096</v>
      </c>
      <c r="G578" s="47" t="s">
        <v>234</v>
      </c>
      <c r="H578" s="47" t="s">
        <v>235</v>
      </c>
      <c r="I578" s="42" t="s">
        <v>408</v>
      </c>
      <c r="J578" s="49">
        <v>44618.0</v>
      </c>
      <c r="K578" s="40">
        <v>45713.0</v>
      </c>
      <c r="L578" s="41" t="s">
        <v>75</v>
      </c>
      <c r="M578" s="51">
        <v>0.0</v>
      </c>
      <c r="N578" s="42" t="s">
        <v>75</v>
      </c>
      <c r="O578" s="54">
        <v>78000.0</v>
      </c>
      <c r="P578" s="54">
        <v>0.0</v>
      </c>
      <c r="Q578" s="51">
        <v>0.0</v>
      </c>
      <c r="R578" s="51">
        <v>0.0</v>
      </c>
      <c r="S578" s="52">
        <f t="shared" si="3"/>
        <v>0</v>
      </c>
      <c r="T578" s="42" t="s">
        <v>283</v>
      </c>
      <c r="U578" s="40">
        <v>45713.0</v>
      </c>
      <c r="V578" s="40">
        <v>45743.0</v>
      </c>
      <c r="W578" s="42">
        <v>1.0</v>
      </c>
      <c r="X578" s="42" t="s">
        <v>98</v>
      </c>
      <c r="Y578" s="42" t="s">
        <v>86</v>
      </c>
    </row>
    <row r="579">
      <c r="A579" s="38" t="s">
        <v>4241</v>
      </c>
      <c r="B579" s="40">
        <v>45714.0</v>
      </c>
      <c r="C579" s="42">
        <v>11351.0</v>
      </c>
      <c r="D579" s="44" t="s">
        <v>4013</v>
      </c>
      <c r="E579" s="46" t="s">
        <v>4014</v>
      </c>
      <c r="F579" s="47" t="s">
        <v>4016</v>
      </c>
      <c r="G579" s="47" t="s">
        <v>217</v>
      </c>
      <c r="H579" s="47" t="s">
        <v>177</v>
      </c>
      <c r="I579" s="42" t="s">
        <v>408</v>
      </c>
      <c r="J579" s="49">
        <v>45337.0</v>
      </c>
      <c r="K579" s="40">
        <v>45713.0</v>
      </c>
      <c r="L579" s="41" t="s">
        <v>75</v>
      </c>
      <c r="M579" s="51">
        <v>0.0</v>
      </c>
      <c r="N579" s="42" t="s">
        <v>75</v>
      </c>
      <c r="O579" s="54">
        <v>78000.0</v>
      </c>
      <c r="P579" s="54">
        <v>0.0</v>
      </c>
      <c r="Q579" s="51">
        <v>0.0</v>
      </c>
      <c r="R579" s="51">
        <v>0.0</v>
      </c>
      <c r="S579" s="52">
        <f t="shared" si="3"/>
        <v>0</v>
      </c>
      <c r="T579" s="42" t="s">
        <v>283</v>
      </c>
      <c r="U579" s="40">
        <v>45713.0</v>
      </c>
      <c r="V579" s="40">
        <v>45743.0</v>
      </c>
      <c r="W579" s="42">
        <v>1.0</v>
      </c>
      <c r="X579" s="42" t="s">
        <v>98</v>
      </c>
      <c r="Y579" s="42" t="s">
        <v>86</v>
      </c>
    </row>
    <row r="580">
      <c r="A580" s="38" t="s">
        <v>4249</v>
      </c>
      <c r="B580" s="40">
        <v>45714.0</v>
      </c>
      <c r="C580" s="42">
        <v>5508.0</v>
      </c>
      <c r="D580" s="44" t="s">
        <v>4251</v>
      </c>
      <c r="E580" s="46" t="s">
        <v>4252</v>
      </c>
      <c r="F580" s="47" t="s">
        <v>4254</v>
      </c>
      <c r="G580" s="47" t="s">
        <v>812</v>
      </c>
      <c r="H580" s="47" t="s">
        <v>123</v>
      </c>
      <c r="I580" s="42" t="s">
        <v>408</v>
      </c>
      <c r="J580" s="49">
        <v>44669.0</v>
      </c>
      <c r="K580" s="40">
        <v>45713.0</v>
      </c>
      <c r="L580" s="41" t="s">
        <v>75</v>
      </c>
      <c r="M580" s="51">
        <v>78000.0</v>
      </c>
      <c r="N580" s="42" t="s">
        <v>75</v>
      </c>
      <c r="O580" s="54">
        <v>77007.0</v>
      </c>
      <c r="P580" s="54">
        <v>0.0</v>
      </c>
      <c r="Q580" s="51">
        <v>0.0</v>
      </c>
      <c r="R580" s="51">
        <v>0.0</v>
      </c>
      <c r="S580" s="52">
        <f t="shared" si="3"/>
        <v>0</v>
      </c>
      <c r="T580" s="42" t="s">
        <v>283</v>
      </c>
      <c r="U580" s="40">
        <v>45713.0</v>
      </c>
      <c r="V580" s="40">
        <v>45744.0</v>
      </c>
      <c r="W580" s="42">
        <v>1.0</v>
      </c>
      <c r="X580" s="42" t="s">
        <v>98</v>
      </c>
      <c r="Y580" s="42" t="s">
        <v>86</v>
      </c>
    </row>
    <row r="581">
      <c r="A581" s="38" t="s">
        <v>4266</v>
      </c>
      <c r="B581" s="40">
        <v>45714.0</v>
      </c>
      <c r="C581" s="42">
        <v>8575.0</v>
      </c>
      <c r="D581" s="44" t="s">
        <v>4268</v>
      </c>
      <c r="E581" s="46" t="s">
        <v>4269</v>
      </c>
      <c r="F581" s="47" t="s">
        <v>4270</v>
      </c>
      <c r="G581" s="47" t="s">
        <v>601</v>
      </c>
      <c r="H581" s="47" t="s">
        <v>4273</v>
      </c>
      <c r="I581" s="42" t="s">
        <v>408</v>
      </c>
      <c r="J581" s="49">
        <v>45003.0</v>
      </c>
      <c r="K581" s="40">
        <v>45713.0</v>
      </c>
      <c r="L581" s="41" t="s">
        <v>75</v>
      </c>
      <c r="M581" s="51">
        <v>0.0</v>
      </c>
      <c r="N581" s="42" t="s">
        <v>75</v>
      </c>
      <c r="O581" s="54">
        <v>78000.0</v>
      </c>
      <c r="P581" s="54">
        <v>0.0</v>
      </c>
      <c r="Q581" s="51">
        <v>0.0</v>
      </c>
      <c r="R581" s="51">
        <v>0.0</v>
      </c>
      <c r="S581" s="52">
        <f t="shared" si="3"/>
        <v>0</v>
      </c>
      <c r="T581" s="42" t="s">
        <v>283</v>
      </c>
      <c r="U581" s="40">
        <v>45713.0</v>
      </c>
      <c r="V581" s="40">
        <v>45744.0</v>
      </c>
      <c r="W581" s="42">
        <v>1.0</v>
      </c>
      <c r="X581" s="42" t="s">
        <v>98</v>
      </c>
      <c r="Y581" s="42" t="s">
        <v>86</v>
      </c>
    </row>
    <row r="582">
      <c r="A582" s="79" t="s">
        <v>4276</v>
      </c>
      <c r="B582" s="39">
        <v>45716.0</v>
      </c>
      <c r="C582" s="41">
        <v>14817.0</v>
      </c>
      <c r="D582" s="43" t="s">
        <v>4278</v>
      </c>
      <c r="E582" s="60" t="s">
        <v>4280</v>
      </c>
      <c r="F582" s="43" t="s">
        <v>4281</v>
      </c>
      <c r="G582" s="43" t="s">
        <v>323</v>
      </c>
      <c r="H582" s="43" t="s">
        <v>177</v>
      </c>
      <c r="I582" s="42" t="s">
        <v>408</v>
      </c>
      <c r="J582" s="48">
        <v>45713.0</v>
      </c>
      <c r="K582" s="39">
        <v>45715.0</v>
      </c>
      <c r="L582" s="39">
        <v>45713.0</v>
      </c>
      <c r="M582" s="50">
        <v>0.0</v>
      </c>
      <c r="N582" s="39">
        <v>45718.0</v>
      </c>
      <c r="O582" s="52">
        <v>1298034.0</v>
      </c>
      <c r="P582" s="54">
        <v>0.0</v>
      </c>
      <c r="Q582" s="51">
        <v>0.0</v>
      </c>
      <c r="R582" s="51">
        <v>0.0</v>
      </c>
      <c r="S582" s="52">
        <f t="shared" si="3"/>
        <v>0</v>
      </c>
      <c r="T582" s="42" t="s">
        <v>283</v>
      </c>
      <c r="U582" s="39">
        <v>45718.0</v>
      </c>
      <c r="V582" s="39">
        <v>46087.0</v>
      </c>
      <c r="W582" s="41">
        <v>12.0</v>
      </c>
      <c r="X582" s="42" t="s">
        <v>84</v>
      </c>
      <c r="Y582" s="41" t="s">
        <v>221</v>
      </c>
    </row>
    <row r="583">
      <c r="A583" s="38" t="s">
        <v>4312</v>
      </c>
      <c r="B583" s="40">
        <v>45715.0</v>
      </c>
      <c r="C583" s="42">
        <v>10569.0</v>
      </c>
      <c r="D583" s="44" t="s">
        <v>1654</v>
      </c>
      <c r="E583" s="46" t="s">
        <v>1655</v>
      </c>
      <c r="F583" s="47" t="s">
        <v>1656</v>
      </c>
      <c r="G583" s="47" t="s">
        <v>1658</v>
      </c>
      <c r="H583" s="47" t="s">
        <v>101</v>
      </c>
      <c r="I583" s="42" t="s">
        <v>408</v>
      </c>
      <c r="J583" s="49">
        <v>45237.0</v>
      </c>
      <c r="K583" s="40">
        <v>45714.0</v>
      </c>
      <c r="L583" s="41" t="s">
        <v>75</v>
      </c>
      <c r="M583" s="51">
        <v>0.0</v>
      </c>
      <c r="N583" s="42" t="s">
        <v>75</v>
      </c>
      <c r="O583" s="54">
        <v>118085.0</v>
      </c>
      <c r="P583" s="54">
        <v>0.0</v>
      </c>
      <c r="Q583" s="51">
        <v>0.0</v>
      </c>
      <c r="R583" s="51">
        <v>0.0</v>
      </c>
      <c r="S583" s="52">
        <f t="shared" si="3"/>
        <v>0</v>
      </c>
      <c r="T583" s="42" t="s">
        <v>283</v>
      </c>
      <c r="U583" s="40">
        <v>45714.0</v>
      </c>
      <c r="V583" s="40">
        <v>45744.0</v>
      </c>
      <c r="W583" s="42">
        <v>1.0</v>
      </c>
      <c r="X583" s="42" t="s">
        <v>84</v>
      </c>
      <c r="Y583" s="42" t="s">
        <v>86</v>
      </c>
    </row>
    <row r="584">
      <c r="A584" s="38" t="s">
        <v>4316</v>
      </c>
      <c r="B584" s="40">
        <v>45715.0</v>
      </c>
      <c r="C584" s="42">
        <v>8139.0</v>
      </c>
      <c r="D584" s="44" t="s">
        <v>856</v>
      </c>
      <c r="E584" s="46" t="s">
        <v>3239</v>
      </c>
      <c r="F584" s="47" t="s">
        <v>4290</v>
      </c>
      <c r="G584" s="47" t="s">
        <v>2902</v>
      </c>
      <c r="H584" s="47" t="s">
        <v>108</v>
      </c>
      <c r="I584" s="42" t="s">
        <v>408</v>
      </c>
      <c r="J584" s="49">
        <v>44950.0</v>
      </c>
      <c r="K584" s="40">
        <v>45714.0</v>
      </c>
      <c r="L584" s="41" t="s">
        <v>75</v>
      </c>
      <c r="M584" s="51">
        <v>0.0</v>
      </c>
      <c r="N584" s="42" t="s">
        <v>75</v>
      </c>
      <c r="O584" s="54">
        <v>78000.0</v>
      </c>
      <c r="P584" s="54">
        <v>0.0</v>
      </c>
      <c r="Q584" s="51">
        <v>0.0</v>
      </c>
      <c r="R584" s="51">
        <v>0.0</v>
      </c>
      <c r="S584" s="52">
        <f t="shared" si="3"/>
        <v>0</v>
      </c>
      <c r="T584" s="42" t="s">
        <v>283</v>
      </c>
      <c r="U584" s="40">
        <v>45714.0</v>
      </c>
      <c r="V584" s="40">
        <v>45744.0</v>
      </c>
      <c r="W584" s="42">
        <v>1.0</v>
      </c>
      <c r="X584" s="42" t="s">
        <v>98</v>
      </c>
      <c r="Y584" s="42" t="s">
        <v>86</v>
      </c>
    </row>
    <row r="585">
      <c r="A585" s="38" t="s">
        <v>4326</v>
      </c>
      <c r="B585" s="40">
        <v>45715.0</v>
      </c>
      <c r="C585" s="42">
        <v>9111.0</v>
      </c>
      <c r="D585" s="44" t="s">
        <v>4227</v>
      </c>
      <c r="E585" s="46" t="s">
        <v>4228</v>
      </c>
      <c r="F585" s="47" t="s">
        <v>4229</v>
      </c>
      <c r="G585" s="47" t="s">
        <v>243</v>
      </c>
      <c r="H585" s="47" t="s">
        <v>123</v>
      </c>
      <c r="I585" s="42" t="s">
        <v>408</v>
      </c>
      <c r="J585" s="49">
        <v>45069.0</v>
      </c>
      <c r="K585" s="40">
        <v>45714.0</v>
      </c>
      <c r="L585" s="41" t="s">
        <v>75</v>
      </c>
      <c r="M585" s="51">
        <v>0.0</v>
      </c>
      <c r="N585" s="42" t="s">
        <v>75</v>
      </c>
      <c r="O585" s="54">
        <v>78000.0</v>
      </c>
      <c r="P585" s="54">
        <v>0.0</v>
      </c>
      <c r="Q585" s="51">
        <v>0.0</v>
      </c>
      <c r="R585" s="51">
        <v>0.0</v>
      </c>
      <c r="S585" s="52">
        <f t="shared" si="3"/>
        <v>0</v>
      </c>
      <c r="T585" s="42" t="s">
        <v>283</v>
      </c>
      <c r="U585" s="40">
        <v>45714.0</v>
      </c>
      <c r="V585" s="40">
        <v>45744.0</v>
      </c>
      <c r="W585" s="42">
        <v>1.0</v>
      </c>
      <c r="X585" s="42" t="s">
        <v>98</v>
      </c>
      <c r="Y585" s="42" t="s">
        <v>86</v>
      </c>
    </row>
    <row r="586">
      <c r="A586" s="38" t="s">
        <v>4339</v>
      </c>
      <c r="B586" s="40">
        <v>45715.0</v>
      </c>
      <c r="C586" s="42">
        <v>5581.0</v>
      </c>
      <c r="D586" s="44" t="s">
        <v>4342</v>
      </c>
      <c r="E586" s="46" t="s">
        <v>4343</v>
      </c>
      <c r="F586" s="47" t="s">
        <v>4344</v>
      </c>
      <c r="G586" s="47" t="s">
        <v>234</v>
      </c>
      <c r="H586" s="47" t="s">
        <v>235</v>
      </c>
      <c r="I586" s="42" t="s">
        <v>408</v>
      </c>
      <c r="J586" s="49">
        <v>44679.0</v>
      </c>
      <c r="K586" s="40">
        <v>45714.0</v>
      </c>
      <c r="L586" s="41" t="s">
        <v>75</v>
      </c>
      <c r="M586" s="51">
        <v>78000.0</v>
      </c>
      <c r="N586" s="42" t="s">
        <v>75</v>
      </c>
      <c r="O586" s="54">
        <v>156000.0</v>
      </c>
      <c r="P586" s="54">
        <v>0.0</v>
      </c>
      <c r="Q586" s="51">
        <v>0.0</v>
      </c>
      <c r="R586" s="51">
        <v>0.0</v>
      </c>
      <c r="S586" s="52">
        <f t="shared" si="3"/>
        <v>0</v>
      </c>
      <c r="T586" s="42" t="s">
        <v>283</v>
      </c>
      <c r="U586" s="40">
        <v>45714.0</v>
      </c>
      <c r="V586" s="40">
        <v>45746.0</v>
      </c>
      <c r="W586" s="42">
        <v>1.0</v>
      </c>
      <c r="X586" s="42" t="s">
        <v>98</v>
      </c>
      <c r="Y586" s="42" t="s">
        <v>86</v>
      </c>
    </row>
    <row r="587">
      <c r="A587" s="38" t="s">
        <v>4359</v>
      </c>
      <c r="B587" s="40">
        <v>45715.0</v>
      </c>
      <c r="C587" s="42">
        <v>6683.0</v>
      </c>
      <c r="D587" s="44" t="s">
        <v>4361</v>
      </c>
      <c r="E587" s="46" t="s">
        <v>4351</v>
      </c>
      <c r="F587" s="47" t="s">
        <v>4352</v>
      </c>
      <c r="G587" s="47" t="s">
        <v>234</v>
      </c>
      <c r="H587" s="47" t="s">
        <v>235</v>
      </c>
      <c r="I587" s="42" t="s">
        <v>408</v>
      </c>
      <c r="J587" s="49">
        <v>44792.0</v>
      </c>
      <c r="K587" s="40">
        <v>45714.0</v>
      </c>
      <c r="L587" s="41" t="s">
        <v>75</v>
      </c>
      <c r="M587" s="51">
        <v>0.0</v>
      </c>
      <c r="N587" s="42" t="s">
        <v>75</v>
      </c>
      <c r="O587" s="54">
        <v>78052.0</v>
      </c>
      <c r="P587" s="54">
        <v>0.0</v>
      </c>
      <c r="Q587" s="51">
        <v>0.0</v>
      </c>
      <c r="R587" s="51">
        <v>0.0</v>
      </c>
      <c r="S587" s="52">
        <f t="shared" si="3"/>
        <v>0</v>
      </c>
      <c r="T587" s="42" t="s">
        <v>283</v>
      </c>
      <c r="U587" s="40">
        <v>45714.0</v>
      </c>
      <c r="V587" s="40">
        <v>45744.0</v>
      </c>
      <c r="W587" s="42">
        <v>1.0</v>
      </c>
      <c r="X587" s="42" t="s">
        <v>98</v>
      </c>
      <c r="Y587" s="42" t="s">
        <v>86</v>
      </c>
    </row>
    <row r="588">
      <c r="A588" s="38" t="s">
        <v>4371</v>
      </c>
      <c r="B588" s="40">
        <v>45715.0</v>
      </c>
      <c r="C588" s="42">
        <v>5771.0</v>
      </c>
      <c r="D588" s="44" t="s">
        <v>4373</v>
      </c>
      <c r="E588" s="46" t="s">
        <v>4374</v>
      </c>
      <c r="F588" s="47" t="s">
        <v>4018</v>
      </c>
      <c r="G588" s="47" t="s">
        <v>404</v>
      </c>
      <c r="H588" s="47" t="s">
        <v>72</v>
      </c>
      <c r="I588" s="42" t="s">
        <v>408</v>
      </c>
      <c r="J588" s="49">
        <v>44701.0</v>
      </c>
      <c r="K588" s="40">
        <v>45714.0</v>
      </c>
      <c r="L588" s="41" t="s">
        <v>75</v>
      </c>
      <c r="M588" s="51">
        <v>118000.0</v>
      </c>
      <c r="N588" s="42" t="s">
        <v>75</v>
      </c>
      <c r="O588" s="54">
        <v>120000.0</v>
      </c>
      <c r="P588" s="54">
        <v>0.0</v>
      </c>
      <c r="Q588" s="51">
        <v>0.0</v>
      </c>
      <c r="R588" s="51">
        <v>0.0</v>
      </c>
      <c r="S588" s="52">
        <f t="shared" si="3"/>
        <v>0</v>
      </c>
      <c r="T588" s="42" t="s">
        <v>283</v>
      </c>
      <c r="U588" s="40">
        <v>45714.0</v>
      </c>
      <c r="V588" s="40">
        <v>45745.0</v>
      </c>
      <c r="W588" s="42">
        <v>1.0</v>
      </c>
      <c r="X588" s="42" t="s">
        <v>84</v>
      </c>
      <c r="Y588" s="42" t="s">
        <v>86</v>
      </c>
    </row>
    <row r="589">
      <c r="A589" s="38" t="s">
        <v>4379</v>
      </c>
      <c r="B589" s="39">
        <v>45716.0</v>
      </c>
      <c r="C589" s="41">
        <v>10815.0</v>
      </c>
      <c r="D589" s="43" t="s">
        <v>4381</v>
      </c>
      <c r="E589" s="60" t="s">
        <v>2322</v>
      </c>
      <c r="F589" s="43" t="s">
        <v>2325</v>
      </c>
      <c r="G589" s="43" t="s">
        <v>179</v>
      </c>
      <c r="H589" s="43" t="s">
        <v>177</v>
      </c>
      <c r="I589" s="42" t="s">
        <v>408</v>
      </c>
      <c r="J589" s="48">
        <v>45271.0</v>
      </c>
      <c r="K589" s="39">
        <v>45715.0</v>
      </c>
      <c r="L589" s="39">
        <v>45714.0</v>
      </c>
      <c r="M589" s="50">
        <v>0.0</v>
      </c>
      <c r="N589" s="40">
        <v>45717.0</v>
      </c>
      <c r="O589" s="52">
        <v>118065.0</v>
      </c>
      <c r="P589" s="54">
        <v>0.0</v>
      </c>
      <c r="Q589" s="51">
        <v>0.0</v>
      </c>
      <c r="R589" s="51">
        <v>0.0</v>
      </c>
      <c r="S589" s="52">
        <f t="shared" si="3"/>
        <v>0</v>
      </c>
      <c r="T589" s="42" t="s">
        <v>283</v>
      </c>
      <c r="U589" s="40">
        <v>45717.0</v>
      </c>
      <c r="V589" s="40">
        <v>45747.0</v>
      </c>
      <c r="W589" s="41">
        <v>1.0</v>
      </c>
      <c r="X589" s="41" t="s">
        <v>84</v>
      </c>
      <c r="Y589" s="41" t="s">
        <v>86</v>
      </c>
    </row>
    <row r="590">
      <c r="A590" s="38" t="s">
        <v>4405</v>
      </c>
      <c r="B590" s="40">
        <v>45716.0</v>
      </c>
      <c r="C590" s="42">
        <v>12199.0</v>
      </c>
      <c r="D590" s="44" t="s">
        <v>4232</v>
      </c>
      <c r="E590" s="46" t="s">
        <v>2678</v>
      </c>
      <c r="F590" s="47" t="s">
        <v>2679</v>
      </c>
      <c r="G590" s="47" t="s">
        <v>234</v>
      </c>
      <c r="H590" s="47" t="s">
        <v>235</v>
      </c>
      <c r="I590" s="42" t="s">
        <v>408</v>
      </c>
      <c r="J590" s="49">
        <v>45430.0</v>
      </c>
      <c r="K590" s="40">
        <v>45715.0</v>
      </c>
      <c r="L590" s="41" t="s">
        <v>75</v>
      </c>
      <c r="M590" s="51">
        <v>0.0</v>
      </c>
      <c r="N590" s="42" t="s">
        <v>75</v>
      </c>
      <c r="O590" s="54">
        <v>78000.0</v>
      </c>
      <c r="P590" s="54">
        <v>0.0</v>
      </c>
      <c r="Q590" s="51">
        <v>0.0</v>
      </c>
      <c r="R590" s="51">
        <v>0.0</v>
      </c>
      <c r="S590" s="52">
        <f t="shared" si="3"/>
        <v>0</v>
      </c>
      <c r="T590" s="42" t="s">
        <v>283</v>
      </c>
      <c r="U590" s="40">
        <v>45715.0</v>
      </c>
      <c r="V590" s="40">
        <v>45745.0</v>
      </c>
      <c r="W590" s="42">
        <v>1.0</v>
      </c>
      <c r="X590" s="42" t="s">
        <v>98</v>
      </c>
      <c r="Y590" s="42" t="s">
        <v>86</v>
      </c>
    </row>
    <row r="591">
      <c r="A591" s="38" t="s">
        <v>4411</v>
      </c>
      <c r="B591" s="40">
        <v>45716.0</v>
      </c>
      <c r="C591" s="42">
        <v>7627.0</v>
      </c>
      <c r="D591" s="44" t="s">
        <v>4412</v>
      </c>
      <c r="E591" s="46" t="s">
        <v>4413</v>
      </c>
      <c r="F591" s="47" t="s">
        <v>4414</v>
      </c>
      <c r="G591" s="47" t="s">
        <v>1940</v>
      </c>
      <c r="H591" s="47" t="s">
        <v>156</v>
      </c>
      <c r="I591" s="42" t="s">
        <v>408</v>
      </c>
      <c r="J591" s="49">
        <v>44888.0</v>
      </c>
      <c r="K591" s="40">
        <v>45715.0</v>
      </c>
      <c r="L591" s="41" t="s">
        <v>75</v>
      </c>
      <c r="M591" s="51">
        <v>0.0</v>
      </c>
      <c r="N591" s="42" t="s">
        <v>75</v>
      </c>
      <c r="O591" s="54">
        <v>78000.0</v>
      </c>
      <c r="P591" s="54">
        <v>0.0</v>
      </c>
      <c r="Q591" s="51">
        <v>0.0</v>
      </c>
      <c r="R591" s="51">
        <v>0.0</v>
      </c>
      <c r="S591" s="52">
        <f t="shared" si="3"/>
        <v>0</v>
      </c>
      <c r="T591" s="42" t="s">
        <v>283</v>
      </c>
      <c r="U591" s="40">
        <v>45715.0</v>
      </c>
      <c r="V591" s="40">
        <v>45747.0</v>
      </c>
      <c r="W591" s="42">
        <v>1.0</v>
      </c>
      <c r="X591" s="42" t="s">
        <v>98</v>
      </c>
      <c r="Y591" s="42" t="s">
        <v>86</v>
      </c>
    </row>
    <row r="592">
      <c r="A592" s="38" t="s">
        <v>4439</v>
      </c>
      <c r="B592" s="40">
        <v>45716.0</v>
      </c>
      <c r="C592" s="42">
        <v>8847.0</v>
      </c>
      <c r="D592" s="44" t="s">
        <v>856</v>
      </c>
      <c r="E592" s="46" t="s">
        <v>857</v>
      </c>
      <c r="F592" s="47" t="s">
        <v>1644</v>
      </c>
      <c r="G592" s="47" t="s">
        <v>217</v>
      </c>
      <c r="H592" s="47" t="s">
        <v>177</v>
      </c>
      <c r="I592" s="42" t="s">
        <v>408</v>
      </c>
      <c r="J592" s="49">
        <v>45043.0</v>
      </c>
      <c r="K592" s="40">
        <v>45715.0</v>
      </c>
      <c r="L592" s="41" t="s">
        <v>75</v>
      </c>
      <c r="M592" s="51">
        <v>780000.0</v>
      </c>
      <c r="N592" s="42" t="s">
        <v>75</v>
      </c>
      <c r="O592" s="54">
        <v>80013.0</v>
      </c>
      <c r="P592" s="54">
        <v>0.0</v>
      </c>
      <c r="Q592" s="51">
        <v>0.0</v>
      </c>
      <c r="R592" s="51">
        <v>0.0</v>
      </c>
      <c r="S592" s="52">
        <f t="shared" si="3"/>
        <v>0</v>
      </c>
      <c r="T592" s="42" t="s">
        <v>283</v>
      </c>
      <c r="U592" s="40">
        <v>45715.0</v>
      </c>
      <c r="V592" s="40">
        <v>45748.0</v>
      </c>
      <c r="W592" s="42">
        <v>1.0</v>
      </c>
      <c r="X592" s="42" t="s">
        <v>98</v>
      </c>
      <c r="Y592" s="42" t="s">
        <v>86</v>
      </c>
    </row>
    <row r="593">
      <c r="A593" s="38" t="s">
        <v>4455</v>
      </c>
      <c r="B593" s="40">
        <v>45716.0</v>
      </c>
      <c r="C593" s="42">
        <v>9393.0</v>
      </c>
      <c r="D593" s="44" t="s">
        <v>1670</v>
      </c>
      <c r="E593" s="46" t="s">
        <v>1671</v>
      </c>
      <c r="F593" s="47" t="s">
        <v>4456</v>
      </c>
      <c r="G593" s="47" t="s">
        <v>121</v>
      </c>
      <c r="H593" s="47" t="s">
        <v>123</v>
      </c>
      <c r="I593" s="42" t="s">
        <v>408</v>
      </c>
      <c r="J593" s="49">
        <v>45100.0</v>
      </c>
      <c r="K593" s="40">
        <v>45715.0</v>
      </c>
      <c r="L593" s="41" t="s">
        <v>75</v>
      </c>
      <c r="M593" s="51">
        <v>0.0</v>
      </c>
      <c r="N593" s="42" t="s">
        <v>75</v>
      </c>
      <c r="O593" s="54">
        <v>78068.0</v>
      </c>
      <c r="P593" s="54">
        <v>0.0</v>
      </c>
      <c r="Q593" s="51">
        <v>0.0</v>
      </c>
      <c r="R593" s="51">
        <v>0.0</v>
      </c>
      <c r="S593" s="52">
        <f t="shared" si="3"/>
        <v>0</v>
      </c>
      <c r="T593" s="42" t="s">
        <v>283</v>
      </c>
      <c r="U593" s="40">
        <v>45715.0</v>
      </c>
      <c r="V593" s="40">
        <v>45745.0</v>
      </c>
      <c r="W593" s="42">
        <v>1.0</v>
      </c>
      <c r="X593" s="42" t="s">
        <v>98</v>
      </c>
      <c r="Y593" s="42" t="s">
        <v>86</v>
      </c>
    </row>
    <row r="594">
      <c r="A594" s="38" t="s">
        <v>4476</v>
      </c>
      <c r="B594" s="40">
        <v>45716.0</v>
      </c>
      <c r="C594" s="42">
        <v>13985.0</v>
      </c>
      <c r="D594" s="44" t="s">
        <v>2125</v>
      </c>
      <c r="E594" s="46" t="s">
        <v>2126</v>
      </c>
      <c r="F594" s="47" t="s">
        <v>4401</v>
      </c>
      <c r="G594" s="47" t="s">
        <v>1641</v>
      </c>
      <c r="H594" s="47" t="s">
        <v>72</v>
      </c>
      <c r="I594" s="42" t="s">
        <v>408</v>
      </c>
      <c r="J594" s="49">
        <v>45628.0</v>
      </c>
      <c r="K594" s="40">
        <v>45715.0</v>
      </c>
      <c r="L594" s="41" t="s">
        <v>75</v>
      </c>
      <c r="M594" s="51">
        <v>0.0</v>
      </c>
      <c r="N594" s="42" t="s">
        <v>75</v>
      </c>
      <c r="O594" s="54">
        <v>78000.0</v>
      </c>
      <c r="P594" s="54">
        <v>0.0</v>
      </c>
      <c r="Q594" s="51">
        <v>0.0</v>
      </c>
      <c r="R594" s="51">
        <v>0.0</v>
      </c>
      <c r="S594" s="52">
        <f t="shared" si="3"/>
        <v>0</v>
      </c>
      <c r="T594" s="42" t="s">
        <v>283</v>
      </c>
      <c r="U594" s="40">
        <v>45715.0</v>
      </c>
      <c r="V594" s="40">
        <v>45746.0</v>
      </c>
      <c r="W594" s="42">
        <v>1.0</v>
      </c>
      <c r="X594" s="42" t="s">
        <v>98</v>
      </c>
      <c r="Y594" s="42" t="s">
        <v>86</v>
      </c>
    </row>
    <row r="595">
      <c r="A595" s="38" t="s">
        <v>4483</v>
      </c>
      <c r="B595" s="40">
        <v>45716.0</v>
      </c>
      <c r="C595" s="42">
        <v>1541.0</v>
      </c>
      <c r="D595" s="44" t="s">
        <v>4484</v>
      </c>
      <c r="E595" s="46" t="s">
        <v>1596</v>
      </c>
      <c r="F595" s="47" t="s">
        <v>1597</v>
      </c>
      <c r="G595" s="47" t="s">
        <v>383</v>
      </c>
      <c r="H595" s="47" t="s">
        <v>101</v>
      </c>
      <c r="I595" s="42" t="s">
        <v>408</v>
      </c>
      <c r="J595" s="49">
        <v>44370.0</v>
      </c>
      <c r="K595" s="40">
        <v>45715.0</v>
      </c>
      <c r="L595" s="41" t="s">
        <v>75</v>
      </c>
      <c r="M595" s="51">
        <v>78000.0</v>
      </c>
      <c r="N595" s="42" t="s">
        <v>75</v>
      </c>
      <c r="O595" s="54">
        <v>80000.0</v>
      </c>
      <c r="P595" s="54">
        <v>0.0</v>
      </c>
      <c r="Q595" s="51">
        <v>0.0</v>
      </c>
      <c r="R595" s="51">
        <v>0.0</v>
      </c>
      <c r="S595" s="52">
        <f t="shared" si="3"/>
        <v>0</v>
      </c>
      <c r="T595" s="42" t="s">
        <v>283</v>
      </c>
      <c r="U595" s="40">
        <v>45715.0</v>
      </c>
      <c r="V595" s="40">
        <v>45745.0</v>
      </c>
      <c r="W595" s="42">
        <v>1.0</v>
      </c>
      <c r="X595" s="42" t="s">
        <v>98</v>
      </c>
      <c r="Y595" s="42" t="s">
        <v>86</v>
      </c>
    </row>
    <row r="596">
      <c r="A596" s="38" t="s">
        <v>4499</v>
      </c>
      <c r="B596" s="40">
        <v>45716.0</v>
      </c>
      <c r="C596" s="42">
        <v>3142.0</v>
      </c>
      <c r="D596" s="44" t="s">
        <v>4271</v>
      </c>
      <c r="E596" s="46" t="s">
        <v>4272</v>
      </c>
      <c r="F596" s="47" t="s">
        <v>4274</v>
      </c>
      <c r="G596" s="47" t="s">
        <v>243</v>
      </c>
      <c r="H596" s="47" t="s">
        <v>123</v>
      </c>
      <c r="I596" s="42" t="s">
        <v>408</v>
      </c>
      <c r="J596" s="49">
        <v>44508.0</v>
      </c>
      <c r="K596" s="40">
        <v>45715.0</v>
      </c>
      <c r="L596" s="41" t="s">
        <v>75</v>
      </c>
      <c r="M596" s="51">
        <v>0.0</v>
      </c>
      <c r="N596" s="42" t="s">
        <v>75</v>
      </c>
      <c r="O596" s="54">
        <v>78010.0</v>
      </c>
      <c r="P596" s="54">
        <v>0.0</v>
      </c>
      <c r="Q596" s="51">
        <v>0.0</v>
      </c>
      <c r="R596" s="51">
        <v>0.0</v>
      </c>
      <c r="S596" s="52">
        <f t="shared" si="3"/>
        <v>0</v>
      </c>
      <c r="T596" s="42" t="s">
        <v>283</v>
      </c>
      <c r="U596" s="40">
        <v>45715.0</v>
      </c>
      <c r="V596" s="40">
        <v>45745.0</v>
      </c>
      <c r="W596" s="42">
        <v>1.0</v>
      </c>
      <c r="X596" s="42" t="s">
        <v>98</v>
      </c>
      <c r="Y596" s="42" t="s">
        <v>86</v>
      </c>
    </row>
    <row r="597">
      <c r="A597" s="38" t="s">
        <v>4503</v>
      </c>
      <c r="B597" s="40">
        <v>45716.0</v>
      </c>
      <c r="C597" s="42">
        <v>4832.0</v>
      </c>
      <c r="D597" s="44" t="s">
        <v>4408</v>
      </c>
      <c r="E597" s="46" t="s">
        <v>4244</v>
      </c>
      <c r="F597" s="47" t="s">
        <v>4246</v>
      </c>
      <c r="G597" s="47" t="s">
        <v>194</v>
      </c>
      <c r="H597" s="47" t="s">
        <v>177</v>
      </c>
      <c r="I597" s="42" t="s">
        <v>408</v>
      </c>
      <c r="J597" s="49">
        <v>44620.0</v>
      </c>
      <c r="K597" s="40">
        <v>45715.0</v>
      </c>
      <c r="L597" s="41" t="s">
        <v>75</v>
      </c>
      <c r="M597" s="51">
        <v>118000.0</v>
      </c>
      <c r="N597" s="42" t="s">
        <v>75</v>
      </c>
      <c r="O597" s="54">
        <v>110061.0</v>
      </c>
      <c r="P597" s="54">
        <v>0.0</v>
      </c>
      <c r="Q597" s="51">
        <v>0.0</v>
      </c>
      <c r="R597" s="51">
        <v>0.0</v>
      </c>
      <c r="S597" s="52">
        <f t="shared" si="3"/>
        <v>0</v>
      </c>
      <c r="T597" s="42" t="s">
        <v>283</v>
      </c>
      <c r="U597" s="40">
        <v>45715.0</v>
      </c>
      <c r="V597" s="40">
        <v>45745.0</v>
      </c>
      <c r="W597" s="42">
        <v>1.0</v>
      </c>
      <c r="X597" s="42" t="s">
        <v>84</v>
      </c>
      <c r="Y597" s="42" t="s">
        <v>86</v>
      </c>
    </row>
    <row r="598">
      <c r="A598" s="38" t="s">
        <v>4522</v>
      </c>
      <c r="B598" s="40">
        <v>45716.0</v>
      </c>
      <c r="C598" s="42">
        <v>9887.0</v>
      </c>
      <c r="D598" s="44" t="s">
        <v>1920</v>
      </c>
      <c r="E598" s="46" t="s">
        <v>4311</v>
      </c>
      <c r="F598" s="47" t="s">
        <v>1924</v>
      </c>
      <c r="G598" s="47" t="s">
        <v>323</v>
      </c>
      <c r="H598" s="47" t="s">
        <v>177</v>
      </c>
      <c r="I598" s="42" t="s">
        <v>408</v>
      </c>
      <c r="J598" s="49">
        <v>45158.0</v>
      </c>
      <c r="K598" s="40">
        <v>45715.0</v>
      </c>
      <c r="L598" s="41" t="s">
        <v>75</v>
      </c>
      <c r="M598" s="51">
        <v>0.0</v>
      </c>
      <c r="N598" s="42" t="s">
        <v>75</v>
      </c>
      <c r="O598" s="54">
        <v>118000.0</v>
      </c>
      <c r="P598" s="54">
        <v>0.0</v>
      </c>
      <c r="Q598" s="51">
        <v>0.0</v>
      </c>
      <c r="R598" s="51">
        <v>0.0</v>
      </c>
      <c r="S598" s="52">
        <f t="shared" si="3"/>
        <v>0</v>
      </c>
      <c r="T598" s="42" t="s">
        <v>283</v>
      </c>
      <c r="U598" s="40">
        <v>45715.0</v>
      </c>
      <c r="V598" s="40">
        <v>45745.0</v>
      </c>
      <c r="W598" s="42">
        <v>1.0</v>
      </c>
      <c r="X598" s="42" t="s">
        <v>84</v>
      </c>
      <c r="Y598" s="42" t="s">
        <v>86</v>
      </c>
    </row>
    <row r="599">
      <c r="A599" s="38" t="s">
        <v>4526</v>
      </c>
      <c r="B599" s="40">
        <v>45716.0</v>
      </c>
      <c r="C599" s="42">
        <v>6468.0</v>
      </c>
      <c r="D599" s="44" t="s">
        <v>3767</v>
      </c>
      <c r="E599" s="46" t="s">
        <v>3768</v>
      </c>
      <c r="F599" s="47" t="s">
        <v>4529</v>
      </c>
      <c r="G599" s="47" t="s">
        <v>383</v>
      </c>
      <c r="H599" s="47" t="s">
        <v>101</v>
      </c>
      <c r="I599" s="42" t="s">
        <v>408</v>
      </c>
      <c r="J599" s="49">
        <v>44773.0</v>
      </c>
      <c r="K599" s="40">
        <v>45715.0</v>
      </c>
      <c r="L599" s="41" t="s">
        <v>75</v>
      </c>
      <c r="M599" s="51">
        <v>0.0</v>
      </c>
      <c r="N599" s="40">
        <v>45717.0</v>
      </c>
      <c r="O599" s="54">
        <v>78059.0</v>
      </c>
      <c r="P599" s="54">
        <v>0.0</v>
      </c>
      <c r="Q599" s="51">
        <v>0.0</v>
      </c>
      <c r="R599" s="51">
        <v>0.0</v>
      </c>
      <c r="S599" s="52">
        <f t="shared" si="3"/>
        <v>0</v>
      </c>
      <c r="T599" s="42" t="s">
        <v>283</v>
      </c>
      <c r="U599" s="40">
        <v>45717.0</v>
      </c>
      <c r="V599" s="40">
        <v>45747.0</v>
      </c>
      <c r="W599" s="42">
        <v>1.0</v>
      </c>
      <c r="X599" s="42" t="s">
        <v>98</v>
      </c>
      <c r="Y599" s="42" t="s">
        <v>86</v>
      </c>
    </row>
    <row r="600">
      <c r="A600" s="46" t="s">
        <v>4550</v>
      </c>
      <c r="B600" s="40">
        <v>45716.0</v>
      </c>
      <c r="C600" s="42">
        <v>11375.0</v>
      </c>
      <c r="D600" s="44" t="s">
        <v>4395</v>
      </c>
      <c r="E600" s="46" t="s">
        <v>4396</v>
      </c>
      <c r="F600" s="47" t="s">
        <v>4832</v>
      </c>
      <c r="G600" s="47" t="s">
        <v>323</v>
      </c>
      <c r="H600" s="47" t="s">
        <v>177</v>
      </c>
      <c r="I600" s="42" t="s">
        <v>408</v>
      </c>
      <c r="J600" s="49">
        <v>45340.0</v>
      </c>
      <c r="K600" s="40">
        <v>45715.0</v>
      </c>
      <c r="L600" s="41" t="s">
        <v>75</v>
      </c>
      <c r="M600" s="51">
        <v>0.0</v>
      </c>
      <c r="N600" s="42" t="s">
        <v>75</v>
      </c>
      <c r="O600" s="54">
        <v>78000.0</v>
      </c>
      <c r="P600" s="54">
        <v>0.0</v>
      </c>
      <c r="Q600" s="51">
        <v>0.0</v>
      </c>
      <c r="R600" s="51">
        <v>0.0</v>
      </c>
      <c r="S600" s="52">
        <f t="shared" si="3"/>
        <v>0</v>
      </c>
      <c r="T600" s="42" t="s">
        <v>283</v>
      </c>
      <c r="U600" s="40">
        <v>45715.0</v>
      </c>
      <c r="V600" s="40">
        <v>45745.0</v>
      </c>
      <c r="W600" s="42">
        <v>1.0</v>
      </c>
      <c r="X600" s="42" t="s">
        <v>4835</v>
      </c>
      <c r="Y600" s="42" t="s">
        <v>86</v>
      </c>
    </row>
    <row r="601">
      <c r="A601" s="38" t="s">
        <v>4554</v>
      </c>
      <c r="B601" s="40">
        <v>45751.0</v>
      </c>
      <c r="C601" s="42">
        <v>13883.0</v>
      </c>
      <c r="D601" s="44" t="s">
        <v>1954</v>
      </c>
      <c r="E601" s="46" t="s">
        <v>4493</v>
      </c>
      <c r="F601" s="47" t="s">
        <v>4494</v>
      </c>
      <c r="G601" s="47" t="s">
        <v>404</v>
      </c>
      <c r="H601" s="47" t="s">
        <v>72</v>
      </c>
      <c r="I601" s="42" t="s">
        <v>408</v>
      </c>
      <c r="J601" s="49">
        <v>45612.0</v>
      </c>
      <c r="K601" s="40">
        <v>45715.0</v>
      </c>
      <c r="L601" s="41" t="s">
        <v>75</v>
      </c>
      <c r="M601" s="51">
        <v>78000.0</v>
      </c>
      <c r="N601" s="42" t="s">
        <v>75</v>
      </c>
      <c r="O601" s="54">
        <v>0.0</v>
      </c>
      <c r="P601" s="54">
        <v>0.0</v>
      </c>
      <c r="Q601" s="51">
        <v>0.0</v>
      </c>
      <c r="R601" s="51">
        <v>0.0</v>
      </c>
      <c r="S601" s="52">
        <f t="shared" si="3"/>
        <v>0</v>
      </c>
      <c r="T601" s="42" t="s">
        <v>283</v>
      </c>
      <c r="U601" s="40">
        <v>45745.0</v>
      </c>
      <c r="V601" s="40">
        <v>45776.0</v>
      </c>
      <c r="W601" s="42">
        <v>1.0</v>
      </c>
      <c r="X601" s="42" t="s">
        <v>98</v>
      </c>
      <c r="Y601" s="42" t="s">
        <v>86</v>
      </c>
    </row>
    <row r="602">
      <c r="A602" s="38" t="s">
        <v>4562</v>
      </c>
      <c r="B602" s="40">
        <v>45716.0</v>
      </c>
      <c r="C602" s="42">
        <v>8829.0</v>
      </c>
      <c r="D602" s="44" t="s">
        <v>4563</v>
      </c>
      <c r="E602" s="46" t="s">
        <v>4480</v>
      </c>
      <c r="F602" s="47" t="s">
        <v>4481</v>
      </c>
      <c r="G602" s="47" t="s">
        <v>796</v>
      </c>
      <c r="H602" s="47" t="s">
        <v>1665</v>
      </c>
      <c r="I602" s="42" t="s">
        <v>408</v>
      </c>
      <c r="J602" s="49">
        <v>45041.0</v>
      </c>
      <c r="K602" s="40">
        <v>45716.0</v>
      </c>
      <c r="L602" s="41" t="s">
        <v>75</v>
      </c>
      <c r="M602" s="51">
        <v>0.0</v>
      </c>
      <c r="N602" s="42" t="s">
        <v>75</v>
      </c>
      <c r="O602" s="54">
        <v>118000.0</v>
      </c>
      <c r="P602" s="54">
        <v>0.0</v>
      </c>
      <c r="Q602" s="51">
        <v>0.0</v>
      </c>
      <c r="R602" s="51">
        <v>0.0</v>
      </c>
      <c r="S602" s="52">
        <f t="shared" si="3"/>
        <v>0</v>
      </c>
      <c r="T602" s="42" t="s">
        <v>283</v>
      </c>
      <c r="U602" s="40">
        <v>45716.0</v>
      </c>
      <c r="V602" s="40">
        <v>45746.0</v>
      </c>
      <c r="W602" s="42">
        <v>1.0</v>
      </c>
      <c r="X602" s="42" t="s">
        <v>84</v>
      </c>
      <c r="Y602" s="42" t="s">
        <v>86</v>
      </c>
    </row>
    <row r="603">
      <c r="A603" s="38" t="s">
        <v>4566</v>
      </c>
      <c r="B603" s="40">
        <v>45716.0</v>
      </c>
      <c r="C603" s="42">
        <v>5080.0</v>
      </c>
      <c r="D603" s="44" t="s">
        <v>433</v>
      </c>
      <c r="E603" s="46" t="s">
        <v>287</v>
      </c>
      <c r="F603" s="47" t="s">
        <v>2297</v>
      </c>
      <c r="G603" s="47" t="s">
        <v>913</v>
      </c>
      <c r="H603" s="47" t="s">
        <v>156</v>
      </c>
      <c r="I603" s="42" t="s">
        <v>408</v>
      </c>
      <c r="J603" s="49">
        <v>44636.0</v>
      </c>
      <c r="K603" s="40">
        <v>45716.0</v>
      </c>
      <c r="L603" s="41" t="s">
        <v>75</v>
      </c>
      <c r="M603" s="51">
        <v>78000.0</v>
      </c>
      <c r="N603" s="42" t="s">
        <v>75</v>
      </c>
      <c r="O603" s="54">
        <v>150000.0</v>
      </c>
      <c r="P603" s="54">
        <v>0.0</v>
      </c>
      <c r="Q603" s="51">
        <v>0.0</v>
      </c>
      <c r="R603" s="51">
        <v>0.0</v>
      </c>
      <c r="S603" s="52">
        <f t="shared" si="3"/>
        <v>0</v>
      </c>
      <c r="T603" s="42" t="s">
        <v>283</v>
      </c>
      <c r="U603" s="40">
        <v>45716.0</v>
      </c>
      <c r="V603" s="40">
        <v>45755.0</v>
      </c>
      <c r="W603" s="42">
        <v>1.0</v>
      </c>
      <c r="X603" s="42" t="s">
        <v>98</v>
      </c>
      <c r="Y603" s="42" t="s">
        <v>86</v>
      </c>
    </row>
    <row r="604">
      <c r="A604" s="38" t="s">
        <v>4570</v>
      </c>
      <c r="B604" s="40">
        <v>45716.0</v>
      </c>
      <c r="C604" s="42">
        <v>5080.0</v>
      </c>
      <c r="D604" s="44" t="s">
        <v>433</v>
      </c>
      <c r="E604" s="46" t="s">
        <v>287</v>
      </c>
      <c r="F604" s="47" t="s">
        <v>2305</v>
      </c>
      <c r="G604" s="47" t="s">
        <v>913</v>
      </c>
      <c r="H604" s="47" t="s">
        <v>156</v>
      </c>
      <c r="I604" s="42" t="s">
        <v>408</v>
      </c>
      <c r="J604" s="49">
        <v>44636.0</v>
      </c>
      <c r="K604" s="40">
        <v>45716.0</v>
      </c>
      <c r="L604" s="41" t="s">
        <v>75</v>
      </c>
      <c r="M604" s="51">
        <v>78000.0</v>
      </c>
      <c r="N604" s="42" t="s">
        <v>75</v>
      </c>
      <c r="O604" s="54">
        <v>78000.0</v>
      </c>
      <c r="P604" s="54">
        <v>0.0</v>
      </c>
      <c r="Q604" s="51">
        <v>0.0</v>
      </c>
      <c r="R604" s="51">
        <v>0.0</v>
      </c>
      <c r="S604" s="52">
        <f t="shared" si="3"/>
        <v>0</v>
      </c>
      <c r="T604" s="42" t="s">
        <v>283</v>
      </c>
      <c r="U604" s="40">
        <v>45716.0</v>
      </c>
      <c r="V604" s="40">
        <v>45747.0</v>
      </c>
      <c r="W604" s="42">
        <v>1.0</v>
      </c>
      <c r="X604" s="42" t="s">
        <v>98</v>
      </c>
      <c r="Y604" s="42" t="s">
        <v>86</v>
      </c>
    </row>
    <row r="605">
      <c r="A605" s="38" t="s">
        <v>4573</v>
      </c>
      <c r="B605" s="40">
        <v>45716.0</v>
      </c>
      <c r="C605" s="42">
        <v>8905.0</v>
      </c>
      <c r="D605" s="44" t="s">
        <v>4556</v>
      </c>
      <c r="E605" s="46" t="s">
        <v>4558</v>
      </c>
      <c r="F605" s="47" t="s">
        <v>4559</v>
      </c>
      <c r="G605" s="47" t="s">
        <v>4560</v>
      </c>
      <c r="H605" s="47" t="s">
        <v>72</v>
      </c>
      <c r="I605" s="42" t="s">
        <v>408</v>
      </c>
      <c r="J605" s="49">
        <v>45046.0</v>
      </c>
      <c r="K605" s="40">
        <v>45716.0</v>
      </c>
      <c r="L605" s="41" t="s">
        <v>75</v>
      </c>
      <c r="M605" s="51">
        <v>0.0</v>
      </c>
      <c r="N605" s="42" t="s">
        <v>75</v>
      </c>
      <c r="O605" s="54">
        <v>78000.0</v>
      </c>
      <c r="P605" s="54">
        <v>0.0</v>
      </c>
      <c r="Q605" s="51">
        <v>0.0</v>
      </c>
      <c r="R605" s="51">
        <v>0.0</v>
      </c>
      <c r="S605" s="52">
        <f t="shared" si="3"/>
        <v>0</v>
      </c>
      <c r="T605" s="42" t="s">
        <v>283</v>
      </c>
      <c r="U605" s="40">
        <v>45716.0</v>
      </c>
      <c r="V605" s="40">
        <v>45746.0</v>
      </c>
      <c r="W605" s="42">
        <v>1.0</v>
      </c>
      <c r="X605" s="42" t="s">
        <v>98</v>
      </c>
      <c r="Y605" s="42" t="s">
        <v>86</v>
      </c>
    </row>
    <row r="606">
      <c r="A606" s="38" t="s">
        <v>4579</v>
      </c>
      <c r="B606" s="40">
        <v>45716.0</v>
      </c>
      <c r="C606" s="42">
        <v>4072.0</v>
      </c>
      <c r="D606" s="44" t="s">
        <v>717</v>
      </c>
      <c r="E606" s="46" t="s">
        <v>718</v>
      </c>
      <c r="F606" s="47" t="s">
        <v>4034</v>
      </c>
      <c r="G606" s="47" t="s">
        <v>601</v>
      </c>
      <c r="H606" s="47" t="s">
        <v>177</v>
      </c>
      <c r="I606" s="42" t="s">
        <v>408</v>
      </c>
      <c r="J606" s="49">
        <v>44566.0</v>
      </c>
      <c r="K606" s="40">
        <v>45716.0</v>
      </c>
      <c r="L606" s="41" t="s">
        <v>75</v>
      </c>
      <c r="M606" s="51">
        <v>118000.0</v>
      </c>
      <c r="N606" s="42" t="s">
        <v>75</v>
      </c>
      <c r="O606" s="54">
        <v>100000.0</v>
      </c>
      <c r="P606" s="54">
        <v>0.0</v>
      </c>
      <c r="Q606" s="51">
        <v>0.0</v>
      </c>
      <c r="R606" s="51">
        <v>0.0</v>
      </c>
      <c r="S606" s="52">
        <f t="shared" si="3"/>
        <v>0</v>
      </c>
      <c r="T606" s="42" t="s">
        <v>283</v>
      </c>
      <c r="U606" s="40">
        <v>45716.0</v>
      </c>
      <c r="V606" s="40">
        <v>45750.0</v>
      </c>
      <c r="W606" s="42">
        <v>1.0</v>
      </c>
      <c r="X606" s="42" t="s">
        <v>84</v>
      </c>
      <c r="Y606" s="42" t="s">
        <v>86</v>
      </c>
    </row>
    <row r="607">
      <c r="A607" s="38" t="s">
        <v>4586</v>
      </c>
      <c r="B607" s="40">
        <v>45716.0</v>
      </c>
      <c r="C607" s="42">
        <v>3814.0</v>
      </c>
      <c r="D607" s="44" t="s">
        <v>2175</v>
      </c>
      <c r="E607" s="46" t="s">
        <v>2178</v>
      </c>
      <c r="F607" s="47" t="s">
        <v>2181</v>
      </c>
      <c r="G607" s="47" t="s">
        <v>601</v>
      </c>
      <c r="H607" s="47" t="s">
        <v>177</v>
      </c>
      <c r="I607" s="42" t="s">
        <v>408</v>
      </c>
      <c r="J607" s="49">
        <v>44552.0</v>
      </c>
      <c r="K607" s="40">
        <v>45716.0</v>
      </c>
      <c r="L607" s="41" t="s">
        <v>75</v>
      </c>
      <c r="M607" s="51">
        <v>0.0</v>
      </c>
      <c r="N607" s="42" t="s">
        <v>75</v>
      </c>
      <c r="O607" s="54">
        <v>78079.0</v>
      </c>
      <c r="P607" s="54">
        <v>0.0</v>
      </c>
      <c r="Q607" s="51">
        <v>0.0</v>
      </c>
      <c r="R607" s="51">
        <v>0.0</v>
      </c>
      <c r="S607" s="52">
        <f t="shared" si="3"/>
        <v>0</v>
      </c>
      <c r="T607" s="42" t="s">
        <v>283</v>
      </c>
      <c r="U607" s="40">
        <v>45716.0</v>
      </c>
      <c r="V607" s="40">
        <v>45746.0</v>
      </c>
      <c r="W607" s="42">
        <v>1.0</v>
      </c>
      <c r="X607" s="42" t="s">
        <v>98</v>
      </c>
      <c r="Y607" s="42" t="s">
        <v>86</v>
      </c>
    </row>
    <row r="608">
      <c r="A608" s="38" t="s">
        <v>4594</v>
      </c>
      <c r="B608" s="40">
        <v>45716.0</v>
      </c>
      <c r="C608" s="42">
        <v>8115.0</v>
      </c>
      <c r="D608" s="47" t="s">
        <v>2564</v>
      </c>
      <c r="E608" s="46" t="s">
        <v>2425</v>
      </c>
      <c r="F608" s="47" t="s">
        <v>4248</v>
      </c>
      <c r="G608" s="47" t="s">
        <v>132</v>
      </c>
      <c r="H608" s="47" t="s">
        <v>1665</v>
      </c>
      <c r="I608" s="42" t="s">
        <v>408</v>
      </c>
      <c r="J608" s="49">
        <v>44947.0</v>
      </c>
      <c r="K608" s="40">
        <v>45716.0</v>
      </c>
      <c r="L608" s="41" t="s">
        <v>75</v>
      </c>
      <c r="M608" s="51">
        <v>0.0</v>
      </c>
      <c r="N608" s="42" t="s">
        <v>75</v>
      </c>
      <c r="O608" s="54">
        <v>118000.0</v>
      </c>
      <c r="P608" s="54">
        <v>0.0</v>
      </c>
      <c r="Q608" s="51">
        <v>0.0</v>
      </c>
      <c r="R608" s="51">
        <v>0.0</v>
      </c>
      <c r="S608" s="52">
        <f t="shared" si="3"/>
        <v>0</v>
      </c>
      <c r="T608" s="42" t="s">
        <v>283</v>
      </c>
      <c r="U608" s="40">
        <v>45716.0</v>
      </c>
      <c r="V608" s="40">
        <v>45746.0</v>
      </c>
      <c r="W608" s="42">
        <v>1.0</v>
      </c>
      <c r="X608" s="42" t="s">
        <v>84</v>
      </c>
      <c r="Y608" s="42" t="s">
        <v>86</v>
      </c>
    </row>
    <row r="609">
      <c r="A609" s="38" t="s">
        <v>4597</v>
      </c>
      <c r="B609" s="40">
        <v>45716.0</v>
      </c>
      <c r="C609" s="42">
        <v>376.0</v>
      </c>
      <c r="D609" s="44" t="s">
        <v>2056</v>
      </c>
      <c r="E609" s="46" t="s">
        <v>2057</v>
      </c>
      <c r="F609" s="47" t="s">
        <v>2098</v>
      </c>
      <c r="G609" s="47" t="s">
        <v>1136</v>
      </c>
      <c r="H609" s="47" t="s">
        <v>1137</v>
      </c>
      <c r="I609" s="42" t="s">
        <v>408</v>
      </c>
      <c r="J609" s="49">
        <v>44307.0</v>
      </c>
      <c r="K609" s="40">
        <v>45716.0</v>
      </c>
      <c r="L609" s="41" t="s">
        <v>75</v>
      </c>
      <c r="M609" s="51">
        <v>0.0</v>
      </c>
      <c r="N609" s="42" t="s">
        <v>75</v>
      </c>
      <c r="O609" s="54">
        <v>78067.0</v>
      </c>
      <c r="P609" s="54">
        <v>0.0</v>
      </c>
      <c r="Q609" s="51">
        <v>0.0</v>
      </c>
      <c r="R609" s="51">
        <v>0.0</v>
      </c>
      <c r="S609" s="52">
        <f t="shared" si="3"/>
        <v>0</v>
      </c>
      <c r="T609" s="42" t="s">
        <v>283</v>
      </c>
      <c r="U609" s="40">
        <v>45716.0</v>
      </c>
      <c r="V609" s="40">
        <v>45746.0</v>
      </c>
      <c r="W609" s="42">
        <v>1.0</v>
      </c>
      <c r="X609" s="42" t="s">
        <v>98</v>
      </c>
      <c r="Y609" s="42" t="s">
        <v>86</v>
      </c>
    </row>
    <row r="610">
      <c r="A610" s="38" t="s">
        <v>4600</v>
      </c>
      <c r="B610" s="40">
        <v>45716.0</v>
      </c>
      <c r="C610" s="42">
        <v>10205.0</v>
      </c>
      <c r="D610" s="44" t="s">
        <v>4601</v>
      </c>
      <c r="E610" s="46" t="s">
        <v>1732</v>
      </c>
      <c r="F610" s="47" t="s">
        <v>1769</v>
      </c>
      <c r="G610" s="47" t="s">
        <v>217</v>
      </c>
      <c r="H610" s="47" t="s">
        <v>177</v>
      </c>
      <c r="I610" s="42" t="s">
        <v>408</v>
      </c>
      <c r="J610" s="49">
        <v>45193.0</v>
      </c>
      <c r="K610" s="40">
        <v>45716.0</v>
      </c>
      <c r="L610" s="41" t="s">
        <v>75</v>
      </c>
      <c r="M610" s="51">
        <v>78000.0</v>
      </c>
      <c r="N610" s="42" t="s">
        <v>75</v>
      </c>
      <c r="O610" s="54">
        <v>156057.0</v>
      </c>
      <c r="P610" s="54">
        <v>0.0</v>
      </c>
      <c r="Q610" s="51">
        <v>0.0</v>
      </c>
      <c r="R610" s="51">
        <v>0.0</v>
      </c>
      <c r="S610" s="52">
        <f t="shared" si="3"/>
        <v>0</v>
      </c>
      <c r="T610" s="42" t="s">
        <v>283</v>
      </c>
      <c r="U610" s="40">
        <v>45716.0</v>
      </c>
      <c r="V610" s="40">
        <v>45747.0</v>
      </c>
      <c r="W610" s="42">
        <v>1.0</v>
      </c>
      <c r="X610" s="42" t="s">
        <v>98</v>
      </c>
      <c r="Y610" s="42" t="s">
        <v>86</v>
      </c>
    </row>
    <row r="611">
      <c r="A611" s="38" t="s">
        <v>4609</v>
      </c>
      <c r="B611" s="40">
        <v>45716.0</v>
      </c>
      <c r="C611" s="42">
        <v>10205.0</v>
      </c>
      <c r="D611" s="44" t="s">
        <v>4601</v>
      </c>
      <c r="E611" s="46" t="s">
        <v>1732</v>
      </c>
      <c r="F611" s="47" t="s">
        <v>1781</v>
      </c>
      <c r="G611" s="47" t="s">
        <v>217</v>
      </c>
      <c r="H611" s="47" t="s">
        <v>177</v>
      </c>
      <c r="I611" s="42" t="s">
        <v>408</v>
      </c>
      <c r="J611" s="49">
        <v>45193.0</v>
      </c>
      <c r="K611" s="40">
        <v>45716.0</v>
      </c>
      <c r="L611" s="41" t="s">
        <v>75</v>
      </c>
      <c r="M611" s="51">
        <v>78000.0</v>
      </c>
      <c r="N611" s="42" t="s">
        <v>75</v>
      </c>
      <c r="O611" s="54">
        <v>78000.0</v>
      </c>
      <c r="P611" s="54">
        <v>0.0</v>
      </c>
      <c r="Q611" s="51">
        <v>0.0</v>
      </c>
      <c r="R611" s="51">
        <v>0.0</v>
      </c>
      <c r="S611" s="52">
        <f t="shared" si="3"/>
        <v>0</v>
      </c>
      <c r="T611" s="42" t="s">
        <v>283</v>
      </c>
      <c r="U611" s="40">
        <v>45716.0</v>
      </c>
      <c r="V611" s="40">
        <v>45746.0</v>
      </c>
      <c r="W611" s="42">
        <v>1.0</v>
      </c>
      <c r="X611" s="42" t="s">
        <v>98</v>
      </c>
      <c r="Y611" s="42" t="s">
        <v>86</v>
      </c>
    </row>
    <row r="612">
      <c r="A612" s="38" t="s">
        <v>4616</v>
      </c>
      <c r="B612" s="40">
        <v>45716.0</v>
      </c>
      <c r="C612" s="42">
        <v>4723.0</v>
      </c>
      <c r="D612" s="44" t="s">
        <v>1073</v>
      </c>
      <c r="E612" s="46" t="s">
        <v>1074</v>
      </c>
      <c r="F612" s="47" t="s">
        <v>1075</v>
      </c>
      <c r="G612" s="47" t="s">
        <v>217</v>
      </c>
      <c r="H612" s="47" t="s">
        <v>177</v>
      </c>
      <c r="I612" s="42" t="s">
        <v>408</v>
      </c>
      <c r="J612" s="49">
        <v>44611.0</v>
      </c>
      <c r="K612" s="40">
        <v>45716.0</v>
      </c>
      <c r="L612" s="41" t="s">
        <v>75</v>
      </c>
      <c r="M612" s="51">
        <v>0.0</v>
      </c>
      <c r="N612" s="42" t="s">
        <v>75</v>
      </c>
      <c r="O612" s="54">
        <v>78050.0</v>
      </c>
      <c r="P612" s="54">
        <v>0.0</v>
      </c>
      <c r="Q612" s="51">
        <v>0.0</v>
      </c>
      <c r="R612" s="51">
        <v>0.0</v>
      </c>
      <c r="S612" s="52">
        <f t="shared" si="3"/>
        <v>0</v>
      </c>
      <c r="T612" s="42" t="s">
        <v>283</v>
      </c>
      <c r="U612" s="40">
        <v>45716.0</v>
      </c>
      <c r="V612" s="40">
        <v>45755.0</v>
      </c>
      <c r="W612" s="42">
        <v>1.0</v>
      </c>
      <c r="X612" s="42" t="s">
        <v>98</v>
      </c>
      <c r="Y612" s="42" t="s">
        <v>86</v>
      </c>
    </row>
    <row r="613">
      <c r="A613" s="38" t="s">
        <v>4619</v>
      </c>
      <c r="B613" s="40">
        <v>45716.0</v>
      </c>
      <c r="C613" s="42">
        <v>7481.0</v>
      </c>
      <c r="D613" s="44" t="s">
        <v>4417</v>
      </c>
      <c r="E613" s="46" t="s">
        <v>4419</v>
      </c>
      <c r="F613" s="47" t="s">
        <v>4420</v>
      </c>
      <c r="G613" s="47" t="s">
        <v>214</v>
      </c>
      <c r="H613" s="47" t="s">
        <v>177</v>
      </c>
      <c r="I613" s="42" t="s">
        <v>408</v>
      </c>
      <c r="J613" s="49">
        <v>44871.0</v>
      </c>
      <c r="K613" s="40">
        <v>45716.0</v>
      </c>
      <c r="L613" s="41" t="s">
        <v>75</v>
      </c>
      <c r="M613" s="51">
        <v>0.0</v>
      </c>
      <c r="N613" s="42" t="s">
        <v>75</v>
      </c>
      <c r="O613" s="54">
        <v>78000.0</v>
      </c>
      <c r="P613" s="54">
        <v>0.0</v>
      </c>
      <c r="Q613" s="51">
        <v>0.0</v>
      </c>
      <c r="R613" s="51">
        <v>0.0</v>
      </c>
      <c r="S613" s="52">
        <f t="shared" si="3"/>
        <v>0</v>
      </c>
      <c r="T613" s="42" t="s">
        <v>283</v>
      </c>
      <c r="U613" s="40">
        <v>45716.0</v>
      </c>
      <c r="V613" s="40">
        <v>45746.0</v>
      </c>
      <c r="W613" s="42">
        <v>1.0</v>
      </c>
      <c r="X613" s="42" t="s">
        <v>98</v>
      </c>
      <c r="Y613" s="42" t="s">
        <v>86</v>
      </c>
    </row>
    <row r="614">
      <c r="A614" s="38" t="s">
        <v>4630</v>
      </c>
      <c r="B614" s="40">
        <v>45717.0</v>
      </c>
      <c r="C614" s="42">
        <v>9386.0</v>
      </c>
      <c r="D614" s="44" t="s">
        <v>4530</v>
      </c>
      <c r="E614" s="46" t="s">
        <v>3244</v>
      </c>
      <c r="F614" s="47" t="s">
        <v>3245</v>
      </c>
      <c r="G614" s="47" t="s">
        <v>812</v>
      </c>
      <c r="H614" s="47" t="s">
        <v>123</v>
      </c>
      <c r="I614" s="42" t="s">
        <v>408</v>
      </c>
      <c r="J614" s="49">
        <v>45099.0</v>
      </c>
      <c r="K614" s="40">
        <v>45716.0</v>
      </c>
      <c r="L614" s="41" t="s">
        <v>75</v>
      </c>
      <c r="M614" s="51">
        <v>0.0</v>
      </c>
      <c r="N614" s="42" t="s">
        <v>75</v>
      </c>
      <c r="O614" s="54">
        <v>118025.0</v>
      </c>
      <c r="P614" s="54">
        <v>0.0</v>
      </c>
      <c r="Q614" s="51">
        <v>0.0</v>
      </c>
      <c r="R614" s="51">
        <v>0.0</v>
      </c>
      <c r="S614" s="52">
        <f t="shared" si="3"/>
        <v>0</v>
      </c>
      <c r="T614" s="42" t="s">
        <v>283</v>
      </c>
      <c r="U614" s="40">
        <v>45716.0</v>
      </c>
      <c r="V614" s="40">
        <v>45747.0</v>
      </c>
      <c r="W614" s="42">
        <v>1.0</v>
      </c>
      <c r="X614" s="42" t="s">
        <v>84</v>
      </c>
      <c r="Y614" s="42" t="s">
        <v>86</v>
      </c>
    </row>
    <row r="615">
      <c r="A615" s="38" t="s">
        <v>4634</v>
      </c>
      <c r="B615" s="40">
        <v>45717.0</v>
      </c>
      <c r="C615" s="42">
        <v>8170.0</v>
      </c>
      <c r="D615" s="44" t="s">
        <v>4446</v>
      </c>
      <c r="E615" s="46" t="s">
        <v>4447</v>
      </c>
      <c r="F615" s="47" t="s">
        <v>4448</v>
      </c>
      <c r="G615" s="47" t="s">
        <v>194</v>
      </c>
      <c r="H615" s="47" t="s">
        <v>177</v>
      </c>
      <c r="I615" s="42" t="s">
        <v>408</v>
      </c>
      <c r="J615" s="49">
        <v>44953.0</v>
      </c>
      <c r="K615" s="40">
        <v>45716.0</v>
      </c>
      <c r="L615" s="41" t="s">
        <v>75</v>
      </c>
      <c r="M615" s="51">
        <v>118000.0</v>
      </c>
      <c r="N615" s="42" t="s">
        <v>75</v>
      </c>
      <c r="O615" s="54">
        <v>117000.0</v>
      </c>
      <c r="P615" s="54">
        <v>0.0</v>
      </c>
      <c r="Q615" s="51">
        <v>0.0</v>
      </c>
      <c r="R615" s="51">
        <v>0.0</v>
      </c>
      <c r="S615" s="52">
        <f t="shared" si="3"/>
        <v>0</v>
      </c>
      <c r="T615" s="42" t="s">
        <v>283</v>
      </c>
      <c r="U615" s="40">
        <v>45716.0</v>
      </c>
      <c r="V615" s="40">
        <v>45747.0</v>
      </c>
      <c r="W615" s="42">
        <v>1.0</v>
      </c>
      <c r="X615" s="42" t="s">
        <v>84</v>
      </c>
      <c r="Y615" s="42" t="s">
        <v>86</v>
      </c>
    </row>
    <row r="616">
      <c r="A616" s="38" t="s">
        <v>4635</v>
      </c>
      <c r="B616" s="40">
        <v>45717.0</v>
      </c>
      <c r="C616" s="42">
        <v>1376.0</v>
      </c>
      <c r="D616" s="44" t="s">
        <v>4328</v>
      </c>
      <c r="E616" s="46" t="s">
        <v>4329</v>
      </c>
      <c r="F616" s="47" t="s">
        <v>4330</v>
      </c>
      <c r="G616" s="47" t="s">
        <v>4637</v>
      </c>
      <c r="H616" s="47" t="s">
        <v>3011</v>
      </c>
      <c r="I616" s="42" t="s">
        <v>408</v>
      </c>
      <c r="J616" s="49">
        <v>44360.0</v>
      </c>
      <c r="K616" s="40">
        <v>45716.0</v>
      </c>
      <c r="L616" s="41" t="s">
        <v>75</v>
      </c>
      <c r="M616" s="51">
        <v>0.0</v>
      </c>
      <c r="N616" s="42" t="s">
        <v>75</v>
      </c>
      <c r="O616" s="54">
        <v>78000.0</v>
      </c>
      <c r="P616" s="54">
        <v>0.0</v>
      </c>
      <c r="Q616" s="51">
        <v>0.0</v>
      </c>
      <c r="R616" s="51">
        <v>0.0</v>
      </c>
      <c r="S616" s="52">
        <f t="shared" si="3"/>
        <v>0</v>
      </c>
      <c r="T616" s="42" t="s">
        <v>283</v>
      </c>
      <c r="U616" s="40">
        <v>45716.0</v>
      </c>
      <c r="V616" s="40">
        <v>45752.0</v>
      </c>
      <c r="W616" s="42">
        <v>1.0</v>
      </c>
      <c r="X616" s="42" t="s">
        <v>98</v>
      </c>
      <c r="Y616" s="42" t="s">
        <v>86</v>
      </c>
    </row>
    <row r="617">
      <c r="A617" s="38" t="s">
        <v>4641</v>
      </c>
      <c r="B617" s="40">
        <v>45717.0</v>
      </c>
      <c r="C617" s="42">
        <v>1376.0</v>
      </c>
      <c r="D617" s="44" t="s">
        <v>4328</v>
      </c>
      <c r="E617" s="46" t="s">
        <v>4329</v>
      </c>
      <c r="F617" s="47" t="s">
        <v>4337</v>
      </c>
      <c r="G617" s="47" t="s">
        <v>4637</v>
      </c>
      <c r="H617" s="47" t="s">
        <v>3011</v>
      </c>
      <c r="I617" s="42" t="s">
        <v>408</v>
      </c>
      <c r="J617" s="49">
        <v>44360.0</v>
      </c>
      <c r="K617" s="40">
        <v>45716.0</v>
      </c>
      <c r="L617" s="41" t="s">
        <v>75</v>
      </c>
      <c r="M617" s="51">
        <v>0.0</v>
      </c>
      <c r="N617" s="42" t="s">
        <v>75</v>
      </c>
      <c r="O617" s="54">
        <v>78000.0</v>
      </c>
      <c r="P617" s="54">
        <v>0.0</v>
      </c>
      <c r="Q617" s="51">
        <v>0.0</v>
      </c>
      <c r="R617" s="51">
        <v>0.0</v>
      </c>
      <c r="S617" s="52">
        <f t="shared" si="3"/>
        <v>0</v>
      </c>
      <c r="T617" s="42" t="s">
        <v>283</v>
      </c>
      <c r="U617" s="40">
        <v>45716.0</v>
      </c>
      <c r="V617" s="40">
        <v>45754.0</v>
      </c>
      <c r="W617" s="42">
        <v>1.0</v>
      </c>
      <c r="X617" s="42" t="s">
        <v>98</v>
      </c>
      <c r="Y617" s="42" t="s">
        <v>86</v>
      </c>
    </row>
    <row r="618">
      <c r="A618" s="38" t="s">
        <v>2946</v>
      </c>
      <c r="B618" s="40">
        <v>45680.0</v>
      </c>
      <c r="C618" s="42">
        <v>1183.0</v>
      </c>
      <c r="D618" s="44" t="s">
        <v>2940</v>
      </c>
      <c r="E618" s="46" t="s">
        <v>2941</v>
      </c>
      <c r="F618" s="47" t="s">
        <v>2942</v>
      </c>
      <c r="G618" s="47" t="s">
        <v>122</v>
      </c>
      <c r="H618" s="47" t="s">
        <v>124</v>
      </c>
      <c r="I618" s="42" t="s">
        <v>408</v>
      </c>
      <c r="J618" s="49">
        <v>44350.0</v>
      </c>
      <c r="K618" s="40">
        <v>45676.0</v>
      </c>
      <c r="L618" s="121" t="s">
        <v>75</v>
      </c>
      <c r="M618" s="51">
        <v>78000.0</v>
      </c>
      <c r="N618" s="42" t="s">
        <v>75</v>
      </c>
      <c r="O618" s="54">
        <v>78000.0</v>
      </c>
      <c r="P618" s="54">
        <v>0.0</v>
      </c>
      <c r="Q618" s="51">
        <v>0.0</v>
      </c>
      <c r="R618" s="51">
        <v>0.0</v>
      </c>
      <c r="S618" s="52">
        <f t="shared" si="3"/>
        <v>0</v>
      </c>
      <c r="T618" s="42" t="s">
        <v>283</v>
      </c>
      <c r="U618" s="40">
        <v>45676.0</v>
      </c>
      <c r="V618" s="40">
        <v>45744.0</v>
      </c>
      <c r="W618" s="42">
        <v>1.0</v>
      </c>
      <c r="X618" s="42" t="s">
        <v>98</v>
      </c>
      <c r="Y618" s="42" t="s">
        <v>86</v>
      </c>
    </row>
    <row r="619">
      <c r="A619" s="38" t="s">
        <v>4891</v>
      </c>
      <c r="B619" s="40">
        <v>45713.0</v>
      </c>
      <c r="C619" s="121">
        <v>11498.0</v>
      </c>
      <c r="D619" s="214" t="s">
        <v>4893</v>
      </c>
      <c r="E619" s="215" t="s">
        <v>4894</v>
      </c>
      <c r="F619" s="47" t="s">
        <v>4895</v>
      </c>
      <c r="G619" s="214" t="s">
        <v>4896</v>
      </c>
      <c r="H619" s="214" t="s">
        <v>124</v>
      </c>
      <c r="I619" s="42" t="s">
        <v>408</v>
      </c>
      <c r="J619" s="48">
        <v>45354.0</v>
      </c>
      <c r="K619" s="39">
        <v>45524.0</v>
      </c>
      <c r="L619" s="42" t="s">
        <v>75</v>
      </c>
      <c r="M619" s="50">
        <v>78000.0</v>
      </c>
      <c r="N619" s="42" t="s">
        <v>75</v>
      </c>
      <c r="O619" s="52">
        <v>78000.0</v>
      </c>
      <c r="P619" s="54">
        <v>0.0</v>
      </c>
      <c r="Q619" s="51">
        <v>0.0</v>
      </c>
      <c r="R619" s="51">
        <v>0.0</v>
      </c>
      <c r="S619" s="52">
        <f t="shared" si="3"/>
        <v>0</v>
      </c>
      <c r="T619" s="42" t="s">
        <v>283</v>
      </c>
      <c r="U619" s="40">
        <v>45735.0</v>
      </c>
      <c r="V619" s="40">
        <v>45765.0</v>
      </c>
      <c r="W619" s="121">
        <v>1.0</v>
      </c>
      <c r="X619" s="121" t="s">
        <v>98</v>
      </c>
      <c r="Y619" s="121" t="s">
        <v>85</v>
      </c>
    </row>
    <row r="620">
      <c r="A620" s="46" t="s">
        <v>4899</v>
      </c>
      <c r="B620" s="40">
        <v>45713.0</v>
      </c>
      <c r="C620" s="121">
        <v>11498.0</v>
      </c>
      <c r="D620" s="214" t="s">
        <v>4893</v>
      </c>
      <c r="E620" s="215" t="s">
        <v>4894</v>
      </c>
      <c r="F620" s="47" t="s">
        <v>4895</v>
      </c>
      <c r="G620" s="214" t="s">
        <v>4896</v>
      </c>
      <c r="H620" s="214" t="s">
        <v>124</v>
      </c>
      <c r="I620" s="42" t="s">
        <v>1008</v>
      </c>
      <c r="J620" s="48">
        <v>45354.0</v>
      </c>
      <c r="K620" s="39">
        <v>45524.0</v>
      </c>
      <c r="L620" s="42" t="s">
        <v>75</v>
      </c>
      <c r="M620" s="50">
        <v>78000.0</v>
      </c>
      <c r="N620" s="42" t="s">
        <v>75</v>
      </c>
      <c r="O620" s="52">
        <v>78000.0</v>
      </c>
      <c r="P620" s="54">
        <v>0.0</v>
      </c>
      <c r="Q620" s="51">
        <v>0.0</v>
      </c>
      <c r="R620" s="51">
        <v>0.0</v>
      </c>
      <c r="S620" s="52">
        <f t="shared" si="3"/>
        <v>0</v>
      </c>
      <c r="T620" s="42" t="s">
        <v>283</v>
      </c>
      <c r="U620" s="40">
        <v>45766.0</v>
      </c>
      <c r="V620" s="40">
        <v>45796.0</v>
      </c>
      <c r="W620" s="121">
        <v>1.0</v>
      </c>
      <c r="X620" s="121" t="s">
        <v>98</v>
      </c>
      <c r="Y620" s="121" t="s">
        <v>85</v>
      </c>
    </row>
  </sheetData>
  <autoFilter ref="$A$4:$Y$620"/>
  <customSheetViews>
    <customSheetView guid="{1469BBC9-4F4B-444C-9848-33CA32D9C05C}" filter="1" showAutoFilter="1">
      <autoFilter ref="$A$4:$Y$534"/>
    </customSheetView>
    <customSheetView guid="{E2B027D3-1367-4101-BD45-89B305535741}" filter="1" showAutoFilter="1">
      <autoFilter ref="$A$4:$Y$534"/>
    </customSheetView>
    <customSheetView guid="{DCAB888D-4E10-45E5-89A3-A772FD1AA034}" filter="1" showAutoFilter="1">
      <autoFilter ref="$A$4:$Y$534"/>
    </customSheetView>
  </customSheetViews>
  <dataValidations>
    <dataValidation type="list" allowBlank="1" showErrorMessage="1" sqref="T5:T279 T282:T522">
      <formula1>"Tf/BRI,Midtrans,Saldo Aplikasi,Bonus Aplikasi,Bonus Unsubscribe,Bonus Mitra,Bonus Take Over,(Refund) Tf/BRI,(Refund) Midtrans"</formula1>
    </dataValidation>
    <dataValidation type="list" allowBlank="1" showErrorMessage="1" sqref="T280:T281 T523:T620">
      <formula1>"Tf/BRI,Midtrans,Saldo Aplikasi,Bonus Aplikasi,Bonus Unsubscribe,Bonus Mitra,(Refund) Tf/BRI,(Refund) Midtrans"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1" max="1" width="11.38"/>
    <col customWidth="1" min="3" max="3" width="11.5"/>
    <col customWidth="1" min="4" max="4" width="25.63"/>
    <col customWidth="1" min="5" max="5" width="14.63"/>
    <col customWidth="1" min="6" max="6" width="34.88"/>
    <col customWidth="1" hidden="1" min="7" max="7" width="17.13"/>
    <col customWidth="1" hidden="1" min="8" max="8" width="15.75"/>
    <col customWidth="1" min="9" max="9" width="9.75"/>
    <col customWidth="1" min="14" max="14" width="10.88"/>
    <col customWidth="1" min="20" max="20" width="15.88"/>
    <col customWidth="1" min="23" max="23" width="7.75"/>
    <col customWidth="1" min="24" max="24" width="10.75"/>
  </cols>
  <sheetData>
    <row r="1" ht="24.0" customHeight="1">
      <c r="A1" s="2" t="s">
        <v>0</v>
      </c>
      <c r="B1" s="2"/>
      <c r="C1" s="2"/>
      <c r="D1" s="2"/>
      <c r="E1" s="5"/>
      <c r="F1" s="6" t="s">
        <v>1</v>
      </c>
      <c r="G1" s="2"/>
      <c r="H1" s="2"/>
      <c r="I1" s="2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143"/>
      <c r="V1" s="143"/>
      <c r="W1" s="2"/>
      <c r="X1" s="2"/>
      <c r="Y1" s="2"/>
    </row>
    <row r="2" ht="24.0" customHeight="1">
      <c r="A2" s="6" t="s">
        <v>9</v>
      </c>
      <c r="B2" s="6"/>
      <c r="C2" s="6"/>
      <c r="D2" s="6"/>
      <c r="E2" s="13"/>
      <c r="F2" s="6" t="s">
        <v>11</v>
      </c>
      <c r="G2" s="6"/>
      <c r="H2" s="6"/>
      <c r="I2" s="6"/>
      <c r="J2" s="15"/>
      <c r="K2" s="6"/>
      <c r="L2" s="6"/>
      <c r="M2" s="6"/>
      <c r="N2" s="6"/>
      <c r="O2" s="6"/>
      <c r="P2" s="6"/>
      <c r="Q2" s="6"/>
      <c r="R2" s="6"/>
      <c r="S2" s="6"/>
      <c r="T2" s="6"/>
      <c r="U2" s="15"/>
      <c r="V2" s="15"/>
      <c r="W2" s="6"/>
      <c r="X2" s="6"/>
      <c r="Y2" s="6"/>
    </row>
    <row r="3" ht="24.0" customHeight="1">
      <c r="A3" s="6" t="s">
        <v>1569</v>
      </c>
      <c r="B3" s="6"/>
      <c r="C3" s="6"/>
      <c r="D3" s="6"/>
      <c r="E3" s="20"/>
      <c r="F3" s="6" t="s">
        <v>19</v>
      </c>
      <c r="G3" s="6"/>
      <c r="H3" s="6"/>
      <c r="I3" s="6"/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15"/>
      <c r="V3" s="15"/>
      <c r="W3" s="6"/>
      <c r="X3" s="6"/>
      <c r="Y3" s="6"/>
    </row>
    <row r="4" ht="30.0" customHeight="1">
      <c r="A4" s="23" t="s">
        <v>21</v>
      </c>
      <c r="B4" s="24" t="s">
        <v>25</v>
      </c>
      <c r="C4" s="25" t="s">
        <v>2</v>
      </c>
      <c r="D4" s="27" t="s">
        <v>3</v>
      </c>
      <c r="E4" s="25" t="s">
        <v>4</v>
      </c>
      <c r="F4" s="27" t="s">
        <v>5</v>
      </c>
      <c r="G4" s="27" t="s">
        <v>27</v>
      </c>
      <c r="H4" s="27" t="s">
        <v>28</v>
      </c>
      <c r="I4" s="27" t="s">
        <v>7</v>
      </c>
      <c r="J4" s="28" t="s">
        <v>29</v>
      </c>
      <c r="K4" s="25" t="s">
        <v>32</v>
      </c>
      <c r="L4" s="25" t="s">
        <v>34</v>
      </c>
      <c r="M4" s="29" t="s">
        <v>35</v>
      </c>
      <c r="N4" s="30" t="s">
        <v>36</v>
      </c>
      <c r="O4" s="31" t="s">
        <v>37</v>
      </c>
      <c r="P4" s="31" t="s">
        <v>38</v>
      </c>
      <c r="Q4" s="32" t="s">
        <v>39</v>
      </c>
      <c r="R4" s="33" t="s">
        <v>41</v>
      </c>
      <c r="S4" s="32" t="s">
        <v>43</v>
      </c>
      <c r="T4" s="25" t="s">
        <v>45</v>
      </c>
      <c r="U4" s="28" t="s">
        <v>47</v>
      </c>
      <c r="V4" s="28" t="s">
        <v>48</v>
      </c>
      <c r="W4" s="25" t="s">
        <v>49</v>
      </c>
      <c r="X4" s="25" t="s">
        <v>50</v>
      </c>
      <c r="Y4" s="36" t="s">
        <v>6</v>
      </c>
    </row>
    <row r="5">
      <c r="A5" s="38" t="s">
        <v>1594</v>
      </c>
      <c r="B5" s="40">
        <v>45750.0</v>
      </c>
      <c r="C5" s="42">
        <v>1541.0</v>
      </c>
      <c r="D5" s="44" t="s">
        <v>1595</v>
      </c>
      <c r="E5" s="46" t="s">
        <v>1596</v>
      </c>
      <c r="F5" s="47" t="s">
        <v>1597</v>
      </c>
      <c r="G5" s="47" t="s">
        <v>383</v>
      </c>
      <c r="H5" s="47" t="s">
        <v>1529</v>
      </c>
      <c r="I5" s="42" t="s">
        <v>1008</v>
      </c>
      <c r="J5" s="49">
        <v>44370.0</v>
      </c>
      <c r="K5" s="40">
        <v>45748.0</v>
      </c>
      <c r="L5" s="42" t="s">
        <v>75</v>
      </c>
      <c r="M5" s="51">
        <v>78000.0</v>
      </c>
      <c r="N5" s="42" t="s">
        <v>76</v>
      </c>
      <c r="O5" s="54">
        <v>80000.0</v>
      </c>
      <c r="P5" s="144">
        <v>80000.0</v>
      </c>
      <c r="Q5" s="51">
        <v>0.0</v>
      </c>
      <c r="R5" s="57">
        <v>4440.0</v>
      </c>
      <c r="S5" s="52">
        <f t="shared" ref="S5:S48" si="1">P5-R5</f>
        <v>75560</v>
      </c>
      <c r="T5" s="42" t="s">
        <v>83</v>
      </c>
      <c r="U5" s="49">
        <v>45748.0</v>
      </c>
      <c r="V5" s="49">
        <v>45778.0</v>
      </c>
      <c r="W5" s="42">
        <v>1.0</v>
      </c>
      <c r="X5" s="42" t="s">
        <v>98</v>
      </c>
      <c r="Y5" s="42" t="s">
        <v>86</v>
      </c>
    </row>
    <row r="6">
      <c r="A6" s="38" t="s">
        <v>1618</v>
      </c>
      <c r="B6" s="40">
        <v>45750.0</v>
      </c>
      <c r="C6" s="42">
        <v>5138.0</v>
      </c>
      <c r="D6" s="44" t="s">
        <v>1620</v>
      </c>
      <c r="E6" s="46" t="s">
        <v>161</v>
      </c>
      <c r="F6" s="47" t="s">
        <v>163</v>
      </c>
      <c r="G6" s="47" t="s">
        <v>99</v>
      </c>
      <c r="H6" s="47" t="s">
        <v>1529</v>
      </c>
      <c r="I6" s="42" t="s">
        <v>1008</v>
      </c>
      <c r="J6" s="49">
        <v>44642.0</v>
      </c>
      <c r="K6" s="40">
        <v>45748.0</v>
      </c>
      <c r="L6" s="42" t="s">
        <v>75</v>
      </c>
      <c r="M6" s="51">
        <v>78000.0</v>
      </c>
      <c r="N6" s="42" t="s">
        <v>76</v>
      </c>
      <c r="O6" s="54">
        <v>80000.0</v>
      </c>
      <c r="P6" s="144">
        <v>80000.0</v>
      </c>
      <c r="Q6" s="51">
        <v>0.0</v>
      </c>
      <c r="R6" s="57">
        <v>560.0</v>
      </c>
      <c r="S6" s="52">
        <f t="shared" si="1"/>
        <v>79440</v>
      </c>
      <c r="T6" s="42" t="s">
        <v>83</v>
      </c>
      <c r="U6" s="49">
        <v>45748.0</v>
      </c>
      <c r="V6" s="49">
        <v>45778.0</v>
      </c>
      <c r="W6" s="42">
        <v>1.0</v>
      </c>
      <c r="X6" s="42" t="s">
        <v>98</v>
      </c>
      <c r="Y6" s="42" t="s">
        <v>86</v>
      </c>
    </row>
    <row r="7">
      <c r="A7" s="38" t="s">
        <v>1626</v>
      </c>
      <c r="B7" s="40">
        <v>45750.0</v>
      </c>
      <c r="C7" s="42">
        <v>11015.0</v>
      </c>
      <c r="D7" s="44" t="s">
        <v>1627</v>
      </c>
      <c r="E7" s="46" t="s">
        <v>1628</v>
      </c>
      <c r="F7" s="47" t="s">
        <v>1629</v>
      </c>
      <c r="G7" s="47" t="s">
        <v>234</v>
      </c>
      <c r="H7" s="47" t="s">
        <v>1631</v>
      </c>
      <c r="I7" s="42" t="s">
        <v>1008</v>
      </c>
      <c r="J7" s="49">
        <v>45301.0</v>
      </c>
      <c r="K7" s="40">
        <v>45748.0</v>
      </c>
      <c r="L7" s="42" t="s">
        <v>75</v>
      </c>
      <c r="M7" s="51">
        <v>0.0</v>
      </c>
      <c r="N7" s="40">
        <v>45749.0</v>
      </c>
      <c r="O7" s="54">
        <v>118000.0</v>
      </c>
      <c r="P7" s="62">
        <v>118000.0</v>
      </c>
      <c r="Q7" s="51">
        <v>0.0</v>
      </c>
      <c r="R7" s="51">
        <v>0.0</v>
      </c>
      <c r="S7" s="52">
        <f t="shared" si="1"/>
        <v>118000</v>
      </c>
      <c r="T7" s="42" t="s">
        <v>112</v>
      </c>
      <c r="U7" s="49">
        <v>45749.0</v>
      </c>
      <c r="V7" s="49">
        <v>45779.0</v>
      </c>
      <c r="W7" s="42">
        <v>1.0</v>
      </c>
      <c r="X7" s="42" t="s">
        <v>84</v>
      </c>
      <c r="Y7" s="42" t="s">
        <v>86</v>
      </c>
    </row>
    <row r="8">
      <c r="A8" s="38" t="s">
        <v>1638</v>
      </c>
      <c r="B8" s="40">
        <v>45750.0</v>
      </c>
      <c r="C8" s="42">
        <v>8847.0</v>
      </c>
      <c r="D8" s="44" t="s">
        <v>856</v>
      </c>
      <c r="E8" s="46" t="s">
        <v>857</v>
      </c>
      <c r="F8" s="47" t="s">
        <v>1644</v>
      </c>
      <c r="G8" s="47" t="s">
        <v>217</v>
      </c>
      <c r="H8" s="47" t="s">
        <v>177</v>
      </c>
      <c r="I8" s="42" t="s">
        <v>1008</v>
      </c>
      <c r="J8" s="49">
        <v>45043.0</v>
      </c>
      <c r="K8" s="40">
        <v>45748.0</v>
      </c>
      <c r="L8" s="42" t="s">
        <v>75</v>
      </c>
      <c r="M8" s="51">
        <v>78000.0</v>
      </c>
      <c r="N8" s="42" t="s">
        <v>76</v>
      </c>
      <c r="O8" s="54">
        <v>80000.0</v>
      </c>
      <c r="P8" s="133">
        <v>80000.0</v>
      </c>
      <c r="Q8" s="51">
        <v>0.0</v>
      </c>
      <c r="R8" s="51">
        <v>0.0</v>
      </c>
      <c r="S8" s="52">
        <f t="shared" si="1"/>
        <v>80000</v>
      </c>
      <c r="T8" s="42" t="s">
        <v>112</v>
      </c>
      <c r="U8" s="49">
        <v>45749.0</v>
      </c>
      <c r="V8" s="49">
        <v>45779.0</v>
      </c>
      <c r="W8" s="42">
        <v>1.0</v>
      </c>
      <c r="X8" s="42" t="s">
        <v>98</v>
      </c>
      <c r="Y8" s="42" t="s">
        <v>86</v>
      </c>
    </row>
    <row r="9">
      <c r="A9" s="38" t="s">
        <v>1652</v>
      </c>
      <c r="B9" s="40">
        <v>45750.0</v>
      </c>
      <c r="C9" s="42">
        <v>10569.0</v>
      </c>
      <c r="D9" s="44" t="s">
        <v>1654</v>
      </c>
      <c r="E9" s="46" t="s">
        <v>1655</v>
      </c>
      <c r="F9" s="47" t="s">
        <v>1656</v>
      </c>
      <c r="G9" s="47" t="s">
        <v>1658</v>
      </c>
      <c r="H9" s="47" t="s">
        <v>1529</v>
      </c>
      <c r="I9" s="42" t="s">
        <v>1008</v>
      </c>
      <c r="J9" s="49">
        <v>45237.0</v>
      </c>
      <c r="K9" s="40">
        <v>45749.0</v>
      </c>
      <c r="L9" s="42" t="s">
        <v>75</v>
      </c>
      <c r="M9" s="51">
        <v>0.0</v>
      </c>
      <c r="N9" s="42" t="s">
        <v>76</v>
      </c>
      <c r="O9" s="54">
        <v>118009.0</v>
      </c>
      <c r="P9" s="133">
        <v>118009.0</v>
      </c>
      <c r="Q9" s="51">
        <v>0.0</v>
      </c>
      <c r="R9" s="51">
        <v>0.0</v>
      </c>
      <c r="S9" s="52">
        <f t="shared" si="1"/>
        <v>118009</v>
      </c>
      <c r="T9" s="42" t="s">
        <v>112</v>
      </c>
      <c r="U9" s="49">
        <v>45749.0</v>
      </c>
      <c r="V9" s="49">
        <v>45779.0</v>
      </c>
      <c r="W9" s="42">
        <v>1.0</v>
      </c>
      <c r="X9" s="42" t="s">
        <v>84</v>
      </c>
      <c r="Y9" s="42" t="s">
        <v>86</v>
      </c>
    </row>
    <row r="10">
      <c r="A10" s="38" t="s">
        <v>1663</v>
      </c>
      <c r="B10" s="40">
        <v>45750.0</v>
      </c>
      <c r="C10" s="42">
        <v>3440.0</v>
      </c>
      <c r="D10" s="44" t="s">
        <v>297</v>
      </c>
      <c r="E10" s="46" t="s">
        <v>298</v>
      </c>
      <c r="F10" s="47" t="s">
        <v>299</v>
      </c>
      <c r="G10" s="47" t="s">
        <v>300</v>
      </c>
      <c r="H10" s="47" t="s">
        <v>1665</v>
      </c>
      <c r="I10" s="42" t="s">
        <v>1008</v>
      </c>
      <c r="J10" s="49">
        <v>44528.0</v>
      </c>
      <c r="K10" s="40">
        <v>45749.0</v>
      </c>
      <c r="L10" s="42" t="s">
        <v>75</v>
      </c>
      <c r="M10" s="51">
        <v>0.0</v>
      </c>
      <c r="N10" s="42" t="s">
        <v>76</v>
      </c>
      <c r="O10" s="54">
        <v>118000.0</v>
      </c>
      <c r="P10" s="146">
        <v>118000.0</v>
      </c>
      <c r="Q10" s="51">
        <v>0.0</v>
      </c>
      <c r="R10" s="57">
        <v>826.0</v>
      </c>
      <c r="S10" s="52">
        <f t="shared" si="1"/>
        <v>117174</v>
      </c>
      <c r="T10" s="42" t="s">
        <v>83</v>
      </c>
      <c r="U10" s="49">
        <v>45749.0</v>
      </c>
      <c r="V10" s="49">
        <v>45779.0</v>
      </c>
      <c r="W10" s="42">
        <v>1.0</v>
      </c>
      <c r="X10" s="42" t="s">
        <v>84</v>
      </c>
      <c r="Y10" s="42" t="s">
        <v>86</v>
      </c>
    </row>
    <row r="11">
      <c r="A11" s="38" t="s">
        <v>1669</v>
      </c>
      <c r="B11" s="40">
        <v>45750.0</v>
      </c>
      <c r="C11" s="42">
        <v>9393.0</v>
      </c>
      <c r="D11" s="44" t="s">
        <v>1670</v>
      </c>
      <c r="E11" s="46" t="s">
        <v>1671</v>
      </c>
      <c r="F11" s="47" t="s">
        <v>1672</v>
      </c>
      <c r="G11" s="47" t="s">
        <v>121</v>
      </c>
      <c r="H11" s="47" t="s">
        <v>1065</v>
      </c>
      <c r="I11" s="42" t="s">
        <v>1008</v>
      </c>
      <c r="J11" s="49">
        <v>45100.0</v>
      </c>
      <c r="K11" s="40">
        <v>45749.0</v>
      </c>
      <c r="L11" s="42" t="s">
        <v>75</v>
      </c>
      <c r="M11" s="51">
        <v>0.0</v>
      </c>
      <c r="N11" s="42" t="s">
        <v>76</v>
      </c>
      <c r="O11" s="54">
        <v>78000.0</v>
      </c>
      <c r="P11" s="133">
        <v>78000.0</v>
      </c>
      <c r="Q11" s="51">
        <v>0.0</v>
      </c>
      <c r="R11" s="51">
        <v>0.0</v>
      </c>
      <c r="S11" s="52">
        <f t="shared" si="1"/>
        <v>78000</v>
      </c>
      <c r="T11" s="42" t="s">
        <v>112</v>
      </c>
      <c r="U11" s="49">
        <v>45749.0</v>
      </c>
      <c r="V11" s="49">
        <v>45779.0</v>
      </c>
      <c r="W11" s="42">
        <v>1.0</v>
      </c>
      <c r="X11" s="42" t="s">
        <v>98</v>
      </c>
      <c r="Y11" s="42" t="s">
        <v>86</v>
      </c>
    </row>
    <row r="12">
      <c r="A12" s="38" t="s">
        <v>1677</v>
      </c>
      <c r="B12" s="40">
        <v>45750.0</v>
      </c>
      <c r="C12" s="42">
        <v>11696.0</v>
      </c>
      <c r="D12" s="44" t="s">
        <v>192</v>
      </c>
      <c r="E12" s="46" t="s">
        <v>195</v>
      </c>
      <c r="F12" s="47" t="s">
        <v>197</v>
      </c>
      <c r="G12" s="47" t="s">
        <v>99</v>
      </c>
      <c r="H12" s="47" t="s">
        <v>1529</v>
      </c>
      <c r="I12" s="42" t="s">
        <v>1008</v>
      </c>
      <c r="J12" s="49">
        <v>45376.0</v>
      </c>
      <c r="K12" s="40">
        <v>45749.0</v>
      </c>
      <c r="L12" s="42" t="s">
        <v>75</v>
      </c>
      <c r="M12" s="51">
        <v>0.0</v>
      </c>
      <c r="N12" s="49">
        <v>45751.0</v>
      </c>
      <c r="O12" s="54">
        <v>78021.0</v>
      </c>
      <c r="P12" s="133">
        <v>78021.0</v>
      </c>
      <c r="Q12" s="51">
        <v>0.0</v>
      </c>
      <c r="R12" s="51">
        <v>0.0</v>
      </c>
      <c r="S12" s="52">
        <f t="shared" si="1"/>
        <v>78021</v>
      </c>
      <c r="T12" s="42" t="s">
        <v>112</v>
      </c>
      <c r="U12" s="49">
        <v>45751.0</v>
      </c>
      <c r="V12" s="49">
        <v>45782.0</v>
      </c>
      <c r="W12" s="42">
        <v>1.0</v>
      </c>
      <c r="X12" s="42" t="s">
        <v>98</v>
      </c>
      <c r="Y12" s="42" t="s">
        <v>86</v>
      </c>
    </row>
    <row r="13">
      <c r="A13" s="38" t="s">
        <v>1683</v>
      </c>
      <c r="B13" s="40">
        <v>45750.0</v>
      </c>
      <c r="C13" s="42">
        <v>8191.0</v>
      </c>
      <c r="D13" s="44" t="s">
        <v>154</v>
      </c>
      <c r="E13" s="46" t="s">
        <v>139</v>
      </c>
      <c r="F13" s="47" t="s">
        <v>141</v>
      </c>
      <c r="G13" s="47" t="s">
        <v>142</v>
      </c>
      <c r="H13" s="47" t="s">
        <v>144</v>
      </c>
      <c r="I13" s="42" t="s">
        <v>1008</v>
      </c>
      <c r="J13" s="49">
        <v>44955.0</v>
      </c>
      <c r="K13" s="40">
        <v>45749.0</v>
      </c>
      <c r="L13" s="42" t="s">
        <v>75</v>
      </c>
      <c r="M13" s="51">
        <v>0.0</v>
      </c>
      <c r="N13" s="42" t="s">
        <v>76</v>
      </c>
      <c r="O13" s="54">
        <v>118000.0</v>
      </c>
      <c r="P13" s="146">
        <v>118000.0</v>
      </c>
      <c r="Q13" s="51">
        <v>0.0</v>
      </c>
      <c r="R13" s="57">
        <v>4400.0</v>
      </c>
      <c r="S13" s="52">
        <f t="shared" si="1"/>
        <v>113600</v>
      </c>
      <c r="T13" s="42" t="s">
        <v>83</v>
      </c>
      <c r="U13" s="49">
        <v>45749.0</v>
      </c>
      <c r="V13" s="49">
        <v>45779.0</v>
      </c>
      <c r="W13" s="42">
        <v>1.0</v>
      </c>
      <c r="X13" s="42" t="s">
        <v>84</v>
      </c>
      <c r="Y13" s="42" t="s">
        <v>86</v>
      </c>
    </row>
    <row r="14">
      <c r="A14" s="38" t="s">
        <v>1687</v>
      </c>
      <c r="B14" s="40">
        <v>45750.0</v>
      </c>
      <c r="C14" s="42">
        <v>7825.0</v>
      </c>
      <c r="D14" s="44" t="s">
        <v>57</v>
      </c>
      <c r="E14" s="46" t="s">
        <v>60</v>
      </c>
      <c r="F14" s="47" t="s">
        <v>63</v>
      </c>
      <c r="G14" s="47" t="s">
        <v>64</v>
      </c>
      <c r="H14" s="47" t="s">
        <v>1693</v>
      </c>
      <c r="I14" s="42" t="s">
        <v>1008</v>
      </c>
      <c r="J14" s="49">
        <v>44913.0</v>
      </c>
      <c r="K14" s="40">
        <v>45749.0</v>
      </c>
      <c r="L14" s="42" t="s">
        <v>75</v>
      </c>
      <c r="M14" s="51">
        <v>0.0</v>
      </c>
      <c r="N14" s="42" t="s">
        <v>76</v>
      </c>
      <c r="O14" s="54">
        <v>118000.0</v>
      </c>
      <c r="P14" s="146">
        <v>118000.0</v>
      </c>
      <c r="Q14" s="51">
        <v>0.0</v>
      </c>
      <c r="R14" s="57">
        <v>4400.0</v>
      </c>
      <c r="S14" s="52">
        <f t="shared" si="1"/>
        <v>113600</v>
      </c>
      <c r="T14" s="42" t="s">
        <v>83</v>
      </c>
      <c r="U14" s="49">
        <v>45749.0</v>
      </c>
      <c r="V14" s="49">
        <v>45779.0</v>
      </c>
      <c r="W14" s="42">
        <v>1.0</v>
      </c>
      <c r="X14" s="42" t="s">
        <v>84</v>
      </c>
      <c r="Y14" s="42" t="s">
        <v>86</v>
      </c>
    </row>
    <row r="15">
      <c r="A15" s="38" t="s">
        <v>1696</v>
      </c>
      <c r="B15" s="40">
        <v>45750.0</v>
      </c>
      <c r="C15" s="42">
        <v>1060.0</v>
      </c>
      <c r="D15" s="44" t="s">
        <v>496</v>
      </c>
      <c r="E15" s="46" t="s">
        <v>497</v>
      </c>
      <c r="F15" s="47" t="s">
        <v>499</v>
      </c>
      <c r="G15" s="47" t="s">
        <v>404</v>
      </c>
      <c r="H15" s="47" t="s">
        <v>1701</v>
      </c>
      <c r="I15" s="42" t="s">
        <v>1008</v>
      </c>
      <c r="J15" s="49">
        <v>44346.0</v>
      </c>
      <c r="K15" s="40">
        <v>45749.0</v>
      </c>
      <c r="L15" s="42" t="s">
        <v>75</v>
      </c>
      <c r="M15" s="51">
        <v>0.0</v>
      </c>
      <c r="N15" s="42" t="s">
        <v>76</v>
      </c>
      <c r="O15" s="54">
        <v>78000.0</v>
      </c>
      <c r="P15" s="146">
        <v>78000.0</v>
      </c>
      <c r="Q15" s="51">
        <v>0.0</v>
      </c>
      <c r="R15" s="57">
        <v>4400.0</v>
      </c>
      <c r="S15" s="52">
        <f t="shared" si="1"/>
        <v>73600</v>
      </c>
      <c r="T15" s="42" t="s">
        <v>83</v>
      </c>
      <c r="U15" s="49">
        <v>45749.0</v>
      </c>
      <c r="V15" s="49">
        <v>45779.0</v>
      </c>
      <c r="W15" s="42">
        <v>1.0</v>
      </c>
      <c r="X15" s="42" t="s">
        <v>98</v>
      </c>
      <c r="Y15" s="42" t="s">
        <v>86</v>
      </c>
    </row>
    <row r="16">
      <c r="A16" s="38" t="s">
        <v>1703</v>
      </c>
      <c r="B16" s="40">
        <v>45750.0</v>
      </c>
      <c r="C16" s="42">
        <v>8421.0</v>
      </c>
      <c r="D16" s="44" t="s">
        <v>603</v>
      </c>
      <c r="E16" s="46" t="s">
        <v>604</v>
      </c>
      <c r="F16" s="47" t="s">
        <v>605</v>
      </c>
      <c r="G16" s="47" t="s">
        <v>243</v>
      </c>
      <c r="H16" s="47" t="s">
        <v>1065</v>
      </c>
      <c r="I16" s="42" t="s">
        <v>1008</v>
      </c>
      <c r="J16" s="49">
        <v>44984.0</v>
      </c>
      <c r="K16" s="40">
        <v>45749.0</v>
      </c>
      <c r="L16" s="42" t="s">
        <v>75</v>
      </c>
      <c r="M16" s="51">
        <v>118000.0</v>
      </c>
      <c r="N16" s="42" t="s">
        <v>76</v>
      </c>
      <c r="O16" s="54">
        <v>120000.0</v>
      </c>
      <c r="P16" s="146">
        <v>120000.0</v>
      </c>
      <c r="Q16" s="51">
        <v>0.0</v>
      </c>
      <c r="R16" s="57">
        <v>4400.0</v>
      </c>
      <c r="S16" s="52">
        <f t="shared" si="1"/>
        <v>115600</v>
      </c>
      <c r="T16" s="42" t="s">
        <v>83</v>
      </c>
      <c r="U16" s="49">
        <v>45749.0</v>
      </c>
      <c r="V16" s="49">
        <v>45781.0</v>
      </c>
      <c r="W16" s="42">
        <v>1.0</v>
      </c>
      <c r="X16" s="42" t="s">
        <v>84</v>
      </c>
      <c r="Y16" s="42" t="s">
        <v>86</v>
      </c>
    </row>
    <row r="17">
      <c r="A17" s="38" t="s">
        <v>1708</v>
      </c>
      <c r="B17" s="40">
        <v>45751.0</v>
      </c>
      <c r="C17" s="42">
        <v>9805.0</v>
      </c>
      <c r="D17" s="44" t="s">
        <v>994</v>
      </c>
      <c r="E17" s="46" t="s">
        <v>995</v>
      </c>
      <c r="F17" s="47" t="s">
        <v>996</v>
      </c>
      <c r="G17" s="47" t="s">
        <v>217</v>
      </c>
      <c r="H17" s="47" t="s">
        <v>177</v>
      </c>
      <c r="I17" s="42" t="s">
        <v>1008</v>
      </c>
      <c r="J17" s="49">
        <v>45148.0</v>
      </c>
      <c r="K17" s="40">
        <v>45749.0</v>
      </c>
      <c r="L17" s="42" t="s">
        <v>75</v>
      </c>
      <c r="M17" s="51">
        <v>0.0</v>
      </c>
      <c r="N17" s="42" t="s">
        <v>76</v>
      </c>
      <c r="O17" s="54">
        <v>78000.0</v>
      </c>
      <c r="P17" s="146">
        <v>78000.0</v>
      </c>
      <c r="Q17" s="51">
        <v>0.0</v>
      </c>
      <c r="R17" s="57">
        <v>4440.0</v>
      </c>
      <c r="S17" s="52">
        <f t="shared" si="1"/>
        <v>73560</v>
      </c>
      <c r="T17" s="42" t="s">
        <v>83</v>
      </c>
      <c r="U17" s="49">
        <v>45749.0</v>
      </c>
      <c r="V17" s="49">
        <v>45788.0</v>
      </c>
      <c r="W17" s="42">
        <v>1.0</v>
      </c>
      <c r="X17" s="42" t="s">
        <v>98</v>
      </c>
      <c r="Y17" s="42" t="s">
        <v>86</v>
      </c>
    </row>
    <row r="18">
      <c r="A18" s="38" t="s">
        <v>1719</v>
      </c>
      <c r="B18" s="40">
        <v>45751.0</v>
      </c>
      <c r="C18" s="42">
        <v>6835.0</v>
      </c>
      <c r="D18" s="44" t="s">
        <v>637</v>
      </c>
      <c r="E18" s="46" t="s">
        <v>638</v>
      </c>
      <c r="F18" s="47" t="s">
        <v>640</v>
      </c>
      <c r="G18" s="47" t="s">
        <v>641</v>
      </c>
      <c r="H18" s="47" t="s">
        <v>144</v>
      </c>
      <c r="I18" s="42" t="s">
        <v>1008</v>
      </c>
      <c r="J18" s="49">
        <v>44808.0</v>
      </c>
      <c r="K18" s="40">
        <v>45749.0</v>
      </c>
      <c r="L18" s="42" t="s">
        <v>75</v>
      </c>
      <c r="M18" s="51">
        <v>0.0</v>
      </c>
      <c r="N18" s="40">
        <v>45750.0</v>
      </c>
      <c r="O18" s="54">
        <v>78074.0</v>
      </c>
      <c r="P18" s="133">
        <v>78000.0</v>
      </c>
      <c r="Q18" s="51">
        <v>0.0</v>
      </c>
      <c r="R18" s="51">
        <v>0.0</v>
      </c>
      <c r="S18" s="52">
        <f t="shared" si="1"/>
        <v>78000</v>
      </c>
      <c r="T18" s="42" t="s">
        <v>112</v>
      </c>
      <c r="U18" s="49">
        <v>45750.0</v>
      </c>
      <c r="V18" s="49">
        <v>45785.0</v>
      </c>
      <c r="W18" s="42">
        <v>1.0</v>
      </c>
      <c r="X18" s="42" t="s">
        <v>98</v>
      </c>
      <c r="Y18" s="42" t="s">
        <v>86</v>
      </c>
    </row>
    <row r="19">
      <c r="A19" s="38" t="s">
        <v>1729</v>
      </c>
      <c r="B19" s="40">
        <v>45751.0</v>
      </c>
      <c r="C19" s="42">
        <v>10205.0</v>
      </c>
      <c r="D19" s="44" t="s">
        <v>1731</v>
      </c>
      <c r="E19" s="46" t="s">
        <v>1732</v>
      </c>
      <c r="F19" s="47" t="s">
        <v>1733</v>
      </c>
      <c r="G19" s="47" t="s">
        <v>217</v>
      </c>
      <c r="H19" s="47" t="s">
        <v>1735</v>
      </c>
      <c r="I19" s="42" t="s">
        <v>1008</v>
      </c>
      <c r="J19" s="49">
        <v>45193.0</v>
      </c>
      <c r="K19" s="40">
        <v>45749.0</v>
      </c>
      <c r="L19" s="42" t="s">
        <v>75</v>
      </c>
      <c r="M19" s="51">
        <v>78000.0</v>
      </c>
      <c r="N19" s="42" t="s">
        <v>76</v>
      </c>
      <c r="O19" s="54">
        <v>468000.0</v>
      </c>
      <c r="P19" s="133">
        <v>468000.0</v>
      </c>
      <c r="Q19" s="51">
        <v>0.0</v>
      </c>
      <c r="R19" s="51">
        <v>0.0</v>
      </c>
      <c r="S19" s="52">
        <f t="shared" si="1"/>
        <v>468000</v>
      </c>
      <c r="T19" s="42" t="s">
        <v>112</v>
      </c>
      <c r="U19" s="49">
        <v>45749.0</v>
      </c>
      <c r="V19" s="49">
        <v>45779.0</v>
      </c>
      <c r="W19" s="42">
        <v>1.0</v>
      </c>
      <c r="X19" s="42" t="s">
        <v>98</v>
      </c>
      <c r="Y19" s="42" t="s">
        <v>86</v>
      </c>
    </row>
    <row r="20">
      <c r="A20" s="38" t="s">
        <v>1744</v>
      </c>
      <c r="B20" s="40">
        <v>45751.0</v>
      </c>
      <c r="C20" s="42">
        <v>10205.0</v>
      </c>
      <c r="D20" s="44" t="s">
        <v>1731</v>
      </c>
      <c r="E20" s="46" t="s">
        <v>1732</v>
      </c>
      <c r="F20" s="47" t="s">
        <v>1747</v>
      </c>
      <c r="G20" s="47" t="s">
        <v>217</v>
      </c>
      <c r="H20" s="47" t="s">
        <v>1735</v>
      </c>
      <c r="I20" s="42" t="s">
        <v>1008</v>
      </c>
      <c r="J20" s="49">
        <v>45193.0</v>
      </c>
      <c r="K20" s="40">
        <v>45749.0</v>
      </c>
      <c r="L20" s="42" t="s">
        <v>75</v>
      </c>
      <c r="M20" s="51">
        <v>78000.0</v>
      </c>
      <c r="N20" s="42" t="s">
        <v>76</v>
      </c>
      <c r="O20" s="54">
        <v>78000.0</v>
      </c>
      <c r="P20" s="54">
        <v>0.0</v>
      </c>
      <c r="Q20" s="51">
        <v>0.0</v>
      </c>
      <c r="R20" s="51">
        <v>0.0</v>
      </c>
      <c r="S20" s="52">
        <f t="shared" si="1"/>
        <v>0</v>
      </c>
      <c r="T20" s="42" t="s">
        <v>283</v>
      </c>
      <c r="U20" s="49">
        <v>45749.0</v>
      </c>
      <c r="V20" s="49">
        <v>45779.0</v>
      </c>
      <c r="W20" s="42">
        <v>1.0</v>
      </c>
      <c r="X20" s="42" t="s">
        <v>98</v>
      </c>
      <c r="Y20" s="42" t="s">
        <v>86</v>
      </c>
    </row>
    <row r="21">
      <c r="A21" s="38" t="s">
        <v>1751</v>
      </c>
      <c r="B21" s="40">
        <v>45751.0</v>
      </c>
      <c r="C21" s="42">
        <v>10205.0</v>
      </c>
      <c r="D21" s="44" t="s">
        <v>1731</v>
      </c>
      <c r="E21" s="46" t="s">
        <v>1732</v>
      </c>
      <c r="F21" s="47" t="s">
        <v>1752</v>
      </c>
      <c r="G21" s="47" t="s">
        <v>217</v>
      </c>
      <c r="H21" s="47" t="s">
        <v>1735</v>
      </c>
      <c r="I21" s="42" t="s">
        <v>1008</v>
      </c>
      <c r="J21" s="49">
        <v>45193.0</v>
      </c>
      <c r="K21" s="40">
        <v>45749.0</v>
      </c>
      <c r="L21" s="42" t="s">
        <v>75</v>
      </c>
      <c r="M21" s="51">
        <v>78000.0</v>
      </c>
      <c r="N21" s="42" t="s">
        <v>76</v>
      </c>
      <c r="O21" s="54">
        <v>78000.0</v>
      </c>
      <c r="P21" s="54">
        <v>0.0</v>
      </c>
      <c r="Q21" s="51">
        <v>0.0</v>
      </c>
      <c r="R21" s="51">
        <v>0.0</v>
      </c>
      <c r="S21" s="52">
        <f t="shared" si="1"/>
        <v>0</v>
      </c>
      <c r="T21" s="42" t="s">
        <v>283</v>
      </c>
      <c r="U21" s="49">
        <v>45749.0</v>
      </c>
      <c r="V21" s="49">
        <v>45782.0</v>
      </c>
      <c r="W21" s="42">
        <v>1.0</v>
      </c>
      <c r="X21" s="42" t="s">
        <v>98</v>
      </c>
      <c r="Y21" s="42" t="s">
        <v>86</v>
      </c>
    </row>
    <row r="22">
      <c r="A22" s="46" t="s">
        <v>1757</v>
      </c>
      <c r="B22" s="40">
        <v>45751.0</v>
      </c>
      <c r="C22" s="42">
        <v>10205.0</v>
      </c>
      <c r="D22" s="44" t="s">
        <v>1731</v>
      </c>
      <c r="E22" s="46" t="s">
        <v>1732</v>
      </c>
      <c r="F22" s="47" t="s">
        <v>1759</v>
      </c>
      <c r="G22" s="47" t="s">
        <v>217</v>
      </c>
      <c r="H22" s="47" t="s">
        <v>1735</v>
      </c>
      <c r="I22" s="42" t="s">
        <v>1542</v>
      </c>
      <c r="J22" s="49">
        <v>45193.0</v>
      </c>
      <c r="K22" s="40">
        <v>45749.0</v>
      </c>
      <c r="L22" s="42" t="s">
        <v>75</v>
      </c>
      <c r="M22" s="51">
        <v>78000.0</v>
      </c>
      <c r="N22" s="42" t="s">
        <v>76</v>
      </c>
      <c r="O22" s="54">
        <v>78000.0</v>
      </c>
      <c r="P22" s="54">
        <v>0.0</v>
      </c>
      <c r="Q22" s="51">
        <v>0.0</v>
      </c>
      <c r="R22" s="51">
        <v>0.0</v>
      </c>
      <c r="S22" s="52">
        <f t="shared" si="1"/>
        <v>0</v>
      </c>
      <c r="T22" s="42" t="s">
        <v>283</v>
      </c>
      <c r="U22" s="49">
        <v>45749.0</v>
      </c>
      <c r="V22" s="49">
        <v>45809.0</v>
      </c>
      <c r="W22" s="42">
        <v>1.0</v>
      </c>
      <c r="X22" s="42" t="s">
        <v>98</v>
      </c>
      <c r="Y22" s="42" t="s">
        <v>86</v>
      </c>
    </row>
    <row r="23">
      <c r="A23" s="38" t="s">
        <v>1767</v>
      </c>
      <c r="B23" s="40">
        <v>45751.0</v>
      </c>
      <c r="C23" s="42">
        <v>10205.0</v>
      </c>
      <c r="D23" s="44" t="s">
        <v>1731</v>
      </c>
      <c r="E23" s="46" t="s">
        <v>1732</v>
      </c>
      <c r="F23" s="47" t="s">
        <v>1769</v>
      </c>
      <c r="G23" s="47" t="s">
        <v>217</v>
      </c>
      <c r="H23" s="47" t="s">
        <v>1735</v>
      </c>
      <c r="I23" s="42" t="s">
        <v>1008</v>
      </c>
      <c r="J23" s="49">
        <v>45193.0</v>
      </c>
      <c r="K23" s="40">
        <v>45749.0</v>
      </c>
      <c r="L23" s="42" t="s">
        <v>75</v>
      </c>
      <c r="M23" s="51">
        <v>78000.0</v>
      </c>
      <c r="N23" s="42" t="s">
        <v>76</v>
      </c>
      <c r="O23" s="54">
        <v>78000.0</v>
      </c>
      <c r="P23" s="54">
        <v>0.0</v>
      </c>
      <c r="Q23" s="51">
        <v>0.0</v>
      </c>
      <c r="R23" s="51">
        <v>0.0</v>
      </c>
      <c r="S23" s="52">
        <f t="shared" si="1"/>
        <v>0</v>
      </c>
      <c r="T23" s="42" t="s">
        <v>283</v>
      </c>
      <c r="U23" s="49">
        <v>45749.0</v>
      </c>
      <c r="V23" s="49">
        <v>45779.0</v>
      </c>
      <c r="W23" s="42">
        <v>1.0</v>
      </c>
      <c r="X23" s="42" t="s">
        <v>98</v>
      </c>
      <c r="Y23" s="42" t="s">
        <v>86</v>
      </c>
    </row>
    <row r="24">
      <c r="A24" s="38" t="s">
        <v>1780</v>
      </c>
      <c r="B24" s="40">
        <v>45751.0</v>
      </c>
      <c r="C24" s="42">
        <v>10205.0</v>
      </c>
      <c r="D24" s="44" t="s">
        <v>1731</v>
      </c>
      <c r="E24" s="46" t="s">
        <v>1732</v>
      </c>
      <c r="F24" s="47" t="s">
        <v>1781</v>
      </c>
      <c r="G24" s="47" t="s">
        <v>217</v>
      </c>
      <c r="H24" s="47" t="s">
        <v>1735</v>
      </c>
      <c r="I24" s="42" t="s">
        <v>1008</v>
      </c>
      <c r="J24" s="49">
        <v>45193.0</v>
      </c>
      <c r="K24" s="40">
        <v>45749.0</v>
      </c>
      <c r="L24" s="42" t="s">
        <v>75</v>
      </c>
      <c r="M24" s="51">
        <v>78000.0</v>
      </c>
      <c r="N24" s="42" t="s">
        <v>76</v>
      </c>
      <c r="O24" s="54">
        <v>78000.0</v>
      </c>
      <c r="P24" s="54">
        <v>0.0</v>
      </c>
      <c r="Q24" s="51">
        <v>0.0</v>
      </c>
      <c r="R24" s="51">
        <v>0.0</v>
      </c>
      <c r="S24" s="52">
        <f t="shared" si="1"/>
        <v>0</v>
      </c>
      <c r="T24" s="42" t="s">
        <v>283</v>
      </c>
      <c r="U24" s="49">
        <v>45749.0</v>
      </c>
      <c r="V24" s="49">
        <v>45779.0</v>
      </c>
      <c r="W24" s="42">
        <v>1.0</v>
      </c>
      <c r="X24" s="42" t="s">
        <v>98</v>
      </c>
      <c r="Y24" s="42" t="s">
        <v>86</v>
      </c>
    </row>
    <row r="25">
      <c r="A25" s="38" t="s">
        <v>1790</v>
      </c>
      <c r="B25" s="40">
        <v>45751.0</v>
      </c>
      <c r="C25" s="42">
        <v>9441.0</v>
      </c>
      <c r="D25" s="44" t="s">
        <v>782</v>
      </c>
      <c r="E25" s="46" t="s">
        <v>613</v>
      </c>
      <c r="F25" s="47" t="s">
        <v>615</v>
      </c>
      <c r="G25" s="47" t="s">
        <v>552</v>
      </c>
      <c r="H25" s="47" t="s">
        <v>1701</v>
      </c>
      <c r="I25" s="42" t="s">
        <v>1008</v>
      </c>
      <c r="J25" s="49">
        <v>45106.0</v>
      </c>
      <c r="K25" s="40">
        <v>45749.0</v>
      </c>
      <c r="L25" s="42" t="s">
        <v>75</v>
      </c>
      <c r="M25" s="51">
        <v>0.0</v>
      </c>
      <c r="N25" s="42" t="s">
        <v>76</v>
      </c>
      <c r="O25" s="54">
        <v>78018.0</v>
      </c>
      <c r="P25" s="133">
        <v>78018.0</v>
      </c>
      <c r="Q25" s="51">
        <v>0.0</v>
      </c>
      <c r="R25" s="51">
        <v>0.0</v>
      </c>
      <c r="S25" s="52">
        <f t="shared" si="1"/>
        <v>78018</v>
      </c>
      <c r="T25" s="42" t="s">
        <v>112</v>
      </c>
      <c r="U25" s="49">
        <v>45750.0</v>
      </c>
      <c r="V25" s="49">
        <v>45781.0</v>
      </c>
      <c r="W25" s="42">
        <v>1.0</v>
      </c>
      <c r="X25" s="42" t="s">
        <v>98</v>
      </c>
      <c r="Y25" s="42" t="s">
        <v>86</v>
      </c>
    </row>
    <row r="26">
      <c r="A26" s="38" t="s">
        <v>1801</v>
      </c>
      <c r="B26" s="40">
        <v>45751.0</v>
      </c>
      <c r="C26" s="42">
        <v>7081.0</v>
      </c>
      <c r="D26" s="44" t="s">
        <v>1802</v>
      </c>
      <c r="E26" s="46" t="s">
        <v>176</v>
      </c>
      <c r="F26" s="47" t="s">
        <v>178</v>
      </c>
      <c r="G26" s="47" t="s">
        <v>179</v>
      </c>
      <c r="H26" s="47" t="s">
        <v>1735</v>
      </c>
      <c r="I26" s="42" t="s">
        <v>1008</v>
      </c>
      <c r="J26" s="49">
        <v>44831.0</v>
      </c>
      <c r="K26" s="40">
        <v>45749.0</v>
      </c>
      <c r="L26" s="40">
        <v>45746.0</v>
      </c>
      <c r="M26" s="51">
        <v>0.0</v>
      </c>
      <c r="N26" s="42" t="s">
        <v>76</v>
      </c>
      <c r="O26" s="54">
        <v>79000.0</v>
      </c>
      <c r="P26" s="54">
        <v>0.0</v>
      </c>
      <c r="Q26" s="51">
        <v>0.0</v>
      </c>
      <c r="R26" s="51">
        <v>0.0</v>
      </c>
      <c r="S26" s="52">
        <f t="shared" si="1"/>
        <v>0</v>
      </c>
      <c r="T26" s="42" t="s">
        <v>283</v>
      </c>
      <c r="U26" s="49">
        <v>45749.0</v>
      </c>
      <c r="V26" s="49">
        <v>45779.0</v>
      </c>
      <c r="W26" s="42">
        <v>1.0</v>
      </c>
      <c r="X26" s="42" t="s">
        <v>98</v>
      </c>
      <c r="Y26" s="42" t="s">
        <v>86</v>
      </c>
    </row>
    <row r="27">
      <c r="A27" s="38" t="s">
        <v>1808</v>
      </c>
      <c r="B27" s="40">
        <v>45751.0</v>
      </c>
      <c r="C27" s="42">
        <v>4510.0</v>
      </c>
      <c r="D27" s="44" t="s">
        <v>756</v>
      </c>
      <c r="E27" s="46" t="s">
        <v>117</v>
      </c>
      <c r="F27" s="47" t="s">
        <v>119</v>
      </c>
      <c r="G27" s="47" t="s">
        <v>122</v>
      </c>
      <c r="H27" s="47" t="s">
        <v>124</v>
      </c>
      <c r="I27" s="42" t="s">
        <v>1008</v>
      </c>
      <c r="J27" s="49">
        <v>44596.0</v>
      </c>
      <c r="K27" s="40">
        <v>45749.0</v>
      </c>
      <c r="L27" s="42" t="s">
        <v>75</v>
      </c>
      <c r="M27" s="51">
        <v>78000.0</v>
      </c>
      <c r="N27" s="42" t="s">
        <v>76</v>
      </c>
      <c r="O27" s="54">
        <v>80043.0</v>
      </c>
      <c r="P27" s="133">
        <v>80043.0</v>
      </c>
      <c r="Q27" s="51">
        <v>0.0</v>
      </c>
      <c r="R27" s="51">
        <v>0.0</v>
      </c>
      <c r="S27" s="52">
        <f t="shared" si="1"/>
        <v>80043</v>
      </c>
      <c r="T27" s="42" t="s">
        <v>112</v>
      </c>
      <c r="U27" s="49">
        <v>45750.0</v>
      </c>
      <c r="V27" s="49">
        <v>45781.0</v>
      </c>
      <c r="W27" s="42">
        <v>1.0</v>
      </c>
      <c r="X27" s="42" t="s">
        <v>98</v>
      </c>
      <c r="Y27" s="42" t="s">
        <v>86</v>
      </c>
    </row>
    <row r="28">
      <c r="A28" s="38" t="s">
        <v>1815</v>
      </c>
      <c r="B28" s="40">
        <v>45751.0</v>
      </c>
      <c r="C28" s="42">
        <v>5147.0</v>
      </c>
      <c r="D28" s="44" t="s">
        <v>360</v>
      </c>
      <c r="E28" s="46" t="s">
        <v>361</v>
      </c>
      <c r="F28" s="47" t="s">
        <v>362</v>
      </c>
      <c r="G28" s="47" t="s">
        <v>155</v>
      </c>
      <c r="H28" s="47" t="s">
        <v>1816</v>
      </c>
      <c r="I28" s="42" t="s">
        <v>1008</v>
      </c>
      <c r="J28" s="49">
        <v>44642.0</v>
      </c>
      <c r="K28" s="40">
        <v>45749.0</v>
      </c>
      <c r="L28" s="42" t="s">
        <v>75</v>
      </c>
      <c r="M28" s="51">
        <v>78000.0</v>
      </c>
      <c r="N28" s="42" t="s">
        <v>76</v>
      </c>
      <c r="O28" s="54">
        <v>80000.0</v>
      </c>
      <c r="P28" s="146">
        <v>80000.0</v>
      </c>
      <c r="Q28" s="51">
        <v>0.0</v>
      </c>
      <c r="R28" s="57">
        <v>560.0</v>
      </c>
      <c r="S28" s="52">
        <f t="shared" si="1"/>
        <v>79440</v>
      </c>
      <c r="T28" s="42" t="s">
        <v>83</v>
      </c>
      <c r="U28" s="49">
        <v>45749.0</v>
      </c>
      <c r="V28" s="49">
        <v>45779.0</v>
      </c>
      <c r="W28" s="42">
        <v>1.0</v>
      </c>
      <c r="X28" s="42" t="s">
        <v>98</v>
      </c>
      <c r="Y28" s="42" t="s">
        <v>86</v>
      </c>
    </row>
    <row r="29">
      <c r="A29" s="38" t="s">
        <v>1822</v>
      </c>
      <c r="B29" s="40">
        <v>45751.0</v>
      </c>
      <c r="C29" s="42">
        <v>8177.0</v>
      </c>
      <c r="D29" s="44" t="s">
        <v>520</v>
      </c>
      <c r="E29" s="46" t="s">
        <v>521</v>
      </c>
      <c r="F29" s="47" t="s">
        <v>523</v>
      </c>
      <c r="G29" s="47" t="s">
        <v>70</v>
      </c>
      <c r="H29" s="47" t="s">
        <v>1701</v>
      </c>
      <c r="I29" s="42" t="s">
        <v>1008</v>
      </c>
      <c r="J29" s="49">
        <v>44954.0</v>
      </c>
      <c r="K29" s="40">
        <v>45750.0</v>
      </c>
      <c r="L29" s="42" t="s">
        <v>75</v>
      </c>
      <c r="M29" s="51">
        <v>0.0</v>
      </c>
      <c r="N29" s="42" t="s">
        <v>76</v>
      </c>
      <c r="O29" s="54">
        <v>78000.0</v>
      </c>
      <c r="P29" s="95">
        <v>78000.0</v>
      </c>
      <c r="Q29" s="51">
        <v>0.0</v>
      </c>
      <c r="R29" s="51">
        <v>0.0</v>
      </c>
      <c r="S29" s="52">
        <f t="shared" si="1"/>
        <v>78000</v>
      </c>
      <c r="T29" s="42" t="s">
        <v>112</v>
      </c>
      <c r="U29" s="49">
        <v>45750.0</v>
      </c>
      <c r="V29" s="49">
        <v>45782.0</v>
      </c>
      <c r="W29" s="42">
        <v>1.0</v>
      </c>
      <c r="X29" s="42" t="s">
        <v>98</v>
      </c>
      <c r="Y29" s="42" t="s">
        <v>86</v>
      </c>
    </row>
    <row r="30">
      <c r="A30" s="38" t="s">
        <v>1826</v>
      </c>
      <c r="B30" s="40">
        <v>45751.0</v>
      </c>
      <c r="C30" s="42">
        <v>14689.0</v>
      </c>
      <c r="D30" s="44" t="s">
        <v>1829</v>
      </c>
      <c r="E30" s="46" t="s">
        <v>1830</v>
      </c>
      <c r="F30" s="47" t="s">
        <v>1831</v>
      </c>
      <c r="G30" s="47" t="s">
        <v>1071</v>
      </c>
      <c r="H30" s="47" t="s">
        <v>814</v>
      </c>
      <c r="I30" s="42" t="s">
        <v>1008</v>
      </c>
      <c r="J30" s="49">
        <v>45701.0</v>
      </c>
      <c r="K30" s="40">
        <v>45750.0</v>
      </c>
      <c r="L30" s="42" t="s">
        <v>75</v>
      </c>
      <c r="M30" s="51">
        <v>0.0</v>
      </c>
      <c r="N30" s="42" t="s">
        <v>76</v>
      </c>
      <c r="O30" s="54">
        <v>78037.0</v>
      </c>
      <c r="P30" s="95">
        <v>78037.0</v>
      </c>
      <c r="Q30" s="51">
        <v>0.0</v>
      </c>
      <c r="R30" s="51">
        <v>0.0</v>
      </c>
      <c r="S30" s="52">
        <f t="shared" si="1"/>
        <v>78037</v>
      </c>
      <c r="T30" s="42" t="s">
        <v>112</v>
      </c>
      <c r="U30" s="49">
        <v>45750.0</v>
      </c>
      <c r="V30" s="49">
        <v>45780.0</v>
      </c>
      <c r="W30" s="42">
        <v>1.0</v>
      </c>
      <c r="X30" s="42" t="s">
        <v>98</v>
      </c>
      <c r="Y30" s="42" t="s">
        <v>86</v>
      </c>
    </row>
    <row r="31">
      <c r="A31" s="38" t="s">
        <v>1835</v>
      </c>
      <c r="B31" s="40">
        <v>45751.0</v>
      </c>
      <c r="C31" s="42">
        <v>11703.0</v>
      </c>
      <c r="D31" s="44" t="s">
        <v>1836</v>
      </c>
      <c r="E31" s="46" t="s">
        <v>524</v>
      </c>
      <c r="F31" s="47" t="s">
        <v>525</v>
      </c>
      <c r="G31" s="47" t="s">
        <v>404</v>
      </c>
      <c r="H31" s="47" t="s">
        <v>1701</v>
      </c>
      <c r="I31" s="42" t="s">
        <v>1008</v>
      </c>
      <c r="J31" s="49">
        <v>45377.0</v>
      </c>
      <c r="K31" s="40">
        <v>45750.0</v>
      </c>
      <c r="L31" s="42" t="s">
        <v>75</v>
      </c>
      <c r="M31" s="51">
        <v>0.0</v>
      </c>
      <c r="N31" s="42" t="s">
        <v>76</v>
      </c>
      <c r="O31" s="54">
        <v>118086.0</v>
      </c>
      <c r="P31" s="95">
        <v>118086.0</v>
      </c>
      <c r="Q31" s="51">
        <v>0.0</v>
      </c>
      <c r="R31" s="51">
        <v>0.0</v>
      </c>
      <c r="S31" s="52">
        <f t="shared" si="1"/>
        <v>118086</v>
      </c>
      <c r="T31" s="42" t="s">
        <v>112</v>
      </c>
      <c r="U31" s="49">
        <v>45750.0</v>
      </c>
      <c r="V31" s="49">
        <v>45781.0</v>
      </c>
      <c r="W31" s="42">
        <v>1.0</v>
      </c>
      <c r="X31" s="42" t="s">
        <v>84</v>
      </c>
      <c r="Y31" s="42" t="s">
        <v>86</v>
      </c>
    </row>
    <row r="32">
      <c r="A32" s="38" t="s">
        <v>1841</v>
      </c>
      <c r="B32" s="40">
        <v>45751.0</v>
      </c>
      <c r="C32" s="42">
        <v>8162.0</v>
      </c>
      <c r="D32" s="44" t="s">
        <v>1843</v>
      </c>
      <c r="E32" s="46" t="s">
        <v>1845</v>
      </c>
      <c r="F32" s="47" t="s">
        <v>1846</v>
      </c>
      <c r="G32" s="47" t="s">
        <v>383</v>
      </c>
      <c r="H32" s="47" t="s">
        <v>1529</v>
      </c>
      <c r="I32" s="42" t="s">
        <v>1008</v>
      </c>
      <c r="J32" s="49">
        <v>44953.0</v>
      </c>
      <c r="K32" s="40">
        <v>45750.0</v>
      </c>
      <c r="L32" s="40">
        <v>45745.0</v>
      </c>
      <c r="M32" s="51">
        <v>0.0</v>
      </c>
      <c r="N32" s="42" t="s">
        <v>76</v>
      </c>
      <c r="O32" s="54">
        <v>858000.0</v>
      </c>
      <c r="P32" s="54">
        <v>0.0</v>
      </c>
      <c r="Q32" s="51">
        <v>0.0</v>
      </c>
      <c r="R32" s="51">
        <v>0.0</v>
      </c>
      <c r="S32" s="52">
        <f t="shared" si="1"/>
        <v>0</v>
      </c>
      <c r="T32" s="42" t="s">
        <v>283</v>
      </c>
      <c r="U32" s="49">
        <v>45750.0</v>
      </c>
      <c r="V32" s="49">
        <v>46110.0</v>
      </c>
      <c r="W32" s="42">
        <v>12.0</v>
      </c>
      <c r="X32" s="42" t="s">
        <v>98</v>
      </c>
      <c r="Y32" s="42" t="s">
        <v>86</v>
      </c>
    </row>
    <row r="33">
      <c r="A33" s="38" t="s">
        <v>1851</v>
      </c>
      <c r="B33" s="40">
        <v>45751.0</v>
      </c>
      <c r="C33" s="42">
        <v>12180.0</v>
      </c>
      <c r="D33" s="44" t="s">
        <v>1852</v>
      </c>
      <c r="E33" s="46" t="s">
        <v>318</v>
      </c>
      <c r="F33" s="47" t="s">
        <v>320</v>
      </c>
      <c r="G33" s="47" t="s">
        <v>315</v>
      </c>
      <c r="H33" s="47" t="s">
        <v>1735</v>
      </c>
      <c r="I33" s="42" t="s">
        <v>1008</v>
      </c>
      <c r="J33" s="49">
        <v>45429.0</v>
      </c>
      <c r="K33" s="40">
        <v>45750.0</v>
      </c>
      <c r="L33" s="42" t="s">
        <v>75</v>
      </c>
      <c r="M33" s="51">
        <v>0.0</v>
      </c>
      <c r="N33" s="42" t="s">
        <v>76</v>
      </c>
      <c r="O33" s="54">
        <v>78090.0</v>
      </c>
      <c r="P33" s="95">
        <v>78090.0</v>
      </c>
      <c r="Q33" s="51">
        <v>0.0</v>
      </c>
      <c r="R33" s="51">
        <v>0.0</v>
      </c>
      <c r="S33" s="52">
        <f t="shared" si="1"/>
        <v>78090</v>
      </c>
      <c r="T33" s="42" t="s">
        <v>112</v>
      </c>
      <c r="U33" s="49">
        <v>45750.0</v>
      </c>
      <c r="V33" s="49">
        <v>45780.0</v>
      </c>
      <c r="W33" s="42">
        <v>1.0</v>
      </c>
      <c r="X33" s="42" t="s">
        <v>98</v>
      </c>
      <c r="Y33" s="42" t="s">
        <v>86</v>
      </c>
    </row>
    <row r="34">
      <c r="A34" s="38" t="s">
        <v>1856</v>
      </c>
      <c r="B34" s="40">
        <v>45751.0</v>
      </c>
      <c r="C34" s="150">
        <v>7514.0</v>
      </c>
      <c r="D34" s="151" t="s">
        <v>539</v>
      </c>
      <c r="E34" s="152" t="s">
        <v>540</v>
      </c>
      <c r="F34" s="151" t="s">
        <v>645</v>
      </c>
      <c r="G34" s="151" t="s">
        <v>70</v>
      </c>
      <c r="H34" s="151" t="s">
        <v>1701</v>
      </c>
      <c r="I34" s="42" t="s">
        <v>1008</v>
      </c>
      <c r="J34" s="153">
        <v>44875.0</v>
      </c>
      <c r="K34" s="40">
        <v>45750.0</v>
      </c>
      <c r="L34" s="42" t="s">
        <v>75</v>
      </c>
      <c r="M34" s="51">
        <v>78000.0</v>
      </c>
      <c r="N34" s="42" t="s">
        <v>76</v>
      </c>
      <c r="O34" s="154">
        <v>80000.0</v>
      </c>
      <c r="P34" s="155">
        <v>80000.0</v>
      </c>
      <c r="Q34" s="51">
        <v>0.0</v>
      </c>
      <c r="R34" s="57">
        <v>560.0</v>
      </c>
      <c r="S34" s="52">
        <f t="shared" si="1"/>
        <v>79440</v>
      </c>
      <c r="T34" s="42" t="s">
        <v>83</v>
      </c>
      <c r="U34" s="49">
        <v>45750.0</v>
      </c>
      <c r="V34" s="49">
        <v>45780.0</v>
      </c>
      <c r="W34" s="150">
        <v>1.0</v>
      </c>
      <c r="X34" s="150" t="s">
        <v>98</v>
      </c>
      <c r="Y34" s="42" t="s">
        <v>86</v>
      </c>
    </row>
    <row r="35">
      <c r="A35" s="38" t="s">
        <v>1869</v>
      </c>
      <c r="B35" s="40">
        <v>45751.0</v>
      </c>
      <c r="C35" s="42">
        <v>6472.0</v>
      </c>
      <c r="D35" s="44" t="s">
        <v>193</v>
      </c>
      <c r="E35" s="46" t="s">
        <v>196</v>
      </c>
      <c r="F35" s="47" t="s">
        <v>386</v>
      </c>
      <c r="G35" s="47" t="s">
        <v>199</v>
      </c>
      <c r="H35" s="47" t="s">
        <v>1875</v>
      </c>
      <c r="I35" s="42" t="s">
        <v>1008</v>
      </c>
      <c r="J35" s="49">
        <v>44773.0</v>
      </c>
      <c r="K35" s="40">
        <v>45750.0</v>
      </c>
      <c r="L35" s="42" t="s">
        <v>75</v>
      </c>
      <c r="M35" s="51">
        <v>0.0</v>
      </c>
      <c r="N35" s="42" t="s">
        <v>76</v>
      </c>
      <c r="O35" s="54">
        <v>118000.0</v>
      </c>
      <c r="P35" s="95">
        <v>118500.0</v>
      </c>
      <c r="Q35" s="51">
        <v>0.0</v>
      </c>
      <c r="R35" s="51">
        <v>0.0</v>
      </c>
      <c r="S35" s="52">
        <f t="shared" si="1"/>
        <v>118500</v>
      </c>
      <c r="T35" s="42" t="s">
        <v>112</v>
      </c>
      <c r="U35" s="49">
        <v>45750.0</v>
      </c>
      <c r="V35" s="49">
        <v>45780.0</v>
      </c>
      <c r="W35" s="42">
        <v>1.0</v>
      </c>
      <c r="X35" s="42" t="s">
        <v>84</v>
      </c>
      <c r="Y35" s="42" t="s">
        <v>86</v>
      </c>
    </row>
    <row r="36" ht="16.5" customHeight="1">
      <c r="A36" s="46" t="s">
        <v>1879</v>
      </c>
      <c r="B36" s="40">
        <v>45751.0</v>
      </c>
      <c r="C36" s="42">
        <v>14837.0</v>
      </c>
      <c r="D36" s="44" t="s">
        <v>1883</v>
      </c>
      <c r="E36" s="46" t="s">
        <v>1885</v>
      </c>
      <c r="F36" s="47" t="s">
        <v>1887</v>
      </c>
      <c r="G36" s="47" t="s">
        <v>1889</v>
      </c>
      <c r="H36" s="47" t="s">
        <v>1816</v>
      </c>
      <c r="I36" s="42" t="s">
        <v>1008</v>
      </c>
      <c r="J36" s="49">
        <v>45715.0</v>
      </c>
      <c r="K36" s="40">
        <v>45750.0</v>
      </c>
      <c r="L36" s="42" t="s">
        <v>75</v>
      </c>
      <c r="M36" s="51">
        <v>0.0</v>
      </c>
      <c r="N36" s="42" t="s">
        <v>76</v>
      </c>
      <c r="O36" s="54">
        <v>236085.0</v>
      </c>
      <c r="P36" s="54">
        <v>0.0</v>
      </c>
      <c r="Q36" s="51">
        <v>0.0</v>
      </c>
      <c r="R36" s="51">
        <v>0.0</v>
      </c>
      <c r="S36" s="52">
        <f t="shared" si="1"/>
        <v>0</v>
      </c>
      <c r="T36" s="42" t="s">
        <v>248</v>
      </c>
      <c r="U36" s="49"/>
      <c r="V36" s="49"/>
      <c r="W36" s="42">
        <v>2.0</v>
      </c>
      <c r="X36" s="42" t="s">
        <v>84</v>
      </c>
      <c r="Y36" s="42" t="s">
        <v>86</v>
      </c>
    </row>
    <row r="37">
      <c r="A37" s="38" t="s">
        <v>1897</v>
      </c>
      <c r="B37" s="40">
        <v>45751.0</v>
      </c>
      <c r="C37" s="42">
        <v>4858.0</v>
      </c>
      <c r="D37" s="44" t="s">
        <v>220</v>
      </c>
      <c r="E37" s="46" t="s">
        <v>222</v>
      </c>
      <c r="F37" s="47" t="s">
        <v>226</v>
      </c>
      <c r="G37" s="47" t="s">
        <v>227</v>
      </c>
      <c r="H37" s="47" t="s">
        <v>1899</v>
      </c>
      <c r="I37" s="42" t="s">
        <v>1008</v>
      </c>
      <c r="J37" s="49">
        <v>44622.0</v>
      </c>
      <c r="K37" s="40">
        <v>45750.0</v>
      </c>
      <c r="L37" s="42" t="s">
        <v>75</v>
      </c>
      <c r="M37" s="51">
        <v>0.0</v>
      </c>
      <c r="N37" s="42" t="s">
        <v>76</v>
      </c>
      <c r="O37" s="54">
        <v>78008.0</v>
      </c>
      <c r="P37" s="95">
        <v>78008.0</v>
      </c>
      <c r="Q37" s="51">
        <v>0.0</v>
      </c>
      <c r="R37" s="51">
        <v>0.0</v>
      </c>
      <c r="S37" s="52">
        <f t="shared" si="1"/>
        <v>78008</v>
      </c>
      <c r="T37" s="42" t="s">
        <v>112</v>
      </c>
      <c r="U37" s="49">
        <v>45750.0</v>
      </c>
      <c r="V37" s="49">
        <v>45780.0</v>
      </c>
      <c r="W37" s="42">
        <v>1.0</v>
      </c>
      <c r="X37" s="42" t="s">
        <v>98</v>
      </c>
      <c r="Y37" s="42" t="s">
        <v>86</v>
      </c>
    </row>
    <row r="38">
      <c r="A38" s="38" t="s">
        <v>1905</v>
      </c>
      <c r="B38" s="40">
        <v>45751.0</v>
      </c>
      <c r="C38" s="42">
        <v>1413.0</v>
      </c>
      <c r="D38" s="44" t="s">
        <v>352</v>
      </c>
      <c r="E38" s="46" t="s">
        <v>353</v>
      </c>
      <c r="F38" s="47" t="s">
        <v>354</v>
      </c>
      <c r="G38" s="47" t="s">
        <v>355</v>
      </c>
      <c r="H38" s="47" t="s">
        <v>1631</v>
      </c>
      <c r="I38" s="42" t="s">
        <v>1008</v>
      </c>
      <c r="J38" s="49">
        <v>44364.0</v>
      </c>
      <c r="K38" s="40">
        <v>45750.0</v>
      </c>
      <c r="L38" s="42" t="s">
        <v>75</v>
      </c>
      <c r="M38" s="51">
        <v>0.0</v>
      </c>
      <c r="N38" s="42" t="s">
        <v>76</v>
      </c>
      <c r="O38" s="54">
        <v>78000.0</v>
      </c>
      <c r="P38" s="156">
        <v>78000.0</v>
      </c>
      <c r="Q38" s="51">
        <v>0.0</v>
      </c>
      <c r="R38" s="57">
        <v>4400.0</v>
      </c>
      <c r="S38" s="52">
        <f t="shared" si="1"/>
        <v>73600</v>
      </c>
      <c r="T38" s="42" t="s">
        <v>83</v>
      </c>
      <c r="U38" s="49">
        <v>45750.0</v>
      </c>
      <c r="V38" s="49">
        <v>45780.0</v>
      </c>
      <c r="W38" s="42">
        <v>1.0</v>
      </c>
      <c r="X38" s="42" t="s">
        <v>98</v>
      </c>
      <c r="Y38" s="42" t="s">
        <v>86</v>
      </c>
    </row>
    <row r="39">
      <c r="A39" s="38" t="s">
        <v>1913</v>
      </c>
      <c r="B39" s="40">
        <v>45751.0</v>
      </c>
      <c r="C39" s="42">
        <v>4863.0</v>
      </c>
      <c r="D39" s="44" t="s">
        <v>143</v>
      </c>
      <c r="E39" s="46" t="s">
        <v>145</v>
      </c>
      <c r="F39" s="47" t="s">
        <v>146</v>
      </c>
      <c r="G39" s="47" t="s">
        <v>122</v>
      </c>
      <c r="H39" s="47" t="s">
        <v>124</v>
      </c>
      <c r="I39" s="42" t="s">
        <v>1008</v>
      </c>
      <c r="J39" s="49">
        <v>44623.0</v>
      </c>
      <c r="K39" s="40">
        <v>45750.0</v>
      </c>
      <c r="L39" s="42" t="s">
        <v>75</v>
      </c>
      <c r="M39" s="51">
        <v>0.0</v>
      </c>
      <c r="N39" s="42" t="s">
        <v>76</v>
      </c>
      <c r="O39" s="54">
        <v>78000.0</v>
      </c>
      <c r="P39" s="156">
        <v>78000.0</v>
      </c>
      <c r="Q39" s="51">
        <v>0.0</v>
      </c>
      <c r="R39" s="57">
        <v>546.0</v>
      </c>
      <c r="S39" s="52">
        <f t="shared" si="1"/>
        <v>77454</v>
      </c>
      <c r="T39" s="42" t="s">
        <v>83</v>
      </c>
      <c r="U39" s="49">
        <v>45750.0</v>
      </c>
      <c r="V39" s="49">
        <v>45780.0</v>
      </c>
      <c r="W39" s="42">
        <v>1.0</v>
      </c>
      <c r="X39" s="42" t="s">
        <v>98</v>
      </c>
      <c r="Y39" s="42" t="s">
        <v>86</v>
      </c>
    </row>
    <row r="40">
      <c r="A40" s="38" t="s">
        <v>1918</v>
      </c>
      <c r="B40" s="40">
        <v>45751.0</v>
      </c>
      <c r="C40" s="42">
        <v>9887.0</v>
      </c>
      <c r="D40" s="44" t="s">
        <v>1920</v>
      </c>
      <c r="E40" s="46" t="s">
        <v>1922</v>
      </c>
      <c r="F40" s="47" t="s">
        <v>1924</v>
      </c>
      <c r="G40" s="47" t="s">
        <v>323</v>
      </c>
      <c r="H40" s="47" t="s">
        <v>1735</v>
      </c>
      <c r="I40" s="42" t="s">
        <v>1008</v>
      </c>
      <c r="J40" s="49">
        <v>45158.0</v>
      </c>
      <c r="K40" s="40">
        <v>45750.0</v>
      </c>
      <c r="L40" s="42" t="s">
        <v>75</v>
      </c>
      <c r="M40" s="51">
        <v>0.0</v>
      </c>
      <c r="N40" s="42" t="s">
        <v>76</v>
      </c>
      <c r="O40" s="54">
        <v>118000.0</v>
      </c>
      <c r="P40" s="156">
        <v>118000.0</v>
      </c>
      <c r="Q40" s="51">
        <v>0.0</v>
      </c>
      <c r="R40" s="57">
        <v>4400.0</v>
      </c>
      <c r="S40" s="52">
        <f t="shared" si="1"/>
        <v>113600</v>
      </c>
      <c r="T40" s="42" t="s">
        <v>83</v>
      </c>
      <c r="U40" s="49">
        <v>45750.0</v>
      </c>
      <c r="V40" s="49">
        <v>45780.0</v>
      </c>
      <c r="W40" s="42">
        <v>1.0</v>
      </c>
      <c r="X40" s="42" t="s">
        <v>84</v>
      </c>
      <c r="Y40" s="42" t="s">
        <v>86</v>
      </c>
    </row>
    <row r="41">
      <c r="A41" s="38" t="s">
        <v>1930</v>
      </c>
      <c r="B41" s="40">
        <v>45751.0</v>
      </c>
      <c r="C41" s="42">
        <v>11648.0</v>
      </c>
      <c r="D41" s="44" t="s">
        <v>1933</v>
      </c>
      <c r="E41" s="46" t="s">
        <v>1934</v>
      </c>
      <c r="F41" s="47" t="s">
        <v>1935</v>
      </c>
      <c r="G41" s="47" t="s">
        <v>404</v>
      </c>
      <c r="H41" s="47" t="s">
        <v>1701</v>
      </c>
      <c r="I41" s="42" t="s">
        <v>1008</v>
      </c>
      <c r="J41" s="49">
        <v>45370.0</v>
      </c>
      <c r="K41" s="40">
        <v>45750.0</v>
      </c>
      <c r="L41" s="42" t="s">
        <v>75</v>
      </c>
      <c r="M41" s="51">
        <v>0.0</v>
      </c>
      <c r="N41" s="42" t="s">
        <v>76</v>
      </c>
      <c r="O41" s="54">
        <v>1298000.0</v>
      </c>
      <c r="P41" s="95">
        <v>1298000.0</v>
      </c>
      <c r="Q41" s="51">
        <v>118000.0</v>
      </c>
      <c r="R41" s="51">
        <v>0.0</v>
      </c>
      <c r="S41" s="52">
        <f t="shared" si="1"/>
        <v>1298000</v>
      </c>
      <c r="T41" s="42" t="s">
        <v>112</v>
      </c>
      <c r="U41" s="49">
        <v>45750.0</v>
      </c>
      <c r="V41" s="49">
        <v>46134.0</v>
      </c>
      <c r="W41" s="42">
        <v>12.0</v>
      </c>
      <c r="X41" s="42" t="s">
        <v>84</v>
      </c>
      <c r="Y41" s="42" t="s">
        <v>86</v>
      </c>
    </row>
    <row r="42">
      <c r="A42" s="46" t="s">
        <v>1945</v>
      </c>
      <c r="B42" s="40">
        <v>45751.0</v>
      </c>
      <c r="C42" s="42">
        <v>11648.0</v>
      </c>
      <c r="D42" s="44" t="s">
        <v>1933</v>
      </c>
      <c r="E42" s="46" t="s">
        <v>1934</v>
      </c>
      <c r="F42" s="47" t="s">
        <v>1935</v>
      </c>
      <c r="G42" s="47" t="s">
        <v>404</v>
      </c>
      <c r="H42" s="47" t="s">
        <v>1701</v>
      </c>
      <c r="I42" s="42" t="s">
        <v>1008</v>
      </c>
      <c r="J42" s="49">
        <v>45370.0</v>
      </c>
      <c r="K42" s="40">
        <v>45750.0</v>
      </c>
      <c r="L42" s="42" t="s">
        <v>75</v>
      </c>
      <c r="M42" s="51">
        <v>118000.0</v>
      </c>
      <c r="N42" s="42" t="s">
        <v>76</v>
      </c>
      <c r="O42" s="54">
        <v>118000.0</v>
      </c>
      <c r="P42" s="54">
        <v>0.0</v>
      </c>
      <c r="Q42" s="51">
        <v>0.0</v>
      </c>
      <c r="R42" s="51">
        <v>0.0</v>
      </c>
      <c r="S42" s="52">
        <f t="shared" si="1"/>
        <v>0</v>
      </c>
      <c r="T42" s="42" t="s">
        <v>248</v>
      </c>
      <c r="U42" s="49">
        <v>45750.0</v>
      </c>
      <c r="V42" s="49">
        <v>46164.0</v>
      </c>
      <c r="W42" s="42">
        <v>1.0</v>
      </c>
      <c r="X42" s="42" t="s">
        <v>84</v>
      </c>
      <c r="Y42" s="42" t="s">
        <v>86</v>
      </c>
    </row>
    <row r="43">
      <c r="A43" s="38" t="s">
        <v>1953</v>
      </c>
      <c r="B43" s="40">
        <v>45751.0</v>
      </c>
      <c r="C43" s="42">
        <v>13408.0</v>
      </c>
      <c r="D43" s="44" t="s">
        <v>1954</v>
      </c>
      <c r="E43" s="46" t="s">
        <v>1955</v>
      </c>
      <c r="F43" s="47" t="s">
        <v>1872</v>
      </c>
      <c r="G43" s="47" t="s">
        <v>217</v>
      </c>
      <c r="H43" s="47" t="s">
        <v>1735</v>
      </c>
      <c r="I43" s="42" t="s">
        <v>1008</v>
      </c>
      <c r="J43" s="49">
        <v>45562.0</v>
      </c>
      <c r="K43" s="40">
        <v>45750.0</v>
      </c>
      <c r="L43" s="42" t="s">
        <v>75</v>
      </c>
      <c r="M43" s="51">
        <v>118000.0</v>
      </c>
      <c r="N43" s="42" t="s">
        <v>76</v>
      </c>
      <c r="O43" s="54">
        <v>648000.0</v>
      </c>
      <c r="P43" s="95">
        <v>648000.0</v>
      </c>
      <c r="Q43" s="51">
        <v>60000.0</v>
      </c>
      <c r="R43" s="51">
        <v>0.0</v>
      </c>
      <c r="S43" s="52">
        <f t="shared" si="1"/>
        <v>648000</v>
      </c>
      <c r="T43" s="42" t="s">
        <v>112</v>
      </c>
      <c r="U43" s="49">
        <v>45750.0</v>
      </c>
      <c r="V43" s="49">
        <v>45786.0</v>
      </c>
      <c r="W43" s="42">
        <v>1.0</v>
      </c>
      <c r="X43" s="42" t="s">
        <v>84</v>
      </c>
      <c r="Y43" s="42" t="s">
        <v>86</v>
      </c>
    </row>
    <row r="44">
      <c r="A44" s="46" t="s">
        <v>1960</v>
      </c>
      <c r="B44" s="40">
        <v>45751.0</v>
      </c>
      <c r="C44" s="42">
        <v>13408.0</v>
      </c>
      <c r="D44" s="44" t="s">
        <v>1954</v>
      </c>
      <c r="E44" s="46" t="s">
        <v>1955</v>
      </c>
      <c r="F44" s="47" t="s">
        <v>1872</v>
      </c>
      <c r="G44" s="47" t="s">
        <v>217</v>
      </c>
      <c r="H44" s="47" t="s">
        <v>1735</v>
      </c>
      <c r="I44" s="42" t="s">
        <v>1542</v>
      </c>
      <c r="J44" s="49">
        <v>45562.0</v>
      </c>
      <c r="K44" s="40">
        <v>45750.0</v>
      </c>
      <c r="L44" s="42" t="s">
        <v>75</v>
      </c>
      <c r="M44" s="51">
        <v>118000.0</v>
      </c>
      <c r="N44" s="42" t="s">
        <v>76</v>
      </c>
      <c r="O44" s="54">
        <v>118000.0</v>
      </c>
      <c r="P44" s="54">
        <v>0.0</v>
      </c>
      <c r="Q44" s="51">
        <v>0.0</v>
      </c>
      <c r="R44" s="51">
        <v>0.0</v>
      </c>
      <c r="S44" s="52">
        <f t="shared" si="1"/>
        <v>0</v>
      </c>
      <c r="T44" s="42" t="s">
        <v>283</v>
      </c>
      <c r="U44" s="49">
        <v>45750.0</v>
      </c>
      <c r="V44" s="49">
        <v>45816.0</v>
      </c>
      <c r="W44" s="42">
        <v>1.0</v>
      </c>
      <c r="X44" s="42" t="s">
        <v>84</v>
      </c>
      <c r="Y44" s="42" t="s">
        <v>86</v>
      </c>
    </row>
    <row r="45">
      <c r="A45" s="46" t="s">
        <v>1971</v>
      </c>
      <c r="B45" s="40">
        <v>45751.0</v>
      </c>
      <c r="C45" s="42">
        <v>13408.0</v>
      </c>
      <c r="D45" s="44" t="s">
        <v>1954</v>
      </c>
      <c r="E45" s="46" t="s">
        <v>1955</v>
      </c>
      <c r="F45" s="47" t="s">
        <v>1872</v>
      </c>
      <c r="G45" s="47" t="s">
        <v>217</v>
      </c>
      <c r="H45" s="47" t="s">
        <v>1735</v>
      </c>
      <c r="I45" s="42" t="s">
        <v>26</v>
      </c>
      <c r="J45" s="49">
        <v>45562.0</v>
      </c>
      <c r="K45" s="40">
        <v>45750.0</v>
      </c>
      <c r="L45" s="42" t="s">
        <v>75</v>
      </c>
      <c r="M45" s="51">
        <v>118000.0</v>
      </c>
      <c r="N45" s="42" t="s">
        <v>76</v>
      </c>
      <c r="O45" s="54">
        <v>118000.0</v>
      </c>
      <c r="P45" s="54">
        <v>0.0</v>
      </c>
      <c r="Q45" s="51">
        <v>0.0</v>
      </c>
      <c r="R45" s="51">
        <v>0.0</v>
      </c>
      <c r="S45" s="52">
        <f t="shared" si="1"/>
        <v>0</v>
      </c>
      <c r="T45" s="42" t="s">
        <v>283</v>
      </c>
      <c r="U45" s="49">
        <v>45750.0</v>
      </c>
      <c r="V45" s="49">
        <v>45846.0</v>
      </c>
      <c r="W45" s="42">
        <v>1.0</v>
      </c>
      <c r="X45" s="42" t="s">
        <v>84</v>
      </c>
      <c r="Y45" s="42" t="s">
        <v>86</v>
      </c>
    </row>
    <row r="46">
      <c r="A46" s="46" t="s">
        <v>1977</v>
      </c>
      <c r="B46" s="40">
        <v>45751.0</v>
      </c>
      <c r="C46" s="42">
        <v>13408.0</v>
      </c>
      <c r="D46" s="44" t="s">
        <v>1954</v>
      </c>
      <c r="E46" s="46" t="s">
        <v>1955</v>
      </c>
      <c r="F46" s="47" t="s">
        <v>1872</v>
      </c>
      <c r="G46" s="47" t="s">
        <v>217</v>
      </c>
      <c r="H46" s="47" t="s">
        <v>1735</v>
      </c>
      <c r="I46" s="42" t="s">
        <v>1558</v>
      </c>
      <c r="J46" s="49">
        <v>45562.0</v>
      </c>
      <c r="K46" s="40">
        <v>45750.0</v>
      </c>
      <c r="L46" s="42" t="s">
        <v>75</v>
      </c>
      <c r="M46" s="51">
        <v>118000.0</v>
      </c>
      <c r="N46" s="42" t="s">
        <v>76</v>
      </c>
      <c r="O46" s="54">
        <v>118000.0</v>
      </c>
      <c r="P46" s="54">
        <v>0.0</v>
      </c>
      <c r="Q46" s="51">
        <v>0.0</v>
      </c>
      <c r="R46" s="51">
        <v>0.0</v>
      </c>
      <c r="S46" s="52">
        <f t="shared" si="1"/>
        <v>0</v>
      </c>
      <c r="T46" s="42" t="s">
        <v>283</v>
      </c>
      <c r="U46" s="49">
        <v>45750.0</v>
      </c>
      <c r="V46" s="49">
        <v>45876.0</v>
      </c>
      <c r="W46" s="42">
        <v>1.0</v>
      </c>
      <c r="X46" s="42" t="s">
        <v>84</v>
      </c>
      <c r="Y46" s="42" t="s">
        <v>86</v>
      </c>
    </row>
    <row r="47">
      <c r="A47" s="46" t="s">
        <v>1986</v>
      </c>
      <c r="B47" s="40">
        <v>45751.0</v>
      </c>
      <c r="C47" s="42">
        <v>13408.0</v>
      </c>
      <c r="D47" s="44" t="s">
        <v>1954</v>
      </c>
      <c r="E47" s="46" t="s">
        <v>1955</v>
      </c>
      <c r="F47" s="47" t="s">
        <v>1872</v>
      </c>
      <c r="G47" s="47" t="s">
        <v>217</v>
      </c>
      <c r="H47" s="47" t="s">
        <v>1735</v>
      </c>
      <c r="I47" s="42" t="s">
        <v>1989</v>
      </c>
      <c r="J47" s="49">
        <v>45562.0</v>
      </c>
      <c r="K47" s="40">
        <v>45750.0</v>
      </c>
      <c r="L47" s="42" t="s">
        <v>75</v>
      </c>
      <c r="M47" s="51">
        <v>118000.0</v>
      </c>
      <c r="N47" s="42" t="s">
        <v>76</v>
      </c>
      <c r="O47" s="54">
        <v>118000.0</v>
      </c>
      <c r="P47" s="54">
        <v>0.0</v>
      </c>
      <c r="Q47" s="51">
        <v>0.0</v>
      </c>
      <c r="R47" s="51">
        <v>0.0</v>
      </c>
      <c r="S47" s="52">
        <f t="shared" si="1"/>
        <v>0</v>
      </c>
      <c r="T47" s="42" t="s">
        <v>283</v>
      </c>
      <c r="U47" s="49">
        <v>45750.0</v>
      </c>
      <c r="V47" s="49">
        <v>45906.0</v>
      </c>
      <c r="W47" s="42">
        <v>1.0</v>
      </c>
      <c r="X47" s="42" t="s">
        <v>84</v>
      </c>
      <c r="Y47" s="42" t="s">
        <v>86</v>
      </c>
    </row>
    <row r="48">
      <c r="A48" s="46" t="s">
        <v>1995</v>
      </c>
      <c r="B48" s="40">
        <v>45751.0</v>
      </c>
      <c r="C48" s="42">
        <v>7272.0</v>
      </c>
      <c r="D48" s="44" t="s">
        <v>1996</v>
      </c>
      <c r="E48" s="46" t="s">
        <v>1997</v>
      </c>
      <c r="F48" s="47" t="s">
        <v>1998</v>
      </c>
      <c r="G48" s="47" t="s">
        <v>300</v>
      </c>
      <c r="H48" s="157" t="s">
        <v>1665</v>
      </c>
      <c r="I48" s="42" t="s">
        <v>1008</v>
      </c>
      <c r="J48" s="49">
        <v>44851.0</v>
      </c>
      <c r="K48" s="40">
        <v>45750.0</v>
      </c>
      <c r="L48" s="42" t="s">
        <v>75</v>
      </c>
      <c r="M48" s="51">
        <v>0.0</v>
      </c>
      <c r="N48" s="42" t="s">
        <v>76</v>
      </c>
      <c r="O48" s="54">
        <v>118083.0</v>
      </c>
      <c r="P48" s="95">
        <v>118083.0</v>
      </c>
      <c r="Q48" s="51">
        <v>0.0</v>
      </c>
      <c r="R48" s="51">
        <v>0.0</v>
      </c>
      <c r="S48" s="52">
        <f t="shared" si="1"/>
        <v>118083</v>
      </c>
      <c r="T48" s="42" t="s">
        <v>112</v>
      </c>
      <c r="U48" s="49"/>
      <c r="V48" s="49"/>
      <c r="W48" s="42">
        <v>6.0</v>
      </c>
      <c r="X48" s="42" t="s">
        <v>84</v>
      </c>
      <c r="Y48" s="42" t="s">
        <v>2008</v>
      </c>
    </row>
    <row r="49">
      <c r="A49" s="158" t="s">
        <v>2009</v>
      </c>
      <c r="B49" s="40">
        <v>45751.0</v>
      </c>
      <c r="C49" s="42">
        <v>7272.0</v>
      </c>
      <c r="D49" s="44" t="s">
        <v>1996</v>
      </c>
      <c r="E49" s="46" t="s">
        <v>1997</v>
      </c>
      <c r="F49" s="47" t="s">
        <v>1998</v>
      </c>
      <c r="G49" s="47" t="s">
        <v>300</v>
      </c>
      <c r="H49" s="47" t="s">
        <v>1665</v>
      </c>
      <c r="I49" s="42" t="s">
        <v>1008</v>
      </c>
      <c r="J49" s="49">
        <v>44851.0</v>
      </c>
      <c r="K49" s="40">
        <v>45750.0</v>
      </c>
      <c r="L49" s="42" t="s">
        <v>75</v>
      </c>
      <c r="M49" s="51">
        <v>648000.0</v>
      </c>
      <c r="N49" s="42" t="s">
        <v>76</v>
      </c>
      <c r="O49" s="54">
        <v>530000.0</v>
      </c>
      <c r="P49" s="95">
        <v>530000.0</v>
      </c>
      <c r="Q49" s="51">
        <v>0.0</v>
      </c>
      <c r="R49" s="51">
        <v>0.0</v>
      </c>
      <c r="S49" s="52">
        <f t="shared" ref="S49:S50" si="2">P49-R50</f>
        <v>530000</v>
      </c>
      <c r="T49" s="42" t="s">
        <v>112</v>
      </c>
      <c r="U49" s="49">
        <v>45750.0</v>
      </c>
      <c r="V49" s="49">
        <v>45930.0</v>
      </c>
      <c r="W49" s="42">
        <v>6.0</v>
      </c>
      <c r="X49" s="42" t="s">
        <v>84</v>
      </c>
      <c r="Y49" s="42" t="s">
        <v>2008</v>
      </c>
    </row>
    <row r="50">
      <c r="A50" s="38" t="s">
        <v>2016</v>
      </c>
      <c r="B50" s="40">
        <v>45751.0</v>
      </c>
      <c r="C50" s="42">
        <v>6052.0</v>
      </c>
      <c r="D50" s="44" t="s">
        <v>249</v>
      </c>
      <c r="E50" s="46" t="s">
        <v>250</v>
      </c>
      <c r="F50" s="47" t="s">
        <v>251</v>
      </c>
      <c r="G50" s="159" t="s">
        <v>323</v>
      </c>
      <c r="H50" s="47" t="s">
        <v>1735</v>
      </c>
      <c r="I50" s="42" t="s">
        <v>1008</v>
      </c>
      <c r="J50" s="49">
        <v>44730.0</v>
      </c>
      <c r="K50" s="40">
        <v>45750.0</v>
      </c>
      <c r="L50" s="42" t="s">
        <v>75</v>
      </c>
      <c r="M50" s="51">
        <v>0.0</v>
      </c>
      <c r="N50" s="40">
        <v>45751.0</v>
      </c>
      <c r="O50" s="54">
        <v>78021.0</v>
      </c>
      <c r="P50" s="95">
        <v>78021.0</v>
      </c>
      <c r="Q50" s="51">
        <v>0.0</v>
      </c>
      <c r="R50" s="51">
        <v>0.0</v>
      </c>
      <c r="S50" s="52">
        <f t="shared" si="2"/>
        <v>76461</v>
      </c>
      <c r="T50" s="42" t="s">
        <v>112</v>
      </c>
      <c r="U50" s="49">
        <v>45751.0</v>
      </c>
      <c r="V50" s="49">
        <v>45781.0</v>
      </c>
      <c r="W50" s="42">
        <v>1.0</v>
      </c>
      <c r="X50" s="42" t="s">
        <v>98</v>
      </c>
      <c r="Y50" s="42" t="s">
        <v>86</v>
      </c>
    </row>
    <row r="51">
      <c r="A51" s="38" t="s">
        <v>2029</v>
      </c>
      <c r="B51" s="40">
        <v>45751.0</v>
      </c>
      <c r="C51" s="42">
        <v>6455.0</v>
      </c>
      <c r="D51" s="44" t="s">
        <v>2030</v>
      </c>
      <c r="E51" s="46" t="s">
        <v>2031</v>
      </c>
      <c r="F51" s="47" t="s">
        <v>2032</v>
      </c>
      <c r="G51" s="47" t="s">
        <v>315</v>
      </c>
      <c r="H51" s="47" t="s">
        <v>1735</v>
      </c>
      <c r="I51" s="42" t="s">
        <v>1008</v>
      </c>
      <c r="J51" s="49">
        <v>44771.0</v>
      </c>
      <c r="K51" s="40">
        <v>45750.0</v>
      </c>
      <c r="L51" s="42" t="s">
        <v>75</v>
      </c>
      <c r="M51" s="51">
        <v>0.0</v>
      </c>
      <c r="N51" s="42" t="s">
        <v>76</v>
      </c>
      <c r="O51" s="54">
        <v>78000.0</v>
      </c>
      <c r="P51" s="156">
        <v>78000.0</v>
      </c>
      <c r="Q51" s="51">
        <v>0.0</v>
      </c>
      <c r="R51" s="57">
        <v>1560.0</v>
      </c>
      <c r="S51" s="52">
        <f t="shared" ref="S51:S209" si="3">P51-R51</f>
        <v>76440</v>
      </c>
      <c r="T51" s="42" t="s">
        <v>83</v>
      </c>
      <c r="U51" s="49">
        <v>45750.0</v>
      </c>
      <c r="V51" s="49">
        <v>45780.0</v>
      </c>
      <c r="W51" s="42">
        <v>1.0</v>
      </c>
      <c r="X51" s="42" t="s">
        <v>98</v>
      </c>
      <c r="Y51" s="42" t="s">
        <v>86</v>
      </c>
    </row>
    <row r="52">
      <c r="A52" s="158" t="s">
        <v>2043</v>
      </c>
      <c r="B52" s="40">
        <v>45751.0</v>
      </c>
      <c r="C52" s="42">
        <v>15042.0</v>
      </c>
      <c r="D52" s="44" t="s">
        <v>2044</v>
      </c>
      <c r="E52" s="46" t="s">
        <v>2045</v>
      </c>
      <c r="F52" s="47" t="s">
        <v>2046</v>
      </c>
      <c r="G52" s="47" t="s">
        <v>179</v>
      </c>
      <c r="H52" s="157" t="s">
        <v>1735</v>
      </c>
      <c r="I52" s="42" t="s">
        <v>1542</v>
      </c>
      <c r="J52" s="49">
        <v>45748.0</v>
      </c>
      <c r="K52" s="40">
        <v>45750.0</v>
      </c>
      <c r="L52" s="42" t="s">
        <v>75</v>
      </c>
      <c r="M52" s="51">
        <v>0.0</v>
      </c>
      <c r="N52" s="49">
        <v>45781.0</v>
      </c>
      <c r="O52" s="54">
        <v>1298089.0</v>
      </c>
      <c r="P52" s="95">
        <f>1374000-76000</f>
        <v>1298000</v>
      </c>
      <c r="Q52" s="51">
        <v>0.0</v>
      </c>
      <c r="R52" s="51">
        <v>0.0</v>
      </c>
      <c r="S52" s="52">
        <f t="shared" si="3"/>
        <v>1298000</v>
      </c>
      <c r="T52" s="42" t="s">
        <v>112</v>
      </c>
      <c r="U52" s="49">
        <v>45781.0</v>
      </c>
      <c r="V52" s="49">
        <v>46141.0</v>
      </c>
      <c r="W52" s="42">
        <v>12.0</v>
      </c>
      <c r="X52" s="42" t="s">
        <v>84</v>
      </c>
      <c r="Y52" s="42" t="s">
        <v>2008</v>
      </c>
    </row>
    <row r="53">
      <c r="A53" s="38" t="s">
        <v>2052</v>
      </c>
      <c r="B53" s="40">
        <v>45751.0</v>
      </c>
      <c r="C53" s="42">
        <v>9805.0</v>
      </c>
      <c r="D53" s="44" t="s">
        <v>994</v>
      </c>
      <c r="E53" s="46" t="s">
        <v>995</v>
      </c>
      <c r="F53" s="47" t="s">
        <v>1003</v>
      </c>
      <c r="G53" s="47" t="s">
        <v>217</v>
      </c>
      <c r="H53" s="47" t="s">
        <v>1735</v>
      </c>
      <c r="I53" s="42" t="s">
        <v>1008</v>
      </c>
      <c r="J53" s="49">
        <v>45148.0</v>
      </c>
      <c r="K53" s="40">
        <v>45750.0</v>
      </c>
      <c r="L53" s="42" t="s">
        <v>75</v>
      </c>
      <c r="M53" s="51">
        <v>0.0</v>
      </c>
      <c r="N53" s="42" t="s">
        <v>76</v>
      </c>
      <c r="O53" s="54">
        <v>78000.0</v>
      </c>
      <c r="P53" s="156">
        <v>78000.0</v>
      </c>
      <c r="Q53" s="51">
        <v>0.0</v>
      </c>
      <c r="R53" s="57">
        <v>4440.0</v>
      </c>
      <c r="S53" s="52">
        <f t="shared" si="3"/>
        <v>73560</v>
      </c>
      <c r="T53" s="42" t="s">
        <v>83</v>
      </c>
      <c r="U53" s="49">
        <v>45750.0</v>
      </c>
      <c r="V53" s="49">
        <v>45792.0</v>
      </c>
      <c r="W53" s="42">
        <v>1.0</v>
      </c>
      <c r="X53" s="42" t="s">
        <v>98</v>
      </c>
      <c r="Y53" s="42" t="s">
        <v>86</v>
      </c>
    </row>
    <row r="54">
      <c r="A54" s="38" t="s">
        <v>2063</v>
      </c>
      <c r="B54" s="40">
        <v>45751.0</v>
      </c>
      <c r="C54" s="42">
        <v>12245.0</v>
      </c>
      <c r="D54" s="44" t="s">
        <v>1016</v>
      </c>
      <c r="E54" s="46" t="s">
        <v>799</v>
      </c>
      <c r="F54" s="47" t="s">
        <v>800</v>
      </c>
      <c r="G54" s="47" t="s">
        <v>801</v>
      </c>
      <c r="H54" s="47" t="s">
        <v>1735</v>
      </c>
      <c r="I54" s="42" t="s">
        <v>1008</v>
      </c>
      <c r="J54" s="49">
        <v>45436.0</v>
      </c>
      <c r="K54" s="40">
        <v>45750.0</v>
      </c>
      <c r="L54" s="42" t="s">
        <v>75</v>
      </c>
      <c r="M54" s="51">
        <v>0.0</v>
      </c>
      <c r="N54" s="49">
        <v>45752.0</v>
      </c>
      <c r="O54" s="54">
        <v>78027.0</v>
      </c>
      <c r="P54" s="95">
        <v>78027.0</v>
      </c>
      <c r="Q54" s="51">
        <v>0.0</v>
      </c>
      <c r="R54" s="51">
        <v>0.0</v>
      </c>
      <c r="S54" s="52">
        <f t="shared" si="3"/>
        <v>78027</v>
      </c>
      <c r="T54" s="42" t="s">
        <v>112</v>
      </c>
      <c r="U54" s="49">
        <v>45752.0</v>
      </c>
      <c r="V54" s="49">
        <v>45783.0</v>
      </c>
      <c r="W54" s="42">
        <v>1.0</v>
      </c>
      <c r="X54" s="42" t="s">
        <v>98</v>
      </c>
      <c r="Y54" s="42" t="s">
        <v>86</v>
      </c>
    </row>
    <row r="55">
      <c r="A55" s="38" t="s">
        <v>2069</v>
      </c>
      <c r="B55" s="40">
        <v>45751.0</v>
      </c>
      <c r="C55" s="42">
        <v>12037.0</v>
      </c>
      <c r="D55" s="44" t="s">
        <v>2073</v>
      </c>
      <c r="E55" s="46" t="s">
        <v>2075</v>
      </c>
      <c r="F55" s="47" t="s">
        <v>349</v>
      </c>
      <c r="G55" s="47" t="s">
        <v>121</v>
      </c>
      <c r="H55" s="47" t="s">
        <v>1065</v>
      </c>
      <c r="I55" s="42" t="s">
        <v>1008</v>
      </c>
      <c r="J55" s="49">
        <v>45416.0</v>
      </c>
      <c r="K55" s="40">
        <v>45750.0</v>
      </c>
      <c r="L55" s="42" t="s">
        <v>75</v>
      </c>
      <c r="M55" s="51">
        <v>0.0</v>
      </c>
      <c r="N55" s="49">
        <v>45754.0</v>
      </c>
      <c r="O55" s="54">
        <v>80010.0</v>
      </c>
      <c r="P55" s="95">
        <v>80000.0</v>
      </c>
      <c r="Q55" s="51">
        <v>0.0</v>
      </c>
      <c r="R55" s="51">
        <v>0.0</v>
      </c>
      <c r="S55" s="52">
        <f t="shared" si="3"/>
        <v>80000</v>
      </c>
      <c r="T55" s="42" t="s">
        <v>112</v>
      </c>
      <c r="U55" s="49">
        <v>45754.0</v>
      </c>
      <c r="V55" s="49">
        <v>45784.0</v>
      </c>
      <c r="W55" s="42">
        <v>1.0</v>
      </c>
      <c r="X55" s="42" t="s">
        <v>98</v>
      </c>
      <c r="Y55" s="42" t="s">
        <v>86</v>
      </c>
    </row>
    <row r="56">
      <c r="A56" s="38" t="s">
        <v>2085</v>
      </c>
      <c r="B56" s="40">
        <v>45751.0</v>
      </c>
      <c r="C56" s="42">
        <v>10254.0</v>
      </c>
      <c r="D56" s="44" t="s">
        <v>228</v>
      </c>
      <c r="E56" s="46" t="s">
        <v>62</v>
      </c>
      <c r="F56" s="47" t="s">
        <v>65</v>
      </c>
      <c r="G56" s="47" t="s">
        <v>70</v>
      </c>
      <c r="H56" s="47" t="s">
        <v>1701</v>
      </c>
      <c r="I56" s="42" t="s">
        <v>1008</v>
      </c>
      <c r="J56" s="49">
        <v>45197.0</v>
      </c>
      <c r="K56" s="40">
        <v>45750.0</v>
      </c>
      <c r="L56" s="42" t="s">
        <v>75</v>
      </c>
      <c r="M56" s="51">
        <v>0.0</v>
      </c>
      <c r="N56" s="42" t="s">
        <v>76</v>
      </c>
      <c r="O56" s="54">
        <v>78000.0</v>
      </c>
      <c r="P56" s="156">
        <v>78000.0</v>
      </c>
      <c r="Q56" s="51">
        <v>0.0</v>
      </c>
      <c r="R56" s="57">
        <v>1560.0</v>
      </c>
      <c r="S56" s="52">
        <f t="shared" si="3"/>
        <v>76440</v>
      </c>
      <c r="T56" s="42" t="s">
        <v>83</v>
      </c>
      <c r="U56" s="49">
        <v>45750.0</v>
      </c>
      <c r="V56" s="49">
        <v>45781.0</v>
      </c>
      <c r="W56" s="42">
        <v>1.0</v>
      </c>
      <c r="X56" s="42" t="s">
        <v>98</v>
      </c>
      <c r="Y56" s="42" t="s">
        <v>86</v>
      </c>
    </row>
    <row r="57">
      <c r="A57" s="38" t="s">
        <v>2095</v>
      </c>
      <c r="B57" s="40">
        <v>45751.0</v>
      </c>
      <c r="C57" s="42">
        <v>14119.0</v>
      </c>
      <c r="D57" s="44" t="s">
        <v>293</v>
      </c>
      <c r="E57" s="46" t="s">
        <v>294</v>
      </c>
      <c r="F57" s="47" t="s">
        <v>295</v>
      </c>
      <c r="G57" s="47" t="s">
        <v>142</v>
      </c>
      <c r="H57" s="47" t="s">
        <v>144</v>
      </c>
      <c r="I57" s="42" t="s">
        <v>1008</v>
      </c>
      <c r="J57" s="49">
        <v>45640.0</v>
      </c>
      <c r="K57" s="40">
        <v>45751.0</v>
      </c>
      <c r="L57" s="42" t="s">
        <v>75</v>
      </c>
      <c r="M57" s="51">
        <v>118000.0</v>
      </c>
      <c r="N57" s="42" t="s">
        <v>76</v>
      </c>
      <c r="O57" s="54">
        <v>117000.0</v>
      </c>
      <c r="P57" s="117">
        <v>117000.0</v>
      </c>
      <c r="Q57" s="51">
        <v>0.0</v>
      </c>
      <c r="R57" s="51">
        <v>0.0</v>
      </c>
      <c r="S57" s="52">
        <f t="shared" si="3"/>
        <v>117000</v>
      </c>
      <c r="T57" s="42" t="s">
        <v>112</v>
      </c>
      <c r="U57" s="49">
        <v>45751.0</v>
      </c>
      <c r="V57" s="49">
        <v>45781.0</v>
      </c>
      <c r="W57" s="42">
        <v>1.0</v>
      </c>
      <c r="X57" s="42" t="s">
        <v>84</v>
      </c>
      <c r="Y57" s="42" t="s">
        <v>86</v>
      </c>
    </row>
    <row r="58">
      <c r="A58" s="38" t="s">
        <v>2103</v>
      </c>
      <c r="B58" s="40">
        <v>45751.0</v>
      </c>
      <c r="C58" s="42">
        <v>11985.0</v>
      </c>
      <c r="D58" s="44" t="s">
        <v>698</v>
      </c>
      <c r="E58" s="46" t="s">
        <v>699</v>
      </c>
      <c r="F58" s="47" t="s">
        <v>700</v>
      </c>
      <c r="G58" s="47" t="s">
        <v>701</v>
      </c>
      <c r="H58" s="47" t="s">
        <v>1735</v>
      </c>
      <c r="I58" s="42" t="s">
        <v>1008</v>
      </c>
      <c r="J58" s="49">
        <v>45411.0</v>
      </c>
      <c r="K58" s="40">
        <v>45751.0</v>
      </c>
      <c r="L58" s="42" t="s">
        <v>75</v>
      </c>
      <c r="M58" s="51">
        <v>0.0</v>
      </c>
      <c r="N58" s="42" t="s">
        <v>76</v>
      </c>
      <c r="O58" s="54">
        <v>118000.0</v>
      </c>
      <c r="P58" s="161">
        <v>118000.0</v>
      </c>
      <c r="Q58" s="51">
        <v>0.0</v>
      </c>
      <c r="R58" s="57">
        <v>4400.0</v>
      </c>
      <c r="S58" s="52">
        <f t="shared" si="3"/>
        <v>113600</v>
      </c>
      <c r="T58" s="42" t="s">
        <v>83</v>
      </c>
      <c r="U58" s="49">
        <v>45751.0</v>
      </c>
      <c r="V58" s="49">
        <v>45785.0</v>
      </c>
      <c r="W58" s="42">
        <v>1.0</v>
      </c>
      <c r="X58" s="42" t="s">
        <v>84</v>
      </c>
      <c r="Y58" s="42" t="s">
        <v>86</v>
      </c>
    </row>
    <row r="59">
      <c r="A59" s="38" t="s">
        <v>2112</v>
      </c>
      <c r="B59" s="40">
        <v>45751.0</v>
      </c>
      <c r="C59" s="42">
        <v>4768.0</v>
      </c>
      <c r="D59" s="44" t="s">
        <v>598</v>
      </c>
      <c r="E59" s="46" t="s">
        <v>599</v>
      </c>
      <c r="F59" s="47" t="s">
        <v>600</v>
      </c>
      <c r="G59" s="47" t="s">
        <v>601</v>
      </c>
      <c r="H59" s="47" t="s">
        <v>1735</v>
      </c>
      <c r="I59" s="42" t="s">
        <v>1008</v>
      </c>
      <c r="J59" s="49">
        <v>44614.0</v>
      </c>
      <c r="K59" s="40">
        <v>45751.0</v>
      </c>
      <c r="L59" s="42" t="s">
        <v>75</v>
      </c>
      <c r="M59" s="51">
        <v>0.0</v>
      </c>
      <c r="N59" s="42" t="s">
        <v>76</v>
      </c>
      <c r="O59" s="54">
        <v>78000.0</v>
      </c>
      <c r="P59" s="161">
        <v>78000.0</v>
      </c>
      <c r="Q59" s="51">
        <v>0.0</v>
      </c>
      <c r="R59" s="57">
        <v>4440.0</v>
      </c>
      <c r="S59" s="52">
        <f t="shared" si="3"/>
        <v>73560</v>
      </c>
      <c r="T59" s="42" t="s">
        <v>83</v>
      </c>
      <c r="U59" s="49">
        <v>45751.0</v>
      </c>
      <c r="V59" s="49">
        <v>45782.0</v>
      </c>
      <c r="W59" s="42">
        <v>1.0</v>
      </c>
      <c r="X59" s="42" t="s">
        <v>98</v>
      </c>
      <c r="Y59" s="42" t="s">
        <v>86</v>
      </c>
    </row>
    <row r="60">
      <c r="A60" s="38" t="s">
        <v>2116</v>
      </c>
      <c r="B60" s="40">
        <v>45751.0</v>
      </c>
      <c r="C60" s="42">
        <v>7251.0</v>
      </c>
      <c r="D60" s="44" t="s">
        <v>549</v>
      </c>
      <c r="E60" s="46" t="s">
        <v>550</v>
      </c>
      <c r="F60" s="47" t="s">
        <v>551</v>
      </c>
      <c r="G60" s="47" t="s">
        <v>552</v>
      </c>
      <c r="H60" s="47" t="s">
        <v>1701</v>
      </c>
      <c r="I60" s="42" t="s">
        <v>1008</v>
      </c>
      <c r="J60" s="49">
        <v>44848.0</v>
      </c>
      <c r="K60" s="40">
        <v>45751.0</v>
      </c>
      <c r="L60" s="42" t="s">
        <v>75</v>
      </c>
      <c r="M60" s="51">
        <v>0.0</v>
      </c>
      <c r="N60" s="42" t="s">
        <v>76</v>
      </c>
      <c r="O60" s="54">
        <v>78000.0</v>
      </c>
      <c r="P60" s="161">
        <v>78000.0</v>
      </c>
      <c r="Q60" s="51">
        <v>0.0</v>
      </c>
      <c r="R60" s="57">
        <v>4400.0</v>
      </c>
      <c r="S60" s="52">
        <f t="shared" si="3"/>
        <v>73600</v>
      </c>
      <c r="T60" s="42" t="s">
        <v>83</v>
      </c>
      <c r="U60" s="49">
        <v>45751.0</v>
      </c>
      <c r="V60" s="49">
        <v>45781.0</v>
      </c>
      <c r="W60" s="42">
        <v>1.0</v>
      </c>
      <c r="X60" s="42" t="s">
        <v>98</v>
      </c>
      <c r="Y60" s="42" t="s">
        <v>86</v>
      </c>
    </row>
    <row r="61">
      <c r="A61" s="38" t="s">
        <v>2124</v>
      </c>
      <c r="B61" s="40">
        <v>45751.0</v>
      </c>
      <c r="C61" s="42">
        <v>13985.0</v>
      </c>
      <c r="D61" s="44" t="s">
        <v>2125</v>
      </c>
      <c r="E61" s="46" t="s">
        <v>2126</v>
      </c>
      <c r="F61" s="47" t="s">
        <v>2127</v>
      </c>
      <c r="G61" s="47" t="s">
        <v>1641</v>
      </c>
      <c r="H61" s="47" t="s">
        <v>1701</v>
      </c>
      <c r="I61" s="42" t="s">
        <v>1008</v>
      </c>
      <c r="J61" s="49">
        <v>45628.0</v>
      </c>
      <c r="K61" s="40">
        <v>45751.0</v>
      </c>
      <c r="L61" s="42" t="s">
        <v>75</v>
      </c>
      <c r="M61" s="51">
        <v>0.0</v>
      </c>
      <c r="N61" s="42" t="s">
        <v>76</v>
      </c>
      <c r="O61" s="54">
        <v>78000.0</v>
      </c>
      <c r="P61" s="161">
        <v>78000.0</v>
      </c>
      <c r="Q61" s="51">
        <v>0.0</v>
      </c>
      <c r="R61" s="57">
        <v>546.0</v>
      </c>
      <c r="S61" s="52">
        <f t="shared" si="3"/>
        <v>77454</v>
      </c>
      <c r="T61" s="42" t="s">
        <v>83</v>
      </c>
      <c r="U61" s="49">
        <v>45751.0</v>
      </c>
      <c r="V61" s="49">
        <v>45781.0</v>
      </c>
      <c r="W61" s="42">
        <v>1.0</v>
      </c>
      <c r="X61" s="42" t="s">
        <v>98</v>
      </c>
      <c r="Y61" s="42" t="s">
        <v>86</v>
      </c>
    </row>
    <row r="62">
      <c r="A62" s="38" t="s">
        <v>2131</v>
      </c>
      <c r="B62" s="40">
        <v>45751.0</v>
      </c>
      <c r="C62" s="42">
        <v>7425.0</v>
      </c>
      <c r="D62" s="44" t="s">
        <v>664</v>
      </c>
      <c r="E62" s="46" t="s">
        <v>665</v>
      </c>
      <c r="F62" s="47" t="s">
        <v>666</v>
      </c>
      <c r="G62" s="47" t="s">
        <v>404</v>
      </c>
      <c r="H62" s="47" t="s">
        <v>1701</v>
      </c>
      <c r="I62" s="42" t="s">
        <v>1008</v>
      </c>
      <c r="J62" s="49">
        <v>44866.0</v>
      </c>
      <c r="K62" s="40">
        <v>45751.0</v>
      </c>
      <c r="L62" s="42" t="s">
        <v>75</v>
      </c>
      <c r="M62" s="51">
        <v>0.0</v>
      </c>
      <c r="N62" s="42" t="s">
        <v>76</v>
      </c>
      <c r="O62" s="54">
        <v>78000.0</v>
      </c>
      <c r="P62" s="117">
        <v>78000.0</v>
      </c>
      <c r="Q62" s="51">
        <v>0.0</v>
      </c>
      <c r="R62" s="51">
        <v>0.0</v>
      </c>
      <c r="S62" s="52">
        <f t="shared" si="3"/>
        <v>78000</v>
      </c>
      <c r="T62" s="42" t="s">
        <v>112</v>
      </c>
      <c r="U62" s="49">
        <v>45751.0</v>
      </c>
      <c r="V62" s="49">
        <v>45781.0</v>
      </c>
      <c r="W62" s="42">
        <v>1.0</v>
      </c>
      <c r="X62" s="42" t="s">
        <v>98</v>
      </c>
      <c r="Y62" s="42" t="s">
        <v>86</v>
      </c>
    </row>
    <row r="63">
      <c r="A63" s="38" t="s">
        <v>2140</v>
      </c>
      <c r="B63" s="40">
        <v>45751.0</v>
      </c>
      <c r="C63" s="42">
        <v>11440.0</v>
      </c>
      <c r="D63" s="44" t="s">
        <v>804</v>
      </c>
      <c r="E63" s="46" t="s">
        <v>694</v>
      </c>
      <c r="F63" s="47" t="s">
        <v>695</v>
      </c>
      <c r="G63" s="47" t="s">
        <v>179</v>
      </c>
      <c r="H63" s="47" t="s">
        <v>1735</v>
      </c>
      <c r="I63" s="42" t="s">
        <v>1008</v>
      </c>
      <c r="J63" s="49">
        <v>45347.0</v>
      </c>
      <c r="K63" s="40">
        <v>45751.0</v>
      </c>
      <c r="L63" s="42" t="s">
        <v>75</v>
      </c>
      <c r="M63" s="51">
        <v>0.0</v>
      </c>
      <c r="N63" s="42" t="s">
        <v>76</v>
      </c>
      <c r="O63" s="54">
        <v>118032.0</v>
      </c>
      <c r="P63" s="117">
        <v>118032.0</v>
      </c>
      <c r="Q63" s="51">
        <v>0.0</v>
      </c>
      <c r="R63" s="51">
        <v>0.0</v>
      </c>
      <c r="S63" s="52">
        <f t="shared" si="3"/>
        <v>118032</v>
      </c>
      <c r="T63" s="42" t="s">
        <v>112</v>
      </c>
      <c r="U63" s="49">
        <v>45751.0</v>
      </c>
      <c r="V63" s="49">
        <v>45781.0</v>
      </c>
      <c r="W63" s="42">
        <v>1.0</v>
      </c>
      <c r="X63" s="42" t="s">
        <v>84</v>
      </c>
      <c r="Y63" s="42" t="s">
        <v>86</v>
      </c>
    </row>
    <row r="64">
      <c r="A64" s="38" t="s">
        <v>2147</v>
      </c>
      <c r="B64" s="40">
        <v>45751.0</v>
      </c>
      <c r="C64" s="42">
        <v>11499.0</v>
      </c>
      <c r="D64" s="44" t="s">
        <v>572</v>
      </c>
      <c r="E64" s="46" t="s">
        <v>573</v>
      </c>
      <c r="F64" s="47" t="s">
        <v>574</v>
      </c>
      <c r="G64" s="47" t="s">
        <v>243</v>
      </c>
      <c r="H64" s="47" t="s">
        <v>1065</v>
      </c>
      <c r="I64" s="42" t="s">
        <v>1008</v>
      </c>
      <c r="J64" s="49">
        <v>45355.0</v>
      </c>
      <c r="K64" s="40">
        <v>45751.0</v>
      </c>
      <c r="L64" s="42" t="s">
        <v>75</v>
      </c>
      <c r="M64" s="51">
        <v>0.0</v>
      </c>
      <c r="N64" s="42" t="s">
        <v>76</v>
      </c>
      <c r="O64" s="54">
        <v>78000.0</v>
      </c>
      <c r="P64" s="161">
        <v>78000.0</v>
      </c>
      <c r="Q64" s="51">
        <v>0.0</v>
      </c>
      <c r="R64" s="57">
        <v>4440.0</v>
      </c>
      <c r="S64" s="52">
        <f t="shared" si="3"/>
        <v>73560</v>
      </c>
      <c r="T64" s="42" t="s">
        <v>83</v>
      </c>
      <c r="U64" s="49">
        <v>45751.0</v>
      </c>
      <c r="V64" s="49">
        <v>45789.0</v>
      </c>
      <c r="W64" s="42">
        <v>1.0</v>
      </c>
      <c r="X64" s="42" t="s">
        <v>98</v>
      </c>
      <c r="Y64" s="42" t="s">
        <v>86</v>
      </c>
    </row>
    <row r="65">
      <c r="A65" s="38" t="s">
        <v>2155</v>
      </c>
      <c r="B65" s="40">
        <v>45751.0</v>
      </c>
      <c r="C65" s="42">
        <v>4768.0</v>
      </c>
      <c r="D65" s="44" t="s">
        <v>598</v>
      </c>
      <c r="E65" s="46" t="s">
        <v>599</v>
      </c>
      <c r="F65" s="47" t="s">
        <v>608</v>
      </c>
      <c r="G65" s="47" t="s">
        <v>601</v>
      </c>
      <c r="H65" s="47" t="s">
        <v>1735</v>
      </c>
      <c r="I65" s="42" t="s">
        <v>1008</v>
      </c>
      <c r="J65" s="49">
        <v>44614.0</v>
      </c>
      <c r="K65" s="40">
        <v>45751.0</v>
      </c>
      <c r="L65" s="42" t="s">
        <v>75</v>
      </c>
      <c r="M65" s="51">
        <v>0.0</v>
      </c>
      <c r="N65" s="42" t="s">
        <v>76</v>
      </c>
      <c r="O65" s="54">
        <v>78000.0</v>
      </c>
      <c r="P65" s="161">
        <v>78000.0</v>
      </c>
      <c r="Q65" s="51">
        <v>0.0</v>
      </c>
      <c r="R65" s="57">
        <v>4440.0</v>
      </c>
      <c r="S65" s="52">
        <f t="shared" si="3"/>
        <v>73560</v>
      </c>
      <c r="T65" s="42" t="s">
        <v>83</v>
      </c>
      <c r="U65" s="49">
        <v>45751.0</v>
      </c>
      <c r="V65" s="49">
        <v>45782.0</v>
      </c>
      <c r="W65" s="42">
        <v>1.0</v>
      </c>
      <c r="X65" s="42" t="s">
        <v>98</v>
      </c>
      <c r="Y65" s="42" t="s">
        <v>86</v>
      </c>
    </row>
    <row r="66">
      <c r="A66" s="38" t="s">
        <v>2160</v>
      </c>
      <c r="B66" s="40">
        <v>45751.0</v>
      </c>
      <c r="C66" s="42">
        <v>13369.0</v>
      </c>
      <c r="D66" s="47" t="s">
        <v>809</v>
      </c>
      <c r="E66" s="46" t="s">
        <v>810</v>
      </c>
      <c r="F66" s="47" t="s">
        <v>2165</v>
      </c>
      <c r="G66" s="47" t="s">
        <v>812</v>
      </c>
      <c r="H66" s="47" t="s">
        <v>1065</v>
      </c>
      <c r="I66" s="42" t="s">
        <v>1008</v>
      </c>
      <c r="J66" s="49">
        <v>45557.0</v>
      </c>
      <c r="K66" s="40">
        <v>45751.0</v>
      </c>
      <c r="L66" s="42" t="s">
        <v>75</v>
      </c>
      <c r="M66" s="51">
        <v>0.0</v>
      </c>
      <c r="N66" s="42" t="s">
        <v>76</v>
      </c>
      <c r="O66" s="54">
        <v>234023.0</v>
      </c>
      <c r="P66" s="117">
        <v>234023.0</v>
      </c>
      <c r="Q66" s="51">
        <v>0.0</v>
      </c>
      <c r="R66" s="51">
        <v>0.0</v>
      </c>
      <c r="S66" s="52">
        <f t="shared" si="3"/>
        <v>234023</v>
      </c>
      <c r="T66" s="42" t="s">
        <v>112</v>
      </c>
      <c r="U66" s="49">
        <v>45751.0</v>
      </c>
      <c r="V66" s="49">
        <v>45841.0</v>
      </c>
      <c r="W66" s="42">
        <v>3.0</v>
      </c>
      <c r="X66" s="42" t="s">
        <v>98</v>
      </c>
      <c r="Y66" s="42" t="s">
        <v>86</v>
      </c>
    </row>
    <row r="67">
      <c r="A67" s="38" t="s">
        <v>2172</v>
      </c>
      <c r="B67" s="40">
        <v>45751.0</v>
      </c>
      <c r="C67" s="42">
        <v>3814.0</v>
      </c>
      <c r="D67" s="44" t="s">
        <v>2175</v>
      </c>
      <c r="E67" s="46" t="s">
        <v>2178</v>
      </c>
      <c r="F67" s="47" t="s">
        <v>2181</v>
      </c>
      <c r="G67" s="47" t="s">
        <v>601</v>
      </c>
      <c r="H67" s="47" t="s">
        <v>1735</v>
      </c>
      <c r="I67" s="42" t="s">
        <v>1008</v>
      </c>
      <c r="J67" s="49">
        <v>44552.0</v>
      </c>
      <c r="K67" s="40">
        <v>45751.0</v>
      </c>
      <c r="L67" s="42" t="s">
        <v>75</v>
      </c>
      <c r="M67" s="51">
        <v>0.0</v>
      </c>
      <c r="N67" s="42" t="s">
        <v>76</v>
      </c>
      <c r="O67" s="54">
        <v>78000.0</v>
      </c>
      <c r="P67" s="117">
        <v>78000.0</v>
      </c>
      <c r="Q67" s="51">
        <v>0.0</v>
      </c>
      <c r="R67" s="51">
        <v>0.0</v>
      </c>
      <c r="S67" s="52">
        <f t="shared" si="3"/>
        <v>78000</v>
      </c>
      <c r="T67" s="42" t="s">
        <v>112</v>
      </c>
      <c r="U67" s="49">
        <v>45751.0</v>
      </c>
      <c r="V67" s="49">
        <v>45781.0</v>
      </c>
      <c r="W67" s="42">
        <v>1.0</v>
      </c>
      <c r="X67" s="42" t="s">
        <v>98</v>
      </c>
      <c r="Y67" s="42" t="s">
        <v>86</v>
      </c>
    </row>
    <row r="68">
      <c r="A68" s="38" t="s">
        <v>2191</v>
      </c>
      <c r="B68" s="40">
        <v>45751.0</v>
      </c>
      <c r="C68" s="42">
        <v>4603.0</v>
      </c>
      <c r="D68" s="44" t="s">
        <v>1475</v>
      </c>
      <c r="E68" s="46" t="s">
        <v>1476</v>
      </c>
      <c r="F68" s="47" t="s">
        <v>1477</v>
      </c>
      <c r="G68" s="47" t="s">
        <v>650</v>
      </c>
      <c r="H68" s="47" t="s">
        <v>1735</v>
      </c>
      <c r="I68" s="42" t="s">
        <v>1008</v>
      </c>
      <c r="J68" s="49">
        <v>44602.0</v>
      </c>
      <c r="K68" s="40">
        <v>45751.0</v>
      </c>
      <c r="L68" s="42" t="s">
        <v>75</v>
      </c>
      <c r="M68" s="51">
        <v>0.0</v>
      </c>
      <c r="N68" s="49">
        <v>45760.0</v>
      </c>
      <c r="O68" s="54">
        <v>50000.0</v>
      </c>
      <c r="P68" s="161">
        <v>50000.0</v>
      </c>
      <c r="Q68" s="51">
        <v>0.0</v>
      </c>
      <c r="R68" s="57">
        <v>4400.0</v>
      </c>
      <c r="S68" s="52">
        <f t="shared" si="3"/>
        <v>45600</v>
      </c>
      <c r="T68" s="42" t="s">
        <v>83</v>
      </c>
      <c r="U68" s="49">
        <v>45760.0</v>
      </c>
      <c r="V68" s="49">
        <v>45790.0</v>
      </c>
      <c r="W68" s="42">
        <v>1.0</v>
      </c>
      <c r="X68" s="42" t="s">
        <v>98</v>
      </c>
      <c r="Y68" s="42" t="s">
        <v>86</v>
      </c>
    </row>
    <row r="69">
      <c r="A69" s="38" t="s">
        <v>2197</v>
      </c>
      <c r="B69" s="40">
        <v>45751.0</v>
      </c>
      <c r="C69" s="42">
        <v>13654.0</v>
      </c>
      <c r="D69" s="44" t="s">
        <v>511</v>
      </c>
      <c r="E69" s="46" t="s">
        <v>514</v>
      </c>
      <c r="F69" s="47" t="s">
        <v>516</v>
      </c>
      <c r="G69" s="47" t="s">
        <v>404</v>
      </c>
      <c r="H69" s="47" t="s">
        <v>1701</v>
      </c>
      <c r="I69" s="42" t="s">
        <v>1008</v>
      </c>
      <c r="J69" s="49">
        <v>45586.0</v>
      </c>
      <c r="K69" s="40">
        <v>45751.0</v>
      </c>
      <c r="L69" s="42" t="s">
        <v>75</v>
      </c>
      <c r="M69" s="51">
        <v>0.0</v>
      </c>
      <c r="N69" s="42" t="s">
        <v>76</v>
      </c>
      <c r="O69" s="54">
        <v>118000.0</v>
      </c>
      <c r="P69" s="161">
        <v>118000.0</v>
      </c>
      <c r="Q69" s="51">
        <v>0.0</v>
      </c>
      <c r="R69" s="57">
        <v>826.0</v>
      </c>
      <c r="S69" s="52">
        <f t="shared" si="3"/>
        <v>117174</v>
      </c>
      <c r="T69" s="42" t="s">
        <v>83</v>
      </c>
      <c r="U69" s="49">
        <v>45751.0</v>
      </c>
      <c r="V69" s="49">
        <v>45781.0</v>
      </c>
      <c r="W69" s="42">
        <v>1.0</v>
      </c>
      <c r="X69" s="42" t="s">
        <v>84</v>
      </c>
      <c r="Y69" s="42" t="s">
        <v>86</v>
      </c>
    </row>
    <row r="70">
      <c r="A70" s="38" t="s">
        <v>2206</v>
      </c>
      <c r="B70" s="40">
        <v>45754.0</v>
      </c>
      <c r="C70" s="42">
        <v>5554.0</v>
      </c>
      <c r="D70" s="44" t="s">
        <v>2210</v>
      </c>
      <c r="E70" s="46" t="s">
        <v>1992</v>
      </c>
      <c r="F70" s="47" t="s">
        <v>1993</v>
      </c>
      <c r="G70" s="47" t="s">
        <v>404</v>
      </c>
      <c r="H70" s="47" t="s">
        <v>1701</v>
      </c>
      <c r="I70" s="42" t="s">
        <v>1008</v>
      </c>
      <c r="J70" s="49">
        <v>44675.0</v>
      </c>
      <c r="K70" s="40">
        <v>45751.0</v>
      </c>
      <c r="L70" s="42" t="s">
        <v>75</v>
      </c>
      <c r="M70" s="51">
        <v>78000.0</v>
      </c>
      <c r="N70" s="42" t="s">
        <v>76</v>
      </c>
      <c r="O70" s="54">
        <v>80000.0</v>
      </c>
      <c r="P70" s="117">
        <v>80000.0</v>
      </c>
      <c r="Q70" s="51">
        <v>0.0</v>
      </c>
      <c r="R70" s="51">
        <v>0.0</v>
      </c>
      <c r="S70" s="52">
        <f t="shared" si="3"/>
        <v>80000</v>
      </c>
      <c r="T70" s="42" t="s">
        <v>112</v>
      </c>
      <c r="U70" s="49">
        <v>45751.0</v>
      </c>
      <c r="V70" s="49">
        <v>45781.0</v>
      </c>
      <c r="W70" s="42">
        <v>1.0</v>
      </c>
      <c r="X70" s="42" t="s">
        <v>98</v>
      </c>
      <c r="Y70" s="42" t="s">
        <v>86</v>
      </c>
    </row>
    <row r="71">
      <c r="A71" s="38" t="s">
        <v>2220</v>
      </c>
      <c r="B71" s="40">
        <v>45754.0</v>
      </c>
      <c r="C71" s="42">
        <v>9459.0</v>
      </c>
      <c r="D71" s="44" t="s">
        <v>706</v>
      </c>
      <c r="E71" s="46" t="s">
        <v>708</v>
      </c>
      <c r="F71" s="47" t="s">
        <v>709</v>
      </c>
      <c r="G71" s="47" t="s">
        <v>227</v>
      </c>
      <c r="H71" s="47" t="s">
        <v>1899</v>
      </c>
      <c r="I71" s="42" t="s">
        <v>1008</v>
      </c>
      <c r="J71" s="49">
        <v>45110.0</v>
      </c>
      <c r="K71" s="40">
        <v>45751.0</v>
      </c>
      <c r="L71" s="42" t="s">
        <v>75</v>
      </c>
      <c r="M71" s="51">
        <v>0.0</v>
      </c>
      <c r="N71" s="42" t="s">
        <v>76</v>
      </c>
      <c r="O71" s="54">
        <v>118000.0</v>
      </c>
      <c r="P71" s="161">
        <v>118000.0</v>
      </c>
      <c r="Q71" s="51">
        <v>0.0</v>
      </c>
      <c r="R71" s="57">
        <v>4440.0</v>
      </c>
      <c r="S71" s="52">
        <f t="shared" si="3"/>
        <v>113560</v>
      </c>
      <c r="T71" s="42" t="s">
        <v>83</v>
      </c>
      <c r="U71" s="49">
        <v>45751.0</v>
      </c>
      <c r="V71" s="49">
        <v>45784.0</v>
      </c>
      <c r="W71" s="42">
        <v>1.0</v>
      </c>
      <c r="X71" s="42" t="s">
        <v>84</v>
      </c>
      <c r="Y71" s="42" t="s">
        <v>86</v>
      </c>
    </row>
    <row r="72">
      <c r="A72" s="38" t="s">
        <v>2223</v>
      </c>
      <c r="B72" s="40">
        <v>45754.0</v>
      </c>
      <c r="C72" s="42">
        <v>11194.0</v>
      </c>
      <c r="D72" s="44" t="s">
        <v>2225</v>
      </c>
      <c r="E72" s="46" t="s">
        <v>2226</v>
      </c>
      <c r="F72" s="47" t="s">
        <v>2227</v>
      </c>
      <c r="G72" s="47" t="s">
        <v>217</v>
      </c>
      <c r="H72" s="47" t="s">
        <v>1735</v>
      </c>
      <c r="I72" s="42" t="s">
        <v>1008</v>
      </c>
      <c r="J72" s="49">
        <v>45320.0</v>
      </c>
      <c r="K72" s="40">
        <v>45751.0</v>
      </c>
      <c r="L72" s="42" t="s">
        <v>75</v>
      </c>
      <c r="M72" s="51">
        <v>78000.0</v>
      </c>
      <c r="N72" s="42" t="s">
        <v>76</v>
      </c>
      <c r="O72" s="54">
        <v>100087.0</v>
      </c>
      <c r="P72" s="117">
        <v>100087.0</v>
      </c>
      <c r="Q72" s="51">
        <v>0.0</v>
      </c>
      <c r="R72" s="51">
        <v>0.0</v>
      </c>
      <c r="S72" s="52">
        <f t="shared" si="3"/>
        <v>100087</v>
      </c>
      <c r="T72" s="42" t="s">
        <v>112</v>
      </c>
      <c r="U72" s="49">
        <v>45751.0</v>
      </c>
      <c r="V72" s="49">
        <v>45781.0</v>
      </c>
      <c r="W72" s="42">
        <v>1.0</v>
      </c>
      <c r="X72" s="42" t="s">
        <v>98</v>
      </c>
      <c r="Y72" s="42" t="s">
        <v>86</v>
      </c>
    </row>
    <row r="73">
      <c r="A73" s="38" t="s">
        <v>2236</v>
      </c>
      <c r="B73" s="40">
        <v>45754.0</v>
      </c>
      <c r="C73" s="42">
        <v>12109.0</v>
      </c>
      <c r="D73" s="44" t="s">
        <v>2238</v>
      </c>
      <c r="E73" s="46" t="s">
        <v>2240</v>
      </c>
      <c r="F73" s="47" t="s">
        <v>2241</v>
      </c>
      <c r="G73" s="47" t="s">
        <v>70</v>
      </c>
      <c r="H73" s="47" t="s">
        <v>1701</v>
      </c>
      <c r="I73" s="42" t="s">
        <v>1008</v>
      </c>
      <c r="J73" s="49">
        <v>45422.0</v>
      </c>
      <c r="K73" s="40">
        <v>45751.0</v>
      </c>
      <c r="L73" s="42" t="s">
        <v>75</v>
      </c>
      <c r="M73" s="51">
        <v>0.0</v>
      </c>
      <c r="N73" s="42" t="s">
        <v>76</v>
      </c>
      <c r="O73" s="54">
        <v>468000.0</v>
      </c>
      <c r="P73" s="117">
        <v>468000.0</v>
      </c>
      <c r="Q73" s="51">
        <v>60000.0</v>
      </c>
      <c r="R73" s="51">
        <v>0.0</v>
      </c>
      <c r="S73" s="52">
        <f t="shared" si="3"/>
        <v>468000</v>
      </c>
      <c r="T73" s="42" t="s">
        <v>112</v>
      </c>
      <c r="U73" s="49">
        <v>45751.0</v>
      </c>
      <c r="V73" s="49">
        <v>45931.0</v>
      </c>
      <c r="W73" s="42">
        <v>6.0</v>
      </c>
      <c r="X73" s="42" t="s">
        <v>98</v>
      </c>
      <c r="Y73" s="42" t="s">
        <v>86</v>
      </c>
    </row>
    <row r="74">
      <c r="A74" s="38" t="s">
        <v>2247</v>
      </c>
      <c r="B74" s="40">
        <v>45754.0</v>
      </c>
      <c r="C74" s="42">
        <v>11741.0</v>
      </c>
      <c r="D74" s="44" t="s">
        <v>2250</v>
      </c>
      <c r="E74" s="46" t="s">
        <v>2251</v>
      </c>
      <c r="F74" s="47" t="s">
        <v>2252</v>
      </c>
      <c r="G74" s="47" t="s">
        <v>404</v>
      </c>
      <c r="H74" s="47" t="s">
        <v>1701</v>
      </c>
      <c r="I74" s="42" t="s">
        <v>1008</v>
      </c>
      <c r="J74" s="49">
        <v>45381.0</v>
      </c>
      <c r="K74" s="40">
        <v>45751.0</v>
      </c>
      <c r="L74" s="42" t="s">
        <v>75</v>
      </c>
      <c r="M74" s="51">
        <v>0.0</v>
      </c>
      <c r="N74" s="42" t="s">
        <v>76</v>
      </c>
      <c r="O74" s="54">
        <v>858010.0</v>
      </c>
      <c r="P74" s="117">
        <v>858010.0</v>
      </c>
      <c r="Q74" s="51">
        <v>78000.0</v>
      </c>
      <c r="R74" s="51">
        <v>0.0</v>
      </c>
      <c r="S74" s="52">
        <f t="shared" si="3"/>
        <v>858010</v>
      </c>
      <c r="T74" s="42" t="s">
        <v>112</v>
      </c>
      <c r="U74" s="49">
        <v>45751.0</v>
      </c>
      <c r="V74" s="49">
        <v>46115.0</v>
      </c>
      <c r="W74" s="42">
        <v>12.0</v>
      </c>
      <c r="X74" s="42" t="s">
        <v>98</v>
      </c>
      <c r="Y74" s="42" t="s">
        <v>86</v>
      </c>
    </row>
    <row r="75">
      <c r="A75" s="38" t="s">
        <v>2262</v>
      </c>
      <c r="B75" s="40">
        <v>45754.0</v>
      </c>
      <c r="C75" s="42">
        <v>9684.0</v>
      </c>
      <c r="D75" s="44" t="s">
        <v>794</v>
      </c>
      <c r="E75" s="46" t="s">
        <v>687</v>
      </c>
      <c r="F75" s="47" t="s">
        <v>688</v>
      </c>
      <c r="G75" s="47" t="s">
        <v>404</v>
      </c>
      <c r="H75" s="47" t="s">
        <v>1701</v>
      </c>
      <c r="I75" s="42" t="s">
        <v>1008</v>
      </c>
      <c r="J75" s="49">
        <v>45133.0</v>
      </c>
      <c r="K75" s="40">
        <v>45751.0</v>
      </c>
      <c r="L75" s="42" t="s">
        <v>75</v>
      </c>
      <c r="M75" s="51">
        <v>0.0</v>
      </c>
      <c r="N75" s="42" t="s">
        <v>76</v>
      </c>
      <c r="O75" s="54">
        <v>78000.0</v>
      </c>
      <c r="P75" s="161">
        <v>78000.0</v>
      </c>
      <c r="Q75" s="51">
        <v>0.0</v>
      </c>
      <c r="R75" s="57">
        <v>4400.0</v>
      </c>
      <c r="S75" s="52">
        <f t="shared" si="3"/>
        <v>73600</v>
      </c>
      <c r="T75" s="42" t="s">
        <v>83</v>
      </c>
      <c r="U75" s="49">
        <v>45751.0</v>
      </c>
      <c r="V75" s="49">
        <v>45781.0</v>
      </c>
      <c r="W75" s="42">
        <v>1.0</v>
      </c>
      <c r="X75" s="42" t="s">
        <v>98</v>
      </c>
      <c r="Y75" s="42" t="s">
        <v>86</v>
      </c>
    </row>
    <row r="76">
      <c r="A76" s="38" t="s">
        <v>2271</v>
      </c>
      <c r="B76" s="40">
        <v>45754.0</v>
      </c>
      <c r="C76" s="42">
        <v>13439.0</v>
      </c>
      <c r="D76" s="44" t="s">
        <v>2274</v>
      </c>
      <c r="E76" s="46" t="s">
        <v>2275</v>
      </c>
      <c r="F76" s="47" t="s">
        <v>2276</v>
      </c>
      <c r="G76" s="47" t="s">
        <v>122</v>
      </c>
      <c r="H76" s="47" t="s">
        <v>124</v>
      </c>
      <c r="I76" s="42" t="s">
        <v>1008</v>
      </c>
      <c r="J76" s="49">
        <v>45565.0</v>
      </c>
      <c r="K76" s="40">
        <v>45751.0</v>
      </c>
      <c r="L76" s="42" t="s">
        <v>75</v>
      </c>
      <c r="M76" s="51">
        <v>0.0</v>
      </c>
      <c r="N76" s="42" t="s">
        <v>76</v>
      </c>
      <c r="O76" s="54">
        <v>1298000.0</v>
      </c>
      <c r="P76" s="161">
        <v>1298000.0</v>
      </c>
      <c r="Q76" s="51">
        <v>118000.0</v>
      </c>
      <c r="R76" s="57">
        <v>9086.0</v>
      </c>
      <c r="S76" s="52">
        <f t="shared" si="3"/>
        <v>1288914</v>
      </c>
      <c r="T76" s="42" t="s">
        <v>83</v>
      </c>
      <c r="U76" s="49">
        <v>45751.0</v>
      </c>
      <c r="V76" s="49">
        <v>46119.0</v>
      </c>
      <c r="W76" s="42">
        <v>12.0</v>
      </c>
      <c r="X76" s="42" t="s">
        <v>84</v>
      </c>
      <c r="Y76" s="42" t="s">
        <v>86</v>
      </c>
    </row>
    <row r="77">
      <c r="A77" s="38" t="s">
        <v>2285</v>
      </c>
      <c r="B77" s="40">
        <v>45754.0</v>
      </c>
      <c r="C77" s="42">
        <v>2443.0</v>
      </c>
      <c r="D77" s="44" t="s">
        <v>872</v>
      </c>
      <c r="E77" s="46" t="s">
        <v>565</v>
      </c>
      <c r="F77" s="47" t="s">
        <v>566</v>
      </c>
      <c r="G77" s="47" t="s">
        <v>243</v>
      </c>
      <c r="H77" s="47" t="s">
        <v>1065</v>
      </c>
      <c r="I77" s="42" t="s">
        <v>1008</v>
      </c>
      <c r="J77" s="49">
        <v>44448.0</v>
      </c>
      <c r="K77" s="40">
        <v>45751.0</v>
      </c>
      <c r="L77" s="42" t="s">
        <v>75</v>
      </c>
      <c r="M77" s="51">
        <v>0.0</v>
      </c>
      <c r="N77" s="42" t="s">
        <v>76</v>
      </c>
      <c r="O77" s="54">
        <v>78000.0</v>
      </c>
      <c r="P77" s="161">
        <v>78000.0</v>
      </c>
      <c r="Q77" s="51">
        <v>0.0</v>
      </c>
      <c r="R77" s="57">
        <v>546.0</v>
      </c>
      <c r="S77" s="52">
        <f t="shared" si="3"/>
        <v>77454</v>
      </c>
      <c r="T77" s="42" t="s">
        <v>83</v>
      </c>
      <c r="U77" s="49">
        <v>45751.0</v>
      </c>
      <c r="V77" s="49">
        <v>45784.0</v>
      </c>
      <c r="W77" s="42">
        <v>1.0</v>
      </c>
      <c r="X77" s="42" t="s">
        <v>98</v>
      </c>
      <c r="Y77" s="42" t="s">
        <v>86</v>
      </c>
    </row>
    <row r="78">
      <c r="A78" s="38" t="s">
        <v>2295</v>
      </c>
      <c r="B78" s="40">
        <v>45754.0</v>
      </c>
      <c r="C78" s="42">
        <v>5080.0</v>
      </c>
      <c r="D78" s="44" t="s">
        <v>433</v>
      </c>
      <c r="E78" s="46" t="s">
        <v>287</v>
      </c>
      <c r="F78" s="47" t="s">
        <v>2297</v>
      </c>
      <c r="G78" s="47" t="s">
        <v>913</v>
      </c>
      <c r="H78" s="47" t="s">
        <v>1816</v>
      </c>
      <c r="I78" s="42" t="s">
        <v>1008</v>
      </c>
      <c r="J78" s="49">
        <v>44636.0</v>
      </c>
      <c r="K78" s="40">
        <v>45752.0</v>
      </c>
      <c r="L78" s="42" t="s">
        <v>75</v>
      </c>
      <c r="M78" s="51">
        <v>78000.0</v>
      </c>
      <c r="N78" s="42" t="s">
        <v>76</v>
      </c>
      <c r="O78" s="54">
        <v>160000.0</v>
      </c>
      <c r="P78" s="144">
        <v>160000.0</v>
      </c>
      <c r="Q78" s="51">
        <v>0.0</v>
      </c>
      <c r="R78" s="57">
        <v>1120.0</v>
      </c>
      <c r="S78" s="52">
        <f t="shared" si="3"/>
        <v>158880</v>
      </c>
      <c r="T78" s="42" t="s">
        <v>83</v>
      </c>
      <c r="U78" s="49">
        <v>45752.0</v>
      </c>
      <c r="V78" s="49">
        <v>45785.0</v>
      </c>
      <c r="W78" s="42">
        <v>1.0</v>
      </c>
      <c r="X78" s="42" t="s">
        <v>98</v>
      </c>
      <c r="Y78" s="42" t="s">
        <v>86</v>
      </c>
    </row>
    <row r="79">
      <c r="A79" s="38" t="s">
        <v>2304</v>
      </c>
      <c r="B79" s="40">
        <v>45754.0</v>
      </c>
      <c r="C79" s="42">
        <v>5080.0</v>
      </c>
      <c r="D79" s="44" t="s">
        <v>433</v>
      </c>
      <c r="E79" s="46" t="s">
        <v>287</v>
      </c>
      <c r="F79" s="47" t="s">
        <v>2305</v>
      </c>
      <c r="G79" s="47" t="s">
        <v>913</v>
      </c>
      <c r="H79" s="47" t="s">
        <v>1816</v>
      </c>
      <c r="I79" s="42" t="s">
        <v>1008</v>
      </c>
      <c r="J79" s="49">
        <v>44636.0</v>
      </c>
      <c r="K79" s="40">
        <v>45752.0</v>
      </c>
      <c r="L79" s="42" t="s">
        <v>75</v>
      </c>
      <c r="M79" s="51">
        <v>78000.0</v>
      </c>
      <c r="N79" s="42" t="s">
        <v>76</v>
      </c>
      <c r="O79" s="54">
        <v>78000.0</v>
      </c>
      <c r="P79" s="54">
        <v>0.0</v>
      </c>
      <c r="Q79" s="51">
        <v>0.0</v>
      </c>
      <c r="R79" s="51">
        <v>0.0</v>
      </c>
      <c r="S79" s="52">
        <f t="shared" si="3"/>
        <v>0</v>
      </c>
      <c r="T79" s="42" t="s">
        <v>283</v>
      </c>
      <c r="U79" s="49">
        <v>45752.0</v>
      </c>
      <c r="V79" s="49">
        <v>45782.0</v>
      </c>
      <c r="W79" s="42">
        <v>1.0</v>
      </c>
      <c r="X79" s="42" t="s">
        <v>98</v>
      </c>
      <c r="Y79" s="42" t="s">
        <v>86</v>
      </c>
    </row>
    <row r="80">
      <c r="A80" s="38" t="s">
        <v>2309</v>
      </c>
      <c r="B80" s="40">
        <v>45754.0</v>
      </c>
      <c r="C80" s="42">
        <v>4896.0</v>
      </c>
      <c r="D80" s="44" t="s">
        <v>210</v>
      </c>
      <c r="E80" s="46" t="s">
        <v>213</v>
      </c>
      <c r="F80" s="47" t="s">
        <v>2311</v>
      </c>
      <c r="G80" s="47" t="s">
        <v>217</v>
      </c>
      <c r="H80" s="47" t="s">
        <v>1735</v>
      </c>
      <c r="I80" s="42" t="s">
        <v>1008</v>
      </c>
      <c r="J80" s="49">
        <v>44623.0</v>
      </c>
      <c r="K80" s="40">
        <v>45752.0</v>
      </c>
      <c r="L80" s="42" t="s">
        <v>75</v>
      </c>
      <c r="M80" s="51">
        <v>0.0</v>
      </c>
      <c r="N80" s="42" t="s">
        <v>76</v>
      </c>
      <c r="O80" s="54">
        <v>78000.0</v>
      </c>
      <c r="P80" s="144">
        <v>78000.0</v>
      </c>
      <c r="Q80" s="51">
        <v>0.0</v>
      </c>
      <c r="R80" s="57">
        <v>4400.0</v>
      </c>
      <c r="S80" s="52">
        <f t="shared" si="3"/>
        <v>73600</v>
      </c>
      <c r="T80" s="42" t="s">
        <v>83</v>
      </c>
      <c r="U80" s="49">
        <v>45752.0</v>
      </c>
      <c r="V80" s="49">
        <v>45782.0</v>
      </c>
      <c r="W80" s="42">
        <v>1.0</v>
      </c>
      <c r="X80" s="42" t="s">
        <v>98</v>
      </c>
      <c r="Y80" s="42" t="s">
        <v>86</v>
      </c>
    </row>
    <row r="81">
      <c r="A81" s="38" t="s">
        <v>2318</v>
      </c>
      <c r="B81" s="40">
        <v>45754.0</v>
      </c>
      <c r="C81" s="42">
        <v>10815.0</v>
      </c>
      <c r="D81" s="44" t="s">
        <v>2320</v>
      </c>
      <c r="E81" s="46" t="s">
        <v>2322</v>
      </c>
      <c r="F81" s="47" t="s">
        <v>2325</v>
      </c>
      <c r="G81" s="47" t="s">
        <v>179</v>
      </c>
      <c r="H81" s="47" t="s">
        <v>1735</v>
      </c>
      <c r="I81" s="42" t="s">
        <v>1008</v>
      </c>
      <c r="J81" s="49">
        <v>45271.0</v>
      </c>
      <c r="K81" s="40">
        <v>45752.0</v>
      </c>
      <c r="L81" s="42" t="s">
        <v>75</v>
      </c>
      <c r="M81" s="51">
        <v>0.0</v>
      </c>
      <c r="N81" s="42" t="s">
        <v>76</v>
      </c>
      <c r="O81" s="54">
        <v>118000.0</v>
      </c>
      <c r="P81" s="83">
        <v>118000.0</v>
      </c>
      <c r="Q81" s="51">
        <v>0.0</v>
      </c>
      <c r="R81" s="51">
        <v>0.0</v>
      </c>
      <c r="S81" s="52">
        <f t="shared" si="3"/>
        <v>118000</v>
      </c>
      <c r="T81" s="42" t="s">
        <v>112</v>
      </c>
      <c r="U81" s="49">
        <v>45752.0</v>
      </c>
      <c r="V81" s="49">
        <v>45782.0</v>
      </c>
      <c r="W81" s="42">
        <v>1.0</v>
      </c>
      <c r="X81" s="42" t="s">
        <v>84</v>
      </c>
      <c r="Y81" s="42" t="s">
        <v>86</v>
      </c>
    </row>
    <row r="82">
      <c r="A82" s="38" t="s">
        <v>2331</v>
      </c>
      <c r="B82" s="40">
        <v>45754.0</v>
      </c>
      <c r="C82" s="42">
        <v>4075.0</v>
      </c>
      <c r="D82" s="44" t="s">
        <v>1292</v>
      </c>
      <c r="E82" s="46" t="s">
        <v>1293</v>
      </c>
      <c r="F82" s="47" t="s">
        <v>1294</v>
      </c>
      <c r="G82" s="47" t="s">
        <v>1295</v>
      </c>
      <c r="H82" s="47" t="s">
        <v>1296</v>
      </c>
      <c r="I82" s="42" t="s">
        <v>1008</v>
      </c>
      <c r="J82" s="49">
        <v>44566.0</v>
      </c>
      <c r="K82" s="40">
        <v>45752.0</v>
      </c>
      <c r="L82" s="42" t="s">
        <v>75</v>
      </c>
      <c r="M82" s="51">
        <v>0.0</v>
      </c>
      <c r="N82" s="42" t="s">
        <v>76</v>
      </c>
      <c r="O82" s="54">
        <v>78000.0</v>
      </c>
      <c r="P82" s="144">
        <v>78000.0</v>
      </c>
      <c r="Q82" s="51">
        <v>0.0</v>
      </c>
      <c r="R82" s="57">
        <v>4440.0</v>
      </c>
      <c r="S82" s="52">
        <f t="shared" si="3"/>
        <v>73560</v>
      </c>
      <c r="T82" s="42" t="s">
        <v>83</v>
      </c>
      <c r="U82" s="49">
        <v>45752.0</v>
      </c>
      <c r="V82" s="49">
        <v>45786.0</v>
      </c>
      <c r="W82" s="42">
        <v>1.0</v>
      </c>
      <c r="X82" s="42" t="s">
        <v>98</v>
      </c>
      <c r="Y82" s="42" t="s">
        <v>86</v>
      </c>
    </row>
    <row r="83">
      <c r="A83" s="38" t="s">
        <v>2336</v>
      </c>
      <c r="B83" s="40">
        <v>45754.0</v>
      </c>
      <c r="C83" s="42">
        <v>8808.0</v>
      </c>
      <c r="D83" s="44" t="s">
        <v>785</v>
      </c>
      <c r="E83" s="46" t="s">
        <v>786</v>
      </c>
      <c r="F83" s="47" t="s">
        <v>787</v>
      </c>
      <c r="G83" s="47" t="s">
        <v>788</v>
      </c>
      <c r="H83" s="47" t="s">
        <v>814</v>
      </c>
      <c r="I83" s="42" t="s">
        <v>1008</v>
      </c>
      <c r="J83" s="49">
        <v>45034.0</v>
      </c>
      <c r="K83" s="40">
        <v>45752.0</v>
      </c>
      <c r="L83" s="42" t="s">
        <v>75</v>
      </c>
      <c r="M83" s="51">
        <v>0.0</v>
      </c>
      <c r="N83" s="42" t="s">
        <v>76</v>
      </c>
      <c r="O83" s="54">
        <v>78003.0</v>
      </c>
      <c r="P83" s="83">
        <v>78000.0</v>
      </c>
      <c r="Q83" s="51">
        <v>0.0</v>
      </c>
      <c r="R83" s="51">
        <v>0.0</v>
      </c>
      <c r="S83" s="52">
        <f t="shared" si="3"/>
        <v>78000</v>
      </c>
      <c r="T83" s="42" t="s">
        <v>112</v>
      </c>
      <c r="U83" s="49">
        <v>45752.0</v>
      </c>
      <c r="V83" s="49">
        <v>45782.0</v>
      </c>
      <c r="W83" s="42">
        <v>1.0</v>
      </c>
      <c r="X83" s="42" t="s">
        <v>98</v>
      </c>
      <c r="Y83" s="42" t="s">
        <v>86</v>
      </c>
    </row>
    <row r="84">
      <c r="A84" s="38" t="s">
        <v>2341</v>
      </c>
      <c r="B84" s="40">
        <v>45754.0</v>
      </c>
      <c r="C84" s="42">
        <v>5319.0</v>
      </c>
      <c r="D84" s="44" t="s">
        <v>240</v>
      </c>
      <c r="E84" s="46" t="s">
        <v>241</v>
      </c>
      <c r="F84" s="47" t="s">
        <v>242</v>
      </c>
      <c r="G84" s="47" t="s">
        <v>243</v>
      </c>
      <c r="H84" s="47" t="s">
        <v>1065</v>
      </c>
      <c r="I84" s="42" t="s">
        <v>1008</v>
      </c>
      <c r="J84" s="49">
        <v>44653.0</v>
      </c>
      <c r="K84" s="40">
        <v>45752.0</v>
      </c>
      <c r="L84" s="42" t="s">
        <v>75</v>
      </c>
      <c r="M84" s="51">
        <v>118000.0</v>
      </c>
      <c r="N84" s="42" t="s">
        <v>76</v>
      </c>
      <c r="O84" s="54">
        <v>120000.0</v>
      </c>
      <c r="P84" s="144">
        <v>120000.0</v>
      </c>
      <c r="Q84" s="51">
        <v>0.0</v>
      </c>
      <c r="R84" s="57">
        <v>840.0</v>
      </c>
      <c r="S84" s="52">
        <f t="shared" si="3"/>
        <v>119160</v>
      </c>
      <c r="T84" s="42" t="s">
        <v>83</v>
      </c>
      <c r="U84" s="49">
        <v>45752.0</v>
      </c>
      <c r="V84" s="49">
        <v>45782.0</v>
      </c>
      <c r="W84" s="42">
        <v>1.0</v>
      </c>
      <c r="X84" s="42" t="s">
        <v>84</v>
      </c>
      <c r="Y84" s="42" t="s">
        <v>86</v>
      </c>
    </row>
    <row r="85">
      <c r="A85" s="38" t="s">
        <v>2352</v>
      </c>
      <c r="B85" s="40">
        <v>45754.0</v>
      </c>
      <c r="C85" s="42">
        <v>1389.0</v>
      </c>
      <c r="D85" s="44" t="s">
        <v>267</v>
      </c>
      <c r="E85" s="46" t="s">
        <v>181</v>
      </c>
      <c r="F85" s="47" t="s">
        <v>479</v>
      </c>
      <c r="G85" s="47" t="s">
        <v>121</v>
      </c>
      <c r="H85" s="47" t="s">
        <v>1065</v>
      </c>
      <c r="I85" s="42" t="s">
        <v>1008</v>
      </c>
      <c r="J85" s="49">
        <v>44361.0</v>
      </c>
      <c r="K85" s="40">
        <v>45752.0</v>
      </c>
      <c r="L85" s="42" t="s">
        <v>75</v>
      </c>
      <c r="M85" s="51">
        <v>0.0</v>
      </c>
      <c r="N85" s="42" t="s">
        <v>76</v>
      </c>
      <c r="O85" s="54">
        <v>78000.0</v>
      </c>
      <c r="P85" s="144">
        <v>78000.0</v>
      </c>
      <c r="Q85" s="51">
        <v>0.0</v>
      </c>
      <c r="R85" s="57">
        <v>546.0</v>
      </c>
      <c r="S85" s="52">
        <f t="shared" si="3"/>
        <v>77454</v>
      </c>
      <c r="T85" s="42" t="s">
        <v>83</v>
      </c>
      <c r="U85" s="49">
        <v>45752.0</v>
      </c>
      <c r="V85" s="49">
        <v>45782.0</v>
      </c>
      <c r="W85" s="42">
        <v>1.0</v>
      </c>
      <c r="X85" s="42" t="s">
        <v>98</v>
      </c>
      <c r="Y85" s="42" t="s">
        <v>86</v>
      </c>
    </row>
    <row r="86">
      <c r="A86" s="38" t="s">
        <v>2355</v>
      </c>
      <c r="B86" s="40">
        <v>45754.0</v>
      </c>
      <c r="C86" s="42">
        <v>8762.0</v>
      </c>
      <c r="D86" s="44" t="s">
        <v>816</v>
      </c>
      <c r="E86" s="46" t="s">
        <v>441</v>
      </c>
      <c r="F86" s="47" t="s">
        <v>442</v>
      </c>
      <c r="G86" s="47" t="s">
        <v>121</v>
      </c>
      <c r="H86" s="47" t="s">
        <v>1065</v>
      </c>
      <c r="I86" s="42" t="s">
        <v>1008</v>
      </c>
      <c r="J86" s="49">
        <v>45027.0</v>
      </c>
      <c r="K86" s="40">
        <v>45752.0</v>
      </c>
      <c r="L86" s="42" t="s">
        <v>75</v>
      </c>
      <c r="M86" s="51">
        <v>0.0</v>
      </c>
      <c r="N86" s="40">
        <v>45753.0</v>
      </c>
      <c r="O86" s="54">
        <v>78000.0</v>
      </c>
      <c r="P86" s="83">
        <v>78000.0</v>
      </c>
      <c r="Q86" s="51">
        <v>0.0</v>
      </c>
      <c r="R86" s="51">
        <v>0.0</v>
      </c>
      <c r="S86" s="52">
        <f t="shared" si="3"/>
        <v>78000</v>
      </c>
      <c r="T86" s="42" t="s">
        <v>112</v>
      </c>
      <c r="U86" s="49">
        <v>45753.0</v>
      </c>
      <c r="V86" s="49">
        <v>45783.0</v>
      </c>
      <c r="W86" s="42">
        <v>1.0</v>
      </c>
      <c r="X86" s="42" t="s">
        <v>98</v>
      </c>
      <c r="Y86" s="42" t="s">
        <v>86</v>
      </c>
    </row>
    <row r="87">
      <c r="A87" s="38" t="s">
        <v>2360</v>
      </c>
      <c r="B87" s="40">
        <v>45754.0</v>
      </c>
      <c r="C87" s="42">
        <v>13621.0</v>
      </c>
      <c r="D87" s="44" t="s">
        <v>104</v>
      </c>
      <c r="E87" s="46" t="s">
        <v>105</v>
      </c>
      <c r="F87" s="47" t="s">
        <v>106</v>
      </c>
      <c r="G87" s="47" t="s">
        <v>107</v>
      </c>
      <c r="H87" s="47" t="s">
        <v>108</v>
      </c>
      <c r="I87" s="42" t="s">
        <v>1008</v>
      </c>
      <c r="J87" s="49">
        <v>45582.0</v>
      </c>
      <c r="K87" s="40">
        <v>45752.0</v>
      </c>
      <c r="L87" s="42" t="s">
        <v>75</v>
      </c>
      <c r="M87" s="51">
        <v>0.0</v>
      </c>
      <c r="N87" s="42" t="s">
        <v>76</v>
      </c>
      <c r="O87" s="54">
        <v>78007.0</v>
      </c>
      <c r="P87" s="83">
        <v>78007.0</v>
      </c>
      <c r="Q87" s="51">
        <v>0.0</v>
      </c>
      <c r="R87" s="51">
        <v>0.0</v>
      </c>
      <c r="S87" s="52">
        <f t="shared" si="3"/>
        <v>78007</v>
      </c>
      <c r="T87" s="42" t="s">
        <v>112</v>
      </c>
      <c r="U87" s="49">
        <v>45752.0</v>
      </c>
      <c r="V87" s="49">
        <v>45782.0</v>
      </c>
      <c r="W87" s="42">
        <v>1.0</v>
      </c>
      <c r="X87" s="42" t="s">
        <v>98</v>
      </c>
      <c r="Y87" s="42" t="s">
        <v>86</v>
      </c>
    </row>
    <row r="88">
      <c r="A88" s="38" t="s">
        <v>2365</v>
      </c>
      <c r="B88" s="40">
        <v>45754.0</v>
      </c>
      <c r="C88" s="42">
        <v>3230.0</v>
      </c>
      <c r="D88" s="44" t="s">
        <v>735</v>
      </c>
      <c r="E88" s="46" t="s">
        <v>736</v>
      </c>
      <c r="F88" s="47" t="s">
        <v>737</v>
      </c>
      <c r="G88" s="47" t="s">
        <v>738</v>
      </c>
      <c r="H88" s="47" t="s">
        <v>124</v>
      </c>
      <c r="I88" s="42" t="s">
        <v>1008</v>
      </c>
      <c r="J88" s="49">
        <v>44516.0</v>
      </c>
      <c r="K88" s="40">
        <v>45752.0</v>
      </c>
      <c r="L88" s="42" t="s">
        <v>75</v>
      </c>
      <c r="M88" s="51">
        <v>0.0</v>
      </c>
      <c r="N88" s="40">
        <v>45753.0</v>
      </c>
      <c r="O88" s="54">
        <v>118000.0</v>
      </c>
      <c r="P88" s="144">
        <v>118000.0</v>
      </c>
      <c r="Q88" s="51">
        <v>0.0</v>
      </c>
      <c r="R88" s="57">
        <v>4440.0</v>
      </c>
      <c r="S88" s="52">
        <f t="shared" si="3"/>
        <v>113560</v>
      </c>
      <c r="T88" s="42" t="s">
        <v>83</v>
      </c>
      <c r="U88" s="49">
        <v>45753.0</v>
      </c>
      <c r="V88" s="49">
        <v>45790.0</v>
      </c>
      <c r="W88" s="42">
        <v>1.0</v>
      </c>
      <c r="X88" s="42" t="s">
        <v>84</v>
      </c>
      <c r="Y88" s="42" t="s">
        <v>86</v>
      </c>
    </row>
    <row r="89">
      <c r="A89" s="38" t="s">
        <v>2374</v>
      </c>
      <c r="B89" s="40">
        <v>45754.0</v>
      </c>
      <c r="C89" s="42">
        <v>4498.0</v>
      </c>
      <c r="D89" s="44" t="s">
        <v>761</v>
      </c>
      <c r="E89" s="46" t="s">
        <v>762</v>
      </c>
      <c r="F89" s="47" t="s">
        <v>764</v>
      </c>
      <c r="G89" s="47" t="s">
        <v>765</v>
      </c>
      <c r="H89" s="47" t="s">
        <v>1631</v>
      </c>
      <c r="I89" s="42" t="s">
        <v>1008</v>
      </c>
      <c r="J89" s="49">
        <v>44594.0</v>
      </c>
      <c r="K89" s="40">
        <v>45752.0</v>
      </c>
      <c r="L89" s="42" t="s">
        <v>75</v>
      </c>
      <c r="M89" s="51">
        <v>0.0</v>
      </c>
      <c r="N89" s="42" t="s">
        <v>76</v>
      </c>
      <c r="O89" s="54">
        <v>78000.0</v>
      </c>
      <c r="P89" s="144">
        <v>78000.0</v>
      </c>
      <c r="Q89" s="51">
        <v>0.0</v>
      </c>
      <c r="R89" s="57">
        <v>4400.0</v>
      </c>
      <c r="S89" s="52">
        <f t="shared" si="3"/>
        <v>73600</v>
      </c>
      <c r="T89" s="42" t="s">
        <v>83</v>
      </c>
      <c r="U89" s="49">
        <v>45752.0</v>
      </c>
      <c r="V89" s="49">
        <v>45790.0</v>
      </c>
      <c r="W89" s="42">
        <v>1.0</v>
      </c>
      <c r="X89" s="42" t="s">
        <v>98</v>
      </c>
      <c r="Y89" s="42" t="s">
        <v>86</v>
      </c>
    </row>
    <row r="90">
      <c r="A90" s="38" t="s">
        <v>2379</v>
      </c>
      <c r="B90" s="40">
        <v>45754.0</v>
      </c>
      <c r="C90" s="42">
        <v>9766.0</v>
      </c>
      <c r="D90" s="44" t="s">
        <v>2380</v>
      </c>
      <c r="E90" s="46" t="s">
        <v>2382</v>
      </c>
      <c r="F90" s="47" t="s">
        <v>2383</v>
      </c>
      <c r="G90" s="47" t="s">
        <v>243</v>
      </c>
      <c r="H90" s="47" t="s">
        <v>1065</v>
      </c>
      <c r="I90" s="42" t="s">
        <v>1008</v>
      </c>
      <c r="J90" s="49">
        <v>45143.0</v>
      </c>
      <c r="K90" s="40">
        <v>45752.0</v>
      </c>
      <c r="L90" s="42" t="s">
        <v>75</v>
      </c>
      <c r="M90" s="51">
        <v>0.0</v>
      </c>
      <c r="N90" s="42" t="s">
        <v>76</v>
      </c>
      <c r="O90" s="54">
        <v>648000.0</v>
      </c>
      <c r="P90" s="83">
        <v>648000.0</v>
      </c>
      <c r="Q90" s="51">
        <v>60000.0</v>
      </c>
      <c r="R90" s="51">
        <v>0.0</v>
      </c>
      <c r="S90" s="52">
        <f t="shared" si="3"/>
        <v>648000</v>
      </c>
      <c r="T90" s="42" t="s">
        <v>112</v>
      </c>
      <c r="U90" s="49">
        <v>45752.0</v>
      </c>
      <c r="V90" s="49">
        <v>45937.0</v>
      </c>
      <c r="W90" s="42">
        <v>6.0</v>
      </c>
      <c r="X90" s="42" t="s">
        <v>84</v>
      </c>
      <c r="Y90" s="42" t="s">
        <v>86</v>
      </c>
    </row>
    <row r="91">
      <c r="A91" s="158" t="s">
        <v>2393</v>
      </c>
      <c r="B91" s="40">
        <v>45754.0</v>
      </c>
      <c r="C91" s="42">
        <v>14910.0</v>
      </c>
      <c r="D91" s="44" t="s">
        <v>2395</v>
      </c>
      <c r="E91" s="46" t="s">
        <v>2396</v>
      </c>
      <c r="F91" s="47" t="s">
        <v>2397</v>
      </c>
      <c r="G91" s="47" t="s">
        <v>122</v>
      </c>
      <c r="H91" s="47" t="s">
        <v>124</v>
      </c>
      <c r="I91" s="42" t="s">
        <v>1008</v>
      </c>
      <c r="J91" s="49">
        <v>45729.0</v>
      </c>
      <c r="K91" s="40">
        <v>45752.0</v>
      </c>
      <c r="L91" s="42" t="s">
        <v>75</v>
      </c>
      <c r="M91" s="51">
        <v>0.0</v>
      </c>
      <c r="N91" s="42" t="s">
        <v>76</v>
      </c>
      <c r="O91" s="54">
        <v>78000.0</v>
      </c>
      <c r="P91" s="144">
        <v>78000.0</v>
      </c>
      <c r="Q91" s="51">
        <v>0.0</v>
      </c>
      <c r="R91" s="57">
        <v>546.0</v>
      </c>
      <c r="S91" s="52">
        <f t="shared" si="3"/>
        <v>77454</v>
      </c>
      <c r="T91" s="42" t="s">
        <v>83</v>
      </c>
      <c r="U91" s="49">
        <v>45752.0</v>
      </c>
      <c r="V91" s="49">
        <v>45782.0</v>
      </c>
      <c r="W91" s="42">
        <v>1.0</v>
      </c>
      <c r="X91" s="42" t="s">
        <v>98</v>
      </c>
      <c r="Y91" s="42" t="s">
        <v>2008</v>
      </c>
    </row>
    <row r="92">
      <c r="A92" s="38" t="s">
        <v>2404</v>
      </c>
      <c r="B92" s="40">
        <v>45754.0</v>
      </c>
      <c r="C92" s="42">
        <v>4343.0</v>
      </c>
      <c r="D92" s="44" t="s">
        <v>1522</v>
      </c>
      <c r="E92" s="46" t="s">
        <v>152</v>
      </c>
      <c r="F92" s="47" t="s">
        <v>153</v>
      </c>
      <c r="G92" s="47" t="s">
        <v>155</v>
      </c>
      <c r="H92" s="47" t="s">
        <v>1816</v>
      </c>
      <c r="I92" s="42" t="s">
        <v>1008</v>
      </c>
      <c r="J92" s="49">
        <v>44585.0</v>
      </c>
      <c r="K92" s="40">
        <v>45752.0</v>
      </c>
      <c r="L92" s="42" t="s">
        <v>75</v>
      </c>
      <c r="M92" s="51">
        <v>0.0</v>
      </c>
      <c r="N92" s="42" t="s">
        <v>76</v>
      </c>
      <c r="O92" s="54">
        <v>78000.0</v>
      </c>
      <c r="P92" s="144">
        <v>78000.0</v>
      </c>
      <c r="Q92" s="51">
        <v>0.0</v>
      </c>
      <c r="R92" s="57">
        <v>1560.0</v>
      </c>
      <c r="S92" s="52">
        <f t="shared" si="3"/>
        <v>76440</v>
      </c>
      <c r="T92" s="42" t="s">
        <v>83</v>
      </c>
      <c r="U92" s="49">
        <v>45752.0</v>
      </c>
      <c r="V92" s="49">
        <v>45782.0</v>
      </c>
      <c r="W92" s="42">
        <v>1.0</v>
      </c>
      <c r="X92" s="42" t="s">
        <v>98</v>
      </c>
      <c r="Y92" s="42" t="s">
        <v>86</v>
      </c>
    </row>
    <row r="93">
      <c r="A93" s="38" t="s">
        <v>2412</v>
      </c>
      <c r="B93" s="40">
        <v>45754.0</v>
      </c>
      <c r="C93" s="42">
        <v>1389.0</v>
      </c>
      <c r="D93" s="44" t="s">
        <v>267</v>
      </c>
      <c r="E93" s="46" t="s">
        <v>181</v>
      </c>
      <c r="F93" s="47" t="s">
        <v>182</v>
      </c>
      <c r="G93" s="47" t="s">
        <v>121</v>
      </c>
      <c r="H93" s="47" t="s">
        <v>1065</v>
      </c>
      <c r="I93" s="42" t="s">
        <v>1008</v>
      </c>
      <c r="J93" s="49">
        <v>44361.0</v>
      </c>
      <c r="K93" s="40">
        <v>45752.0</v>
      </c>
      <c r="L93" s="42" t="s">
        <v>75</v>
      </c>
      <c r="M93" s="51">
        <v>0.0</v>
      </c>
      <c r="N93" s="42" t="s">
        <v>76</v>
      </c>
      <c r="O93" s="54">
        <v>78000.0</v>
      </c>
      <c r="P93" s="144">
        <v>78000.0</v>
      </c>
      <c r="Q93" s="51">
        <v>0.0</v>
      </c>
      <c r="R93" s="57">
        <v>546.0</v>
      </c>
      <c r="S93" s="52">
        <f t="shared" si="3"/>
        <v>77454</v>
      </c>
      <c r="T93" s="42" t="s">
        <v>83</v>
      </c>
      <c r="U93" s="49">
        <v>45752.0</v>
      </c>
      <c r="V93" s="49">
        <v>45782.0</v>
      </c>
      <c r="W93" s="42">
        <v>1.0</v>
      </c>
      <c r="X93" s="42" t="s">
        <v>98</v>
      </c>
      <c r="Y93" s="42" t="s">
        <v>86</v>
      </c>
    </row>
    <row r="94">
      <c r="A94" s="38" t="s">
        <v>2420</v>
      </c>
      <c r="B94" s="40">
        <v>45754.0</v>
      </c>
      <c r="C94" s="42">
        <v>12931.0</v>
      </c>
      <c r="D94" s="44" t="s">
        <v>851</v>
      </c>
      <c r="E94" s="46" t="s">
        <v>853</v>
      </c>
      <c r="F94" s="47" t="s">
        <v>854</v>
      </c>
      <c r="G94" s="47" t="s">
        <v>121</v>
      </c>
      <c r="H94" s="47" t="s">
        <v>1065</v>
      </c>
      <c r="I94" s="42" t="s">
        <v>1008</v>
      </c>
      <c r="J94" s="49">
        <v>45505.0</v>
      </c>
      <c r="K94" s="40">
        <v>45752.0</v>
      </c>
      <c r="L94" s="42" t="s">
        <v>75</v>
      </c>
      <c r="M94" s="51">
        <v>0.0</v>
      </c>
      <c r="N94" s="42" t="s">
        <v>76</v>
      </c>
      <c r="O94" s="54">
        <v>78000.0</v>
      </c>
      <c r="P94" s="144">
        <v>78000.0</v>
      </c>
      <c r="Q94" s="51">
        <v>0.0</v>
      </c>
      <c r="R94" s="57">
        <v>546.0</v>
      </c>
      <c r="S94" s="52">
        <f t="shared" si="3"/>
        <v>77454</v>
      </c>
      <c r="T94" s="42" t="s">
        <v>83</v>
      </c>
      <c r="U94" s="49">
        <v>45752.0</v>
      </c>
      <c r="V94" s="49">
        <v>45789.0</v>
      </c>
      <c r="W94" s="42">
        <v>1.0</v>
      </c>
      <c r="X94" s="42" t="s">
        <v>98</v>
      </c>
      <c r="Y94" s="42" t="s">
        <v>86</v>
      </c>
    </row>
    <row r="95">
      <c r="A95" s="38" t="s">
        <v>2428</v>
      </c>
      <c r="B95" s="40">
        <v>45754.0</v>
      </c>
      <c r="C95" s="42">
        <v>11804.0</v>
      </c>
      <c r="D95" s="44" t="s">
        <v>2429</v>
      </c>
      <c r="E95" s="46" t="s">
        <v>2430</v>
      </c>
      <c r="F95" s="47" t="s">
        <v>2431</v>
      </c>
      <c r="G95" s="47" t="s">
        <v>234</v>
      </c>
      <c r="H95" s="47" t="s">
        <v>1631</v>
      </c>
      <c r="I95" s="42" t="s">
        <v>1008</v>
      </c>
      <c r="J95" s="49">
        <v>45386.0</v>
      </c>
      <c r="K95" s="40">
        <v>45752.0</v>
      </c>
      <c r="L95" s="40">
        <v>45752.0</v>
      </c>
      <c r="M95" s="51">
        <v>0.0</v>
      </c>
      <c r="N95" s="40">
        <v>45754.0</v>
      </c>
      <c r="O95" s="54">
        <v>858000.0</v>
      </c>
      <c r="P95" s="83">
        <v>936000.0</v>
      </c>
      <c r="Q95" s="51">
        <v>0.0</v>
      </c>
      <c r="R95" s="51">
        <v>0.0</v>
      </c>
      <c r="S95" s="52">
        <f t="shared" si="3"/>
        <v>936000</v>
      </c>
      <c r="T95" s="42" t="s">
        <v>112</v>
      </c>
      <c r="U95" s="49">
        <v>45754.0</v>
      </c>
      <c r="V95" s="49">
        <v>46120.0</v>
      </c>
      <c r="W95" s="42">
        <v>12.0</v>
      </c>
      <c r="X95" s="42" t="s">
        <v>98</v>
      </c>
      <c r="Y95" s="42" t="s">
        <v>86</v>
      </c>
    </row>
    <row r="96">
      <c r="A96" s="38" t="s">
        <v>2439</v>
      </c>
      <c r="B96" s="40">
        <v>45754.0</v>
      </c>
      <c r="C96" s="42">
        <v>6926.0</v>
      </c>
      <c r="D96" s="44" t="s">
        <v>981</v>
      </c>
      <c r="E96" s="46" t="s">
        <v>545</v>
      </c>
      <c r="F96" s="47" t="s">
        <v>546</v>
      </c>
      <c r="G96" s="47" t="s">
        <v>355</v>
      </c>
      <c r="H96" s="47" t="s">
        <v>1631</v>
      </c>
      <c r="I96" s="42" t="s">
        <v>1008</v>
      </c>
      <c r="J96" s="49">
        <v>44816.0</v>
      </c>
      <c r="K96" s="40">
        <v>45753.0</v>
      </c>
      <c r="L96" s="42" t="s">
        <v>75</v>
      </c>
      <c r="M96" s="51">
        <v>0.0</v>
      </c>
      <c r="N96" s="42" t="s">
        <v>76</v>
      </c>
      <c r="O96" s="54">
        <v>78042.0</v>
      </c>
      <c r="P96" s="103">
        <v>78042.0</v>
      </c>
      <c r="Q96" s="51">
        <v>0.0</v>
      </c>
      <c r="R96" s="51">
        <v>0.0</v>
      </c>
      <c r="S96" s="52">
        <f t="shared" si="3"/>
        <v>78042</v>
      </c>
      <c r="T96" s="42" t="s">
        <v>112</v>
      </c>
      <c r="U96" s="49">
        <v>45754.0</v>
      </c>
      <c r="V96" s="49">
        <v>45784.0</v>
      </c>
      <c r="W96" s="42">
        <v>1.0</v>
      </c>
      <c r="X96" s="42" t="s">
        <v>98</v>
      </c>
      <c r="Y96" s="42" t="s">
        <v>86</v>
      </c>
    </row>
    <row r="97">
      <c r="A97" s="38" t="s">
        <v>2448</v>
      </c>
      <c r="B97" s="40">
        <v>45754.0</v>
      </c>
      <c r="C97" s="42">
        <v>12575.0</v>
      </c>
      <c r="D97" s="44" t="s">
        <v>833</v>
      </c>
      <c r="E97" s="46" t="s">
        <v>834</v>
      </c>
      <c r="F97" s="165" t="s">
        <v>835</v>
      </c>
      <c r="G97" s="47" t="s">
        <v>199</v>
      </c>
      <c r="H97" s="47" t="s">
        <v>1875</v>
      </c>
      <c r="I97" s="42" t="s">
        <v>1008</v>
      </c>
      <c r="J97" s="49">
        <v>45470.0</v>
      </c>
      <c r="K97" s="40">
        <v>45753.0</v>
      </c>
      <c r="L97" s="42" t="s">
        <v>75</v>
      </c>
      <c r="M97" s="51">
        <v>0.0</v>
      </c>
      <c r="N97" s="42" t="s">
        <v>76</v>
      </c>
      <c r="O97" s="54">
        <v>118042.0</v>
      </c>
      <c r="P97" s="103">
        <v>118042.0</v>
      </c>
      <c r="Q97" s="51">
        <v>0.0</v>
      </c>
      <c r="R97" s="51">
        <v>0.0</v>
      </c>
      <c r="S97" s="52">
        <f t="shared" si="3"/>
        <v>118042</v>
      </c>
      <c r="T97" s="42" t="s">
        <v>112</v>
      </c>
      <c r="U97" s="49">
        <v>45753.0</v>
      </c>
      <c r="V97" s="49">
        <v>45784.0</v>
      </c>
      <c r="W97" s="42">
        <v>1.0</v>
      </c>
      <c r="X97" s="42" t="s">
        <v>84</v>
      </c>
      <c r="Y97" s="42" t="s">
        <v>86</v>
      </c>
    </row>
    <row r="98">
      <c r="A98" s="38" t="s">
        <v>2454</v>
      </c>
      <c r="B98" s="40">
        <v>45755.0</v>
      </c>
      <c r="C98" s="42">
        <v>13922.0</v>
      </c>
      <c r="D98" s="44" t="s">
        <v>840</v>
      </c>
      <c r="E98" s="46" t="s">
        <v>841</v>
      </c>
      <c r="F98" s="47" t="s">
        <v>2455</v>
      </c>
      <c r="G98" s="47" t="s">
        <v>199</v>
      </c>
      <c r="H98" s="47" t="s">
        <v>1875</v>
      </c>
      <c r="I98" s="42" t="s">
        <v>1008</v>
      </c>
      <c r="J98" s="49">
        <v>45620.0</v>
      </c>
      <c r="K98" s="40">
        <v>45753.0</v>
      </c>
      <c r="L98" s="42" t="s">
        <v>75</v>
      </c>
      <c r="M98" s="51">
        <v>0.0</v>
      </c>
      <c r="N98" s="42" t="s">
        <v>76</v>
      </c>
      <c r="O98" s="54">
        <v>118095.0</v>
      </c>
      <c r="P98" s="103">
        <v>118095.0</v>
      </c>
      <c r="Q98" s="51">
        <v>0.0</v>
      </c>
      <c r="R98" s="51">
        <v>0.0</v>
      </c>
      <c r="S98" s="52">
        <f t="shared" si="3"/>
        <v>118095</v>
      </c>
      <c r="T98" s="42" t="s">
        <v>112</v>
      </c>
      <c r="U98" s="49">
        <v>45753.0</v>
      </c>
      <c r="V98" s="49">
        <v>45784.0</v>
      </c>
      <c r="W98" s="42">
        <v>1.0</v>
      </c>
      <c r="X98" s="42" t="s">
        <v>84</v>
      </c>
      <c r="Y98" s="42" t="s">
        <v>86</v>
      </c>
    </row>
    <row r="99">
      <c r="A99" s="38" t="s">
        <v>2463</v>
      </c>
      <c r="B99" s="40">
        <v>45755.0</v>
      </c>
      <c r="C99" s="42">
        <v>11047.0</v>
      </c>
      <c r="D99" s="44" t="s">
        <v>2466</v>
      </c>
      <c r="E99" s="46" t="s">
        <v>2467</v>
      </c>
      <c r="F99" s="47" t="s">
        <v>2469</v>
      </c>
      <c r="G99" s="47" t="s">
        <v>2470</v>
      </c>
      <c r="H99" s="47" t="s">
        <v>1701</v>
      </c>
      <c r="I99" s="42" t="s">
        <v>1008</v>
      </c>
      <c r="J99" s="49">
        <v>45305.0</v>
      </c>
      <c r="K99" s="40">
        <v>45753.0</v>
      </c>
      <c r="L99" s="42" t="s">
        <v>75</v>
      </c>
      <c r="M99" s="51">
        <v>0.0</v>
      </c>
      <c r="N99" s="42" t="s">
        <v>76</v>
      </c>
      <c r="O99" s="54">
        <v>118000.0</v>
      </c>
      <c r="P99" s="146">
        <v>118000.0</v>
      </c>
      <c r="Q99" s="51">
        <v>0.0</v>
      </c>
      <c r="R99" s="57">
        <v>826.0</v>
      </c>
      <c r="S99" s="52">
        <f t="shared" si="3"/>
        <v>117174</v>
      </c>
      <c r="T99" s="42" t="s">
        <v>83</v>
      </c>
      <c r="U99" s="49">
        <v>45753.0</v>
      </c>
      <c r="V99" s="49">
        <v>45783.0</v>
      </c>
      <c r="W99" s="42">
        <v>1.0</v>
      </c>
      <c r="X99" s="42" t="s">
        <v>84</v>
      </c>
      <c r="Y99" s="42" t="s">
        <v>86</v>
      </c>
    </row>
    <row r="100">
      <c r="A100" s="38" t="s">
        <v>2476</v>
      </c>
      <c r="B100" s="40">
        <v>45755.0</v>
      </c>
      <c r="C100" s="42">
        <v>10966.0</v>
      </c>
      <c r="D100" s="44" t="s">
        <v>696</v>
      </c>
      <c r="E100" s="46" t="s">
        <v>430</v>
      </c>
      <c r="F100" s="47" t="s">
        <v>431</v>
      </c>
      <c r="G100" s="47" t="s">
        <v>323</v>
      </c>
      <c r="H100" s="47" t="s">
        <v>1735</v>
      </c>
      <c r="I100" s="42" t="s">
        <v>1008</v>
      </c>
      <c r="J100" s="49">
        <v>45295.0</v>
      </c>
      <c r="K100" s="40">
        <v>45753.0</v>
      </c>
      <c r="L100" s="42" t="s">
        <v>75</v>
      </c>
      <c r="M100" s="51">
        <v>118000.0</v>
      </c>
      <c r="N100" s="42" t="s">
        <v>76</v>
      </c>
      <c r="O100" s="54">
        <v>120000.0</v>
      </c>
      <c r="P100" s="103">
        <v>120000.0</v>
      </c>
      <c r="Q100" s="51">
        <v>0.0</v>
      </c>
      <c r="R100" s="51">
        <v>0.0</v>
      </c>
      <c r="S100" s="52">
        <f t="shared" si="3"/>
        <v>120000</v>
      </c>
      <c r="T100" s="42" t="s">
        <v>112</v>
      </c>
      <c r="U100" s="49">
        <v>45753.0</v>
      </c>
      <c r="V100" s="49">
        <v>45783.0</v>
      </c>
      <c r="W100" s="42">
        <v>1.0</v>
      </c>
      <c r="X100" s="42" t="s">
        <v>84</v>
      </c>
      <c r="Y100" s="42" t="s">
        <v>86</v>
      </c>
    </row>
    <row r="101">
      <c r="A101" s="38" t="s">
        <v>2484</v>
      </c>
      <c r="B101" s="40">
        <v>45755.0</v>
      </c>
      <c r="C101" s="42">
        <v>1389.0</v>
      </c>
      <c r="D101" s="44" t="s">
        <v>267</v>
      </c>
      <c r="E101" s="46" t="s">
        <v>181</v>
      </c>
      <c r="F101" s="47" t="s">
        <v>609</v>
      </c>
      <c r="G101" s="47" t="s">
        <v>121</v>
      </c>
      <c r="H101" s="47" t="s">
        <v>1065</v>
      </c>
      <c r="I101" s="42" t="s">
        <v>1008</v>
      </c>
      <c r="J101" s="49">
        <v>44361.0</v>
      </c>
      <c r="K101" s="40">
        <v>45753.0</v>
      </c>
      <c r="L101" s="42" t="s">
        <v>75</v>
      </c>
      <c r="M101" s="51">
        <v>0.0</v>
      </c>
      <c r="N101" s="42" t="s">
        <v>76</v>
      </c>
      <c r="O101" s="54">
        <v>78000.0</v>
      </c>
      <c r="P101" s="146">
        <v>78000.0</v>
      </c>
      <c r="Q101" s="51">
        <v>0.0</v>
      </c>
      <c r="R101" s="57">
        <v>546.0</v>
      </c>
      <c r="S101" s="52">
        <f t="shared" si="3"/>
        <v>77454</v>
      </c>
      <c r="T101" s="42" t="s">
        <v>83</v>
      </c>
      <c r="U101" s="49">
        <v>45753.0</v>
      </c>
      <c r="V101" s="49">
        <v>45783.0</v>
      </c>
      <c r="W101" s="42">
        <v>1.0</v>
      </c>
      <c r="X101" s="42" t="s">
        <v>98</v>
      </c>
      <c r="Y101" s="42" t="s">
        <v>86</v>
      </c>
    </row>
    <row r="102">
      <c r="A102" s="38" t="s">
        <v>2494</v>
      </c>
      <c r="B102" s="40">
        <v>45755.0</v>
      </c>
      <c r="C102" s="42">
        <v>11972.0</v>
      </c>
      <c r="D102" s="44" t="s">
        <v>860</v>
      </c>
      <c r="E102" s="46" t="s">
        <v>862</v>
      </c>
      <c r="F102" s="47" t="s">
        <v>863</v>
      </c>
      <c r="G102" s="47" t="s">
        <v>243</v>
      </c>
      <c r="H102" s="47" t="s">
        <v>1065</v>
      </c>
      <c r="I102" s="42" t="s">
        <v>1008</v>
      </c>
      <c r="J102" s="49">
        <v>45409.0</v>
      </c>
      <c r="K102" s="40">
        <v>45753.0</v>
      </c>
      <c r="L102" s="42" t="s">
        <v>75</v>
      </c>
      <c r="M102" s="51">
        <v>78000.0</v>
      </c>
      <c r="N102" s="42" t="s">
        <v>76</v>
      </c>
      <c r="O102" s="54">
        <v>200000.0</v>
      </c>
      <c r="P102" s="146">
        <v>200000.0</v>
      </c>
      <c r="Q102" s="51">
        <v>0.0</v>
      </c>
      <c r="R102" s="57">
        <v>4400.0</v>
      </c>
      <c r="S102" s="52">
        <f t="shared" si="3"/>
        <v>195600</v>
      </c>
      <c r="T102" s="42" t="s">
        <v>83</v>
      </c>
      <c r="U102" s="49">
        <v>45753.0</v>
      </c>
      <c r="V102" s="49">
        <v>45783.0</v>
      </c>
      <c r="W102" s="42">
        <v>1.0</v>
      </c>
      <c r="X102" s="42" t="s">
        <v>98</v>
      </c>
      <c r="Y102" s="42" t="s">
        <v>86</v>
      </c>
    </row>
    <row r="103">
      <c r="A103" s="38" t="s">
        <v>2501</v>
      </c>
      <c r="B103" s="40">
        <v>45755.0</v>
      </c>
      <c r="C103" s="42">
        <v>11972.0</v>
      </c>
      <c r="D103" s="44" t="s">
        <v>860</v>
      </c>
      <c r="E103" s="46" t="s">
        <v>862</v>
      </c>
      <c r="F103" s="47" t="s">
        <v>991</v>
      </c>
      <c r="G103" s="47" t="s">
        <v>243</v>
      </c>
      <c r="H103" s="47" t="s">
        <v>1065</v>
      </c>
      <c r="I103" s="42" t="s">
        <v>1008</v>
      </c>
      <c r="J103" s="49">
        <v>45409.0</v>
      </c>
      <c r="K103" s="40">
        <v>45753.0</v>
      </c>
      <c r="L103" s="42" t="s">
        <v>75</v>
      </c>
      <c r="M103" s="51">
        <v>78000.0</v>
      </c>
      <c r="N103" s="42" t="s">
        <v>76</v>
      </c>
      <c r="O103" s="54">
        <v>78000.0</v>
      </c>
      <c r="P103" s="54">
        <v>0.0</v>
      </c>
      <c r="Q103" s="51">
        <v>0.0</v>
      </c>
      <c r="R103" s="51">
        <v>0.0</v>
      </c>
      <c r="S103" s="52">
        <f t="shared" si="3"/>
        <v>0</v>
      </c>
      <c r="T103" s="42" t="s">
        <v>283</v>
      </c>
      <c r="U103" s="49">
        <v>45753.0</v>
      </c>
      <c r="V103" s="49">
        <v>45785.0</v>
      </c>
      <c r="W103" s="42">
        <v>1.0</v>
      </c>
      <c r="X103" s="42" t="s">
        <v>98</v>
      </c>
      <c r="Y103" s="42" t="s">
        <v>86</v>
      </c>
    </row>
    <row r="104">
      <c r="A104" s="158" t="s">
        <v>2509</v>
      </c>
      <c r="B104" s="40">
        <v>45755.0</v>
      </c>
      <c r="C104" s="42">
        <v>10027.0</v>
      </c>
      <c r="D104" s="44" t="s">
        <v>1615</v>
      </c>
      <c r="E104" s="46" t="s">
        <v>847</v>
      </c>
      <c r="F104" s="47" t="s">
        <v>2510</v>
      </c>
      <c r="G104" s="47" t="s">
        <v>2511</v>
      </c>
      <c r="H104" s="47" t="s">
        <v>1735</v>
      </c>
      <c r="I104" s="42" t="s">
        <v>1008</v>
      </c>
      <c r="J104" s="49">
        <v>45174.0</v>
      </c>
      <c r="K104" s="40">
        <v>45753.0</v>
      </c>
      <c r="L104" s="42" t="s">
        <v>75</v>
      </c>
      <c r="M104" s="51">
        <v>0.0</v>
      </c>
      <c r="N104" s="42" t="s">
        <v>76</v>
      </c>
      <c r="O104" s="54">
        <v>78014.0</v>
      </c>
      <c r="P104" s="103">
        <v>78014.0</v>
      </c>
      <c r="Q104" s="51">
        <v>0.0</v>
      </c>
      <c r="R104" s="51">
        <v>0.0</v>
      </c>
      <c r="S104" s="52">
        <f t="shared" si="3"/>
        <v>78014</v>
      </c>
      <c r="T104" s="42" t="s">
        <v>112</v>
      </c>
      <c r="U104" s="49">
        <v>45755.0</v>
      </c>
      <c r="V104" s="49">
        <v>45785.0</v>
      </c>
      <c r="W104" s="42">
        <v>1.0</v>
      </c>
      <c r="X104" s="42" t="s">
        <v>98</v>
      </c>
      <c r="Y104" s="42" t="s">
        <v>221</v>
      </c>
    </row>
    <row r="105">
      <c r="A105" s="38" t="s">
        <v>2521</v>
      </c>
      <c r="B105" s="40">
        <v>45755.0</v>
      </c>
      <c r="C105" s="42">
        <v>8814.0</v>
      </c>
      <c r="D105" s="44" t="s">
        <v>1012</v>
      </c>
      <c r="E105" s="46" t="s">
        <v>1013</v>
      </c>
      <c r="F105" s="47" t="s">
        <v>1014</v>
      </c>
      <c r="G105" s="47"/>
      <c r="H105" s="47" t="s">
        <v>1529</v>
      </c>
      <c r="I105" s="42" t="s">
        <v>1008</v>
      </c>
      <c r="J105" s="49">
        <v>45036.0</v>
      </c>
      <c r="K105" s="40">
        <v>45753.0</v>
      </c>
      <c r="L105" s="42" t="s">
        <v>75</v>
      </c>
      <c r="M105" s="51">
        <v>0.0</v>
      </c>
      <c r="N105" s="42" t="s">
        <v>76</v>
      </c>
      <c r="O105" s="54">
        <v>78031.0</v>
      </c>
      <c r="P105" s="103">
        <v>78031.0</v>
      </c>
      <c r="Q105" s="51">
        <v>0.0</v>
      </c>
      <c r="R105" s="51">
        <v>0.0</v>
      </c>
      <c r="S105" s="52">
        <f t="shared" si="3"/>
        <v>78031</v>
      </c>
      <c r="T105" s="42" t="s">
        <v>112</v>
      </c>
      <c r="U105" s="49">
        <v>45753.0</v>
      </c>
      <c r="V105" s="49">
        <v>45785.0</v>
      </c>
      <c r="W105" s="42">
        <v>1.0</v>
      </c>
      <c r="X105" s="42" t="s">
        <v>98</v>
      </c>
      <c r="Y105" s="42" t="s">
        <v>86</v>
      </c>
    </row>
    <row r="106">
      <c r="A106" s="38" t="s">
        <v>2530</v>
      </c>
      <c r="B106" s="40">
        <v>45755.0</v>
      </c>
      <c r="C106" s="42">
        <v>9934.0</v>
      </c>
      <c r="D106" s="44" t="s">
        <v>280</v>
      </c>
      <c r="E106" s="46" t="s">
        <v>281</v>
      </c>
      <c r="F106" s="47" t="s">
        <v>282</v>
      </c>
      <c r="G106" s="47" t="s">
        <v>284</v>
      </c>
      <c r="H106" s="47" t="s">
        <v>1816</v>
      </c>
      <c r="I106" s="42" t="s">
        <v>1008</v>
      </c>
      <c r="J106" s="49">
        <v>45164.0</v>
      </c>
      <c r="K106" s="40">
        <v>45753.0</v>
      </c>
      <c r="L106" s="42" t="s">
        <v>75</v>
      </c>
      <c r="M106" s="51">
        <v>118000.0</v>
      </c>
      <c r="N106" s="42" t="s">
        <v>76</v>
      </c>
      <c r="O106" s="54">
        <v>120074.0</v>
      </c>
      <c r="P106" s="103">
        <v>120074.0</v>
      </c>
      <c r="Q106" s="51">
        <v>0.0</v>
      </c>
      <c r="R106" s="51">
        <v>0.0</v>
      </c>
      <c r="S106" s="52">
        <f t="shared" si="3"/>
        <v>120074</v>
      </c>
      <c r="T106" s="42" t="s">
        <v>112</v>
      </c>
      <c r="U106" s="49">
        <v>45753.0</v>
      </c>
      <c r="V106" s="49">
        <v>45783.0</v>
      </c>
      <c r="W106" s="42">
        <v>1.0</v>
      </c>
      <c r="X106" s="42" t="s">
        <v>84</v>
      </c>
      <c r="Y106" s="42" t="s">
        <v>86</v>
      </c>
    </row>
    <row r="107">
      <c r="A107" s="38" t="s">
        <v>2536</v>
      </c>
      <c r="B107" s="40">
        <v>45755.0</v>
      </c>
      <c r="C107" s="42">
        <v>2383.0</v>
      </c>
      <c r="D107" s="44" t="s">
        <v>576</v>
      </c>
      <c r="E107" s="46" t="s">
        <v>577</v>
      </c>
      <c r="F107" s="47" t="s">
        <v>578</v>
      </c>
      <c r="G107" s="47" t="s">
        <v>579</v>
      </c>
      <c r="H107" s="47" t="s">
        <v>2537</v>
      </c>
      <c r="I107" s="42" t="s">
        <v>1008</v>
      </c>
      <c r="J107" s="49">
        <v>44442.0</v>
      </c>
      <c r="K107" s="40">
        <v>45753.0</v>
      </c>
      <c r="L107" s="42" t="s">
        <v>75</v>
      </c>
      <c r="M107" s="51">
        <v>78000.0</v>
      </c>
      <c r="N107" s="42" t="s">
        <v>76</v>
      </c>
      <c r="O107" s="54">
        <v>156000.0</v>
      </c>
      <c r="P107" s="146">
        <v>156000.0</v>
      </c>
      <c r="Q107" s="51">
        <v>0.0</v>
      </c>
      <c r="R107" s="57">
        <v>1092.0</v>
      </c>
      <c r="S107" s="52">
        <f t="shared" si="3"/>
        <v>154908</v>
      </c>
      <c r="T107" s="42" t="s">
        <v>83</v>
      </c>
      <c r="U107" s="49">
        <v>45753.0</v>
      </c>
      <c r="V107" s="49">
        <v>45783.0</v>
      </c>
      <c r="W107" s="42">
        <v>1.0</v>
      </c>
      <c r="X107" s="42" t="s">
        <v>98</v>
      </c>
      <c r="Y107" s="42" t="s">
        <v>86</v>
      </c>
    </row>
    <row r="108">
      <c r="A108" s="38" t="s">
        <v>2553</v>
      </c>
      <c r="B108" s="40">
        <v>45755.0</v>
      </c>
      <c r="C108" s="42">
        <v>2383.0</v>
      </c>
      <c r="D108" s="44" t="s">
        <v>576</v>
      </c>
      <c r="E108" s="46" t="s">
        <v>577</v>
      </c>
      <c r="F108" s="47" t="s">
        <v>595</v>
      </c>
      <c r="G108" s="47" t="s">
        <v>579</v>
      </c>
      <c r="H108" s="47" t="s">
        <v>2537</v>
      </c>
      <c r="I108" s="42" t="s">
        <v>1008</v>
      </c>
      <c r="J108" s="49">
        <v>44442.0</v>
      </c>
      <c r="K108" s="40">
        <v>45753.0</v>
      </c>
      <c r="L108" s="42" t="s">
        <v>75</v>
      </c>
      <c r="M108" s="51">
        <v>78000.0</v>
      </c>
      <c r="N108" s="42" t="s">
        <v>76</v>
      </c>
      <c r="O108" s="54">
        <v>78000.0</v>
      </c>
      <c r="P108" s="54">
        <v>0.0</v>
      </c>
      <c r="Q108" s="51">
        <v>0.0</v>
      </c>
      <c r="R108" s="51">
        <v>0.0</v>
      </c>
      <c r="S108" s="52">
        <f t="shared" si="3"/>
        <v>0</v>
      </c>
      <c r="T108" s="42" t="s">
        <v>283</v>
      </c>
      <c r="U108" s="49">
        <v>45753.0</v>
      </c>
      <c r="V108" s="49">
        <v>45783.0</v>
      </c>
      <c r="W108" s="42">
        <v>1.0</v>
      </c>
      <c r="X108" s="42" t="s">
        <v>98</v>
      </c>
      <c r="Y108" s="42" t="s">
        <v>86</v>
      </c>
    </row>
    <row r="109">
      <c r="A109" s="38" t="s">
        <v>2568</v>
      </c>
      <c r="B109" s="40">
        <v>45755.0</v>
      </c>
      <c r="C109" s="42">
        <v>3848.0</v>
      </c>
      <c r="D109" s="44" t="s">
        <v>1111</v>
      </c>
      <c r="E109" s="46" t="s">
        <v>1112</v>
      </c>
      <c r="F109" s="47" t="s">
        <v>1113</v>
      </c>
      <c r="G109" s="47" t="s">
        <v>1114</v>
      </c>
      <c r="H109" s="47" t="s">
        <v>1816</v>
      </c>
      <c r="I109" s="42" t="s">
        <v>1008</v>
      </c>
      <c r="J109" s="49">
        <v>44554.0</v>
      </c>
      <c r="K109" s="40">
        <v>45753.0</v>
      </c>
      <c r="L109" s="42" t="s">
        <v>75</v>
      </c>
      <c r="M109" s="51">
        <v>0.0</v>
      </c>
      <c r="N109" s="42" t="s">
        <v>76</v>
      </c>
      <c r="O109" s="54">
        <v>78000.0</v>
      </c>
      <c r="P109" s="146">
        <v>78000.0</v>
      </c>
      <c r="Q109" s="51">
        <v>0.0</v>
      </c>
      <c r="R109" s="57">
        <v>4400.0</v>
      </c>
      <c r="S109" s="52">
        <f t="shared" si="3"/>
        <v>73600</v>
      </c>
      <c r="T109" s="42" t="s">
        <v>83</v>
      </c>
      <c r="U109" s="49">
        <v>45753.0</v>
      </c>
      <c r="V109" s="49">
        <v>45784.0</v>
      </c>
      <c r="W109" s="42">
        <v>1.0</v>
      </c>
      <c r="X109" s="42" t="s">
        <v>98</v>
      </c>
      <c r="Y109" s="42" t="s">
        <v>86</v>
      </c>
    </row>
    <row r="110">
      <c r="A110" s="38" t="s">
        <v>2578</v>
      </c>
      <c r="B110" s="40">
        <v>45755.0</v>
      </c>
      <c r="C110" s="42">
        <v>10886.0</v>
      </c>
      <c r="D110" s="44" t="s">
        <v>2581</v>
      </c>
      <c r="E110" s="46" t="s">
        <v>510</v>
      </c>
      <c r="F110" s="47" t="s">
        <v>513</v>
      </c>
      <c r="G110" s="47" t="s">
        <v>515</v>
      </c>
      <c r="H110" s="47" t="s">
        <v>2582</v>
      </c>
      <c r="I110" s="42" t="s">
        <v>1008</v>
      </c>
      <c r="J110" s="49">
        <v>45283.0</v>
      </c>
      <c r="K110" s="40">
        <v>45753.0</v>
      </c>
      <c r="L110" s="42" t="s">
        <v>75</v>
      </c>
      <c r="M110" s="51">
        <v>78000.0</v>
      </c>
      <c r="N110" s="42" t="s">
        <v>76</v>
      </c>
      <c r="O110" s="54">
        <v>100000.0</v>
      </c>
      <c r="P110" s="146">
        <v>100000.0</v>
      </c>
      <c r="Q110" s="51">
        <v>0.0</v>
      </c>
      <c r="R110" s="57">
        <v>4400.0</v>
      </c>
      <c r="S110" s="52">
        <f t="shared" si="3"/>
        <v>95600</v>
      </c>
      <c r="T110" s="42" t="s">
        <v>83</v>
      </c>
      <c r="U110" s="49">
        <v>45753.0</v>
      </c>
      <c r="V110" s="49">
        <v>45783.0</v>
      </c>
      <c r="W110" s="42">
        <v>1.0</v>
      </c>
      <c r="X110" s="42" t="s">
        <v>98</v>
      </c>
      <c r="Y110" s="42" t="s">
        <v>86</v>
      </c>
    </row>
    <row r="111">
      <c r="A111" s="158" t="s">
        <v>2589</v>
      </c>
      <c r="B111" s="40">
        <v>45755.0</v>
      </c>
      <c r="C111" s="42">
        <v>7313.0</v>
      </c>
      <c r="D111" s="44" t="s">
        <v>1118</v>
      </c>
      <c r="E111" s="46" t="s">
        <v>1119</v>
      </c>
      <c r="F111" s="47" t="s">
        <v>2591</v>
      </c>
      <c r="G111" s="47" t="s">
        <v>870</v>
      </c>
      <c r="H111" s="47" t="s">
        <v>1665</v>
      </c>
      <c r="I111" s="42" t="s">
        <v>1008</v>
      </c>
      <c r="J111" s="49">
        <v>44854.0</v>
      </c>
      <c r="K111" s="40">
        <v>45753.0</v>
      </c>
      <c r="L111" s="42" t="s">
        <v>75</v>
      </c>
      <c r="M111" s="51">
        <v>0.0</v>
      </c>
      <c r="N111" s="42" t="s">
        <v>76</v>
      </c>
      <c r="O111" s="54">
        <v>118026.0</v>
      </c>
      <c r="P111" s="103">
        <v>118026.0</v>
      </c>
      <c r="Q111" s="51">
        <v>0.0</v>
      </c>
      <c r="R111" s="51">
        <v>0.0</v>
      </c>
      <c r="S111" s="52">
        <f t="shared" si="3"/>
        <v>118026</v>
      </c>
      <c r="T111" s="42" t="s">
        <v>112</v>
      </c>
      <c r="U111" s="49">
        <v>45753.0</v>
      </c>
      <c r="V111" s="49">
        <v>45783.0</v>
      </c>
      <c r="W111" s="42">
        <v>1.0</v>
      </c>
      <c r="X111" s="42" t="s">
        <v>84</v>
      </c>
      <c r="Y111" s="42" t="s">
        <v>221</v>
      </c>
    </row>
    <row r="112">
      <c r="A112" s="38" t="s">
        <v>2596</v>
      </c>
      <c r="B112" s="40">
        <v>45755.0</v>
      </c>
      <c r="C112" s="42">
        <v>3778.0</v>
      </c>
      <c r="D112" s="44" t="s">
        <v>2575</v>
      </c>
      <c r="E112" s="46" t="s">
        <v>2576</v>
      </c>
      <c r="F112" s="47" t="s">
        <v>2597</v>
      </c>
      <c r="G112" s="47" t="s">
        <v>2579</v>
      </c>
      <c r="H112" s="47" t="s">
        <v>1816</v>
      </c>
      <c r="I112" s="42" t="s">
        <v>1008</v>
      </c>
      <c r="J112" s="49">
        <v>44549.0</v>
      </c>
      <c r="K112" s="40">
        <v>45754.0</v>
      </c>
      <c r="L112" s="42" t="s">
        <v>75</v>
      </c>
      <c r="M112" s="51">
        <v>0.0</v>
      </c>
      <c r="N112" s="42" t="s">
        <v>76</v>
      </c>
      <c r="O112" s="54">
        <v>118028.0</v>
      </c>
      <c r="P112" s="103">
        <v>118028.0</v>
      </c>
      <c r="Q112" s="51">
        <v>0.0</v>
      </c>
      <c r="R112" s="51">
        <v>0.0</v>
      </c>
      <c r="S112" s="52">
        <f t="shared" si="3"/>
        <v>118028</v>
      </c>
      <c r="T112" s="42" t="s">
        <v>112</v>
      </c>
      <c r="U112" s="49">
        <v>45753.0</v>
      </c>
      <c r="V112" s="49">
        <v>45783.0</v>
      </c>
      <c r="W112" s="42">
        <v>1.0</v>
      </c>
      <c r="X112" s="42" t="s">
        <v>84</v>
      </c>
      <c r="Y112" s="42" t="s">
        <v>86</v>
      </c>
    </row>
    <row r="113">
      <c r="A113" s="46" t="s">
        <v>2604</v>
      </c>
      <c r="B113" s="40">
        <v>45755.0</v>
      </c>
      <c r="C113" s="42">
        <v>11972.0</v>
      </c>
      <c r="D113" s="44" t="s">
        <v>860</v>
      </c>
      <c r="E113" s="46" t="s">
        <v>862</v>
      </c>
      <c r="F113" s="47" t="s">
        <v>991</v>
      </c>
      <c r="G113" s="47" t="s">
        <v>243</v>
      </c>
      <c r="H113" s="47" t="s">
        <v>1065</v>
      </c>
      <c r="I113" s="42" t="s">
        <v>1542</v>
      </c>
      <c r="J113" s="49">
        <v>45409.0</v>
      </c>
      <c r="K113" s="40">
        <v>45753.0</v>
      </c>
      <c r="L113" s="42" t="s">
        <v>75</v>
      </c>
      <c r="M113" s="51">
        <v>78000.0</v>
      </c>
      <c r="N113" s="49">
        <v>45784.0</v>
      </c>
      <c r="O113" s="54">
        <v>78000.0</v>
      </c>
      <c r="P113" s="54">
        <v>0.0</v>
      </c>
      <c r="Q113" s="51">
        <v>0.0</v>
      </c>
      <c r="R113" s="51">
        <v>0.0</v>
      </c>
      <c r="S113" s="52">
        <f t="shared" si="3"/>
        <v>0</v>
      </c>
      <c r="T113" s="42" t="s">
        <v>283</v>
      </c>
      <c r="U113" s="49">
        <v>45784.0</v>
      </c>
      <c r="V113" s="49">
        <v>45815.0</v>
      </c>
      <c r="W113" s="42">
        <v>1.0</v>
      </c>
      <c r="X113" s="42" t="s">
        <v>98</v>
      </c>
      <c r="Y113" s="42" t="s">
        <v>86</v>
      </c>
    </row>
    <row r="114">
      <c r="A114" s="38" t="s">
        <v>2611</v>
      </c>
      <c r="B114" s="40">
        <v>45755.0</v>
      </c>
      <c r="C114" s="42">
        <v>7949.0</v>
      </c>
      <c r="D114" s="44" t="s">
        <v>2612</v>
      </c>
      <c r="E114" s="46" t="s">
        <v>2613</v>
      </c>
      <c r="F114" s="47" t="s">
        <v>2614</v>
      </c>
      <c r="G114" s="47" t="s">
        <v>585</v>
      </c>
      <c r="H114" s="47" t="s">
        <v>1065</v>
      </c>
      <c r="I114" s="42" t="s">
        <v>1008</v>
      </c>
      <c r="J114" s="49">
        <v>44930.0</v>
      </c>
      <c r="K114" s="40">
        <v>45754.0</v>
      </c>
      <c r="L114" s="42" t="s">
        <v>75</v>
      </c>
      <c r="M114" s="51">
        <v>0.0</v>
      </c>
      <c r="N114" s="42" t="s">
        <v>76</v>
      </c>
      <c r="O114" s="54">
        <v>78028.0</v>
      </c>
      <c r="P114" s="95">
        <v>78028.0</v>
      </c>
      <c r="Q114" s="51">
        <v>0.0</v>
      </c>
      <c r="R114" s="51">
        <v>0.0</v>
      </c>
      <c r="S114" s="52">
        <f t="shared" si="3"/>
        <v>78028</v>
      </c>
      <c r="T114" s="42" t="s">
        <v>112</v>
      </c>
      <c r="U114" s="49">
        <v>45754.0</v>
      </c>
      <c r="V114" s="49">
        <v>45784.0</v>
      </c>
      <c r="W114" s="42">
        <v>1.0</v>
      </c>
      <c r="X114" s="42" t="s">
        <v>98</v>
      </c>
      <c r="Y114" s="42" t="s">
        <v>86</v>
      </c>
    </row>
    <row r="115">
      <c r="A115" s="38" t="s">
        <v>2622</v>
      </c>
      <c r="B115" s="40">
        <v>45755.0</v>
      </c>
      <c r="C115" s="42">
        <v>6043.0</v>
      </c>
      <c r="D115" s="44" t="s">
        <v>971</v>
      </c>
      <c r="E115" s="46" t="s">
        <v>934</v>
      </c>
      <c r="F115" s="47" t="s">
        <v>935</v>
      </c>
      <c r="G115" s="47" t="s">
        <v>936</v>
      </c>
      <c r="H115" s="47" t="s">
        <v>1665</v>
      </c>
      <c r="I115" s="42" t="s">
        <v>1008</v>
      </c>
      <c r="J115" s="49">
        <v>44729.0</v>
      </c>
      <c r="K115" s="40">
        <v>45754.0</v>
      </c>
      <c r="L115" s="42" t="s">
        <v>75</v>
      </c>
      <c r="M115" s="51">
        <v>0.0</v>
      </c>
      <c r="N115" s="42" t="s">
        <v>76</v>
      </c>
      <c r="O115" s="54">
        <v>78060.0</v>
      </c>
      <c r="P115" s="95">
        <v>78060.0</v>
      </c>
      <c r="Q115" s="51">
        <v>0.0</v>
      </c>
      <c r="R115" s="51">
        <v>0.0</v>
      </c>
      <c r="S115" s="52">
        <f t="shared" si="3"/>
        <v>78060</v>
      </c>
      <c r="T115" s="42" t="s">
        <v>112</v>
      </c>
      <c r="U115" s="49">
        <v>45754.0</v>
      </c>
      <c r="V115" s="49">
        <v>45784.0</v>
      </c>
      <c r="W115" s="42">
        <v>1.0</v>
      </c>
      <c r="X115" s="42" t="s">
        <v>98</v>
      </c>
      <c r="Y115" s="42" t="s">
        <v>86</v>
      </c>
    </row>
    <row r="116">
      <c r="A116" s="38" t="s">
        <v>2629</v>
      </c>
      <c r="B116" s="40">
        <v>45755.0</v>
      </c>
      <c r="C116" s="42">
        <v>4218.0</v>
      </c>
      <c r="D116" s="44" t="s">
        <v>389</v>
      </c>
      <c r="E116" s="46" t="s">
        <v>390</v>
      </c>
      <c r="F116" s="47" t="s">
        <v>391</v>
      </c>
      <c r="G116" s="47" t="s">
        <v>392</v>
      </c>
      <c r="H116" s="47" t="s">
        <v>1735</v>
      </c>
      <c r="I116" s="42" t="s">
        <v>1008</v>
      </c>
      <c r="J116" s="49">
        <v>44574.0</v>
      </c>
      <c r="K116" s="40">
        <v>45754.0</v>
      </c>
      <c r="L116" s="42" t="s">
        <v>75</v>
      </c>
      <c r="M116" s="51">
        <v>0.0</v>
      </c>
      <c r="N116" s="42" t="s">
        <v>76</v>
      </c>
      <c r="O116" s="54">
        <v>78000.0</v>
      </c>
      <c r="P116" s="156">
        <v>78000.0</v>
      </c>
      <c r="Q116" s="51">
        <v>0.0</v>
      </c>
      <c r="R116" s="57">
        <v>4400.0</v>
      </c>
      <c r="S116" s="52">
        <f t="shared" si="3"/>
        <v>73600</v>
      </c>
      <c r="T116" s="42" t="s">
        <v>83</v>
      </c>
      <c r="U116" s="49">
        <v>45754.0</v>
      </c>
      <c r="V116" s="49">
        <v>45788.0</v>
      </c>
      <c r="W116" s="42">
        <v>1.0</v>
      </c>
      <c r="X116" s="42" t="s">
        <v>98</v>
      </c>
      <c r="Y116" s="42" t="s">
        <v>86</v>
      </c>
    </row>
    <row r="117">
      <c r="A117" s="38" t="s">
        <v>2639</v>
      </c>
      <c r="B117" s="40">
        <v>45755.0</v>
      </c>
      <c r="C117" s="42">
        <v>4918.0</v>
      </c>
      <c r="D117" s="44" t="s">
        <v>554</v>
      </c>
      <c r="E117" s="46" t="s">
        <v>453</v>
      </c>
      <c r="F117" s="47" t="s">
        <v>454</v>
      </c>
      <c r="G117" s="47" t="s">
        <v>455</v>
      </c>
      <c r="H117" s="47" t="s">
        <v>1816</v>
      </c>
      <c r="I117" s="42" t="s">
        <v>1008</v>
      </c>
      <c r="J117" s="49">
        <v>44625.0</v>
      </c>
      <c r="K117" s="40">
        <v>45754.0</v>
      </c>
      <c r="L117" s="42" t="s">
        <v>75</v>
      </c>
      <c r="M117" s="51">
        <v>0.0</v>
      </c>
      <c r="N117" s="42" t="s">
        <v>76</v>
      </c>
      <c r="O117" s="54">
        <v>78000.0</v>
      </c>
      <c r="P117" s="83">
        <v>78000.0</v>
      </c>
      <c r="Q117" s="51">
        <v>0.0</v>
      </c>
      <c r="R117" s="51">
        <v>546.0</v>
      </c>
      <c r="S117" s="52">
        <f t="shared" si="3"/>
        <v>77454</v>
      </c>
      <c r="T117" s="42" t="s">
        <v>83</v>
      </c>
      <c r="U117" s="49">
        <v>45754.0</v>
      </c>
      <c r="V117" s="49">
        <v>45784.0</v>
      </c>
      <c r="W117" s="42">
        <v>1.0</v>
      </c>
      <c r="X117" s="42" t="s">
        <v>98</v>
      </c>
      <c r="Y117" s="42" t="s">
        <v>86</v>
      </c>
    </row>
    <row r="118">
      <c r="A118" s="38" t="s">
        <v>2647</v>
      </c>
      <c r="B118" s="40">
        <v>45755.0</v>
      </c>
      <c r="C118" s="42">
        <v>11196.0</v>
      </c>
      <c r="D118" s="44" t="s">
        <v>1053</v>
      </c>
      <c r="E118" s="46" t="s">
        <v>1054</v>
      </c>
      <c r="F118" s="47" t="s">
        <v>1056</v>
      </c>
      <c r="G118" s="47" t="s">
        <v>404</v>
      </c>
      <c r="H118" s="47" t="s">
        <v>1701</v>
      </c>
      <c r="I118" s="42" t="s">
        <v>1008</v>
      </c>
      <c r="J118" s="49">
        <v>45320.0</v>
      </c>
      <c r="K118" s="40">
        <v>45754.0</v>
      </c>
      <c r="L118" s="42" t="s">
        <v>75</v>
      </c>
      <c r="M118" s="51">
        <v>0.0</v>
      </c>
      <c r="N118" s="42" t="s">
        <v>76</v>
      </c>
      <c r="O118" s="54">
        <v>118000.0</v>
      </c>
      <c r="P118" s="83">
        <v>118000.0</v>
      </c>
      <c r="Q118" s="51">
        <v>0.0</v>
      </c>
      <c r="R118" s="51">
        <v>826.0</v>
      </c>
      <c r="S118" s="52">
        <f t="shared" si="3"/>
        <v>117174</v>
      </c>
      <c r="T118" s="42" t="s">
        <v>83</v>
      </c>
      <c r="U118" s="49">
        <v>45754.0</v>
      </c>
      <c r="V118" s="49">
        <v>45788.0</v>
      </c>
      <c r="W118" s="42">
        <v>1.0</v>
      </c>
      <c r="X118" s="42" t="s">
        <v>84</v>
      </c>
      <c r="Y118" s="42" t="s">
        <v>86</v>
      </c>
    </row>
    <row r="119">
      <c r="A119" s="38" t="s">
        <v>2654</v>
      </c>
      <c r="B119" s="40">
        <v>45755.0</v>
      </c>
      <c r="C119" s="42">
        <v>6926.0</v>
      </c>
      <c r="D119" s="44" t="s">
        <v>981</v>
      </c>
      <c r="E119" s="46" t="s">
        <v>545</v>
      </c>
      <c r="F119" s="47" t="s">
        <v>894</v>
      </c>
      <c r="G119" s="47" t="s">
        <v>355</v>
      </c>
      <c r="H119" s="47" t="s">
        <v>1631</v>
      </c>
      <c r="I119" s="42" t="s">
        <v>1008</v>
      </c>
      <c r="J119" s="49">
        <v>44816.0</v>
      </c>
      <c r="K119" s="40">
        <v>45754.0</v>
      </c>
      <c r="L119" s="42" t="s">
        <v>75</v>
      </c>
      <c r="M119" s="51">
        <v>0.0</v>
      </c>
      <c r="N119" s="42" t="s">
        <v>76</v>
      </c>
      <c r="O119" s="54">
        <v>78085.0</v>
      </c>
      <c r="P119" s="95">
        <v>78085.0</v>
      </c>
      <c r="Q119" s="51">
        <v>0.0</v>
      </c>
      <c r="R119" s="51">
        <v>0.0</v>
      </c>
      <c r="S119" s="52">
        <f t="shared" si="3"/>
        <v>78085</v>
      </c>
      <c r="T119" s="42" t="s">
        <v>112</v>
      </c>
      <c r="U119" s="49">
        <v>45754.0</v>
      </c>
      <c r="V119" s="49">
        <v>45784.0</v>
      </c>
      <c r="W119" s="42">
        <v>1.0</v>
      </c>
      <c r="X119" s="42" t="s">
        <v>98</v>
      </c>
      <c r="Y119" s="42" t="s">
        <v>86</v>
      </c>
    </row>
    <row r="120">
      <c r="A120" s="38" t="s">
        <v>2661</v>
      </c>
      <c r="B120" s="40">
        <v>45755.0</v>
      </c>
      <c r="C120" s="42">
        <v>11117.0</v>
      </c>
      <c r="D120" s="44" t="s">
        <v>260</v>
      </c>
      <c r="E120" s="46" t="s">
        <v>118</v>
      </c>
      <c r="F120" s="47" t="s">
        <v>120</v>
      </c>
      <c r="G120" s="47" t="s">
        <v>121</v>
      </c>
      <c r="H120" s="47" t="s">
        <v>1065</v>
      </c>
      <c r="I120" s="42" t="s">
        <v>1008</v>
      </c>
      <c r="J120" s="49">
        <v>45311.0</v>
      </c>
      <c r="K120" s="40">
        <v>45754.0</v>
      </c>
      <c r="L120" s="42" t="s">
        <v>75</v>
      </c>
      <c r="M120" s="51">
        <v>0.0</v>
      </c>
      <c r="N120" s="42" t="s">
        <v>76</v>
      </c>
      <c r="O120" s="54">
        <v>118032.0</v>
      </c>
      <c r="P120" s="95">
        <v>118032.0</v>
      </c>
      <c r="Q120" s="51">
        <v>0.0</v>
      </c>
      <c r="R120" s="51">
        <v>0.0</v>
      </c>
      <c r="S120" s="52">
        <f t="shared" si="3"/>
        <v>118032</v>
      </c>
      <c r="T120" s="42" t="s">
        <v>112</v>
      </c>
      <c r="U120" s="49">
        <v>45754.0</v>
      </c>
      <c r="V120" s="49">
        <v>45784.0</v>
      </c>
      <c r="W120" s="42">
        <v>1.0</v>
      </c>
      <c r="X120" s="42" t="s">
        <v>84</v>
      </c>
      <c r="Y120" s="42" t="s">
        <v>86</v>
      </c>
    </row>
    <row r="121">
      <c r="A121" s="38" t="s">
        <v>2668</v>
      </c>
      <c r="B121" s="40">
        <v>45755.0</v>
      </c>
      <c r="C121" s="42">
        <v>11117.0</v>
      </c>
      <c r="D121" s="44" t="s">
        <v>260</v>
      </c>
      <c r="E121" s="46" t="s">
        <v>118</v>
      </c>
      <c r="F121" s="47" t="s">
        <v>2669</v>
      </c>
      <c r="G121" s="47" t="s">
        <v>121</v>
      </c>
      <c r="H121" s="47" t="s">
        <v>1065</v>
      </c>
      <c r="I121" s="42" t="s">
        <v>1008</v>
      </c>
      <c r="J121" s="49">
        <v>45311.0</v>
      </c>
      <c r="K121" s="40">
        <v>45754.0</v>
      </c>
      <c r="L121" s="42" t="s">
        <v>75</v>
      </c>
      <c r="M121" s="51">
        <v>0.0</v>
      </c>
      <c r="N121" s="42" t="s">
        <v>76</v>
      </c>
      <c r="O121" s="54">
        <v>118078.0</v>
      </c>
      <c r="P121" s="95">
        <v>118078.0</v>
      </c>
      <c r="Q121" s="51">
        <v>0.0</v>
      </c>
      <c r="R121" s="51">
        <v>0.0</v>
      </c>
      <c r="S121" s="52">
        <f t="shared" si="3"/>
        <v>118078</v>
      </c>
      <c r="T121" s="42" t="s">
        <v>112</v>
      </c>
      <c r="U121" s="49">
        <v>45754.0</v>
      </c>
      <c r="V121" s="49">
        <v>45784.0</v>
      </c>
      <c r="W121" s="42">
        <v>1.0</v>
      </c>
      <c r="X121" s="42" t="s">
        <v>84</v>
      </c>
      <c r="Y121" s="42" t="s">
        <v>86</v>
      </c>
    </row>
    <row r="122">
      <c r="A122" s="38" t="s">
        <v>2676</v>
      </c>
      <c r="B122" s="40">
        <v>45755.0</v>
      </c>
      <c r="C122" s="42">
        <v>12199.0</v>
      </c>
      <c r="D122" s="44" t="s">
        <v>2677</v>
      </c>
      <c r="E122" s="46" t="s">
        <v>2678</v>
      </c>
      <c r="F122" s="47" t="s">
        <v>2679</v>
      </c>
      <c r="G122" s="47" t="s">
        <v>234</v>
      </c>
      <c r="H122" s="47" t="s">
        <v>1631</v>
      </c>
      <c r="I122" s="42" t="s">
        <v>1008</v>
      </c>
      <c r="J122" s="49">
        <v>45430.0</v>
      </c>
      <c r="K122" s="40">
        <v>45754.0</v>
      </c>
      <c r="L122" s="42" t="s">
        <v>75</v>
      </c>
      <c r="M122" s="51">
        <v>0.0</v>
      </c>
      <c r="N122" s="42" t="s">
        <v>76</v>
      </c>
      <c r="O122" s="54">
        <v>78000.0</v>
      </c>
      <c r="P122" s="83">
        <v>78000.0</v>
      </c>
      <c r="Q122" s="51">
        <v>0.0</v>
      </c>
      <c r="R122" s="51">
        <v>1560.0</v>
      </c>
      <c r="S122" s="52">
        <f t="shared" si="3"/>
        <v>76440</v>
      </c>
      <c r="T122" s="42" t="s">
        <v>83</v>
      </c>
      <c r="U122" s="49">
        <v>45754.0</v>
      </c>
      <c r="V122" s="49">
        <v>45784.0</v>
      </c>
      <c r="W122" s="42">
        <v>1.0</v>
      </c>
      <c r="X122" s="42" t="s">
        <v>98</v>
      </c>
      <c r="Y122" s="42" t="s">
        <v>86</v>
      </c>
    </row>
    <row r="123">
      <c r="A123" s="38" t="s">
        <v>2690</v>
      </c>
      <c r="B123" s="40">
        <v>45755.0</v>
      </c>
      <c r="C123" s="42">
        <v>6336.0</v>
      </c>
      <c r="D123" s="44" t="s">
        <v>2691</v>
      </c>
      <c r="E123" s="46" t="s">
        <v>2692</v>
      </c>
      <c r="F123" s="47" t="s">
        <v>2693</v>
      </c>
      <c r="G123" s="47" t="s">
        <v>2694</v>
      </c>
      <c r="H123" s="47" t="s">
        <v>124</v>
      </c>
      <c r="I123" s="42" t="s">
        <v>1008</v>
      </c>
      <c r="J123" s="49">
        <v>44759.0</v>
      </c>
      <c r="K123" s="40">
        <v>45754.0</v>
      </c>
      <c r="L123" s="42" t="s">
        <v>75</v>
      </c>
      <c r="M123" s="51">
        <v>0.0</v>
      </c>
      <c r="N123" s="42" t="s">
        <v>76</v>
      </c>
      <c r="O123" s="54">
        <v>118000.0</v>
      </c>
      <c r="P123" s="156">
        <v>118000.0</v>
      </c>
      <c r="Q123" s="51">
        <v>0.0</v>
      </c>
      <c r="R123" s="57">
        <v>4400.0</v>
      </c>
      <c r="S123" s="52">
        <f t="shared" si="3"/>
        <v>113600</v>
      </c>
      <c r="T123" s="42" t="s">
        <v>83</v>
      </c>
      <c r="U123" s="49">
        <v>45754.0</v>
      </c>
      <c r="V123" s="49">
        <v>45784.0</v>
      </c>
      <c r="W123" s="42">
        <v>1.0</v>
      </c>
      <c r="X123" s="42" t="s">
        <v>84</v>
      </c>
      <c r="Y123" s="42" t="s">
        <v>86</v>
      </c>
    </row>
    <row r="124">
      <c r="A124" s="38" t="s">
        <v>2700</v>
      </c>
      <c r="B124" s="40">
        <v>45755.0</v>
      </c>
      <c r="C124" s="42">
        <v>5447.0</v>
      </c>
      <c r="D124" s="44" t="s">
        <v>1210</v>
      </c>
      <c r="E124" s="46" t="s">
        <v>1155</v>
      </c>
      <c r="F124" s="47" t="s">
        <v>1156</v>
      </c>
      <c r="G124" s="47" t="s">
        <v>1158</v>
      </c>
      <c r="H124" s="47" t="s">
        <v>1899</v>
      </c>
      <c r="I124" s="42" t="s">
        <v>1008</v>
      </c>
      <c r="J124" s="49">
        <v>44663.0</v>
      </c>
      <c r="K124" s="40">
        <v>45754.0</v>
      </c>
      <c r="L124" s="42" t="s">
        <v>75</v>
      </c>
      <c r="M124" s="51">
        <v>0.0</v>
      </c>
      <c r="N124" s="42" t="s">
        <v>76</v>
      </c>
      <c r="O124" s="54">
        <v>118000.0</v>
      </c>
      <c r="P124" s="156">
        <v>118000.0</v>
      </c>
      <c r="Q124" s="51">
        <v>0.0</v>
      </c>
      <c r="R124" s="57">
        <v>4400.0</v>
      </c>
      <c r="S124" s="52">
        <f t="shared" si="3"/>
        <v>113600</v>
      </c>
      <c r="T124" s="42" t="s">
        <v>83</v>
      </c>
      <c r="U124" s="49">
        <v>45754.0</v>
      </c>
      <c r="V124" s="49">
        <v>45785.0</v>
      </c>
      <c r="W124" s="42">
        <v>1.0</v>
      </c>
      <c r="X124" s="42" t="s">
        <v>84</v>
      </c>
      <c r="Y124" s="42" t="s">
        <v>86</v>
      </c>
    </row>
    <row r="125">
      <c r="A125" s="38" t="s">
        <v>2712</v>
      </c>
      <c r="B125" s="40">
        <v>45755.0</v>
      </c>
      <c r="C125" s="42">
        <v>376.0</v>
      </c>
      <c r="D125" s="44" t="s">
        <v>2200</v>
      </c>
      <c r="E125" s="46" t="s">
        <v>2057</v>
      </c>
      <c r="F125" s="47" t="s">
        <v>2098</v>
      </c>
      <c r="G125" s="47" t="s">
        <v>1136</v>
      </c>
      <c r="H125" s="47" t="s">
        <v>2717</v>
      </c>
      <c r="I125" s="42" t="s">
        <v>1008</v>
      </c>
      <c r="J125" s="49">
        <v>44307.0</v>
      </c>
      <c r="K125" s="40">
        <v>45754.0</v>
      </c>
      <c r="L125" s="42" t="s">
        <v>75</v>
      </c>
      <c r="M125" s="51">
        <v>0.0</v>
      </c>
      <c r="N125" s="42" t="s">
        <v>76</v>
      </c>
      <c r="O125" s="54">
        <v>78013.0</v>
      </c>
      <c r="P125" s="95">
        <v>78013.0</v>
      </c>
      <c r="Q125" s="51">
        <v>0.0</v>
      </c>
      <c r="R125" s="51">
        <v>0.0</v>
      </c>
      <c r="S125" s="52">
        <f t="shared" si="3"/>
        <v>78013</v>
      </c>
      <c r="T125" s="42" t="s">
        <v>112</v>
      </c>
      <c r="U125" s="49">
        <v>45754.0</v>
      </c>
      <c r="V125" s="49">
        <v>45784.0</v>
      </c>
      <c r="W125" s="42">
        <v>1.0</v>
      </c>
      <c r="X125" s="42" t="s">
        <v>98</v>
      </c>
      <c r="Y125" s="42" t="s">
        <v>86</v>
      </c>
    </row>
    <row r="126">
      <c r="A126" s="38" t="s">
        <v>2721</v>
      </c>
      <c r="B126" s="40">
        <v>45755.0</v>
      </c>
      <c r="C126" s="42">
        <v>11165.0</v>
      </c>
      <c r="D126" s="44" t="s">
        <v>2723</v>
      </c>
      <c r="E126" s="46" t="s">
        <v>2724</v>
      </c>
      <c r="F126" s="47" t="s">
        <v>2725</v>
      </c>
      <c r="G126" s="47" t="s">
        <v>194</v>
      </c>
      <c r="H126" s="47" t="s">
        <v>1735</v>
      </c>
      <c r="I126" s="42" t="s">
        <v>1008</v>
      </c>
      <c r="J126" s="49">
        <v>45317.0</v>
      </c>
      <c r="K126" s="40">
        <v>45754.0</v>
      </c>
      <c r="L126" s="42" t="s">
        <v>75</v>
      </c>
      <c r="M126" s="51">
        <v>0.0</v>
      </c>
      <c r="N126" s="42" t="s">
        <v>76</v>
      </c>
      <c r="O126" s="54">
        <v>1298000.0</v>
      </c>
      <c r="P126" s="95">
        <v>1298000.0</v>
      </c>
      <c r="Q126" s="51">
        <v>118000.0</v>
      </c>
      <c r="R126" s="51">
        <v>0.0</v>
      </c>
      <c r="S126" s="52">
        <f t="shared" si="3"/>
        <v>1298000</v>
      </c>
      <c r="T126" s="42" t="s">
        <v>112</v>
      </c>
      <c r="U126" s="49">
        <v>45754.0</v>
      </c>
      <c r="V126" s="49">
        <v>46117.0</v>
      </c>
      <c r="W126" s="42">
        <v>12.0</v>
      </c>
      <c r="X126" s="42" t="s">
        <v>84</v>
      </c>
      <c r="Y126" s="42" t="s">
        <v>86</v>
      </c>
    </row>
    <row r="127">
      <c r="A127" s="46" t="s">
        <v>2721</v>
      </c>
      <c r="B127" s="40">
        <v>45755.0</v>
      </c>
      <c r="C127" s="42">
        <v>11165.0</v>
      </c>
      <c r="D127" s="44" t="s">
        <v>2723</v>
      </c>
      <c r="E127" s="46" t="s">
        <v>2724</v>
      </c>
      <c r="F127" s="47" t="s">
        <v>2725</v>
      </c>
      <c r="G127" s="47" t="s">
        <v>194</v>
      </c>
      <c r="H127" s="47" t="s">
        <v>1735</v>
      </c>
      <c r="I127" s="42" t="s">
        <v>1008</v>
      </c>
      <c r="J127" s="49">
        <v>45317.0</v>
      </c>
      <c r="K127" s="40">
        <v>45754.0</v>
      </c>
      <c r="L127" s="42" t="s">
        <v>75</v>
      </c>
      <c r="M127" s="51">
        <v>118000.0</v>
      </c>
      <c r="N127" s="42" t="s">
        <v>76</v>
      </c>
      <c r="O127" s="54">
        <v>118000.0</v>
      </c>
      <c r="P127" s="54">
        <v>0.0</v>
      </c>
      <c r="Q127" s="51">
        <v>0.0</v>
      </c>
      <c r="R127" s="51">
        <v>0.0</v>
      </c>
      <c r="S127" s="52">
        <f t="shared" si="3"/>
        <v>0</v>
      </c>
      <c r="T127" s="42" t="s">
        <v>248</v>
      </c>
      <c r="U127" s="49">
        <v>45754.0</v>
      </c>
      <c r="V127" s="49">
        <v>46147.0</v>
      </c>
      <c r="W127" s="42">
        <v>1.0</v>
      </c>
      <c r="X127" s="42" t="s">
        <v>84</v>
      </c>
      <c r="Y127" s="42" t="s">
        <v>86</v>
      </c>
    </row>
    <row r="128">
      <c r="A128" s="38" t="s">
        <v>2740</v>
      </c>
      <c r="B128" s="40">
        <v>45755.0</v>
      </c>
      <c r="C128" s="42">
        <v>5536.0</v>
      </c>
      <c r="D128" s="44" t="s">
        <v>1167</v>
      </c>
      <c r="E128" s="46" t="s">
        <v>1134</v>
      </c>
      <c r="F128" s="47" t="s">
        <v>1135</v>
      </c>
      <c r="G128" s="47" t="s">
        <v>1136</v>
      </c>
      <c r="H128" s="47" t="s">
        <v>2717</v>
      </c>
      <c r="I128" s="42" t="s">
        <v>1008</v>
      </c>
      <c r="J128" s="49">
        <v>44673.0</v>
      </c>
      <c r="K128" s="40">
        <v>45754.0</v>
      </c>
      <c r="L128" s="42" t="s">
        <v>75</v>
      </c>
      <c r="M128" s="51">
        <v>78000.0</v>
      </c>
      <c r="N128" s="40">
        <v>45755.0</v>
      </c>
      <c r="O128" s="54">
        <v>100028.0</v>
      </c>
      <c r="P128" s="95">
        <v>100028.0</v>
      </c>
      <c r="Q128" s="51">
        <v>0.0</v>
      </c>
      <c r="R128" s="51">
        <v>0.0</v>
      </c>
      <c r="S128" s="52">
        <f t="shared" si="3"/>
        <v>100028</v>
      </c>
      <c r="T128" s="42" t="s">
        <v>112</v>
      </c>
      <c r="U128" s="49">
        <v>45755.0</v>
      </c>
      <c r="V128" s="49">
        <v>45785.0</v>
      </c>
      <c r="W128" s="42">
        <v>1.0</v>
      </c>
      <c r="X128" s="42" t="s">
        <v>98</v>
      </c>
      <c r="Y128" s="42" t="s">
        <v>86</v>
      </c>
    </row>
    <row r="129">
      <c r="A129" s="38" t="s">
        <v>2749</v>
      </c>
      <c r="B129" s="40">
        <v>45755.0</v>
      </c>
      <c r="C129" s="42">
        <v>8847.0</v>
      </c>
      <c r="D129" s="44" t="s">
        <v>856</v>
      </c>
      <c r="E129" s="46" t="s">
        <v>857</v>
      </c>
      <c r="F129" s="47" t="s">
        <v>858</v>
      </c>
      <c r="G129" s="47" t="s">
        <v>217</v>
      </c>
      <c r="H129" s="47" t="s">
        <v>177</v>
      </c>
      <c r="I129" s="42" t="s">
        <v>1008</v>
      </c>
      <c r="J129" s="49">
        <v>45043.0</v>
      </c>
      <c r="K129" s="40">
        <v>45754.0</v>
      </c>
      <c r="L129" s="42" t="s">
        <v>75</v>
      </c>
      <c r="M129" s="51">
        <v>118000.0</v>
      </c>
      <c r="N129" s="42" t="s">
        <v>76</v>
      </c>
      <c r="O129" s="54">
        <v>120000.0</v>
      </c>
      <c r="P129" s="95">
        <v>120000.0</v>
      </c>
      <c r="Q129" s="51">
        <v>0.0</v>
      </c>
      <c r="R129" s="51">
        <v>0.0</v>
      </c>
      <c r="S129" s="52">
        <f t="shared" si="3"/>
        <v>120000</v>
      </c>
      <c r="T129" s="42" t="s">
        <v>112</v>
      </c>
      <c r="U129" s="49">
        <v>45754.0</v>
      </c>
      <c r="V129" s="49">
        <v>45785.0</v>
      </c>
      <c r="W129" s="42">
        <v>1.0</v>
      </c>
      <c r="X129" s="42" t="s">
        <v>84</v>
      </c>
      <c r="Y129" s="42" t="s">
        <v>86</v>
      </c>
    </row>
    <row r="130">
      <c r="A130" s="38" t="s">
        <v>2762</v>
      </c>
      <c r="B130" s="40">
        <v>45755.0</v>
      </c>
      <c r="C130" s="42">
        <v>9444.0</v>
      </c>
      <c r="D130" s="44" t="s">
        <v>902</v>
      </c>
      <c r="E130" s="46" t="s">
        <v>820</v>
      </c>
      <c r="F130" s="47" t="s">
        <v>821</v>
      </c>
      <c r="G130" s="47" t="s">
        <v>601</v>
      </c>
      <c r="H130" s="47" t="s">
        <v>177</v>
      </c>
      <c r="I130" s="42" t="s">
        <v>1008</v>
      </c>
      <c r="J130" s="49">
        <v>45107.0</v>
      </c>
      <c r="K130" s="40">
        <v>45754.0</v>
      </c>
      <c r="L130" s="42" t="s">
        <v>75</v>
      </c>
      <c r="M130" s="51">
        <v>118000.0</v>
      </c>
      <c r="N130" s="42" t="s">
        <v>76</v>
      </c>
      <c r="O130" s="54">
        <v>120000.0</v>
      </c>
      <c r="P130" s="95">
        <v>120000.0</v>
      </c>
      <c r="Q130" s="51">
        <v>0.0</v>
      </c>
      <c r="R130" s="51">
        <v>0.0</v>
      </c>
      <c r="S130" s="52">
        <f t="shared" si="3"/>
        <v>120000</v>
      </c>
      <c r="T130" s="42" t="s">
        <v>112</v>
      </c>
      <c r="U130" s="49">
        <v>45754.0</v>
      </c>
      <c r="V130" s="49">
        <v>45784.0</v>
      </c>
      <c r="W130" s="42">
        <v>1.0</v>
      </c>
      <c r="X130" s="42" t="s">
        <v>84</v>
      </c>
      <c r="Y130" s="42" t="s">
        <v>86</v>
      </c>
    </row>
    <row r="131">
      <c r="A131" s="38" t="s">
        <v>2770</v>
      </c>
      <c r="B131" s="40">
        <v>45755.0</v>
      </c>
      <c r="C131" s="42">
        <v>8249.0</v>
      </c>
      <c r="D131" s="44" t="s">
        <v>2771</v>
      </c>
      <c r="E131" s="46" t="s">
        <v>130</v>
      </c>
      <c r="F131" s="47" t="s">
        <v>131</v>
      </c>
      <c r="G131" s="47" t="s">
        <v>132</v>
      </c>
      <c r="H131" s="47" t="s">
        <v>1665</v>
      </c>
      <c r="I131" s="42" t="s">
        <v>1008</v>
      </c>
      <c r="J131" s="49">
        <v>44963.0</v>
      </c>
      <c r="K131" s="40">
        <v>45755.0</v>
      </c>
      <c r="L131" s="42" t="s">
        <v>75</v>
      </c>
      <c r="M131" s="51">
        <v>0.0</v>
      </c>
      <c r="N131" s="42" t="s">
        <v>76</v>
      </c>
      <c r="O131" s="54">
        <v>78000.0</v>
      </c>
      <c r="P131" s="117">
        <v>78000.0</v>
      </c>
      <c r="Q131" s="51">
        <v>0.0</v>
      </c>
      <c r="R131" s="51">
        <v>4400.0</v>
      </c>
      <c r="S131" s="52">
        <f t="shared" si="3"/>
        <v>73600</v>
      </c>
      <c r="T131" s="42" t="s">
        <v>83</v>
      </c>
      <c r="U131" s="49">
        <v>45755.0</v>
      </c>
      <c r="V131" s="49">
        <v>45785.0</v>
      </c>
      <c r="W131" s="42">
        <v>1.0</v>
      </c>
      <c r="X131" s="42" t="s">
        <v>98</v>
      </c>
      <c r="Y131" s="42" t="s">
        <v>86</v>
      </c>
    </row>
    <row r="132">
      <c r="A132" s="38" t="s">
        <v>2780</v>
      </c>
      <c r="B132" s="40">
        <v>45755.0</v>
      </c>
      <c r="C132" s="42">
        <v>2510.0</v>
      </c>
      <c r="D132" s="44" t="s">
        <v>1648</v>
      </c>
      <c r="E132" s="46" t="s">
        <v>1649</v>
      </c>
      <c r="F132" s="47" t="s">
        <v>1650</v>
      </c>
      <c r="G132" s="47" t="s">
        <v>1651</v>
      </c>
      <c r="H132" s="47" t="s">
        <v>177</v>
      </c>
      <c r="I132" s="42" t="s">
        <v>1008</v>
      </c>
      <c r="J132" s="49">
        <v>44453.0</v>
      </c>
      <c r="K132" s="40">
        <v>45755.0</v>
      </c>
      <c r="L132" s="42" t="s">
        <v>75</v>
      </c>
      <c r="M132" s="51">
        <v>0.0</v>
      </c>
      <c r="N132" s="42" t="s">
        <v>76</v>
      </c>
      <c r="O132" s="54">
        <v>78000.0</v>
      </c>
      <c r="P132" s="117">
        <v>78000.0</v>
      </c>
      <c r="Q132" s="51">
        <v>0.0</v>
      </c>
      <c r="R132" s="51">
        <v>4400.0</v>
      </c>
      <c r="S132" s="52">
        <f t="shared" si="3"/>
        <v>73600</v>
      </c>
      <c r="T132" s="42" t="s">
        <v>83</v>
      </c>
      <c r="U132" s="49">
        <v>45755.0</v>
      </c>
      <c r="V132" s="49">
        <v>45791.0</v>
      </c>
      <c r="W132" s="42">
        <v>1.0</v>
      </c>
      <c r="X132" s="42" t="s">
        <v>98</v>
      </c>
      <c r="Y132" s="42" t="s">
        <v>86</v>
      </c>
    </row>
    <row r="133">
      <c r="A133" s="38" t="s">
        <v>2790</v>
      </c>
      <c r="B133" s="40">
        <v>45755.0</v>
      </c>
      <c r="C133" s="42">
        <v>6282.0</v>
      </c>
      <c r="D133" s="44" t="s">
        <v>1462</v>
      </c>
      <c r="E133" s="46" t="s">
        <v>1463</v>
      </c>
      <c r="F133" s="47" t="s">
        <v>2791</v>
      </c>
      <c r="G133" s="47" t="s">
        <v>1467</v>
      </c>
      <c r="H133" s="47" t="s">
        <v>1044</v>
      </c>
      <c r="I133" s="42" t="s">
        <v>1008</v>
      </c>
      <c r="J133" s="49">
        <v>44754.0</v>
      </c>
      <c r="K133" s="40">
        <v>45755.0</v>
      </c>
      <c r="L133" s="42" t="s">
        <v>75</v>
      </c>
      <c r="M133" s="51">
        <v>0.0</v>
      </c>
      <c r="N133" s="42" t="s">
        <v>76</v>
      </c>
      <c r="O133" s="54">
        <v>78000.0</v>
      </c>
      <c r="P133" s="117">
        <v>78000.0</v>
      </c>
      <c r="Q133" s="51">
        <v>0.0</v>
      </c>
      <c r="R133" s="51">
        <v>1560.0</v>
      </c>
      <c r="S133" s="52">
        <f t="shared" si="3"/>
        <v>76440</v>
      </c>
      <c r="T133" s="42" t="s">
        <v>83</v>
      </c>
      <c r="U133" s="49">
        <v>45755.0</v>
      </c>
      <c r="V133" s="49">
        <v>45785.0</v>
      </c>
      <c r="W133" s="42">
        <v>1.0</v>
      </c>
      <c r="X133" s="42" t="s">
        <v>98</v>
      </c>
      <c r="Y133" s="42" t="s">
        <v>86</v>
      </c>
    </row>
    <row r="134">
      <c r="A134" s="38" t="s">
        <v>2799</v>
      </c>
      <c r="B134" s="40">
        <v>45755.0</v>
      </c>
      <c r="C134" s="42">
        <v>5574.0</v>
      </c>
      <c r="D134" s="44" t="s">
        <v>1286</v>
      </c>
      <c r="E134" s="46" t="s">
        <v>1288</v>
      </c>
      <c r="F134" s="47" t="s">
        <v>1289</v>
      </c>
      <c r="G134" s="47" t="s">
        <v>585</v>
      </c>
      <c r="H134" s="47" t="s">
        <v>1065</v>
      </c>
      <c r="I134" s="42" t="s">
        <v>1008</v>
      </c>
      <c r="J134" s="49">
        <v>44678.0</v>
      </c>
      <c r="K134" s="40">
        <v>45755.0</v>
      </c>
      <c r="L134" s="42" t="s">
        <v>75</v>
      </c>
      <c r="M134" s="51">
        <v>78000.0</v>
      </c>
      <c r="N134" s="42" t="s">
        <v>76</v>
      </c>
      <c r="O134" s="54">
        <v>81000.0</v>
      </c>
      <c r="P134" s="126">
        <v>81000.0</v>
      </c>
      <c r="Q134" s="51">
        <v>0.0</v>
      </c>
      <c r="R134" s="51">
        <v>0.0</v>
      </c>
      <c r="S134" s="52">
        <f t="shared" si="3"/>
        <v>81000</v>
      </c>
      <c r="T134" s="42" t="s">
        <v>112</v>
      </c>
      <c r="U134" s="49">
        <v>45755.0</v>
      </c>
      <c r="V134" s="49">
        <v>45786.0</v>
      </c>
      <c r="W134" s="42">
        <v>1.0</v>
      </c>
      <c r="X134" s="42" t="s">
        <v>98</v>
      </c>
      <c r="Y134" s="42" t="s">
        <v>86</v>
      </c>
    </row>
    <row r="135">
      <c r="A135" s="38" t="s">
        <v>2810</v>
      </c>
      <c r="B135" s="40">
        <v>45755.0</v>
      </c>
      <c r="C135" s="42">
        <v>11171.0</v>
      </c>
      <c r="D135" s="44" t="s">
        <v>1308</v>
      </c>
      <c r="E135" s="46" t="s">
        <v>1171</v>
      </c>
      <c r="F135" s="47" t="s">
        <v>1173</v>
      </c>
      <c r="G135" s="47" t="s">
        <v>132</v>
      </c>
      <c r="H135" s="47" t="s">
        <v>1665</v>
      </c>
      <c r="I135" s="42" t="s">
        <v>1008</v>
      </c>
      <c r="J135" s="49">
        <v>45317.0</v>
      </c>
      <c r="K135" s="40">
        <v>45755.0</v>
      </c>
      <c r="L135" s="42" t="s">
        <v>75</v>
      </c>
      <c r="M135" s="51">
        <v>0.0</v>
      </c>
      <c r="N135" s="42" t="s">
        <v>76</v>
      </c>
      <c r="O135" s="54">
        <v>118000.0</v>
      </c>
      <c r="P135" s="117">
        <v>118000.0</v>
      </c>
      <c r="Q135" s="51">
        <v>0.0</v>
      </c>
      <c r="R135" s="51">
        <v>4440.0</v>
      </c>
      <c r="S135" s="52">
        <f t="shared" si="3"/>
        <v>113560</v>
      </c>
      <c r="T135" s="42" t="s">
        <v>83</v>
      </c>
      <c r="U135" s="49">
        <v>45755.0</v>
      </c>
      <c r="V135" s="49">
        <v>45785.0</v>
      </c>
      <c r="W135" s="42">
        <v>1.0</v>
      </c>
      <c r="X135" s="42" t="s">
        <v>84</v>
      </c>
      <c r="Y135" s="42" t="s">
        <v>86</v>
      </c>
    </row>
    <row r="136">
      <c r="A136" s="38" t="s">
        <v>2819</v>
      </c>
      <c r="B136" s="40">
        <v>45755.0</v>
      </c>
      <c r="C136" s="42">
        <v>4181.0</v>
      </c>
      <c r="D136" s="44" t="s">
        <v>436</v>
      </c>
      <c r="E136" s="46" t="s">
        <v>438</v>
      </c>
      <c r="F136" s="47" t="s">
        <v>1035</v>
      </c>
      <c r="G136" s="47" t="s">
        <v>634</v>
      </c>
      <c r="H136" s="47" t="s">
        <v>1631</v>
      </c>
      <c r="I136" s="42" t="s">
        <v>1008</v>
      </c>
      <c r="J136" s="49">
        <v>44571.0</v>
      </c>
      <c r="K136" s="40">
        <v>45755.0</v>
      </c>
      <c r="L136" s="42" t="s">
        <v>75</v>
      </c>
      <c r="M136" s="51">
        <v>78000.0</v>
      </c>
      <c r="N136" s="42" t="s">
        <v>76</v>
      </c>
      <c r="O136" s="54">
        <v>300000.0</v>
      </c>
      <c r="P136" s="126">
        <v>300000.0</v>
      </c>
      <c r="Q136" s="51">
        <v>0.0</v>
      </c>
      <c r="R136" s="51">
        <v>0.0</v>
      </c>
      <c r="S136" s="52">
        <f t="shared" si="3"/>
        <v>300000</v>
      </c>
      <c r="T136" s="42" t="s">
        <v>112</v>
      </c>
      <c r="U136" s="49">
        <v>45755.0</v>
      </c>
      <c r="V136" s="49">
        <v>45785.0</v>
      </c>
      <c r="W136" s="42">
        <v>1.0</v>
      </c>
      <c r="X136" s="42" t="s">
        <v>98</v>
      </c>
      <c r="Y136" s="42" t="s">
        <v>86</v>
      </c>
    </row>
    <row r="137">
      <c r="A137" s="38" t="s">
        <v>2828</v>
      </c>
      <c r="B137" s="40">
        <v>45755.0</v>
      </c>
      <c r="C137" s="42">
        <v>4181.0</v>
      </c>
      <c r="D137" s="44" t="s">
        <v>436</v>
      </c>
      <c r="E137" s="46" t="s">
        <v>438</v>
      </c>
      <c r="F137" s="47" t="s">
        <v>1042</v>
      </c>
      <c r="G137" s="47" t="s">
        <v>634</v>
      </c>
      <c r="H137" s="47" t="s">
        <v>1631</v>
      </c>
      <c r="I137" s="42" t="s">
        <v>1008</v>
      </c>
      <c r="J137" s="49">
        <v>44571.0</v>
      </c>
      <c r="K137" s="40">
        <v>45755.0</v>
      </c>
      <c r="L137" s="42" t="s">
        <v>75</v>
      </c>
      <c r="M137" s="51">
        <v>78000.0</v>
      </c>
      <c r="N137" s="42" t="s">
        <v>76</v>
      </c>
      <c r="O137" s="54">
        <v>78000.0</v>
      </c>
      <c r="P137" s="54">
        <v>0.0</v>
      </c>
      <c r="Q137" s="51">
        <v>0.0</v>
      </c>
      <c r="R137" s="51">
        <v>0.0</v>
      </c>
      <c r="S137" s="52">
        <f t="shared" si="3"/>
        <v>0</v>
      </c>
      <c r="T137" s="42" t="s">
        <v>283</v>
      </c>
      <c r="U137" s="49">
        <v>45755.0</v>
      </c>
      <c r="V137" s="49">
        <v>45785.0</v>
      </c>
      <c r="W137" s="42">
        <v>1.0</v>
      </c>
      <c r="X137" s="42" t="s">
        <v>98</v>
      </c>
      <c r="Y137" s="42" t="s">
        <v>86</v>
      </c>
    </row>
    <row r="138">
      <c r="A138" s="38" t="s">
        <v>2836</v>
      </c>
      <c r="B138" s="40">
        <v>45755.0</v>
      </c>
      <c r="C138" s="42">
        <v>631.0</v>
      </c>
      <c r="D138" s="44" t="s">
        <v>925</v>
      </c>
      <c r="E138" s="46" t="s">
        <v>926</v>
      </c>
      <c r="F138" s="47" t="s">
        <v>1078</v>
      </c>
      <c r="G138" s="47" t="s">
        <v>217</v>
      </c>
      <c r="H138" s="47" t="s">
        <v>177</v>
      </c>
      <c r="I138" s="42" t="s">
        <v>1008</v>
      </c>
      <c r="J138" s="49">
        <v>44329.0</v>
      </c>
      <c r="K138" s="40">
        <v>45755.0</v>
      </c>
      <c r="L138" s="42" t="s">
        <v>75</v>
      </c>
      <c r="M138" s="51">
        <v>78000.0</v>
      </c>
      <c r="N138" s="42" t="s">
        <v>76</v>
      </c>
      <c r="O138" s="54">
        <v>72042.0</v>
      </c>
      <c r="P138" s="126">
        <v>72042.0</v>
      </c>
      <c r="Q138" s="51">
        <v>0.0</v>
      </c>
      <c r="R138" s="51">
        <v>0.0</v>
      </c>
      <c r="S138" s="52">
        <f t="shared" si="3"/>
        <v>72042</v>
      </c>
      <c r="T138" s="42" t="s">
        <v>112</v>
      </c>
      <c r="U138" s="49">
        <v>45755.0</v>
      </c>
      <c r="V138" s="49">
        <v>45785.0</v>
      </c>
      <c r="W138" s="42">
        <v>1.0</v>
      </c>
      <c r="X138" s="42" t="s">
        <v>98</v>
      </c>
      <c r="Y138" s="42" t="s">
        <v>86</v>
      </c>
    </row>
    <row r="139">
      <c r="A139" s="38" t="s">
        <v>2844</v>
      </c>
      <c r="B139" s="40">
        <v>45755.0</v>
      </c>
      <c r="C139" s="42">
        <v>4399.0</v>
      </c>
      <c r="D139" s="44" t="s">
        <v>373</v>
      </c>
      <c r="E139" s="46" t="s">
        <v>374</v>
      </c>
      <c r="F139" s="47" t="s">
        <v>376</v>
      </c>
      <c r="G139" s="47" t="s">
        <v>121</v>
      </c>
      <c r="H139" s="47" t="s">
        <v>1065</v>
      </c>
      <c r="I139" s="42" t="s">
        <v>1008</v>
      </c>
      <c r="J139" s="49">
        <v>44588.0</v>
      </c>
      <c r="K139" s="40">
        <v>45755.0</v>
      </c>
      <c r="L139" s="42" t="s">
        <v>75</v>
      </c>
      <c r="M139" s="51">
        <v>0.0</v>
      </c>
      <c r="N139" s="42" t="s">
        <v>76</v>
      </c>
      <c r="O139" s="54">
        <v>78000.0</v>
      </c>
      <c r="P139" s="117">
        <v>78000.0</v>
      </c>
      <c r="Q139" s="51">
        <v>0.0</v>
      </c>
      <c r="R139" s="51">
        <v>1560.0</v>
      </c>
      <c r="S139" s="52">
        <f t="shared" si="3"/>
        <v>76440</v>
      </c>
      <c r="T139" s="42" t="s">
        <v>83</v>
      </c>
      <c r="U139" s="49">
        <v>45755.0</v>
      </c>
      <c r="V139" s="49">
        <v>45785.0</v>
      </c>
      <c r="W139" s="42">
        <v>1.0</v>
      </c>
      <c r="X139" s="42" t="s">
        <v>98</v>
      </c>
      <c r="Y139" s="42" t="s">
        <v>86</v>
      </c>
    </row>
    <row r="140">
      <c r="A140" s="38" t="s">
        <v>2854</v>
      </c>
      <c r="B140" s="40">
        <v>45755.0</v>
      </c>
      <c r="C140" s="42">
        <v>10751.0</v>
      </c>
      <c r="D140" s="44" t="s">
        <v>1201</v>
      </c>
      <c r="E140" s="46" t="s">
        <v>1202</v>
      </c>
      <c r="F140" s="47" t="s">
        <v>1203</v>
      </c>
      <c r="G140" s="47" t="s">
        <v>132</v>
      </c>
      <c r="H140" s="47" t="s">
        <v>1665</v>
      </c>
      <c r="I140" s="42" t="s">
        <v>1008</v>
      </c>
      <c r="J140" s="49">
        <v>45261.0</v>
      </c>
      <c r="K140" s="40">
        <v>45755.0</v>
      </c>
      <c r="L140" s="42" t="s">
        <v>75</v>
      </c>
      <c r="M140" s="51">
        <v>0.0</v>
      </c>
      <c r="N140" s="42" t="s">
        <v>76</v>
      </c>
      <c r="O140" s="54">
        <v>118000.0</v>
      </c>
      <c r="P140" s="117">
        <v>118000.0</v>
      </c>
      <c r="Q140" s="51">
        <v>0.0</v>
      </c>
      <c r="R140" s="51">
        <v>2360.0</v>
      </c>
      <c r="S140" s="52">
        <f t="shared" si="3"/>
        <v>115640</v>
      </c>
      <c r="T140" s="42" t="s">
        <v>83</v>
      </c>
      <c r="U140" s="49">
        <v>45755.0</v>
      </c>
      <c r="V140" s="49">
        <v>45785.0</v>
      </c>
      <c r="W140" s="42">
        <v>1.0</v>
      </c>
      <c r="X140" s="42" t="s">
        <v>84</v>
      </c>
      <c r="Y140" s="42" t="s">
        <v>86</v>
      </c>
    </row>
    <row r="141">
      <c r="A141" s="38" t="s">
        <v>2863</v>
      </c>
      <c r="B141" s="40">
        <v>45755.0</v>
      </c>
      <c r="C141" s="42">
        <v>8463.0</v>
      </c>
      <c r="D141" s="44" t="s">
        <v>1103</v>
      </c>
      <c r="E141" s="46" t="s">
        <v>1105</v>
      </c>
      <c r="F141" s="47" t="s">
        <v>1106</v>
      </c>
      <c r="G141" s="47" t="s">
        <v>552</v>
      </c>
      <c r="H141" s="47" t="s">
        <v>1701</v>
      </c>
      <c r="I141" s="42" t="s">
        <v>1008</v>
      </c>
      <c r="J141" s="49">
        <v>44988.0</v>
      </c>
      <c r="K141" s="40">
        <v>45755.0</v>
      </c>
      <c r="L141" s="42" t="s">
        <v>75</v>
      </c>
      <c r="M141" s="51">
        <v>0.0</v>
      </c>
      <c r="N141" s="42" t="s">
        <v>76</v>
      </c>
      <c r="O141" s="54">
        <v>118087.0</v>
      </c>
      <c r="P141" s="126">
        <v>118087.0</v>
      </c>
      <c r="Q141" s="51">
        <v>0.0</v>
      </c>
      <c r="R141" s="51">
        <v>0.0</v>
      </c>
      <c r="S141" s="52">
        <f t="shared" si="3"/>
        <v>118087</v>
      </c>
      <c r="T141" s="42" t="s">
        <v>112</v>
      </c>
      <c r="U141" s="49">
        <v>45755.0</v>
      </c>
      <c r="V141" s="49">
        <v>45787.0</v>
      </c>
      <c r="W141" s="42">
        <v>1.0</v>
      </c>
      <c r="X141" s="42" t="s">
        <v>84</v>
      </c>
      <c r="Y141" s="42" t="s">
        <v>86</v>
      </c>
    </row>
    <row r="142">
      <c r="A142" s="38" t="s">
        <v>2870</v>
      </c>
      <c r="B142" s="40">
        <v>45755.0</v>
      </c>
      <c r="C142" s="42">
        <v>4723.0</v>
      </c>
      <c r="D142" s="44" t="s">
        <v>2572</v>
      </c>
      <c r="E142" s="46" t="s">
        <v>1074</v>
      </c>
      <c r="F142" s="47" t="s">
        <v>2569</v>
      </c>
      <c r="G142" s="47" t="s">
        <v>217</v>
      </c>
      <c r="H142" s="47" t="s">
        <v>1735</v>
      </c>
      <c r="I142" s="42" t="s">
        <v>1008</v>
      </c>
      <c r="J142" s="49">
        <v>44611.0</v>
      </c>
      <c r="K142" s="40">
        <v>45755.0</v>
      </c>
      <c r="L142" s="42" t="s">
        <v>75</v>
      </c>
      <c r="M142" s="51">
        <v>78000.0</v>
      </c>
      <c r="N142" s="42" t="s">
        <v>76</v>
      </c>
      <c r="O142" s="54">
        <v>156000.0</v>
      </c>
      <c r="P142" s="126">
        <v>156000.0</v>
      </c>
      <c r="Q142" s="51">
        <v>0.0</v>
      </c>
      <c r="R142" s="51">
        <v>0.0</v>
      </c>
      <c r="S142" s="52">
        <f t="shared" si="3"/>
        <v>156000</v>
      </c>
      <c r="T142" s="42" t="s">
        <v>112</v>
      </c>
      <c r="U142" s="49">
        <v>45755.0</v>
      </c>
      <c r="V142" s="49">
        <v>45794.0</v>
      </c>
      <c r="W142" s="42">
        <v>1.0</v>
      </c>
      <c r="X142" s="42" t="s">
        <v>98</v>
      </c>
      <c r="Y142" s="42" t="s">
        <v>86</v>
      </c>
    </row>
    <row r="143">
      <c r="A143" s="38" t="s">
        <v>2877</v>
      </c>
      <c r="B143" s="40">
        <v>45755.0</v>
      </c>
      <c r="C143" s="42">
        <v>4723.0</v>
      </c>
      <c r="D143" s="44" t="s">
        <v>2572</v>
      </c>
      <c r="E143" s="46" t="s">
        <v>1074</v>
      </c>
      <c r="F143" s="47" t="s">
        <v>2881</v>
      </c>
      <c r="G143" s="47" t="s">
        <v>217</v>
      </c>
      <c r="H143" s="47" t="s">
        <v>1735</v>
      </c>
      <c r="I143" s="42" t="s">
        <v>1008</v>
      </c>
      <c r="J143" s="49">
        <v>44611.0</v>
      </c>
      <c r="K143" s="40">
        <v>45755.0</v>
      </c>
      <c r="L143" s="42" t="s">
        <v>75</v>
      </c>
      <c r="M143" s="51">
        <v>78000.0</v>
      </c>
      <c r="N143" s="42" t="s">
        <v>76</v>
      </c>
      <c r="O143" s="54">
        <v>78000.0</v>
      </c>
      <c r="P143" s="54">
        <v>0.0</v>
      </c>
      <c r="Q143" s="51">
        <v>0.0</v>
      </c>
      <c r="R143" s="51">
        <v>0.0</v>
      </c>
      <c r="S143" s="52">
        <f t="shared" si="3"/>
        <v>0</v>
      </c>
      <c r="T143" s="42" t="s">
        <v>283</v>
      </c>
      <c r="U143" s="49">
        <v>45755.0</v>
      </c>
      <c r="V143" s="49">
        <v>45785.0</v>
      </c>
      <c r="W143" s="42">
        <v>1.0</v>
      </c>
      <c r="X143" s="42" t="s">
        <v>98</v>
      </c>
      <c r="Y143" s="42" t="s">
        <v>86</v>
      </c>
    </row>
    <row r="144">
      <c r="A144" s="38" t="s">
        <v>2889</v>
      </c>
      <c r="B144" s="40">
        <v>45755.0</v>
      </c>
      <c r="C144" s="42">
        <v>5716.0</v>
      </c>
      <c r="D144" s="44" t="s">
        <v>1195</v>
      </c>
      <c r="E144" s="46" t="s">
        <v>1196</v>
      </c>
      <c r="F144" s="47" t="s">
        <v>1197</v>
      </c>
      <c r="G144" s="47" t="s">
        <v>701</v>
      </c>
      <c r="H144" s="47" t="s">
        <v>1735</v>
      </c>
      <c r="I144" s="42" t="s">
        <v>1008</v>
      </c>
      <c r="J144" s="49">
        <v>44695.0</v>
      </c>
      <c r="K144" s="40">
        <v>45755.0</v>
      </c>
      <c r="L144" s="42" t="s">
        <v>75</v>
      </c>
      <c r="M144" s="51">
        <v>0.0</v>
      </c>
      <c r="N144" s="42" t="s">
        <v>76</v>
      </c>
      <c r="O144" s="54">
        <v>78000.0</v>
      </c>
      <c r="P144" s="126">
        <v>78000.0</v>
      </c>
      <c r="Q144" s="51">
        <v>0.0</v>
      </c>
      <c r="R144" s="51">
        <v>0.0</v>
      </c>
      <c r="S144" s="52">
        <f t="shared" si="3"/>
        <v>78000</v>
      </c>
      <c r="T144" s="42" t="s">
        <v>112</v>
      </c>
      <c r="U144" s="49">
        <v>45755.0</v>
      </c>
      <c r="V144" s="49">
        <v>45785.0</v>
      </c>
      <c r="W144" s="42">
        <v>1.0</v>
      </c>
      <c r="X144" s="42" t="s">
        <v>98</v>
      </c>
      <c r="Y144" s="42" t="s">
        <v>86</v>
      </c>
    </row>
    <row r="145">
      <c r="A145" s="38" t="s">
        <v>2893</v>
      </c>
      <c r="B145" s="40">
        <v>45755.0</v>
      </c>
      <c r="C145" s="42">
        <v>10376.0</v>
      </c>
      <c r="D145" s="44" t="s">
        <v>2894</v>
      </c>
      <c r="E145" s="46" t="s">
        <v>2895</v>
      </c>
      <c r="F145" s="47" t="s">
        <v>2897</v>
      </c>
      <c r="G145" s="47" t="s">
        <v>227</v>
      </c>
      <c r="H145" s="47" t="s">
        <v>1899</v>
      </c>
      <c r="I145" s="42" t="s">
        <v>1008</v>
      </c>
      <c r="J145" s="49">
        <v>45210.0</v>
      </c>
      <c r="K145" s="40">
        <v>45755.0</v>
      </c>
      <c r="L145" s="42" t="s">
        <v>75</v>
      </c>
      <c r="M145" s="51">
        <v>0.0</v>
      </c>
      <c r="N145" s="42" t="s">
        <v>76</v>
      </c>
      <c r="O145" s="54">
        <v>78000.0</v>
      </c>
      <c r="P145" s="117">
        <v>78000.0</v>
      </c>
      <c r="Q145" s="51">
        <v>0.0</v>
      </c>
      <c r="R145" s="51">
        <v>4400.0</v>
      </c>
      <c r="S145" s="52">
        <f t="shared" si="3"/>
        <v>73600</v>
      </c>
      <c r="T145" s="42" t="s">
        <v>83</v>
      </c>
      <c r="U145" s="49">
        <v>45755.0</v>
      </c>
      <c r="V145" s="49">
        <v>45785.0</v>
      </c>
      <c r="W145" s="42">
        <v>1.0</v>
      </c>
      <c r="X145" s="42" t="s">
        <v>98</v>
      </c>
      <c r="Y145" s="42" t="s">
        <v>86</v>
      </c>
    </row>
    <row r="146">
      <c r="A146" s="38" t="s">
        <v>2905</v>
      </c>
      <c r="B146" s="40">
        <v>45755.0</v>
      </c>
      <c r="C146" s="42">
        <v>11881.0</v>
      </c>
      <c r="D146" s="44" t="s">
        <v>967</v>
      </c>
      <c r="E146" s="46" t="s">
        <v>968</v>
      </c>
      <c r="F146" s="47" t="s">
        <v>970</v>
      </c>
      <c r="G146" s="47" t="s">
        <v>132</v>
      </c>
      <c r="H146" s="47" t="s">
        <v>1665</v>
      </c>
      <c r="I146" s="42" t="s">
        <v>1008</v>
      </c>
      <c r="J146" s="49">
        <v>45399.0</v>
      </c>
      <c r="K146" s="40">
        <v>45755.0</v>
      </c>
      <c r="L146" s="42" t="s">
        <v>75</v>
      </c>
      <c r="M146" s="51">
        <v>0.0</v>
      </c>
      <c r="N146" s="42" t="s">
        <v>76</v>
      </c>
      <c r="O146" s="54">
        <v>118000.0</v>
      </c>
      <c r="P146" s="117">
        <v>118000.0</v>
      </c>
      <c r="Q146" s="51">
        <v>0.0</v>
      </c>
      <c r="R146" s="51">
        <v>4400.0</v>
      </c>
      <c r="S146" s="52">
        <f t="shared" si="3"/>
        <v>113600</v>
      </c>
      <c r="T146" s="42" t="s">
        <v>83</v>
      </c>
      <c r="U146" s="49">
        <v>45755.0</v>
      </c>
      <c r="V146" s="49">
        <v>45785.0</v>
      </c>
      <c r="W146" s="42">
        <v>1.0</v>
      </c>
      <c r="X146" s="42" t="s">
        <v>84</v>
      </c>
      <c r="Y146" s="42" t="s">
        <v>86</v>
      </c>
    </row>
    <row r="147">
      <c r="A147" s="38" t="s">
        <v>2913</v>
      </c>
      <c r="B147" s="40">
        <v>45755.0</v>
      </c>
      <c r="C147" s="42">
        <v>8995.0</v>
      </c>
      <c r="D147" s="44" t="s">
        <v>750</v>
      </c>
      <c r="E147" s="46" t="s">
        <v>751</v>
      </c>
      <c r="F147" s="47" t="s">
        <v>752</v>
      </c>
      <c r="G147" s="47" t="s">
        <v>121</v>
      </c>
      <c r="H147" s="47" t="s">
        <v>1065</v>
      </c>
      <c r="I147" s="42" t="s">
        <v>1008</v>
      </c>
      <c r="J147" s="49">
        <v>45056.0</v>
      </c>
      <c r="K147" s="40">
        <v>45755.0</v>
      </c>
      <c r="L147" s="42" t="s">
        <v>75</v>
      </c>
      <c r="M147" s="51">
        <v>0.0</v>
      </c>
      <c r="N147" s="49">
        <v>45755.0</v>
      </c>
      <c r="O147" s="54">
        <v>110000.0</v>
      </c>
      <c r="P147" s="117">
        <v>110000.0</v>
      </c>
      <c r="Q147" s="51">
        <v>0.0</v>
      </c>
      <c r="R147" s="51">
        <v>4440.0</v>
      </c>
      <c r="S147" s="52">
        <f t="shared" si="3"/>
        <v>105560</v>
      </c>
      <c r="T147" s="42" t="s">
        <v>83</v>
      </c>
      <c r="U147" s="49">
        <v>45755.0</v>
      </c>
      <c r="V147" s="49">
        <v>45790.0</v>
      </c>
      <c r="W147" s="42">
        <v>1.0</v>
      </c>
      <c r="X147" s="42" t="s">
        <v>84</v>
      </c>
      <c r="Y147" s="42" t="s">
        <v>86</v>
      </c>
    </row>
    <row r="148">
      <c r="A148" s="38" t="s">
        <v>2919</v>
      </c>
      <c r="B148" s="40">
        <v>45756.0</v>
      </c>
      <c r="C148" s="42">
        <v>2176.0</v>
      </c>
      <c r="D148" s="44" t="s">
        <v>2920</v>
      </c>
      <c r="E148" s="46" t="s">
        <v>464</v>
      </c>
      <c r="F148" s="47" t="s">
        <v>2921</v>
      </c>
      <c r="G148" s="47" t="s">
        <v>2923</v>
      </c>
      <c r="H148" s="47" t="s">
        <v>1816</v>
      </c>
      <c r="I148" s="42" t="s">
        <v>1008</v>
      </c>
      <c r="J148" s="49">
        <v>44431.0</v>
      </c>
      <c r="K148" s="40">
        <v>45755.0</v>
      </c>
      <c r="L148" s="42" t="s">
        <v>75</v>
      </c>
      <c r="M148" s="51">
        <v>0.0</v>
      </c>
      <c r="N148" s="42" t="s">
        <v>76</v>
      </c>
      <c r="O148" s="54">
        <v>648000.0</v>
      </c>
      <c r="P148" s="117">
        <v>648000.0</v>
      </c>
      <c r="Q148" s="51">
        <v>60000.0</v>
      </c>
      <c r="R148" s="51">
        <v>4536.0</v>
      </c>
      <c r="S148" s="52">
        <f t="shared" si="3"/>
        <v>643464</v>
      </c>
      <c r="T148" s="42" t="s">
        <v>83</v>
      </c>
      <c r="U148" s="49">
        <v>45755.0</v>
      </c>
      <c r="V148" s="49">
        <v>45935.0</v>
      </c>
      <c r="W148" s="42">
        <v>6.0</v>
      </c>
      <c r="X148" s="42" t="s">
        <v>84</v>
      </c>
      <c r="Y148" s="42" t="s">
        <v>86</v>
      </c>
    </row>
    <row r="149">
      <c r="A149" s="38" t="s">
        <v>2930</v>
      </c>
      <c r="B149" s="40">
        <v>45756.0</v>
      </c>
      <c r="C149" s="42">
        <v>3316.0</v>
      </c>
      <c r="D149" s="44" t="s">
        <v>867</v>
      </c>
      <c r="E149" s="46" t="s">
        <v>868</v>
      </c>
      <c r="F149" s="47" t="s">
        <v>869</v>
      </c>
      <c r="G149" s="47" t="s">
        <v>870</v>
      </c>
      <c r="H149" s="47" t="s">
        <v>1665</v>
      </c>
      <c r="I149" s="42" t="s">
        <v>1008</v>
      </c>
      <c r="J149" s="49">
        <v>44523.0</v>
      </c>
      <c r="K149" s="40">
        <v>45755.0</v>
      </c>
      <c r="L149" s="42" t="s">
        <v>75</v>
      </c>
      <c r="M149" s="51">
        <v>0.0</v>
      </c>
      <c r="N149" s="42" t="s">
        <v>76</v>
      </c>
      <c r="O149" s="54">
        <v>78000.0</v>
      </c>
      <c r="P149" s="117">
        <v>78000.0</v>
      </c>
      <c r="Q149" s="51">
        <v>0.0</v>
      </c>
      <c r="R149" s="51">
        <v>4440.0</v>
      </c>
      <c r="S149" s="52">
        <f t="shared" si="3"/>
        <v>73560</v>
      </c>
      <c r="T149" s="42" t="s">
        <v>83</v>
      </c>
      <c r="U149" s="49">
        <v>45755.0</v>
      </c>
      <c r="V149" s="49">
        <v>45785.0</v>
      </c>
      <c r="W149" s="42">
        <v>1.0</v>
      </c>
      <c r="X149" s="42" t="s">
        <v>98</v>
      </c>
      <c r="Y149" s="42" t="s">
        <v>86</v>
      </c>
    </row>
    <row r="150">
      <c r="A150" s="38" t="s">
        <v>2937</v>
      </c>
      <c r="B150" s="40">
        <v>45756.0</v>
      </c>
      <c r="C150" s="42">
        <v>10218.0</v>
      </c>
      <c r="D150" s="44" t="s">
        <v>1223</v>
      </c>
      <c r="E150" s="46" t="s">
        <v>365</v>
      </c>
      <c r="F150" s="47" t="s">
        <v>366</v>
      </c>
      <c r="G150" s="47" t="s">
        <v>121</v>
      </c>
      <c r="H150" s="47" t="s">
        <v>1065</v>
      </c>
      <c r="I150" s="42" t="s">
        <v>1008</v>
      </c>
      <c r="J150" s="49">
        <v>45195.0</v>
      </c>
      <c r="K150" s="40">
        <v>45755.0</v>
      </c>
      <c r="L150" s="42" t="s">
        <v>75</v>
      </c>
      <c r="M150" s="51">
        <v>0.0</v>
      </c>
      <c r="N150" s="42" t="s">
        <v>76</v>
      </c>
      <c r="O150" s="54">
        <v>118000.0</v>
      </c>
      <c r="P150" s="117">
        <v>118000.0</v>
      </c>
      <c r="Q150" s="51">
        <v>0.0</v>
      </c>
      <c r="R150" s="51">
        <v>826.0</v>
      </c>
      <c r="S150" s="52">
        <f t="shared" si="3"/>
        <v>117174</v>
      </c>
      <c r="T150" s="42" t="s">
        <v>83</v>
      </c>
      <c r="U150" s="49">
        <v>45755.0</v>
      </c>
      <c r="V150" s="49">
        <v>45785.0</v>
      </c>
      <c r="W150" s="42">
        <v>1.0</v>
      </c>
      <c r="X150" s="42" t="s">
        <v>84</v>
      </c>
      <c r="Y150" s="42" t="s">
        <v>86</v>
      </c>
    </row>
    <row r="151">
      <c r="A151" s="46" t="s">
        <v>2944</v>
      </c>
      <c r="B151" s="40">
        <v>45756.0</v>
      </c>
      <c r="C151" s="42">
        <v>8995.0</v>
      </c>
      <c r="D151" s="44" t="s">
        <v>750</v>
      </c>
      <c r="E151" s="46" t="s">
        <v>751</v>
      </c>
      <c r="F151" s="47" t="s">
        <v>752</v>
      </c>
      <c r="G151" s="47" t="s">
        <v>121</v>
      </c>
      <c r="H151" s="47" t="s">
        <v>1065</v>
      </c>
      <c r="I151" s="42" t="s">
        <v>1542</v>
      </c>
      <c r="J151" s="49">
        <v>45056.0</v>
      </c>
      <c r="K151" s="40">
        <v>45755.0</v>
      </c>
      <c r="L151" s="42" t="s">
        <v>75</v>
      </c>
      <c r="M151" s="51">
        <v>118000.0</v>
      </c>
      <c r="N151" s="49">
        <v>45781.0</v>
      </c>
      <c r="O151" s="54">
        <v>120000.0</v>
      </c>
      <c r="P151" s="126">
        <v>126000.0</v>
      </c>
      <c r="Q151" s="51">
        <v>0.0</v>
      </c>
      <c r="R151" s="51">
        <v>0.0</v>
      </c>
      <c r="S151" s="52">
        <f t="shared" si="3"/>
        <v>126000</v>
      </c>
      <c r="T151" s="42" t="s">
        <v>112</v>
      </c>
      <c r="U151" s="49">
        <v>45781.0</v>
      </c>
      <c r="V151" s="49">
        <v>45820.0</v>
      </c>
      <c r="W151" s="42">
        <v>1.0</v>
      </c>
      <c r="X151" s="42" t="s">
        <v>84</v>
      </c>
      <c r="Y151" s="42" t="s">
        <v>86</v>
      </c>
    </row>
    <row r="152">
      <c r="A152" s="38" t="s">
        <v>2948</v>
      </c>
      <c r="B152" s="40">
        <v>45756.0</v>
      </c>
      <c r="C152" s="42">
        <v>10709.0</v>
      </c>
      <c r="D152" s="44" t="s">
        <v>1239</v>
      </c>
      <c r="E152" s="46" t="s">
        <v>1029</v>
      </c>
      <c r="F152" s="47" t="s">
        <v>1030</v>
      </c>
      <c r="G152" s="47" t="s">
        <v>132</v>
      </c>
      <c r="H152" s="47" t="s">
        <v>1665</v>
      </c>
      <c r="I152" s="42" t="s">
        <v>1008</v>
      </c>
      <c r="J152" s="49">
        <v>45256.0</v>
      </c>
      <c r="K152" s="40">
        <v>45755.0</v>
      </c>
      <c r="L152" s="42" t="s">
        <v>75</v>
      </c>
      <c r="M152" s="51">
        <v>0.0</v>
      </c>
      <c r="N152" s="42" t="s">
        <v>76</v>
      </c>
      <c r="O152" s="54">
        <v>78080.0</v>
      </c>
      <c r="P152" s="126">
        <v>78080.0</v>
      </c>
      <c r="Q152" s="51">
        <v>0.0</v>
      </c>
      <c r="R152" s="51">
        <v>0.0</v>
      </c>
      <c r="S152" s="52">
        <f t="shared" si="3"/>
        <v>78080</v>
      </c>
      <c r="T152" s="42" t="s">
        <v>112</v>
      </c>
      <c r="U152" s="49">
        <v>45755.0</v>
      </c>
      <c r="V152" s="49">
        <v>45785.0</v>
      </c>
      <c r="W152" s="42">
        <v>1.0</v>
      </c>
      <c r="X152" s="42" t="s">
        <v>98</v>
      </c>
      <c r="Y152" s="42" t="s">
        <v>86</v>
      </c>
    </row>
    <row r="153">
      <c r="A153" s="38" t="s">
        <v>2957</v>
      </c>
      <c r="B153" s="40">
        <v>45756.0</v>
      </c>
      <c r="C153" s="42">
        <v>1694.0</v>
      </c>
      <c r="D153" s="44" t="s">
        <v>2555</v>
      </c>
      <c r="E153" s="46" t="s">
        <v>160</v>
      </c>
      <c r="F153" s="47" t="s">
        <v>2556</v>
      </c>
      <c r="G153" s="47" t="s">
        <v>2558</v>
      </c>
      <c r="H153" s="47" t="s">
        <v>2962</v>
      </c>
      <c r="I153" s="42" t="s">
        <v>1008</v>
      </c>
      <c r="J153" s="49">
        <v>44390.0</v>
      </c>
      <c r="K153" s="40">
        <v>45755.0</v>
      </c>
      <c r="L153" s="42" t="s">
        <v>75</v>
      </c>
      <c r="M153" s="51">
        <v>0.0</v>
      </c>
      <c r="N153" s="42" t="s">
        <v>76</v>
      </c>
      <c r="O153" s="54">
        <v>78000.0</v>
      </c>
      <c r="P153" s="117">
        <v>78000.0</v>
      </c>
      <c r="Q153" s="51">
        <v>0.0</v>
      </c>
      <c r="R153" s="51">
        <v>4400.0</v>
      </c>
      <c r="S153" s="52">
        <f t="shared" si="3"/>
        <v>73600</v>
      </c>
      <c r="T153" s="42" t="s">
        <v>83</v>
      </c>
      <c r="U153" s="49">
        <v>45755.0</v>
      </c>
      <c r="V153" s="49">
        <v>45785.0</v>
      </c>
      <c r="W153" s="42">
        <v>1.0</v>
      </c>
      <c r="X153" s="42" t="s">
        <v>98</v>
      </c>
      <c r="Y153" s="42" t="s">
        <v>86</v>
      </c>
    </row>
    <row r="154">
      <c r="A154" s="38" t="s">
        <v>2968</v>
      </c>
      <c r="B154" s="40">
        <v>45756.0</v>
      </c>
      <c r="C154" s="42">
        <v>3420.0</v>
      </c>
      <c r="D154" s="44" t="s">
        <v>898</v>
      </c>
      <c r="E154" s="46" t="s">
        <v>899</v>
      </c>
      <c r="F154" s="47" t="s">
        <v>900</v>
      </c>
      <c r="G154" s="47" t="s">
        <v>315</v>
      </c>
      <c r="H154" s="47" t="s">
        <v>1735</v>
      </c>
      <c r="I154" s="42" t="s">
        <v>1008</v>
      </c>
      <c r="J154" s="49">
        <v>44527.0</v>
      </c>
      <c r="K154" s="40">
        <v>45755.0</v>
      </c>
      <c r="L154" s="42" t="s">
        <v>75</v>
      </c>
      <c r="M154" s="51">
        <v>118000.0</v>
      </c>
      <c r="N154" s="40">
        <v>45756.0</v>
      </c>
      <c r="O154" s="54">
        <v>120048.0</v>
      </c>
      <c r="P154" s="126">
        <v>120048.0</v>
      </c>
      <c r="Q154" s="51">
        <v>0.0</v>
      </c>
      <c r="R154" s="51">
        <v>0.0</v>
      </c>
      <c r="S154" s="52">
        <f t="shared" si="3"/>
        <v>120048</v>
      </c>
      <c r="T154" s="42" t="s">
        <v>112</v>
      </c>
      <c r="U154" s="49">
        <v>45756.0</v>
      </c>
      <c r="V154" s="49">
        <v>45786.0</v>
      </c>
      <c r="W154" s="42">
        <v>1.0</v>
      </c>
      <c r="X154" s="42" t="s">
        <v>84</v>
      </c>
      <c r="Y154" s="42" t="s">
        <v>86</v>
      </c>
    </row>
    <row r="155">
      <c r="A155" s="38" t="s">
        <v>2976</v>
      </c>
      <c r="B155" s="40">
        <v>45756.0</v>
      </c>
      <c r="C155" s="42">
        <v>11234.0</v>
      </c>
      <c r="D155" s="44" t="s">
        <v>1424</v>
      </c>
      <c r="E155" s="46" t="s">
        <v>1176</v>
      </c>
      <c r="F155" s="47" t="s">
        <v>1177</v>
      </c>
      <c r="G155" s="47" t="s">
        <v>132</v>
      </c>
      <c r="H155" s="47" t="s">
        <v>1665</v>
      </c>
      <c r="I155" s="42" t="s">
        <v>1008</v>
      </c>
      <c r="J155" s="49">
        <v>45323.0</v>
      </c>
      <c r="K155" s="40">
        <v>45755.0</v>
      </c>
      <c r="L155" s="42" t="s">
        <v>75</v>
      </c>
      <c r="M155" s="51">
        <v>0.0</v>
      </c>
      <c r="N155" s="42" t="s">
        <v>76</v>
      </c>
      <c r="O155" s="54">
        <v>118000.0</v>
      </c>
      <c r="P155" s="117">
        <v>118000.0</v>
      </c>
      <c r="Q155" s="51">
        <v>0.0</v>
      </c>
      <c r="R155" s="51">
        <v>4400.0</v>
      </c>
      <c r="S155" s="52">
        <f t="shared" si="3"/>
        <v>113600</v>
      </c>
      <c r="T155" s="42" t="s">
        <v>83</v>
      </c>
      <c r="U155" s="49">
        <v>45755.0</v>
      </c>
      <c r="V155" s="49">
        <v>45787.0</v>
      </c>
      <c r="W155" s="42">
        <v>1.0</v>
      </c>
      <c r="X155" s="42" t="s">
        <v>84</v>
      </c>
      <c r="Y155" s="42" t="s">
        <v>86</v>
      </c>
    </row>
    <row r="156">
      <c r="A156" s="38" t="s">
        <v>2984</v>
      </c>
      <c r="B156" s="40">
        <v>45756.0</v>
      </c>
      <c r="C156" s="42">
        <v>9168.0</v>
      </c>
      <c r="D156" s="44" t="s">
        <v>1180</v>
      </c>
      <c r="E156" s="46" t="s">
        <v>875</v>
      </c>
      <c r="F156" s="47" t="s">
        <v>876</v>
      </c>
      <c r="G156" s="47" t="s">
        <v>243</v>
      </c>
      <c r="H156" s="47" t="s">
        <v>1065</v>
      </c>
      <c r="I156" s="42" t="s">
        <v>1008</v>
      </c>
      <c r="J156" s="49">
        <v>45075.0</v>
      </c>
      <c r="K156" s="40">
        <v>45755.0</v>
      </c>
      <c r="L156" s="42" t="s">
        <v>75</v>
      </c>
      <c r="M156" s="51">
        <v>0.0</v>
      </c>
      <c r="N156" s="42" t="s">
        <v>76</v>
      </c>
      <c r="O156" s="54">
        <v>118038.0</v>
      </c>
      <c r="P156" s="126">
        <v>118038.0</v>
      </c>
      <c r="Q156" s="51">
        <v>0.0</v>
      </c>
      <c r="R156" s="51">
        <v>0.0</v>
      </c>
      <c r="S156" s="52">
        <f t="shared" si="3"/>
        <v>118038</v>
      </c>
      <c r="T156" s="42" t="s">
        <v>112</v>
      </c>
      <c r="U156" s="49">
        <v>45756.0</v>
      </c>
      <c r="V156" s="49">
        <v>45786.0</v>
      </c>
      <c r="W156" s="42">
        <v>1.0</v>
      </c>
      <c r="X156" s="42" t="s">
        <v>84</v>
      </c>
      <c r="Y156" s="42" t="s">
        <v>86</v>
      </c>
    </row>
    <row r="157">
      <c r="A157" s="38" t="s">
        <v>2989</v>
      </c>
      <c r="B157" s="40">
        <v>45755.0</v>
      </c>
      <c r="C157" s="42">
        <v>4181.0</v>
      </c>
      <c r="D157" s="44" t="s">
        <v>436</v>
      </c>
      <c r="E157" s="46" t="s">
        <v>438</v>
      </c>
      <c r="F157" s="47" t="s">
        <v>2993</v>
      </c>
      <c r="G157" s="47" t="s">
        <v>634</v>
      </c>
      <c r="H157" s="47" t="s">
        <v>1631</v>
      </c>
      <c r="I157" s="42" t="s">
        <v>1008</v>
      </c>
      <c r="J157" s="49">
        <v>44571.0</v>
      </c>
      <c r="K157" s="40">
        <v>45755.0</v>
      </c>
      <c r="L157" s="42" t="s">
        <v>75</v>
      </c>
      <c r="M157" s="51">
        <v>78000.0</v>
      </c>
      <c r="N157" s="49">
        <v>45771.0</v>
      </c>
      <c r="O157" s="54">
        <v>78000.0</v>
      </c>
      <c r="P157" s="54">
        <v>0.0</v>
      </c>
      <c r="Q157" s="51">
        <v>0.0</v>
      </c>
      <c r="R157" s="51">
        <v>0.0</v>
      </c>
      <c r="S157" s="52">
        <f t="shared" si="3"/>
        <v>0</v>
      </c>
      <c r="T157" s="42" t="s">
        <v>283</v>
      </c>
      <c r="U157" s="49">
        <v>45771.0</v>
      </c>
      <c r="V157" s="49">
        <v>45801.0</v>
      </c>
      <c r="W157" s="42">
        <v>1.0</v>
      </c>
      <c r="X157" s="42" t="s">
        <v>98</v>
      </c>
      <c r="Y157" s="42" t="s">
        <v>86</v>
      </c>
    </row>
    <row r="158">
      <c r="A158" s="46" t="s">
        <v>2997</v>
      </c>
      <c r="B158" s="40">
        <v>45786.0</v>
      </c>
      <c r="C158" s="42">
        <v>4181.0</v>
      </c>
      <c r="D158" s="44" t="s">
        <v>436</v>
      </c>
      <c r="E158" s="46" t="s">
        <v>438</v>
      </c>
      <c r="F158" s="47" t="s">
        <v>989</v>
      </c>
      <c r="G158" s="47" t="s">
        <v>634</v>
      </c>
      <c r="H158" s="47" t="s">
        <v>1631</v>
      </c>
      <c r="I158" s="42" t="s">
        <v>1542</v>
      </c>
      <c r="J158" s="49">
        <v>44571.0</v>
      </c>
      <c r="K158" s="40">
        <v>45755.0</v>
      </c>
      <c r="L158" s="42" t="s">
        <v>75</v>
      </c>
      <c r="M158" s="51">
        <v>78000.0</v>
      </c>
      <c r="N158" s="49">
        <v>45785.0</v>
      </c>
      <c r="O158" s="54">
        <v>78000.0</v>
      </c>
      <c r="P158" s="54">
        <v>0.0</v>
      </c>
      <c r="Q158" s="51">
        <v>0.0</v>
      </c>
      <c r="R158" s="51">
        <v>0.0</v>
      </c>
      <c r="S158" s="52">
        <f t="shared" si="3"/>
        <v>0</v>
      </c>
      <c r="T158" s="42" t="s">
        <v>283</v>
      </c>
      <c r="U158" s="49">
        <v>45785.0</v>
      </c>
      <c r="V158" s="49">
        <v>45815.0</v>
      </c>
      <c r="W158" s="42">
        <v>1.0</v>
      </c>
      <c r="X158" s="42" t="s">
        <v>98</v>
      </c>
      <c r="Y158" s="42" t="s">
        <v>86</v>
      </c>
    </row>
    <row r="159">
      <c r="A159" s="38" t="s">
        <v>3009</v>
      </c>
      <c r="B159" s="40">
        <v>45756.0</v>
      </c>
      <c r="C159" s="42">
        <v>856.0</v>
      </c>
      <c r="D159" s="44" t="s">
        <v>1163</v>
      </c>
      <c r="E159" s="46" t="s">
        <v>1164</v>
      </c>
      <c r="F159" s="47" t="s">
        <v>1165</v>
      </c>
      <c r="G159" s="47" t="s">
        <v>1158</v>
      </c>
      <c r="H159" s="47" t="s">
        <v>1899</v>
      </c>
      <c r="I159" s="42" t="s">
        <v>1008</v>
      </c>
      <c r="J159" s="49">
        <v>44335.0</v>
      </c>
      <c r="K159" s="40">
        <v>45756.0</v>
      </c>
      <c r="L159" s="42" t="s">
        <v>75</v>
      </c>
      <c r="M159" s="51">
        <v>0.0</v>
      </c>
      <c r="N159" s="42" t="s">
        <v>76</v>
      </c>
      <c r="O159" s="54">
        <v>78000.0</v>
      </c>
      <c r="P159" s="95">
        <v>78000.0</v>
      </c>
      <c r="Q159" s="51">
        <v>0.0</v>
      </c>
      <c r="R159" s="51">
        <v>4400.0</v>
      </c>
      <c r="S159" s="52">
        <f t="shared" si="3"/>
        <v>73600</v>
      </c>
      <c r="T159" s="42" t="s">
        <v>83</v>
      </c>
      <c r="U159" s="49">
        <v>45756.0</v>
      </c>
      <c r="V159" s="49">
        <v>45786.0</v>
      </c>
      <c r="W159" s="42">
        <v>1.0</v>
      </c>
      <c r="X159" s="42" t="s">
        <v>98</v>
      </c>
      <c r="Y159" s="42" t="s">
        <v>86</v>
      </c>
    </row>
    <row r="160">
      <c r="A160" s="38" t="s">
        <v>3018</v>
      </c>
      <c r="B160" s="40">
        <v>45756.0</v>
      </c>
      <c r="C160" s="42">
        <v>836.0</v>
      </c>
      <c r="D160" s="44" t="s">
        <v>856</v>
      </c>
      <c r="E160" s="46" t="s">
        <v>938</v>
      </c>
      <c r="F160" s="47" t="s">
        <v>939</v>
      </c>
      <c r="G160" s="47" t="s">
        <v>940</v>
      </c>
      <c r="H160" s="47" t="s">
        <v>1693</v>
      </c>
      <c r="I160" s="42" t="s">
        <v>1008</v>
      </c>
      <c r="J160" s="49">
        <v>44335.0</v>
      </c>
      <c r="K160" s="40">
        <v>45756.0</v>
      </c>
      <c r="L160" s="42" t="s">
        <v>75</v>
      </c>
      <c r="M160" s="51">
        <v>0.0</v>
      </c>
      <c r="N160" s="42" t="s">
        <v>76</v>
      </c>
      <c r="O160" s="54">
        <v>118000.0</v>
      </c>
      <c r="P160" s="95">
        <v>118000.0</v>
      </c>
      <c r="Q160" s="51">
        <v>0.0</v>
      </c>
      <c r="R160" s="51">
        <v>826.0</v>
      </c>
      <c r="S160" s="52">
        <f t="shared" si="3"/>
        <v>117174</v>
      </c>
      <c r="T160" s="42" t="s">
        <v>83</v>
      </c>
      <c r="U160" s="49">
        <v>45756.0</v>
      </c>
      <c r="V160" s="49">
        <v>45786.0</v>
      </c>
      <c r="W160" s="42">
        <v>1.0</v>
      </c>
      <c r="X160" s="42" t="s">
        <v>84</v>
      </c>
      <c r="Y160" s="42" t="s">
        <v>86</v>
      </c>
    </row>
    <row r="161">
      <c r="A161" s="38" t="s">
        <v>3022</v>
      </c>
      <c r="B161" s="40">
        <v>45756.0</v>
      </c>
      <c r="C161" s="42">
        <v>8999.0</v>
      </c>
      <c r="D161" s="44" t="s">
        <v>1181</v>
      </c>
      <c r="E161" s="46" t="s">
        <v>1182</v>
      </c>
      <c r="F161" s="47" t="s">
        <v>1184</v>
      </c>
      <c r="G161" s="47" t="s">
        <v>404</v>
      </c>
      <c r="H161" s="47" t="s">
        <v>1701</v>
      </c>
      <c r="I161" s="42" t="s">
        <v>1008</v>
      </c>
      <c r="J161" s="49">
        <v>45056.0</v>
      </c>
      <c r="K161" s="40">
        <v>45756.0</v>
      </c>
      <c r="L161" s="42" t="s">
        <v>75</v>
      </c>
      <c r="M161" s="51">
        <v>0.0</v>
      </c>
      <c r="N161" s="42" t="s">
        <v>76</v>
      </c>
      <c r="O161" s="54">
        <v>78000.0</v>
      </c>
      <c r="P161" s="95">
        <v>78000.0</v>
      </c>
      <c r="Q161" s="51">
        <v>0.0</v>
      </c>
      <c r="R161" s="51">
        <v>546.0</v>
      </c>
      <c r="S161" s="52">
        <f t="shared" si="3"/>
        <v>77454</v>
      </c>
      <c r="T161" s="42" t="s">
        <v>83</v>
      </c>
      <c r="U161" s="49">
        <v>45756.0</v>
      </c>
      <c r="V161" s="49">
        <v>45786.0</v>
      </c>
      <c r="W161" s="42">
        <v>1.0</v>
      </c>
      <c r="X161" s="42" t="s">
        <v>98</v>
      </c>
      <c r="Y161" s="42" t="s">
        <v>86</v>
      </c>
    </row>
    <row r="162">
      <c r="A162" s="38" t="s">
        <v>3026</v>
      </c>
      <c r="B162" s="40">
        <v>45756.0</v>
      </c>
      <c r="C162" s="42">
        <v>7163.0</v>
      </c>
      <c r="D162" s="44" t="s">
        <v>1281</v>
      </c>
      <c r="E162" s="46" t="s">
        <v>1226</v>
      </c>
      <c r="F162" s="47" t="s">
        <v>1227</v>
      </c>
      <c r="G162" s="47" t="s">
        <v>801</v>
      </c>
      <c r="H162" s="47" t="s">
        <v>1735</v>
      </c>
      <c r="I162" s="42" t="s">
        <v>1008</v>
      </c>
      <c r="J162" s="49">
        <v>44839.0</v>
      </c>
      <c r="K162" s="40">
        <v>45756.0</v>
      </c>
      <c r="L162" s="42" t="s">
        <v>75</v>
      </c>
      <c r="M162" s="51">
        <v>0.0</v>
      </c>
      <c r="N162" s="42" t="s">
        <v>76</v>
      </c>
      <c r="O162" s="54">
        <v>78000.0</v>
      </c>
      <c r="P162" s="95">
        <v>78000.0</v>
      </c>
      <c r="Q162" s="51">
        <v>0.0</v>
      </c>
      <c r="R162" s="51">
        <v>4400.0</v>
      </c>
      <c r="S162" s="52">
        <f t="shared" si="3"/>
        <v>73600</v>
      </c>
      <c r="T162" s="42" t="s">
        <v>83</v>
      </c>
      <c r="U162" s="49">
        <v>45756.0</v>
      </c>
      <c r="V162" s="49">
        <v>45786.0</v>
      </c>
      <c r="W162" s="42">
        <v>1.0</v>
      </c>
      <c r="X162" s="42" t="s">
        <v>98</v>
      </c>
      <c r="Y162" s="42" t="s">
        <v>86</v>
      </c>
    </row>
    <row r="163">
      <c r="A163" s="38" t="s">
        <v>3033</v>
      </c>
      <c r="B163" s="40">
        <v>45756.0</v>
      </c>
      <c r="C163" s="42">
        <v>11472.0</v>
      </c>
      <c r="D163" s="44" t="s">
        <v>1265</v>
      </c>
      <c r="E163" s="46" t="s">
        <v>1266</v>
      </c>
      <c r="F163" s="47" t="s">
        <v>1267</v>
      </c>
      <c r="G163" s="47" t="s">
        <v>132</v>
      </c>
      <c r="H163" s="47" t="s">
        <v>1665</v>
      </c>
      <c r="I163" s="42" t="s">
        <v>1008</v>
      </c>
      <c r="J163" s="49">
        <v>45351.0</v>
      </c>
      <c r="K163" s="40">
        <v>45756.0</v>
      </c>
      <c r="L163" s="42" t="s">
        <v>75</v>
      </c>
      <c r="M163" s="51">
        <v>0.0</v>
      </c>
      <c r="N163" s="42" t="s">
        <v>76</v>
      </c>
      <c r="O163" s="54">
        <v>118000.0</v>
      </c>
      <c r="P163" s="95">
        <v>118000.0</v>
      </c>
      <c r="Q163" s="51">
        <v>0.0</v>
      </c>
      <c r="R163" s="51">
        <v>826.0</v>
      </c>
      <c r="S163" s="52">
        <f t="shared" si="3"/>
        <v>117174</v>
      </c>
      <c r="T163" s="42" t="s">
        <v>83</v>
      </c>
      <c r="U163" s="49">
        <v>45756.0</v>
      </c>
      <c r="V163" s="49">
        <v>45786.0</v>
      </c>
      <c r="W163" s="42">
        <v>1.0</v>
      </c>
      <c r="X163" s="42" t="s">
        <v>84</v>
      </c>
      <c r="Y163" s="42" t="s">
        <v>86</v>
      </c>
    </row>
    <row r="164">
      <c r="A164" s="38" t="s">
        <v>3041</v>
      </c>
      <c r="B164" s="40">
        <v>45756.0</v>
      </c>
      <c r="C164" s="42">
        <v>8783.0</v>
      </c>
      <c r="D164" s="44" t="s">
        <v>3042</v>
      </c>
      <c r="E164" s="46" t="s">
        <v>3043</v>
      </c>
      <c r="F164" s="47" t="s">
        <v>3045</v>
      </c>
      <c r="G164" s="47" t="s">
        <v>243</v>
      </c>
      <c r="H164" s="47" t="s">
        <v>1065</v>
      </c>
      <c r="I164" s="42" t="s">
        <v>1008</v>
      </c>
      <c r="J164" s="49">
        <v>45030.0</v>
      </c>
      <c r="K164" s="40">
        <v>45756.0</v>
      </c>
      <c r="L164" s="42" t="s">
        <v>75</v>
      </c>
      <c r="M164" s="51">
        <v>0.0</v>
      </c>
      <c r="N164" s="42" t="s">
        <v>76</v>
      </c>
      <c r="O164" s="54">
        <v>1298000.0</v>
      </c>
      <c r="P164" s="103">
        <v>1298000.0</v>
      </c>
      <c r="Q164" s="51">
        <v>118000.0</v>
      </c>
      <c r="R164" s="51">
        <v>0.0</v>
      </c>
      <c r="S164" s="52">
        <f t="shared" si="3"/>
        <v>1298000</v>
      </c>
      <c r="T164" s="42" t="s">
        <v>112</v>
      </c>
      <c r="U164" s="49">
        <v>45759.0</v>
      </c>
      <c r="V164" s="49">
        <v>46124.0</v>
      </c>
      <c r="W164" s="42">
        <v>12.0</v>
      </c>
      <c r="X164" s="42" t="s">
        <v>98</v>
      </c>
      <c r="Y164" s="42" t="s">
        <v>86</v>
      </c>
    </row>
    <row r="165">
      <c r="A165" s="38" t="s">
        <v>3051</v>
      </c>
      <c r="B165" s="40">
        <v>45756.0</v>
      </c>
      <c r="C165" s="42">
        <v>2481.0</v>
      </c>
      <c r="D165" s="44">
        <v>8.82009113684E11</v>
      </c>
      <c r="E165" s="46" t="s">
        <v>770</v>
      </c>
      <c r="F165" s="47" t="s">
        <v>771</v>
      </c>
      <c r="G165" s="47" t="s">
        <v>772</v>
      </c>
      <c r="H165" s="47" t="s">
        <v>1816</v>
      </c>
      <c r="I165" s="42" t="s">
        <v>1008</v>
      </c>
      <c r="J165" s="49">
        <v>44451.0</v>
      </c>
      <c r="K165" s="40">
        <v>45756.0</v>
      </c>
      <c r="L165" s="42" t="s">
        <v>75</v>
      </c>
      <c r="M165" s="51">
        <v>0.0</v>
      </c>
      <c r="N165" s="42" t="s">
        <v>76</v>
      </c>
      <c r="O165" s="54">
        <v>78000.0</v>
      </c>
      <c r="P165" s="103">
        <v>78000.0</v>
      </c>
      <c r="Q165" s="51">
        <v>0.0</v>
      </c>
      <c r="R165" s="51">
        <v>0.0</v>
      </c>
      <c r="S165" s="52">
        <f t="shared" si="3"/>
        <v>78000</v>
      </c>
      <c r="T165" s="42" t="s">
        <v>112</v>
      </c>
      <c r="U165" s="49">
        <v>45756.0</v>
      </c>
      <c r="V165" s="49">
        <v>45786.0</v>
      </c>
      <c r="W165" s="42">
        <v>1.0</v>
      </c>
      <c r="X165" s="42" t="s">
        <v>98</v>
      </c>
      <c r="Y165" s="42" t="s">
        <v>86</v>
      </c>
    </row>
    <row r="166">
      <c r="A166" s="38" t="s">
        <v>3057</v>
      </c>
      <c r="B166" s="40">
        <v>45756.0</v>
      </c>
      <c r="C166" s="42">
        <v>4949.0</v>
      </c>
      <c r="D166" s="44" t="s">
        <v>1372</v>
      </c>
      <c r="E166" s="46" t="s">
        <v>1373</v>
      </c>
      <c r="F166" s="47" t="s">
        <v>1374</v>
      </c>
      <c r="G166" s="47" t="s">
        <v>122</v>
      </c>
      <c r="H166" s="47" t="s">
        <v>124</v>
      </c>
      <c r="I166" s="42" t="s">
        <v>1008</v>
      </c>
      <c r="J166" s="49">
        <v>44629.0</v>
      </c>
      <c r="K166" s="40">
        <v>45756.0</v>
      </c>
      <c r="L166" s="42" t="s">
        <v>75</v>
      </c>
      <c r="M166" s="51">
        <v>0.0</v>
      </c>
      <c r="N166" s="42" t="s">
        <v>76</v>
      </c>
      <c r="O166" s="54">
        <v>78097.0</v>
      </c>
      <c r="P166" s="103">
        <v>78097.0</v>
      </c>
      <c r="Q166" s="51">
        <v>0.0</v>
      </c>
      <c r="R166" s="51">
        <v>0.0</v>
      </c>
      <c r="S166" s="52">
        <f t="shared" si="3"/>
        <v>78097</v>
      </c>
      <c r="T166" s="42" t="s">
        <v>112</v>
      </c>
      <c r="U166" s="49">
        <v>45756.0</v>
      </c>
      <c r="V166" s="49">
        <v>45787.0</v>
      </c>
      <c r="W166" s="42">
        <v>1.0</v>
      </c>
      <c r="X166" s="42" t="s">
        <v>98</v>
      </c>
      <c r="Y166" s="42" t="s">
        <v>86</v>
      </c>
    </row>
    <row r="167">
      <c r="A167" s="38" t="s">
        <v>3064</v>
      </c>
      <c r="B167" s="40">
        <v>45756.0</v>
      </c>
      <c r="C167" s="42">
        <v>12890.0</v>
      </c>
      <c r="D167" s="44" t="s">
        <v>1344</v>
      </c>
      <c r="E167" s="46" t="s">
        <v>1345</v>
      </c>
      <c r="F167" s="47" t="s">
        <v>1346</v>
      </c>
      <c r="G167" s="47" t="s">
        <v>243</v>
      </c>
      <c r="H167" s="47" t="s">
        <v>1065</v>
      </c>
      <c r="I167" s="42" t="s">
        <v>1008</v>
      </c>
      <c r="J167" s="49">
        <v>45500.0</v>
      </c>
      <c r="K167" s="40">
        <v>45756.0</v>
      </c>
      <c r="L167" s="42" t="s">
        <v>75</v>
      </c>
      <c r="M167" s="51">
        <v>118000.0</v>
      </c>
      <c r="N167" s="42" t="s">
        <v>76</v>
      </c>
      <c r="O167" s="54">
        <v>115000.0</v>
      </c>
      <c r="P167" s="95">
        <v>115000.0</v>
      </c>
      <c r="Q167" s="51">
        <v>0.0</v>
      </c>
      <c r="R167" s="51">
        <v>805.0</v>
      </c>
      <c r="S167" s="52">
        <f t="shared" si="3"/>
        <v>114195</v>
      </c>
      <c r="T167" s="42" t="s">
        <v>83</v>
      </c>
      <c r="U167" s="49">
        <v>45756.0</v>
      </c>
      <c r="V167" s="49">
        <v>45786.0</v>
      </c>
      <c r="W167" s="42">
        <v>1.0</v>
      </c>
      <c r="X167" s="42" t="s">
        <v>84</v>
      </c>
      <c r="Y167" s="42" t="s">
        <v>86</v>
      </c>
    </row>
    <row r="168">
      <c r="A168" s="38" t="s">
        <v>3069</v>
      </c>
      <c r="B168" s="40">
        <v>45756.0</v>
      </c>
      <c r="C168" s="42">
        <v>1879.0</v>
      </c>
      <c r="D168" s="44" t="s">
        <v>905</v>
      </c>
      <c r="E168" s="46" t="s">
        <v>906</v>
      </c>
      <c r="F168" s="47" t="s">
        <v>907</v>
      </c>
      <c r="G168" s="47" t="s">
        <v>908</v>
      </c>
      <c r="H168" s="47" t="s">
        <v>1665</v>
      </c>
      <c r="I168" s="42" t="s">
        <v>1008</v>
      </c>
      <c r="J168" s="49">
        <v>44406.0</v>
      </c>
      <c r="K168" s="40">
        <v>45756.0</v>
      </c>
      <c r="L168" s="42" t="s">
        <v>75</v>
      </c>
      <c r="M168" s="51">
        <v>0.0</v>
      </c>
      <c r="N168" s="42" t="s">
        <v>76</v>
      </c>
      <c r="O168" s="54">
        <v>118023.0</v>
      </c>
      <c r="P168" s="103">
        <v>118023.0</v>
      </c>
      <c r="Q168" s="51">
        <v>0.0</v>
      </c>
      <c r="R168" s="51">
        <v>0.0</v>
      </c>
      <c r="S168" s="52">
        <f t="shared" si="3"/>
        <v>118023</v>
      </c>
      <c r="T168" s="42" t="s">
        <v>112</v>
      </c>
      <c r="U168" s="49">
        <v>45756.0</v>
      </c>
      <c r="V168" s="49">
        <v>45786.0</v>
      </c>
      <c r="W168" s="42">
        <v>1.0</v>
      </c>
      <c r="X168" s="42" t="s">
        <v>84</v>
      </c>
      <c r="Y168" s="42" t="s">
        <v>86</v>
      </c>
    </row>
    <row r="169">
      <c r="A169" s="158" t="s">
        <v>3078</v>
      </c>
      <c r="B169" s="40">
        <v>45757.0</v>
      </c>
      <c r="C169" s="42">
        <v>10682.0</v>
      </c>
      <c r="D169" s="44" t="s">
        <v>3083</v>
      </c>
      <c r="E169" s="46" t="s">
        <v>3086</v>
      </c>
      <c r="F169" s="47" t="s">
        <v>3087</v>
      </c>
      <c r="G169" s="47" t="s">
        <v>3088</v>
      </c>
      <c r="H169" s="47" t="s">
        <v>3089</v>
      </c>
      <c r="I169" s="42" t="s">
        <v>1008</v>
      </c>
      <c r="J169" s="49">
        <v>45250.0</v>
      </c>
      <c r="K169" s="40">
        <v>45756.0</v>
      </c>
      <c r="L169" s="42" t="s">
        <v>75</v>
      </c>
      <c r="M169" s="51">
        <v>0.0</v>
      </c>
      <c r="N169" s="42" t="s">
        <v>76</v>
      </c>
      <c r="O169" s="54">
        <v>1298000.0</v>
      </c>
      <c r="P169" s="103">
        <v>1298000.0</v>
      </c>
      <c r="Q169" s="51">
        <v>118000.0</v>
      </c>
      <c r="R169" s="51">
        <v>0.0</v>
      </c>
      <c r="S169" s="52">
        <f t="shared" si="3"/>
        <v>1298000</v>
      </c>
      <c r="T169" s="42" t="s">
        <v>112</v>
      </c>
      <c r="U169" s="49">
        <v>45756.0</v>
      </c>
      <c r="V169" s="49">
        <v>46116.0</v>
      </c>
      <c r="W169" s="42">
        <v>12.0</v>
      </c>
      <c r="X169" s="42" t="s">
        <v>84</v>
      </c>
      <c r="Y169" s="42" t="s">
        <v>2008</v>
      </c>
    </row>
    <row r="170">
      <c r="A170" s="158" t="s">
        <v>3097</v>
      </c>
      <c r="B170" s="40">
        <v>45757.0</v>
      </c>
      <c r="C170" s="42">
        <v>14998.0</v>
      </c>
      <c r="D170" s="44" t="s">
        <v>3100</v>
      </c>
      <c r="E170" s="46" t="s">
        <v>3103</v>
      </c>
      <c r="F170" s="47" t="s">
        <v>3105</v>
      </c>
      <c r="G170" s="47" t="s">
        <v>315</v>
      </c>
      <c r="H170" s="47" t="s">
        <v>177</v>
      </c>
      <c r="I170" s="42" t="s">
        <v>1008</v>
      </c>
      <c r="J170" s="49">
        <v>45742.0</v>
      </c>
      <c r="K170" s="40">
        <v>45756.0</v>
      </c>
      <c r="L170" s="42" t="s">
        <v>75</v>
      </c>
      <c r="M170" s="51">
        <v>0.0</v>
      </c>
      <c r="N170" s="42" t="s">
        <v>76</v>
      </c>
      <c r="O170" s="54">
        <v>648000.0</v>
      </c>
      <c r="P170" s="103">
        <v>648000.0</v>
      </c>
      <c r="Q170" s="51">
        <v>60000.0</v>
      </c>
      <c r="R170" s="51">
        <v>0.0</v>
      </c>
      <c r="S170" s="52">
        <f t="shared" si="3"/>
        <v>648000</v>
      </c>
      <c r="T170" s="42" t="s">
        <v>112</v>
      </c>
      <c r="U170" s="49">
        <v>45756.0</v>
      </c>
      <c r="V170" s="49">
        <v>45936.0</v>
      </c>
      <c r="W170" s="42">
        <v>6.0</v>
      </c>
      <c r="X170" s="42" t="s">
        <v>84</v>
      </c>
      <c r="Y170" s="42" t="s">
        <v>2008</v>
      </c>
    </row>
    <row r="171">
      <c r="A171" s="38" t="s">
        <v>3112</v>
      </c>
      <c r="B171" s="40">
        <v>45757.0</v>
      </c>
      <c r="C171" s="42">
        <v>8955.0</v>
      </c>
      <c r="D171" s="44" t="s">
        <v>1395</v>
      </c>
      <c r="E171" s="46" t="s">
        <v>1397</v>
      </c>
      <c r="F171" s="47" t="s">
        <v>1400</v>
      </c>
      <c r="G171" s="47" t="s">
        <v>121</v>
      </c>
      <c r="H171" s="47" t="s">
        <v>1065</v>
      </c>
      <c r="I171" s="42" t="s">
        <v>1008</v>
      </c>
      <c r="J171" s="49">
        <v>45052.0</v>
      </c>
      <c r="K171" s="40">
        <v>45756.0</v>
      </c>
      <c r="L171" s="42" t="s">
        <v>75</v>
      </c>
      <c r="M171" s="51">
        <v>0.0</v>
      </c>
      <c r="N171" s="42" t="s">
        <v>76</v>
      </c>
      <c r="O171" s="54">
        <v>78000.0</v>
      </c>
      <c r="P171" s="95">
        <v>78000.0</v>
      </c>
      <c r="Q171" s="51">
        <v>0.0</v>
      </c>
      <c r="R171" s="51">
        <v>546.0</v>
      </c>
      <c r="S171" s="52">
        <f t="shared" si="3"/>
        <v>77454</v>
      </c>
      <c r="T171" s="42" t="s">
        <v>83</v>
      </c>
      <c r="U171" s="49">
        <v>45756.0</v>
      </c>
      <c r="V171" s="49">
        <v>45787.0</v>
      </c>
      <c r="W171" s="42">
        <v>1.0</v>
      </c>
      <c r="X171" s="42" t="s">
        <v>98</v>
      </c>
      <c r="Y171" s="42" t="s">
        <v>86</v>
      </c>
    </row>
    <row r="172">
      <c r="A172" s="38" t="s">
        <v>3124</v>
      </c>
      <c r="B172" s="40">
        <v>45757.0</v>
      </c>
      <c r="C172" s="42">
        <v>9571.0</v>
      </c>
      <c r="D172" s="44" t="s">
        <v>824</v>
      </c>
      <c r="E172" s="46" t="s">
        <v>491</v>
      </c>
      <c r="F172" s="47" t="s">
        <v>826</v>
      </c>
      <c r="G172" s="47" t="s">
        <v>494</v>
      </c>
      <c r="H172" s="47" t="s">
        <v>108</v>
      </c>
      <c r="I172" s="42" t="s">
        <v>1008</v>
      </c>
      <c r="J172" s="49">
        <v>45120.0</v>
      </c>
      <c r="K172" s="40">
        <v>45756.0</v>
      </c>
      <c r="L172" s="42" t="s">
        <v>75</v>
      </c>
      <c r="M172" s="51">
        <v>0.0</v>
      </c>
      <c r="N172" s="42" t="s">
        <v>76</v>
      </c>
      <c r="O172" s="54">
        <v>11804.0</v>
      </c>
      <c r="P172" s="103">
        <v>118034.0</v>
      </c>
      <c r="Q172" s="51">
        <v>0.0</v>
      </c>
      <c r="R172" s="51">
        <v>0.0</v>
      </c>
      <c r="S172" s="52">
        <f t="shared" si="3"/>
        <v>118034</v>
      </c>
      <c r="T172" s="42" t="s">
        <v>112</v>
      </c>
      <c r="U172" s="49">
        <v>45756.0</v>
      </c>
      <c r="V172" s="49">
        <v>45786.0</v>
      </c>
      <c r="W172" s="42">
        <v>1.0</v>
      </c>
      <c r="X172" s="42" t="s">
        <v>84</v>
      </c>
      <c r="Y172" s="42" t="s">
        <v>86</v>
      </c>
    </row>
    <row r="173">
      <c r="A173" s="38" t="s">
        <v>3137</v>
      </c>
      <c r="B173" s="40">
        <v>45757.0</v>
      </c>
      <c r="C173" s="42">
        <v>891.0</v>
      </c>
      <c r="D173" s="44" t="s">
        <v>1359</v>
      </c>
      <c r="E173" s="46" t="s">
        <v>1360</v>
      </c>
      <c r="F173" s="47" t="s">
        <v>1361</v>
      </c>
      <c r="G173" s="47" t="s">
        <v>355</v>
      </c>
      <c r="H173" s="47" t="s">
        <v>1631</v>
      </c>
      <c r="I173" s="42" t="s">
        <v>1008</v>
      </c>
      <c r="J173" s="49">
        <v>44337.0</v>
      </c>
      <c r="K173" s="40">
        <v>45756.0</v>
      </c>
      <c r="L173" s="42" t="s">
        <v>75</v>
      </c>
      <c r="M173" s="51">
        <v>78000.0</v>
      </c>
      <c r="N173" s="42" t="s">
        <v>76</v>
      </c>
      <c r="O173" s="54">
        <v>158000.0</v>
      </c>
      <c r="P173" s="95">
        <v>158000.0</v>
      </c>
      <c r="Q173" s="51">
        <v>0.0</v>
      </c>
      <c r="R173" s="51">
        <v>1106.0</v>
      </c>
      <c r="S173" s="52">
        <f t="shared" si="3"/>
        <v>156894</v>
      </c>
      <c r="T173" s="42" t="s">
        <v>83</v>
      </c>
      <c r="U173" s="49">
        <v>45756.0</v>
      </c>
      <c r="V173" s="49">
        <v>45793.0</v>
      </c>
      <c r="W173" s="42">
        <v>1.0</v>
      </c>
      <c r="X173" s="42" t="s">
        <v>98</v>
      </c>
      <c r="Y173" s="42" t="s">
        <v>86</v>
      </c>
    </row>
    <row r="174">
      <c r="A174" s="38" t="s">
        <v>3147</v>
      </c>
      <c r="B174" s="40">
        <v>45757.0</v>
      </c>
      <c r="C174" s="42">
        <v>277.0</v>
      </c>
      <c r="D174" s="44" t="s">
        <v>1147</v>
      </c>
      <c r="E174" s="46" t="s">
        <v>1148</v>
      </c>
      <c r="F174" s="47" t="s">
        <v>1149</v>
      </c>
      <c r="G174" s="47" t="s">
        <v>601</v>
      </c>
      <c r="H174" s="47" t="s">
        <v>1735</v>
      </c>
      <c r="I174" s="42" t="s">
        <v>1008</v>
      </c>
      <c r="J174" s="49">
        <v>44284.0</v>
      </c>
      <c r="K174" s="40">
        <v>45756.0</v>
      </c>
      <c r="L174" s="42" t="s">
        <v>75</v>
      </c>
      <c r="M174" s="51">
        <v>0.0</v>
      </c>
      <c r="N174" s="42" t="s">
        <v>76</v>
      </c>
      <c r="O174" s="54">
        <v>118000.0</v>
      </c>
      <c r="P174" s="95">
        <v>118000.0</v>
      </c>
      <c r="Q174" s="51">
        <v>0.0</v>
      </c>
      <c r="R174" s="51">
        <v>826.0</v>
      </c>
      <c r="S174" s="52">
        <f t="shared" si="3"/>
        <v>117174</v>
      </c>
      <c r="T174" s="42" t="s">
        <v>83</v>
      </c>
      <c r="U174" s="49">
        <v>45763.0</v>
      </c>
      <c r="V174" s="49">
        <v>45793.0</v>
      </c>
      <c r="W174" s="42">
        <v>1.0</v>
      </c>
      <c r="X174" s="42" t="s">
        <v>84</v>
      </c>
      <c r="Y174" s="42" t="s">
        <v>86</v>
      </c>
    </row>
    <row r="175">
      <c r="A175" s="38" t="s">
        <v>3157</v>
      </c>
      <c r="B175" s="40">
        <v>45757.0</v>
      </c>
      <c r="C175" s="42">
        <v>7734.0</v>
      </c>
      <c r="D175" s="44" t="s">
        <v>1259</v>
      </c>
      <c r="E175" s="46" t="s">
        <v>1260</v>
      </c>
      <c r="F175" s="47" t="s">
        <v>1261</v>
      </c>
      <c r="G175" s="47" t="s">
        <v>70</v>
      </c>
      <c r="H175" s="47" t="s">
        <v>1701</v>
      </c>
      <c r="I175" s="42" t="s">
        <v>1008</v>
      </c>
      <c r="J175" s="49">
        <v>44900.0</v>
      </c>
      <c r="K175" s="40">
        <v>45756.0</v>
      </c>
      <c r="L175" s="42" t="s">
        <v>75</v>
      </c>
      <c r="M175" s="51">
        <v>0.0</v>
      </c>
      <c r="N175" s="42" t="s">
        <v>76</v>
      </c>
      <c r="O175" s="54">
        <v>78000.0</v>
      </c>
      <c r="P175" s="95">
        <v>78000.0</v>
      </c>
      <c r="Q175" s="51">
        <v>0.0</v>
      </c>
      <c r="R175" s="51">
        <v>4400.0</v>
      </c>
      <c r="S175" s="52">
        <f t="shared" si="3"/>
        <v>73600</v>
      </c>
      <c r="T175" s="42" t="s">
        <v>83</v>
      </c>
      <c r="U175" s="49">
        <v>45756.0</v>
      </c>
      <c r="V175" s="49">
        <v>45786.0</v>
      </c>
      <c r="W175" s="42">
        <v>1.0</v>
      </c>
      <c r="X175" s="42" t="s">
        <v>98</v>
      </c>
      <c r="Y175" s="42" t="s">
        <v>86</v>
      </c>
    </row>
    <row r="176">
      <c r="A176" s="38" t="s">
        <v>3162</v>
      </c>
      <c r="B176" s="40">
        <v>45757.0</v>
      </c>
      <c r="C176" s="42">
        <v>8729.0</v>
      </c>
      <c r="D176" s="44" t="s">
        <v>3164</v>
      </c>
      <c r="E176" s="46" t="s">
        <v>3165</v>
      </c>
      <c r="F176" s="47" t="s">
        <v>3167</v>
      </c>
      <c r="G176" s="47" t="s">
        <v>812</v>
      </c>
      <c r="H176" s="47" t="s">
        <v>1065</v>
      </c>
      <c r="I176" s="42" t="s">
        <v>1008</v>
      </c>
      <c r="J176" s="49">
        <v>45023.0</v>
      </c>
      <c r="K176" s="40">
        <v>45756.0</v>
      </c>
      <c r="L176" s="42" t="s">
        <v>75</v>
      </c>
      <c r="M176" s="51">
        <v>0.0</v>
      </c>
      <c r="N176" s="42" t="s">
        <v>76</v>
      </c>
      <c r="O176" s="54">
        <v>648000.0</v>
      </c>
      <c r="P176" s="95">
        <v>648000.0</v>
      </c>
      <c r="Q176" s="51">
        <v>60000.0</v>
      </c>
      <c r="R176" s="51">
        <v>4400.0</v>
      </c>
      <c r="S176" s="52">
        <f t="shared" si="3"/>
        <v>643600</v>
      </c>
      <c r="T176" s="42" t="s">
        <v>83</v>
      </c>
      <c r="U176" s="49">
        <v>45756.0</v>
      </c>
      <c r="V176" s="49">
        <v>45937.0</v>
      </c>
      <c r="W176" s="42">
        <v>6.0</v>
      </c>
      <c r="X176" s="42" t="s">
        <v>84</v>
      </c>
      <c r="Y176" s="42" t="s">
        <v>86</v>
      </c>
    </row>
    <row r="177">
      <c r="A177" s="169" t="s">
        <v>3172</v>
      </c>
      <c r="B177" s="40">
        <v>45758.0</v>
      </c>
      <c r="C177" s="42">
        <v>11472.0</v>
      </c>
      <c r="D177" s="44" t="s">
        <v>1423</v>
      </c>
      <c r="E177" s="46" t="s">
        <v>1266</v>
      </c>
      <c r="F177" s="47" t="s">
        <v>1267</v>
      </c>
      <c r="G177" s="47" t="s">
        <v>132</v>
      </c>
      <c r="H177" s="47" t="s">
        <v>132</v>
      </c>
      <c r="I177" s="42" t="s">
        <v>1008</v>
      </c>
      <c r="J177" s="49">
        <v>45351.0</v>
      </c>
      <c r="K177" s="40"/>
      <c r="L177" s="40">
        <v>45756.0</v>
      </c>
      <c r="M177" s="51"/>
      <c r="N177" s="42"/>
      <c r="O177" s="54"/>
      <c r="P177" s="103">
        <v>118045.0</v>
      </c>
      <c r="Q177" s="51"/>
      <c r="R177" s="51"/>
      <c r="S177" s="52">
        <f t="shared" si="3"/>
        <v>118045</v>
      </c>
      <c r="T177" s="42" t="s">
        <v>112</v>
      </c>
      <c r="U177" s="49"/>
      <c r="V177" s="49"/>
      <c r="W177" s="42">
        <v>1.0</v>
      </c>
      <c r="X177" s="42" t="s">
        <v>84</v>
      </c>
      <c r="Y177" s="42" t="s">
        <v>86</v>
      </c>
    </row>
    <row r="178">
      <c r="A178" s="46" t="s">
        <v>3180</v>
      </c>
      <c r="B178" s="40">
        <v>45796.0</v>
      </c>
      <c r="C178" s="42">
        <v>891.0</v>
      </c>
      <c r="D178" s="44" t="s">
        <v>1359</v>
      </c>
      <c r="E178" s="46" t="s">
        <v>1360</v>
      </c>
      <c r="F178" s="47" t="s">
        <v>1361</v>
      </c>
      <c r="G178" s="47" t="s">
        <v>355</v>
      </c>
      <c r="H178" s="47" t="s">
        <v>1631</v>
      </c>
      <c r="I178" s="42" t="s">
        <v>1542</v>
      </c>
      <c r="J178" s="49">
        <v>44337.0</v>
      </c>
      <c r="K178" s="40">
        <v>45756.0</v>
      </c>
      <c r="L178" s="42" t="s">
        <v>75</v>
      </c>
      <c r="M178" s="51">
        <v>78000.0</v>
      </c>
      <c r="N178" s="42" t="s">
        <v>76</v>
      </c>
      <c r="O178" s="54">
        <v>78000.0</v>
      </c>
      <c r="P178" s="54">
        <v>0.0</v>
      </c>
      <c r="Q178" s="51">
        <v>0.0</v>
      </c>
      <c r="R178" s="51">
        <v>0.0</v>
      </c>
      <c r="S178" s="52">
        <f t="shared" si="3"/>
        <v>0</v>
      </c>
      <c r="T178" s="42" t="s">
        <v>283</v>
      </c>
      <c r="U178" s="49">
        <v>45784.0</v>
      </c>
      <c r="V178" s="49">
        <v>45823.0</v>
      </c>
      <c r="W178" s="42">
        <v>1.0</v>
      </c>
      <c r="X178" s="42" t="s">
        <v>98</v>
      </c>
      <c r="Y178" s="42" t="s">
        <v>86</v>
      </c>
    </row>
    <row r="179">
      <c r="A179" s="38" t="s">
        <v>3189</v>
      </c>
      <c r="B179" s="40">
        <v>45757.0</v>
      </c>
      <c r="C179" s="42">
        <v>1131.0</v>
      </c>
      <c r="D179" s="44" t="s">
        <v>1214</v>
      </c>
      <c r="E179" s="46" t="s">
        <v>961</v>
      </c>
      <c r="F179" s="47" t="s">
        <v>962</v>
      </c>
      <c r="G179" s="47" t="s">
        <v>64</v>
      </c>
      <c r="H179" s="47" t="s">
        <v>1693</v>
      </c>
      <c r="I179" s="42" t="s">
        <v>1008</v>
      </c>
      <c r="J179" s="49">
        <v>44349.0</v>
      </c>
      <c r="K179" s="40">
        <v>45757.0</v>
      </c>
      <c r="L179" s="42" t="s">
        <v>75</v>
      </c>
      <c r="M179" s="51">
        <v>0.0</v>
      </c>
      <c r="N179" s="42" t="s">
        <v>76</v>
      </c>
      <c r="O179" s="54">
        <v>78081.0</v>
      </c>
      <c r="P179" s="133">
        <v>78081.0</v>
      </c>
      <c r="Q179" s="51">
        <v>0.0</v>
      </c>
      <c r="R179" s="51">
        <v>0.0</v>
      </c>
      <c r="S179" s="52">
        <f t="shared" si="3"/>
        <v>78081</v>
      </c>
      <c r="T179" s="42" t="s">
        <v>112</v>
      </c>
      <c r="U179" s="49">
        <v>45757.0</v>
      </c>
      <c r="V179" s="49">
        <v>45787.0</v>
      </c>
      <c r="W179" s="42">
        <v>1.0</v>
      </c>
      <c r="X179" s="42" t="s">
        <v>98</v>
      </c>
      <c r="Y179" s="42" t="s">
        <v>86</v>
      </c>
    </row>
    <row r="180">
      <c r="A180" s="38" t="s">
        <v>3198</v>
      </c>
      <c r="B180" s="40">
        <v>45757.0</v>
      </c>
      <c r="C180" s="42">
        <v>4081.0</v>
      </c>
      <c r="D180" s="44" t="s">
        <v>1365</v>
      </c>
      <c r="E180" s="46" t="s">
        <v>1366</v>
      </c>
      <c r="F180" s="47" t="s">
        <v>1367</v>
      </c>
      <c r="G180" s="47" t="s">
        <v>990</v>
      </c>
      <c r="H180" s="47" t="s">
        <v>1631</v>
      </c>
      <c r="I180" s="42" t="s">
        <v>1008</v>
      </c>
      <c r="J180" s="49">
        <v>44566.0</v>
      </c>
      <c r="K180" s="40">
        <v>45757.0</v>
      </c>
      <c r="L180" s="42" t="s">
        <v>75</v>
      </c>
      <c r="M180" s="51">
        <v>0.0</v>
      </c>
      <c r="N180" s="42" t="s">
        <v>76</v>
      </c>
      <c r="O180" s="54">
        <v>78000.0</v>
      </c>
      <c r="P180" s="133">
        <v>78000.0</v>
      </c>
      <c r="Q180" s="51">
        <v>0.0</v>
      </c>
      <c r="R180" s="51">
        <v>0.0</v>
      </c>
      <c r="S180" s="52">
        <f t="shared" si="3"/>
        <v>78000</v>
      </c>
      <c r="T180" s="42" t="s">
        <v>112</v>
      </c>
      <c r="U180" s="49">
        <v>45757.0</v>
      </c>
      <c r="V180" s="49">
        <v>45793.0</v>
      </c>
      <c r="W180" s="42">
        <v>1.0</v>
      </c>
      <c r="X180" s="42" t="s">
        <v>98</v>
      </c>
      <c r="Y180" s="42" t="s">
        <v>86</v>
      </c>
    </row>
    <row r="181">
      <c r="A181" s="38" t="s">
        <v>3206</v>
      </c>
      <c r="B181" s="40">
        <v>45757.0</v>
      </c>
      <c r="C181" s="42">
        <v>12292.0</v>
      </c>
      <c r="D181" s="44" t="s">
        <v>3207</v>
      </c>
      <c r="E181" s="46" t="s">
        <v>1407</v>
      </c>
      <c r="F181" s="47" t="s">
        <v>1409</v>
      </c>
      <c r="G181" s="47" t="s">
        <v>243</v>
      </c>
      <c r="H181" s="47" t="s">
        <v>1065</v>
      </c>
      <c r="I181" s="42" t="s">
        <v>1008</v>
      </c>
      <c r="J181" s="49">
        <v>45443.0</v>
      </c>
      <c r="K181" s="40">
        <v>45757.0</v>
      </c>
      <c r="L181" s="42" t="s">
        <v>75</v>
      </c>
      <c r="M181" s="51">
        <v>0.0</v>
      </c>
      <c r="N181" s="42" t="s">
        <v>76</v>
      </c>
      <c r="O181" s="54">
        <v>118073.0</v>
      </c>
      <c r="P181" s="133">
        <v>118073.0</v>
      </c>
      <c r="Q181" s="51">
        <v>0.0</v>
      </c>
      <c r="R181" s="51">
        <v>0.0</v>
      </c>
      <c r="S181" s="52">
        <f t="shared" si="3"/>
        <v>118073</v>
      </c>
      <c r="T181" s="42" t="s">
        <v>112</v>
      </c>
      <c r="U181" s="49">
        <v>45757.0</v>
      </c>
      <c r="V181" s="49">
        <v>45787.0</v>
      </c>
      <c r="W181" s="42">
        <v>1.0</v>
      </c>
      <c r="X181" s="42" t="s">
        <v>84</v>
      </c>
      <c r="Y181" s="42" t="s">
        <v>86</v>
      </c>
    </row>
    <row r="182">
      <c r="A182" s="38" t="s">
        <v>3214</v>
      </c>
      <c r="B182" s="40">
        <v>45786.0</v>
      </c>
      <c r="C182" s="42">
        <v>6737.0</v>
      </c>
      <c r="D182" s="44" t="s">
        <v>1507</v>
      </c>
      <c r="E182" s="46" t="s">
        <v>1408</v>
      </c>
      <c r="F182" s="47" t="s">
        <v>1410</v>
      </c>
      <c r="G182" s="47" t="s">
        <v>243</v>
      </c>
      <c r="H182" s="47" t="s">
        <v>1065</v>
      </c>
      <c r="I182" s="42" t="s">
        <v>1008</v>
      </c>
      <c r="J182" s="49">
        <v>44797.0</v>
      </c>
      <c r="K182" s="40">
        <v>45757.0</v>
      </c>
      <c r="L182" s="42" t="s">
        <v>75</v>
      </c>
      <c r="M182" s="51">
        <v>0.0</v>
      </c>
      <c r="N182" s="42" t="s">
        <v>76</v>
      </c>
      <c r="O182" s="54">
        <v>156026.0</v>
      </c>
      <c r="P182" s="133">
        <v>156026.0</v>
      </c>
      <c r="Q182" s="51">
        <v>0.0</v>
      </c>
      <c r="R182" s="51">
        <v>0.0</v>
      </c>
      <c r="S182" s="52">
        <f t="shared" si="3"/>
        <v>156026</v>
      </c>
      <c r="T182" s="42" t="s">
        <v>112</v>
      </c>
      <c r="U182" s="49">
        <v>45757.0</v>
      </c>
      <c r="V182" s="49">
        <v>45787.0</v>
      </c>
      <c r="W182" s="42">
        <v>1.0</v>
      </c>
      <c r="X182" s="42" t="s">
        <v>98</v>
      </c>
      <c r="Y182" s="42" t="s">
        <v>86</v>
      </c>
    </row>
    <row r="183">
      <c r="A183" s="38" t="s">
        <v>3223</v>
      </c>
      <c r="B183" s="40">
        <v>45757.0</v>
      </c>
      <c r="C183" s="42">
        <v>3099.0</v>
      </c>
      <c r="D183" s="44" t="s">
        <v>1657</v>
      </c>
      <c r="E183" s="46" t="s">
        <v>1659</v>
      </c>
      <c r="F183" s="47" t="s">
        <v>3224</v>
      </c>
      <c r="G183" s="47" t="s">
        <v>355</v>
      </c>
      <c r="H183" s="47" t="s">
        <v>1631</v>
      </c>
      <c r="I183" s="42" t="s">
        <v>1008</v>
      </c>
      <c r="J183" s="49">
        <v>44503.0</v>
      </c>
      <c r="K183" s="40">
        <v>45757.0</v>
      </c>
      <c r="L183" s="42" t="s">
        <v>75</v>
      </c>
      <c r="M183" s="51">
        <v>0.0</v>
      </c>
      <c r="N183" s="42" t="s">
        <v>76</v>
      </c>
      <c r="O183" s="54">
        <v>468043.0</v>
      </c>
      <c r="P183" s="133">
        <v>468043.0</v>
      </c>
      <c r="Q183" s="51">
        <v>0.0</v>
      </c>
      <c r="R183" s="51">
        <v>0.0</v>
      </c>
      <c r="S183" s="52">
        <f t="shared" si="3"/>
        <v>468043</v>
      </c>
      <c r="T183" s="42" t="s">
        <v>112</v>
      </c>
      <c r="U183" s="49">
        <v>45757.0</v>
      </c>
      <c r="V183" s="49">
        <v>45937.0</v>
      </c>
      <c r="W183" s="42">
        <v>6.0</v>
      </c>
      <c r="X183" s="42" t="s">
        <v>98</v>
      </c>
      <c r="Y183" s="42" t="s">
        <v>86</v>
      </c>
    </row>
    <row r="184">
      <c r="A184" s="38" t="s">
        <v>3233</v>
      </c>
      <c r="B184" s="40">
        <v>45757.0</v>
      </c>
      <c r="C184" s="42">
        <v>12017.0</v>
      </c>
      <c r="D184" s="44" t="s">
        <v>1270</v>
      </c>
      <c r="E184" s="46" t="s">
        <v>1272</v>
      </c>
      <c r="F184" s="47" t="s">
        <v>1273</v>
      </c>
      <c r="G184" s="47" t="s">
        <v>121</v>
      </c>
      <c r="H184" s="47" t="s">
        <v>1065</v>
      </c>
      <c r="I184" s="42" t="s">
        <v>1008</v>
      </c>
      <c r="J184" s="49">
        <v>45414.0</v>
      </c>
      <c r="K184" s="40">
        <v>45757.0</v>
      </c>
      <c r="L184" s="42" t="s">
        <v>75</v>
      </c>
      <c r="M184" s="51">
        <v>78000.0</v>
      </c>
      <c r="N184" s="42" t="s">
        <v>76</v>
      </c>
      <c r="O184" s="54">
        <v>150065.0</v>
      </c>
      <c r="P184" s="133">
        <v>150065.0</v>
      </c>
      <c r="Q184" s="51">
        <v>0.0</v>
      </c>
      <c r="R184" s="51">
        <v>0.0</v>
      </c>
      <c r="S184" s="52">
        <f t="shared" si="3"/>
        <v>150065</v>
      </c>
      <c r="T184" s="42" t="s">
        <v>112</v>
      </c>
      <c r="U184" s="49">
        <v>45757.0</v>
      </c>
      <c r="V184" s="49">
        <v>45789.0</v>
      </c>
      <c r="W184" s="42">
        <v>1.0</v>
      </c>
      <c r="X184" s="42" t="s">
        <v>98</v>
      </c>
      <c r="Y184" s="42" t="s">
        <v>86</v>
      </c>
    </row>
    <row r="185">
      <c r="A185" s="38" t="s">
        <v>3241</v>
      </c>
      <c r="B185" s="40">
        <v>45757.0</v>
      </c>
      <c r="C185" s="42">
        <v>9386.0</v>
      </c>
      <c r="D185" s="44" t="s">
        <v>3242</v>
      </c>
      <c r="E185" s="46" t="s">
        <v>3244</v>
      </c>
      <c r="F185" s="47" t="s">
        <v>3245</v>
      </c>
      <c r="G185" s="47" t="s">
        <v>812</v>
      </c>
      <c r="H185" s="47" t="s">
        <v>1065</v>
      </c>
      <c r="I185" s="42" t="s">
        <v>1008</v>
      </c>
      <c r="J185" s="49">
        <v>45099.0</v>
      </c>
      <c r="K185" s="40">
        <v>45757.0</v>
      </c>
      <c r="L185" s="42" t="s">
        <v>75</v>
      </c>
      <c r="M185" s="51">
        <v>78000.0</v>
      </c>
      <c r="N185" s="42" t="s">
        <v>76</v>
      </c>
      <c r="O185" s="54">
        <v>79000.0</v>
      </c>
      <c r="P185" s="95">
        <v>79000.0</v>
      </c>
      <c r="Q185" s="51">
        <v>0.0</v>
      </c>
      <c r="R185" s="51">
        <v>4440.0</v>
      </c>
      <c r="S185" s="52">
        <f t="shared" si="3"/>
        <v>74560</v>
      </c>
      <c r="T185" s="42" t="s">
        <v>83</v>
      </c>
      <c r="U185" s="49">
        <v>45757.0</v>
      </c>
      <c r="V185" s="49">
        <v>45787.0</v>
      </c>
      <c r="W185" s="42">
        <v>1.0</v>
      </c>
      <c r="X185" s="42" t="s">
        <v>98</v>
      </c>
      <c r="Y185" s="42" t="s">
        <v>86</v>
      </c>
    </row>
    <row r="186">
      <c r="A186" s="38" t="s">
        <v>3256</v>
      </c>
      <c r="B186" s="40">
        <v>45757.0</v>
      </c>
      <c r="C186" s="42">
        <v>4343.0</v>
      </c>
      <c r="D186" s="44" t="s">
        <v>1522</v>
      </c>
      <c r="E186" s="46" t="s">
        <v>152</v>
      </c>
      <c r="F186" s="47" t="s">
        <v>1420</v>
      </c>
      <c r="G186" s="47" t="s">
        <v>155</v>
      </c>
      <c r="H186" s="47" t="s">
        <v>1816</v>
      </c>
      <c r="I186" s="42" t="s">
        <v>1008</v>
      </c>
      <c r="J186" s="49">
        <v>44585.0</v>
      </c>
      <c r="K186" s="40">
        <v>45757.0</v>
      </c>
      <c r="L186" s="42" t="s">
        <v>75</v>
      </c>
      <c r="M186" s="51">
        <v>0.0</v>
      </c>
      <c r="N186" s="42" t="s">
        <v>76</v>
      </c>
      <c r="O186" s="54">
        <v>78000.0</v>
      </c>
      <c r="P186" s="103">
        <v>78000.0</v>
      </c>
      <c r="Q186" s="51">
        <v>0.0</v>
      </c>
      <c r="R186" s="51">
        <v>1560.0</v>
      </c>
      <c r="S186" s="52">
        <f t="shared" si="3"/>
        <v>76440</v>
      </c>
      <c r="T186" s="42" t="s">
        <v>83</v>
      </c>
      <c r="U186" s="49">
        <v>45757.0</v>
      </c>
      <c r="V186" s="49">
        <v>45787.0</v>
      </c>
      <c r="W186" s="42">
        <v>1.0</v>
      </c>
      <c r="X186" s="42" t="s">
        <v>98</v>
      </c>
      <c r="Y186" s="42" t="s">
        <v>86</v>
      </c>
    </row>
    <row r="187">
      <c r="A187" s="38" t="s">
        <v>3261</v>
      </c>
      <c r="B187" s="40">
        <v>45757.0</v>
      </c>
      <c r="C187" s="42">
        <v>6581.0</v>
      </c>
      <c r="D187" s="44" t="s">
        <v>1380</v>
      </c>
      <c r="E187" s="46" t="s">
        <v>1382</v>
      </c>
      <c r="F187" s="47" t="s">
        <v>1383</v>
      </c>
      <c r="G187" s="47" t="s">
        <v>1384</v>
      </c>
      <c r="H187" s="47" t="s">
        <v>1701</v>
      </c>
      <c r="I187" s="42" t="s">
        <v>1008</v>
      </c>
      <c r="J187" s="49">
        <v>44782.0</v>
      </c>
      <c r="K187" s="40">
        <v>45757.0</v>
      </c>
      <c r="L187" s="42" t="s">
        <v>75</v>
      </c>
      <c r="M187" s="51">
        <v>0.0</v>
      </c>
      <c r="N187" s="42" t="s">
        <v>76</v>
      </c>
      <c r="O187" s="54">
        <v>78000.0</v>
      </c>
      <c r="P187" s="103">
        <v>78000.0</v>
      </c>
      <c r="Q187" s="51">
        <v>0.0</v>
      </c>
      <c r="R187" s="51">
        <v>4440.0</v>
      </c>
      <c r="S187" s="52">
        <f t="shared" si="3"/>
        <v>73560</v>
      </c>
      <c r="T187" s="42" t="s">
        <v>83</v>
      </c>
      <c r="U187" s="49">
        <v>45757.0</v>
      </c>
      <c r="V187" s="49">
        <v>45787.0</v>
      </c>
      <c r="W187" s="42">
        <v>1.0</v>
      </c>
      <c r="X187" s="42" t="s">
        <v>98</v>
      </c>
      <c r="Y187" s="42" t="s">
        <v>86</v>
      </c>
    </row>
    <row r="188">
      <c r="A188" s="38" t="s">
        <v>3271</v>
      </c>
      <c r="B188" s="40">
        <v>45757.0</v>
      </c>
      <c r="C188" s="42">
        <v>2253.0</v>
      </c>
      <c r="D188" s="44" t="s">
        <v>3272</v>
      </c>
      <c r="E188" s="46" t="s">
        <v>3273</v>
      </c>
      <c r="F188" s="47" t="s">
        <v>3274</v>
      </c>
      <c r="G188" s="47" t="s">
        <v>3275</v>
      </c>
      <c r="H188" s="47" t="s">
        <v>3276</v>
      </c>
      <c r="I188" s="42" t="s">
        <v>1008</v>
      </c>
      <c r="J188" s="49">
        <v>44435.0</v>
      </c>
      <c r="K188" s="40">
        <v>45757.0</v>
      </c>
      <c r="L188" s="42" t="s">
        <v>75</v>
      </c>
      <c r="M188" s="51">
        <v>0.0</v>
      </c>
      <c r="N188" s="42" t="s">
        <v>76</v>
      </c>
      <c r="O188" s="54">
        <v>118004.0</v>
      </c>
      <c r="P188" s="133">
        <v>118004.0</v>
      </c>
      <c r="Q188" s="51">
        <v>0.0</v>
      </c>
      <c r="R188" s="51">
        <v>0.0</v>
      </c>
      <c r="S188" s="52">
        <f t="shared" si="3"/>
        <v>118004</v>
      </c>
      <c r="T188" s="42" t="s">
        <v>112</v>
      </c>
      <c r="U188" s="49">
        <v>45757.0</v>
      </c>
      <c r="V188" s="49">
        <v>45787.0</v>
      </c>
      <c r="W188" s="42">
        <v>1.0</v>
      </c>
      <c r="X188" s="42" t="s">
        <v>84</v>
      </c>
      <c r="Y188" s="42" t="s">
        <v>86</v>
      </c>
    </row>
    <row r="189">
      <c r="A189" s="38" t="s">
        <v>3280</v>
      </c>
      <c r="B189" s="40">
        <v>45757.0</v>
      </c>
      <c r="C189" s="42">
        <v>3569.0</v>
      </c>
      <c r="D189" s="44" t="s">
        <v>1190</v>
      </c>
      <c r="E189" s="46" t="s">
        <v>1192</v>
      </c>
      <c r="F189" s="47" t="s">
        <v>1193</v>
      </c>
      <c r="G189" s="47" t="s">
        <v>585</v>
      </c>
      <c r="H189" s="47" t="s">
        <v>1065</v>
      </c>
      <c r="I189" s="42" t="s">
        <v>1008</v>
      </c>
      <c r="J189" s="49">
        <v>44532.0</v>
      </c>
      <c r="K189" s="40">
        <v>45757.0</v>
      </c>
      <c r="L189" s="42" t="s">
        <v>75</v>
      </c>
      <c r="M189" s="51">
        <v>0.0</v>
      </c>
      <c r="N189" s="42" t="s">
        <v>76</v>
      </c>
      <c r="O189" s="54">
        <v>118000.0</v>
      </c>
      <c r="P189" s="103">
        <v>118000.0</v>
      </c>
      <c r="Q189" s="51">
        <v>0.0</v>
      </c>
      <c r="R189" s="51">
        <v>2360.0</v>
      </c>
      <c r="S189" s="52">
        <f t="shared" si="3"/>
        <v>115640</v>
      </c>
      <c r="T189" s="42" t="s">
        <v>83</v>
      </c>
      <c r="U189" s="49">
        <v>45757.0</v>
      </c>
      <c r="V189" s="49">
        <v>45787.0</v>
      </c>
      <c r="W189" s="42">
        <v>1.0</v>
      </c>
      <c r="X189" s="42" t="s">
        <v>84</v>
      </c>
      <c r="Y189" s="42" t="s">
        <v>86</v>
      </c>
    </row>
    <row r="190">
      <c r="A190" s="38" t="s">
        <v>3290</v>
      </c>
      <c r="B190" s="40">
        <v>45757.0</v>
      </c>
      <c r="C190" s="42">
        <v>5313.0</v>
      </c>
      <c r="D190" s="44" t="s">
        <v>3291</v>
      </c>
      <c r="E190" s="46" t="s">
        <v>3292</v>
      </c>
      <c r="F190" s="165" t="s">
        <v>3294</v>
      </c>
      <c r="G190" s="47" t="s">
        <v>227</v>
      </c>
      <c r="H190" s="47" t="s">
        <v>1899</v>
      </c>
      <c r="I190" s="42" t="s">
        <v>1008</v>
      </c>
      <c r="J190" s="49">
        <v>44653.0</v>
      </c>
      <c r="K190" s="40">
        <v>45757.0</v>
      </c>
      <c r="L190" s="42" t="s">
        <v>75</v>
      </c>
      <c r="M190" s="51">
        <v>0.0</v>
      </c>
      <c r="N190" s="42" t="s">
        <v>76</v>
      </c>
      <c r="O190" s="54">
        <v>118000.0</v>
      </c>
      <c r="P190" s="103">
        <v>118000.0</v>
      </c>
      <c r="Q190" s="51">
        <v>0.0</v>
      </c>
      <c r="R190" s="51">
        <v>2360.0</v>
      </c>
      <c r="S190" s="52">
        <f t="shared" si="3"/>
        <v>115640</v>
      </c>
      <c r="T190" s="42" t="s">
        <v>83</v>
      </c>
      <c r="U190" s="49">
        <v>45757.0</v>
      </c>
      <c r="V190" s="49">
        <v>45787.0</v>
      </c>
      <c r="W190" s="42">
        <v>1.0</v>
      </c>
      <c r="X190" s="42" t="s">
        <v>84</v>
      </c>
      <c r="Y190" s="42" t="s">
        <v>86</v>
      </c>
    </row>
    <row r="191">
      <c r="A191" s="38" t="s">
        <v>3301</v>
      </c>
      <c r="B191" s="40">
        <v>45758.0</v>
      </c>
      <c r="C191" s="42">
        <v>10267.0</v>
      </c>
      <c r="D191" s="44" t="s">
        <v>1341</v>
      </c>
      <c r="E191" s="46" t="s">
        <v>730</v>
      </c>
      <c r="F191" s="47" t="s">
        <v>732</v>
      </c>
      <c r="G191" s="47" t="s">
        <v>733</v>
      </c>
      <c r="H191" s="47" t="s">
        <v>177</v>
      </c>
      <c r="I191" s="42" t="s">
        <v>1008</v>
      </c>
      <c r="J191" s="49">
        <v>45198.0</v>
      </c>
      <c r="K191" s="40">
        <v>45757.0</v>
      </c>
      <c r="L191" s="42" t="s">
        <v>75</v>
      </c>
      <c r="M191" s="51">
        <v>0.0</v>
      </c>
      <c r="N191" s="40">
        <v>45758.0</v>
      </c>
      <c r="O191" s="54">
        <v>118075.0</v>
      </c>
      <c r="P191" s="133">
        <v>118075.0</v>
      </c>
      <c r="Q191" s="51">
        <v>0.0</v>
      </c>
      <c r="R191" s="51">
        <v>0.0</v>
      </c>
      <c r="S191" s="52">
        <f t="shared" si="3"/>
        <v>118075</v>
      </c>
      <c r="T191" s="42" t="s">
        <v>112</v>
      </c>
      <c r="U191" s="49">
        <v>45758.0</v>
      </c>
      <c r="V191" s="49">
        <v>45788.0</v>
      </c>
      <c r="W191" s="42">
        <v>1.0</v>
      </c>
      <c r="X191" s="42" t="s">
        <v>84</v>
      </c>
      <c r="Y191" s="42" t="s">
        <v>86</v>
      </c>
    </row>
    <row r="192">
      <c r="A192" s="38" t="s">
        <v>3310</v>
      </c>
      <c r="B192" s="40">
        <v>45758.0</v>
      </c>
      <c r="C192" s="42">
        <v>12299.0</v>
      </c>
      <c r="D192" s="44" t="s">
        <v>1516</v>
      </c>
      <c r="E192" s="46" t="s">
        <v>1432</v>
      </c>
      <c r="F192" s="47" t="s">
        <v>1433</v>
      </c>
      <c r="G192" s="47" t="s">
        <v>142</v>
      </c>
      <c r="H192" s="47" t="s">
        <v>144</v>
      </c>
      <c r="I192" s="42" t="s">
        <v>1008</v>
      </c>
      <c r="J192" s="49">
        <v>45444.0</v>
      </c>
      <c r="K192" s="40">
        <v>45757.0</v>
      </c>
      <c r="L192" s="42" t="s">
        <v>75</v>
      </c>
      <c r="M192" s="51">
        <v>0.0</v>
      </c>
      <c r="N192" s="42" t="s">
        <v>76</v>
      </c>
      <c r="O192" s="54">
        <v>118020.0</v>
      </c>
      <c r="P192" s="133">
        <v>118020.0</v>
      </c>
      <c r="Q192" s="51">
        <v>0.0</v>
      </c>
      <c r="R192" s="51">
        <v>0.0</v>
      </c>
      <c r="S192" s="52">
        <f t="shared" si="3"/>
        <v>118020</v>
      </c>
      <c r="T192" s="42" t="s">
        <v>112</v>
      </c>
      <c r="U192" s="49">
        <v>45757.0</v>
      </c>
      <c r="V192" s="49">
        <v>45788.0</v>
      </c>
      <c r="W192" s="42">
        <v>1.0</v>
      </c>
      <c r="X192" s="42" t="s">
        <v>84</v>
      </c>
      <c r="Y192" s="42" t="s">
        <v>86</v>
      </c>
    </row>
    <row r="193">
      <c r="A193" s="38" t="s">
        <v>3318</v>
      </c>
      <c r="B193" s="40">
        <v>45758.0</v>
      </c>
      <c r="C193" s="42">
        <v>1389.0</v>
      </c>
      <c r="D193" s="44" t="s">
        <v>267</v>
      </c>
      <c r="E193" s="46" t="s">
        <v>181</v>
      </c>
      <c r="F193" s="47" t="s">
        <v>1232</v>
      </c>
      <c r="G193" s="47" t="s">
        <v>121</v>
      </c>
      <c r="H193" s="47" t="s">
        <v>1065</v>
      </c>
      <c r="I193" s="42" t="s">
        <v>1008</v>
      </c>
      <c r="J193" s="49">
        <v>44361.0</v>
      </c>
      <c r="K193" s="40">
        <v>45757.0</v>
      </c>
      <c r="L193" s="42" t="s">
        <v>75</v>
      </c>
      <c r="M193" s="51">
        <v>0.0</v>
      </c>
      <c r="N193" s="42" t="s">
        <v>76</v>
      </c>
      <c r="O193" s="54">
        <v>78000.0</v>
      </c>
      <c r="P193" s="103">
        <v>78000.0</v>
      </c>
      <c r="Q193" s="51">
        <v>0.0</v>
      </c>
      <c r="R193" s="51">
        <v>546.0</v>
      </c>
      <c r="S193" s="52">
        <f t="shared" si="3"/>
        <v>77454</v>
      </c>
      <c r="T193" s="42" t="s">
        <v>83</v>
      </c>
      <c r="U193" s="49">
        <v>45757.0</v>
      </c>
      <c r="V193" s="49" t="s">
        <v>3325</v>
      </c>
      <c r="W193" s="42">
        <v>1.0</v>
      </c>
      <c r="X193" s="42" t="s">
        <v>98</v>
      </c>
      <c r="Y193" s="42" t="s">
        <v>86</v>
      </c>
    </row>
    <row r="194">
      <c r="A194" s="46" t="s">
        <v>3327</v>
      </c>
      <c r="B194" s="40">
        <v>45758.0</v>
      </c>
      <c r="C194" s="42">
        <v>6161.0</v>
      </c>
      <c r="D194" s="44" t="s">
        <v>223</v>
      </c>
      <c r="E194" s="46" t="s">
        <v>229</v>
      </c>
      <c r="F194" s="47" t="s">
        <v>3331</v>
      </c>
      <c r="G194" s="47" t="s">
        <v>1295</v>
      </c>
      <c r="H194" s="47" t="s">
        <v>1296</v>
      </c>
      <c r="I194" s="42" t="s">
        <v>1542</v>
      </c>
      <c r="J194" s="49">
        <v>44739.0</v>
      </c>
      <c r="K194" s="40">
        <v>45757.0</v>
      </c>
      <c r="L194" s="42" t="s">
        <v>75</v>
      </c>
      <c r="M194" s="51">
        <v>78000.0</v>
      </c>
      <c r="N194" s="42" t="s">
        <v>76</v>
      </c>
      <c r="O194" s="54">
        <v>150003.0</v>
      </c>
      <c r="P194" s="133">
        <v>150003.0</v>
      </c>
      <c r="Q194" s="51">
        <v>0.0</v>
      </c>
      <c r="R194" s="51">
        <v>0.0</v>
      </c>
      <c r="S194" s="52">
        <f t="shared" si="3"/>
        <v>150003</v>
      </c>
      <c r="T194" s="42" t="s">
        <v>112</v>
      </c>
      <c r="U194" s="49">
        <v>45757.0</v>
      </c>
      <c r="V194" s="49">
        <v>45803.0</v>
      </c>
      <c r="W194" s="42">
        <v>1.0</v>
      </c>
      <c r="X194" s="42" t="s">
        <v>98</v>
      </c>
      <c r="Y194" s="42" t="s">
        <v>86</v>
      </c>
    </row>
    <row r="195">
      <c r="A195" s="46" t="s">
        <v>3327</v>
      </c>
      <c r="B195" s="40">
        <v>45758.0</v>
      </c>
      <c r="C195" s="42">
        <v>6161.0</v>
      </c>
      <c r="D195" s="44" t="s">
        <v>223</v>
      </c>
      <c r="E195" s="46" t="s">
        <v>229</v>
      </c>
      <c r="F195" s="47" t="s">
        <v>3331</v>
      </c>
      <c r="G195" s="47" t="s">
        <v>1295</v>
      </c>
      <c r="H195" s="47" t="s">
        <v>1296</v>
      </c>
      <c r="I195" s="42" t="s">
        <v>1542</v>
      </c>
      <c r="J195" s="49">
        <v>44739.0</v>
      </c>
      <c r="K195" s="40">
        <v>45757.0</v>
      </c>
      <c r="L195" s="42" t="s">
        <v>75</v>
      </c>
      <c r="M195" s="51">
        <v>78000.0</v>
      </c>
      <c r="N195" s="42" t="s">
        <v>76</v>
      </c>
      <c r="O195" s="54">
        <v>78000.0</v>
      </c>
      <c r="P195" s="54">
        <v>0.0</v>
      </c>
      <c r="Q195" s="51">
        <v>0.0</v>
      </c>
      <c r="R195" s="51">
        <v>0.0</v>
      </c>
      <c r="S195" s="52">
        <f t="shared" si="3"/>
        <v>0</v>
      </c>
      <c r="T195" s="42" t="s">
        <v>283</v>
      </c>
      <c r="U195" s="49">
        <v>45757.0</v>
      </c>
      <c r="V195" s="49" t="s">
        <v>3339</v>
      </c>
      <c r="W195" s="42">
        <v>1.0</v>
      </c>
      <c r="X195" s="42" t="s">
        <v>98</v>
      </c>
      <c r="Y195" s="42" t="s">
        <v>86</v>
      </c>
    </row>
    <row r="196">
      <c r="A196" s="38" t="s">
        <v>3341</v>
      </c>
      <c r="B196" s="40">
        <v>45758.0</v>
      </c>
      <c r="C196" s="42">
        <v>4858.0</v>
      </c>
      <c r="D196" s="44" t="s">
        <v>3342</v>
      </c>
      <c r="E196" s="46" t="s">
        <v>222</v>
      </c>
      <c r="F196" s="47" t="s">
        <v>1087</v>
      </c>
      <c r="G196" s="47" t="s">
        <v>227</v>
      </c>
      <c r="H196" s="47" t="s">
        <v>1899</v>
      </c>
      <c r="I196" s="42" t="s">
        <v>1008</v>
      </c>
      <c r="J196" s="49">
        <v>44622.0</v>
      </c>
      <c r="K196" s="40">
        <v>45757.0</v>
      </c>
      <c r="L196" s="42" t="s">
        <v>75</v>
      </c>
      <c r="M196" s="51">
        <v>0.0</v>
      </c>
      <c r="N196" s="42" t="s">
        <v>76</v>
      </c>
      <c r="O196" s="54">
        <v>78074.0</v>
      </c>
      <c r="P196" s="133">
        <v>78074.0</v>
      </c>
      <c r="Q196" s="51">
        <v>0.0</v>
      </c>
      <c r="R196" s="51">
        <v>0.0</v>
      </c>
      <c r="S196" s="52">
        <f t="shared" si="3"/>
        <v>78074</v>
      </c>
      <c r="T196" s="42" t="s">
        <v>112</v>
      </c>
      <c r="U196" s="49">
        <v>45757.0</v>
      </c>
      <c r="V196" s="49">
        <v>45788.0</v>
      </c>
      <c r="W196" s="42">
        <v>1.0</v>
      </c>
      <c r="X196" s="42" t="s">
        <v>98</v>
      </c>
      <c r="Y196" s="42" t="s">
        <v>86</v>
      </c>
    </row>
    <row r="197">
      <c r="A197" s="38" t="s">
        <v>3348</v>
      </c>
      <c r="B197" s="40">
        <v>45758.0</v>
      </c>
      <c r="C197" s="42">
        <v>11492.0</v>
      </c>
      <c r="D197" s="44" t="s">
        <v>3350</v>
      </c>
      <c r="E197" s="46" t="s">
        <v>3351</v>
      </c>
      <c r="F197" s="47" t="s">
        <v>3352</v>
      </c>
      <c r="G197" s="47" t="s">
        <v>812</v>
      </c>
      <c r="H197" s="47" t="s">
        <v>1065</v>
      </c>
      <c r="I197" s="42" t="s">
        <v>1008</v>
      </c>
      <c r="J197" s="49">
        <v>45353.0</v>
      </c>
      <c r="K197" s="40">
        <v>45757.0</v>
      </c>
      <c r="L197" s="42" t="s">
        <v>75</v>
      </c>
      <c r="M197" s="51">
        <v>0.0</v>
      </c>
      <c r="N197" s="42" t="s">
        <v>76</v>
      </c>
      <c r="O197" s="54">
        <v>468073.0</v>
      </c>
      <c r="P197" s="133">
        <v>468073.0</v>
      </c>
      <c r="Q197" s="51">
        <v>0.0</v>
      </c>
      <c r="R197" s="51">
        <v>0.0</v>
      </c>
      <c r="S197" s="52">
        <f t="shared" si="3"/>
        <v>468073</v>
      </c>
      <c r="T197" s="42" t="s">
        <v>112</v>
      </c>
      <c r="U197" s="49">
        <v>45762.0</v>
      </c>
      <c r="V197" s="49">
        <v>45942.0</v>
      </c>
      <c r="W197" s="42">
        <v>6.0</v>
      </c>
      <c r="X197" s="42" t="s">
        <v>98</v>
      </c>
      <c r="Y197" s="42" t="s">
        <v>86</v>
      </c>
    </row>
    <row r="198">
      <c r="A198" s="158" t="s">
        <v>3360</v>
      </c>
      <c r="B198" s="39">
        <v>45758.0</v>
      </c>
      <c r="C198" s="41">
        <v>15129.0</v>
      </c>
      <c r="D198" s="43" t="s">
        <v>3363</v>
      </c>
      <c r="E198" s="60" t="s">
        <v>3365</v>
      </c>
      <c r="F198" s="43" t="s">
        <v>3366</v>
      </c>
      <c r="G198" s="43" t="s">
        <v>485</v>
      </c>
      <c r="H198" s="43" t="s">
        <v>486</v>
      </c>
      <c r="I198" s="41" t="s">
        <v>1008</v>
      </c>
      <c r="J198" s="48">
        <v>45755.0</v>
      </c>
      <c r="K198" s="40">
        <v>45757.0</v>
      </c>
      <c r="L198" s="39">
        <v>45757.0</v>
      </c>
      <c r="M198" s="50">
        <v>1298000.0</v>
      </c>
      <c r="N198" s="49">
        <v>45768.0</v>
      </c>
      <c r="O198" s="52">
        <v>1298094.0</v>
      </c>
      <c r="P198" s="171">
        <v>1298000.0</v>
      </c>
      <c r="Q198" s="50">
        <v>118000.0</v>
      </c>
      <c r="R198" s="50">
        <v>0.0</v>
      </c>
      <c r="S198" s="52">
        <f t="shared" si="3"/>
        <v>1298000</v>
      </c>
      <c r="T198" s="41" t="s">
        <v>112</v>
      </c>
      <c r="U198" s="49">
        <v>45768.0</v>
      </c>
      <c r="V198" s="49">
        <v>46129.0</v>
      </c>
      <c r="W198" s="41">
        <v>12.0</v>
      </c>
      <c r="X198" s="41" t="s">
        <v>84</v>
      </c>
      <c r="Y198" s="42" t="s">
        <v>221</v>
      </c>
    </row>
    <row r="199">
      <c r="A199" s="38" t="s">
        <v>3379</v>
      </c>
      <c r="B199" s="40">
        <v>45786.0</v>
      </c>
      <c r="C199" s="42">
        <v>6737.0</v>
      </c>
      <c r="D199" s="44" t="s">
        <v>1507</v>
      </c>
      <c r="E199" s="46" t="s">
        <v>1408</v>
      </c>
      <c r="F199" s="47" t="s">
        <v>1415</v>
      </c>
      <c r="G199" s="47" t="s">
        <v>243</v>
      </c>
      <c r="H199" s="47" t="s">
        <v>1065</v>
      </c>
      <c r="I199" s="42" t="s">
        <v>1008</v>
      </c>
      <c r="J199" s="49">
        <v>44797.0</v>
      </c>
      <c r="K199" s="40">
        <v>45757.0</v>
      </c>
      <c r="L199" s="42" t="s">
        <v>75</v>
      </c>
      <c r="M199" s="51">
        <v>78000.0</v>
      </c>
      <c r="N199" s="42" t="s">
        <v>76</v>
      </c>
      <c r="O199" s="51">
        <v>78000.0</v>
      </c>
      <c r="P199" s="133">
        <v>0.0</v>
      </c>
      <c r="Q199" s="51">
        <v>0.0</v>
      </c>
      <c r="R199" s="51">
        <v>0.0</v>
      </c>
      <c r="S199" s="52">
        <f t="shared" si="3"/>
        <v>0</v>
      </c>
      <c r="T199" s="42" t="s">
        <v>283</v>
      </c>
      <c r="U199" s="49">
        <v>45757.0</v>
      </c>
      <c r="V199" s="49">
        <v>45787.0</v>
      </c>
      <c r="W199" s="42">
        <v>1.0</v>
      </c>
      <c r="X199" s="42" t="s">
        <v>98</v>
      </c>
      <c r="Y199" s="42" t="s">
        <v>86</v>
      </c>
    </row>
    <row r="200">
      <c r="A200" s="38" t="s">
        <v>3391</v>
      </c>
      <c r="B200" s="40">
        <v>45757.0</v>
      </c>
      <c r="C200" s="42">
        <v>12017.0</v>
      </c>
      <c r="D200" s="44" t="s">
        <v>1270</v>
      </c>
      <c r="E200" s="46" t="s">
        <v>1272</v>
      </c>
      <c r="F200" s="47" t="s">
        <v>1277</v>
      </c>
      <c r="G200" s="47" t="s">
        <v>121</v>
      </c>
      <c r="H200" s="47" t="s">
        <v>1065</v>
      </c>
      <c r="I200" s="42" t="s">
        <v>1008</v>
      </c>
      <c r="J200" s="49">
        <v>45414.0</v>
      </c>
      <c r="K200" s="40">
        <v>45757.0</v>
      </c>
      <c r="L200" s="42" t="s">
        <v>75</v>
      </c>
      <c r="M200" s="51">
        <v>78000.0</v>
      </c>
      <c r="N200" s="42" t="s">
        <v>76</v>
      </c>
      <c r="O200" s="54">
        <v>0.0</v>
      </c>
      <c r="P200" s="54">
        <v>0.0</v>
      </c>
      <c r="Q200" s="51">
        <v>0.0</v>
      </c>
      <c r="R200" s="51">
        <v>0.0</v>
      </c>
      <c r="S200" s="52">
        <f t="shared" si="3"/>
        <v>0</v>
      </c>
      <c r="T200" s="42" t="s">
        <v>283</v>
      </c>
      <c r="U200" s="49">
        <v>45764.0</v>
      </c>
      <c r="V200" s="49">
        <v>45798.0</v>
      </c>
      <c r="W200" s="42">
        <v>1.0</v>
      </c>
      <c r="X200" s="42" t="s">
        <v>98</v>
      </c>
      <c r="Y200" s="42" t="s">
        <v>86</v>
      </c>
    </row>
    <row r="201">
      <c r="A201" s="38" t="s">
        <v>3396</v>
      </c>
      <c r="B201" s="40">
        <v>45758.0</v>
      </c>
      <c r="C201" s="42">
        <v>6598.0</v>
      </c>
      <c r="D201" s="44" t="s">
        <v>1478</v>
      </c>
      <c r="E201" s="46" t="s">
        <v>1479</v>
      </c>
      <c r="F201" s="47" t="s">
        <v>1480</v>
      </c>
      <c r="G201" s="47" t="s">
        <v>485</v>
      </c>
      <c r="H201" s="47" t="s">
        <v>486</v>
      </c>
      <c r="I201" s="42" t="s">
        <v>1008</v>
      </c>
      <c r="J201" s="49">
        <v>44784.0</v>
      </c>
      <c r="K201" s="40">
        <v>45758.0</v>
      </c>
      <c r="L201" s="42" t="s">
        <v>75</v>
      </c>
      <c r="M201" s="51">
        <v>78000.0</v>
      </c>
      <c r="N201" s="42" t="s">
        <v>76</v>
      </c>
      <c r="O201" s="54">
        <v>100080.0</v>
      </c>
      <c r="P201" s="62">
        <v>100080.0</v>
      </c>
      <c r="Q201" s="51">
        <v>0.0</v>
      </c>
      <c r="R201" s="51">
        <v>0.0</v>
      </c>
      <c r="S201" s="52">
        <f t="shared" si="3"/>
        <v>100080</v>
      </c>
      <c r="T201" s="42" t="s">
        <v>112</v>
      </c>
      <c r="U201" s="49">
        <v>45758.0</v>
      </c>
      <c r="V201" s="49">
        <v>45788.0</v>
      </c>
      <c r="W201" s="42">
        <v>1.0</v>
      </c>
      <c r="X201" s="42" t="s">
        <v>98</v>
      </c>
      <c r="Y201" s="42" t="s">
        <v>86</v>
      </c>
    </row>
    <row r="202">
      <c r="A202" s="38" t="s">
        <v>3404</v>
      </c>
      <c r="B202" s="40">
        <v>45758.0</v>
      </c>
      <c r="C202" s="42">
        <v>3694.0</v>
      </c>
      <c r="D202" s="44" t="s">
        <v>1563</v>
      </c>
      <c r="E202" s="46" t="s">
        <v>312</v>
      </c>
      <c r="F202" s="47" t="s">
        <v>3406</v>
      </c>
      <c r="G202" s="47" t="s">
        <v>315</v>
      </c>
      <c r="H202" s="47" t="s">
        <v>177</v>
      </c>
      <c r="I202" s="42" t="s">
        <v>1008</v>
      </c>
      <c r="J202" s="49">
        <v>44542.0</v>
      </c>
      <c r="K202" s="40">
        <v>45758.0</v>
      </c>
      <c r="L202" s="42" t="s">
        <v>75</v>
      </c>
      <c r="M202" s="51">
        <v>0.0</v>
      </c>
      <c r="N202" s="42" t="s">
        <v>76</v>
      </c>
      <c r="O202" s="54">
        <v>78060.0</v>
      </c>
      <c r="P202" s="62">
        <v>78060.0</v>
      </c>
      <c r="Q202" s="51">
        <v>0.0</v>
      </c>
      <c r="R202" s="51">
        <v>0.0</v>
      </c>
      <c r="S202" s="52">
        <f t="shared" si="3"/>
        <v>78060</v>
      </c>
      <c r="T202" s="42" t="s">
        <v>112</v>
      </c>
      <c r="U202" s="49">
        <v>45758.0</v>
      </c>
      <c r="V202" s="49">
        <v>45788.0</v>
      </c>
      <c r="W202" s="42">
        <v>1.0</v>
      </c>
      <c r="X202" s="42" t="s">
        <v>98</v>
      </c>
      <c r="Y202" s="42" t="s">
        <v>86</v>
      </c>
    </row>
    <row r="203">
      <c r="A203" s="38" t="s">
        <v>3412</v>
      </c>
      <c r="B203" s="40">
        <v>45758.0</v>
      </c>
      <c r="C203" s="42">
        <v>4617.0</v>
      </c>
      <c r="D203" s="44" t="s">
        <v>480</v>
      </c>
      <c r="E203" s="46" t="s">
        <v>308</v>
      </c>
      <c r="F203" s="47" t="s">
        <v>1567</v>
      </c>
      <c r="G203" s="47" t="s">
        <v>1568</v>
      </c>
      <c r="H203" s="47" t="s">
        <v>580</v>
      </c>
      <c r="I203" s="42" t="s">
        <v>1008</v>
      </c>
      <c r="J203" s="49">
        <v>44604.0</v>
      </c>
      <c r="K203" s="40">
        <v>45758.0</v>
      </c>
      <c r="L203" s="42" t="s">
        <v>75</v>
      </c>
      <c r="M203" s="51">
        <v>78000.0</v>
      </c>
      <c r="N203" s="42" t="s">
        <v>76</v>
      </c>
      <c r="O203" s="54">
        <v>100000.0</v>
      </c>
      <c r="P203" s="83">
        <v>100000.0</v>
      </c>
      <c r="Q203" s="51">
        <v>0.0</v>
      </c>
      <c r="R203" s="51">
        <v>4400.0</v>
      </c>
      <c r="S203" s="52">
        <f t="shared" si="3"/>
        <v>95600</v>
      </c>
      <c r="T203" s="42" t="s">
        <v>83</v>
      </c>
      <c r="U203" s="49">
        <v>45758.0</v>
      </c>
      <c r="V203" s="49">
        <v>45790.0</v>
      </c>
      <c r="W203" s="42">
        <v>1.0</v>
      </c>
      <c r="X203" s="42" t="s">
        <v>98</v>
      </c>
      <c r="Y203" s="42" t="s">
        <v>86</v>
      </c>
    </row>
    <row r="204">
      <c r="A204" s="38" t="s">
        <v>3420</v>
      </c>
      <c r="B204" s="40">
        <v>45758.0</v>
      </c>
      <c r="C204" s="42">
        <v>6608.0</v>
      </c>
      <c r="D204" s="44" t="s">
        <v>1754</v>
      </c>
      <c r="E204" s="46" t="s">
        <v>1354</v>
      </c>
      <c r="F204" s="47" t="s">
        <v>1355</v>
      </c>
      <c r="G204" s="47" t="s">
        <v>243</v>
      </c>
      <c r="H204" s="47" t="s">
        <v>1065</v>
      </c>
      <c r="I204" s="42" t="s">
        <v>1008</v>
      </c>
      <c r="J204" s="49">
        <v>44785.0</v>
      </c>
      <c r="K204" s="40">
        <v>45758.0</v>
      </c>
      <c r="L204" s="42" t="s">
        <v>75</v>
      </c>
      <c r="M204" s="51">
        <v>0.0</v>
      </c>
      <c r="N204" s="42" t="s">
        <v>76</v>
      </c>
      <c r="O204" s="54">
        <v>78000.0</v>
      </c>
      <c r="P204" s="83">
        <v>78000.0</v>
      </c>
      <c r="Q204" s="51">
        <v>0.0</v>
      </c>
      <c r="R204" s="51">
        <v>1560.0</v>
      </c>
      <c r="S204" s="52">
        <f t="shared" si="3"/>
        <v>76440</v>
      </c>
      <c r="T204" s="42" t="s">
        <v>83</v>
      </c>
      <c r="U204" s="49">
        <v>45758.0</v>
      </c>
      <c r="V204" s="49">
        <v>45789.0</v>
      </c>
      <c r="W204" s="42">
        <v>1.0</v>
      </c>
      <c r="X204" s="42" t="s">
        <v>98</v>
      </c>
      <c r="Y204" s="42" t="s">
        <v>86</v>
      </c>
    </row>
    <row r="205">
      <c r="A205" s="38" t="s">
        <v>3430</v>
      </c>
      <c r="B205" s="40">
        <v>45758.0</v>
      </c>
      <c r="C205" s="42">
        <v>7313.0</v>
      </c>
      <c r="D205" s="44" t="s">
        <v>1118</v>
      </c>
      <c r="E205" s="46" t="s">
        <v>1119</v>
      </c>
      <c r="F205" s="47" t="s">
        <v>1120</v>
      </c>
      <c r="G205" s="47" t="s">
        <v>870</v>
      </c>
      <c r="H205" s="47" t="s">
        <v>1665</v>
      </c>
      <c r="I205" s="42" t="s">
        <v>1008</v>
      </c>
      <c r="J205" s="49">
        <v>44854.0</v>
      </c>
      <c r="K205" s="40">
        <v>45758.0</v>
      </c>
      <c r="L205" s="42" t="s">
        <v>75</v>
      </c>
      <c r="M205" s="51">
        <v>0.0</v>
      </c>
      <c r="N205" s="42" t="s">
        <v>76</v>
      </c>
      <c r="O205" s="54">
        <v>118001.0</v>
      </c>
      <c r="P205" s="62">
        <v>118001.0</v>
      </c>
      <c r="Q205" s="51">
        <v>0.0</v>
      </c>
      <c r="R205" s="51">
        <v>0.0</v>
      </c>
      <c r="S205" s="52">
        <f t="shared" si="3"/>
        <v>118001</v>
      </c>
      <c r="T205" s="42" t="s">
        <v>112</v>
      </c>
      <c r="U205" s="49">
        <v>45758.0</v>
      </c>
      <c r="V205" s="49">
        <v>45795.0</v>
      </c>
      <c r="W205" s="42">
        <v>1.0</v>
      </c>
      <c r="X205" s="42" t="s">
        <v>84</v>
      </c>
      <c r="Y205" s="42" t="s">
        <v>86</v>
      </c>
    </row>
    <row r="206">
      <c r="A206" s="38" t="s">
        <v>3434</v>
      </c>
      <c r="B206" s="40">
        <v>45758.0</v>
      </c>
      <c r="C206" s="42">
        <v>7313.0</v>
      </c>
      <c r="D206" s="44" t="s">
        <v>1118</v>
      </c>
      <c r="E206" s="46" t="s">
        <v>1119</v>
      </c>
      <c r="F206" s="47" t="s">
        <v>1255</v>
      </c>
      <c r="G206" s="47" t="s">
        <v>870</v>
      </c>
      <c r="H206" s="47" t="s">
        <v>1665</v>
      </c>
      <c r="I206" s="42" t="s">
        <v>1008</v>
      </c>
      <c r="J206" s="49">
        <v>44854.0</v>
      </c>
      <c r="K206" s="40">
        <v>45758.0</v>
      </c>
      <c r="L206" s="42" t="s">
        <v>75</v>
      </c>
      <c r="M206" s="51">
        <v>0.0</v>
      </c>
      <c r="N206" s="42" t="s">
        <v>76</v>
      </c>
      <c r="O206" s="54">
        <v>118023.0</v>
      </c>
      <c r="P206" s="62">
        <v>118023.0</v>
      </c>
      <c r="Q206" s="51">
        <v>0.0</v>
      </c>
      <c r="R206" s="51">
        <v>0.0</v>
      </c>
      <c r="S206" s="52">
        <f t="shared" si="3"/>
        <v>118023</v>
      </c>
      <c r="T206" s="42" t="s">
        <v>112</v>
      </c>
      <c r="U206" s="49">
        <v>45758.0</v>
      </c>
      <c r="V206" s="49">
        <v>45798.0</v>
      </c>
      <c r="W206" s="42">
        <v>1.0</v>
      </c>
      <c r="X206" s="42" t="s">
        <v>84</v>
      </c>
      <c r="Y206" s="42" t="s">
        <v>86</v>
      </c>
    </row>
    <row r="207">
      <c r="A207" s="38" t="s">
        <v>3442</v>
      </c>
      <c r="B207" s="40">
        <v>45758.0</v>
      </c>
      <c r="C207" s="42">
        <v>7313.0</v>
      </c>
      <c r="D207" s="44" t="s">
        <v>1118</v>
      </c>
      <c r="E207" s="46" t="s">
        <v>1119</v>
      </c>
      <c r="F207" s="47" t="s">
        <v>1247</v>
      </c>
      <c r="G207" s="47" t="s">
        <v>870</v>
      </c>
      <c r="H207" s="47" t="s">
        <v>1665</v>
      </c>
      <c r="I207" s="42" t="s">
        <v>1008</v>
      </c>
      <c r="J207" s="49">
        <v>44854.0</v>
      </c>
      <c r="K207" s="40">
        <v>45758.0</v>
      </c>
      <c r="L207" s="42" t="s">
        <v>75</v>
      </c>
      <c r="M207" s="51">
        <v>0.0</v>
      </c>
      <c r="N207" s="42" t="s">
        <v>76</v>
      </c>
      <c r="O207" s="54">
        <v>118073.0</v>
      </c>
      <c r="P207" s="62">
        <v>118073.0</v>
      </c>
      <c r="Q207" s="51">
        <v>0.0</v>
      </c>
      <c r="R207" s="51">
        <v>0.0</v>
      </c>
      <c r="S207" s="52">
        <f t="shared" si="3"/>
        <v>118073</v>
      </c>
      <c r="T207" s="42" t="s">
        <v>112</v>
      </c>
      <c r="U207" s="49">
        <v>45758.0</v>
      </c>
      <c r="V207" s="49">
        <v>45798.0</v>
      </c>
      <c r="W207" s="42">
        <v>1.0</v>
      </c>
      <c r="X207" s="42" t="s">
        <v>84</v>
      </c>
      <c r="Y207" s="42" t="s">
        <v>86</v>
      </c>
    </row>
    <row r="208">
      <c r="A208" s="38" t="s">
        <v>3447</v>
      </c>
      <c r="B208" s="40">
        <v>45758.0</v>
      </c>
      <c r="C208" s="42">
        <v>10234.0</v>
      </c>
      <c r="D208" s="44" t="s">
        <v>1707</v>
      </c>
      <c r="E208" s="46" t="s">
        <v>1633</v>
      </c>
      <c r="F208" s="47" t="s">
        <v>1634</v>
      </c>
      <c r="G208" s="47" t="s">
        <v>70</v>
      </c>
      <c r="H208" s="47" t="s">
        <v>1701</v>
      </c>
      <c r="I208" s="42" t="s">
        <v>1008</v>
      </c>
      <c r="J208" s="49">
        <v>45196.0</v>
      </c>
      <c r="K208" s="40">
        <v>45758.0</v>
      </c>
      <c r="L208" s="42" t="s">
        <v>75</v>
      </c>
      <c r="M208" s="51">
        <v>78000.0</v>
      </c>
      <c r="N208" s="42" t="s">
        <v>76</v>
      </c>
      <c r="O208" s="54">
        <v>80000.0</v>
      </c>
      <c r="P208" s="83">
        <v>80000.0</v>
      </c>
      <c r="Q208" s="51">
        <v>0.0</v>
      </c>
      <c r="R208" s="51">
        <v>1600.0</v>
      </c>
      <c r="S208" s="52">
        <f t="shared" si="3"/>
        <v>78400</v>
      </c>
      <c r="T208" s="42" t="s">
        <v>83</v>
      </c>
      <c r="U208" s="49">
        <v>45758.0</v>
      </c>
      <c r="V208" s="49">
        <v>45788.0</v>
      </c>
      <c r="W208" s="42">
        <v>1.0</v>
      </c>
      <c r="X208" s="42" t="s">
        <v>98</v>
      </c>
      <c r="Y208" s="42" t="s">
        <v>86</v>
      </c>
    </row>
    <row r="209">
      <c r="A209" s="38" t="s">
        <v>3457</v>
      </c>
      <c r="B209" s="40">
        <v>45758.0</v>
      </c>
      <c r="C209" s="42">
        <v>1449.0</v>
      </c>
      <c r="D209" s="44" t="s">
        <v>1675</v>
      </c>
      <c r="E209" s="46" t="s">
        <v>1391</v>
      </c>
      <c r="F209" s="47" t="s">
        <v>1392</v>
      </c>
      <c r="G209" s="47" t="s">
        <v>812</v>
      </c>
      <c r="H209" s="47" t="s">
        <v>1065</v>
      </c>
      <c r="I209" s="42" t="s">
        <v>1008</v>
      </c>
      <c r="J209" s="49">
        <v>44364.0</v>
      </c>
      <c r="K209" s="40">
        <v>45758.0</v>
      </c>
      <c r="L209" s="42" t="s">
        <v>75</v>
      </c>
      <c r="M209" s="51">
        <v>78000.0</v>
      </c>
      <c r="N209" s="42" t="s">
        <v>76</v>
      </c>
      <c r="O209" s="54">
        <v>80000.0</v>
      </c>
      <c r="P209" s="83">
        <v>80000.0</v>
      </c>
      <c r="Q209" s="51">
        <v>0.0</v>
      </c>
      <c r="R209" s="51">
        <v>1600.0</v>
      </c>
      <c r="S209" s="52">
        <f t="shared" si="3"/>
        <v>78400</v>
      </c>
      <c r="T209" s="42" t="s">
        <v>83</v>
      </c>
      <c r="U209" s="49">
        <v>45758.0</v>
      </c>
      <c r="V209" s="49">
        <v>45789.0</v>
      </c>
      <c r="W209" s="42">
        <v>1.0</v>
      </c>
      <c r="X209" s="42" t="s">
        <v>98</v>
      </c>
      <c r="Y209" s="42" t="s">
        <v>86</v>
      </c>
    </row>
    <row r="210">
      <c r="A210" s="38" t="s">
        <v>3464</v>
      </c>
      <c r="B210" s="40">
        <v>45761.0</v>
      </c>
      <c r="C210" s="42">
        <v>10378.0</v>
      </c>
      <c r="D210" s="44" t="s">
        <v>1552</v>
      </c>
      <c r="E210" s="46" t="s">
        <v>1553</v>
      </c>
      <c r="F210" s="47" t="s">
        <v>2594</v>
      </c>
      <c r="G210" s="47" t="s">
        <v>234</v>
      </c>
      <c r="H210" s="47" t="s">
        <v>1631</v>
      </c>
      <c r="I210" s="42" t="s">
        <v>1008</v>
      </c>
      <c r="J210" s="49">
        <v>45211.0</v>
      </c>
      <c r="K210" s="40">
        <v>45758.0</v>
      </c>
      <c r="L210" s="42" t="s">
        <v>75</v>
      </c>
      <c r="M210" s="51">
        <v>78000.0</v>
      </c>
      <c r="N210" s="42" t="s">
        <v>76</v>
      </c>
      <c r="O210" s="54">
        <v>78000.0</v>
      </c>
      <c r="P210" s="46" t="s">
        <v>3467</v>
      </c>
      <c r="Q210" s="51">
        <v>0.0</v>
      </c>
      <c r="R210" s="51">
        <v>0.0</v>
      </c>
      <c r="S210" s="54">
        <v>0.0</v>
      </c>
      <c r="T210" s="42" t="s">
        <v>283</v>
      </c>
      <c r="U210" s="49">
        <v>45759.0</v>
      </c>
      <c r="V210" s="49">
        <v>45795.0</v>
      </c>
      <c r="W210" s="42">
        <v>1.0</v>
      </c>
      <c r="X210" s="42" t="s">
        <v>98</v>
      </c>
      <c r="Y210" s="42" t="s">
        <v>86</v>
      </c>
    </row>
    <row r="211">
      <c r="A211" s="38" t="s">
        <v>3472</v>
      </c>
      <c r="B211" s="40">
        <v>45761.0</v>
      </c>
      <c r="C211" s="42">
        <v>13063.0</v>
      </c>
      <c r="D211" s="44" t="s">
        <v>3474</v>
      </c>
      <c r="E211" s="46" t="s">
        <v>3475</v>
      </c>
      <c r="F211" s="47" t="s">
        <v>3476</v>
      </c>
      <c r="G211" s="47" t="s">
        <v>243</v>
      </c>
      <c r="H211" s="47" t="s">
        <v>1065</v>
      </c>
      <c r="I211" s="42" t="s">
        <v>1008</v>
      </c>
      <c r="J211" s="49">
        <v>45521.0</v>
      </c>
      <c r="K211" s="40">
        <v>45758.0</v>
      </c>
      <c r="L211" s="42" t="s">
        <v>75</v>
      </c>
      <c r="M211" s="51">
        <v>648000.0</v>
      </c>
      <c r="N211" s="42" t="s">
        <v>76</v>
      </c>
      <c r="O211" s="54">
        <v>648015.0</v>
      </c>
      <c r="P211" s="62">
        <v>650000.0</v>
      </c>
      <c r="Q211" s="51">
        <v>60000.0</v>
      </c>
      <c r="R211" s="51">
        <v>0.0</v>
      </c>
      <c r="S211" s="52">
        <f t="shared" ref="S211:S461" si="4">P211-R211</f>
        <v>650000</v>
      </c>
      <c r="T211" s="42" t="s">
        <v>112</v>
      </c>
      <c r="U211" s="49">
        <v>45758.0</v>
      </c>
      <c r="V211" s="49">
        <v>45938.0</v>
      </c>
      <c r="W211" s="42">
        <v>6.0</v>
      </c>
      <c r="X211" s="42" t="s">
        <v>84</v>
      </c>
      <c r="Y211" s="42" t="s">
        <v>86</v>
      </c>
    </row>
    <row r="212">
      <c r="A212" s="38" t="s">
        <v>3480</v>
      </c>
      <c r="B212" s="40">
        <v>45761.0</v>
      </c>
      <c r="C212" s="42">
        <v>11494.0</v>
      </c>
      <c r="D212" s="44" t="s">
        <v>3481</v>
      </c>
      <c r="E212" s="46" t="s">
        <v>3482</v>
      </c>
      <c r="F212" s="47" t="s">
        <v>3483</v>
      </c>
      <c r="G212" s="47" t="s">
        <v>194</v>
      </c>
      <c r="H212" s="47" t="s">
        <v>177</v>
      </c>
      <c r="I212" s="42" t="s">
        <v>1008</v>
      </c>
      <c r="J212" s="49">
        <v>45354.0</v>
      </c>
      <c r="K212" s="40">
        <v>45758.0</v>
      </c>
      <c r="L212" s="42" t="s">
        <v>75</v>
      </c>
      <c r="M212" s="51">
        <v>0.0</v>
      </c>
      <c r="N212" s="42" t="s">
        <v>76</v>
      </c>
      <c r="O212" s="54">
        <v>78000.0</v>
      </c>
      <c r="P212" s="83">
        <v>78000.0</v>
      </c>
      <c r="Q212" s="51">
        <v>0.0</v>
      </c>
      <c r="R212" s="51">
        <v>546.0</v>
      </c>
      <c r="S212" s="52">
        <f t="shared" si="4"/>
        <v>77454</v>
      </c>
      <c r="T212" s="42" t="s">
        <v>83</v>
      </c>
      <c r="U212" s="49">
        <v>45758.0</v>
      </c>
      <c r="V212" s="49">
        <v>45788.0</v>
      </c>
      <c r="W212" s="42">
        <v>1.0</v>
      </c>
      <c r="X212" s="42" t="s">
        <v>98</v>
      </c>
      <c r="Y212" s="42" t="s">
        <v>86</v>
      </c>
    </row>
    <row r="213">
      <c r="A213" s="38" t="s">
        <v>3487</v>
      </c>
      <c r="B213" s="40">
        <v>45761.0</v>
      </c>
      <c r="C213" s="42">
        <v>13951.0</v>
      </c>
      <c r="D213" s="44" t="s">
        <v>1844</v>
      </c>
      <c r="E213" s="46" t="s">
        <v>1639</v>
      </c>
      <c r="F213" s="47" t="s">
        <v>1640</v>
      </c>
      <c r="G213" s="47" t="s">
        <v>1641</v>
      </c>
      <c r="H213" s="47" t="s">
        <v>1701</v>
      </c>
      <c r="I213" s="42" t="s">
        <v>1008</v>
      </c>
      <c r="J213" s="49">
        <v>45624.0</v>
      </c>
      <c r="K213" s="40">
        <v>45758.0</v>
      </c>
      <c r="L213" s="42" t="s">
        <v>75</v>
      </c>
      <c r="M213" s="51">
        <v>0.0</v>
      </c>
      <c r="N213" s="40">
        <v>45759.0</v>
      </c>
      <c r="O213" s="54">
        <v>118000.0</v>
      </c>
      <c r="P213" s="83">
        <v>118000.0</v>
      </c>
      <c r="Q213" s="51">
        <v>0.0</v>
      </c>
      <c r="R213" s="51">
        <v>826.0</v>
      </c>
      <c r="S213" s="52">
        <f t="shared" si="4"/>
        <v>117174</v>
      </c>
      <c r="T213" s="42" t="s">
        <v>83</v>
      </c>
      <c r="U213" s="49">
        <v>45759.0</v>
      </c>
      <c r="V213" s="49">
        <v>45789.0</v>
      </c>
      <c r="W213" s="42">
        <v>1.0</v>
      </c>
      <c r="X213" s="42" t="s">
        <v>84</v>
      </c>
      <c r="Y213" s="42" t="s">
        <v>86</v>
      </c>
    </row>
    <row r="214">
      <c r="A214" s="38" t="s">
        <v>3494</v>
      </c>
      <c r="B214" s="40">
        <v>45761.0</v>
      </c>
      <c r="C214" s="42">
        <v>10378.0</v>
      </c>
      <c r="D214" s="44" t="s">
        <v>1552</v>
      </c>
      <c r="E214" s="46" t="s">
        <v>1553</v>
      </c>
      <c r="F214" s="47" t="s">
        <v>1554</v>
      </c>
      <c r="G214" s="47" t="s">
        <v>234</v>
      </c>
      <c r="H214" s="47" t="s">
        <v>1631</v>
      </c>
      <c r="I214" s="42" t="s">
        <v>1008</v>
      </c>
      <c r="J214" s="49">
        <v>45211.0</v>
      </c>
      <c r="K214" s="40">
        <v>45758.0</v>
      </c>
      <c r="L214" s="42" t="s">
        <v>75</v>
      </c>
      <c r="M214" s="51">
        <v>78000.0</v>
      </c>
      <c r="N214" s="40">
        <v>45759.0</v>
      </c>
      <c r="O214" s="54">
        <v>120039.0</v>
      </c>
      <c r="P214" s="62">
        <v>120039.0</v>
      </c>
      <c r="Q214" s="51">
        <v>0.0</v>
      </c>
      <c r="R214" s="51">
        <v>0.0</v>
      </c>
      <c r="S214" s="52">
        <f t="shared" si="4"/>
        <v>120039</v>
      </c>
      <c r="T214" s="42" t="s">
        <v>112</v>
      </c>
      <c r="U214" s="49">
        <v>45759.0</v>
      </c>
      <c r="V214" s="49">
        <v>45789.0</v>
      </c>
      <c r="W214" s="42">
        <v>1.0</v>
      </c>
      <c r="X214" s="42" t="s">
        <v>98</v>
      </c>
      <c r="Y214" s="42" t="s">
        <v>86</v>
      </c>
    </row>
    <row r="215">
      <c r="A215" s="38" t="s">
        <v>3499</v>
      </c>
      <c r="B215" s="40">
        <v>45761.0</v>
      </c>
      <c r="C215" s="42">
        <v>12997.0</v>
      </c>
      <c r="D215" s="44" t="s">
        <v>1812</v>
      </c>
      <c r="E215" s="46" t="s">
        <v>1813</v>
      </c>
      <c r="F215" s="47" t="s">
        <v>1814</v>
      </c>
      <c r="G215" s="47" t="s">
        <v>1295</v>
      </c>
      <c r="H215" s="47" t="s">
        <v>1296</v>
      </c>
      <c r="I215" s="42" t="s">
        <v>1008</v>
      </c>
      <c r="J215" s="49">
        <v>45512.0</v>
      </c>
      <c r="K215" s="40">
        <v>45759.0</v>
      </c>
      <c r="L215" s="42" t="s">
        <v>75</v>
      </c>
      <c r="M215" s="51">
        <v>0.0</v>
      </c>
      <c r="N215" s="42" t="s">
        <v>76</v>
      </c>
      <c r="O215" s="54">
        <v>78089.0</v>
      </c>
      <c r="P215" s="140">
        <v>78089.0</v>
      </c>
      <c r="Q215" s="51">
        <v>0.0</v>
      </c>
      <c r="R215" s="51">
        <v>0.0</v>
      </c>
      <c r="S215" s="52">
        <f t="shared" si="4"/>
        <v>78089</v>
      </c>
      <c r="T215" s="42" t="s">
        <v>112</v>
      </c>
      <c r="U215" s="49">
        <v>45759.0</v>
      </c>
      <c r="V215" s="49">
        <v>45789.0</v>
      </c>
      <c r="W215" s="42">
        <v>1.0</v>
      </c>
      <c r="X215" s="42" t="s">
        <v>98</v>
      </c>
      <c r="Y215" s="42" t="s">
        <v>86</v>
      </c>
    </row>
    <row r="216">
      <c r="A216" s="38" t="s">
        <v>3504</v>
      </c>
      <c r="B216" s="40">
        <v>45761.0</v>
      </c>
      <c r="C216" s="42">
        <v>8278.0</v>
      </c>
      <c r="D216" s="44" t="s">
        <v>3506</v>
      </c>
      <c r="E216" s="46" t="s">
        <v>2561</v>
      </c>
      <c r="F216" s="47" t="s">
        <v>3509</v>
      </c>
      <c r="G216" s="47" t="s">
        <v>355</v>
      </c>
      <c r="H216" s="47" t="s">
        <v>1631</v>
      </c>
      <c r="I216" s="42" t="s">
        <v>1008</v>
      </c>
      <c r="J216" s="49">
        <v>44967.0</v>
      </c>
      <c r="K216" s="40">
        <v>45759.0</v>
      </c>
      <c r="L216" s="42" t="s">
        <v>75</v>
      </c>
      <c r="M216" s="51">
        <v>118000.0</v>
      </c>
      <c r="N216" s="42" t="s">
        <v>76</v>
      </c>
      <c r="O216" s="54">
        <v>120000.0</v>
      </c>
      <c r="P216" s="117">
        <v>120000.0</v>
      </c>
      <c r="Q216" s="51">
        <v>0.0</v>
      </c>
      <c r="R216" s="51">
        <v>4400.0</v>
      </c>
      <c r="S216" s="52">
        <f t="shared" si="4"/>
        <v>115600</v>
      </c>
      <c r="T216" s="42" t="s">
        <v>83</v>
      </c>
      <c r="U216" s="49">
        <v>45759.0</v>
      </c>
      <c r="V216" s="49">
        <v>45796.0</v>
      </c>
      <c r="W216" s="42">
        <v>1.0</v>
      </c>
      <c r="X216" s="42" t="s">
        <v>84</v>
      </c>
      <c r="Y216" s="42" t="s">
        <v>86</v>
      </c>
    </row>
    <row r="217">
      <c r="A217" s="38" t="s">
        <v>3514</v>
      </c>
      <c r="B217" s="40">
        <v>45761.0</v>
      </c>
      <c r="C217" s="42">
        <v>10964.0</v>
      </c>
      <c r="D217" s="44" t="s">
        <v>1806</v>
      </c>
      <c r="E217" s="46" t="s">
        <v>1608</v>
      </c>
      <c r="F217" s="165" t="s">
        <v>1609</v>
      </c>
      <c r="G217" s="47" t="s">
        <v>601</v>
      </c>
      <c r="H217" s="47" t="s">
        <v>177</v>
      </c>
      <c r="I217" s="42" t="s">
        <v>1008</v>
      </c>
      <c r="J217" s="49">
        <v>45295.0</v>
      </c>
      <c r="K217" s="40">
        <v>45759.0</v>
      </c>
      <c r="L217" s="42" t="s">
        <v>75</v>
      </c>
      <c r="M217" s="51">
        <v>118000.0</v>
      </c>
      <c r="N217" s="42" t="s">
        <v>76</v>
      </c>
      <c r="O217" s="54">
        <v>120000.0</v>
      </c>
      <c r="P217" s="117">
        <v>120000.0</v>
      </c>
      <c r="Q217" s="51">
        <v>0.0</v>
      </c>
      <c r="R217" s="51">
        <v>840.0</v>
      </c>
      <c r="S217" s="52">
        <f t="shared" si="4"/>
        <v>119160</v>
      </c>
      <c r="T217" s="42" t="s">
        <v>83</v>
      </c>
      <c r="U217" s="49">
        <v>45759.0</v>
      </c>
      <c r="V217" s="49">
        <v>45790.0</v>
      </c>
      <c r="W217" s="42">
        <v>1.0</v>
      </c>
      <c r="X217" s="42" t="s">
        <v>84</v>
      </c>
      <c r="Y217" s="42" t="s">
        <v>86</v>
      </c>
    </row>
    <row r="218">
      <c r="A218" s="38" t="s">
        <v>3517</v>
      </c>
      <c r="B218" s="40">
        <v>45761.0</v>
      </c>
      <c r="C218" s="42">
        <v>8979.0</v>
      </c>
      <c r="D218" s="44" t="s">
        <v>1217</v>
      </c>
      <c r="E218" s="46" t="s">
        <v>1218</v>
      </c>
      <c r="F218" s="47" t="s">
        <v>1219</v>
      </c>
      <c r="G218" s="47" t="s">
        <v>1220</v>
      </c>
      <c r="H218" s="47" t="s">
        <v>1701</v>
      </c>
      <c r="I218" s="42" t="s">
        <v>1008</v>
      </c>
      <c r="J218" s="49">
        <v>45055.0</v>
      </c>
      <c r="K218" s="40">
        <v>45759.0</v>
      </c>
      <c r="L218" s="42" t="s">
        <v>75</v>
      </c>
      <c r="M218" s="51">
        <v>0.0</v>
      </c>
      <c r="N218" s="42" t="s">
        <v>76</v>
      </c>
      <c r="O218" s="54">
        <v>78079.0</v>
      </c>
      <c r="P218" s="140">
        <v>78079.0</v>
      </c>
      <c r="Q218" s="51">
        <v>0.0</v>
      </c>
      <c r="R218" s="51">
        <v>0.0</v>
      </c>
      <c r="S218" s="52">
        <f t="shared" si="4"/>
        <v>78079</v>
      </c>
      <c r="T218" s="42" t="s">
        <v>112</v>
      </c>
      <c r="U218" s="49">
        <v>45759.0</v>
      </c>
      <c r="V218" s="49">
        <v>45790.0</v>
      </c>
      <c r="W218" s="42">
        <v>1.0</v>
      </c>
      <c r="X218" s="42" t="s">
        <v>98</v>
      </c>
      <c r="Y218" s="42" t="s">
        <v>86</v>
      </c>
    </row>
    <row r="219">
      <c r="A219" s="38" t="s">
        <v>3525</v>
      </c>
      <c r="B219" s="40">
        <v>45761.0</v>
      </c>
      <c r="C219" s="42">
        <v>12704.0</v>
      </c>
      <c r="D219" s="44" t="s">
        <v>3527</v>
      </c>
      <c r="E219" s="46" t="s">
        <v>3528</v>
      </c>
      <c r="F219" s="47" t="s">
        <v>3530</v>
      </c>
      <c r="G219" s="47" t="s">
        <v>179</v>
      </c>
      <c r="H219" s="47" t="s">
        <v>177</v>
      </c>
      <c r="I219" s="42" t="s">
        <v>1008</v>
      </c>
      <c r="J219" s="49">
        <v>45480.0</v>
      </c>
      <c r="K219" s="40">
        <v>45759.0</v>
      </c>
      <c r="L219" s="42" t="s">
        <v>75</v>
      </c>
      <c r="M219" s="51">
        <v>0.0</v>
      </c>
      <c r="N219" s="40">
        <v>45760.0</v>
      </c>
      <c r="O219" s="54">
        <v>1298057.0</v>
      </c>
      <c r="P219" s="140">
        <v>1298057.0</v>
      </c>
      <c r="Q219" s="51">
        <v>118000.0</v>
      </c>
      <c r="R219" s="51">
        <v>0.0</v>
      </c>
      <c r="S219" s="52">
        <f t="shared" si="4"/>
        <v>1298057</v>
      </c>
      <c r="T219" s="42" t="s">
        <v>112</v>
      </c>
      <c r="U219" s="49">
        <v>45760.0</v>
      </c>
      <c r="V219" s="49">
        <v>46124.0</v>
      </c>
      <c r="W219" s="42">
        <v>12.0</v>
      </c>
      <c r="X219" s="42" t="s">
        <v>84</v>
      </c>
      <c r="Y219" s="42" t="s">
        <v>86</v>
      </c>
    </row>
    <row r="220">
      <c r="A220" s="38" t="s">
        <v>3534</v>
      </c>
      <c r="B220" s="40">
        <v>45761.0</v>
      </c>
      <c r="C220" s="42">
        <v>4865.0</v>
      </c>
      <c r="D220" s="44" t="s">
        <v>1774</v>
      </c>
      <c r="E220" s="46" t="s">
        <v>1612</v>
      </c>
      <c r="F220" s="47" t="s">
        <v>1613</v>
      </c>
      <c r="G220" s="47" t="s">
        <v>1136</v>
      </c>
      <c r="H220" s="47" t="s">
        <v>2717</v>
      </c>
      <c r="I220" s="42" t="s">
        <v>1008</v>
      </c>
      <c r="J220" s="49">
        <v>44623.0</v>
      </c>
      <c r="K220" s="40">
        <v>45759.0</v>
      </c>
      <c r="L220" s="42" t="s">
        <v>75</v>
      </c>
      <c r="M220" s="51">
        <v>118000.0</v>
      </c>
      <c r="N220" s="42" t="s">
        <v>76</v>
      </c>
      <c r="O220" s="54">
        <v>120038.0</v>
      </c>
      <c r="P220" s="140">
        <v>120038.0</v>
      </c>
      <c r="Q220" s="51">
        <v>0.0</v>
      </c>
      <c r="R220" s="51">
        <v>0.0</v>
      </c>
      <c r="S220" s="52">
        <f t="shared" si="4"/>
        <v>120038</v>
      </c>
      <c r="T220" s="42" t="s">
        <v>112</v>
      </c>
      <c r="U220" s="49">
        <v>45759.0</v>
      </c>
      <c r="V220" s="49">
        <v>45791.0</v>
      </c>
      <c r="W220" s="42">
        <v>1.0</v>
      </c>
      <c r="X220" s="42" t="s">
        <v>84</v>
      </c>
      <c r="Y220" s="42" t="s">
        <v>86</v>
      </c>
    </row>
    <row r="221">
      <c r="A221" s="38" t="s">
        <v>3540</v>
      </c>
      <c r="B221" s="40">
        <v>45761.0</v>
      </c>
      <c r="C221" s="42">
        <v>11790.0</v>
      </c>
      <c r="D221" s="44" t="s">
        <v>3542</v>
      </c>
      <c r="E221" s="46" t="s">
        <v>3543</v>
      </c>
      <c r="F221" s="47" t="s">
        <v>3545</v>
      </c>
      <c r="G221" s="47" t="s">
        <v>650</v>
      </c>
      <c r="H221" s="47" t="s">
        <v>177</v>
      </c>
      <c r="I221" s="42" t="s">
        <v>1008</v>
      </c>
      <c r="J221" s="49">
        <v>45385.0</v>
      </c>
      <c r="K221" s="40">
        <v>45759.0</v>
      </c>
      <c r="L221" s="42" t="s">
        <v>75</v>
      </c>
      <c r="M221" s="51">
        <v>0.0</v>
      </c>
      <c r="N221" s="42" t="s">
        <v>76</v>
      </c>
      <c r="O221" s="54">
        <v>648000.0</v>
      </c>
      <c r="P221" s="117">
        <v>648000.0</v>
      </c>
      <c r="Q221" s="51">
        <v>60000.0</v>
      </c>
      <c r="R221" s="51">
        <v>4536.0</v>
      </c>
      <c r="S221" s="52">
        <f t="shared" si="4"/>
        <v>643464</v>
      </c>
      <c r="T221" s="42" t="s">
        <v>83</v>
      </c>
      <c r="U221" s="49">
        <v>45759.0</v>
      </c>
      <c r="V221" s="49">
        <v>45939.0</v>
      </c>
      <c r="W221" s="42">
        <v>6.0</v>
      </c>
      <c r="X221" s="42" t="s">
        <v>84</v>
      </c>
      <c r="Y221" s="42" t="s">
        <v>86</v>
      </c>
    </row>
    <row r="222">
      <c r="A222" s="38" t="s">
        <v>3547</v>
      </c>
      <c r="B222" s="40">
        <v>45761.0</v>
      </c>
      <c r="C222" s="42">
        <v>10659.0</v>
      </c>
      <c r="D222" s="44" t="s">
        <v>3548</v>
      </c>
      <c r="E222" s="46" t="s">
        <v>3550</v>
      </c>
      <c r="F222" s="47" t="s">
        <v>3551</v>
      </c>
      <c r="G222" s="47" t="s">
        <v>234</v>
      </c>
      <c r="H222" s="47" t="s">
        <v>1631</v>
      </c>
      <c r="I222" s="42" t="s">
        <v>1008</v>
      </c>
      <c r="J222" s="49">
        <v>45247.0</v>
      </c>
      <c r="K222" s="40">
        <v>45759.0</v>
      </c>
      <c r="L222" s="42" t="s">
        <v>75</v>
      </c>
      <c r="M222" s="51">
        <v>78000.0</v>
      </c>
      <c r="N222" s="42" t="s">
        <v>76</v>
      </c>
      <c r="O222" s="54">
        <v>80081.0</v>
      </c>
      <c r="P222" s="140">
        <v>80081.0</v>
      </c>
      <c r="Q222" s="51">
        <v>0.0</v>
      </c>
      <c r="R222" s="51">
        <v>0.0</v>
      </c>
      <c r="S222" s="52">
        <f t="shared" si="4"/>
        <v>80081</v>
      </c>
      <c r="T222" s="42" t="s">
        <v>112</v>
      </c>
      <c r="U222" s="49">
        <v>45759.0</v>
      </c>
      <c r="V222" s="49">
        <v>45801.0</v>
      </c>
      <c r="W222" s="42">
        <v>1.0</v>
      </c>
      <c r="X222" s="42" t="s">
        <v>98</v>
      </c>
      <c r="Y222" s="42" t="s">
        <v>86</v>
      </c>
    </row>
    <row r="223">
      <c r="A223" s="38" t="s">
        <v>3559</v>
      </c>
      <c r="B223" s="40">
        <v>45761.0</v>
      </c>
      <c r="C223" s="42">
        <v>11515.0</v>
      </c>
      <c r="D223" s="44" t="s">
        <v>3560</v>
      </c>
      <c r="E223" s="46" t="s">
        <v>3562</v>
      </c>
      <c r="F223" s="47" t="s">
        <v>3564</v>
      </c>
      <c r="G223" s="47" t="s">
        <v>243</v>
      </c>
      <c r="H223" s="47" t="s">
        <v>1065</v>
      </c>
      <c r="I223" s="42" t="s">
        <v>1008</v>
      </c>
      <c r="J223" s="49">
        <v>45355.0</v>
      </c>
      <c r="K223" s="40">
        <v>45759.0</v>
      </c>
      <c r="L223" s="42" t="s">
        <v>75</v>
      </c>
      <c r="M223" s="51">
        <v>0.0</v>
      </c>
      <c r="N223" s="42" t="s">
        <v>76</v>
      </c>
      <c r="O223" s="54">
        <v>118000.0</v>
      </c>
      <c r="P223" s="117">
        <v>118000.0</v>
      </c>
      <c r="Q223" s="51">
        <v>0.0</v>
      </c>
      <c r="R223" s="51">
        <v>826.0</v>
      </c>
      <c r="S223" s="52">
        <f t="shared" si="4"/>
        <v>117174</v>
      </c>
      <c r="T223" s="42" t="s">
        <v>83</v>
      </c>
      <c r="U223" s="49">
        <v>45759.0</v>
      </c>
      <c r="V223" s="49">
        <v>45789.0</v>
      </c>
      <c r="W223" s="42">
        <v>1.0</v>
      </c>
      <c r="X223" s="42" t="s">
        <v>84</v>
      </c>
      <c r="Y223" s="42" t="s">
        <v>86</v>
      </c>
    </row>
    <row r="224">
      <c r="A224" s="38" t="s">
        <v>3569</v>
      </c>
      <c r="B224" s="40">
        <v>45761.0</v>
      </c>
      <c r="C224" s="42">
        <v>12411.0</v>
      </c>
      <c r="D224" s="44" t="s">
        <v>2445</v>
      </c>
      <c r="E224" s="46" t="s">
        <v>1556</v>
      </c>
      <c r="F224" s="47" t="s">
        <v>1557</v>
      </c>
      <c r="G224" s="47" t="s">
        <v>812</v>
      </c>
      <c r="H224" s="47" t="s">
        <v>1065</v>
      </c>
      <c r="I224" s="42" t="s">
        <v>1008</v>
      </c>
      <c r="J224" s="49">
        <v>45453.0</v>
      </c>
      <c r="K224" s="40">
        <v>45759.0</v>
      </c>
      <c r="L224" s="42" t="s">
        <v>75</v>
      </c>
      <c r="M224" s="51">
        <v>0.0</v>
      </c>
      <c r="N224" s="42" t="s">
        <v>76</v>
      </c>
      <c r="O224" s="54">
        <v>78023.0</v>
      </c>
      <c r="P224" s="140">
        <v>78000.0</v>
      </c>
      <c r="Q224" s="51">
        <v>0.0</v>
      </c>
      <c r="R224" s="51">
        <v>0.0</v>
      </c>
      <c r="S224" s="52">
        <f t="shared" si="4"/>
        <v>78000</v>
      </c>
      <c r="T224" s="42" t="s">
        <v>112</v>
      </c>
      <c r="U224" s="49">
        <v>45759.0</v>
      </c>
      <c r="V224" s="49">
        <v>45797.0</v>
      </c>
      <c r="W224" s="42">
        <v>1.0</v>
      </c>
      <c r="X224" s="42" t="s">
        <v>98</v>
      </c>
      <c r="Y224" s="42" t="s">
        <v>86</v>
      </c>
    </row>
    <row r="225">
      <c r="A225" s="38" t="s">
        <v>3574</v>
      </c>
      <c r="B225" s="40">
        <v>45761.0</v>
      </c>
      <c r="C225" s="42">
        <v>4723.0</v>
      </c>
      <c r="D225" s="44" t="s">
        <v>2572</v>
      </c>
      <c r="E225" s="46" t="s">
        <v>1074</v>
      </c>
      <c r="F225" s="47" t="s">
        <v>3575</v>
      </c>
      <c r="G225" s="47" t="s">
        <v>217</v>
      </c>
      <c r="H225" s="47" t="s">
        <v>177</v>
      </c>
      <c r="I225" s="42" t="s">
        <v>1008</v>
      </c>
      <c r="J225" s="49">
        <v>44611.0</v>
      </c>
      <c r="K225" s="40">
        <v>45759.0</v>
      </c>
      <c r="L225" s="42" t="s">
        <v>75</v>
      </c>
      <c r="M225" s="51">
        <v>0.0</v>
      </c>
      <c r="N225" s="40">
        <v>45761.0</v>
      </c>
      <c r="O225" s="54">
        <v>78042.0</v>
      </c>
      <c r="P225" s="140">
        <v>78000.0</v>
      </c>
      <c r="Q225" s="51">
        <v>0.0</v>
      </c>
      <c r="R225" s="51">
        <v>0.0</v>
      </c>
      <c r="S225" s="52">
        <f t="shared" si="4"/>
        <v>78000</v>
      </c>
      <c r="T225" s="42" t="s">
        <v>112</v>
      </c>
      <c r="U225" s="49">
        <v>45761.0</v>
      </c>
      <c r="V225" s="49">
        <v>45795.0</v>
      </c>
      <c r="W225" s="42">
        <v>1.0</v>
      </c>
      <c r="X225" s="42" t="s">
        <v>98</v>
      </c>
      <c r="Y225" s="42" t="s">
        <v>86</v>
      </c>
    </row>
    <row r="226">
      <c r="A226" s="38" t="s">
        <v>3582</v>
      </c>
      <c r="B226" s="40">
        <v>45761.0</v>
      </c>
      <c r="C226" s="42">
        <v>11180.0</v>
      </c>
      <c r="D226" s="44" t="s">
        <v>1330</v>
      </c>
      <c r="E226" s="46" t="s">
        <v>1331</v>
      </c>
      <c r="F226" s="47" t="s">
        <v>1332</v>
      </c>
      <c r="G226" s="47" t="s">
        <v>315</v>
      </c>
      <c r="H226" s="47" t="s">
        <v>177</v>
      </c>
      <c r="I226" s="42" t="s">
        <v>1008</v>
      </c>
      <c r="J226" s="49">
        <v>45318.0</v>
      </c>
      <c r="K226" s="40">
        <v>45759.0</v>
      </c>
      <c r="L226" s="42" t="s">
        <v>75</v>
      </c>
      <c r="M226" s="51">
        <v>0.0</v>
      </c>
      <c r="N226" s="42" t="s">
        <v>76</v>
      </c>
      <c r="O226" s="54">
        <v>78000.0</v>
      </c>
      <c r="P226" s="117">
        <v>78000.0</v>
      </c>
      <c r="Q226" s="51">
        <v>0.0</v>
      </c>
      <c r="R226" s="51">
        <v>4440.0</v>
      </c>
      <c r="S226" s="52">
        <f t="shared" si="4"/>
        <v>73560</v>
      </c>
      <c r="T226" s="42" t="s">
        <v>83</v>
      </c>
      <c r="U226" s="49">
        <v>45759.0</v>
      </c>
      <c r="V226" s="49">
        <v>45789.0</v>
      </c>
      <c r="W226" s="42">
        <v>1.0</v>
      </c>
      <c r="X226" s="42" t="s">
        <v>98</v>
      </c>
      <c r="Y226" s="42" t="s">
        <v>86</v>
      </c>
    </row>
    <row r="227">
      <c r="A227" s="38" t="s">
        <v>3592</v>
      </c>
      <c r="B227" s="40">
        <v>45761.0</v>
      </c>
      <c r="C227" s="42">
        <v>11119.0</v>
      </c>
      <c r="D227" s="44" t="s">
        <v>3595</v>
      </c>
      <c r="E227" s="46" t="s">
        <v>536</v>
      </c>
      <c r="F227" s="47" t="s">
        <v>537</v>
      </c>
      <c r="G227" s="47" t="s">
        <v>323</v>
      </c>
      <c r="H227" s="47" t="s">
        <v>177</v>
      </c>
      <c r="I227" s="42" t="s">
        <v>1008</v>
      </c>
      <c r="J227" s="49">
        <v>45312.0</v>
      </c>
      <c r="K227" s="40">
        <v>45759.0</v>
      </c>
      <c r="L227" s="42" t="s">
        <v>75</v>
      </c>
      <c r="M227" s="51">
        <v>0.0</v>
      </c>
      <c r="N227" s="42" t="s">
        <v>76</v>
      </c>
      <c r="O227" s="54">
        <v>78000.0</v>
      </c>
      <c r="P227" s="117">
        <v>78000.0</v>
      </c>
      <c r="Q227" s="51">
        <v>0.0</v>
      </c>
      <c r="R227" s="51">
        <v>546.0</v>
      </c>
      <c r="S227" s="52">
        <f t="shared" si="4"/>
        <v>77454</v>
      </c>
      <c r="T227" s="42" t="s">
        <v>83</v>
      </c>
      <c r="U227" s="49">
        <v>45759.0</v>
      </c>
      <c r="V227" s="49">
        <v>45789.0</v>
      </c>
      <c r="W227" s="42">
        <v>1.0</v>
      </c>
      <c r="X227" s="42" t="s">
        <v>98</v>
      </c>
      <c r="Y227" s="42" t="s">
        <v>86</v>
      </c>
    </row>
    <row r="228">
      <c r="A228" s="38" t="s">
        <v>3599</v>
      </c>
      <c r="B228" s="40">
        <v>45762.0</v>
      </c>
      <c r="C228" s="42">
        <v>7985.0</v>
      </c>
      <c r="D228" s="44" t="s">
        <v>3601</v>
      </c>
      <c r="E228" s="46"/>
      <c r="F228" s="47" t="s">
        <v>3602</v>
      </c>
      <c r="G228" s="47" t="s">
        <v>3603</v>
      </c>
      <c r="H228" s="47" t="s">
        <v>177</v>
      </c>
      <c r="I228" s="42" t="s">
        <v>1008</v>
      </c>
      <c r="J228" s="49">
        <v>44935.0</v>
      </c>
      <c r="K228" s="40">
        <v>45762.0</v>
      </c>
      <c r="L228" s="40">
        <v>45759.0</v>
      </c>
      <c r="M228" s="51">
        <v>0.0</v>
      </c>
      <c r="N228" s="42" t="s">
        <v>76</v>
      </c>
      <c r="O228" s="54">
        <v>78097.0</v>
      </c>
      <c r="P228" s="140">
        <v>78000.0</v>
      </c>
      <c r="Q228" s="51">
        <v>0.0</v>
      </c>
      <c r="R228" s="51">
        <v>0.0</v>
      </c>
      <c r="S228" s="113">
        <f t="shared" si="4"/>
        <v>78000</v>
      </c>
      <c r="T228" s="42" t="s">
        <v>112</v>
      </c>
      <c r="U228" s="49">
        <v>45762.0</v>
      </c>
      <c r="V228" s="49">
        <v>45792.0</v>
      </c>
      <c r="W228" s="42">
        <v>1.0</v>
      </c>
      <c r="X228" s="42" t="s">
        <v>98</v>
      </c>
      <c r="Y228" s="42" t="s">
        <v>86</v>
      </c>
    </row>
    <row r="229">
      <c r="A229" s="38" t="s">
        <v>3606</v>
      </c>
      <c r="B229" s="40">
        <v>45761.0</v>
      </c>
      <c r="C229" s="42">
        <v>5510.0</v>
      </c>
      <c r="D229" s="44" t="s">
        <v>1690</v>
      </c>
      <c r="E229" s="46" t="s">
        <v>1691</v>
      </c>
      <c r="F229" s="47" t="s">
        <v>1692</v>
      </c>
      <c r="G229" s="47" t="s">
        <v>199</v>
      </c>
      <c r="H229" s="47" t="s">
        <v>1875</v>
      </c>
      <c r="I229" s="42" t="s">
        <v>1008</v>
      </c>
      <c r="J229" s="49">
        <v>44669.0</v>
      </c>
      <c r="K229" s="40">
        <v>45760.0</v>
      </c>
      <c r="L229" s="42" t="s">
        <v>75</v>
      </c>
      <c r="M229" s="51">
        <v>0.0</v>
      </c>
      <c r="N229" s="42" t="s">
        <v>76</v>
      </c>
      <c r="O229" s="54">
        <v>118017.0</v>
      </c>
      <c r="P229" s="103">
        <v>118017.0</v>
      </c>
      <c r="Q229" s="51">
        <v>0.0</v>
      </c>
      <c r="R229" s="51">
        <v>0.0</v>
      </c>
      <c r="S229" s="52">
        <f t="shared" si="4"/>
        <v>118017</v>
      </c>
      <c r="T229" s="42" t="s">
        <v>112</v>
      </c>
      <c r="U229" s="49">
        <v>45760.0</v>
      </c>
      <c r="V229" s="49">
        <v>45790.0</v>
      </c>
      <c r="W229" s="42">
        <v>1.0</v>
      </c>
      <c r="X229" s="42" t="s">
        <v>84</v>
      </c>
      <c r="Y229" s="42" t="s">
        <v>86</v>
      </c>
    </row>
    <row r="230">
      <c r="A230" s="38" t="s">
        <v>3613</v>
      </c>
      <c r="B230" s="40">
        <v>45761.0</v>
      </c>
      <c r="C230" s="42">
        <v>1866.0</v>
      </c>
      <c r="D230" s="44" t="s">
        <v>1864</v>
      </c>
      <c r="E230" s="46" t="s">
        <v>1865</v>
      </c>
      <c r="F230" s="47" t="s">
        <v>1866</v>
      </c>
      <c r="G230" s="47" t="s">
        <v>713</v>
      </c>
      <c r="H230" s="47" t="s">
        <v>177</v>
      </c>
      <c r="I230" s="42" t="s">
        <v>1008</v>
      </c>
      <c r="J230" s="49">
        <v>44405.0</v>
      </c>
      <c r="K230" s="40">
        <v>45760.0</v>
      </c>
      <c r="L230" s="42" t="s">
        <v>75</v>
      </c>
      <c r="M230" s="51">
        <v>0.0</v>
      </c>
      <c r="N230" s="42" t="s">
        <v>76</v>
      </c>
      <c r="O230" s="54">
        <v>78052.0</v>
      </c>
      <c r="P230" s="103">
        <v>78052.0</v>
      </c>
      <c r="Q230" s="51">
        <v>0.0</v>
      </c>
      <c r="R230" s="51">
        <v>0.0</v>
      </c>
      <c r="S230" s="52">
        <f t="shared" si="4"/>
        <v>78052</v>
      </c>
      <c r="T230" s="42" t="s">
        <v>112</v>
      </c>
      <c r="U230" s="49">
        <v>45760.0</v>
      </c>
      <c r="V230" s="49">
        <v>45799.0</v>
      </c>
      <c r="W230" s="42">
        <v>1.0</v>
      </c>
      <c r="X230" s="42" t="s">
        <v>98</v>
      </c>
      <c r="Y230" s="42" t="s">
        <v>86</v>
      </c>
    </row>
    <row r="231">
      <c r="A231" s="38" t="s">
        <v>3620</v>
      </c>
      <c r="B231" s="40">
        <v>45761.0</v>
      </c>
      <c r="C231" s="42">
        <v>12986.0</v>
      </c>
      <c r="D231" s="44" t="s">
        <v>1974</v>
      </c>
      <c r="E231" s="46" t="s">
        <v>1975</v>
      </c>
      <c r="F231" s="47" t="s">
        <v>1976</v>
      </c>
      <c r="G231" s="47" t="s">
        <v>601</v>
      </c>
      <c r="H231" s="47" t="s">
        <v>177</v>
      </c>
      <c r="I231" s="42" t="s">
        <v>1008</v>
      </c>
      <c r="J231" s="49">
        <v>45511.0</v>
      </c>
      <c r="K231" s="40">
        <v>45760.0</v>
      </c>
      <c r="L231" s="42" t="s">
        <v>75</v>
      </c>
      <c r="M231" s="51">
        <v>78000.0</v>
      </c>
      <c r="N231" s="42" t="s">
        <v>76</v>
      </c>
      <c r="O231" s="54">
        <v>80000.0</v>
      </c>
      <c r="P231" s="95">
        <v>80000.0</v>
      </c>
      <c r="Q231" s="51">
        <v>0.0</v>
      </c>
      <c r="R231" s="51">
        <v>560.0</v>
      </c>
      <c r="S231" s="52">
        <f t="shared" si="4"/>
        <v>79440</v>
      </c>
      <c r="T231" s="42" t="s">
        <v>83</v>
      </c>
      <c r="U231" s="49">
        <v>45760.0</v>
      </c>
      <c r="V231" s="49">
        <v>45790.0</v>
      </c>
      <c r="W231" s="42">
        <v>1.0</v>
      </c>
      <c r="X231" s="42" t="s">
        <v>98</v>
      </c>
      <c r="Y231" s="42" t="s">
        <v>86</v>
      </c>
    </row>
    <row r="232">
      <c r="A232" s="38" t="s">
        <v>3626</v>
      </c>
      <c r="B232" s="40">
        <v>45761.0</v>
      </c>
      <c r="C232" s="42">
        <v>9598.0</v>
      </c>
      <c r="D232" s="44" t="s">
        <v>1900</v>
      </c>
      <c r="E232" s="46" t="s">
        <v>1901</v>
      </c>
      <c r="F232" s="47" t="s">
        <v>1987</v>
      </c>
      <c r="G232" s="47" t="s">
        <v>1136</v>
      </c>
      <c r="H232" s="47" t="s">
        <v>2717</v>
      </c>
      <c r="I232" s="42" t="s">
        <v>1008</v>
      </c>
      <c r="J232" s="49">
        <v>45122.0</v>
      </c>
      <c r="K232" s="40">
        <v>45760.0</v>
      </c>
      <c r="L232" s="42" t="s">
        <v>75</v>
      </c>
      <c r="M232" s="51">
        <v>0.0</v>
      </c>
      <c r="N232" s="42" t="s">
        <v>76</v>
      </c>
      <c r="O232" s="54">
        <v>78000.0</v>
      </c>
      <c r="P232" s="95">
        <v>78000.0</v>
      </c>
      <c r="Q232" s="51">
        <v>0.0</v>
      </c>
      <c r="R232" s="51">
        <v>4400.0</v>
      </c>
      <c r="S232" s="52">
        <f t="shared" si="4"/>
        <v>73600</v>
      </c>
      <c r="T232" s="42" t="s">
        <v>83</v>
      </c>
      <c r="U232" s="49">
        <v>45760.0</v>
      </c>
      <c r="V232" s="49">
        <v>45790.0</v>
      </c>
      <c r="W232" s="42">
        <v>1.0</v>
      </c>
      <c r="X232" s="42" t="s">
        <v>98</v>
      </c>
      <c r="Y232" s="42" t="s">
        <v>86</v>
      </c>
    </row>
    <row r="233">
      <c r="A233" s="38" t="s">
        <v>3632</v>
      </c>
      <c r="B233" s="40">
        <v>45761.0</v>
      </c>
      <c r="C233" s="42">
        <v>9598.0</v>
      </c>
      <c r="D233" s="44" t="s">
        <v>1900</v>
      </c>
      <c r="E233" s="46" t="s">
        <v>1901</v>
      </c>
      <c r="F233" s="47" t="s">
        <v>3635</v>
      </c>
      <c r="G233" s="47" t="s">
        <v>1136</v>
      </c>
      <c r="H233" s="47" t="s">
        <v>2717</v>
      </c>
      <c r="I233" s="42" t="s">
        <v>1008</v>
      </c>
      <c r="J233" s="49">
        <v>45122.0</v>
      </c>
      <c r="K233" s="40">
        <v>45760.0</v>
      </c>
      <c r="L233" s="42" t="s">
        <v>75</v>
      </c>
      <c r="M233" s="51">
        <v>0.0</v>
      </c>
      <c r="N233" s="42" t="s">
        <v>76</v>
      </c>
      <c r="O233" s="54">
        <v>78000.0</v>
      </c>
      <c r="P233" s="95">
        <v>78000.0</v>
      </c>
      <c r="Q233" s="51">
        <v>0.0</v>
      </c>
      <c r="R233" s="51">
        <v>4400.0</v>
      </c>
      <c r="S233" s="52">
        <f t="shared" si="4"/>
        <v>73600</v>
      </c>
      <c r="T233" s="42" t="s">
        <v>83</v>
      </c>
      <c r="U233" s="49">
        <v>45772.0</v>
      </c>
      <c r="V233" s="49">
        <v>45802.0</v>
      </c>
      <c r="W233" s="42">
        <v>1.0</v>
      </c>
      <c r="X233" s="42" t="s">
        <v>98</v>
      </c>
      <c r="Y233" s="42" t="s">
        <v>86</v>
      </c>
    </row>
    <row r="234">
      <c r="A234" s="38" t="s">
        <v>3645</v>
      </c>
      <c r="B234" s="40">
        <v>45761.0</v>
      </c>
      <c r="C234" s="42">
        <v>4277.0</v>
      </c>
      <c r="D234" s="44" t="s">
        <v>1824</v>
      </c>
      <c r="E234" s="46" t="s">
        <v>468</v>
      </c>
      <c r="F234" s="47" t="s">
        <v>469</v>
      </c>
      <c r="G234" s="47" t="s">
        <v>284</v>
      </c>
      <c r="H234" s="47" t="s">
        <v>1816</v>
      </c>
      <c r="I234" s="42" t="s">
        <v>1008</v>
      </c>
      <c r="J234" s="49">
        <v>44579.0</v>
      </c>
      <c r="K234" s="40">
        <v>45760.0</v>
      </c>
      <c r="L234" s="42" t="s">
        <v>75</v>
      </c>
      <c r="M234" s="51">
        <v>0.0</v>
      </c>
      <c r="N234" s="42" t="s">
        <v>76</v>
      </c>
      <c r="O234" s="54">
        <v>78000.0</v>
      </c>
      <c r="P234" s="95">
        <v>78000.0</v>
      </c>
      <c r="Q234" s="51">
        <v>0.0</v>
      </c>
      <c r="R234" s="51">
        <v>1560.0</v>
      </c>
      <c r="S234" s="52">
        <f t="shared" si="4"/>
        <v>76440</v>
      </c>
      <c r="T234" s="42" t="s">
        <v>83</v>
      </c>
      <c r="U234" s="49">
        <v>45760.0</v>
      </c>
      <c r="V234" s="49">
        <v>45790.0</v>
      </c>
      <c r="W234" s="42">
        <v>1.0</v>
      </c>
      <c r="X234" s="42" t="s">
        <v>98</v>
      </c>
      <c r="Y234" s="42" t="s">
        <v>86</v>
      </c>
    </row>
    <row r="235">
      <c r="A235" s="38" t="s">
        <v>3649</v>
      </c>
      <c r="B235" s="40">
        <v>45761.0</v>
      </c>
      <c r="C235" s="42">
        <v>4446.0</v>
      </c>
      <c r="D235" s="44" t="s">
        <v>2042</v>
      </c>
      <c r="E235" s="46" t="s">
        <v>1592</v>
      </c>
      <c r="F235" s="47" t="s">
        <v>1593</v>
      </c>
      <c r="G235" s="47" t="s">
        <v>315</v>
      </c>
      <c r="H235" s="47" t="s">
        <v>177</v>
      </c>
      <c r="I235" s="42" t="s">
        <v>1008</v>
      </c>
      <c r="J235" s="49">
        <v>45790.0</v>
      </c>
      <c r="K235" s="40">
        <v>45760.0</v>
      </c>
      <c r="L235" s="42" t="s">
        <v>75</v>
      </c>
      <c r="M235" s="51">
        <v>78000.0</v>
      </c>
      <c r="N235" s="42" t="s">
        <v>76</v>
      </c>
      <c r="O235" s="54">
        <v>156000.0</v>
      </c>
      <c r="P235" s="95">
        <v>156000.0</v>
      </c>
      <c r="Q235" s="51">
        <v>0.0</v>
      </c>
      <c r="R235" s="51">
        <v>1092.0</v>
      </c>
      <c r="S235" s="52">
        <f t="shared" si="4"/>
        <v>154908</v>
      </c>
      <c r="T235" s="42" t="s">
        <v>83</v>
      </c>
      <c r="U235" s="49">
        <v>45760.0</v>
      </c>
      <c r="V235" s="49">
        <v>45790.0</v>
      </c>
      <c r="W235" s="42">
        <v>1.0</v>
      </c>
      <c r="X235" s="42" t="s">
        <v>98</v>
      </c>
      <c r="Y235" s="42" t="s">
        <v>86</v>
      </c>
    </row>
    <row r="236">
      <c r="A236" s="38" t="s">
        <v>3654</v>
      </c>
      <c r="B236" s="40">
        <v>45761.0</v>
      </c>
      <c r="C236" s="42">
        <v>1389.0</v>
      </c>
      <c r="D236" s="44" t="s">
        <v>267</v>
      </c>
      <c r="E236" s="46" t="s">
        <v>181</v>
      </c>
      <c r="F236" s="47" t="s">
        <v>1821</v>
      </c>
      <c r="G236" s="47" t="s">
        <v>121</v>
      </c>
      <c r="H236" s="47" t="s">
        <v>1065</v>
      </c>
      <c r="I236" s="42" t="s">
        <v>1008</v>
      </c>
      <c r="J236" s="49">
        <v>44361.0</v>
      </c>
      <c r="K236" s="40">
        <v>45760.0</v>
      </c>
      <c r="L236" s="42" t="s">
        <v>75</v>
      </c>
      <c r="M236" s="51">
        <v>0.0</v>
      </c>
      <c r="N236" s="42" t="s">
        <v>76</v>
      </c>
      <c r="O236" s="54">
        <v>78000.0</v>
      </c>
      <c r="P236" s="95">
        <v>78000.0</v>
      </c>
      <c r="Q236" s="51">
        <v>0.0</v>
      </c>
      <c r="R236" s="51">
        <v>546.0</v>
      </c>
      <c r="S236" s="52">
        <f t="shared" si="4"/>
        <v>77454</v>
      </c>
      <c r="T236" s="42" t="s">
        <v>83</v>
      </c>
      <c r="U236" s="49">
        <v>45760.0</v>
      </c>
      <c r="V236" s="49">
        <v>45790.0</v>
      </c>
      <c r="W236" s="42">
        <v>1.0</v>
      </c>
      <c r="X236" s="42" t="s">
        <v>98</v>
      </c>
      <c r="Y236" s="42" t="s">
        <v>86</v>
      </c>
    </row>
    <row r="237">
      <c r="A237" s="38" t="s">
        <v>3660</v>
      </c>
      <c r="B237" s="40">
        <v>45761.0</v>
      </c>
      <c r="C237" s="42">
        <v>3454.0</v>
      </c>
      <c r="D237" s="44" t="s">
        <v>377</v>
      </c>
      <c r="E237" s="46" t="s">
        <v>379</v>
      </c>
      <c r="F237" s="47" t="s">
        <v>381</v>
      </c>
      <c r="G237" s="47" t="s">
        <v>217</v>
      </c>
      <c r="H237" s="47" t="s">
        <v>177</v>
      </c>
      <c r="I237" s="42" t="s">
        <v>1008</v>
      </c>
      <c r="J237" s="49">
        <v>44528.0</v>
      </c>
      <c r="K237" s="40">
        <v>45760.0</v>
      </c>
      <c r="L237" s="42" t="s">
        <v>75</v>
      </c>
      <c r="M237" s="51">
        <v>78000.0</v>
      </c>
      <c r="N237" s="42" t="s">
        <v>76</v>
      </c>
      <c r="O237" s="54">
        <v>80000.0</v>
      </c>
      <c r="P237" s="95">
        <v>80000.0</v>
      </c>
      <c r="Q237" s="51">
        <v>0.0</v>
      </c>
      <c r="R237" s="51">
        <v>560.0</v>
      </c>
      <c r="S237" s="52">
        <f t="shared" si="4"/>
        <v>79440</v>
      </c>
      <c r="T237" s="42" t="s">
        <v>83</v>
      </c>
      <c r="U237" s="49">
        <v>45760.0</v>
      </c>
      <c r="V237" s="49">
        <v>45790.0</v>
      </c>
      <c r="W237" s="42">
        <v>1.0</v>
      </c>
      <c r="X237" s="42" t="s">
        <v>98</v>
      </c>
      <c r="Y237" s="42" t="s">
        <v>86</v>
      </c>
    </row>
    <row r="238">
      <c r="A238" s="158" t="s">
        <v>3668</v>
      </c>
      <c r="B238" s="40">
        <v>45761.0</v>
      </c>
      <c r="C238" s="42">
        <v>10378.0</v>
      </c>
      <c r="D238" s="44" t="s">
        <v>1552</v>
      </c>
      <c r="E238" s="46" t="s">
        <v>1553</v>
      </c>
      <c r="F238" s="47" t="s">
        <v>3676</v>
      </c>
      <c r="G238" s="47" t="s">
        <v>234</v>
      </c>
      <c r="H238" s="47" t="s">
        <v>1631</v>
      </c>
      <c r="I238" s="42" t="s">
        <v>1008</v>
      </c>
      <c r="J238" s="49">
        <v>45211.0</v>
      </c>
      <c r="K238" s="40">
        <v>45760.0</v>
      </c>
      <c r="L238" s="42" t="s">
        <v>75</v>
      </c>
      <c r="M238" s="51">
        <v>0.0</v>
      </c>
      <c r="N238" s="42" t="s">
        <v>76</v>
      </c>
      <c r="O238" s="54">
        <v>78056.0</v>
      </c>
      <c r="P238" s="103">
        <v>78056.0</v>
      </c>
      <c r="Q238" s="51">
        <v>0.0</v>
      </c>
      <c r="R238" s="51">
        <v>0.0</v>
      </c>
      <c r="S238" s="52">
        <f t="shared" si="4"/>
        <v>78056</v>
      </c>
      <c r="T238" s="42" t="s">
        <v>112</v>
      </c>
      <c r="U238" s="49">
        <v>45760.0</v>
      </c>
      <c r="V238" s="49">
        <v>45790.0</v>
      </c>
      <c r="W238" s="42">
        <v>1.0</v>
      </c>
      <c r="X238" s="42" t="s">
        <v>98</v>
      </c>
      <c r="Y238" s="42" t="s">
        <v>221</v>
      </c>
    </row>
    <row r="239">
      <c r="A239" s="38" t="s">
        <v>3684</v>
      </c>
      <c r="B239" s="40">
        <v>45761.0</v>
      </c>
      <c r="C239" s="42">
        <v>316.0</v>
      </c>
      <c r="D239" s="44" t="s">
        <v>2272</v>
      </c>
      <c r="E239" s="46" t="s">
        <v>1711</v>
      </c>
      <c r="F239" s="47" t="s">
        <v>1712</v>
      </c>
      <c r="G239" s="47" t="s">
        <v>1713</v>
      </c>
      <c r="H239" s="47" t="s">
        <v>814</v>
      </c>
      <c r="I239" s="42" t="s">
        <v>1008</v>
      </c>
      <c r="J239" s="49">
        <v>44294.0</v>
      </c>
      <c r="K239" s="40">
        <v>45760.0</v>
      </c>
      <c r="L239" s="42" t="s">
        <v>75</v>
      </c>
      <c r="M239" s="51">
        <v>0.0</v>
      </c>
      <c r="N239" s="42" t="s">
        <v>76</v>
      </c>
      <c r="O239" s="54">
        <v>78000.0</v>
      </c>
      <c r="P239" s="95">
        <v>78000.0</v>
      </c>
      <c r="Q239" s="51">
        <v>0.0</v>
      </c>
      <c r="R239" s="51">
        <v>4440.0</v>
      </c>
      <c r="S239" s="52">
        <f t="shared" si="4"/>
        <v>73560</v>
      </c>
      <c r="T239" s="42" t="s">
        <v>83</v>
      </c>
      <c r="U239" s="49">
        <v>45760.0</v>
      </c>
      <c r="V239" s="49">
        <v>45792.0</v>
      </c>
      <c r="W239" s="42">
        <v>1.0</v>
      </c>
      <c r="X239" s="42" t="s">
        <v>98</v>
      </c>
      <c r="Y239" s="42" t="s">
        <v>86</v>
      </c>
    </row>
    <row r="240">
      <c r="A240" s="38" t="s">
        <v>3693</v>
      </c>
      <c r="B240" s="40">
        <v>45761.0</v>
      </c>
      <c r="C240" s="42">
        <v>6442.0</v>
      </c>
      <c r="D240" s="44" t="s">
        <v>1333</v>
      </c>
      <c r="E240" s="46" t="s">
        <v>711</v>
      </c>
      <c r="F240" s="47" t="s">
        <v>712</v>
      </c>
      <c r="G240" s="47" t="s">
        <v>713</v>
      </c>
      <c r="H240" s="47" t="s">
        <v>177</v>
      </c>
      <c r="I240" s="42" t="s">
        <v>1008</v>
      </c>
      <c r="J240" s="49">
        <v>44770.0</v>
      </c>
      <c r="K240" s="40">
        <v>45760.0</v>
      </c>
      <c r="L240" s="42" t="s">
        <v>75</v>
      </c>
      <c r="M240" s="51">
        <v>0.0</v>
      </c>
      <c r="N240" s="42" t="s">
        <v>76</v>
      </c>
      <c r="O240" s="54">
        <v>78000.0</v>
      </c>
      <c r="P240" s="95">
        <v>78000.0</v>
      </c>
      <c r="Q240" s="51">
        <v>0.0</v>
      </c>
      <c r="R240" s="51">
        <v>546.0</v>
      </c>
      <c r="S240" s="52">
        <f t="shared" si="4"/>
        <v>77454</v>
      </c>
      <c r="T240" s="42" t="s">
        <v>83</v>
      </c>
      <c r="U240" s="49">
        <v>45760.0</v>
      </c>
      <c r="V240" s="49">
        <v>45790.0</v>
      </c>
      <c r="W240" s="42">
        <v>1.0</v>
      </c>
      <c r="X240" s="42" t="s">
        <v>98</v>
      </c>
      <c r="Y240" s="42" t="s">
        <v>86</v>
      </c>
    </row>
    <row r="241">
      <c r="A241" s="38" t="s">
        <v>3703</v>
      </c>
      <c r="B241" s="107">
        <v>45762.0</v>
      </c>
      <c r="C241" s="108">
        <v>919.0</v>
      </c>
      <c r="D241" s="109" t="s">
        <v>2216</v>
      </c>
      <c r="E241" s="46" t="s">
        <v>2151</v>
      </c>
      <c r="F241" s="109" t="s">
        <v>2219</v>
      </c>
      <c r="G241" s="109" t="s">
        <v>2154</v>
      </c>
      <c r="H241" s="109" t="s">
        <v>3708</v>
      </c>
      <c r="I241" s="108" t="s">
        <v>1008</v>
      </c>
      <c r="J241" s="111">
        <v>44339.0</v>
      </c>
      <c r="K241" s="107">
        <v>45761.0</v>
      </c>
      <c r="L241" s="111">
        <v>45760.0</v>
      </c>
      <c r="M241" s="112">
        <v>78000.0</v>
      </c>
      <c r="N241" s="108" t="s">
        <v>76</v>
      </c>
      <c r="O241" s="113">
        <v>78053.0</v>
      </c>
      <c r="P241" s="115">
        <v>74094.0</v>
      </c>
      <c r="Q241" s="51">
        <v>0.0</v>
      </c>
      <c r="R241" s="51">
        <v>0.0</v>
      </c>
      <c r="S241" s="52">
        <f t="shared" si="4"/>
        <v>74094</v>
      </c>
      <c r="T241" s="108" t="s">
        <v>112</v>
      </c>
      <c r="U241" s="111">
        <v>45761.0</v>
      </c>
      <c r="V241" s="111">
        <v>45791.0</v>
      </c>
      <c r="W241" s="108">
        <v>1.0</v>
      </c>
      <c r="X241" s="108" t="s">
        <v>98</v>
      </c>
      <c r="Y241" s="108" t="s">
        <v>86</v>
      </c>
    </row>
    <row r="242">
      <c r="A242" s="169" t="s">
        <v>3721</v>
      </c>
      <c r="B242" s="167">
        <v>45769.0</v>
      </c>
      <c r="C242" s="173">
        <v>15123.0</v>
      </c>
      <c r="D242" s="174" t="s">
        <v>212</v>
      </c>
      <c r="E242" s="46"/>
      <c r="F242" s="174" t="s">
        <v>212</v>
      </c>
      <c r="G242" s="109"/>
      <c r="H242" s="109"/>
      <c r="I242" s="108" t="s">
        <v>1008</v>
      </c>
      <c r="J242" s="111"/>
      <c r="K242" s="167">
        <v>45760.0</v>
      </c>
      <c r="L242" s="167">
        <v>45760.0</v>
      </c>
      <c r="M242" s="175">
        <v>0.0</v>
      </c>
      <c r="N242" s="173" t="s">
        <v>76</v>
      </c>
      <c r="O242" s="176">
        <v>0.0</v>
      </c>
      <c r="P242" s="177">
        <v>118025.0</v>
      </c>
      <c r="Q242" s="51">
        <v>0.0</v>
      </c>
      <c r="R242" s="51">
        <v>0.0</v>
      </c>
      <c r="S242" s="52">
        <f t="shared" si="4"/>
        <v>118025</v>
      </c>
      <c r="T242" s="108" t="s">
        <v>112</v>
      </c>
      <c r="U242" s="49"/>
      <c r="V242" s="111"/>
      <c r="W242" s="108">
        <v>1.0</v>
      </c>
      <c r="X242" s="42" t="s">
        <v>84</v>
      </c>
      <c r="Y242" s="108" t="s">
        <v>86</v>
      </c>
    </row>
    <row r="243">
      <c r="A243" s="38" t="s">
        <v>3727</v>
      </c>
      <c r="B243" s="40">
        <v>45775.0</v>
      </c>
      <c r="C243" s="42">
        <v>4446.0</v>
      </c>
      <c r="D243" s="44" t="s">
        <v>2042</v>
      </c>
      <c r="E243" s="46" t="s">
        <v>1592</v>
      </c>
      <c r="F243" s="47" t="s">
        <v>1758</v>
      </c>
      <c r="G243" s="47" t="s">
        <v>315</v>
      </c>
      <c r="H243" s="47" t="s">
        <v>177</v>
      </c>
      <c r="I243" s="42" t="s">
        <v>1008</v>
      </c>
      <c r="J243" s="49">
        <v>45790.0</v>
      </c>
      <c r="K243" s="40">
        <v>45760.0</v>
      </c>
      <c r="L243" s="42" t="s">
        <v>75</v>
      </c>
      <c r="M243" s="51">
        <v>0.0</v>
      </c>
      <c r="N243" s="42" t="s">
        <v>76</v>
      </c>
      <c r="O243" s="54">
        <v>0.0</v>
      </c>
      <c r="P243" s="54">
        <v>0.0</v>
      </c>
      <c r="Q243" s="51">
        <v>0.0</v>
      </c>
      <c r="R243" s="51">
        <v>0.0</v>
      </c>
      <c r="S243" s="52">
        <f t="shared" si="4"/>
        <v>0</v>
      </c>
      <c r="T243" s="42" t="s">
        <v>283</v>
      </c>
      <c r="U243" s="49">
        <v>45772.0</v>
      </c>
      <c r="V243" s="49">
        <v>45802.0</v>
      </c>
      <c r="W243" s="42">
        <v>1.0</v>
      </c>
      <c r="X243" s="42" t="s">
        <v>98</v>
      </c>
      <c r="Y243" s="42" t="s">
        <v>86</v>
      </c>
    </row>
    <row r="244">
      <c r="A244" s="38" t="s">
        <v>3738</v>
      </c>
      <c r="B244" s="40">
        <v>45762.0</v>
      </c>
      <c r="C244" s="42">
        <v>13501.0</v>
      </c>
      <c r="D244" s="44" t="s">
        <v>1398</v>
      </c>
      <c r="E244" s="46" t="s">
        <v>1399</v>
      </c>
      <c r="F244" s="47" t="s">
        <v>1401</v>
      </c>
      <c r="G244" s="47" t="s">
        <v>830</v>
      </c>
      <c r="H244" s="47" t="s">
        <v>1065</v>
      </c>
      <c r="I244" s="42" t="s">
        <v>1008</v>
      </c>
      <c r="J244" s="49">
        <v>45571.0</v>
      </c>
      <c r="K244" s="40">
        <v>45761.0</v>
      </c>
      <c r="L244" s="42" t="s">
        <v>75</v>
      </c>
      <c r="M244" s="51">
        <v>0.0</v>
      </c>
      <c r="N244" s="42" t="s">
        <v>76</v>
      </c>
      <c r="O244" s="54">
        <v>118000.0</v>
      </c>
      <c r="P244" s="103">
        <v>118000.0</v>
      </c>
      <c r="Q244" s="51">
        <v>0.0</v>
      </c>
      <c r="R244" s="51">
        <v>826.0</v>
      </c>
      <c r="S244" s="113">
        <f t="shared" si="4"/>
        <v>117174</v>
      </c>
      <c r="T244" s="42" t="s">
        <v>83</v>
      </c>
      <c r="U244" s="49">
        <v>45761.0</v>
      </c>
      <c r="V244" s="49">
        <v>45795.0</v>
      </c>
      <c r="W244" s="42">
        <v>1.0</v>
      </c>
      <c r="X244" s="42" t="s">
        <v>84</v>
      </c>
      <c r="Y244" s="42" t="s">
        <v>86</v>
      </c>
    </row>
    <row r="245">
      <c r="A245" s="38" t="s">
        <v>3744</v>
      </c>
      <c r="B245" s="40">
        <v>45762.0</v>
      </c>
      <c r="C245" s="42">
        <v>2728.0</v>
      </c>
      <c r="D245" s="44" t="s">
        <v>1762</v>
      </c>
      <c r="E245" s="46" t="s">
        <v>1763</v>
      </c>
      <c r="F245" s="47" t="s">
        <v>1764</v>
      </c>
      <c r="G245" s="47" t="s">
        <v>1765</v>
      </c>
      <c r="H245" s="47" t="s">
        <v>1766</v>
      </c>
      <c r="I245" s="42" t="s">
        <v>1008</v>
      </c>
      <c r="J245" s="49">
        <v>44469.0</v>
      </c>
      <c r="K245" s="40">
        <v>45761.0</v>
      </c>
      <c r="L245" s="42" t="s">
        <v>75</v>
      </c>
      <c r="M245" s="51">
        <v>0.0</v>
      </c>
      <c r="N245" s="42" t="s">
        <v>76</v>
      </c>
      <c r="O245" s="54">
        <v>78000.0</v>
      </c>
      <c r="P245" s="103">
        <v>78000.0</v>
      </c>
      <c r="Q245" s="51">
        <v>0.0</v>
      </c>
      <c r="R245" s="51">
        <v>4440.0</v>
      </c>
      <c r="S245" s="113">
        <f t="shared" si="4"/>
        <v>73560</v>
      </c>
      <c r="T245" s="42" t="s">
        <v>83</v>
      </c>
      <c r="U245" s="49">
        <v>45761.0</v>
      </c>
      <c r="V245" s="49">
        <v>45791.0</v>
      </c>
      <c r="W245" s="42">
        <v>1.0</v>
      </c>
      <c r="X245" s="42" t="s">
        <v>98</v>
      </c>
      <c r="Y245" s="42" t="s">
        <v>86</v>
      </c>
    </row>
    <row r="246">
      <c r="A246" s="38" t="s">
        <v>3750</v>
      </c>
      <c r="B246" s="40">
        <v>45762.0</v>
      </c>
      <c r="C246" s="42">
        <v>13478.0</v>
      </c>
      <c r="D246" s="44" t="s">
        <v>3751</v>
      </c>
      <c r="E246" s="46" t="s">
        <v>3752</v>
      </c>
      <c r="F246" s="47" t="s">
        <v>3753</v>
      </c>
      <c r="G246" s="47" t="s">
        <v>2955</v>
      </c>
      <c r="H246" s="47" t="s">
        <v>2887</v>
      </c>
      <c r="I246" s="42" t="s">
        <v>1008</v>
      </c>
      <c r="J246" s="49">
        <v>45569.0</v>
      </c>
      <c r="K246" s="40">
        <v>45761.0</v>
      </c>
      <c r="L246" s="42" t="s">
        <v>75</v>
      </c>
      <c r="M246" s="51">
        <v>125000.0</v>
      </c>
      <c r="N246" s="42" t="s">
        <v>76</v>
      </c>
      <c r="O246" s="54">
        <v>123000.0</v>
      </c>
      <c r="P246" s="103">
        <v>123000.0</v>
      </c>
      <c r="Q246" s="51">
        <v>0.0</v>
      </c>
      <c r="R246" s="51">
        <v>4400.0</v>
      </c>
      <c r="S246" s="113">
        <f t="shared" si="4"/>
        <v>118600</v>
      </c>
      <c r="T246" s="42" t="s">
        <v>83</v>
      </c>
      <c r="U246" s="49">
        <v>45761.0</v>
      </c>
      <c r="V246" s="49">
        <v>45796.0</v>
      </c>
      <c r="W246" s="42">
        <v>1.0</v>
      </c>
      <c r="X246" s="42" t="s">
        <v>84</v>
      </c>
      <c r="Y246" s="42" t="s">
        <v>86</v>
      </c>
    </row>
    <row r="247">
      <c r="A247" s="38" t="s">
        <v>3759</v>
      </c>
      <c r="B247" s="40">
        <v>45762.0</v>
      </c>
      <c r="C247" s="42">
        <v>8881.0</v>
      </c>
      <c r="D247" s="44" t="s">
        <v>1546</v>
      </c>
      <c r="E247" s="46" t="s">
        <v>1547</v>
      </c>
      <c r="F247" s="47" t="s">
        <v>1548</v>
      </c>
      <c r="G247" s="47" t="s">
        <v>300</v>
      </c>
      <c r="H247" s="47" t="s">
        <v>1665</v>
      </c>
      <c r="I247" s="42" t="s">
        <v>1008</v>
      </c>
      <c r="J247" s="49">
        <v>45044.0</v>
      </c>
      <c r="K247" s="40">
        <v>45761.0</v>
      </c>
      <c r="L247" s="42" t="s">
        <v>75</v>
      </c>
      <c r="M247" s="51">
        <v>0.0</v>
      </c>
      <c r="N247" s="42" t="s">
        <v>76</v>
      </c>
      <c r="O247" s="54">
        <v>78000.0</v>
      </c>
      <c r="P247" s="103">
        <v>78000.0</v>
      </c>
      <c r="Q247" s="51">
        <v>0.0</v>
      </c>
      <c r="R247" s="51">
        <v>1560.0</v>
      </c>
      <c r="S247" s="113">
        <f t="shared" si="4"/>
        <v>76440</v>
      </c>
      <c r="T247" s="42" t="s">
        <v>83</v>
      </c>
      <c r="U247" s="49">
        <v>45761.0</v>
      </c>
      <c r="V247" s="49">
        <v>45791.0</v>
      </c>
      <c r="W247" s="42">
        <v>1.0</v>
      </c>
      <c r="X247" s="42" t="s">
        <v>98</v>
      </c>
      <c r="Y247" s="42" t="s">
        <v>86</v>
      </c>
    </row>
    <row r="248">
      <c r="A248" s="38" t="s">
        <v>3765</v>
      </c>
      <c r="B248" s="40">
        <v>45762.0</v>
      </c>
      <c r="C248" s="42">
        <v>7485.0</v>
      </c>
      <c r="D248" s="44" t="s">
        <v>1919</v>
      </c>
      <c r="E248" s="46" t="s">
        <v>1921</v>
      </c>
      <c r="F248" s="47" t="s">
        <v>1923</v>
      </c>
      <c r="G248" s="47" t="s">
        <v>1925</v>
      </c>
      <c r="H248" s="47" t="s">
        <v>1665</v>
      </c>
      <c r="I248" s="42" t="s">
        <v>1008</v>
      </c>
      <c r="J248" s="49">
        <v>44872.0</v>
      </c>
      <c r="K248" s="40">
        <v>45761.0</v>
      </c>
      <c r="L248" s="42" t="s">
        <v>75</v>
      </c>
      <c r="M248" s="51">
        <v>0.0</v>
      </c>
      <c r="N248" s="42" t="s">
        <v>76</v>
      </c>
      <c r="O248" s="54">
        <v>78000.0</v>
      </c>
      <c r="P248" s="103">
        <v>78000.0</v>
      </c>
      <c r="Q248" s="51">
        <v>0.0</v>
      </c>
      <c r="R248" s="51">
        <v>4400.0</v>
      </c>
      <c r="S248" s="113">
        <f t="shared" si="4"/>
        <v>73600</v>
      </c>
      <c r="T248" s="42" t="s">
        <v>83</v>
      </c>
      <c r="U248" s="49">
        <v>45761.0</v>
      </c>
      <c r="V248" s="49">
        <v>45791.0</v>
      </c>
      <c r="W248" s="42">
        <v>1.0</v>
      </c>
      <c r="X248" s="42" t="s">
        <v>98</v>
      </c>
      <c r="Y248" s="42" t="s">
        <v>86</v>
      </c>
    </row>
    <row r="249">
      <c r="A249" s="38" t="s">
        <v>3775</v>
      </c>
      <c r="B249" s="40">
        <v>45762.0</v>
      </c>
      <c r="C249" s="42">
        <v>13032.0</v>
      </c>
      <c r="D249" s="44" t="s">
        <v>690</v>
      </c>
      <c r="E249" s="46" t="s">
        <v>569</v>
      </c>
      <c r="F249" s="47" t="s">
        <v>570</v>
      </c>
      <c r="G249" s="47" t="s">
        <v>234</v>
      </c>
      <c r="H249" s="47" t="s">
        <v>1631</v>
      </c>
      <c r="I249" s="42" t="s">
        <v>1008</v>
      </c>
      <c r="J249" s="49">
        <v>45517.0</v>
      </c>
      <c r="K249" s="40">
        <v>45761.0</v>
      </c>
      <c r="L249" s="42" t="s">
        <v>75</v>
      </c>
      <c r="M249" s="51">
        <v>78000.0</v>
      </c>
      <c r="N249" s="42" t="s">
        <v>76</v>
      </c>
      <c r="O249" s="54">
        <v>80000.0</v>
      </c>
      <c r="P249" s="103">
        <v>80000.0</v>
      </c>
      <c r="Q249" s="51">
        <v>0.0</v>
      </c>
      <c r="R249" s="51">
        <v>560.0</v>
      </c>
      <c r="S249" s="113">
        <f t="shared" si="4"/>
        <v>79440</v>
      </c>
      <c r="T249" s="42" t="s">
        <v>83</v>
      </c>
      <c r="U249" s="49">
        <v>45761.0</v>
      </c>
      <c r="V249" s="49">
        <v>45791.0</v>
      </c>
      <c r="W249" s="42">
        <v>1.0</v>
      </c>
      <c r="X249" s="42" t="s">
        <v>98</v>
      </c>
      <c r="Y249" s="42" t="s">
        <v>86</v>
      </c>
    </row>
    <row r="250">
      <c r="A250" s="38" t="s">
        <v>3780</v>
      </c>
      <c r="B250" s="40">
        <v>45762.0</v>
      </c>
      <c r="C250" s="42">
        <v>3239.0</v>
      </c>
      <c r="D250" s="44" t="s">
        <v>2003</v>
      </c>
      <c r="E250" s="46" t="s">
        <v>2005</v>
      </c>
      <c r="F250" s="47" t="s">
        <v>2006</v>
      </c>
      <c r="G250" s="47" t="s">
        <v>243</v>
      </c>
      <c r="H250" s="47" t="s">
        <v>1065</v>
      </c>
      <c r="I250" s="42" t="s">
        <v>1008</v>
      </c>
      <c r="J250" s="49">
        <v>44516.0</v>
      </c>
      <c r="K250" s="40">
        <v>45761.0</v>
      </c>
      <c r="L250" s="42" t="s">
        <v>75</v>
      </c>
      <c r="M250" s="51">
        <v>0.0</v>
      </c>
      <c r="N250" s="42" t="s">
        <v>76</v>
      </c>
      <c r="O250" s="54">
        <v>78000.0</v>
      </c>
      <c r="P250" s="103">
        <v>78000.0</v>
      </c>
      <c r="Q250" s="51">
        <v>0.0</v>
      </c>
      <c r="R250" s="51">
        <v>546.0</v>
      </c>
      <c r="S250" s="113">
        <f t="shared" si="4"/>
        <v>77454</v>
      </c>
      <c r="T250" s="42" t="s">
        <v>83</v>
      </c>
      <c r="U250" s="49">
        <v>45761.0</v>
      </c>
      <c r="V250" s="49">
        <v>45791.0</v>
      </c>
      <c r="W250" s="42">
        <v>1.0</v>
      </c>
      <c r="X250" s="42" t="s">
        <v>98</v>
      </c>
      <c r="Y250" s="42" t="s">
        <v>86</v>
      </c>
    </row>
    <row r="251">
      <c r="A251" s="38" t="s">
        <v>3786</v>
      </c>
      <c r="B251" s="40">
        <v>45762.0</v>
      </c>
      <c r="C251" s="42">
        <v>12977.0</v>
      </c>
      <c r="D251" s="44" t="s">
        <v>2026</v>
      </c>
      <c r="E251" s="46" t="s">
        <v>2027</v>
      </c>
      <c r="F251" s="47" t="s">
        <v>2028</v>
      </c>
      <c r="G251" s="47" t="s">
        <v>179</v>
      </c>
      <c r="H251" s="47" t="s">
        <v>177</v>
      </c>
      <c r="I251" s="42" t="s">
        <v>1008</v>
      </c>
      <c r="J251" s="49">
        <v>45510.0</v>
      </c>
      <c r="K251" s="40">
        <v>45761.0</v>
      </c>
      <c r="L251" s="42" t="s">
        <v>75</v>
      </c>
      <c r="M251" s="51">
        <v>0.0</v>
      </c>
      <c r="N251" s="42" t="s">
        <v>76</v>
      </c>
      <c r="O251" s="54">
        <v>78000.0</v>
      </c>
      <c r="P251" s="103">
        <v>78000.0</v>
      </c>
      <c r="Q251" s="51">
        <v>0.0</v>
      </c>
      <c r="R251" s="51">
        <v>1560.0</v>
      </c>
      <c r="S251" s="113">
        <f t="shared" si="4"/>
        <v>76440</v>
      </c>
      <c r="T251" s="42" t="s">
        <v>83</v>
      </c>
      <c r="U251" s="49">
        <v>45761.0</v>
      </c>
      <c r="V251" s="49">
        <v>45794.0</v>
      </c>
      <c r="W251" s="42">
        <v>1.0</v>
      </c>
      <c r="X251" s="42" t="s">
        <v>98</v>
      </c>
      <c r="Y251" s="42" t="s">
        <v>86</v>
      </c>
    </row>
    <row r="252">
      <c r="A252" s="38" t="s">
        <v>3793</v>
      </c>
      <c r="B252" s="40">
        <v>45762.0</v>
      </c>
      <c r="C252" s="42">
        <v>7175.0</v>
      </c>
      <c r="D252" s="44" t="s">
        <v>2106</v>
      </c>
      <c r="E252" s="46" t="s">
        <v>2107</v>
      </c>
      <c r="F252" s="47" t="s">
        <v>2108</v>
      </c>
      <c r="G252" s="47" t="s">
        <v>1641</v>
      </c>
      <c r="H252" s="47" t="s">
        <v>1701</v>
      </c>
      <c r="I252" s="42" t="s">
        <v>1008</v>
      </c>
      <c r="J252" s="49">
        <v>44841.0</v>
      </c>
      <c r="K252" s="40">
        <v>45761.0</v>
      </c>
      <c r="L252" s="42" t="s">
        <v>75</v>
      </c>
      <c r="M252" s="51">
        <v>0.0</v>
      </c>
      <c r="N252" s="42" t="s">
        <v>76</v>
      </c>
      <c r="O252" s="54">
        <v>78000.0</v>
      </c>
      <c r="P252" s="103">
        <v>78000.0</v>
      </c>
      <c r="Q252" s="51">
        <v>0.0</v>
      </c>
      <c r="R252" s="51">
        <v>1560.0</v>
      </c>
      <c r="S252" s="113">
        <f t="shared" si="4"/>
        <v>76440</v>
      </c>
      <c r="T252" s="42" t="s">
        <v>83</v>
      </c>
      <c r="U252" s="49">
        <v>45761.0</v>
      </c>
      <c r="V252" s="49">
        <v>45791.0</v>
      </c>
      <c r="W252" s="42">
        <v>1.0</v>
      </c>
      <c r="X252" s="42" t="s">
        <v>98</v>
      </c>
      <c r="Y252" s="42" t="s">
        <v>86</v>
      </c>
    </row>
    <row r="253">
      <c r="A253" s="38" t="s">
        <v>3798</v>
      </c>
      <c r="B253" s="40">
        <v>45762.0</v>
      </c>
      <c r="C253" s="42">
        <v>1006.0</v>
      </c>
      <c r="D253" s="44" t="s">
        <v>2122</v>
      </c>
      <c r="E253" s="46" t="s">
        <v>2080</v>
      </c>
      <c r="F253" s="47" t="s">
        <v>2082</v>
      </c>
      <c r="G253" s="47" t="s">
        <v>812</v>
      </c>
      <c r="H253" s="47" t="s">
        <v>1065</v>
      </c>
      <c r="I253" s="42" t="s">
        <v>1008</v>
      </c>
      <c r="J253" s="49">
        <v>44343.0</v>
      </c>
      <c r="K253" s="40">
        <v>45761.0</v>
      </c>
      <c r="L253" s="42" t="s">
        <v>75</v>
      </c>
      <c r="M253" s="51">
        <v>0.0</v>
      </c>
      <c r="N253" s="42" t="s">
        <v>76</v>
      </c>
      <c r="O253" s="54">
        <v>78000.0</v>
      </c>
      <c r="P253" s="103">
        <v>78000.0</v>
      </c>
      <c r="Q253" s="51">
        <v>0.0</v>
      </c>
      <c r="R253" s="51">
        <v>1560.0</v>
      </c>
      <c r="S253" s="113">
        <f t="shared" si="4"/>
        <v>76440</v>
      </c>
      <c r="T253" s="42" t="s">
        <v>83</v>
      </c>
      <c r="U253" s="49">
        <v>45761.0</v>
      </c>
      <c r="V253" s="49">
        <v>45791.0</v>
      </c>
      <c r="W253" s="42">
        <v>1.0</v>
      </c>
      <c r="X253" s="42" t="s">
        <v>98</v>
      </c>
      <c r="Y253" s="42" t="s">
        <v>86</v>
      </c>
    </row>
    <row r="254">
      <c r="A254" s="38" t="s">
        <v>3808</v>
      </c>
      <c r="B254" s="40">
        <v>45762.0</v>
      </c>
      <c r="C254" s="42">
        <v>3621.0</v>
      </c>
      <c r="D254" s="44" t="s">
        <v>1937</v>
      </c>
      <c r="E254" s="46" t="s">
        <v>1938</v>
      </c>
      <c r="F254" s="47" t="s">
        <v>1939</v>
      </c>
      <c r="G254" s="47" t="s">
        <v>1940</v>
      </c>
      <c r="H254" s="47" t="s">
        <v>1816</v>
      </c>
      <c r="I254" s="42" t="s">
        <v>1008</v>
      </c>
      <c r="J254" s="49">
        <v>44535.0</v>
      </c>
      <c r="K254" s="40">
        <v>45761.0</v>
      </c>
      <c r="L254" s="42" t="s">
        <v>75</v>
      </c>
      <c r="M254" s="51">
        <v>0.0</v>
      </c>
      <c r="N254" s="42" t="s">
        <v>76</v>
      </c>
      <c r="O254" s="54">
        <v>78000.0</v>
      </c>
      <c r="P254" s="103">
        <v>78000.0</v>
      </c>
      <c r="Q254" s="51">
        <v>0.0</v>
      </c>
      <c r="R254" s="51">
        <v>4440.0</v>
      </c>
      <c r="S254" s="113">
        <f t="shared" si="4"/>
        <v>73560</v>
      </c>
      <c r="T254" s="42" t="s">
        <v>83</v>
      </c>
      <c r="U254" s="49">
        <v>45761.0</v>
      </c>
      <c r="V254" s="49">
        <v>45792.0</v>
      </c>
      <c r="W254" s="42">
        <v>1.0</v>
      </c>
      <c r="X254" s="42" t="s">
        <v>98</v>
      </c>
      <c r="Y254" s="42" t="s">
        <v>86</v>
      </c>
    </row>
    <row r="255">
      <c r="A255" s="38" t="s">
        <v>3816</v>
      </c>
      <c r="B255" s="40">
        <v>45762.0</v>
      </c>
      <c r="C255" s="42">
        <v>12281.0</v>
      </c>
      <c r="D255" s="44" t="s">
        <v>1907</v>
      </c>
      <c r="E255" s="46" t="s">
        <v>1908</v>
      </c>
      <c r="F255" s="47" t="s">
        <v>1909</v>
      </c>
      <c r="G255" s="47" t="s">
        <v>404</v>
      </c>
      <c r="H255" s="47" t="s">
        <v>1701</v>
      </c>
      <c r="I255" s="42" t="s">
        <v>1008</v>
      </c>
      <c r="J255" s="49">
        <v>45442.0</v>
      </c>
      <c r="K255" s="40">
        <v>45761.0</v>
      </c>
      <c r="L255" s="42" t="s">
        <v>75</v>
      </c>
      <c r="M255" s="51">
        <v>78000.0</v>
      </c>
      <c r="N255" s="42" t="s">
        <v>76</v>
      </c>
      <c r="O255" s="54">
        <v>156000.0</v>
      </c>
      <c r="P255" s="103">
        <v>156000.0</v>
      </c>
      <c r="Q255" s="51">
        <v>0.0</v>
      </c>
      <c r="R255" s="51">
        <v>1092.0</v>
      </c>
      <c r="S255" s="113">
        <f t="shared" si="4"/>
        <v>154908</v>
      </c>
      <c r="T255" s="42" t="s">
        <v>83</v>
      </c>
      <c r="U255" s="49">
        <v>45761.0</v>
      </c>
      <c r="V255" s="49">
        <v>45791.0</v>
      </c>
      <c r="W255" s="42">
        <v>1.0</v>
      </c>
      <c r="X255" s="42" t="s">
        <v>98</v>
      </c>
      <c r="Y255" s="42" t="s">
        <v>86</v>
      </c>
    </row>
    <row r="256">
      <c r="A256" s="46" t="s">
        <v>3825</v>
      </c>
      <c r="B256" s="40">
        <v>45762.0</v>
      </c>
      <c r="C256" s="42">
        <v>12281.0</v>
      </c>
      <c r="D256" s="44" t="s">
        <v>1907</v>
      </c>
      <c r="E256" s="46" t="s">
        <v>1908</v>
      </c>
      <c r="F256" s="47" t="s">
        <v>1909</v>
      </c>
      <c r="G256" s="47" t="s">
        <v>404</v>
      </c>
      <c r="H256" s="47" t="s">
        <v>1701</v>
      </c>
      <c r="I256" s="42" t="s">
        <v>1542</v>
      </c>
      <c r="J256" s="49">
        <v>45442.0</v>
      </c>
      <c r="K256" s="40">
        <v>45761.0</v>
      </c>
      <c r="L256" s="42" t="s">
        <v>75</v>
      </c>
      <c r="M256" s="51">
        <v>78000.0</v>
      </c>
      <c r="N256" s="42" t="s">
        <v>76</v>
      </c>
      <c r="O256" s="54">
        <v>156000.0</v>
      </c>
      <c r="P256" s="54">
        <v>0.0</v>
      </c>
      <c r="Q256" s="51">
        <v>0.0</v>
      </c>
      <c r="R256" s="51">
        <v>0.0</v>
      </c>
      <c r="S256" s="113">
        <f t="shared" si="4"/>
        <v>0</v>
      </c>
      <c r="T256" s="42" t="s">
        <v>283</v>
      </c>
      <c r="U256" s="49">
        <v>45761.0</v>
      </c>
      <c r="V256" s="49">
        <v>45821.0</v>
      </c>
      <c r="W256" s="42">
        <v>1.0</v>
      </c>
      <c r="X256" s="42" t="s">
        <v>98</v>
      </c>
      <c r="Y256" s="42" t="s">
        <v>86</v>
      </c>
    </row>
    <row r="257">
      <c r="A257" s="38" t="s">
        <v>3832</v>
      </c>
      <c r="B257" s="40">
        <v>45762.0</v>
      </c>
      <c r="C257" s="42">
        <v>13215.0</v>
      </c>
      <c r="D257" s="44" t="s">
        <v>2244</v>
      </c>
      <c r="E257" s="46" t="s">
        <v>2245</v>
      </c>
      <c r="F257" s="47" t="s">
        <v>2246</v>
      </c>
      <c r="G257" s="47" t="s">
        <v>142</v>
      </c>
      <c r="H257" s="47" t="s">
        <v>144</v>
      </c>
      <c r="I257" s="42" t="s">
        <v>1008</v>
      </c>
      <c r="J257" s="49">
        <v>45539.0</v>
      </c>
      <c r="K257" s="40">
        <v>45761.0</v>
      </c>
      <c r="L257" s="42" t="s">
        <v>75</v>
      </c>
      <c r="M257" s="51">
        <v>0.0</v>
      </c>
      <c r="N257" s="42" t="s">
        <v>76</v>
      </c>
      <c r="O257" s="54">
        <v>118000.0</v>
      </c>
      <c r="P257" s="103">
        <v>118000.0</v>
      </c>
      <c r="Q257" s="51">
        <v>0.0</v>
      </c>
      <c r="R257" s="51">
        <v>4400.0</v>
      </c>
      <c r="S257" s="113">
        <f t="shared" si="4"/>
        <v>113600</v>
      </c>
      <c r="T257" s="42" t="s">
        <v>83</v>
      </c>
      <c r="U257" s="49">
        <v>45761.0</v>
      </c>
      <c r="V257" s="49">
        <v>45793.0</v>
      </c>
      <c r="W257" s="42">
        <v>1.0</v>
      </c>
      <c r="X257" s="42" t="s">
        <v>84</v>
      </c>
      <c r="Y257" s="42" t="s">
        <v>86</v>
      </c>
    </row>
    <row r="258">
      <c r="A258" s="38" t="s">
        <v>3841</v>
      </c>
      <c r="B258" s="40">
        <v>45762.0</v>
      </c>
      <c r="C258" s="42">
        <v>9130.0</v>
      </c>
      <c r="D258" s="44" t="s">
        <v>328</v>
      </c>
      <c r="E258" s="46" t="s">
        <v>330</v>
      </c>
      <c r="F258" s="47" t="s">
        <v>331</v>
      </c>
      <c r="G258" s="47" t="s">
        <v>121</v>
      </c>
      <c r="H258" s="47" t="s">
        <v>1065</v>
      </c>
      <c r="I258" s="42" t="s">
        <v>1008</v>
      </c>
      <c r="J258" s="49">
        <v>45071.0</v>
      </c>
      <c r="K258" s="40">
        <v>45761.0</v>
      </c>
      <c r="L258" s="42" t="s">
        <v>75</v>
      </c>
      <c r="M258" s="51">
        <v>0.0</v>
      </c>
      <c r="N258" s="42" t="s">
        <v>76</v>
      </c>
      <c r="O258" s="54">
        <v>118031.0</v>
      </c>
      <c r="P258" s="117">
        <v>118031.0</v>
      </c>
      <c r="Q258" s="51">
        <v>0.0</v>
      </c>
      <c r="R258" s="51">
        <v>0.0</v>
      </c>
      <c r="S258" s="113">
        <f t="shared" si="4"/>
        <v>118031</v>
      </c>
      <c r="T258" s="42" t="s">
        <v>112</v>
      </c>
      <c r="U258" s="49">
        <v>45761.0</v>
      </c>
      <c r="V258" s="49">
        <v>45791.0</v>
      </c>
      <c r="W258" s="42">
        <v>1.0</v>
      </c>
      <c r="X258" s="42" t="s">
        <v>84</v>
      </c>
      <c r="Y258" s="42" t="s">
        <v>86</v>
      </c>
    </row>
    <row r="259">
      <c r="A259" s="38" t="s">
        <v>3849</v>
      </c>
      <c r="B259" s="40">
        <v>45762.0</v>
      </c>
      <c r="C259" s="42">
        <v>376.0</v>
      </c>
      <c r="D259" s="44" t="s">
        <v>2200</v>
      </c>
      <c r="E259" s="46" t="s">
        <v>2057</v>
      </c>
      <c r="F259" s="47" t="s">
        <v>2059</v>
      </c>
      <c r="G259" s="47" t="s">
        <v>1136</v>
      </c>
      <c r="H259" s="47" t="s">
        <v>2717</v>
      </c>
      <c r="I259" s="42" t="s">
        <v>1008</v>
      </c>
      <c r="J259" s="49">
        <v>44307.0</v>
      </c>
      <c r="K259" s="40">
        <v>45761.0</v>
      </c>
      <c r="L259" s="42" t="s">
        <v>75</v>
      </c>
      <c r="M259" s="51">
        <v>0.0</v>
      </c>
      <c r="N259" s="42" t="s">
        <v>76</v>
      </c>
      <c r="O259" s="54">
        <v>78031.0</v>
      </c>
      <c r="P259" s="117">
        <v>78031.0</v>
      </c>
      <c r="Q259" s="51">
        <v>0.0</v>
      </c>
      <c r="R259" s="51">
        <v>0.0</v>
      </c>
      <c r="S259" s="113">
        <f t="shared" si="4"/>
        <v>78031</v>
      </c>
      <c r="T259" s="42" t="s">
        <v>112</v>
      </c>
      <c r="U259" s="49">
        <v>45761.0</v>
      </c>
      <c r="V259" s="49">
        <v>45791.0</v>
      </c>
      <c r="W259" s="42">
        <v>1.0</v>
      </c>
      <c r="X259" s="42" t="s">
        <v>98</v>
      </c>
      <c r="Y259" s="42" t="s">
        <v>86</v>
      </c>
    </row>
    <row r="260">
      <c r="A260" s="38" t="s">
        <v>3860</v>
      </c>
      <c r="B260" s="40">
        <v>45762.0</v>
      </c>
      <c r="C260" s="42">
        <v>6058.0</v>
      </c>
      <c r="D260" s="44" t="s">
        <v>1797</v>
      </c>
      <c r="E260" s="46" t="s">
        <v>1798</v>
      </c>
      <c r="F260" s="47" t="s">
        <v>1799</v>
      </c>
      <c r="G260" s="47" t="s">
        <v>812</v>
      </c>
      <c r="H260" s="47" t="s">
        <v>1065</v>
      </c>
      <c r="I260" s="42" t="s">
        <v>1008</v>
      </c>
      <c r="J260" s="49">
        <v>44730.0</v>
      </c>
      <c r="K260" s="40">
        <v>45761.0</v>
      </c>
      <c r="L260" s="42" t="s">
        <v>75</v>
      </c>
      <c r="M260" s="51">
        <v>0.0</v>
      </c>
      <c r="N260" s="42" t="s">
        <v>76</v>
      </c>
      <c r="O260" s="54">
        <v>78000.0</v>
      </c>
      <c r="P260" s="103">
        <v>78000.0</v>
      </c>
      <c r="Q260" s="51">
        <v>0.0</v>
      </c>
      <c r="R260" s="51">
        <v>1560.0</v>
      </c>
      <c r="S260" s="113">
        <f t="shared" si="4"/>
        <v>76440</v>
      </c>
      <c r="T260" s="42" t="s">
        <v>83</v>
      </c>
      <c r="U260" s="49">
        <v>45761.0</v>
      </c>
      <c r="V260" s="49">
        <v>45794.0</v>
      </c>
      <c r="W260" s="42">
        <v>1.0</v>
      </c>
      <c r="X260" s="42" t="s">
        <v>98</v>
      </c>
      <c r="Y260" s="42" t="s">
        <v>86</v>
      </c>
    </row>
    <row r="261">
      <c r="A261" s="38" t="s">
        <v>3871</v>
      </c>
      <c r="B261" s="40">
        <v>45762.0</v>
      </c>
      <c r="C261" s="42">
        <v>6058.0</v>
      </c>
      <c r="D261" s="44" t="s">
        <v>1797</v>
      </c>
      <c r="E261" s="46" t="s">
        <v>1798</v>
      </c>
      <c r="F261" s="47" t="s">
        <v>2358</v>
      </c>
      <c r="G261" s="47" t="s">
        <v>812</v>
      </c>
      <c r="H261" s="47" t="s">
        <v>1065</v>
      </c>
      <c r="I261" s="42" t="s">
        <v>1008</v>
      </c>
      <c r="J261" s="49">
        <v>44730.0</v>
      </c>
      <c r="K261" s="40">
        <v>45761.0</v>
      </c>
      <c r="L261" s="42" t="s">
        <v>75</v>
      </c>
      <c r="M261" s="51">
        <v>0.0</v>
      </c>
      <c r="N261" s="42" t="s">
        <v>76</v>
      </c>
      <c r="O261" s="54">
        <v>78000.0</v>
      </c>
      <c r="P261" s="103">
        <v>78000.0</v>
      </c>
      <c r="Q261" s="51">
        <v>0.0</v>
      </c>
      <c r="R261" s="51">
        <v>1560.0</v>
      </c>
      <c r="S261" s="113">
        <f t="shared" si="4"/>
        <v>76440</v>
      </c>
      <c r="T261" s="42" t="s">
        <v>83</v>
      </c>
      <c r="U261" s="49">
        <v>45761.0</v>
      </c>
      <c r="V261" s="49">
        <v>45796.0</v>
      </c>
      <c r="W261" s="42">
        <v>1.0</v>
      </c>
      <c r="X261" s="42" t="s">
        <v>98</v>
      </c>
      <c r="Y261" s="42" t="s">
        <v>86</v>
      </c>
    </row>
    <row r="262">
      <c r="A262" s="38" t="s">
        <v>3878</v>
      </c>
      <c r="B262" s="40">
        <v>45762.0</v>
      </c>
      <c r="C262" s="42">
        <v>6058.0</v>
      </c>
      <c r="D262" s="44" t="s">
        <v>1797</v>
      </c>
      <c r="E262" s="46" t="s">
        <v>1798</v>
      </c>
      <c r="F262" s="47" t="s">
        <v>2021</v>
      </c>
      <c r="G262" s="47" t="s">
        <v>812</v>
      </c>
      <c r="H262" s="47" t="s">
        <v>1065</v>
      </c>
      <c r="I262" s="42" t="s">
        <v>1008</v>
      </c>
      <c r="J262" s="49">
        <v>44730.0</v>
      </c>
      <c r="K262" s="40">
        <v>45761.0</v>
      </c>
      <c r="L262" s="42" t="s">
        <v>75</v>
      </c>
      <c r="M262" s="51">
        <v>0.0</v>
      </c>
      <c r="N262" s="42" t="s">
        <v>76</v>
      </c>
      <c r="O262" s="54">
        <v>78000.0</v>
      </c>
      <c r="P262" s="103">
        <v>78000.0</v>
      </c>
      <c r="Q262" s="51">
        <v>0.0</v>
      </c>
      <c r="R262" s="51">
        <v>1560.0</v>
      </c>
      <c r="S262" s="113">
        <f t="shared" si="4"/>
        <v>76440</v>
      </c>
      <c r="T262" s="42" t="s">
        <v>83</v>
      </c>
      <c r="U262" s="49">
        <v>45761.0</v>
      </c>
      <c r="V262" s="49">
        <v>45800.0</v>
      </c>
      <c r="W262" s="42">
        <v>1.0</v>
      </c>
      <c r="X262" s="42" t="s">
        <v>98</v>
      </c>
      <c r="Y262" s="42" t="s">
        <v>86</v>
      </c>
    </row>
    <row r="263">
      <c r="A263" s="38" t="s">
        <v>3882</v>
      </c>
      <c r="B263" s="40">
        <v>45762.0</v>
      </c>
      <c r="C263" s="42">
        <v>319.0</v>
      </c>
      <c r="D263" s="44" t="s">
        <v>2070</v>
      </c>
      <c r="E263" s="46" t="s">
        <v>2071</v>
      </c>
      <c r="F263" s="47" t="s">
        <v>2072</v>
      </c>
      <c r="G263" s="47" t="s">
        <v>1295</v>
      </c>
      <c r="H263" s="47" t="s">
        <v>1296</v>
      </c>
      <c r="I263" s="42" t="s">
        <v>1008</v>
      </c>
      <c r="J263" s="49">
        <v>44295.0</v>
      </c>
      <c r="K263" s="40">
        <v>45761.0</v>
      </c>
      <c r="L263" s="42" t="s">
        <v>75</v>
      </c>
      <c r="M263" s="51">
        <v>78000.0</v>
      </c>
      <c r="N263" s="42" t="s">
        <v>76</v>
      </c>
      <c r="O263" s="54">
        <v>160071.0</v>
      </c>
      <c r="P263" s="117">
        <v>160071.0</v>
      </c>
      <c r="Q263" s="51">
        <v>0.0</v>
      </c>
      <c r="R263" s="51">
        <v>0.0</v>
      </c>
      <c r="S263" s="113">
        <f t="shared" si="4"/>
        <v>160071</v>
      </c>
      <c r="T263" s="42" t="s">
        <v>112</v>
      </c>
      <c r="U263" s="49">
        <v>45761.0</v>
      </c>
      <c r="V263" s="49">
        <v>45791.0</v>
      </c>
      <c r="W263" s="42">
        <v>1.0</v>
      </c>
      <c r="X263" s="42" t="s">
        <v>98</v>
      </c>
      <c r="Y263" s="42" t="s">
        <v>86</v>
      </c>
    </row>
    <row r="264">
      <c r="A264" s="46" t="s">
        <v>3893</v>
      </c>
      <c r="B264" s="40">
        <v>45762.0</v>
      </c>
      <c r="C264" s="42">
        <v>319.0</v>
      </c>
      <c r="D264" s="44" t="s">
        <v>2070</v>
      </c>
      <c r="E264" s="46" t="s">
        <v>2071</v>
      </c>
      <c r="F264" s="47" t="s">
        <v>2072</v>
      </c>
      <c r="G264" s="47" t="s">
        <v>1295</v>
      </c>
      <c r="H264" s="47" t="s">
        <v>1296</v>
      </c>
      <c r="I264" s="42" t="s">
        <v>1542</v>
      </c>
      <c r="J264" s="49">
        <v>44295.0</v>
      </c>
      <c r="K264" s="40">
        <v>45761.0</v>
      </c>
      <c r="L264" s="42" t="s">
        <v>75</v>
      </c>
      <c r="M264" s="51">
        <v>78000.0</v>
      </c>
      <c r="N264" s="42" t="s">
        <v>76</v>
      </c>
      <c r="O264" s="54">
        <v>160071.0</v>
      </c>
      <c r="P264" s="54">
        <v>0.0</v>
      </c>
      <c r="Q264" s="51">
        <v>0.0</v>
      </c>
      <c r="R264" s="51">
        <v>0.0</v>
      </c>
      <c r="S264" s="113">
        <f t="shared" si="4"/>
        <v>0</v>
      </c>
      <c r="T264" s="42" t="s">
        <v>283</v>
      </c>
      <c r="U264" s="49">
        <v>45761.0</v>
      </c>
      <c r="V264" s="49">
        <v>45821.0</v>
      </c>
      <c r="W264" s="42">
        <v>1.0</v>
      </c>
      <c r="X264" s="42" t="s">
        <v>98</v>
      </c>
      <c r="Y264" s="42" t="s">
        <v>86</v>
      </c>
    </row>
    <row r="265">
      <c r="A265" s="38" t="s">
        <v>3902</v>
      </c>
      <c r="B265" s="40">
        <v>45769.0</v>
      </c>
      <c r="C265" s="42">
        <v>8771.0</v>
      </c>
      <c r="D265" s="44" t="s">
        <v>2034</v>
      </c>
      <c r="E265" s="46" t="s">
        <v>2035</v>
      </c>
      <c r="F265" s="47" t="s">
        <v>2036</v>
      </c>
      <c r="G265" s="47" t="s">
        <v>485</v>
      </c>
      <c r="H265" s="47" t="s">
        <v>486</v>
      </c>
      <c r="I265" s="42" t="s">
        <v>1008</v>
      </c>
      <c r="J265" s="49">
        <v>45028.0</v>
      </c>
      <c r="K265" s="40">
        <v>45760.0</v>
      </c>
      <c r="L265" s="40">
        <v>45761.0</v>
      </c>
      <c r="M265" s="51">
        <v>0.0</v>
      </c>
      <c r="N265" s="42" t="s">
        <v>76</v>
      </c>
      <c r="O265" s="54">
        <v>78019.0</v>
      </c>
      <c r="P265" s="117">
        <v>78019.0</v>
      </c>
      <c r="Q265" s="51">
        <v>0.0</v>
      </c>
      <c r="R265" s="51">
        <v>0.0</v>
      </c>
      <c r="S265" s="113">
        <f t="shared" si="4"/>
        <v>78019</v>
      </c>
      <c r="T265" s="42" t="s">
        <v>112</v>
      </c>
      <c r="U265" s="49">
        <v>45761.0</v>
      </c>
      <c r="V265" s="49">
        <v>45791.0</v>
      </c>
      <c r="W265" s="42">
        <v>1.0</v>
      </c>
      <c r="X265" s="42" t="s">
        <v>98</v>
      </c>
      <c r="Y265" s="42" t="s">
        <v>86</v>
      </c>
    </row>
    <row r="266">
      <c r="A266" s="38" t="s">
        <v>3907</v>
      </c>
      <c r="B266" s="40">
        <v>45762.0</v>
      </c>
      <c r="C266" s="42">
        <v>2647.0</v>
      </c>
      <c r="D266" s="44" t="s">
        <v>2213</v>
      </c>
      <c r="E266" s="46" t="s">
        <v>2214</v>
      </c>
      <c r="F266" s="47" t="s">
        <v>2215</v>
      </c>
      <c r="G266" s="47" t="s">
        <v>1889</v>
      </c>
      <c r="H266" s="47" t="s">
        <v>1816</v>
      </c>
      <c r="I266" s="42" t="s">
        <v>1008</v>
      </c>
      <c r="J266" s="49">
        <v>44461.0</v>
      </c>
      <c r="K266" s="40">
        <v>45762.0</v>
      </c>
      <c r="L266" s="42" t="s">
        <v>75</v>
      </c>
      <c r="M266" s="51">
        <v>0.0</v>
      </c>
      <c r="N266" s="42" t="s">
        <v>76</v>
      </c>
      <c r="O266" s="54">
        <v>78000.0</v>
      </c>
      <c r="P266" s="83">
        <v>78000.0</v>
      </c>
      <c r="Q266" s="51">
        <v>0.0</v>
      </c>
      <c r="R266" s="51">
        <v>4440.0</v>
      </c>
      <c r="S266" s="113">
        <f t="shared" si="4"/>
        <v>73560</v>
      </c>
      <c r="T266" s="42" t="s">
        <v>83</v>
      </c>
      <c r="U266" s="49">
        <v>45762.0</v>
      </c>
      <c r="V266" s="49">
        <v>45795.0</v>
      </c>
      <c r="W266" s="42">
        <v>1.0</v>
      </c>
      <c r="X266" s="42" t="s">
        <v>98</v>
      </c>
      <c r="Y266" s="42" t="s">
        <v>86</v>
      </c>
    </row>
    <row r="267">
      <c r="A267" s="38" t="s">
        <v>3914</v>
      </c>
      <c r="B267" s="40">
        <v>45762.0</v>
      </c>
      <c r="C267" s="42">
        <v>7858.0</v>
      </c>
      <c r="D267" s="44" t="s">
        <v>2207</v>
      </c>
      <c r="E267" s="46" t="s">
        <v>2208</v>
      </c>
      <c r="F267" s="47" t="s">
        <v>2209</v>
      </c>
      <c r="G267" s="47" t="s">
        <v>601</v>
      </c>
      <c r="H267" s="47" t="s">
        <v>177</v>
      </c>
      <c r="I267" s="42" t="s">
        <v>1008</v>
      </c>
      <c r="J267" s="49">
        <v>44917.0</v>
      </c>
      <c r="K267" s="40">
        <v>45762.0</v>
      </c>
      <c r="L267" s="42" t="s">
        <v>75</v>
      </c>
      <c r="M267" s="51">
        <v>0.0</v>
      </c>
      <c r="N267" s="42" t="s">
        <v>76</v>
      </c>
      <c r="O267" s="54">
        <v>78000.0</v>
      </c>
      <c r="P267" s="83">
        <v>78000.0</v>
      </c>
      <c r="Q267" s="51">
        <v>0.0</v>
      </c>
      <c r="R267" s="51">
        <v>546.0</v>
      </c>
      <c r="S267" s="113">
        <f t="shared" si="4"/>
        <v>77454</v>
      </c>
      <c r="T267" s="42" t="s">
        <v>83</v>
      </c>
      <c r="U267" s="49">
        <v>45762.0</v>
      </c>
      <c r="V267" s="49">
        <v>45801.0</v>
      </c>
      <c r="W267" s="42">
        <v>1.0</v>
      </c>
      <c r="X267" s="42" t="s">
        <v>98</v>
      </c>
      <c r="Y267" s="42" t="s">
        <v>86</v>
      </c>
    </row>
    <row r="268">
      <c r="A268" s="38" t="s">
        <v>3919</v>
      </c>
      <c r="B268" s="40">
        <v>45762.0</v>
      </c>
      <c r="C268" s="42">
        <v>1485.0</v>
      </c>
      <c r="D268" s="44" t="s">
        <v>2258</v>
      </c>
      <c r="E268" s="46" t="s">
        <v>2259</v>
      </c>
      <c r="F268" s="47" t="s">
        <v>2260</v>
      </c>
      <c r="G268" s="47" t="s">
        <v>2261</v>
      </c>
      <c r="H268" s="47" t="s">
        <v>2717</v>
      </c>
      <c r="I268" s="42" t="s">
        <v>1008</v>
      </c>
      <c r="J268" s="49">
        <v>44367.0</v>
      </c>
      <c r="K268" s="40">
        <v>45762.0</v>
      </c>
      <c r="L268" s="42" t="s">
        <v>75</v>
      </c>
      <c r="M268" s="51">
        <v>0.0</v>
      </c>
      <c r="N268" s="42" t="s">
        <v>76</v>
      </c>
      <c r="O268" s="54">
        <v>78057.0</v>
      </c>
      <c r="P268" s="83">
        <v>78057.0</v>
      </c>
      <c r="Q268" s="51">
        <v>0.0</v>
      </c>
      <c r="R268" s="51">
        <v>0.0</v>
      </c>
      <c r="S268" s="113">
        <f t="shared" si="4"/>
        <v>78057</v>
      </c>
      <c r="T268" s="42" t="s">
        <v>112</v>
      </c>
      <c r="U268" s="49">
        <v>45762.0</v>
      </c>
      <c r="V268" s="49">
        <v>45793.0</v>
      </c>
      <c r="W268" s="42">
        <v>1.0</v>
      </c>
      <c r="X268" s="42" t="s">
        <v>98</v>
      </c>
      <c r="Y268" s="42" t="s">
        <v>86</v>
      </c>
    </row>
    <row r="269">
      <c r="A269" s="38" t="s">
        <v>3923</v>
      </c>
      <c r="B269" s="40">
        <v>45762.0</v>
      </c>
      <c r="C269" s="42">
        <v>8074.0</v>
      </c>
      <c r="D269" s="44" t="s">
        <v>3925</v>
      </c>
      <c r="E269" s="46" t="s">
        <v>3926</v>
      </c>
      <c r="F269" s="47" t="s">
        <v>3927</v>
      </c>
      <c r="G269" s="47" t="s">
        <v>243</v>
      </c>
      <c r="H269" s="47" t="s">
        <v>1065</v>
      </c>
      <c r="I269" s="42" t="s">
        <v>1008</v>
      </c>
      <c r="J269" s="49">
        <v>44944.0</v>
      </c>
      <c r="K269" s="40">
        <v>45762.0</v>
      </c>
      <c r="L269" s="42" t="s">
        <v>75</v>
      </c>
      <c r="M269" s="51">
        <v>0.0</v>
      </c>
      <c r="N269" s="42" t="s">
        <v>76</v>
      </c>
      <c r="O269" s="54">
        <v>648024.0</v>
      </c>
      <c r="P269" s="83">
        <v>648024.0</v>
      </c>
      <c r="Q269" s="51">
        <v>60000.0</v>
      </c>
      <c r="R269" s="51">
        <v>0.0</v>
      </c>
      <c r="S269" s="113">
        <f t="shared" si="4"/>
        <v>648024</v>
      </c>
      <c r="T269" s="42" t="s">
        <v>112</v>
      </c>
      <c r="U269" s="49">
        <v>45762.0</v>
      </c>
      <c r="V269" s="49">
        <v>45945.0</v>
      </c>
      <c r="W269" s="42">
        <v>6.0</v>
      </c>
      <c r="X269" s="42" t="s">
        <v>84</v>
      </c>
      <c r="Y269" s="42" t="s">
        <v>86</v>
      </c>
    </row>
    <row r="270">
      <c r="A270" s="38" t="s">
        <v>3934</v>
      </c>
      <c r="B270" s="40">
        <v>45762.0</v>
      </c>
      <c r="C270" s="42">
        <v>3316.0</v>
      </c>
      <c r="D270" s="44" t="s">
        <v>867</v>
      </c>
      <c r="E270" s="46" t="s">
        <v>868</v>
      </c>
      <c r="F270" s="47" t="s">
        <v>2292</v>
      </c>
      <c r="G270" s="47" t="s">
        <v>870</v>
      </c>
      <c r="H270" s="47" t="s">
        <v>1665</v>
      </c>
      <c r="I270" s="42" t="s">
        <v>1008</v>
      </c>
      <c r="J270" s="49">
        <v>44523.0</v>
      </c>
      <c r="K270" s="40">
        <v>45762.0</v>
      </c>
      <c r="L270" s="42" t="s">
        <v>75</v>
      </c>
      <c r="M270" s="51">
        <v>0.0</v>
      </c>
      <c r="N270" s="42" t="s">
        <v>76</v>
      </c>
      <c r="O270" s="54">
        <v>78000.0</v>
      </c>
      <c r="P270" s="83">
        <v>78000.0</v>
      </c>
      <c r="Q270" s="51">
        <v>0.0</v>
      </c>
      <c r="R270" s="51">
        <v>4440.0</v>
      </c>
      <c r="S270" s="113">
        <f t="shared" si="4"/>
        <v>73560</v>
      </c>
      <c r="T270" s="42" t="s">
        <v>83</v>
      </c>
      <c r="U270" s="49">
        <v>45762.0</v>
      </c>
      <c r="V270" s="49">
        <v>45792.0</v>
      </c>
      <c r="W270" s="42">
        <v>1.0</v>
      </c>
      <c r="X270" s="42" t="s">
        <v>98</v>
      </c>
      <c r="Y270" s="42" t="s">
        <v>86</v>
      </c>
    </row>
    <row r="271">
      <c r="A271" s="38" t="s">
        <v>3942</v>
      </c>
      <c r="B271" s="40">
        <v>45762.0</v>
      </c>
      <c r="C271" s="42">
        <v>8761.0</v>
      </c>
      <c r="D271" s="44" t="s">
        <v>1848</v>
      </c>
      <c r="E271" s="46" t="s">
        <v>1849</v>
      </c>
      <c r="F271" s="47" t="s">
        <v>1850</v>
      </c>
      <c r="G271" s="47" t="s">
        <v>801</v>
      </c>
      <c r="H271" s="47" t="s">
        <v>177</v>
      </c>
      <c r="I271" s="42" t="s">
        <v>1008</v>
      </c>
      <c r="J271" s="49">
        <v>45026.0</v>
      </c>
      <c r="K271" s="40">
        <v>45762.0</v>
      </c>
      <c r="L271" s="42" t="s">
        <v>75</v>
      </c>
      <c r="M271" s="51">
        <v>0.0</v>
      </c>
      <c r="N271" s="42" t="s">
        <v>76</v>
      </c>
      <c r="O271" s="54">
        <v>78000.0</v>
      </c>
      <c r="P271" s="83">
        <v>78000.0</v>
      </c>
      <c r="Q271" s="51">
        <v>0.0</v>
      </c>
      <c r="R271" s="51">
        <v>4440.0</v>
      </c>
      <c r="S271" s="113">
        <f t="shared" si="4"/>
        <v>73560</v>
      </c>
      <c r="T271" s="42" t="s">
        <v>83</v>
      </c>
      <c r="U271" s="49">
        <v>45762.0</v>
      </c>
      <c r="V271" s="49">
        <v>45792.0</v>
      </c>
      <c r="W271" s="42">
        <v>1.0</v>
      </c>
      <c r="X271" s="42" t="s">
        <v>98</v>
      </c>
      <c r="Y271" s="42" t="s">
        <v>86</v>
      </c>
    </row>
    <row r="272">
      <c r="A272" s="38" t="s">
        <v>3951</v>
      </c>
      <c r="B272" s="40">
        <v>45762.0</v>
      </c>
      <c r="C272" s="42">
        <v>6331.0</v>
      </c>
      <c r="D272" s="44" t="s">
        <v>188</v>
      </c>
      <c r="E272" s="46" t="s">
        <v>2138</v>
      </c>
      <c r="F272" s="47" t="s">
        <v>2139</v>
      </c>
      <c r="G272" s="47" t="s">
        <v>1863</v>
      </c>
      <c r="H272" s="47" t="s">
        <v>1044</v>
      </c>
      <c r="I272" s="42" t="s">
        <v>1008</v>
      </c>
      <c r="J272" s="49">
        <v>44759.0</v>
      </c>
      <c r="K272" s="40">
        <v>45762.0</v>
      </c>
      <c r="L272" s="42" t="s">
        <v>75</v>
      </c>
      <c r="M272" s="51">
        <v>119000.0</v>
      </c>
      <c r="N272" s="42" t="s">
        <v>76</v>
      </c>
      <c r="O272" s="54">
        <v>120000.0</v>
      </c>
      <c r="P272" s="83">
        <v>120000.0</v>
      </c>
      <c r="Q272" s="51">
        <v>0.0</v>
      </c>
      <c r="R272" s="51">
        <v>840.0</v>
      </c>
      <c r="S272" s="113">
        <f t="shared" si="4"/>
        <v>119160</v>
      </c>
      <c r="T272" s="42" t="s">
        <v>83</v>
      </c>
      <c r="U272" s="49">
        <v>45762.0</v>
      </c>
      <c r="V272" s="49">
        <v>45793.0</v>
      </c>
      <c r="W272" s="42">
        <v>1.0</v>
      </c>
      <c r="X272" s="42" t="s">
        <v>84</v>
      </c>
      <c r="Y272" s="42" t="s">
        <v>86</v>
      </c>
    </row>
    <row r="273">
      <c r="A273" s="38" t="s">
        <v>3959</v>
      </c>
      <c r="B273" s="40">
        <v>45763.0</v>
      </c>
      <c r="C273" s="42">
        <v>7427.0</v>
      </c>
      <c r="D273" s="44" t="s">
        <v>2329</v>
      </c>
      <c r="E273" s="46" t="s">
        <v>2330</v>
      </c>
      <c r="F273" s="47" t="s">
        <v>2332</v>
      </c>
      <c r="G273" s="47" t="s">
        <v>1295</v>
      </c>
      <c r="H273" s="47" t="s">
        <v>1296</v>
      </c>
      <c r="I273" s="42" t="s">
        <v>1008</v>
      </c>
      <c r="J273" s="49">
        <v>44866.0</v>
      </c>
      <c r="K273" s="40">
        <v>45762.0</v>
      </c>
      <c r="L273" s="42" t="s">
        <v>75</v>
      </c>
      <c r="M273" s="51">
        <v>0.0</v>
      </c>
      <c r="N273" s="42" t="s">
        <v>76</v>
      </c>
      <c r="O273" s="54">
        <v>78000.0</v>
      </c>
      <c r="P273" s="83">
        <v>78000.0</v>
      </c>
      <c r="Q273" s="51">
        <v>0.0</v>
      </c>
      <c r="R273" s="51">
        <v>4440.0</v>
      </c>
      <c r="S273" s="113">
        <f t="shared" si="4"/>
        <v>73560</v>
      </c>
      <c r="T273" s="42" t="s">
        <v>83</v>
      </c>
      <c r="U273" s="49">
        <v>45762.0</v>
      </c>
      <c r="V273" s="49">
        <v>45793.0</v>
      </c>
      <c r="W273" s="42">
        <v>1.0</v>
      </c>
      <c r="X273" s="42" t="s">
        <v>98</v>
      </c>
      <c r="Y273" s="42" t="s">
        <v>86</v>
      </c>
    </row>
    <row r="274">
      <c r="A274" s="38" t="s">
        <v>3969</v>
      </c>
      <c r="B274" s="40">
        <v>45763.0</v>
      </c>
      <c r="C274" s="42">
        <v>10139.0</v>
      </c>
      <c r="D274" s="44" t="s">
        <v>2089</v>
      </c>
      <c r="E274" s="46" t="s">
        <v>2090</v>
      </c>
      <c r="F274" s="47" t="s">
        <v>2091</v>
      </c>
      <c r="G274" s="47" t="s">
        <v>2092</v>
      </c>
      <c r="H274" s="47" t="s">
        <v>1899</v>
      </c>
      <c r="I274" s="42" t="s">
        <v>1008</v>
      </c>
      <c r="J274" s="49">
        <v>45186.0</v>
      </c>
      <c r="K274" s="40">
        <v>45762.0</v>
      </c>
      <c r="L274" s="42" t="s">
        <v>75</v>
      </c>
      <c r="M274" s="51">
        <v>0.0</v>
      </c>
      <c r="N274" s="42" t="s">
        <v>76</v>
      </c>
      <c r="O274" s="54">
        <v>118000.0</v>
      </c>
      <c r="P274" s="83">
        <v>118000.0</v>
      </c>
      <c r="Q274" s="51">
        <v>0.0</v>
      </c>
      <c r="R274" s="51">
        <v>4400.0</v>
      </c>
      <c r="S274" s="113">
        <f t="shared" si="4"/>
        <v>113600</v>
      </c>
      <c r="T274" s="42" t="s">
        <v>83</v>
      </c>
      <c r="U274" s="49">
        <v>45762.0</v>
      </c>
      <c r="V274" s="49">
        <v>45800.0</v>
      </c>
      <c r="W274" s="42">
        <v>1.0</v>
      </c>
      <c r="X274" s="42" t="s">
        <v>84</v>
      </c>
      <c r="Y274" s="42" t="s">
        <v>86</v>
      </c>
    </row>
    <row r="275">
      <c r="A275" s="38" t="s">
        <v>3975</v>
      </c>
      <c r="B275" s="40">
        <v>45763.0</v>
      </c>
      <c r="C275" s="42">
        <v>7313.0</v>
      </c>
      <c r="D275" s="44" t="s">
        <v>1118</v>
      </c>
      <c r="E275" s="46" t="s">
        <v>1119</v>
      </c>
      <c r="F275" s="47" t="s">
        <v>1685</v>
      </c>
      <c r="G275" s="47" t="s">
        <v>870</v>
      </c>
      <c r="H275" s="47" t="s">
        <v>1665</v>
      </c>
      <c r="I275" s="42" t="s">
        <v>1008</v>
      </c>
      <c r="J275" s="49">
        <v>44854.0</v>
      </c>
      <c r="K275" s="40">
        <v>45762.0</v>
      </c>
      <c r="L275" s="42" t="s">
        <v>75</v>
      </c>
      <c r="M275" s="51">
        <v>0.0</v>
      </c>
      <c r="N275" s="40">
        <v>45763.0</v>
      </c>
      <c r="O275" s="54">
        <v>118072.0</v>
      </c>
      <c r="P275" s="83">
        <v>118072.0</v>
      </c>
      <c r="Q275" s="51">
        <v>0.0</v>
      </c>
      <c r="R275" s="51">
        <v>0.0</v>
      </c>
      <c r="S275" s="113">
        <f t="shared" si="4"/>
        <v>118072</v>
      </c>
      <c r="T275" s="42" t="s">
        <v>112</v>
      </c>
      <c r="U275" s="49">
        <v>45763.0</v>
      </c>
      <c r="V275" s="49">
        <v>45803.0</v>
      </c>
      <c r="W275" s="42">
        <v>1.0</v>
      </c>
      <c r="X275" s="42" t="s">
        <v>84</v>
      </c>
      <c r="Y275" s="42" t="s">
        <v>86</v>
      </c>
    </row>
    <row r="276">
      <c r="A276" s="38" t="s">
        <v>3982</v>
      </c>
      <c r="B276" s="40">
        <v>45763.0</v>
      </c>
      <c r="C276" s="42">
        <v>6285.0</v>
      </c>
      <c r="D276" s="44" t="s">
        <v>2557</v>
      </c>
      <c r="E276" s="46" t="s">
        <v>2389</v>
      </c>
      <c r="F276" s="47" t="s">
        <v>2390</v>
      </c>
      <c r="G276" s="47" t="s">
        <v>2392</v>
      </c>
      <c r="H276" s="47" t="s">
        <v>1816</v>
      </c>
      <c r="I276" s="42" t="s">
        <v>1008</v>
      </c>
      <c r="J276" s="49">
        <v>44754.0</v>
      </c>
      <c r="K276" s="40">
        <v>45763.0</v>
      </c>
      <c r="L276" s="42" t="s">
        <v>75</v>
      </c>
      <c r="M276" s="51">
        <v>0.0</v>
      </c>
      <c r="N276" s="42" t="s">
        <v>76</v>
      </c>
      <c r="O276" s="54">
        <v>78000.0</v>
      </c>
      <c r="P276" s="117">
        <v>78000.0</v>
      </c>
      <c r="Q276" s="51">
        <v>0.0</v>
      </c>
      <c r="R276" s="51">
        <v>4400.0</v>
      </c>
      <c r="S276" s="113">
        <f t="shared" si="4"/>
        <v>73600</v>
      </c>
      <c r="T276" s="42" t="s">
        <v>83</v>
      </c>
      <c r="U276" s="49">
        <v>45763.0</v>
      </c>
      <c r="V276" s="49">
        <v>45793.0</v>
      </c>
      <c r="W276" s="42">
        <v>1.0</v>
      </c>
      <c r="X276" s="42" t="s">
        <v>98</v>
      </c>
      <c r="Y276" s="42" t="s">
        <v>86</v>
      </c>
    </row>
    <row r="277">
      <c r="A277" s="38" t="s">
        <v>3989</v>
      </c>
      <c r="B277" s="40">
        <v>45764.0</v>
      </c>
      <c r="C277" s="42">
        <v>6348.0</v>
      </c>
      <c r="D277" s="44" t="s">
        <v>2506</v>
      </c>
      <c r="E277" s="46" t="s">
        <v>2507</v>
      </c>
      <c r="F277" s="47" t="s">
        <v>2508</v>
      </c>
      <c r="G277" s="47" t="s">
        <v>155</v>
      </c>
      <c r="H277" s="47" t="s">
        <v>1816</v>
      </c>
      <c r="I277" s="42" t="s">
        <v>1008</v>
      </c>
      <c r="J277" s="49">
        <v>44760.0</v>
      </c>
      <c r="K277" s="40">
        <v>45763.0</v>
      </c>
      <c r="L277" s="42" t="s">
        <v>75</v>
      </c>
      <c r="M277" s="51">
        <v>0.0</v>
      </c>
      <c r="N277" s="42" t="s">
        <v>76</v>
      </c>
      <c r="O277" s="54">
        <v>78050.0</v>
      </c>
      <c r="P277" s="103">
        <v>78050.0</v>
      </c>
      <c r="Q277" s="51">
        <v>0.0</v>
      </c>
      <c r="R277" s="51">
        <v>0.0</v>
      </c>
      <c r="S277" s="113">
        <f t="shared" si="4"/>
        <v>78050</v>
      </c>
      <c r="T277" s="42" t="s">
        <v>112</v>
      </c>
      <c r="U277" s="49">
        <v>45763.0</v>
      </c>
      <c r="V277" s="49">
        <v>45794.0</v>
      </c>
      <c r="W277" s="42">
        <v>1.0</v>
      </c>
      <c r="X277" s="42" t="s">
        <v>98</v>
      </c>
      <c r="Y277" s="42" t="s">
        <v>86</v>
      </c>
    </row>
    <row r="278">
      <c r="A278" s="38" t="s">
        <v>3996</v>
      </c>
      <c r="B278" s="40">
        <v>45764.0</v>
      </c>
      <c r="C278" s="42">
        <v>1912.0</v>
      </c>
      <c r="D278" s="44" t="s">
        <v>3997</v>
      </c>
      <c r="E278" s="46" t="s">
        <v>1777</v>
      </c>
      <c r="F278" s="47" t="s">
        <v>1778</v>
      </c>
      <c r="G278" s="47" t="s">
        <v>1779</v>
      </c>
      <c r="H278" s="47" t="s">
        <v>108</v>
      </c>
      <c r="I278" s="42" t="s">
        <v>1008</v>
      </c>
      <c r="J278" s="49">
        <v>44408.0</v>
      </c>
      <c r="K278" s="40">
        <v>45763.0</v>
      </c>
      <c r="L278" s="42" t="s">
        <v>75</v>
      </c>
      <c r="M278" s="51">
        <v>0.0</v>
      </c>
      <c r="N278" s="42" t="s">
        <v>76</v>
      </c>
      <c r="O278" s="54">
        <v>78005.0</v>
      </c>
      <c r="P278" s="103">
        <v>78000.0</v>
      </c>
      <c r="Q278" s="51">
        <v>0.0</v>
      </c>
      <c r="R278" s="51">
        <v>0.0</v>
      </c>
      <c r="S278" s="113">
        <f t="shared" si="4"/>
        <v>78000</v>
      </c>
      <c r="T278" s="42" t="s">
        <v>112</v>
      </c>
      <c r="U278" s="49">
        <v>45763.0</v>
      </c>
      <c r="V278" s="49">
        <v>45793.0</v>
      </c>
      <c r="W278" s="42">
        <v>1.0</v>
      </c>
      <c r="X278" s="42" t="s">
        <v>98</v>
      </c>
      <c r="Y278" s="42" t="s">
        <v>86</v>
      </c>
    </row>
    <row r="279">
      <c r="A279" s="38" t="s">
        <v>4009</v>
      </c>
      <c r="B279" s="40">
        <v>45764.0</v>
      </c>
      <c r="C279" s="42">
        <v>4343.0</v>
      </c>
      <c r="D279" s="44" t="s">
        <v>151</v>
      </c>
      <c r="E279" s="46" t="s">
        <v>152</v>
      </c>
      <c r="F279" s="47" t="s">
        <v>2451</v>
      </c>
      <c r="G279" s="47" t="s">
        <v>155</v>
      </c>
      <c r="H279" s="47" t="s">
        <v>1816</v>
      </c>
      <c r="I279" s="42" t="s">
        <v>1008</v>
      </c>
      <c r="J279" s="49">
        <v>44585.0</v>
      </c>
      <c r="K279" s="40">
        <v>45763.0</v>
      </c>
      <c r="L279" s="42" t="s">
        <v>75</v>
      </c>
      <c r="M279" s="51">
        <v>0.0</v>
      </c>
      <c r="N279" s="42" t="s">
        <v>76</v>
      </c>
      <c r="O279" s="54">
        <v>78000.0</v>
      </c>
      <c r="P279" s="117">
        <v>78000.0</v>
      </c>
      <c r="Q279" s="51">
        <v>0.0</v>
      </c>
      <c r="R279" s="51">
        <v>1560.0</v>
      </c>
      <c r="S279" s="113">
        <f t="shared" si="4"/>
        <v>76440</v>
      </c>
      <c r="T279" s="42" t="s">
        <v>83</v>
      </c>
      <c r="U279" s="49">
        <v>45763.0</v>
      </c>
      <c r="V279" s="49">
        <v>45793.0</v>
      </c>
      <c r="W279" s="42">
        <v>1.0</v>
      </c>
      <c r="X279" s="42" t="s">
        <v>98</v>
      </c>
      <c r="Y279" s="42" t="s">
        <v>86</v>
      </c>
    </row>
    <row r="280">
      <c r="A280" s="46" t="s">
        <v>4019</v>
      </c>
      <c r="B280" s="40">
        <v>45764.0</v>
      </c>
      <c r="C280" s="42">
        <v>1522.0</v>
      </c>
      <c r="D280" s="44" t="s">
        <v>1979</v>
      </c>
      <c r="E280" s="46" t="s">
        <v>1572</v>
      </c>
      <c r="F280" s="47" t="s">
        <v>1573</v>
      </c>
      <c r="G280" s="47" t="s">
        <v>383</v>
      </c>
      <c r="H280" s="47" t="s">
        <v>1529</v>
      </c>
      <c r="I280" s="42" t="s">
        <v>1008</v>
      </c>
      <c r="J280" s="49">
        <v>44368.0</v>
      </c>
      <c r="K280" s="40">
        <v>45763.0</v>
      </c>
      <c r="L280" s="42" t="s">
        <v>75</v>
      </c>
      <c r="M280" s="51">
        <v>78000.0</v>
      </c>
      <c r="N280" s="42" t="s">
        <v>76</v>
      </c>
      <c r="O280" s="54">
        <v>72000.0</v>
      </c>
      <c r="P280" s="117">
        <v>72000.0</v>
      </c>
      <c r="Q280" s="51">
        <v>0.0</v>
      </c>
      <c r="R280" s="51">
        <v>1440.0</v>
      </c>
      <c r="S280" s="113">
        <f t="shared" si="4"/>
        <v>70560</v>
      </c>
      <c r="T280" s="42" t="s">
        <v>83</v>
      </c>
      <c r="U280" s="49"/>
      <c r="V280" s="49"/>
      <c r="W280" s="42">
        <v>1.0</v>
      </c>
      <c r="X280" s="42" t="s">
        <v>98</v>
      </c>
      <c r="Y280" s="42" t="s">
        <v>86</v>
      </c>
    </row>
    <row r="281">
      <c r="A281" s="38" t="s">
        <v>4023</v>
      </c>
      <c r="B281" s="40">
        <v>45764.0</v>
      </c>
      <c r="C281" s="42">
        <v>1522.0</v>
      </c>
      <c r="D281" s="44" t="s">
        <v>1979</v>
      </c>
      <c r="E281" s="46" t="s">
        <v>1572</v>
      </c>
      <c r="F281" s="47" t="s">
        <v>1573</v>
      </c>
      <c r="G281" s="47" t="s">
        <v>383</v>
      </c>
      <c r="H281" s="47" t="s">
        <v>1529</v>
      </c>
      <c r="I281" s="42" t="s">
        <v>1008</v>
      </c>
      <c r="J281" s="49">
        <v>44368.0</v>
      </c>
      <c r="K281" s="40">
        <v>45763.0</v>
      </c>
      <c r="L281" s="42" t="s">
        <v>75</v>
      </c>
      <c r="M281" s="51">
        <v>78000.0</v>
      </c>
      <c r="N281" s="42" t="s">
        <v>76</v>
      </c>
      <c r="O281" s="54">
        <v>10000.0</v>
      </c>
      <c r="P281" s="117">
        <v>10000.0</v>
      </c>
      <c r="Q281" s="51">
        <v>0.0</v>
      </c>
      <c r="R281" s="51">
        <v>200.0</v>
      </c>
      <c r="S281" s="113">
        <f t="shared" si="4"/>
        <v>9800</v>
      </c>
      <c r="T281" s="42" t="s">
        <v>83</v>
      </c>
      <c r="U281" s="49">
        <v>45763.0</v>
      </c>
      <c r="V281" s="49">
        <v>45797.0</v>
      </c>
      <c r="W281" s="42">
        <v>1.0</v>
      </c>
      <c r="X281" s="42" t="s">
        <v>98</v>
      </c>
      <c r="Y281" s="42" t="s">
        <v>86</v>
      </c>
    </row>
    <row r="282">
      <c r="A282" s="38" t="s">
        <v>4030</v>
      </c>
      <c r="B282" s="40">
        <v>45764.0</v>
      </c>
      <c r="C282" s="42">
        <v>8115.0</v>
      </c>
      <c r="D282" s="44" t="s">
        <v>2424</v>
      </c>
      <c r="E282" s="46" t="s">
        <v>2425</v>
      </c>
      <c r="F282" s="47" t="s">
        <v>2426</v>
      </c>
      <c r="G282" s="47" t="s">
        <v>132</v>
      </c>
      <c r="H282" s="47" t="s">
        <v>1665</v>
      </c>
      <c r="I282" s="42" t="s">
        <v>1008</v>
      </c>
      <c r="J282" s="49">
        <v>44947.0</v>
      </c>
      <c r="K282" s="40">
        <v>45763.0</v>
      </c>
      <c r="L282" s="42" t="s">
        <v>75</v>
      </c>
      <c r="M282" s="51">
        <v>0.0</v>
      </c>
      <c r="N282" s="42" t="s">
        <v>76</v>
      </c>
      <c r="O282" s="54">
        <v>118000.0</v>
      </c>
      <c r="P282" s="117">
        <v>118000.0</v>
      </c>
      <c r="Q282" s="51">
        <v>0.0</v>
      </c>
      <c r="R282" s="51">
        <v>826.0</v>
      </c>
      <c r="S282" s="113">
        <f t="shared" si="4"/>
        <v>117174</v>
      </c>
      <c r="T282" s="42" t="s">
        <v>83</v>
      </c>
      <c r="U282" s="49">
        <v>45763.0</v>
      </c>
      <c r="V282" s="49">
        <v>45793.0</v>
      </c>
      <c r="W282" s="42">
        <v>1.0</v>
      </c>
      <c r="X282" s="42" t="s">
        <v>84</v>
      </c>
      <c r="Y282" s="42" t="s">
        <v>86</v>
      </c>
    </row>
    <row r="283">
      <c r="A283" s="38" t="s">
        <v>4043</v>
      </c>
      <c r="B283" s="40">
        <v>45764.0</v>
      </c>
      <c r="C283" s="42">
        <v>14698.0</v>
      </c>
      <c r="D283" s="44" t="s">
        <v>4044</v>
      </c>
      <c r="E283" s="46" t="s">
        <v>4045</v>
      </c>
      <c r="F283" s="47" t="s">
        <v>4047</v>
      </c>
      <c r="G283" s="47" t="s">
        <v>1136</v>
      </c>
      <c r="H283" s="47" t="s">
        <v>2717</v>
      </c>
      <c r="I283" s="42" t="s">
        <v>1008</v>
      </c>
      <c r="J283" s="49">
        <v>45702.0</v>
      </c>
      <c r="K283" s="40">
        <v>45763.0</v>
      </c>
      <c r="L283" s="42" t="s">
        <v>75</v>
      </c>
      <c r="M283" s="51">
        <v>0.0</v>
      </c>
      <c r="N283" s="42" t="s">
        <v>76</v>
      </c>
      <c r="O283" s="54">
        <v>118000.0</v>
      </c>
      <c r="P283" s="117">
        <v>118000.0</v>
      </c>
      <c r="Q283" s="51">
        <v>0.0</v>
      </c>
      <c r="R283" s="51">
        <v>826.0</v>
      </c>
      <c r="S283" s="113">
        <f t="shared" si="4"/>
        <v>117174</v>
      </c>
      <c r="T283" s="42" t="s">
        <v>83</v>
      </c>
      <c r="U283" s="49">
        <v>45763.0</v>
      </c>
      <c r="V283" s="49">
        <v>45793.0</v>
      </c>
      <c r="W283" s="42">
        <v>1.0</v>
      </c>
      <c r="X283" s="42" t="s">
        <v>84</v>
      </c>
      <c r="Y283" s="42" t="s">
        <v>86</v>
      </c>
    </row>
    <row r="284">
      <c r="A284" s="38" t="s">
        <v>4056</v>
      </c>
      <c r="B284" s="40">
        <v>45764.0</v>
      </c>
      <c r="C284" s="42">
        <v>2719.0</v>
      </c>
      <c r="D284" s="44" t="s">
        <v>1929</v>
      </c>
      <c r="E284" s="46" t="s">
        <v>1931</v>
      </c>
      <c r="F284" s="47" t="s">
        <v>1932</v>
      </c>
      <c r="G284" s="47" t="s">
        <v>179</v>
      </c>
      <c r="H284" s="47" t="s">
        <v>177</v>
      </c>
      <c r="I284" s="42" t="s">
        <v>1008</v>
      </c>
      <c r="J284" s="49">
        <v>44469.0</v>
      </c>
      <c r="K284" s="40">
        <v>45763.0</v>
      </c>
      <c r="L284" s="42" t="s">
        <v>75</v>
      </c>
      <c r="M284" s="51">
        <v>0.0</v>
      </c>
      <c r="N284" s="42" t="s">
        <v>76</v>
      </c>
      <c r="O284" s="54">
        <v>118000.0</v>
      </c>
      <c r="P284" s="117">
        <v>118000.0</v>
      </c>
      <c r="Q284" s="51">
        <v>0.0</v>
      </c>
      <c r="R284" s="51">
        <v>2360.0</v>
      </c>
      <c r="S284" s="113">
        <f t="shared" si="4"/>
        <v>115640</v>
      </c>
      <c r="T284" s="42" t="s">
        <v>83</v>
      </c>
      <c r="U284" s="49">
        <v>45763.0</v>
      </c>
      <c r="V284" s="49">
        <v>45793.0</v>
      </c>
      <c r="W284" s="42">
        <v>1.0</v>
      </c>
      <c r="X284" s="42" t="s">
        <v>84</v>
      </c>
      <c r="Y284" s="42" t="s">
        <v>86</v>
      </c>
    </row>
    <row r="285">
      <c r="A285" s="38" t="s">
        <v>4067</v>
      </c>
      <c r="B285" s="40">
        <v>45764.0</v>
      </c>
      <c r="C285" s="42">
        <v>7514.0</v>
      </c>
      <c r="D285" s="44" t="s">
        <v>976</v>
      </c>
      <c r="E285" s="46" t="s">
        <v>540</v>
      </c>
      <c r="F285" s="47" t="s">
        <v>541</v>
      </c>
      <c r="G285" s="47" t="s">
        <v>70</v>
      </c>
      <c r="H285" s="47" t="s">
        <v>1701</v>
      </c>
      <c r="I285" s="42" t="s">
        <v>1008</v>
      </c>
      <c r="J285" s="49">
        <v>44875.0</v>
      </c>
      <c r="K285" s="40">
        <v>45763.0</v>
      </c>
      <c r="L285" s="42" t="s">
        <v>75</v>
      </c>
      <c r="M285" s="51">
        <v>78000.0</v>
      </c>
      <c r="N285" s="42" t="s">
        <v>76</v>
      </c>
      <c r="O285" s="54">
        <v>80000.0</v>
      </c>
      <c r="P285" s="117">
        <v>80000.0</v>
      </c>
      <c r="Q285" s="51">
        <v>0.0</v>
      </c>
      <c r="R285" s="51">
        <v>560.0</v>
      </c>
      <c r="S285" s="113">
        <f t="shared" si="4"/>
        <v>79440</v>
      </c>
      <c r="T285" s="42" t="s">
        <v>83</v>
      </c>
      <c r="U285" s="49">
        <v>45763.0</v>
      </c>
      <c r="V285" s="49">
        <v>45793.0</v>
      </c>
      <c r="W285" s="42">
        <v>1.0</v>
      </c>
      <c r="X285" s="42" t="s">
        <v>98</v>
      </c>
      <c r="Y285" s="42" t="s">
        <v>86</v>
      </c>
    </row>
    <row r="286">
      <c r="A286" s="38" t="s">
        <v>4077</v>
      </c>
      <c r="B286" s="40">
        <v>45764.0</v>
      </c>
      <c r="C286" s="42">
        <v>3007.0</v>
      </c>
      <c r="D286" s="44" t="s">
        <v>2407</v>
      </c>
      <c r="E286" s="46" t="s">
        <v>2408</v>
      </c>
      <c r="F286" s="47" t="s">
        <v>2410</v>
      </c>
      <c r="G286" s="47" t="s">
        <v>634</v>
      </c>
      <c r="H286" s="47" t="s">
        <v>1631</v>
      </c>
      <c r="I286" s="42" t="s">
        <v>1008</v>
      </c>
      <c r="J286" s="49">
        <v>44493.0</v>
      </c>
      <c r="K286" s="40">
        <v>45763.0</v>
      </c>
      <c r="L286" s="42" t="s">
        <v>75</v>
      </c>
      <c r="M286" s="51">
        <v>0.0</v>
      </c>
      <c r="N286" s="42" t="s">
        <v>76</v>
      </c>
      <c r="O286" s="54">
        <v>78042.0</v>
      </c>
      <c r="P286" s="103">
        <v>78042.0</v>
      </c>
      <c r="Q286" s="51">
        <v>0.0</v>
      </c>
      <c r="R286" s="51">
        <v>0.0</v>
      </c>
      <c r="S286" s="113">
        <f t="shared" si="4"/>
        <v>78042</v>
      </c>
      <c r="T286" s="42" t="s">
        <v>112</v>
      </c>
      <c r="U286" s="49">
        <v>45763.0</v>
      </c>
      <c r="V286" s="49">
        <v>45797.0</v>
      </c>
      <c r="W286" s="42">
        <v>1.0</v>
      </c>
      <c r="X286" s="42" t="s">
        <v>98</v>
      </c>
      <c r="Y286" s="42" t="s">
        <v>86</v>
      </c>
    </row>
    <row r="287">
      <c r="A287" s="38" t="s">
        <v>4084</v>
      </c>
      <c r="B287" s="40">
        <v>45764.0</v>
      </c>
      <c r="C287" s="42">
        <v>4966.0</v>
      </c>
      <c r="D287" s="44" t="s">
        <v>1600</v>
      </c>
      <c r="E287" s="46" t="s">
        <v>1601</v>
      </c>
      <c r="F287" s="47" t="s">
        <v>1602</v>
      </c>
      <c r="G287" s="47" t="s">
        <v>99</v>
      </c>
      <c r="H287" s="47" t="s">
        <v>1529</v>
      </c>
      <c r="I287" s="42" t="s">
        <v>1008</v>
      </c>
      <c r="J287" s="49">
        <v>44630.0</v>
      </c>
      <c r="K287" s="40">
        <v>45763.0</v>
      </c>
      <c r="L287" s="42" t="s">
        <v>75</v>
      </c>
      <c r="M287" s="51">
        <v>78000.0</v>
      </c>
      <c r="N287" s="42" t="s">
        <v>76</v>
      </c>
      <c r="O287" s="54">
        <v>80096.0</v>
      </c>
      <c r="P287" s="103">
        <v>80096.0</v>
      </c>
      <c r="Q287" s="51">
        <v>0.0</v>
      </c>
      <c r="R287" s="51">
        <v>0.0</v>
      </c>
      <c r="S287" s="113">
        <f t="shared" si="4"/>
        <v>80096</v>
      </c>
      <c r="T287" s="42" t="s">
        <v>112</v>
      </c>
      <c r="U287" s="49">
        <v>45763.0</v>
      </c>
      <c r="V287" s="49">
        <v>45793.0</v>
      </c>
      <c r="W287" s="42">
        <v>1.0</v>
      </c>
      <c r="X287" s="42" t="s">
        <v>98</v>
      </c>
      <c r="Y287" s="42" t="s">
        <v>86</v>
      </c>
    </row>
    <row r="288">
      <c r="A288" s="158" t="s">
        <v>4091</v>
      </c>
      <c r="B288" s="40">
        <v>45764.0</v>
      </c>
      <c r="C288" s="42">
        <v>15123.0</v>
      </c>
      <c r="D288" s="44" t="s">
        <v>4093</v>
      </c>
      <c r="E288" s="46" t="s">
        <v>4094</v>
      </c>
      <c r="F288" s="47" t="s">
        <v>4095</v>
      </c>
      <c r="G288" s="47" t="s">
        <v>199</v>
      </c>
      <c r="H288" s="47" t="s">
        <v>1875</v>
      </c>
      <c r="I288" s="42" t="s">
        <v>1008</v>
      </c>
      <c r="J288" s="49">
        <v>45755.0</v>
      </c>
      <c r="K288" s="40">
        <v>45763.0</v>
      </c>
      <c r="L288" s="42" t="s">
        <v>75</v>
      </c>
      <c r="M288" s="51">
        <v>0.0</v>
      </c>
      <c r="N288" s="42" t="s">
        <v>76</v>
      </c>
      <c r="O288" s="54">
        <v>118001.0</v>
      </c>
      <c r="P288" s="103">
        <v>118001.0</v>
      </c>
      <c r="Q288" s="51">
        <v>0.0</v>
      </c>
      <c r="R288" s="51">
        <v>0.0</v>
      </c>
      <c r="S288" s="113">
        <f t="shared" si="4"/>
        <v>118001</v>
      </c>
      <c r="T288" s="42" t="s">
        <v>112</v>
      </c>
      <c r="U288" s="49">
        <v>45763.0</v>
      </c>
      <c r="V288" s="49">
        <v>45799.0</v>
      </c>
      <c r="W288" s="42">
        <v>1.0</v>
      </c>
      <c r="X288" s="42" t="s">
        <v>84</v>
      </c>
      <c r="Y288" s="42" t="s">
        <v>221</v>
      </c>
    </row>
    <row r="289">
      <c r="A289" s="38" t="s">
        <v>4099</v>
      </c>
      <c r="B289" s="40">
        <v>45764.0</v>
      </c>
      <c r="C289" s="42">
        <v>8490.0</v>
      </c>
      <c r="D289" s="44" t="s">
        <v>2201</v>
      </c>
      <c r="E289" s="46" t="s">
        <v>2202</v>
      </c>
      <c r="F289" s="47" t="s">
        <v>4101</v>
      </c>
      <c r="G289" s="47" t="s">
        <v>2204</v>
      </c>
      <c r="H289" s="47" t="s">
        <v>124</v>
      </c>
      <c r="I289" s="42" t="s">
        <v>1008</v>
      </c>
      <c r="J289" s="49">
        <v>44992.0</v>
      </c>
      <c r="K289" s="40">
        <v>45763.0</v>
      </c>
      <c r="L289" s="42" t="s">
        <v>75</v>
      </c>
      <c r="M289" s="51">
        <v>0.0</v>
      </c>
      <c r="N289" s="40">
        <v>45764.0</v>
      </c>
      <c r="O289" s="54">
        <v>118009.0</v>
      </c>
      <c r="P289" s="103">
        <v>118009.0</v>
      </c>
      <c r="Q289" s="51">
        <v>0.0</v>
      </c>
      <c r="R289" s="51">
        <v>0.0</v>
      </c>
      <c r="S289" s="113">
        <f t="shared" si="4"/>
        <v>118009</v>
      </c>
      <c r="T289" s="42" t="s">
        <v>112</v>
      </c>
      <c r="U289" s="49">
        <v>45763.0</v>
      </c>
      <c r="V289" s="49">
        <v>45794.0</v>
      </c>
      <c r="W289" s="42">
        <v>1.0</v>
      </c>
      <c r="X289" s="42" t="s">
        <v>84</v>
      </c>
      <c r="Y289" s="42" t="s">
        <v>86</v>
      </c>
    </row>
    <row r="290">
      <c r="A290" s="38" t="s">
        <v>4105</v>
      </c>
      <c r="B290" s="40">
        <v>45764.0</v>
      </c>
      <c r="C290" s="42">
        <v>9815.0</v>
      </c>
      <c r="D290" s="44" t="s">
        <v>2369</v>
      </c>
      <c r="E290" s="46" t="s">
        <v>2370</v>
      </c>
      <c r="F290" s="47" t="s">
        <v>2377</v>
      </c>
      <c r="G290" s="47" t="s">
        <v>796</v>
      </c>
      <c r="H290" s="47" t="s">
        <v>1665</v>
      </c>
      <c r="I290" s="42" t="s">
        <v>1008</v>
      </c>
      <c r="J290" s="49">
        <v>45149.0</v>
      </c>
      <c r="K290" s="40">
        <v>45763.0</v>
      </c>
      <c r="L290" s="42" t="s">
        <v>75</v>
      </c>
      <c r="M290" s="51">
        <v>118000.0</v>
      </c>
      <c r="N290" s="42" t="s">
        <v>75</v>
      </c>
      <c r="O290" s="54">
        <v>236000.0</v>
      </c>
      <c r="P290" s="117">
        <v>236000.0</v>
      </c>
      <c r="Q290" s="51">
        <v>0.0</v>
      </c>
      <c r="R290" s="51">
        <v>4440.0</v>
      </c>
      <c r="S290" s="113">
        <f t="shared" si="4"/>
        <v>231560</v>
      </c>
      <c r="T290" s="42" t="s">
        <v>83</v>
      </c>
      <c r="U290" s="49">
        <v>45763.0</v>
      </c>
      <c r="V290" s="49">
        <v>45793.0</v>
      </c>
      <c r="W290" s="42">
        <v>1.0</v>
      </c>
      <c r="X290" s="42" t="s">
        <v>84</v>
      </c>
      <c r="Y290" s="42" t="s">
        <v>86</v>
      </c>
    </row>
    <row r="291">
      <c r="A291" s="38" t="s">
        <v>4111</v>
      </c>
      <c r="B291" s="40">
        <v>45764.0</v>
      </c>
      <c r="C291" s="42">
        <v>9815.0</v>
      </c>
      <c r="D291" s="44" t="s">
        <v>2369</v>
      </c>
      <c r="E291" s="46" t="s">
        <v>2370</v>
      </c>
      <c r="F291" s="47" t="s">
        <v>2371</v>
      </c>
      <c r="G291" s="47" t="s">
        <v>796</v>
      </c>
      <c r="H291" s="47" t="s">
        <v>1665</v>
      </c>
      <c r="I291" s="42" t="s">
        <v>1008</v>
      </c>
      <c r="J291" s="49">
        <v>45149.0</v>
      </c>
      <c r="K291" s="40">
        <v>45763.0</v>
      </c>
      <c r="L291" s="42" t="s">
        <v>75</v>
      </c>
      <c r="M291" s="51">
        <v>118000.0</v>
      </c>
      <c r="N291" s="42" t="s">
        <v>75</v>
      </c>
      <c r="O291" s="54">
        <v>118000.0</v>
      </c>
      <c r="P291" s="54">
        <v>0.0</v>
      </c>
      <c r="Q291" s="51">
        <v>0.0</v>
      </c>
      <c r="R291" s="51">
        <v>0.0</v>
      </c>
      <c r="S291" s="113">
        <f t="shared" si="4"/>
        <v>0</v>
      </c>
      <c r="T291" s="42" t="s">
        <v>283</v>
      </c>
      <c r="U291" s="49">
        <v>45763.0</v>
      </c>
      <c r="V291" s="49">
        <v>45793.0</v>
      </c>
      <c r="W291" s="42">
        <v>1.0</v>
      </c>
      <c r="X291" s="42" t="s">
        <v>84</v>
      </c>
      <c r="Y291" s="42" t="s">
        <v>86</v>
      </c>
    </row>
    <row r="292">
      <c r="A292" s="38" t="s">
        <v>4119</v>
      </c>
      <c r="B292" s="40">
        <v>45764.0</v>
      </c>
      <c r="C292" s="42">
        <v>9934.0</v>
      </c>
      <c r="D292" s="44" t="s">
        <v>280</v>
      </c>
      <c r="E292" s="46" t="s">
        <v>281</v>
      </c>
      <c r="F292" s="47" t="s">
        <v>4120</v>
      </c>
      <c r="G292" s="47" t="s">
        <v>284</v>
      </c>
      <c r="H292" s="47" t="s">
        <v>1816</v>
      </c>
      <c r="I292" s="42" t="s">
        <v>1008</v>
      </c>
      <c r="J292" s="49">
        <v>45164.0</v>
      </c>
      <c r="K292" s="40">
        <v>45763.0</v>
      </c>
      <c r="L292" s="42" t="s">
        <v>75</v>
      </c>
      <c r="M292" s="51">
        <v>118000.0</v>
      </c>
      <c r="N292" s="42" t="s">
        <v>75</v>
      </c>
      <c r="O292" s="54">
        <v>120013.0</v>
      </c>
      <c r="P292" s="103">
        <v>120013.0</v>
      </c>
      <c r="Q292" s="51">
        <v>0.0</v>
      </c>
      <c r="R292" s="51">
        <v>0.0</v>
      </c>
      <c r="S292" s="113">
        <f t="shared" si="4"/>
        <v>120013</v>
      </c>
      <c r="T292" s="42" t="s">
        <v>112</v>
      </c>
      <c r="U292" s="49">
        <v>45763.0</v>
      </c>
      <c r="V292" s="49">
        <v>45793.0</v>
      </c>
      <c r="W292" s="42">
        <v>1.0</v>
      </c>
      <c r="X292" s="42" t="s">
        <v>84</v>
      </c>
      <c r="Y292" s="42" t="s">
        <v>86</v>
      </c>
    </row>
    <row r="293">
      <c r="A293" s="38" t="s">
        <v>4130</v>
      </c>
      <c r="B293" s="40">
        <v>45764.0</v>
      </c>
      <c r="C293" s="42">
        <v>518.0</v>
      </c>
      <c r="D293" s="44" t="s">
        <v>1583</v>
      </c>
      <c r="E293" s="46" t="s">
        <v>1585</v>
      </c>
      <c r="F293" s="47" t="s">
        <v>1587</v>
      </c>
      <c r="G293" s="47" t="s">
        <v>1136</v>
      </c>
      <c r="H293" s="47" t="s">
        <v>2717</v>
      </c>
      <c r="I293" s="42" t="s">
        <v>1008</v>
      </c>
      <c r="J293" s="49">
        <v>44317.0</v>
      </c>
      <c r="K293" s="40">
        <v>45763.0</v>
      </c>
      <c r="L293" s="42" t="s">
        <v>75</v>
      </c>
      <c r="M293" s="51">
        <v>0.0</v>
      </c>
      <c r="N293" s="42" t="s">
        <v>75</v>
      </c>
      <c r="O293" s="54">
        <v>118000.0</v>
      </c>
      <c r="P293" s="117">
        <v>118000.0</v>
      </c>
      <c r="Q293" s="51">
        <v>0.0</v>
      </c>
      <c r="R293" s="51">
        <v>2360.0</v>
      </c>
      <c r="S293" s="113">
        <f t="shared" si="4"/>
        <v>115640</v>
      </c>
      <c r="T293" s="42" t="s">
        <v>83</v>
      </c>
      <c r="U293" s="49">
        <v>45763.0</v>
      </c>
      <c r="V293" s="49">
        <v>45793.0</v>
      </c>
      <c r="W293" s="42">
        <v>1.0</v>
      </c>
      <c r="X293" s="42" t="s">
        <v>84</v>
      </c>
      <c r="Y293" s="42" t="s">
        <v>86</v>
      </c>
    </row>
    <row r="294">
      <c r="A294" s="158" t="s">
        <v>4137</v>
      </c>
      <c r="B294" s="40">
        <v>45769.0</v>
      </c>
      <c r="C294" s="42">
        <v>15279.0</v>
      </c>
      <c r="D294" s="44" t="s">
        <v>4139</v>
      </c>
      <c r="E294" s="46" t="s">
        <v>4140</v>
      </c>
      <c r="F294" s="47" t="s">
        <v>4141</v>
      </c>
      <c r="G294" s="47" t="s">
        <v>121</v>
      </c>
      <c r="H294" s="47" t="s">
        <v>123</v>
      </c>
      <c r="I294" s="42" t="s">
        <v>1008</v>
      </c>
      <c r="J294" s="49">
        <v>45770.0</v>
      </c>
      <c r="K294" s="40">
        <v>45775.0</v>
      </c>
      <c r="L294" s="40">
        <v>45763.0</v>
      </c>
      <c r="M294" s="51">
        <v>1298000.0</v>
      </c>
      <c r="N294" s="40">
        <v>45775.0</v>
      </c>
      <c r="O294" s="54">
        <v>1298009.0</v>
      </c>
      <c r="P294" s="103">
        <v>1298000.0</v>
      </c>
      <c r="Q294" s="51">
        <v>118000.0</v>
      </c>
      <c r="R294" s="51">
        <v>0.0</v>
      </c>
      <c r="S294" s="113">
        <f t="shared" si="4"/>
        <v>1298000</v>
      </c>
      <c r="T294" s="42" t="s">
        <v>112</v>
      </c>
      <c r="U294" s="49">
        <v>45775.0</v>
      </c>
      <c r="V294" s="49">
        <v>46144.0</v>
      </c>
      <c r="W294" s="42">
        <v>12.0</v>
      </c>
      <c r="X294" s="42" t="s">
        <v>84</v>
      </c>
      <c r="Y294" s="42" t="s">
        <v>221</v>
      </c>
    </row>
    <row r="295">
      <c r="A295" s="46" t="s">
        <v>4146</v>
      </c>
      <c r="B295" s="40">
        <v>45779.0</v>
      </c>
      <c r="C295" s="42">
        <v>15279.0</v>
      </c>
      <c r="D295" s="44" t="s">
        <v>4139</v>
      </c>
      <c r="E295" s="46" t="s">
        <v>4140</v>
      </c>
      <c r="F295" s="47" t="s">
        <v>4141</v>
      </c>
      <c r="G295" s="47" t="s">
        <v>121</v>
      </c>
      <c r="H295" s="47" t="s">
        <v>123</v>
      </c>
      <c r="I295" s="42" t="s">
        <v>1008</v>
      </c>
      <c r="J295" s="49">
        <v>45770.0</v>
      </c>
      <c r="K295" s="40">
        <v>45775.0</v>
      </c>
      <c r="L295" s="42" t="s">
        <v>75</v>
      </c>
      <c r="M295" s="51">
        <v>118000.0</v>
      </c>
      <c r="N295" s="42" t="s">
        <v>75</v>
      </c>
      <c r="O295" s="54">
        <v>118000.0</v>
      </c>
      <c r="P295" s="103">
        <v>0.0</v>
      </c>
      <c r="Q295" s="51">
        <v>0.0</v>
      </c>
      <c r="R295" s="51">
        <v>0.0</v>
      </c>
      <c r="S295" s="113">
        <f t="shared" si="4"/>
        <v>0</v>
      </c>
      <c r="T295" s="42" t="s">
        <v>248</v>
      </c>
      <c r="U295" s="49"/>
      <c r="V295" s="49"/>
      <c r="W295" s="108">
        <v>1.0</v>
      </c>
      <c r="X295" s="42" t="s">
        <v>84</v>
      </c>
      <c r="Y295" s="108" t="s">
        <v>86</v>
      </c>
    </row>
    <row r="296">
      <c r="A296" s="46" t="s">
        <v>4149</v>
      </c>
      <c r="B296" s="40">
        <v>45768.0</v>
      </c>
      <c r="C296" s="42">
        <v>3860.0</v>
      </c>
      <c r="D296" s="44" t="s">
        <v>2708</v>
      </c>
      <c r="E296" s="46" t="s">
        <v>2709</v>
      </c>
      <c r="F296" s="47" t="s">
        <v>2720</v>
      </c>
      <c r="G296" s="47" t="s">
        <v>2711</v>
      </c>
      <c r="H296" s="47" t="s">
        <v>1816</v>
      </c>
      <c r="I296" s="42" t="s">
        <v>1008</v>
      </c>
      <c r="J296" s="49">
        <v>44556.0</v>
      </c>
      <c r="K296" s="40">
        <v>45764.0</v>
      </c>
      <c r="L296" s="42" t="s">
        <v>75</v>
      </c>
      <c r="M296" s="51">
        <v>78000.0</v>
      </c>
      <c r="N296" s="42" t="s">
        <v>75</v>
      </c>
      <c r="O296" s="54">
        <v>75000.0</v>
      </c>
      <c r="P296" s="95">
        <v>75000.0</v>
      </c>
      <c r="Q296" s="51">
        <v>0.0</v>
      </c>
      <c r="R296" s="51">
        <v>4400.0</v>
      </c>
      <c r="S296" s="113">
        <f t="shared" si="4"/>
        <v>70600</v>
      </c>
      <c r="T296" s="42" t="s">
        <v>83</v>
      </c>
      <c r="U296" s="49"/>
      <c r="V296" s="49"/>
      <c r="W296" s="42">
        <v>1.0</v>
      </c>
      <c r="X296" s="42" t="s">
        <v>98</v>
      </c>
      <c r="Y296" s="42" t="s">
        <v>85</v>
      </c>
    </row>
    <row r="297">
      <c r="A297" s="46" t="s">
        <v>4154</v>
      </c>
      <c r="B297" s="40">
        <v>45768.0</v>
      </c>
      <c r="C297" s="42">
        <v>3860.0</v>
      </c>
      <c r="D297" s="44" t="s">
        <v>2708</v>
      </c>
      <c r="E297" s="46" t="s">
        <v>2709</v>
      </c>
      <c r="F297" s="47" t="s">
        <v>2720</v>
      </c>
      <c r="G297" s="47" t="s">
        <v>2711</v>
      </c>
      <c r="H297" s="47" t="s">
        <v>1816</v>
      </c>
      <c r="I297" s="42" t="s">
        <v>1542</v>
      </c>
      <c r="J297" s="49">
        <v>44556.0</v>
      </c>
      <c r="K297" s="40">
        <v>45764.0</v>
      </c>
      <c r="L297" s="42" t="s">
        <v>75</v>
      </c>
      <c r="M297" s="51">
        <v>78000.0</v>
      </c>
      <c r="N297" s="42" t="s">
        <v>75</v>
      </c>
      <c r="O297" s="54">
        <v>10000.0</v>
      </c>
      <c r="P297" s="95">
        <v>10000.0</v>
      </c>
      <c r="Q297" s="51">
        <v>0.0</v>
      </c>
      <c r="R297" s="51">
        <v>4400.0</v>
      </c>
      <c r="S297" s="113">
        <f t="shared" si="4"/>
        <v>5600</v>
      </c>
      <c r="T297" s="42" t="s">
        <v>83</v>
      </c>
      <c r="U297" s="49">
        <v>45764.0</v>
      </c>
      <c r="V297" s="49">
        <v>45803.0</v>
      </c>
      <c r="W297" s="42">
        <v>1.0</v>
      </c>
      <c r="X297" s="42" t="s">
        <v>98</v>
      </c>
      <c r="Y297" s="42" t="s">
        <v>85</v>
      </c>
    </row>
    <row r="298">
      <c r="A298" s="38" t="s">
        <v>4158</v>
      </c>
      <c r="B298" s="40">
        <v>45768.0</v>
      </c>
      <c r="C298" s="42">
        <v>8773.0</v>
      </c>
      <c r="D298" s="44" t="s">
        <v>2022</v>
      </c>
      <c r="E298" s="46" t="s">
        <v>2023</v>
      </c>
      <c r="F298" s="47" t="s">
        <v>2024</v>
      </c>
      <c r="G298" s="47" t="s">
        <v>355</v>
      </c>
      <c r="H298" s="47" t="s">
        <v>1631</v>
      </c>
      <c r="I298" s="42" t="s">
        <v>1008</v>
      </c>
      <c r="J298" s="49">
        <v>45029.0</v>
      </c>
      <c r="K298" s="40">
        <v>45764.0</v>
      </c>
      <c r="L298" s="42" t="s">
        <v>75</v>
      </c>
      <c r="M298" s="51">
        <v>0.0</v>
      </c>
      <c r="N298" s="49">
        <v>45767.0</v>
      </c>
      <c r="O298" s="54">
        <v>118000.0</v>
      </c>
      <c r="P298" s="95">
        <v>118000.0</v>
      </c>
      <c r="Q298" s="51">
        <v>0.0</v>
      </c>
      <c r="R298" s="51">
        <v>4400.0</v>
      </c>
      <c r="S298" s="113">
        <f t="shared" si="4"/>
        <v>113600</v>
      </c>
      <c r="T298" s="42" t="s">
        <v>83</v>
      </c>
      <c r="U298" s="49">
        <v>45767.0</v>
      </c>
      <c r="V298" s="49">
        <v>45797.0</v>
      </c>
      <c r="W298" s="42">
        <v>1.0</v>
      </c>
      <c r="X298" s="42" t="s">
        <v>84</v>
      </c>
      <c r="Y298" s="42" t="s">
        <v>85</v>
      </c>
    </row>
    <row r="299">
      <c r="A299" s="38" t="s">
        <v>4168</v>
      </c>
      <c r="B299" s="40">
        <v>45768.0</v>
      </c>
      <c r="C299" s="42">
        <v>6385.0</v>
      </c>
      <c r="D299" s="44" t="s">
        <v>1880</v>
      </c>
      <c r="E299" s="46" t="s">
        <v>81</v>
      </c>
      <c r="F299" s="47" t="s">
        <v>1882</v>
      </c>
      <c r="G299" s="47" t="s">
        <v>132</v>
      </c>
      <c r="H299" s="47" t="s">
        <v>1665</v>
      </c>
      <c r="I299" s="42" t="s">
        <v>1008</v>
      </c>
      <c r="J299" s="49">
        <v>44765.0</v>
      </c>
      <c r="K299" s="40">
        <v>45764.0</v>
      </c>
      <c r="L299" s="42" t="s">
        <v>75</v>
      </c>
      <c r="M299" s="51">
        <v>118000.0</v>
      </c>
      <c r="N299" s="42" t="s">
        <v>75</v>
      </c>
      <c r="O299" s="54">
        <v>200064.0</v>
      </c>
      <c r="P299" s="62">
        <v>200064.0</v>
      </c>
      <c r="Q299" s="51">
        <v>0.0</v>
      </c>
      <c r="R299" s="51">
        <v>0.0</v>
      </c>
      <c r="S299" s="113">
        <f t="shared" si="4"/>
        <v>200064</v>
      </c>
      <c r="T299" s="42" t="s">
        <v>112</v>
      </c>
      <c r="U299" s="49">
        <v>45764.0</v>
      </c>
      <c r="V299" s="49">
        <v>45795.0</v>
      </c>
      <c r="W299" s="42">
        <v>1.0</v>
      </c>
      <c r="X299" s="42" t="s">
        <v>84</v>
      </c>
      <c r="Y299" s="42" t="s">
        <v>85</v>
      </c>
    </row>
    <row r="300">
      <c r="A300" s="38" t="s">
        <v>4175</v>
      </c>
      <c r="B300" s="40">
        <v>45768.0</v>
      </c>
      <c r="C300" s="42">
        <v>8922.0</v>
      </c>
      <c r="D300" s="44" t="s">
        <v>3979</v>
      </c>
      <c r="E300" s="46" t="s">
        <v>3579</v>
      </c>
      <c r="F300" s="47" t="s">
        <v>3580</v>
      </c>
      <c r="G300" s="47" t="s">
        <v>243</v>
      </c>
      <c r="H300" s="47" t="s">
        <v>1065</v>
      </c>
      <c r="I300" s="42" t="s">
        <v>1008</v>
      </c>
      <c r="J300" s="49">
        <v>45048.0</v>
      </c>
      <c r="K300" s="40">
        <v>45764.0</v>
      </c>
      <c r="L300" s="42" t="s">
        <v>75</v>
      </c>
      <c r="M300" s="51">
        <v>0.0</v>
      </c>
      <c r="N300" s="42" t="s">
        <v>75</v>
      </c>
      <c r="O300" s="54">
        <v>118000.0</v>
      </c>
      <c r="P300" s="95">
        <v>118000.0</v>
      </c>
      <c r="Q300" s="51">
        <v>0.0</v>
      </c>
      <c r="R300" s="51">
        <v>2360.0</v>
      </c>
      <c r="S300" s="113">
        <f t="shared" si="4"/>
        <v>115640</v>
      </c>
      <c r="T300" s="42" t="s">
        <v>83</v>
      </c>
      <c r="U300" s="49">
        <v>45764.0</v>
      </c>
      <c r="V300" s="49">
        <v>45794.0</v>
      </c>
      <c r="W300" s="42">
        <v>1.0</v>
      </c>
      <c r="X300" s="42" t="s">
        <v>84</v>
      </c>
      <c r="Y300" s="42" t="s">
        <v>85</v>
      </c>
    </row>
    <row r="301">
      <c r="A301" s="38" t="s">
        <v>4183</v>
      </c>
      <c r="B301" s="40">
        <v>45768.0</v>
      </c>
      <c r="C301" s="42">
        <v>11823.0</v>
      </c>
      <c r="D301" s="44" t="s">
        <v>2634</v>
      </c>
      <c r="E301" s="46" t="s">
        <v>2635</v>
      </c>
      <c r="F301" s="47" t="s">
        <v>2636</v>
      </c>
      <c r="G301" s="47" t="s">
        <v>404</v>
      </c>
      <c r="H301" s="47" t="s">
        <v>1701</v>
      </c>
      <c r="I301" s="42" t="s">
        <v>1008</v>
      </c>
      <c r="J301" s="49">
        <v>45390.0</v>
      </c>
      <c r="K301" s="40">
        <v>45764.0</v>
      </c>
      <c r="L301" s="42" t="s">
        <v>75</v>
      </c>
      <c r="M301" s="51">
        <v>0.0</v>
      </c>
      <c r="N301" s="42" t="s">
        <v>75</v>
      </c>
      <c r="O301" s="54">
        <v>78084.0</v>
      </c>
      <c r="P301" s="62">
        <v>78000.0</v>
      </c>
      <c r="Q301" s="51">
        <v>0.0</v>
      </c>
      <c r="R301" s="51">
        <v>0.0</v>
      </c>
      <c r="S301" s="113">
        <f t="shared" si="4"/>
        <v>78000</v>
      </c>
      <c r="T301" s="42" t="s">
        <v>112</v>
      </c>
      <c r="U301" s="49">
        <v>45764.0</v>
      </c>
      <c r="V301" s="49">
        <v>45794.0</v>
      </c>
      <c r="W301" s="42">
        <v>1.0</v>
      </c>
      <c r="X301" s="42" t="s">
        <v>98</v>
      </c>
      <c r="Y301" s="42" t="s">
        <v>85</v>
      </c>
    </row>
    <row r="302">
      <c r="A302" s="158" t="s">
        <v>4189</v>
      </c>
      <c r="B302" s="40">
        <v>45768.0</v>
      </c>
      <c r="C302" s="42">
        <v>15080.0</v>
      </c>
      <c r="D302" s="44" t="s">
        <v>4191</v>
      </c>
      <c r="E302" s="46" t="s">
        <v>4192</v>
      </c>
      <c r="F302" s="47" t="s">
        <v>4194</v>
      </c>
      <c r="G302" s="47" t="s">
        <v>4195</v>
      </c>
      <c r="H302" s="47" t="s">
        <v>2887</v>
      </c>
      <c r="I302" s="42" t="s">
        <v>1008</v>
      </c>
      <c r="J302" s="49">
        <v>45750.0</v>
      </c>
      <c r="K302" s="40">
        <v>45764.0</v>
      </c>
      <c r="L302" s="42" t="s">
        <v>75</v>
      </c>
      <c r="M302" s="51">
        <v>0.0</v>
      </c>
      <c r="N302" s="42" t="s">
        <v>75</v>
      </c>
      <c r="O302" s="54">
        <v>354086.0</v>
      </c>
      <c r="P302" s="62">
        <v>354000.0</v>
      </c>
      <c r="Q302" s="51">
        <v>0.0</v>
      </c>
      <c r="R302" s="51">
        <v>0.0</v>
      </c>
      <c r="S302" s="113">
        <f t="shared" si="4"/>
        <v>354000</v>
      </c>
      <c r="T302" s="42" t="s">
        <v>112</v>
      </c>
      <c r="U302" s="49">
        <v>45764.0</v>
      </c>
      <c r="V302" s="49">
        <v>45854.0</v>
      </c>
      <c r="W302" s="42">
        <v>3.0</v>
      </c>
      <c r="X302" s="42" t="s">
        <v>84</v>
      </c>
      <c r="Y302" s="42" t="s">
        <v>221</v>
      </c>
    </row>
    <row r="303">
      <c r="A303" s="38" t="s">
        <v>4200</v>
      </c>
      <c r="B303" s="40">
        <v>45768.0</v>
      </c>
      <c r="C303" s="42">
        <v>12299.0</v>
      </c>
      <c r="D303" s="44" t="s">
        <v>1516</v>
      </c>
      <c r="E303" s="46" t="s">
        <v>1432</v>
      </c>
      <c r="F303" s="47" t="s">
        <v>2638</v>
      </c>
      <c r="G303" s="47" t="s">
        <v>142</v>
      </c>
      <c r="H303" s="47" t="s">
        <v>144</v>
      </c>
      <c r="I303" s="42" t="s">
        <v>1008</v>
      </c>
      <c r="J303" s="49">
        <v>45444.0</v>
      </c>
      <c r="K303" s="40">
        <v>45764.0</v>
      </c>
      <c r="L303" s="42" t="s">
        <v>75</v>
      </c>
      <c r="M303" s="51">
        <v>0.0</v>
      </c>
      <c r="N303" s="42" t="s">
        <v>75</v>
      </c>
      <c r="O303" s="54">
        <v>118093.0</v>
      </c>
      <c r="P303" s="62">
        <v>118093.0</v>
      </c>
      <c r="Q303" s="51">
        <v>0.0</v>
      </c>
      <c r="R303" s="51">
        <v>0.0</v>
      </c>
      <c r="S303" s="113">
        <f t="shared" si="4"/>
        <v>118093</v>
      </c>
      <c r="T303" s="42" t="s">
        <v>112</v>
      </c>
      <c r="U303" s="49">
        <v>45764.0</v>
      </c>
      <c r="V303" s="49">
        <v>45795.0</v>
      </c>
      <c r="W303" s="42">
        <v>1.0</v>
      </c>
      <c r="X303" s="42" t="s">
        <v>84</v>
      </c>
      <c r="Y303" s="42" t="s">
        <v>85</v>
      </c>
    </row>
    <row r="304">
      <c r="A304" s="38" t="s">
        <v>4205</v>
      </c>
      <c r="B304" s="40">
        <v>45768.0</v>
      </c>
      <c r="C304" s="42">
        <v>6941.0</v>
      </c>
      <c r="D304" s="44" t="s">
        <v>2809</v>
      </c>
      <c r="E304" s="46" t="s">
        <v>2550</v>
      </c>
      <c r="F304" s="47" t="s">
        <v>2551</v>
      </c>
      <c r="G304" s="47" t="s">
        <v>1925</v>
      </c>
      <c r="H304" s="47" t="s">
        <v>1665</v>
      </c>
      <c r="I304" s="42" t="s">
        <v>1008</v>
      </c>
      <c r="J304" s="49">
        <v>44817.0</v>
      </c>
      <c r="K304" s="40">
        <v>45764.0</v>
      </c>
      <c r="L304" s="42" t="s">
        <v>75</v>
      </c>
      <c r="M304" s="51">
        <v>0.0</v>
      </c>
      <c r="N304" s="42" t="s">
        <v>75</v>
      </c>
      <c r="O304" s="54">
        <v>78000.0</v>
      </c>
      <c r="P304" s="95">
        <v>78000.0</v>
      </c>
      <c r="Q304" s="51">
        <v>0.0</v>
      </c>
      <c r="R304" s="51">
        <v>1560.0</v>
      </c>
      <c r="S304" s="113">
        <f t="shared" si="4"/>
        <v>76440</v>
      </c>
      <c r="T304" s="42" t="s">
        <v>83</v>
      </c>
      <c r="U304" s="49">
        <v>45764.0</v>
      </c>
      <c r="V304" s="49">
        <v>45794.0</v>
      </c>
      <c r="W304" s="42">
        <v>1.0</v>
      </c>
      <c r="X304" s="42" t="s">
        <v>98</v>
      </c>
      <c r="Y304" s="42" t="s">
        <v>85</v>
      </c>
    </row>
    <row r="305">
      <c r="A305" s="38" t="s">
        <v>4209</v>
      </c>
      <c r="B305" s="40">
        <v>45768.0</v>
      </c>
      <c r="C305" s="42">
        <v>1288.0</v>
      </c>
      <c r="D305" s="44" t="s">
        <v>2434</v>
      </c>
      <c r="E305" s="46" t="s">
        <v>2436</v>
      </c>
      <c r="F305" s="47" t="s">
        <v>2437</v>
      </c>
      <c r="G305" s="47" t="s">
        <v>1765</v>
      </c>
      <c r="H305" s="47" t="s">
        <v>1766</v>
      </c>
      <c r="I305" s="42" t="s">
        <v>1008</v>
      </c>
      <c r="J305" s="49">
        <v>44356.0</v>
      </c>
      <c r="K305" s="40">
        <v>45764.0</v>
      </c>
      <c r="L305" s="42" t="s">
        <v>75</v>
      </c>
      <c r="M305" s="51">
        <v>0.0</v>
      </c>
      <c r="N305" s="42" t="s">
        <v>75</v>
      </c>
      <c r="O305" s="54">
        <v>118000.0</v>
      </c>
      <c r="P305" s="95">
        <v>118000.0</v>
      </c>
      <c r="Q305" s="51">
        <v>0.0</v>
      </c>
      <c r="R305" s="51">
        <v>4440.0</v>
      </c>
      <c r="S305" s="113">
        <f t="shared" si="4"/>
        <v>113560</v>
      </c>
      <c r="T305" s="42" t="s">
        <v>83</v>
      </c>
      <c r="U305" s="49">
        <v>45764.0</v>
      </c>
      <c r="V305" s="49">
        <v>45794.0</v>
      </c>
      <c r="W305" s="42">
        <v>1.0</v>
      </c>
      <c r="X305" s="42" t="s">
        <v>84</v>
      </c>
      <c r="Y305" s="42" t="s">
        <v>85</v>
      </c>
    </row>
    <row r="306">
      <c r="A306" s="38" t="s">
        <v>4214</v>
      </c>
      <c r="B306" s="40">
        <v>45768.0</v>
      </c>
      <c r="C306" s="42">
        <v>2976.0</v>
      </c>
      <c r="D306" s="44" t="s">
        <v>2663</v>
      </c>
      <c r="E306" s="46" t="s">
        <v>2321</v>
      </c>
      <c r="F306" s="47" t="s">
        <v>2323</v>
      </c>
      <c r="G306" s="47" t="s">
        <v>2324</v>
      </c>
      <c r="H306" s="47" t="s">
        <v>1816</v>
      </c>
      <c r="I306" s="42" t="s">
        <v>1008</v>
      </c>
      <c r="J306" s="49">
        <v>44490.0</v>
      </c>
      <c r="K306" s="40">
        <v>45764.0</v>
      </c>
      <c r="L306" s="42" t="s">
        <v>75</v>
      </c>
      <c r="M306" s="51">
        <v>0.0</v>
      </c>
      <c r="N306" s="42" t="s">
        <v>75</v>
      </c>
      <c r="O306" s="54">
        <v>78063.0</v>
      </c>
      <c r="P306" s="62">
        <v>78063.0</v>
      </c>
      <c r="Q306" s="51">
        <v>0.0</v>
      </c>
      <c r="R306" s="51">
        <v>0.0</v>
      </c>
      <c r="S306" s="113">
        <f t="shared" si="4"/>
        <v>78063</v>
      </c>
      <c r="T306" s="42" t="s">
        <v>112</v>
      </c>
      <c r="U306" s="49">
        <v>45764.0</v>
      </c>
      <c r="V306" s="49">
        <v>45794.0</v>
      </c>
      <c r="W306" s="42">
        <v>1.0</v>
      </c>
      <c r="X306" s="42" t="s">
        <v>98</v>
      </c>
      <c r="Y306" s="42" t="s">
        <v>85</v>
      </c>
    </row>
    <row r="307">
      <c r="A307" s="158" t="s">
        <v>4220</v>
      </c>
      <c r="B307" s="40">
        <v>45768.0</v>
      </c>
      <c r="C307" s="42">
        <v>15109.0</v>
      </c>
      <c r="D307" s="44" t="s">
        <v>4221</v>
      </c>
      <c r="E307" s="46" t="s">
        <v>4222</v>
      </c>
      <c r="F307" s="47" t="s">
        <v>4223</v>
      </c>
      <c r="G307" s="47" t="s">
        <v>315</v>
      </c>
      <c r="H307" s="47" t="s">
        <v>177</v>
      </c>
      <c r="I307" s="42" t="s">
        <v>1008</v>
      </c>
      <c r="J307" s="49">
        <v>45753.0</v>
      </c>
      <c r="K307" s="40">
        <v>45764.0</v>
      </c>
      <c r="L307" s="42" t="s">
        <v>75</v>
      </c>
      <c r="M307" s="51">
        <v>0.0</v>
      </c>
      <c r="N307" s="42" t="s">
        <v>75</v>
      </c>
      <c r="O307" s="54">
        <v>648083.0</v>
      </c>
      <c r="P307" s="62">
        <v>648083.0</v>
      </c>
      <c r="Q307" s="51">
        <v>60000.0</v>
      </c>
      <c r="R307" s="51">
        <v>0.0</v>
      </c>
      <c r="S307" s="113">
        <f t="shared" si="4"/>
        <v>648083</v>
      </c>
      <c r="T307" s="42" t="s">
        <v>112</v>
      </c>
      <c r="U307" s="49">
        <v>45764.0</v>
      </c>
      <c r="V307" s="49">
        <v>45947.0</v>
      </c>
      <c r="W307" s="42">
        <v>6.0</v>
      </c>
      <c r="X307" s="42" t="s">
        <v>84</v>
      </c>
      <c r="Y307" s="42" t="s">
        <v>221</v>
      </c>
    </row>
    <row r="308">
      <c r="A308" s="38" t="s">
        <v>4234</v>
      </c>
      <c r="B308" s="40">
        <v>45768.0</v>
      </c>
      <c r="C308" s="42">
        <v>7144.0</v>
      </c>
      <c r="D308" s="44" t="s">
        <v>378</v>
      </c>
      <c r="E308" s="46" t="s">
        <v>380</v>
      </c>
      <c r="F308" s="47" t="s">
        <v>382</v>
      </c>
      <c r="G308" s="47" t="s">
        <v>383</v>
      </c>
      <c r="H308" s="47" t="s">
        <v>1529</v>
      </c>
      <c r="I308" s="42" t="s">
        <v>1008</v>
      </c>
      <c r="J308" s="49">
        <v>44838.0</v>
      </c>
      <c r="K308" s="40">
        <v>45764.0</v>
      </c>
      <c r="L308" s="42" t="s">
        <v>75</v>
      </c>
      <c r="M308" s="51">
        <v>0.0</v>
      </c>
      <c r="N308" s="42" t="s">
        <v>75</v>
      </c>
      <c r="O308" s="54">
        <v>118000.0</v>
      </c>
      <c r="P308" s="95">
        <v>118000.0</v>
      </c>
      <c r="Q308" s="51">
        <v>0.0</v>
      </c>
      <c r="R308" s="51">
        <v>4400.0</v>
      </c>
      <c r="S308" s="113">
        <f t="shared" si="4"/>
        <v>113600</v>
      </c>
      <c r="T308" s="42" t="s">
        <v>83</v>
      </c>
      <c r="U308" s="49">
        <v>45764.0</v>
      </c>
      <c r="V308" s="49">
        <v>45794.0</v>
      </c>
      <c r="W308" s="42">
        <v>1.0</v>
      </c>
      <c r="X308" s="42" t="s">
        <v>84</v>
      </c>
      <c r="Y308" s="42" t="s">
        <v>85</v>
      </c>
    </row>
    <row r="309">
      <c r="A309" s="38" t="s">
        <v>4247</v>
      </c>
      <c r="B309" s="40">
        <v>45768.0</v>
      </c>
      <c r="C309" s="42">
        <v>3793.0</v>
      </c>
      <c r="D309" s="44" t="s">
        <v>2741</v>
      </c>
      <c r="E309" s="46" t="s">
        <v>2715</v>
      </c>
      <c r="F309" s="47" t="s">
        <v>2716</v>
      </c>
      <c r="G309" s="47" t="s">
        <v>936</v>
      </c>
      <c r="H309" s="47" t="s">
        <v>1665</v>
      </c>
      <c r="I309" s="42" t="s">
        <v>1008</v>
      </c>
      <c r="J309" s="49">
        <v>44551.0</v>
      </c>
      <c r="K309" s="40">
        <v>45764.0</v>
      </c>
      <c r="L309" s="42" t="s">
        <v>75</v>
      </c>
      <c r="M309" s="51">
        <v>78000.0</v>
      </c>
      <c r="N309" s="42" t="s">
        <v>75</v>
      </c>
      <c r="O309" s="54">
        <v>76000.0</v>
      </c>
      <c r="P309" s="95">
        <v>76000.0</v>
      </c>
      <c r="Q309" s="51">
        <v>0.0</v>
      </c>
      <c r="R309" s="51">
        <v>4400.0</v>
      </c>
      <c r="S309" s="113">
        <f t="shared" si="4"/>
        <v>71600</v>
      </c>
      <c r="T309" s="42" t="s">
        <v>83</v>
      </c>
      <c r="U309" s="49">
        <v>45764.0</v>
      </c>
      <c r="V309" s="49">
        <v>45795.0</v>
      </c>
      <c r="W309" s="42">
        <v>1.0</v>
      </c>
      <c r="X309" s="42" t="s">
        <v>98</v>
      </c>
      <c r="Y309" s="42" t="s">
        <v>85</v>
      </c>
    </row>
    <row r="310">
      <c r="A310" s="46" t="s">
        <v>4264</v>
      </c>
      <c r="B310" s="40">
        <v>45769.0</v>
      </c>
      <c r="C310" s="42">
        <v>5018.0</v>
      </c>
      <c r="D310" s="44" t="s">
        <v>2600</v>
      </c>
      <c r="E310" s="46" t="s">
        <v>2601</v>
      </c>
      <c r="F310" s="47" t="s">
        <v>2602</v>
      </c>
      <c r="G310" s="47" t="s">
        <v>122</v>
      </c>
      <c r="H310" s="47" t="s">
        <v>124</v>
      </c>
      <c r="I310" s="42" t="s">
        <v>26</v>
      </c>
      <c r="J310" s="49">
        <v>44634.0</v>
      </c>
      <c r="K310" s="40">
        <v>45768.0</v>
      </c>
      <c r="L310" s="40">
        <v>45764.0</v>
      </c>
      <c r="M310" s="51">
        <v>0.0</v>
      </c>
      <c r="N310" s="182">
        <v>45766.0</v>
      </c>
      <c r="O310" s="54">
        <v>78042.0</v>
      </c>
      <c r="P310" s="62">
        <v>78000.0</v>
      </c>
      <c r="Q310" s="51">
        <v>0.0</v>
      </c>
      <c r="R310" s="51">
        <v>0.0</v>
      </c>
      <c r="S310" s="113">
        <f t="shared" si="4"/>
        <v>78000</v>
      </c>
      <c r="T310" s="42" t="s">
        <v>112</v>
      </c>
      <c r="U310" s="49">
        <v>45826.0</v>
      </c>
      <c r="V310" s="49">
        <v>45856.0</v>
      </c>
      <c r="W310" s="42">
        <v>1.0</v>
      </c>
      <c r="X310" s="42" t="s">
        <v>98</v>
      </c>
      <c r="Y310" s="42" t="s">
        <v>85</v>
      </c>
    </row>
    <row r="311">
      <c r="A311" s="38" t="s">
        <v>4283</v>
      </c>
      <c r="B311" s="40">
        <v>45768.0</v>
      </c>
      <c r="C311" s="42">
        <v>12403.0</v>
      </c>
      <c r="D311" s="44" t="s">
        <v>4285</v>
      </c>
      <c r="E311" s="184" t="s">
        <v>2144</v>
      </c>
      <c r="F311" s="47" t="s">
        <v>2146</v>
      </c>
      <c r="G311" s="47" t="s">
        <v>1418</v>
      </c>
      <c r="H311" s="47" t="s">
        <v>156</v>
      </c>
      <c r="I311" s="42" t="s">
        <v>1008</v>
      </c>
      <c r="J311" s="49">
        <v>45452.0</v>
      </c>
      <c r="K311" s="40">
        <v>45765.0</v>
      </c>
      <c r="L311" s="42" t="s">
        <v>75</v>
      </c>
      <c r="M311" s="51">
        <v>0.0</v>
      </c>
      <c r="N311" s="49">
        <v>45766.0</v>
      </c>
      <c r="O311" s="54">
        <v>234053.0</v>
      </c>
      <c r="P311" s="103">
        <v>234000.0</v>
      </c>
      <c r="Q311" s="51">
        <v>0.0</v>
      </c>
      <c r="R311" s="51">
        <v>0.0</v>
      </c>
      <c r="S311" s="113">
        <f t="shared" si="4"/>
        <v>234000</v>
      </c>
      <c r="T311" s="42" t="s">
        <v>112</v>
      </c>
      <c r="U311" s="49">
        <v>45766.0</v>
      </c>
      <c r="V311" s="49">
        <v>45856.0</v>
      </c>
      <c r="W311" s="42">
        <v>3.0</v>
      </c>
      <c r="X311" s="42" t="s">
        <v>98</v>
      </c>
      <c r="Y311" s="42" t="s">
        <v>85</v>
      </c>
    </row>
    <row r="312">
      <c r="A312" s="38" t="s">
        <v>4295</v>
      </c>
      <c r="B312" s="40">
        <v>45768.0</v>
      </c>
      <c r="C312" s="42">
        <v>10934.0</v>
      </c>
      <c r="D312" s="44" t="s">
        <v>1458</v>
      </c>
      <c r="E312" s="184" t="s">
        <v>1459</v>
      </c>
      <c r="F312" s="47" t="s">
        <v>1460</v>
      </c>
      <c r="G312" s="47" t="s">
        <v>355</v>
      </c>
      <c r="H312" s="47" t="s">
        <v>235</v>
      </c>
      <c r="I312" s="42" t="s">
        <v>1008</v>
      </c>
      <c r="J312" s="49">
        <v>45290.0</v>
      </c>
      <c r="K312" s="40">
        <v>45765.0</v>
      </c>
      <c r="L312" s="42" t="s">
        <v>75</v>
      </c>
      <c r="M312" s="51">
        <v>0.0</v>
      </c>
      <c r="N312" s="42" t="s">
        <v>75</v>
      </c>
      <c r="O312" s="54">
        <v>118000.0</v>
      </c>
      <c r="P312" s="103">
        <v>118000.0</v>
      </c>
      <c r="Q312" s="51">
        <v>0.0</v>
      </c>
      <c r="R312" s="51">
        <v>826.0</v>
      </c>
      <c r="S312" s="113">
        <f t="shared" si="4"/>
        <v>117174</v>
      </c>
      <c r="T312" s="42" t="s">
        <v>83</v>
      </c>
      <c r="U312" s="49">
        <v>45765.0</v>
      </c>
      <c r="V312" s="49">
        <v>45795.0</v>
      </c>
      <c r="W312" s="42">
        <v>1.0</v>
      </c>
      <c r="X312" s="42" t="s">
        <v>84</v>
      </c>
      <c r="Y312" s="42" t="s">
        <v>85</v>
      </c>
    </row>
    <row r="313">
      <c r="A313" s="38" t="s">
        <v>4306</v>
      </c>
      <c r="B313" s="40">
        <v>45768.0</v>
      </c>
      <c r="C313" s="42">
        <v>11598.0</v>
      </c>
      <c r="D313" s="44" t="s">
        <v>2544</v>
      </c>
      <c r="E313" s="184" t="s">
        <v>2545</v>
      </c>
      <c r="F313" s="47" t="s">
        <v>2547</v>
      </c>
      <c r="G313" s="47" t="s">
        <v>342</v>
      </c>
      <c r="H313" s="47" t="s">
        <v>342</v>
      </c>
      <c r="I313" s="42" t="s">
        <v>1008</v>
      </c>
      <c r="J313" s="49">
        <v>45364.0</v>
      </c>
      <c r="K313" s="40">
        <v>45765.0</v>
      </c>
      <c r="L313" s="42" t="s">
        <v>75</v>
      </c>
      <c r="M313" s="51">
        <v>0.0</v>
      </c>
      <c r="N313" s="42" t="s">
        <v>75</v>
      </c>
      <c r="O313" s="54">
        <v>78000.0</v>
      </c>
      <c r="P313" s="103">
        <v>78000.0</v>
      </c>
      <c r="Q313" s="51">
        <v>0.0</v>
      </c>
      <c r="R313" s="51">
        <v>546.0</v>
      </c>
      <c r="S313" s="113">
        <f t="shared" si="4"/>
        <v>77454</v>
      </c>
      <c r="T313" s="42" t="s">
        <v>83</v>
      </c>
      <c r="U313" s="49">
        <v>45765.0</v>
      </c>
      <c r="V313" s="49">
        <v>45798.0</v>
      </c>
      <c r="W313" s="42">
        <v>1.0</v>
      </c>
      <c r="X313" s="42" t="s">
        <v>98</v>
      </c>
      <c r="Y313" s="42" t="s">
        <v>85</v>
      </c>
    </row>
    <row r="314">
      <c r="A314" s="38" t="s">
        <v>4315</v>
      </c>
      <c r="B314" s="40">
        <v>45768.0</v>
      </c>
      <c r="C314" s="42">
        <v>8716.0</v>
      </c>
      <c r="D314" s="44" t="s">
        <v>4079</v>
      </c>
      <c r="E314" s="184" t="s">
        <v>2267</v>
      </c>
      <c r="F314" s="47" t="s">
        <v>2268</v>
      </c>
      <c r="G314" s="47" t="s">
        <v>2269</v>
      </c>
      <c r="H314" s="47" t="s">
        <v>2183</v>
      </c>
      <c r="I314" s="42" t="s">
        <v>1008</v>
      </c>
      <c r="J314" s="49">
        <v>45021.0</v>
      </c>
      <c r="K314" s="40">
        <v>45765.0</v>
      </c>
      <c r="L314" s="42" t="s">
        <v>75</v>
      </c>
      <c r="M314" s="51">
        <v>118000.0</v>
      </c>
      <c r="N314" s="42" t="s">
        <v>75</v>
      </c>
      <c r="O314" s="54">
        <v>120014.0</v>
      </c>
      <c r="P314" s="103">
        <v>120014.0</v>
      </c>
      <c r="Q314" s="51">
        <v>0.0</v>
      </c>
      <c r="R314" s="51">
        <v>0.0</v>
      </c>
      <c r="S314" s="113">
        <f t="shared" si="4"/>
        <v>120014</v>
      </c>
      <c r="T314" s="42" t="s">
        <v>112</v>
      </c>
      <c r="U314" s="49">
        <v>45765.0</v>
      </c>
      <c r="V314" s="49">
        <v>45795.0</v>
      </c>
      <c r="W314" s="42">
        <v>1.0</v>
      </c>
      <c r="X314" s="42" t="s">
        <v>84</v>
      </c>
      <c r="Y314" s="42" t="s">
        <v>85</v>
      </c>
    </row>
    <row r="315">
      <c r="A315" s="38" t="s">
        <v>4324</v>
      </c>
      <c r="B315" s="40">
        <v>45768.0</v>
      </c>
      <c r="C315" s="42">
        <v>11004.0</v>
      </c>
      <c r="D315" s="44" t="s">
        <v>2823</v>
      </c>
      <c r="E315" s="184" t="s">
        <v>2824</v>
      </c>
      <c r="F315" s="47" t="s">
        <v>2826</v>
      </c>
      <c r="G315" s="47" t="s">
        <v>701</v>
      </c>
      <c r="H315" s="47" t="s">
        <v>177</v>
      </c>
      <c r="I315" s="42" t="s">
        <v>1008</v>
      </c>
      <c r="J315" s="49">
        <v>45300.0</v>
      </c>
      <c r="K315" s="40">
        <v>45765.0</v>
      </c>
      <c r="L315" s="42" t="s">
        <v>75</v>
      </c>
      <c r="M315" s="51">
        <v>0.0</v>
      </c>
      <c r="N315" s="42" t="s">
        <v>75</v>
      </c>
      <c r="O315" s="54">
        <v>78000.0</v>
      </c>
      <c r="P315" s="103">
        <v>78000.0</v>
      </c>
      <c r="Q315" s="51">
        <v>0.0</v>
      </c>
      <c r="R315" s="51">
        <v>4400.0</v>
      </c>
      <c r="S315" s="113">
        <f t="shared" si="4"/>
        <v>73600</v>
      </c>
      <c r="T315" s="42" t="s">
        <v>83</v>
      </c>
      <c r="U315" s="49">
        <v>45765.0</v>
      </c>
      <c r="V315" s="49">
        <v>45795.0</v>
      </c>
      <c r="W315" s="42">
        <v>1.0</v>
      </c>
      <c r="X315" s="42" t="s">
        <v>98</v>
      </c>
      <c r="Y315" s="42" t="s">
        <v>85</v>
      </c>
    </row>
    <row r="316">
      <c r="A316" s="38" t="s">
        <v>4336</v>
      </c>
      <c r="B316" s="40">
        <v>45768.0</v>
      </c>
      <c r="C316" s="42">
        <v>11295.0</v>
      </c>
      <c r="D316" s="44" t="s">
        <v>2837</v>
      </c>
      <c r="E316" s="184" t="s">
        <v>2651</v>
      </c>
      <c r="F316" s="47" t="s">
        <v>2652</v>
      </c>
      <c r="G316" s="47" t="s">
        <v>404</v>
      </c>
      <c r="H316" s="47" t="s">
        <v>72</v>
      </c>
      <c r="I316" s="42" t="s">
        <v>1008</v>
      </c>
      <c r="J316" s="49">
        <v>45330.0</v>
      </c>
      <c r="K316" s="40">
        <v>45765.0</v>
      </c>
      <c r="L316" s="42" t="s">
        <v>75</v>
      </c>
      <c r="M316" s="51">
        <v>0.0</v>
      </c>
      <c r="N316" s="42" t="s">
        <v>75</v>
      </c>
      <c r="O316" s="54">
        <v>80093.0</v>
      </c>
      <c r="P316" s="103">
        <v>80093.0</v>
      </c>
      <c r="Q316" s="51">
        <v>0.0</v>
      </c>
      <c r="R316" s="51">
        <v>0.0</v>
      </c>
      <c r="S316" s="113">
        <f t="shared" si="4"/>
        <v>80093</v>
      </c>
      <c r="T316" s="42" t="s">
        <v>112</v>
      </c>
      <c r="U316" s="49">
        <v>45765.0</v>
      </c>
      <c r="V316" s="49">
        <v>45795.0</v>
      </c>
      <c r="W316" s="42">
        <v>1.0</v>
      </c>
      <c r="X316" s="42" t="s">
        <v>98</v>
      </c>
      <c r="Y316" s="42" t="s">
        <v>85</v>
      </c>
    </row>
    <row r="317">
      <c r="A317" s="38" t="s">
        <v>4350</v>
      </c>
      <c r="B317" s="40">
        <v>45768.0</v>
      </c>
      <c r="C317" s="42">
        <v>2581.0</v>
      </c>
      <c r="D317" s="44" t="s">
        <v>4353</v>
      </c>
      <c r="E317" s="184" t="s">
        <v>2366</v>
      </c>
      <c r="F317" s="47" t="s">
        <v>2367</v>
      </c>
      <c r="G317" s="47" t="s">
        <v>355</v>
      </c>
      <c r="H317" s="47" t="s">
        <v>235</v>
      </c>
      <c r="I317" s="42" t="s">
        <v>1008</v>
      </c>
      <c r="J317" s="49">
        <v>44459.0</v>
      </c>
      <c r="K317" s="40">
        <v>45765.0</v>
      </c>
      <c r="L317" s="42" t="s">
        <v>75</v>
      </c>
      <c r="M317" s="51">
        <v>0.0</v>
      </c>
      <c r="N317" s="42" t="s">
        <v>75</v>
      </c>
      <c r="O317" s="54">
        <v>78029.0</v>
      </c>
      <c r="P317" s="103">
        <v>78029.0</v>
      </c>
      <c r="Q317" s="51">
        <v>0.0</v>
      </c>
      <c r="R317" s="51">
        <v>0.0</v>
      </c>
      <c r="S317" s="113">
        <f t="shared" si="4"/>
        <v>78029</v>
      </c>
      <c r="T317" s="42" t="s">
        <v>112</v>
      </c>
      <c r="U317" s="49">
        <v>45765.0</v>
      </c>
      <c r="V317" s="49">
        <v>45795.0</v>
      </c>
      <c r="W317" s="42">
        <v>1.0</v>
      </c>
      <c r="X317" s="42" t="s">
        <v>98</v>
      </c>
      <c r="Y317" s="42" t="s">
        <v>85</v>
      </c>
    </row>
    <row r="318">
      <c r="A318" s="38" t="s">
        <v>4358</v>
      </c>
      <c r="B318" s="40">
        <v>45768.0</v>
      </c>
      <c r="C318" s="42">
        <v>7160.0</v>
      </c>
      <c r="D318" s="44" t="s">
        <v>2765</v>
      </c>
      <c r="E318" s="184" t="s">
        <v>2766</v>
      </c>
      <c r="F318" s="47" t="s">
        <v>2767</v>
      </c>
      <c r="G318" s="47" t="s">
        <v>355</v>
      </c>
      <c r="H318" s="47" t="s">
        <v>235</v>
      </c>
      <c r="I318" s="42" t="s">
        <v>1008</v>
      </c>
      <c r="J318" s="49">
        <v>44839.0</v>
      </c>
      <c r="K318" s="40">
        <v>45765.0</v>
      </c>
      <c r="L318" s="42" t="s">
        <v>75</v>
      </c>
      <c r="M318" s="51">
        <v>0.0</v>
      </c>
      <c r="N318" s="49">
        <v>45766.0</v>
      </c>
      <c r="O318" s="54">
        <v>118000.0</v>
      </c>
      <c r="P318" s="103">
        <v>118000.0</v>
      </c>
      <c r="Q318" s="51">
        <v>0.0</v>
      </c>
      <c r="R318" s="51">
        <v>826.0</v>
      </c>
      <c r="S318" s="113">
        <f t="shared" si="4"/>
        <v>117174</v>
      </c>
      <c r="T318" s="42" t="s">
        <v>83</v>
      </c>
      <c r="U318" s="49">
        <v>45766.0</v>
      </c>
      <c r="V318" s="49">
        <v>45796.0</v>
      </c>
      <c r="W318" s="42">
        <v>1.0</v>
      </c>
      <c r="X318" s="42" t="s">
        <v>84</v>
      </c>
      <c r="Y318" s="42" t="s">
        <v>85</v>
      </c>
    </row>
    <row r="319">
      <c r="A319" s="38" t="s">
        <v>4365</v>
      </c>
      <c r="B319" s="40">
        <v>45768.0</v>
      </c>
      <c r="C319" s="42">
        <v>5762.0</v>
      </c>
      <c r="D319" s="44" t="s">
        <v>2643</v>
      </c>
      <c r="E319" s="184" t="s">
        <v>2644</v>
      </c>
      <c r="F319" s="47" t="s">
        <v>2645</v>
      </c>
      <c r="G319" s="47" t="s">
        <v>2646</v>
      </c>
      <c r="H319" s="47" t="s">
        <v>156</v>
      </c>
      <c r="I319" s="42" t="s">
        <v>1008</v>
      </c>
      <c r="J319" s="49">
        <v>44700.0</v>
      </c>
      <c r="K319" s="40">
        <v>45765.0</v>
      </c>
      <c r="L319" s="42" t="s">
        <v>75</v>
      </c>
      <c r="M319" s="51">
        <v>0.0</v>
      </c>
      <c r="N319" s="42" t="s">
        <v>75</v>
      </c>
      <c r="O319" s="54">
        <v>78000.0</v>
      </c>
      <c r="P319" s="103">
        <v>78000.0</v>
      </c>
      <c r="Q319" s="51">
        <v>0.0</v>
      </c>
      <c r="R319" s="51">
        <v>546.0</v>
      </c>
      <c r="S319" s="113">
        <f t="shared" si="4"/>
        <v>77454</v>
      </c>
      <c r="T319" s="42" t="s">
        <v>83</v>
      </c>
      <c r="U319" s="49">
        <v>45765.0</v>
      </c>
      <c r="V319" s="49">
        <v>45795.0</v>
      </c>
      <c r="W319" s="42">
        <v>1.0</v>
      </c>
      <c r="X319" s="42" t="s">
        <v>98</v>
      </c>
      <c r="Y319" s="42" t="s">
        <v>85</v>
      </c>
    </row>
    <row r="320">
      <c r="A320" s="46" t="s">
        <v>4372</v>
      </c>
      <c r="B320" s="40">
        <v>45768.0</v>
      </c>
      <c r="C320" s="42">
        <v>10620.0</v>
      </c>
      <c r="D320" s="44" t="s">
        <v>2492</v>
      </c>
      <c r="E320" s="184" t="s">
        <v>2462</v>
      </c>
      <c r="F320" s="47" t="s">
        <v>2464</v>
      </c>
      <c r="G320" s="47" t="s">
        <v>2465</v>
      </c>
      <c r="H320" s="47" t="s">
        <v>200</v>
      </c>
      <c r="I320" s="42" t="s">
        <v>1542</v>
      </c>
      <c r="J320" s="49">
        <v>45243.0</v>
      </c>
      <c r="K320" s="40">
        <v>45765.0</v>
      </c>
      <c r="L320" s="42" t="s">
        <v>75</v>
      </c>
      <c r="M320" s="51">
        <v>118000.0</v>
      </c>
      <c r="N320" s="42" t="s">
        <v>75</v>
      </c>
      <c r="O320" s="54">
        <v>236000.0</v>
      </c>
      <c r="P320" s="103">
        <v>236000.0</v>
      </c>
      <c r="Q320" s="51">
        <v>0.0</v>
      </c>
      <c r="R320" s="51">
        <v>4400.0</v>
      </c>
      <c r="S320" s="113">
        <f t="shared" si="4"/>
        <v>231600</v>
      </c>
      <c r="T320" s="42" t="s">
        <v>83</v>
      </c>
      <c r="U320" s="49">
        <v>45765.0</v>
      </c>
      <c r="V320" s="49">
        <v>45803.0</v>
      </c>
      <c r="W320" s="42">
        <v>1.0</v>
      </c>
      <c r="X320" s="42" t="s">
        <v>84</v>
      </c>
      <c r="Y320" s="42" t="s">
        <v>85</v>
      </c>
    </row>
    <row r="321">
      <c r="A321" s="38" t="s">
        <v>4380</v>
      </c>
      <c r="B321" s="40">
        <v>45768.0</v>
      </c>
      <c r="C321" s="42">
        <v>10620.0</v>
      </c>
      <c r="D321" s="44" t="s">
        <v>2492</v>
      </c>
      <c r="E321" s="184" t="s">
        <v>2462</v>
      </c>
      <c r="F321" s="47" t="s">
        <v>2475</v>
      </c>
      <c r="G321" s="47" t="s">
        <v>2465</v>
      </c>
      <c r="H321" s="47" t="s">
        <v>200</v>
      </c>
      <c r="I321" s="42" t="s">
        <v>1008</v>
      </c>
      <c r="J321" s="49">
        <v>45243.0</v>
      </c>
      <c r="K321" s="40">
        <v>45765.0</v>
      </c>
      <c r="L321" s="42" t="s">
        <v>75</v>
      </c>
      <c r="M321" s="51">
        <v>118000.0</v>
      </c>
      <c r="N321" s="42" t="s">
        <v>75</v>
      </c>
      <c r="O321" s="54">
        <v>118000.0</v>
      </c>
      <c r="P321" s="54">
        <v>0.0</v>
      </c>
      <c r="Q321" s="51">
        <v>0.0</v>
      </c>
      <c r="R321" s="51">
        <v>0.0</v>
      </c>
      <c r="S321" s="113">
        <f t="shared" si="4"/>
        <v>0</v>
      </c>
      <c r="T321" s="42" t="s">
        <v>283</v>
      </c>
      <c r="U321" s="49">
        <v>45765.0</v>
      </c>
      <c r="V321" s="49">
        <v>45798.0</v>
      </c>
      <c r="W321" s="42">
        <v>1.0</v>
      </c>
      <c r="X321" s="42" t="s">
        <v>84</v>
      </c>
      <c r="Y321" s="42" t="s">
        <v>85</v>
      </c>
    </row>
    <row r="322">
      <c r="A322" s="38" t="s">
        <v>4388</v>
      </c>
      <c r="B322" s="40">
        <v>45768.0</v>
      </c>
      <c r="C322" s="42">
        <v>4749.0</v>
      </c>
      <c r="D322" s="44" t="s">
        <v>4392</v>
      </c>
      <c r="E322" s="184" t="s">
        <v>4393</v>
      </c>
      <c r="F322" s="47" t="s">
        <v>2135</v>
      </c>
      <c r="G322" s="47" t="s">
        <v>812</v>
      </c>
      <c r="H322" s="47" t="s">
        <v>123</v>
      </c>
      <c r="I322" s="42" t="s">
        <v>1008</v>
      </c>
      <c r="J322" s="49">
        <v>44613.0</v>
      </c>
      <c r="K322" s="40">
        <v>45765.0</v>
      </c>
      <c r="L322" s="42" t="s">
        <v>75</v>
      </c>
      <c r="M322" s="51">
        <v>78000.0</v>
      </c>
      <c r="N322" s="42" t="s">
        <v>75</v>
      </c>
      <c r="O322" s="54">
        <v>1000000.0</v>
      </c>
      <c r="P322" s="103">
        <v>1000000.0</v>
      </c>
      <c r="Q322" s="51">
        <v>0.0</v>
      </c>
      <c r="R322" s="51">
        <v>4400.0</v>
      </c>
      <c r="S322" s="113">
        <f t="shared" si="4"/>
        <v>995600</v>
      </c>
      <c r="T322" s="42" t="s">
        <v>83</v>
      </c>
      <c r="U322" s="49">
        <v>45765.0</v>
      </c>
      <c r="V322" s="49">
        <v>45796.0</v>
      </c>
      <c r="W322" s="42">
        <v>1.0</v>
      </c>
      <c r="X322" s="42" t="s">
        <v>98</v>
      </c>
      <c r="Y322" s="42" t="s">
        <v>85</v>
      </c>
    </row>
    <row r="323">
      <c r="A323" s="46" t="s">
        <v>4402</v>
      </c>
      <c r="B323" s="40">
        <v>45768.0</v>
      </c>
      <c r="C323" s="42">
        <v>4749.0</v>
      </c>
      <c r="D323" s="44" t="s">
        <v>4392</v>
      </c>
      <c r="E323" s="184" t="s">
        <v>4393</v>
      </c>
      <c r="F323" s="47" t="s">
        <v>2105</v>
      </c>
      <c r="G323" s="47" t="s">
        <v>812</v>
      </c>
      <c r="H323" s="47" t="s">
        <v>123</v>
      </c>
      <c r="I323" s="42" t="s">
        <v>1542</v>
      </c>
      <c r="J323" s="49">
        <v>44613.0</v>
      </c>
      <c r="K323" s="40">
        <v>45765.0</v>
      </c>
      <c r="L323" s="42" t="s">
        <v>75</v>
      </c>
      <c r="M323" s="51">
        <v>78000.0</v>
      </c>
      <c r="N323" s="42" t="s">
        <v>75</v>
      </c>
      <c r="O323" s="51">
        <v>78000.0</v>
      </c>
      <c r="P323" s="54">
        <v>0.0</v>
      </c>
      <c r="Q323" s="51">
        <v>0.0</v>
      </c>
      <c r="R323" s="51">
        <v>0.0</v>
      </c>
      <c r="S323" s="113">
        <f t="shared" si="4"/>
        <v>0</v>
      </c>
      <c r="T323" s="42" t="s">
        <v>283</v>
      </c>
      <c r="U323" s="49">
        <v>45765.0</v>
      </c>
      <c r="V323" s="49">
        <v>45802.0</v>
      </c>
      <c r="W323" s="42">
        <v>1.0</v>
      </c>
      <c r="X323" s="42" t="s">
        <v>98</v>
      </c>
      <c r="Y323" s="42" t="s">
        <v>85</v>
      </c>
    </row>
    <row r="324">
      <c r="A324" s="46" t="s">
        <v>4406</v>
      </c>
      <c r="B324" s="40">
        <v>45768.0</v>
      </c>
      <c r="C324" s="42">
        <v>4749.0</v>
      </c>
      <c r="D324" s="44" t="s">
        <v>4392</v>
      </c>
      <c r="E324" s="184" t="s">
        <v>4393</v>
      </c>
      <c r="F324" s="47" t="s">
        <v>2135</v>
      </c>
      <c r="G324" s="47" t="s">
        <v>812</v>
      </c>
      <c r="H324" s="47" t="s">
        <v>123</v>
      </c>
      <c r="I324" s="42" t="s">
        <v>1542</v>
      </c>
      <c r="J324" s="49">
        <v>44613.0</v>
      </c>
      <c r="K324" s="40">
        <v>45765.0</v>
      </c>
      <c r="L324" s="42" t="s">
        <v>75</v>
      </c>
      <c r="M324" s="51">
        <v>78000.0</v>
      </c>
      <c r="N324" s="42" t="s">
        <v>75</v>
      </c>
      <c r="O324" s="51">
        <v>78000.0</v>
      </c>
      <c r="P324" s="54">
        <v>0.0</v>
      </c>
      <c r="Q324" s="51">
        <v>0.0</v>
      </c>
      <c r="R324" s="51">
        <v>0.0</v>
      </c>
      <c r="S324" s="113">
        <f t="shared" si="4"/>
        <v>0</v>
      </c>
      <c r="T324" s="42" t="s">
        <v>283</v>
      </c>
      <c r="U324" s="49">
        <v>45765.0</v>
      </c>
      <c r="V324" s="49">
        <v>45826.0</v>
      </c>
      <c r="W324" s="42">
        <v>1.0</v>
      </c>
      <c r="X324" s="42" t="s">
        <v>98</v>
      </c>
      <c r="Y324" s="42" t="s">
        <v>85</v>
      </c>
    </row>
    <row r="325">
      <c r="A325" s="46" t="s">
        <v>4410</v>
      </c>
      <c r="B325" s="40">
        <v>45768.0</v>
      </c>
      <c r="C325" s="42">
        <v>4749.0</v>
      </c>
      <c r="D325" s="44" t="s">
        <v>4392</v>
      </c>
      <c r="E325" s="184" t="s">
        <v>4393</v>
      </c>
      <c r="F325" s="47" t="s">
        <v>2105</v>
      </c>
      <c r="G325" s="47" t="s">
        <v>812</v>
      </c>
      <c r="H325" s="47" t="s">
        <v>123</v>
      </c>
      <c r="I325" s="42" t="s">
        <v>1542</v>
      </c>
      <c r="J325" s="49">
        <v>44613.0</v>
      </c>
      <c r="K325" s="40">
        <v>45765.0</v>
      </c>
      <c r="L325" s="42" t="s">
        <v>75</v>
      </c>
      <c r="M325" s="51">
        <v>78000.0</v>
      </c>
      <c r="N325" s="42" t="s">
        <v>75</v>
      </c>
      <c r="O325" s="51">
        <v>78000.0</v>
      </c>
      <c r="P325" s="54">
        <v>0.0</v>
      </c>
      <c r="Q325" s="51">
        <v>0.0</v>
      </c>
      <c r="R325" s="51">
        <v>0.0</v>
      </c>
      <c r="S325" s="113">
        <f t="shared" si="4"/>
        <v>0</v>
      </c>
      <c r="T325" s="42" t="s">
        <v>283</v>
      </c>
      <c r="U325" s="49">
        <v>45765.0</v>
      </c>
      <c r="V325" s="49">
        <v>45832.0</v>
      </c>
      <c r="W325" s="42">
        <v>1.0</v>
      </c>
      <c r="X325" s="42" t="s">
        <v>98</v>
      </c>
      <c r="Y325" s="42" t="s">
        <v>85</v>
      </c>
    </row>
    <row r="326">
      <c r="A326" s="38" t="s">
        <v>4418</v>
      </c>
      <c r="B326" s="40">
        <v>45768.0</v>
      </c>
      <c r="C326" s="42">
        <v>4732.0</v>
      </c>
      <c r="D326" s="44" t="s">
        <v>4421</v>
      </c>
      <c r="E326" s="184" t="s">
        <v>3300</v>
      </c>
      <c r="F326" s="47" t="s">
        <v>3302</v>
      </c>
      <c r="G326" s="47" t="s">
        <v>3303</v>
      </c>
      <c r="H326" s="47" t="s">
        <v>134</v>
      </c>
      <c r="I326" s="42" t="s">
        <v>1008</v>
      </c>
      <c r="J326" s="49">
        <v>44612.0</v>
      </c>
      <c r="K326" s="40">
        <v>45765.0</v>
      </c>
      <c r="L326" s="42" t="s">
        <v>75</v>
      </c>
      <c r="M326" s="51">
        <v>0.0</v>
      </c>
      <c r="N326" s="42" t="s">
        <v>75</v>
      </c>
      <c r="O326" s="54">
        <v>118050.0</v>
      </c>
      <c r="P326" s="103">
        <v>118050.0</v>
      </c>
      <c r="Q326" s="51">
        <v>0.0</v>
      </c>
      <c r="R326" s="51">
        <v>0.0</v>
      </c>
      <c r="S326" s="113">
        <f t="shared" si="4"/>
        <v>118050</v>
      </c>
      <c r="T326" s="42" t="s">
        <v>112</v>
      </c>
      <c r="U326" s="49">
        <v>45765.0</v>
      </c>
      <c r="V326" s="49">
        <v>45800.0</v>
      </c>
      <c r="W326" s="42">
        <v>1.0</v>
      </c>
      <c r="X326" s="42" t="s">
        <v>84</v>
      </c>
      <c r="Y326" s="42" t="s">
        <v>85</v>
      </c>
    </row>
    <row r="327">
      <c r="A327" s="38" t="s">
        <v>4429</v>
      </c>
      <c r="B327" s="40">
        <v>45768.0</v>
      </c>
      <c r="C327" s="42">
        <v>8763.0</v>
      </c>
      <c r="D327" s="44" t="s">
        <v>1643</v>
      </c>
      <c r="E327" s="184" t="s">
        <v>1645</v>
      </c>
      <c r="F327" s="47" t="s">
        <v>1646</v>
      </c>
      <c r="G327" s="47" t="s">
        <v>217</v>
      </c>
      <c r="H327" s="47" t="s">
        <v>177</v>
      </c>
      <c r="I327" s="42" t="s">
        <v>1008</v>
      </c>
      <c r="J327" s="49">
        <v>45027.0</v>
      </c>
      <c r="K327" s="40">
        <v>45765.0</v>
      </c>
      <c r="L327" s="42" t="s">
        <v>75</v>
      </c>
      <c r="M327" s="51">
        <v>0.0</v>
      </c>
      <c r="N327" s="42" t="s">
        <v>75</v>
      </c>
      <c r="O327" s="54">
        <v>78000.0</v>
      </c>
      <c r="P327" s="103">
        <v>78000.0</v>
      </c>
      <c r="Q327" s="51">
        <v>0.0</v>
      </c>
      <c r="R327" s="51">
        <v>1560.0</v>
      </c>
      <c r="S327" s="113">
        <f t="shared" si="4"/>
        <v>76440</v>
      </c>
      <c r="T327" s="42" t="s">
        <v>83</v>
      </c>
      <c r="U327" s="49">
        <v>45765.0</v>
      </c>
      <c r="V327" s="49">
        <v>45796.0</v>
      </c>
      <c r="W327" s="42">
        <v>1.0</v>
      </c>
      <c r="X327" s="42" t="s">
        <v>98</v>
      </c>
      <c r="Y327" s="42" t="s">
        <v>85</v>
      </c>
    </row>
    <row r="328">
      <c r="A328" s="38" t="s">
        <v>4435</v>
      </c>
      <c r="B328" s="40">
        <v>45768.0</v>
      </c>
      <c r="C328" s="42">
        <v>9683.0</v>
      </c>
      <c r="D328" s="44" t="s">
        <v>3215</v>
      </c>
      <c r="E328" s="184" t="s">
        <v>2805</v>
      </c>
      <c r="F328" s="47" t="s">
        <v>2807</v>
      </c>
      <c r="G328" s="47" t="s">
        <v>515</v>
      </c>
      <c r="H328" s="47" t="s">
        <v>517</v>
      </c>
      <c r="I328" s="42" t="s">
        <v>1008</v>
      </c>
      <c r="J328" s="49">
        <v>45132.0</v>
      </c>
      <c r="K328" s="40">
        <v>45765.0</v>
      </c>
      <c r="L328" s="42" t="s">
        <v>75</v>
      </c>
      <c r="M328" s="51">
        <v>0.0</v>
      </c>
      <c r="N328" s="42" t="s">
        <v>75</v>
      </c>
      <c r="O328" s="54">
        <v>78015.0</v>
      </c>
      <c r="P328" s="103">
        <v>78015.0</v>
      </c>
      <c r="Q328" s="51">
        <v>0.0</v>
      </c>
      <c r="R328" s="51">
        <v>0.0</v>
      </c>
      <c r="S328" s="113">
        <f t="shared" si="4"/>
        <v>78015</v>
      </c>
      <c r="T328" s="42" t="s">
        <v>112</v>
      </c>
      <c r="U328" s="49">
        <v>45765.0</v>
      </c>
      <c r="V328" s="49">
        <v>45795.0</v>
      </c>
      <c r="W328" s="42">
        <v>1.0</v>
      </c>
      <c r="X328" s="42" t="s">
        <v>98</v>
      </c>
      <c r="Y328" s="42" t="s">
        <v>85</v>
      </c>
    </row>
    <row r="329">
      <c r="A329" s="38" t="s">
        <v>4442</v>
      </c>
      <c r="B329" s="40">
        <v>45768.0</v>
      </c>
      <c r="C329" s="42">
        <v>13767.0</v>
      </c>
      <c r="D329" s="44" t="s">
        <v>4443</v>
      </c>
      <c r="E329" s="184" t="s">
        <v>2704</v>
      </c>
      <c r="F329" s="47" t="s">
        <v>2705</v>
      </c>
      <c r="G329" s="47" t="s">
        <v>217</v>
      </c>
      <c r="H329" s="47" t="s">
        <v>177</v>
      </c>
      <c r="I329" s="42" t="s">
        <v>1008</v>
      </c>
      <c r="J329" s="49">
        <v>45601.0</v>
      </c>
      <c r="K329" s="40">
        <v>45765.0</v>
      </c>
      <c r="L329" s="42" t="s">
        <v>75</v>
      </c>
      <c r="M329" s="51">
        <v>0.0</v>
      </c>
      <c r="N329" s="42" t="s">
        <v>75</v>
      </c>
      <c r="O329" s="54">
        <v>78089.0</v>
      </c>
      <c r="P329" s="103">
        <v>78089.0</v>
      </c>
      <c r="Q329" s="51">
        <v>0.0</v>
      </c>
      <c r="R329" s="51">
        <v>0.0</v>
      </c>
      <c r="S329" s="113">
        <f t="shared" si="4"/>
        <v>78089</v>
      </c>
      <c r="T329" s="42" t="s">
        <v>112</v>
      </c>
      <c r="U329" s="49">
        <v>45765.0</v>
      </c>
      <c r="V329" s="49">
        <v>45795.0</v>
      </c>
      <c r="W329" s="42">
        <v>1.0</v>
      </c>
      <c r="X329" s="42" t="s">
        <v>98</v>
      </c>
      <c r="Y329" s="42" t="s">
        <v>85</v>
      </c>
    </row>
    <row r="330">
      <c r="A330" s="38" t="s">
        <v>4451</v>
      </c>
      <c r="B330" s="40">
        <v>45768.0</v>
      </c>
      <c r="C330" s="42">
        <v>1389.0</v>
      </c>
      <c r="D330" s="44" t="s">
        <v>180</v>
      </c>
      <c r="E330" s="184" t="s">
        <v>181</v>
      </c>
      <c r="F330" s="47" t="s">
        <v>2486</v>
      </c>
      <c r="G330" s="47" t="s">
        <v>121</v>
      </c>
      <c r="H330" s="47" t="s">
        <v>123</v>
      </c>
      <c r="I330" s="42" t="s">
        <v>1008</v>
      </c>
      <c r="J330" s="49">
        <v>44361.0</v>
      </c>
      <c r="K330" s="40">
        <v>45765.0</v>
      </c>
      <c r="L330" s="42" t="s">
        <v>75</v>
      </c>
      <c r="M330" s="51">
        <v>0.0</v>
      </c>
      <c r="N330" s="42" t="s">
        <v>75</v>
      </c>
      <c r="O330" s="54">
        <v>78000.0</v>
      </c>
      <c r="P330" s="103">
        <v>78000.0</v>
      </c>
      <c r="Q330" s="51">
        <v>0.0</v>
      </c>
      <c r="R330" s="51">
        <v>546.0</v>
      </c>
      <c r="S330" s="113">
        <f t="shared" si="4"/>
        <v>77454</v>
      </c>
      <c r="T330" s="42" t="s">
        <v>83</v>
      </c>
      <c r="U330" s="49">
        <v>45765.0</v>
      </c>
      <c r="V330" s="49">
        <v>45795.0</v>
      </c>
      <c r="W330" s="42">
        <v>1.0</v>
      </c>
      <c r="X330" s="42" t="s">
        <v>98</v>
      </c>
      <c r="Y330" s="42" t="s">
        <v>85</v>
      </c>
    </row>
    <row r="331">
      <c r="A331" s="46" t="s">
        <v>4457</v>
      </c>
      <c r="B331" s="40">
        <v>45768.0</v>
      </c>
      <c r="C331" s="42">
        <v>4749.0</v>
      </c>
      <c r="D331" s="44" t="s">
        <v>4392</v>
      </c>
      <c r="E331" s="184" t="s">
        <v>4393</v>
      </c>
      <c r="F331" s="47" t="s">
        <v>2083</v>
      </c>
      <c r="G331" s="47" t="s">
        <v>812</v>
      </c>
      <c r="H331" s="47" t="s">
        <v>123</v>
      </c>
      <c r="I331" s="42" t="s">
        <v>1542</v>
      </c>
      <c r="J331" s="49">
        <v>44613.0</v>
      </c>
      <c r="K331" s="40">
        <v>45765.0</v>
      </c>
      <c r="L331" s="42" t="s">
        <v>75</v>
      </c>
      <c r="M331" s="51">
        <v>118000.0</v>
      </c>
      <c r="N331" s="42" t="s">
        <v>75</v>
      </c>
      <c r="O331" s="51">
        <v>118000.0</v>
      </c>
      <c r="P331" s="54">
        <v>0.0</v>
      </c>
      <c r="Q331" s="51">
        <v>0.0</v>
      </c>
      <c r="R331" s="51">
        <v>0.0</v>
      </c>
      <c r="S331" s="113">
        <f t="shared" si="4"/>
        <v>0</v>
      </c>
      <c r="T331" s="42" t="s">
        <v>283</v>
      </c>
      <c r="U331" s="49">
        <v>45794.0</v>
      </c>
      <c r="V331" s="49">
        <v>45827.0</v>
      </c>
      <c r="W331" s="42">
        <v>1.0</v>
      </c>
      <c r="X331" s="42" t="s">
        <v>84</v>
      </c>
      <c r="Y331" s="42" t="s">
        <v>85</v>
      </c>
    </row>
    <row r="332">
      <c r="A332" s="46" t="s">
        <v>4463</v>
      </c>
      <c r="B332" s="40">
        <v>45768.0</v>
      </c>
      <c r="C332" s="42">
        <v>4749.0</v>
      </c>
      <c r="D332" s="44" t="s">
        <v>4392</v>
      </c>
      <c r="E332" s="184" t="s">
        <v>4393</v>
      </c>
      <c r="F332" s="47" t="s">
        <v>2088</v>
      </c>
      <c r="G332" s="47" t="s">
        <v>812</v>
      </c>
      <c r="H332" s="47" t="s">
        <v>123</v>
      </c>
      <c r="I332" s="42" t="s">
        <v>1542</v>
      </c>
      <c r="J332" s="49">
        <v>44613.0</v>
      </c>
      <c r="K332" s="40">
        <v>45765.0</v>
      </c>
      <c r="L332" s="42" t="s">
        <v>75</v>
      </c>
      <c r="M332" s="51">
        <v>78000.0</v>
      </c>
      <c r="N332" s="42" t="s">
        <v>75</v>
      </c>
      <c r="O332" s="51">
        <v>78000.0</v>
      </c>
      <c r="P332" s="54">
        <v>0.0</v>
      </c>
      <c r="Q332" s="51">
        <v>0.0</v>
      </c>
      <c r="R332" s="51">
        <v>0.0</v>
      </c>
      <c r="S332" s="113">
        <f t="shared" si="4"/>
        <v>0</v>
      </c>
      <c r="T332" s="42" t="s">
        <v>283</v>
      </c>
      <c r="U332" s="49">
        <v>45794.0</v>
      </c>
      <c r="V332" s="49">
        <v>45827.0</v>
      </c>
      <c r="W332" s="42">
        <v>1.0</v>
      </c>
      <c r="X332" s="42" t="s">
        <v>98</v>
      </c>
      <c r="Y332" s="42" t="s">
        <v>85</v>
      </c>
    </row>
    <row r="333">
      <c r="A333" s="46" t="s">
        <v>4468</v>
      </c>
      <c r="B333" s="40">
        <v>45768.0</v>
      </c>
      <c r="C333" s="42">
        <v>4749.0</v>
      </c>
      <c r="D333" s="44" t="s">
        <v>4392</v>
      </c>
      <c r="E333" s="184" t="s">
        <v>4393</v>
      </c>
      <c r="F333" s="47" t="s">
        <v>2097</v>
      </c>
      <c r="G333" s="47" t="s">
        <v>812</v>
      </c>
      <c r="H333" s="47" t="s">
        <v>123</v>
      </c>
      <c r="I333" s="42" t="s">
        <v>1542</v>
      </c>
      <c r="J333" s="49">
        <v>44613.0</v>
      </c>
      <c r="K333" s="40">
        <v>45765.0</v>
      </c>
      <c r="L333" s="42" t="s">
        <v>75</v>
      </c>
      <c r="M333" s="51">
        <v>78000.0</v>
      </c>
      <c r="N333" s="42" t="s">
        <v>75</v>
      </c>
      <c r="O333" s="51">
        <v>78000.0</v>
      </c>
      <c r="P333" s="54">
        <v>0.0</v>
      </c>
      <c r="Q333" s="51">
        <v>0.0</v>
      </c>
      <c r="R333" s="51">
        <v>0.0</v>
      </c>
      <c r="S333" s="113">
        <f t="shared" si="4"/>
        <v>0</v>
      </c>
      <c r="T333" s="42" t="s">
        <v>283</v>
      </c>
      <c r="U333" s="49">
        <v>45794.0</v>
      </c>
      <c r="V333" s="49">
        <v>45827.0</v>
      </c>
      <c r="W333" s="42">
        <v>1.0</v>
      </c>
      <c r="X333" s="42" t="s">
        <v>98</v>
      </c>
      <c r="Y333" s="42" t="s">
        <v>85</v>
      </c>
    </row>
    <row r="334">
      <c r="A334" s="46" t="s">
        <v>4474</v>
      </c>
      <c r="B334" s="40">
        <v>45768.0</v>
      </c>
      <c r="C334" s="42">
        <v>4749.0</v>
      </c>
      <c r="D334" s="44" t="s">
        <v>4392</v>
      </c>
      <c r="E334" s="184" t="s">
        <v>4393</v>
      </c>
      <c r="F334" s="47" t="s">
        <v>2083</v>
      </c>
      <c r="G334" s="47" t="s">
        <v>812</v>
      </c>
      <c r="H334" s="47" t="s">
        <v>123</v>
      </c>
      <c r="I334" s="42" t="s">
        <v>26</v>
      </c>
      <c r="J334" s="49">
        <v>44613.0</v>
      </c>
      <c r="K334" s="40">
        <v>45765.0</v>
      </c>
      <c r="L334" s="42" t="s">
        <v>75</v>
      </c>
      <c r="M334" s="51">
        <v>118000.0</v>
      </c>
      <c r="N334" s="42" t="s">
        <v>75</v>
      </c>
      <c r="O334" s="51">
        <v>118000.0</v>
      </c>
      <c r="P334" s="54">
        <v>0.0</v>
      </c>
      <c r="Q334" s="51">
        <v>0.0</v>
      </c>
      <c r="R334" s="51">
        <v>0.0</v>
      </c>
      <c r="S334" s="113">
        <f t="shared" si="4"/>
        <v>0</v>
      </c>
      <c r="T334" s="42" t="s">
        <v>283</v>
      </c>
      <c r="U334" s="49">
        <v>45794.0</v>
      </c>
      <c r="V334" s="49">
        <v>45857.0</v>
      </c>
      <c r="W334" s="42">
        <v>1.0</v>
      </c>
      <c r="X334" s="42" t="s">
        <v>84</v>
      </c>
      <c r="Y334" s="42" t="s">
        <v>85</v>
      </c>
    </row>
    <row r="335">
      <c r="A335" s="46" t="s">
        <v>4482</v>
      </c>
      <c r="B335" s="40">
        <v>45768.0</v>
      </c>
      <c r="C335" s="42">
        <v>4749.0</v>
      </c>
      <c r="D335" s="44" t="s">
        <v>4392</v>
      </c>
      <c r="E335" s="184" t="s">
        <v>4393</v>
      </c>
      <c r="F335" s="47" t="s">
        <v>2088</v>
      </c>
      <c r="G335" s="47" t="s">
        <v>812</v>
      </c>
      <c r="H335" s="47" t="s">
        <v>123</v>
      </c>
      <c r="I335" s="42" t="s">
        <v>26</v>
      </c>
      <c r="J335" s="49">
        <v>44613.0</v>
      </c>
      <c r="K335" s="40">
        <v>45765.0</v>
      </c>
      <c r="L335" s="42" t="s">
        <v>75</v>
      </c>
      <c r="M335" s="51">
        <v>78000.0</v>
      </c>
      <c r="N335" s="42" t="s">
        <v>75</v>
      </c>
      <c r="O335" s="51">
        <v>78000.0</v>
      </c>
      <c r="P335" s="54">
        <v>0.0</v>
      </c>
      <c r="Q335" s="51">
        <v>0.0</v>
      </c>
      <c r="R335" s="51">
        <v>0.0</v>
      </c>
      <c r="S335" s="113">
        <f t="shared" si="4"/>
        <v>0</v>
      </c>
      <c r="T335" s="42" t="s">
        <v>283</v>
      </c>
      <c r="U335" s="49">
        <v>45794.0</v>
      </c>
      <c r="V335" s="49">
        <v>45857.0</v>
      </c>
      <c r="W335" s="42">
        <v>1.0</v>
      </c>
      <c r="X335" s="42" t="s">
        <v>98</v>
      </c>
      <c r="Y335" s="42" t="s">
        <v>85</v>
      </c>
    </row>
    <row r="336">
      <c r="A336" s="46" t="s">
        <v>4488</v>
      </c>
      <c r="B336" s="40">
        <v>45768.0</v>
      </c>
      <c r="C336" s="42">
        <v>4749.0</v>
      </c>
      <c r="D336" s="44" t="s">
        <v>4392</v>
      </c>
      <c r="E336" s="184" t="s">
        <v>4393</v>
      </c>
      <c r="F336" s="47" t="s">
        <v>2097</v>
      </c>
      <c r="G336" s="47" t="s">
        <v>812</v>
      </c>
      <c r="H336" s="47" t="s">
        <v>123</v>
      </c>
      <c r="I336" s="42" t="s">
        <v>26</v>
      </c>
      <c r="J336" s="49">
        <v>44613.0</v>
      </c>
      <c r="K336" s="40">
        <v>45765.0</v>
      </c>
      <c r="L336" s="42" t="s">
        <v>75</v>
      </c>
      <c r="M336" s="51">
        <v>78000.0</v>
      </c>
      <c r="N336" s="42" t="s">
        <v>75</v>
      </c>
      <c r="O336" s="51">
        <v>78000.0</v>
      </c>
      <c r="P336" s="54">
        <v>0.0</v>
      </c>
      <c r="Q336" s="51">
        <v>0.0</v>
      </c>
      <c r="R336" s="51">
        <v>0.0</v>
      </c>
      <c r="S336" s="113">
        <f t="shared" si="4"/>
        <v>0</v>
      </c>
      <c r="T336" s="42" t="s">
        <v>283</v>
      </c>
      <c r="U336" s="49">
        <v>45794.0</v>
      </c>
      <c r="V336" s="49">
        <v>45857.0</v>
      </c>
      <c r="W336" s="42">
        <v>1.0</v>
      </c>
      <c r="X336" s="42" t="s">
        <v>98</v>
      </c>
      <c r="Y336" s="42" t="s">
        <v>85</v>
      </c>
    </row>
    <row r="337">
      <c r="A337" s="46" t="s">
        <v>4497</v>
      </c>
      <c r="B337" s="40">
        <v>45768.0</v>
      </c>
      <c r="C337" s="42">
        <v>4749.0</v>
      </c>
      <c r="D337" s="44" t="s">
        <v>4392</v>
      </c>
      <c r="E337" s="184" t="s">
        <v>4393</v>
      </c>
      <c r="F337" s="47" t="s">
        <v>2105</v>
      </c>
      <c r="G337" s="47" t="s">
        <v>812</v>
      </c>
      <c r="H337" s="47" t="s">
        <v>123</v>
      </c>
      <c r="I337" s="42" t="s">
        <v>26</v>
      </c>
      <c r="J337" s="49">
        <v>44613.0</v>
      </c>
      <c r="K337" s="40">
        <v>45765.0</v>
      </c>
      <c r="L337" s="42" t="s">
        <v>75</v>
      </c>
      <c r="M337" s="51">
        <v>78000.0</v>
      </c>
      <c r="N337" s="42" t="s">
        <v>75</v>
      </c>
      <c r="O337" s="51">
        <v>78000.0</v>
      </c>
      <c r="P337" s="54">
        <v>0.0</v>
      </c>
      <c r="Q337" s="51">
        <v>0.0</v>
      </c>
      <c r="R337" s="51">
        <v>0.0</v>
      </c>
      <c r="S337" s="113">
        <f t="shared" si="4"/>
        <v>0</v>
      </c>
      <c r="T337" s="42" t="s">
        <v>283</v>
      </c>
      <c r="U337" s="49">
        <v>45794.0</v>
      </c>
      <c r="V337" s="49">
        <v>45862.0</v>
      </c>
      <c r="W337" s="42">
        <v>1.0</v>
      </c>
      <c r="X337" s="42" t="s">
        <v>98</v>
      </c>
      <c r="Y337" s="42" t="s">
        <v>85</v>
      </c>
    </row>
    <row r="338">
      <c r="A338" s="46" t="s">
        <v>4504</v>
      </c>
      <c r="B338" s="40">
        <v>45768.0</v>
      </c>
      <c r="C338" s="42">
        <v>4749.0</v>
      </c>
      <c r="D338" s="44" t="s">
        <v>4392</v>
      </c>
      <c r="E338" s="184" t="s">
        <v>4393</v>
      </c>
      <c r="F338" s="47" t="s">
        <v>2135</v>
      </c>
      <c r="G338" s="47" t="s">
        <v>812</v>
      </c>
      <c r="H338" s="47" t="s">
        <v>123</v>
      </c>
      <c r="I338" s="42" t="s">
        <v>26</v>
      </c>
      <c r="J338" s="49">
        <v>44613.0</v>
      </c>
      <c r="K338" s="40">
        <v>45765.0</v>
      </c>
      <c r="L338" s="42" t="s">
        <v>75</v>
      </c>
      <c r="M338" s="51">
        <v>78000.0</v>
      </c>
      <c r="N338" s="42" t="s">
        <v>75</v>
      </c>
      <c r="O338" s="51">
        <v>78000.0</v>
      </c>
      <c r="P338" s="54">
        <v>0.0</v>
      </c>
      <c r="Q338" s="51">
        <v>0.0</v>
      </c>
      <c r="R338" s="51">
        <v>0.0</v>
      </c>
      <c r="S338" s="113">
        <f t="shared" si="4"/>
        <v>0</v>
      </c>
      <c r="T338" s="42" t="s">
        <v>283</v>
      </c>
      <c r="U338" s="49">
        <v>45794.0</v>
      </c>
      <c r="V338" s="49">
        <v>45856.0</v>
      </c>
      <c r="W338" s="42">
        <v>1.0</v>
      </c>
      <c r="X338" s="42" t="s">
        <v>98</v>
      </c>
      <c r="Y338" s="42" t="s">
        <v>85</v>
      </c>
    </row>
    <row r="339">
      <c r="A339" s="46" t="s">
        <v>4463</v>
      </c>
      <c r="B339" s="40">
        <v>45768.0</v>
      </c>
      <c r="C339" s="42">
        <v>4749.0</v>
      </c>
      <c r="D339" s="44" t="s">
        <v>4392</v>
      </c>
      <c r="E339" s="184" t="s">
        <v>4393</v>
      </c>
      <c r="F339" s="47" t="s">
        <v>2135</v>
      </c>
      <c r="G339" s="47"/>
      <c r="H339" s="47" t="s">
        <v>123</v>
      </c>
      <c r="I339" s="42" t="s">
        <v>1558</v>
      </c>
      <c r="J339" s="49">
        <v>44613.0</v>
      </c>
      <c r="K339" s="40">
        <v>45765.0</v>
      </c>
      <c r="L339" s="42" t="s">
        <v>75</v>
      </c>
      <c r="M339" s="51">
        <v>78000.0</v>
      </c>
      <c r="N339" s="42" t="s">
        <v>75</v>
      </c>
      <c r="O339" s="51">
        <v>78000.0</v>
      </c>
      <c r="P339" s="54">
        <v>0.0</v>
      </c>
      <c r="Q339" s="51">
        <v>0.0</v>
      </c>
      <c r="R339" s="51">
        <v>0.0</v>
      </c>
      <c r="S339" s="113">
        <f t="shared" si="4"/>
        <v>0</v>
      </c>
      <c r="T339" s="42" t="s">
        <v>283</v>
      </c>
      <c r="U339" s="49">
        <v>45856.0</v>
      </c>
      <c r="V339" s="49">
        <v>45886.0</v>
      </c>
      <c r="W339" s="42">
        <v>1.0</v>
      </c>
      <c r="X339" s="42" t="s">
        <v>98</v>
      </c>
      <c r="Y339" s="42" t="s">
        <v>85</v>
      </c>
    </row>
    <row r="340">
      <c r="A340" s="46" t="s">
        <v>4468</v>
      </c>
      <c r="B340" s="40">
        <v>45768.0</v>
      </c>
      <c r="C340" s="42">
        <v>4749.0</v>
      </c>
      <c r="D340" s="44" t="s">
        <v>4392</v>
      </c>
      <c r="E340" s="184" t="s">
        <v>4393</v>
      </c>
      <c r="F340" s="47" t="s">
        <v>2088</v>
      </c>
      <c r="G340" s="47" t="s">
        <v>812</v>
      </c>
      <c r="H340" s="47" t="s">
        <v>123</v>
      </c>
      <c r="I340" s="42" t="s">
        <v>1558</v>
      </c>
      <c r="J340" s="49">
        <v>44613.0</v>
      </c>
      <c r="K340" s="40">
        <v>45765.0</v>
      </c>
      <c r="L340" s="42" t="s">
        <v>75</v>
      </c>
      <c r="M340" s="51">
        <v>78000.0</v>
      </c>
      <c r="N340" s="42" t="s">
        <v>75</v>
      </c>
      <c r="O340" s="51">
        <v>78000.0</v>
      </c>
      <c r="P340" s="54">
        <v>0.0</v>
      </c>
      <c r="Q340" s="51">
        <v>0.0</v>
      </c>
      <c r="R340" s="51">
        <v>0.0</v>
      </c>
      <c r="S340" s="113">
        <f t="shared" si="4"/>
        <v>0</v>
      </c>
      <c r="T340" s="42" t="s">
        <v>283</v>
      </c>
      <c r="U340" s="49">
        <v>45856.0</v>
      </c>
      <c r="V340" s="49">
        <v>45887.0</v>
      </c>
      <c r="W340" s="42">
        <v>1.0</v>
      </c>
      <c r="X340" s="42" t="s">
        <v>98</v>
      </c>
      <c r="Y340" s="42" t="s">
        <v>85</v>
      </c>
    </row>
    <row r="341">
      <c r="A341" s="46" t="s">
        <v>4474</v>
      </c>
      <c r="B341" s="40">
        <v>45768.0</v>
      </c>
      <c r="C341" s="42">
        <v>4749.0</v>
      </c>
      <c r="D341" s="44" t="s">
        <v>4392</v>
      </c>
      <c r="E341" s="184" t="s">
        <v>4393</v>
      </c>
      <c r="F341" s="47" t="s">
        <v>2097</v>
      </c>
      <c r="G341" s="47" t="s">
        <v>812</v>
      </c>
      <c r="H341" s="47" t="s">
        <v>123</v>
      </c>
      <c r="I341" s="42" t="s">
        <v>1558</v>
      </c>
      <c r="J341" s="49">
        <v>44613.0</v>
      </c>
      <c r="K341" s="40">
        <v>45765.0</v>
      </c>
      <c r="L341" s="42" t="s">
        <v>75</v>
      </c>
      <c r="M341" s="51">
        <v>118000.0</v>
      </c>
      <c r="N341" s="42" t="s">
        <v>75</v>
      </c>
      <c r="O341" s="51">
        <v>118000.0</v>
      </c>
      <c r="P341" s="54">
        <v>0.0</v>
      </c>
      <c r="Q341" s="51">
        <v>0.0</v>
      </c>
      <c r="R341" s="51">
        <v>0.0</v>
      </c>
      <c r="S341" s="113">
        <f t="shared" si="4"/>
        <v>0</v>
      </c>
      <c r="T341" s="42" t="s">
        <v>283</v>
      </c>
      <c r="U341" s="49">
        <v>45856.0</v>
      </c>
      <c r="V341" s="49">
        <v>45887.0</v>
      </c>
      <c r="W341" s="42">
        <v>1.0</v>
      </c>
      <c r="X341" s="42" t="s">
        <v>98</v>
      </c>
      <c r="Y341" s="42" t="s">
        <v>85</v>
      </c>
    </row>
    <row r="342">
      <c r="A342" s="46" t="s">
        <v>4482</v>
      </c>
      <c r="B342" s="40">
        <v>45768.0</v>
      </c>
      <c r="C342" s="42">
        <v>4749.0</v>
      </c>
      <c r="D342" s="44" t="s">
        <v>4392</v>
      </c>
      <c r="E342" s="184" t="s">
        <v>4393</v>
      </c>
      <c r="F342" s="47" t="s">
        <v>2105</v>
      </c>
      <c r="G342" s="47" t="s">
        <v>812</v>
      </c>
      <c r="H342" s="47" t="s">
        <v>123</v>
      </c>
      <c r="I342" s="42" t="s">
        <v>1558</v>
      </c>
      <c r="J342" s="49">
        <v>44613.0</v>
      </c>
      <c r="K342" s="40">
        <v>45765.0</v>
      </c>
      <c r="L342" s="42" t="s">
        <v>75</v>
      </c>
      <c r="M342" s="51">
        <v>78000.0</v>
      </c>
      <c r="N342" s="42" t="s">
        <v>75</v>
      </c>
      <c r="O342" s="51">
        <v>78000.0</v>
      </c>
      <c r="P342" s="54">
        <v>0.0</v>
      </c>
      <c r="Q342" s="51">
        <v>0.0</v>
      </c>
      <c r="R342" s="51">
        <v>0.0</v>
      </c>
      <c r="S342" s="113">
        <f t="shared" si="4"/>
        <v>0</v>
      </c>
      <c r="T342" s="42" t="s">
        <v>283</v>
      </c>
      <c r="U342" s="49">
        <v>45856.0</v>
      </c>
      <c r="V342" s="49">
        <v>45892.0</v>
      </c>
      <c r="W342" s="42">
        <v>1.0</v>
      </c>
      <c r="X342" s="42" t="s">
        <v>98</v>
      </c>
      <c r="Y342" s="42" t="s">
        <v>85</v>
      </c>
    </row>
    <row r="343">
      <c r="A343" s="46" t="s">
        <v>4488</v>
      </c>
      <c r="B343" s="40">
        <v>45768.0</v>
      </c>
      <c r="C343" s="42">
        <v>4749.0</v>
      </c>
      <c r="D343" s="44" t="s">
        <v>4392</v>
      </c>
      <c r="E343" s="184" t="s">
        <v>4393</v>
      </c>
      <c r="F343" s="47" t="s">
        <v>2105</v>
      </c>
      <c r="G343" s="47" t="s">
        <v>812</v>
      </c>
      <c r="H343" s="47" t="s">
        <v>123</v>
      </c>
      <c r="I343" s="42" t="s">
        <v>1989</v>
      </c>
      <c r="J343" s="49">
        <v>44613.0</v>
      </c>
      <c r="K343" s="40">
        <v>45765.0</v>
      </c>
      <c r="L343" s="42" t="s">
        <v>75</v>
      </c>
      <c r="M343" s="51">
        <v>78000.0</v>
      </c>
      <c r="N343" s="42" t="s">
        <v>75</v>
      </c>
      <c r="O343" s="51">
        <v>78000.0</v>
      </c>
      <c r="P343" s="54">
        <v>0.0</v>
      </c>
      <c r="Q343" s="51">
        <v>0.0</v>
      </c>
      <c r="R343" s="51">
        <v>0.0</v>
      </c>
      <c r="S343" s="113">
        <f t="shared" si="4"/>
        <v>0</v>
      </c>
      <c r="T343" s="42" t="s">
        <v>283</v>
      </c>
      <c r="U343" s="49">
        <v>45856.0</v>
      </c>
      <c r="V343" s="49">
        <v>45922.0</v>
      </c>
      <c r="W343" s="42">
        <v>1.0</v>
      </c>
      <c r="X343" s="42" t="s">
        <v>98</v>
      </c>
      <c r="Y343" s="42" t="s">
        <v>85</v>
      </c>
    </row>
    <row r="344">
      <c r="A344" s="38" t="s">
        <v>4534</v>
      </c>
      <c r="B344" s="40">
        <v>45768.0</v>
      </c>
      <c r="C344" s="42">
        <v>11031.0</v>
      </c>
      <c r="D344" s="44" t="s">
        <v>1445</v>
      </c>
      <c r="E344" s="184" t="s">
        <v>1446</v>
      </c>
      <c r="F344" s="47" t="s">
        <v>1448</v>
      </c>
      <c r="G344" s="47" t="s">
        <v>634</v>
      </c>
      <c r="H344" s="47" t="s">
        <v>235</v>
      </c>
      <c r="I344" s="42" t="s">
        <v>1008</v>
      </c>
      <c r="J344" s="49">
        <v>45302.0</v>
      </c>
      <c r="K344" s="40">
        <v>45766.0</v>
      </c>
      <c r="L344" s="42" t="s">
        <v>75</v>
      </c>
      <c r="M344" s="51">
        <v>118000.0</v>
      </c>
      <c r="N344" s="42" t="s">
        <v>75</v>
      </c>
      <c r="O344" s="54">
        <v>25000.0</v>
      </c>
      <c r="P344" s="83">
        <v>25000.0</v>
      </c>
      <c r="Q344" s="51">
        <v>0.0</v>
      </c>
      <c r="R344" s="51">
        <v>4400.0</v>
      </c>
      <c r="S344" s="113">
        <f t="shared" si="4"/>
        <v>20600</v>
      </c>
      <c r="T344" s="42" t="s">
        <v>83</v>
      </c>
      <c r="U344" s="49">
        <v>45766.0</v>
      </c>
      <c r="V344" s="49">
        <v>45796.0</v>
      </c>
      <c r="W344" s="42">
        <v>1.0</v>
      </c>
      <c r="X344" s="42" t="s">
        <v>84</v>
      </c>
      <c r="Y344" s="42" t="s">
        <v>85</v>
      </c>
    </row>
    <row r="345">
      <c r="A345" s="38" t="s">
        <v>4541</v>
      </c>
      <c r="B345" s="40">
        <v>45768.0</v>
      </c>
      <c r="C345" s="42">
        <v>4867.0</v>
      </c>
      <c r="D345" s="44" t="s">
        <v>4544</v>
      </c>
      <c r="E345" s="184" t="s">
        <v>2758</v>
      </c>
      <c r="F345" s="47" t="s">
        <v>2759</v>
      </c>
      <c r="G345" s="47" t="s">
        <v>194</v>
      </c>
      <c r="H345" s="47" t="s">
        <v>177</v>
      </c>
      <c r="I345" s="42" t="s">
        <v>1008</v>
      </c>
      <c r="J345" s="49">
        <v>44623.0</v>
      </c>
      <c r="K345" s="40">
        <v>45766.0</v>
      </c>
      <c r="L345" s="42" t="s">
        <v>75</v>
      </c>
      <c r="M345" s="51">
        <v>0.0</v>
      </c>
      <c r="N345" s="42" t="s">
        <v>75</v>
      </c>
      <c r="O345" s="54">
        <v>78000.0</v>
      </c>
      <c r="P345" s="83">
        <v>78000.0</v>
      </c>
      <c r="Q345" s="51">
        <v>0.0</v>
      </c>
      <c r="R345" s="51">
        <v>546.0</v>
      </c>
      <c r="S345" s="113">
        <f t="shared" si="4"/>
        <v>77454</v>
      </c>
      <c r="T345" s="42" t="s">
        <v>83</v>
      </c>
      <c r="U345" s="49">
        <v>45766.0</v>
      </c>
      <c r="V345" s="49">
        <v>45796.0</v>
      </c>
      <c r="W345" s="42">
        <v>1.0</v>
      </c>
      <c r="X345" s="42" t="s">
        <v>98</v>
      </c>
      <c r="Y345" s="42" t="s">
        <v>85</v>
      </c>
    </row>
    <row r="346">
      <c r="A346" s="38" t="s">
        <v>4548</v>
      </c>
      <c r="B346" s="40">
        <v>45768.0</v>
      </c>
      <c r="C346" s="42">
        <v>4808.0</v>
      </c>
      <c r="D346" s="44" t="s">
        <v>2858</v>
      </c>
      <c r="E346" s="184" t="s">
        <v>2860</v>
      </c>
      <c r="F346" s="47" t="s">
        <v>2861</v>
      </c>
      <c r="G346" s="47" t="s">
        <v>234</v>
      </c>
      <c r="H346" s="47" t="s">
        <v>235</v>
      </c>
      <c r="I346" s="42" t="s">
        <v>1008</v>
      </c>
      <c r="J346" s="49">
        <v>44618.0</v>
      </c>
      <c r="K346" s="40">
        <v>45766.0</v>
      </c>
      <c r="L346" s="42" t="s">
        <v>75</v>
      </c>
      <c r="M346" s="51">
        <v>0.0</v>
      </c>
      <c r="N346" s="42" t="s">
        <v>75</v>
      </c>
      <c r="O346" s="54">
        <v>78000.0</v>
      </c>
      <c r="P346" s="83">
        <v>78000.0</v>
      </c>
      <c r="Q346" s="51">
        <v>0.0</v>
      </c>
      <c r="R346" s="51">
        <v>546.0</v>
      </c>
      <c r="S346" s="113">
        <f t="shared" si="4"/>
        <v>77454</v>
      </c>
      <c r="T346" s="42" t="s">
        <v>83</v>
      </c>
      <c r="U346" s="49">
        <v>45766.0</v>
      </c>
      <c r="V346" s="49">
        <v>45796.0</v>
      </c>
      <c r="W346" s="42">
        <v>1.0</v>
      </c>
      <c r="X346" s="42" t="s">
        <v>98</v>
      </c>
      <c r="Y346" s="42" t="s">
        <v>85</v>
      </c>
    </row>
    <row r="347">
      <c r="A347" s="38" t="s">
        <v>4552</v>
      </c>
      <c r="B347" s="40">
        <v>45768.0</v>
      </c>
      <c r="C347" s="42">
        <v>6253.0</v>
      </c>
      <c r="D347" s="44" t="s">
        <v>2925</v>
      </c>
      <c r="E347" s="184" t="s">
        <v>2926</v>
      </c>
      <c r="F347" s="47" t="s">
        <v>2928</v>
      </c>
      <c r="G347" s="47" t="s">
        <v>601</v>
      </c>
      <c r="H347" s="47" t="s">
        <v>177</v>
      </c>
      <c r="I347" s="42" t="s">
        <v>1008</v>
      </c>
      <c r="J347" s="49">
        <v>44750.0</v>
      </c>
      <c r="K347" s="40">
        <v>45766.0</v>
      </c>
      <c r="L347" s="42" t="s">
        <v>75</v>
      </c>
      <c r="M347" s="51">
        <v>0.0</v>
      </c>
      <c r="N347" s="42" t="s">
        <v>75</v>
      </c>
      <c r="O347" s="54">
        <v>78090.0</v>
      </c>
      <c r="P347" s="95">
        <v>78000.0</v>
      </c>
      <c r="Q347" s="51">
        <v>0.0</v>
      </c>
      <c r="R347" s="51">
        <v>0.0</v>
      </c>
      <c r="S347" s="113">
        <f t="shared" si="4"/>
        <v>78000</v>
      </c>
      <c r="T347" s="42" t="s">
        <v>112</v>
      </c>
      <c r="U347" s="49">
        <v>45766.0</v>
      </c>
      <c r="V347" s="49">
        <v>45796.0</v>
      </c>
      <c r="W347" s="42">
        <v>1.0</v>
      </c>
      <c r="X347" s="42" t="s">
        <v>98</v>
      </c>
      <c r="Y347" s="42" t="s">
        <v>85</v>
      </c>
    </row>
    <row r="348">
      <c r="A348" s="38" t="s">
        <v>4557</v>
      </c>
      <c r="B348" s="40">
        <v>45768.0</v>
      </c>
      <c r="C348" s="42">
        <v>11266.0</v>
      </c>
      <c r="D348" s="44" t="s">
        <v>2617</v>
      </c>
      <c r="E348" s="184" t="s">
        <v>2618</v>
      </c>
      <c r="F348" s="47" t="s">
        <v>2619</v>
      </c>
      <c r="G348" s="47" t="s">
        <v>585</v>
      </c>
      <c r="H348" s="47" t="s">
        <v>123</v>
      </c>
      <c r="I348" s="42" t="s">
        <v>1008</v>
      </c>
      <c r="J348" s="49">
        <v>45326.0</v>
      </c>
      <c r="K348" s="40">
        <v>45766.0</v>
      </c>
      <c r="L348" s="42" t="s">
        <v>75</v>
      </c>
      <c r="M348" s="51">
        <v>0.0</v>
      </c>
      <c r="N348" s="42" t="s">
        <v>75</v>
      </c>
      <c r="O348" s="54">
        <v>78076.0</v>
      </c>
      <c r="P348" s="95">
        <v>78076.0</v>
      </c>
      <c r="Q348" s="51">
        <v>0.0</v>
      </c>
      <c r="R348" s="51">
        <v>0.0</v>
      </c>
      <c r="S348" s="113">
        <f t="shared" si="4"/>
        <v>78076</v>
      </c>
      <c r="T348" s="42" t="s">
        <v>112</v>
      </c>
      <c r="U348" s="49">
        <v>45766.0</v>
      </c>
      <c r="V348" s="49">
        <v>45796.0</v>
      </c>
      <c r="W348" s="42">
        <v>1.0</v>
      </c>
      <c r="X348" s="42" t="s">
        <v>98</v>
      </c>
      <c r="Y348" s="42" t="s">
        <v>85</v>
      </c>
    </row>
    <row r="349">
      <c r="A349" s="38" t="s">
        <v>4565</v>
      </c>
      <c r="B349" s="40">
        <v>45768.0</v>
      </c>
      <c r="C349" s="42">
        <v>384.0</v>
      </c>
      <c r="D349" s="44" t="s">
        <v>1499</v>
      </c>
      <c r="E349" s="184" t="s">
        <v>1500</v>
      </c>
      <c r="F349" s="47" t="s">
        <v>1501</v>
      </c>
      <c r="G349" s="47" t="s">
        <v>1502</v>
      </c>
      <c r="H349" s="47" t="s">
        <v>486</v>
      </c>
      <c r="I349" s="42" t="s">
        <v>1008</v>
      </c>
      <c r="J349" s="49">
        <v>44308.0</v>
      </c>
      <c r="K349" s="40">
        <v>45766.0</v>
      </c>
      <c r="L349" s="42" t="s">
        <v>75</v>
      </c>
      <c r="M349" s="51">
        <v>78000.0</v>
      </c>
      <c r="N349" s="42" t="s">
        <v>75</v>
      </c>
      <c r="O349" s="54">
        <v>100087.0</v>
      </c>
      <c r="P349" s="95">
        <v>100087.0</v>
      </c>
      <c r="Q349" s="51">
        <v>0.0</v>
      </c>
      <c r="R349" s="51">
        <v>0.0</v>
      </c>
      <c r="S349" s="113">
        <f t="shared" si="4"/>
        <v>100087</v>
      </c>
      <c r="T349" s="42" t="s">
        <v>112</v>
      </c>
      <c r="U349" s="49">
        <v>45766.0</v>
      </c>
      <c r="V349" s="49">
        <v>45796.0</v>
      </c>
      <c r="W349" s="42">
        <v>1.0</v>
      </c>
      <c r="X349" s="42" t="s">
        <v>98</v>
      </c>
      <c r="Y349" s="42" t="s">
        <v>85</v>
      </c>
    </row>
    <row r="350">
      <c r="A350" s="38" t="s">
        <v>4569</v>
      </c>
      <c r="B350" s="40">
        <v>45768.0</v>
      </c>
      <c r="C350" s="42">
        <v>9598.0</v>
      </c>
      <c r="D350" s="44" t="s">
        <v>1900</v>
      </c>
      <c r="E350" s="184" t="s">
        <v>1901</v>
      </c>
      <c r="F350" s="47" t="s">
        <v>2916</v>
      </c>
      <c r="G350" s="47" t="s">
        <v>1136</v>
      </c>
      <c r="H350" s="47" t="s">
        <v>2717</v>
      </c>
      <c r="I350" s="42" t="s">
        <v>1008</v>
      </c>
      <c r="J350" s="49">
        <v>45122.0</v>
      </c>
      <c r="K350" s="40">
        <v>45766.0</v>
      </c>
      <c r="L350" s="42" t="s">
        <v>75</v>
      </c>
      <c r="M350" s="51">
        <v>0.0</v>
      </c>
      <c r="N350" s="42" t="s">
        <v>75</v>
      </c>
      <c r="O350" s="54">
        <v>78000.0</v>
      </c>
      <c r="P350" s="83">
        <v>78000.0</v>
      </c>
      <c r="Q350" s="51">
        <v>0.0</v>
      </c>
      <c r="R350" s="51">
        <v>4400.0</v>
      </c>
      <c r="S350" s="113">
        <f t="shared" si="4"/>
        <v>73600</v>
      </c>
      <c r="T350" s="42" t="s">
        <v>83</v>
      </c>
      <c r="U350" s="49">
        <v>45766.0</v>
      </c>
      <c r="V350" s="49">
        <v>45796.0</v>
      </c>
      <c r="W350" s="42">
        <v>1.0</v>
      </c>
      <c r="X350" s="42" t="s">
        <v>98</v>
      </c>
      <c r="Y350" s="42" t="s">
        <v>85</v>
      </c>
    </row>
    <row r="351">
      <c r="A351" s="38" t="s">
        <v>4574</v>
      </c>
      <c r="B351" s="40">
        <v>45768.0</v>
      </c>
      <c r="C351" s="42">
        <v>2640.0</v>
      </c>
      <c r="D351" s="44" t="s">
        <v>2415</v>
      </c>
      <c r="E351" s="184" t="s">
        <v>2417</v>
      </c>
      <c r="F351" s="47" t="s">
        <v>2418</v>
      </c>
      <c r="G351" s="47" t="s">
        <v>179</v>
      </c>
      <c r="H351" s="47" t="s">
        <v>177</v>
      </c>
      <c r="I351" s="42" t="s">
        <v>1008</v>
      </c>
      <c r="J351" s="49">
        <v>44461.0</v>
      </c>
      <c r="K351" s="40">
        <v>45766.0</v>
      </c>
      <c r="L351" s="42" t="s">
        <v>75</v>
      </c>
      <c r="M351" s="51">
        <v>0.0</v>
      </c>
      <c r="N351" s="42" t="s">
        <v>75</v>
      </c>
      <c r="O351" s="54">
        <v>78018.0</v>
      </c>
      <c r="P351" s="95">
        <v>78000.0</v>
      </c>
      <c r="Q351" s="51">
        <v>0.0</v>
      </c>
      <c r="R351" s="51">
        <v>0.0</v>
      </c>
      <c r="S351" s="113">
        <f t="shared" si="4"/>
        <v>78000</v>
      </c>
      <c r="T351" s="42" t="s">
        <v>112</v>
      </c>
      <c r="U351" s="49">
        <v>45766.0</v>
      </c>
      <c r="V351" s="49">
        <v>45796.0</v>
      </c>
      <c r="W351" s="42">
        <v>1.0</v>
      </c>
      <c r="X351" s="42" t="s">
        <v>98</v>
      </c>
      <c r="Y351" s="42" t="s">
        <v>85</v>
      </c>
    </row>
    <row r="352">
      <c r="A352" s="38" t="s">
        <v>4582</v>
      </c>
      <c r="B352" s="40">
        <v>45768.0</v>
      </c>
      <c r="C352" s="42">
        <v>9500.0</v>
      </c>
      <c r="D352" s="44" t="s">
        <v>2457</v>
      </c>
      <c r="E352" s="184" t="s">
        <v>2458</v>
      </c>
      <c r="F352" s="47" t="s">
        <v>2459</v>
      </c>
      <c r="G352" s="47" t="s">
        <v>601</v>
      </c>
      <c r="H352" s="47" t="s">
        <v>177</v>
      </c>
      <c r="I352" s="42" t="s">
        <v>1008</v>
      </c>
      <c r="J352" s="49">
        <v>45114.0</v>
      </c>
      <c r="K352" s="40">
        <v>45766.0</v>
      </c>
      <c r="L352" s="42" t="s">
        <v>75</v>
      </c>
      <c r="M352" s="51">
        <v>0.0</v>
      </c>
      <c r="N352" s="42" t="s">
        <v>75</v>
      </c>
      <c r="O352" s="54">
        <v>78000.0</v>
      </c>
      <c r="P352" s="83">
        <v>78000.0</v>
      </c>
      <c r="Q352" s="51">
        <v>0.0</v>
      </c>
      <c r="R352" s="51">
        <v>4440.0</v>
      </c>
      <c r="S352" s="113">
        <f t="shared" si="4"/>
        <v>73560</v>
      </c>
      <c r="T352" s="42" t="s">
        <v>83</v>
      </c>
      <c r="U352" s="49">
        <v>45766.0</v>
      </c>
      <c r="V352" s="49">
        <v>45796.0</v>
      </c>
      <c r="W352" s="42">
        <v>1.0</v>
      </c>
      <c r="X352" s="42" t="s">
        <v>98</v>
      </c>
      <c r="Y352" s="42" t="s">
        <v>85</v>
      </c>
    </row>
    <row r="353">
      <c r="A353" s="46" t="s">
        <v>4588</v>
      </c>
      <c r="B353" s="40">
        <v>45768.0</v>
      </c>
      <c r="C353" s="42">
        <v>7313.0</v>
      </c>
      <c r="D353" s="44" t="s">
        <v>1667</v>
      </c>
      <c r="E353" s="184" t="s">
        <v>1119</v>
      </c>
      <c r="F353" s="47" t="s">
        <v>1680</v>
      </c>
      <c r="G353" s="47" t="s">
        <v>870</v>
      </c>
      <c r="H353" s="47" t="s">
        <v>134</v>
      </c>
      <c r="I353" s="42" t="s">
        <v>1542</v>
      </c>
      <c r="J353" s="49">
        <v>44854.0</v>
      </c>
      <c r="K353" s="40">
        <v>45766.0</v>
      </c>
      <c r="L353" s="42" t="s">
        <v>75</v>
      </c>
      <c r="M353" s="51">
        <v>0.0</v>
      </c>
      <c r="N353" s="42" t="s">
        <v>75</v>
      </c>
      <c r="O353" s="54">
        <v>118030.0</v>
      </c>
      <c r="P353" s="95">
        <v>118030.0</v>
      </c>
      <c r="Q353" s="51">
        <v>0.0</v>
      </c>
      <c r="R353" s="51">
        <v>0.0</v>
      </c>
      <c r="S353" s="113">
        <f t="shared" si="4"/>
        <v>118030</v>
      </c>
      <c r="T353" s="42" t="s">
        <v>112</v>
      </c>
      <c r="U353" s="49">
        <v>45766.0</v>
      </c>
      <c r="V353" s="49">
        <v>45807.0</v>
      </c>
      <c r="W353" s="42">
        <v>1.0</v>
      </c>
      <c r="X353" s="42" t="s">
        <v>84</v>
      </c>
      <c r="Y353" s="42" t="s">
        <v>85</v>
      </c>
    </row>
    <row r="354">
      <c r="A354" s="38" t="s">
        <v>4593</v>
      </c>
      <c r="B354" s="40">
        <v>45768.0</v>
      </c>
      <c r="C354" s="42">
        <v>536.0</v>
      </c>
      <c r="D354" s="44" t="s">
        <v>2794</v>
      </c>
      <c r="E354" s="184" t="s">
        <v>2795</v>
      </c>
      <c r="F354" s="47" t="s">
        <v>2796</v>
      </c>
      <c r="G354" s="47" t="s">
        <v>634</v>
      </c>
      <c r="H354" s="47" t="s">
        <v>235</v>
      </c>
      <c r="I354" s="42" t="s">
        <v>1008</v>
      </c>
      <c r="J354" s="49">
        <v>44319.0</v>
      </c>
      <c r="K354" s="40">
        <v>45766.0</v>
      </c>
      <c r="L354" s="42" t="s">
        <v>75</v>
      </c>
      <c r="M354" s="51">
        <v>0.0</v>
      </c>
      <c r="N354" s="42" t="s">
        <v>75</v>
      </c>
      <c r="O354" s="54">
        <v>78000.0</v>
      </c>
      <c r="P354" s="83">
        <v>78000.0</v>
      </c>
      <c r="Q354" s="51">
        <v>0.0</v>
      </c>
      <c r="R354" s="51">
        <v>1560.0</v>
      </c>
      <c r="S354" s="113">
        <f t="shared" si="4"/>
        <v>76440</v>
      </c>
      <c r="T354" s="42" t="s">
        <v>83</v>
      </c>
      <c r="U354" s="49">
        <v>45766.0</v>
      </c>
      <c r="V354" s="49">
        <v>45796.0</v>
      </c>
      <c r="W354" s="42">
        <v>1.0</v>
      </c>
      <c r="X354" s="42" t="s">
        <v>98</v>
      </c>
      <c r="Y354" s="42" t="s">
        <v>85</v>
      </c>
    </row>
    <row r="355">
      <c r="A355" s="38" t="s">
        <v>4596</v>
      </c>
      <c r="B355" s="40">
        <v>45768.0</v>
      </c>
      <c r="C355" s="42">
        <v>12706.0</v>
      </c>
      <c r="D355" s="44" t="s">
        <v>2539</v>
      </c>
      <c r="E355" s="184" t="s">
        <v>2540</v>
      </c>
      <c r="F355" s="47" t="s">
        <v>2541</v>
      </c>
      <c r="G355" s="47" t="s">
        <v>179</v>
      </c>
      <c r="H355" s="47" t="s">
        <v>177</v>
      </c>
      <c r="I355" s="42" t="s">
        <v>1008</v>
      </c>
      <c r="J355" s="49">
        <v>45480.0</v>
      </c>
      <c r="K355" s="40">
        <v>45766.0</v>
      </c>
      <c r="L355" s="42" t="s">
        <v>75</v>
      </c>
      <c r="M355" s="51">
        <v>118000.0</v>
      </c>
      <c r="N355" s="42" t="s">
        <v>75</v>
      </c>
      <c r="O355" s="54">
        <v>106057.0</v>
      </c>
      <c r="P355" s="95">
        <v>106000.0</v>
      </c>
      <c r="Q355" s="51">
        <v>0.0</v>
      </c>
      <c r="R355" s="51">
        <v>0.0</v>
      </c>
      <c r="S355" s="113">
        <f t="shared" si="4"/>
        <v>106000</v>
      </c>
      <c r="T355" s="42" t="s">
        <v>112</v>
      </c>
      <c r="U355" s="49">
        <v>45766.0</v>
      </c>
      <c r="V355" s="49">
        <v>45796.0</v>
      </c>
      <c r="W355" s="42">
        <v>1.0</v>
      </c>
      <c r="X355" s="42" t="s">
        <v>84</v>
      </c>
      <c r="Y355" s="42" t="s">
        <v>85</v>
      </c>
    </row>
    <row r="356">
      <c r="A356" s="38" t="s">
        <v>4599</v>
      </c>
      <c r="B356" s="40">
        <v>45768.0</v>
      </c>
      <c r="C356" s="42">
        <v>4277.0</v>
      </c>
      <c r="D356" s="44" t="s">
        <v>1824</v>
      </c>
      <c r="E356" s="184" t="s">
        <v>468</v>
      </c>
      <c r="F356" s="47" t="s">
        <v>1833</v>
      </c>
      <c r="G356" s="47" t="s">
        <v>284</v>
      </c>
      <c r="H356" s="47" t="s">
        <v>156</v>
      </c>
      <c r="I356" s="42" t="s">
        <v>1008</v>
      </c>
      <c r="J356" s="49">
        <v>44579.0</v>
      </c>
      <c r="K356" s="40">
        <v>45766.0</v>
      </c>
      <c r="L356" s="42" t="s">
        <v>75</v>
      </c>
      <c r="M356" s="51">
        <v>0.0</v>
      </c>
      <c r="N356" s="42" t="s">
        <v>75</v>
      </c>
      <c r="O356" s="54">
        <v>78000.0</v>
      </c>
      <c r="P356" s="83">
        <v>78000.0</v>
      </c>
      <c r="Q356" s="51">
        <v>0.0</v>
      </c>
      <c r="R356" s="51">
        <v>1560.0</v>
      </c>
      <c r="S356" s="113">
        <f t="shared" si="4"/>
        <v>76440</v>
      </c>
      <c r="T356" s="42" t="s">
        <v>83</v>
      </c>
      <c r="U356" s="49">
        <v>45766.0</v>
      </c>
      <c r="V356" s="49">
        <v>45796.0</v>
      </c>
      <c r="W356" s="42">
        <v>1.0</v>
      </c>
      <c r="X356" s="42" t="s">
        <v>98</v>
      </c>
      <c r="Y356" s="42" t="s">
        <v>85</v>
      </c>
    </row>
    <row r="357">
      <c r="A357" s="38" t="s">
        <v>4608</v>
      </c>
      <c r="B357" s="40">
        <v>45768.0</v>
      </c>
      <c r="C357" s="42">
        <v>11657.0</v>
      </c>
      <c r="D357" s="44" t="s">
        <v>2746</v>
      </c>
      <c r="E357" s="46" t="s">
        <v>2747</v>
      </c>
      <c r="F357" s="47" t="s">
        <v>2748</v>
      </c>
      <c r="G357" s="47" t="s">
        <v>1220</v>
      </c>
      <c r="H357" s="47" t="s">
        <v>72</v>
      </c>
      <c r="I357" s="42" t="s">
        <v>1008</v>
      </c>
      <c r="J357" s="49">
        <v>45371.0</v>
      </c>
      <c r="K357" s="40">
        <v>45766.0</v>
      </c>
      <c r="L357" s="42" t="s">
        <v>75</v>
      </c>
      <c r="M357" s="51">
        <v>0.0</v>
      </c>
      <c r="N357" s="42" t="s">
        <v>75</v>
      </c>
      <c r="O357" s="54">
        <v>118000.0</v>
      </c>
      <c r="P357" s="83">
        <v>118000.0</v>
      </c>
      <c r="Q357" s="51">
        <v>0.0</v>
      </c>
      <c r="R357" s="51">
        <v>826.0</v>
      </c>
      <c r="S357" s="113">
        <f t="shared" si="4"/>
        <v>117174</v>
      </c>
      <c r="T357" s="42" t="s">
        <v>83</v>
      </c>
      <c r="U357" s="49">
        <v>45766.0</v>
      </c>
      <c r="V357" s="49">
        <v>45796.0</v>
      </c>
      <c r="W357" s="42">
        <v>1.0</v>
      </c>
      <c r="X357" s="42" t="s">
        <v>84</v>
      </c>
      <c r="Y357" s="42" t="s">
        <v>85</v>
      </c>
    </row>
    <row r="358">
      <c r="A358" s="38" t="s">
        <v>4612</v>
      </c>
      <c r="B358" s="40">
        <v>45768.0</v>
      </c>
      <c r="C358" s="42">
        <v>11051.0</v>
      </c>
      <c r="D358" s="44" t="s">
        <v>3166</v>
      </c>
      <c r="E358" s="46" t="s">
        <v>3168</v>
      </c>
      <c r="F358" s="47" t="s">
        <v>3169</v>
      </c>
      <c r="G358" s="47" t="s">
        <v>601</v>
      </c>
      <c r="H358" s="47" t="s">
        <v>177</v>
      </c>
      <c r="I358" s="42" t="s">
        <v>1008</v>
      </c>
      <c r="J358" s="49">
        <v>45305.0</v>
      </c>
      <c r="K358" s="40">
        <v>45766.0</v>
      </c>
      <c r="L358" s="42" t="s">
        <v>75</v>
      </c>
      <c r="M358" s="51">
        <v>0.0</v>
      </c>
      <c r="N358" s="40">
        <v>45767.0</v>
      </c>
      <c r="O358" s="54">
        <v>80007.0</v>
      </c>
      <c r="P358" s="95">
        <v>80000.0</v>
      </c>
      <c r="Q358" s="51">
        <v>0.0</v>
      </c>
      <c r="R358" s="51">
        <v>0.0</v>
      </c>
      <c r="S358" s="113">
        <f t="shared" si="4"/>
        <v>80000</v>
      </c>
      <c r="T358" s="42" t="s">
        <v>112</v>
      </c>
      <c r="U358" s="49">
        <v>45767.0</v>
      </c>
      <c r="V358" s="49">
        <v>45799.0</v>
      </c>
      <c r="W358" s="42">
        <v>1.0</v>
      </c>
      <c r="X358" s="42" t="s">
        <v>98</v>
      </c>
      <c r="Y358" s="42" t="s">
        <v>85</v>
      </c>
    </row>
    <row r="359">
      <c r="A359" s="38" t="s">
        <v>4618</v>
      </c>
      <c r="B359" s="40">
        <v>45768.0</v>
      </c>
      <c r="C359" s="42">
        <v>12472.0</v>
      </c>
      <c r="D359" s="44" t="s">
        <v>3002</v>
      </c>
      <c r="E359" s="184" t="s">
        <v>3004</v>
      </c>
      <c r="F359" s="47" t="s">
        <v>3006</v>
      </c>
      <c r="G359" s="47" t="s">
        <v>3008</v>
      </c>
      <c r="H359" s="47" t="s">
        <v>3011</v>
      </c>
      <c r="I359" s="42" t="s">
        <v>1008</v>
      </c>
      <c r="J359" s="49">
        <v>45459.0</v>
      </c>
      <c r="K359" s="40">
        <v>45766.0</v>
      </c>
      <c r="L359" s="42" t="s">
        <v>75</v>
      </c>
      <c r="M359" s="51">
        <v>0.0</v>
      </c>
      <c r="N359" s="42" t="s">
        <v>75</v>
      </c>
      <c r="O359" s="54">
        <v>75000.0</v>
      </c>
      <c r="P359" s="83">
        <v>75000.0</v>
      </c>
      <c r="Q359" s="51">
        <v>0.0</v>
      </c>
      <c r="R359" s="51">
        <v>525.0</v>
      </c>
      <c r="S359" s="113">
        <f t="shared" si="4"/>
        <v>74475</v>
      </c>
      <c r="T359" s="42" t="s">
        <v>83</v>
      </c>
      <c r="U359" s="49">
        <v>45766.0</v>
      </c>
      <c r="V359" s="49">
        <v>45803.0</v>
      </c>
      <c r="W359" s="42">
        <v>1.0</v>
      </c>
      <c r="X359" s="42" t="s">
        <v>98</v>
      </c>
      <c r="Y359" s="42" t="s">
        <v>85</v>
      </c>
    </row>
    <row r="360">
      <c r="A360" s="38" t="s">
        <v>4623</v>
      </c>
      <c r="B360" s="40">
        <v>45768.0</v>
      </c>
      <c r="C360" s="42">
        <v>11000.0</v>
      </c>
      <c r="D360" s="44" t="s">
        <v>2686</v>
      </c>
      <c r="E360" s="184" t="s">
        <v>2687</v>
      </c>
      <c r="F360" s="47" t="s">
        <v>2688</v>
      </c>
      <c r="G360" s="47" t="s">
        <v>2689</v>
      </c>
      <c r="H360" s="47" t="s">
        <v>72</v>
      </c>
      <c r="I360" s="42" t="s">
        <v>1008</v>
      </c>
      <c r="J360" s="49">
        <v>45300.0</v>
      </c>
      <c r="K360" s="40">
        <v>45766.0</v>
      </c>
      <c r="L360" s="42" t="s">
        <v>75</v>
      </c>
      <c r="M360" s="51">
        <v>0.0</v>
      </c>
      <c r="N360" s="42" t="s">
        <v>75</v>
      </c>
      <c r="O360" s="54">
        <v>78005.0</v>
      </c>
      <c r="P360" s="95">
        <v>78005.0</v>
      </c>
      <c r="Q360" s="51">
        <v>0.0</v>
      </c>
      <c r="R360" s="51">
        <v>0.0</v>
      </c>
      <c r="S360" s="113">
        <f t="shared" si="4"/>
        <v>78005</v>
      </c>
      <c r="T360" s="42" t="s">
        <v>112</v>
      </c>
      <c r="U360" s="49">
        <v>45766.0</v>
      </c>
      <c r="V360" s="49">
        <v>45796.0</v>
      </c>
      <c r="W360" s="42">
        <v>1.0</v>
      </c>
      <c r="X360" s="42" t="s">
        <v>98</v>
      </c>
      <c r="Y360" s="42" t="s">
        <v>85</v>
      </c>
    </row>
    <row r="361">
      <c r="A361" s="38" t="s">
        <v>4631</v>
      </c>
      <c r="B361" s="40">
        <v>45768.0</v>
      </c>
      <c r="C361" s="42">
        <v>1488.0</v>
      </c>
      <c r="D361" s="44" t="s">
        <v>4632</v>
      </c>
      <c r="E361" s="184" t="s">
        <v>2609</v>
      </c>
      <c r="F361" s="47" t="s">
        <v>2610</v>
      </c>
      <c r="G361" s="47" t="s">
        <v>830</v>
      </c>
      <c r="H361" s="47" t="s">
        <v>123</v>
      </c>
      <c r="I361" s="42" t="s">
        <v>1008</v>
      </c>
      <c r="J361" s="49">
        <v>44367.0</v>
      </c>
      <c r="K361" s="40">
        <v>45766.0</v>
      </c>
      <c r="L361" s="42" t="s">
        <v>75</v>
      </c>
      <c r="M361" s="51">
        <v>0.0</v>
      </c>
      <c r="N361" s="42" t="s">
        <v>75</v>
      </c>
      <c r="O361" s="54">
        <v>78000.0</v>
      </c>
      <c r="P361" s="83">
        <v>78000.0</v>
      </c>
      <c r="Q361" s="51">
        <v>0.0</v>
      </c>
      <c r="R361" s="51">
        <v>1560.0</v>
      </c>
      <c r="S361" s="113">
        <f t="shared" si="4"/>
        <v>76440</v>
      </c>
      <c r="T361" s="42" t="s">
        <v>83</v>
      </c>
      <c r="U361" s="49">
        <v>45766.0</v>
      </c>
      <c r="V361" s="49">
        <v>45796.0</v>
      </c>
      <c r="W361" s="42">
        <v>1.0</v>
      </c>
      <c r="X361" s="42" t="s">
        <v>98</v>
      </c>
      <c r="Y361" s="42" t="s">
        <v>85</v>
      </c>
    </row>
    <row r="362">
      <c r="A362" s="38" t="s">
        <v>4638</v>
      </c>
      <c r="B362" s="40">
        <v>45768.0</v>
      </c>
      <c r="C362" s="42">
        <v>7820.0</v>
      </c>
      <c r="D362" s="44" t="s">
        <v>4639</v>
      </c>
      <c r="E362" s="46" t="s">
        <v>2866</v>
      </c>
      <c r="F362" s="47" t="s">
        <v>4640</v>
      </c>
      <c r="G362" s="47" t="s">
        <v>404</v>
      </c>
      <c r="H362" s="47" t="s">
        <v>72</v>
      </c>
      <c r="I362" s="42" t="s">
        <v>1008</v>
      </c>
      <c r="J362" s="49">
        <v>44912.0</v>
      </c>
      <c r="K362" s="40">
        <v>45766.0</v>
      </c>
      <c r="L362" s="42" t="s">
        <v>75</v>
      </c>
      <c r="M362" s="51">
        <v>0.0</v>
      </c>
      <c r="N362" s="42" t="s">
        <v>75</v>
      </c>
      <c r="O362" s="54">
        <v>78000.0</v>
      </c>
      <c r="P362" s="83">
        <v>78000.0</v>
      </c>
      <c r="Q362" s="51">
        <v>0.0</v>
      </c>
      <c r="R362" s="51">
        <v>4440.0</v>
      </c>
      <c r="S362" s="113">
        <f t="shared" si="4"/>
        <v>73560</v>
      </c>
      <c r="T362" s="42" t="s">
        <v>83</v>
      </c>
      <c r="U362" s="49">
        <v>45766.0</v>
      </c>
      <c r="V362" s="49">
        <v>45796.0</v>
      </c>
      <c r="W362" s="42">
        <v>1.0</v>
      </c>
      <c r="X362" s="42" t="s">
        <v>98</v>
      </c>
      <c r="Y362" s="42" t="s">
        <v>85</v>
      </c>
    </row>
    <row r="363">
      <c r="A363" s="38" t="s">
        <v>4644</v>
      </c>
      <c r="B363" s="40">
        <v>45768.0</v>
      </c>
      <c r="C363" s="42">
        <v>10831.0</v>
      </c>
      <c r="D363" s="44" t="s">
        <v>3080</v>
      </c>
      <c r="E363" s="46" t="s">
        <v>2658</v>
      </c>
      <c r="F363" s="47" t="s">
        <v>2659</v>
      </c>
      <c r="G363" s="47" t="s">
        <v>234</v>
      </c>
      <c r="H363" s="47" t="s">
        <v>235</v>
      </c>
      <c r="I363" s="42" t="s">
        <v>1008</v>
      </c>
      <c r="J363" s="49">
        <v>45273.0</v>
      </c>
      <c r="K363" s="40">
        <v>45766.0</v>
      </c>
      <c r="L363" s="42" t="s">
        <v>75</v>
      </c>
      <c r="M363" s="51">
        <v>0.0</v>
      </c>
      <c r="N363" s="42" t="s">
        <v>75</v>
      </c>
      <c r="O363" s="54">
        <v>78000.0</v>
      </c>
      <c r="P363" s="83">
        <v>78000.0</v>
      </c>
      <c r="Q363" s="51">
        <v>0.0</v>
      </c>
      <c r="R363" s="51">
        <v>546.0</v>
      </c>
      <c r="S363" s="113">
        <f t="shared" si="4"/>
        <v>77454</v>
      </c>
      <c r="T363" s="42" t="s">
        <v>83</v>
      </c>
      <c r="U363" s="49">
        <v>45766.0</v>
      </c>
      <c r="V363" s="49">
        <v>45797.0</v>
      </c>
      <c r="W363" s="42">
        <v>1.0</v>
      </c>
      <c r="X363" s="42" t="s">
        <v>98</v>
      </c>
      <c r="Y363" s="42" t="s">
        <v>85</v>
      </c>
    </row>
    <row r="364">
      <c r="A364" s="46" t="s">
        <v>4650</v>
      </c>
      <c r="B364" s="40">
        <v>45768.0</v>
      </c>
      <c r="C364" s="42">
        <v>2634.0</v>
      </c>
      <c r="D364" s="44" t="s">
        <v>3368</v>
      </c>
      <c r="E364" s="46" t="s">
        <v>3369</v>
      </c>
      <c r="F364" s="47" t="s">
        <v>3370</v>
      </c>
      <c r="G364" s="47" t="s">
        <v>1895</v>
      </c>
      <c r="H364" s="47" t="s">
        <v>177</v>
      </c>
      <c r="I364" s="42" t="s">
        <v>1542</v>
      </c>
      <c r="J364" s="49">
        <v>44461.0</v>
      </c>
      <c r="K364" s="40">
        <v>45766.0</v>
      </c>
      <c r="L364" s="42" t="s">
        <v>75</v>
      </c>
      <c r="M364" s="51">
        <v>0.0</v>
      </c>
      <c r="N364" s="42" t="s">
        <v>75</v>
      </c>
      <c r="O364" s="54">
        <v>78000.0</v>
      </c>
      <c r="P364" s="83">
        <v>78000.0</v>
      </c>
      <c r="Q364" s="51">
        <v>0.0</v>
      </c>
      <c r="R364" s="51">
        <v>1560.0</v>
      </c>
      <c r="S364" s="113">
        <f t="shared" si="4"/>
        <v>76440</v>
      </c>
      <c r="T364" s="42" t="s">
        <v>83</v>
      </c>
      <c r="U364" s="49">
        <v>45766.0</v>
      </c>
      <c r="V364" s="49">
        <v>45803.0</v>
      </c>
      <c r="W364" s="42">
        <v>1.0</v>
      </c>
      <c r="X364" s="42" t="s">
        <v>98</v>
      </c>
      <c r="Y364" s="42" t="s">
        <v>85</v>
      </c>
    </row>
    <row r="365">
      <c r="A365" s="38" t="s">
        <v>4653</v>
      </c>
      <c r="B365" s="40">
        <v>45768.0</v>
      </c>
      <c r="C365" s="42">
        <v>382.0</v>
      </c>
      <c r="D365" s="44" t="s">
        <v>3047</v>
      </c>
      <c r="E365" s="46" t="s">
        <v>3048</v>
      </c>
      <c r="F365" s="47" t="s">
        <v>3049</v>
      </c>
      <c r="G365" s="47" t="s">
        <v>243</v>
      </c>
      <c r="H365" s="47" t="s">
        <v>123</v>
      </c>
      <c r="I365" s="42" t="s">
        <v>1008</v>
      </c>
      <c r="J365" s="49">
        <v>44308.0</v>
      </c>
      <c r="K365" s="40">
        <v>45766.0</v>
      </c>
      <c r="L365" s="42" t="s">
        <v>75</v>
      </c>
      <c r="M365" s="51">
        <v>0.0</v>
      </c>
      <c r="N365" s="42" t="s">
        <v>75</v>
      </c>
      <c r="O365" s="54">
        <v>78000.0</v>
      </c>
      <c r="P365" s="83">
        <v>78000.0</v>
      </c>
      <c r="Q365" s="51">
        <v>0.0</v>
      </c>
      <c r="R365" s="51">
        <v>4400.0</v>
      </c>
      <c r="S365" s="113">
        <f t="shared" si="4"/>
        <v>73600</v>
      </c>
      <c r="T365" s="42" t="s">
        <v>83</v>
      </c>
      <c r="U365" s="49">
        <v>45766.0</v>
      </c>
      <c r="V365" s="49">
        <v>45797.0</v>
      </c>
      <c r="W365" s="42">
        <v>1.0</v>
      </c>
      <c r="X365" s="42" t="s">
        <v>98</v>
      </c>
      <c r="Y365" s="42" t="s">
        <v>85</v>
      </c>
    </row>
    <row r="366">
      <c r="A366" s="38" t="s">
        <v>4656</v>
      </c>
      <c r="B366" s="40">
        <v>45768.0</v>
      </c>
      <c r="C366" s="42">
        <v>4289.0</v>
      </c>
      <c r="D366" s="44" t="s">
        <v>4657</v>
      </c>
      <c r="E366" s="184" t="s">
        <v>4658</v>
      </c>
      <c r="F366" s="47" t="s">
        <v>4660</v>
      </c>
      <c r="G366" s="47" t="s">
        <v>342</v>
      </c>
      <c r="H366" s="47" t="s">
        <v>200</v>
      </c>
      <c r="I366" s="42" t="s">
        <v>1008</v>
      </c>
      <c r="J366" s="49">
        <v>44580.0</v>
      </c>
      <c r="K366" s="40">
        <v>45766.0</v>
      </c>
      <c r="L366" s="42" t="s">
        <v>75</v>
      </c>
      <c r="M366" s="51">
        <v>0.0</v>
      </c>
      <c r="N366" s="40">
        <v>45768.0</v>
      </c>
      <c r="O366" s="54">
        <v>648073.0</v>
      </c>
      <c r="P366" s="95">
        <v>648038.0</v>
      </c>
      <c r="Q366" s="51">
        <v>0.0</v>
      </c>
      <c r="R366" s="51">
        <v>0.0</v>
      </c>
      <c r="S366" s="113">
        <f t="shared" si="4"/>
        <v>648038</v>
      </c>
      <c r="T366" s="42" t="s">
        <v>112</v>
      </c>
      <c r="U366" s="49">
        <v>45768.0</v>
      </c>
      <c r="V366" s="49">
        <v>45948.0</v>
      </c>
      <c r="W366" s="42">
        <v>6.0</v>
      </c>
      <c r="X366" s="42" t="s">
        <v>84</v>
      </c>
      <c r="Y366" s="42" t="s">
        <v>85</v>
      </c>
    </row>
    <row r="367">
      <c r="A367" s="38" t="s">
        <v>4661</v>
      </c>
      <c r="B367" s="40">
        <v>45768.0</v>
      </c>
      <c r="C367" s="42">
        <v>3864.0</v>
      </c>
      <c r="D367" s="44" t="s">
        <v>2990</v>
      </c>
      <c r="E367" s="46" t="s">
        <v>2991</v>
      </c>
      <c r="F367" s="47" t="s">
        <v>2992</v>
      </c>
      <c r="G367" s="47" t="s">
        <v>122</v>
      </c>
      <c r="H367" s="47" t="s">
        <v>124</v>
      </c>
      <c r="I367" s="42" t="s">
        <v>1008</v>
      </c>
      <c r="J367" s="49">
        <v>44556.0</v>
      </c>
      <c r="K367" s="40">
        <v>45766.0</v>
      </c>
      <c r="L367" s="42" t="s">
        <v>75</v>
      </c>
      <c r="M367" s="51">
        <v>0.0</v>
      </c>
      <c r="N367" s="40">
        <v>45767.0</v>
      </c>
      <c r="O367" s="54">
        <v>118000.0</v>
      </c>
      <c r="P367" s="83">
        <v>118000.0</v>
      </c>
      <c r="Q367" s="51">
        <v>0.0</v>
      </c>
      <c r="R367" s="51">
        <v>2360.0</v>
      </c>
      <c r="S367" s="113">
        <f t="shared" si="4"/>
        <v>115640</v>
      </c>
      <c r="T367" s="42" t="s">
        <v>83</v>
      </c>
      <c r="U367" s="49">
        <v>45767.0</v>
      </c>
      <c r="V367" s="49">
        <v>45797.0</v>
      </c>
      <c r="W367" s="42">
        <v>1.0</v>
      </c>
      <c r="X367" s="42" t="s">
        <v>84</v>
      </c>
      <c r="Y367" s="42" t="s">
        <v>85</v>
      </c>
    </row>
    <row r="368">
      <c r="A368" s="38" t="s">
        <v>4664</v>
      </c>
      <c r="B368" s="40">
        <v>45768.0</v>
      </c>
      <c r="C368" s="42">
        <v>7061.0</v>
      </c>
      <c r="D368" s="44" t="s">
        <v>2280</v>
      </c>
      <c r="E368" s="46" t="s">
        <v>2281</v>
      </c>
      <c r="F368" s="47" t="s">
        <v>2282</v>
      </c>
      <c r="G368" s="47" t="s">
        <v>601</v>
      </c>
      <c r="H368" s="47" t="s">
        <v>177</v>
      </c>
      <c r="I368" s="42" t="s">
        <v>1008</v>
      </c>
      <c r="J368" s="49">
        <v>44829.0</v>
      </c>
      <c r="K368" s="40">
        <v>45767.0</v>
      </c>
      <c r="L368" s="42" t="s">
        <v>75</v>
      </c>
      <c r="M368" s="51">
        <v>118000.0</v>
      </c>
      <c r="N368" s="42" t="s">
        <v>75</v>
      </c>
      <c r="O368" s="54">
        <v>120028.0</v>
      </c>
      <c r="P368" s="133">
        <v>120028.0</v>
      </c>
      <c r="Q368" s="51">
        <v>0.0</v>
      </c>
      <c r="R368" s="51">
        <v>0.0</v>
      </c>
      <c r="S368" s="113">
        <f t="shared" si="4"/>
        <v>120028</v>
      </c>
      <c r="T368" s="42" t="s">
        <v>112</v>
      </c>
      <c r="U368" s="49">
        <v>45767.0</v>
      </c>
      <c r="V368" s="49">
        <v>45797.0</v>
      </c>
      <c r="W368" s="42">
        <v>1.0</v>
      </c>
      <c r="X368" s="42" t="s">
        <v>84</v>
      </c>
      <c r="Y368" s="42" t="s">
        <v>85</v>
      </c>
    </row>
    <row r="369">
      <c r="A369" s="38" t="s">
        <v>4668</v>
      </c>
      <c r="B369" s="40">
        <v>45768.0</v>
      </c>
      <c r="C369" s="42">
        <v>1039.0</v>
      </c>
      <c r="D369" s="44" t="s">
        <v>1786</v>
      </c>
      <c r="E369" s="46" t="s">
        <v>1787</v>
      </c>
      <c r="F369" s="47" t="s">
        <v>1788</v>
      </c>
      <c r="G369" s="47" t="s">
        <v>1789</v>
      </c>
      <c r="H369" s="47" t="s">
        <v>235</v>
      </c>
      <c r="I369" s="42" t="s">
        <v>1008</v>
      </c>
      <c r="J369" s="49">
        <v>44344.0</v>
      </c>
      <c r="K369" s="40">
        <v>45767.0</v>
      </c>
      <c r="L369" s="42" t="s">
        <v>75</v>
      </c>
      <c r="M369" s="51">
        <v>0.0</v>
      </c>
      <c r="N369" s="40">
        <v>45768.0</v>
      </c>
      <c r="O369" s="54">
        <v>78092.0</v>
      </c>
      <c r="P369" s="133">
        <v>78092.0</v>
      </c>
      <c r="Q369" s="51">
        <v>0.0</v>
      </c>
      <c r="R369" s="51">
        <v>0.0</v>
      </c>
      <c r="S369" s="113">
        <f t="shared" si="4"/>
        <v>78092</v>
      </c>
      <c r="T369" s="42" t="s">
        <v>112</v>
      </c>
      <c r="U369" s="49">
        <v>45768.0</v>
      </c>
      <c r="V369" s="49">
        <v>45798.0</v>
      </c>
      <c r="W369" s="42">
        <v>1.0</v>
      </c>
      <c r="X369" s="42" t="s">
        <v>98</v>
      </c>
      <c r="Y369" s="42" t="s">
        <v>85</v>
      </c>
    </row>
    <row r="370">
      <c r="A370" s="38" t="s">
        <v>4670</v>
      </c>
      <c r="B370" s="40">
        <v>45768.0</v>
      </c>
      <c r="C370" s="42">
        <v>3325.0</v>
      </c>
      <c r="D370" s="44" t="s">
        <v>3037</v>
      </c>
      <c r="E370" s="46" t="s">
        <v>3038</v>
      </c>
      <c r="F370" s="47" t="s">
        <v>3039</v>
      </c>
      <c r="G370" s="47" t="s">
        <v>1295</v>
      </c>
      <c r="H370" s="47" t="s">
        <v>1296</v>
      </c>
      <c r="I370" s="42" t="s">
        <v>1008</v>
      </c>
      <c r="J370" s="49">
        <v>44523.0</v>
      </c>
      <c r="K370" s="40">
        <v>45767.0</v>
      </c>
      <c r="L370" s="42" t="s">
        <v>75</v>
      </c>
      <c r="M370" s="51">
        <v>78000.0</v>
      </c>
      <c r="N370" s="42" t="s">
        <v>75</v>
      </c>
      <c r="O370" s="54">
        <v>80000.0</v>
      </c>
      <c r="P370" s="62">
        <v>80000.0</v>
      </c>
      <c r="Q370" s="51">
        <v>0.0</v>
      </c>
      <c r="R370" s="51">
        <v>4400.0</v>
      </c>
      <c r="S370" s="113">
        <f t="shared" si="4"/>
        <v>75600</v>
      </c>
      <c r="T370" s="42" t="s">
        <v>83</v>
      </c>
      <c r="U370" s="49">
        <v>45767.0</v>
      </c>
      <c r="V370" s="49">
        <v>45797.0</v>
      </c>
      <c r="W370" s="42">
        <v>1.0</v>
      </c>
      <c r="X370" s="42" t="s">
        <v>98</v>
      </c>
      <c r="Y370" s="42" t="s">
        <v>85</v>
      </c>
    </row>
    <row r="371">
      <c r="A371" s="46" t="s">
        <v>4672</v>
      </c>
      <c r="B371" s="40">
        <v>45768.0</v>
      </c>
      <c r="C371" s="42">
        <v>3541.0</v>
      </c>
      <c r="D371" s="44" t="s">
        <v>3248</v>
      </c>
      <c r="E371" s="46" t="s">
        <v>3249</v>
      </c>
      <c r="F371" s="47" t="s">
        <v>3251</v>
      </c>
      <c r="G371" s="47" t="s">
        <v>3253</v>
      </c>
      <c r="H371" s="47" t="s">
        <v>156</v>
      </c>
      <c r="I371" s="42" t="s">
        <v>1542</v>
      </c>
      <c r="J371" s="49">
        <v>44530.0</v>
      </c>
      <c r="K371" s="40">
        <v>45767.0</v>
      </c>
      <c r="L371" s="42" t="s">
        <v>75</v>
      </c>
      <c r="M371" s="51">
        <v>0.0</v>
      </c>
      <c r="N371" s="42" t="s">
        <v>75</v>
      </c>
      <c r="O371" s="54">
        <v>78000.0</v>
      </c>
      <c r="P371" s="62">
        <v>78000.0</v>
      </c>
      <c r="Q371" s="51">
        <v>0.0</v>
      </c>
      <c r="R371" s="51">
        <v>546.0</v>
      </c>
      <c r="S371" s="113">
        <f t="shared" si="4"/>
        <v>77454</v>
      </c>
      <c r="T371" s="42" t="s">
        <v>83</v>
      </c>
      <c r="U371" s="49">
        <v>45767.0</v>
      </c>
      <c r="V371" s="49">
        <v>45804.0</v>
      </c>
      <c r="W371" s="42">
        <v>1.0</v>
      </c>
      <c r="X371" s="42" t="s">
        <v>98</v>
      </c>
      <c r="Y371" s="42" t="s">
        <v>85</v>
      </c>
    </row>
    <row r="372">
      <c r="A372" s="38" t="s">
        <v>4674</v>
      </c>
      <c r="B372" s="40">
        <v>45768.0</v>
      </c>
      <c r="C372" s="42">
        <v>10609.0</v>
      </c>
      <c r="D372" s="44" t="s">
        <v>4675</v>
      </c>
      <c r="E372" s="46" t="s">
        <v>2909</v>
      </c>
      <c r="F372" s="47" t="s">
        <v>2910</v>
      </c>
      <c r="G372" s="47" t="s">
        <v>2912</v>
      </c>
      <c r="H372" s="47" t="s">
        <v>124</v>
      </c>
      <c r="I372" s="42" t="s">
        <v>1008</v>
      </c>
      <c r="J372" s="49">
        <v>45240.0</v>
      </c>
      <c r="K372" s="40">
        <v>45767.0</v>
      </c>
      <c r="L372" s="42" t="s">
        <v>75</v>
      </c>
      <c r="M372" s="51">
        <v>0.0</v>
      </c>
      <c r="N372" s="42" t="s">
        <v>75</v>
      </c>
      <c r="O372" s="54">
        <v>118000.0</v>
      </c>
      <c r="P372" s="62">
        <v>118000.0</v>
      </c>
      <c r="Q372" s="51">
        <v>0.0</v>
      </c>
      <c r="R372" s="51">
        <v>826.0</v>
      </c>
      <c r="S372" s="113">
        <f t="shared" si="4"/>
        <v>117174</v>
      </c>
      <c r="T372" s="42" t="s">
        <v>83</v>
      </c>
      <c r="U372" s="49">
        <v>45767.0</v>
      </c>
      <c r="V372" s="49">
        <v>45797.0</v>
      </c>
      <c r="W372" s="42">
        <v>1.0</v>
      </c>
      <c r="X372" s="42" t="s">
        <v>84</v>
      </c>
      <c r="Y372" s="42" t="s">
        <v>85</v>
      </c>
    </row>
    <row r="373">
      <c r="A373" s="38" t="s">
        <v>4677</v>
      </c>
      <c r="B373" s="40">
        <v>45768.0</v>
      </c>
      <c r="C373" s="42">
        <v>1559.0</v>
      </c>
      <c r="D373" s="44" t="s">
        <v>3435</v>
      </c>
      <c r="E373" s="46" t="s">
        <v>3436</v>
      </c>
      <c r="F373" s="47" t="s">
        <v>3437</v>
      </c>
      <c r="G373" s="47" t="s">
        <v>3438</v>
      </c>
      <c r="H373" s="47" t="s">
        <v>3011</v>
      </c>
      <c r="I373" s="42" t="s">
        <v>1008</v>
      </c>
      <c r="J373" s="49">
        <v>44372.0</v>
      </c>
      <c r="K373" s="40">
        <v>45767.0</v>
      </c>
      <c r="L373" s="42" t="s">
        <v>75</v>
      </c>
      <c r="M373" s="51">
        <v>0.0</v>
      </c>
      <c r="N373" s="42" t="s">
        <v>75</v>
      </c>
      <c r="O373" s="54">
        <v>78000.0</v>
      </c>
      <c r="P373" s="62">
        <v>78000.0</v>
      </c>
      <c r="Q373" s="51">
        <v>0.0</v>
      </c>
      <c r="R373" s="51">
        <v>4440.0</v>
      </c>
      <c r="S373" s="113">
        <f t="shared" si="4"/>
        <v>73560</v>
      </c>
      <c r="T373" s="42" t="s">
        <v>83</v>
      </c>
      <c r="U373" s="49">
        <v>45767.0</v>
      </c>
      <c r="V373" s="49">
        <v>45799.0</v>
      </c>
      <c r="W373" s="42">
        <v>1.0</v>
      </c>
      <c r="X373" s="42" t="s">
        <v>98</v>
      </c>
      <c r="Y373" s="42" t="s">
        <v>85</v>
      </c>
    </row>
    <row r="374">
      <c r="A374" s="38" t="s">
        <v>4679</v>
      </c>
      <c r="B374" s="40">
        <v>45768.0</v>
      </c>
      <c r="C374" s="42">
        <v>3107.0</v>
      </c>
      <c r="D374" s="44" t="s">
        <v>2490</v>
      </c>
      <c r="E374" s="46" t="s">
        <v>2491</v>
      </c>
      <c r="F374" s="47" t="s">
        <v>2493</v>
      </c>
      <c r="G374" s="47" t="s">
        <v>142</v>
      </c>
      <c r="H374" s="47" t="s">
        <v>144</v>
      </c>
      <c r="I374" s="42" t="s">
        <v>1008</v>
      </c>
      <c r="J374" s="49">
        <v>44504.0</v>
      </c>
      <c r="K374" s="40">
        <v>45767.0</v>
      </c>
      <c r="L374" s="42" t="s">
        <v>75</v>
      </c>
      <c r="M374" s="51">
        <v>78000.0</v>
      </c>
      <c r="N374" s="42" t="s">
        <v>75</v>
      </c>
      <c r="O374" s="54">
        <v>156017.0</v>
      </c>
      <c r="P374" s="133">
        <v>156017.0</v>
      </c>
      <c r="Q374" s="51">
        <v>0.0</v>
      </c>
      <c r="R374" s="51">
        <v>0.0</v>
      </c>
      <c r="S374" s="113">
        <f t="shared" si="4"/>
        <v>156017</v>
      </c>
      <c r="T374" s="42" t="s">
        <v>112</v>
      </c>
      <c r="U374" s="49">
        <v>45767.0</v>
      </c>
      <c r="V374" s="49">
        <v>45799.0</v>
      </c>
      <c r="W374" s="42">
        <v>1.0</v>
      </c>
      <c r="X374" s="42" t="s">
        <v>98</v>
      </c>
      <c r="Y374" s="42" t="s">
        <v>85</v>
      </c>
    </row>
    <row r="375">
      <c r="A375" s="38" t="s">
        <v>4681</v>
      </c>
      <c r="B375" s="40">
        <v>45768.0</v>
      </c>
      <c r="C375" s="42">
        <v>3107.0</v>
      </c>
      <c r="D375" s="44" t="s">
        <v>2490</v>
      </c>
      <c r="E375" s="46" t="s">
        <v>2491</v>
      </c>
      <c r="F375" s="47" t="s">
        <v>2499</v>
      </c>
      <c r="G375" s="47" t="s">
        <v>142</v>
      </c>
      <c r="H375" s="47" t="s">
        <v>144</v>
      </c>
      <c r="I375" s="42" t="s">
        <v>1008</v>
      </c>
      <c r="J375" s="49">
        <v>44504.0</v>
      </c>
      <c r="K375" s="40">
        <v>45767.0</v>
      </c>
      <c r="L375" s="42" t="s">
        <v>75</v>
      </c>
      <c r="M375" s="51">
        <v>78000.0</v>
      </c>
      <c r="N375" s="42" t="s">
        <v>75</v>
      </c>
      <c r="O375" s="54">
        <v>78000.0</v>
      </c>
      <c r="P375" s="54">
        <v>0.0</v>
      </c>
      <c r="Q375" s="51">
        <v>0.0</v>
      </c>
      <c r="R375" s="51">
        <v>0.0</v>
      </c>
      <c r="S375" s="113">
        <f t="shared" si="4"/>
        <v>0</v>
      </c>
      <c r="T375" s="42" t="s">
        <v>283</v>
      </c>
      <c r="U375" s="49">
        <v>45767.0</v>
      </c>
      <c r="V375" s="49">
        <v>45799.0</v>
      </c>
      <c r="W375" s="42">
        <v>1.0</v>
      </c>
      <c r="X375" s="42" t="s">
        <v>98</v>
      </c>
      <c r="Y375" s="42" t="s">
        <v>85</v>
      </c>
    </row>
    <row r="376">
      <c r="A376" s="38" t="s">
        <v>4683</v>
      </c>
      <c r="B376" s="40">
        <v>45768.0</v>
      </c>
      <c r="C376" s="42">
        <v>5459.0</v>
      </c>
      <c r="D376" s="44" t="s">
        <v>2847</v>
      </c>
      <c r="E376" s="46" t="s">
        <v>2848</v>
      </c>
      <c r="F376" s="47" t="s">
        <v>2849</v>
      </c>
      <c r="G376" s="47" t="s">
        <v>2851</v>
      </c>
      <c r="H376" s="47" t="s">
        <v>134</v>
      </c>
      <c r="I376" s="42" t="s">
        <v>1008</v>
      </c>
      <c r="J376" s="49">
        <v>44664.0</v>
      </c>
      <c r="K376" s="40">
        <v>45767.0</v>
      </c>
      <c r="L376" s="42" t="s">
        <v>75</v>
      </c>
      <c r="M376" s="51">
        <v>0.0</v>
      </c>
      <c r="N376" s="42" t="s">
        <v>75</v>
      </c>
      <c r="O376" s="54">
        <v>78082.0</v>
      </c>
      <c r="P376" s="133">
        <v>78082.0</v>
      </c>
      <c r="Q376" s="51">
        <v>0.0</v>
      </c>
      <c r="R376" s="51">
        <v>0.0</v>
      </c>
      <c r="S376" s="113">
        <f t="shared" si="4"/>
        <v>78082</v>
      </c>
      <c r="T376" s="42" t="s">
        <v>112</v>
      </c>
      <c r="U376" s="49">
        <v>45768.0</v>
      </c>
      <c r="V376" s="49">
        <v>45799.0</v>
      </c>
      <c r="W376" s="42">
        <v>1.0</v>
      </c>
      <c r="X376" s="42" t="s">
        <v>98</v>
      </c>
      <c r="Y376" s="42" t="s">
        <v>85</v>
      </c>
    </row>
    <row r="377">
      <c r="A377" s="38" t="s">
        <v>4686</v>
      </c>
      <c r="B377" s="40">
        <v>45768.0</v>
      </c>
      <c r="C377" s="42">
        <v>9683.0</v>
      </c>
      <c r="D377" s="44" t="s">
        <v>2802</v>
      </c>
      <c r="E377" s="46" t="s">
        <v>2805</v>
      </c>
      <c r="F377" s="47" t="s">
        <v>3068</v>
      </c>
      <c r="G377" s="47" t="s">
        <v>515</v>
      </c>
      <c r="H377" s="47" t="s">
        <v>517</v>
      </c>
      <c r="I377" s="42" t="s">
        <v>1008</v>
      </c>
      <c r="J377" s="49">
        <v>45132.0</v>
      </c>
      <c r="K377" s="40">
        <v>45767.0</v>
      </c>
      <c r="L377" s="42" t="s">
        <v>75</v>
      </c>
      <c r="M377" s="51">
        <v>0.0</v>
      </c>
      <c r="N377" s="42" t="s">
        <v>75</v>
      </c>
      <c r="O377" s="54">
        <v>78064.0</v>
      </c>
      <c r="P377" s="133">
        <v>78064.0</v>
      </c>
      <c r="Q377" s="51">
        <v>0.0</v>
      </c>
      <c r="R377" s="51">
        <v>0.0</v>
      </c>
      <c r="S377" s="113">
        <f t="shared" si="4"/>
        <v>78064</v>
      </c>
      <c r="T377" s="42" t="s">
        <v>112</v>
      </c>
      <c r="U377" s="49">
        <v>45767.0</v>
      </c>
      <c r="V377" s="49">
        <v>45797.0</v>
      </c>
      <c r="W377" s="42">
        <v>1.0</v>
      </c>
      <c r="X377" s="42" t="s">
        <v>98</v>
      </c>
      <c r="Y377" s="42" t="s">
        <v>85</v>
      </c>
    </row>
    <row r="378">
      <c r="A378" s="38" t="s">
        <v>4687</v>
      </c>
      <c r="B378" s="40">
        <v>45768.0</v>
      </c>
      <c r="C378" s="42">
        <v>8115.0</v>
      </c>
      <c r="D378" s="44" t="s">
        <v>2564</v>
      </c>
      <c r="E378" s="46" t="s">
        <v>2425</v>
      </c>
      <c r="F378" s="47" t="s">
        <v>3337</v>
      </c>
      <c r="G378" s="47" t="s">
        <v>132</v>
      </c>
      <c r="H378" s="47" t="s">
        <v>134</v>
      </c>
      <c r="I378" s="42" t="s">
        <v>1008</v>
      </c>
      <c r="J378" s="49">
        <v>44947.0</v>
      </c>
      <c r="K378" s="40">
        <v>45767.0</v>
      </c>
      <c r="L378" s="42" t="s">
        <v>75</v>
      </c>
      <c r="M378" s="51">
        <v>0.0</v>
      </c>
      <c r="N378" s="42" t="s">
        <v>75</v>
      </c>
      <c r="O378" s="54">
        <v>118000.0</v>
      </c>
      <c r="P378" s="62">
        <v>118000.0</v>
      </c>
      <c r="Q378" s="51">
        <v>0.0</v>
      </c>
      <c r="R378" s="51">
        <v>826.0</v>
      </c>
      <c r="S378" s="113">
        <f t="shared" si="4"/>
        <v>117174</v>
      </c>
      <c r="T378" s="42" t="s">
        <v>83</v>
      </c>
      <c r="U378" s="49">
        <v>45767.0</v>
      </c>
      <c r="V378" s="49">
        <v>45798.0</v>
      </c>
      <c r="W378" s="42">
        <v>1.0</v>
      </c>
      <c r="X378" s="42" t="s">
        <v>84</v>
      </c>
      <c r="Y378" s="42" t="s">
        <v>85</v>
      </c>
    </row>
    <row r="379">
      <c r="A379" s="38" t="s">
        <v>4689</v>
      </c>
      <c r="B379" s="40">
        <v>45768.0</v>
      </c>
      <c r="C379" s="42">
        <v>4203.0</v>
      </c>
      <c r="D379" s="44" t="s">
        <v>3465</v>
      </c>
      <c r="E379" s="46" t="s">
        <v>2980</v>
      </c>
      <c r="F379" s="47" t="s">
        <v>2981</v>
      </c>
      <c r="G379" s="47" t="s">
        <v>122</v>
      </c>
      <c r="H379" s="47" t="s">
        <v>124</v>
      </c>
      <c r="I379" s="42" t="s">
        <v>1008</v>
      </c>
      <c r="J379" s="49">
        <v>44573.0</v>
      </c>
      <c r="K379" s="40">
        <v>45767.0</v>
      </c>
      <c r="L379" s="42" t="s">
        <v>75</v>
      </c>
      <c r="M379" s="51">
        <v>0.0</v>
      </c>
      <c r="N379" s="42" t="s">
        <v>75</v>
      </c>
      <c r="O379" s="54">
        <v>118000.0</v>
      </c>
      <c r="P379" s="62">
        <v>118000.0</v>
      </c>
      <c r="Q379" s="51">
        <v>0.0</v>
      </c>
      <c r="R379" s="51">
        <v>826.0</v>
      </c>
      <c r="S379" s="113">
        <f t="shared" si="4"/>
        <v>117174</v>
      </c>
      <c r="T379" s="42" t="s">
        <v>83</v>
      </c>
      <c r="U379" s="49">
        <v>45767.0</v>
      </c>
      <c r="V379" s="49">
        <v>45798.0</v>
      </c>
      <c r="W379" s="42">
        <v>1.0</v>
      </c>
      <c r="X379" s="42" t="s">
        <v>84</v>
      </c>
      <c r="Y379" s="42" t="s">
        <v>85</v>
      </c>
    </row>
    <row r="380">
      <c r="A380" s="38" t="s">
        <v>4691</v>
      </c>
      <c r="B380" s="40">
        <v>45768.0</v>
      </c>
      <c r="C380" s="42">
        <v>5164.0</v>
      </c>
      <c r="D380" s="44" t="s">
        <v>3346</v>
      </c>
      <c r="E380" s="46" t="s">
        <v>2733</v>
      </c>
      <c r="F380" s="47" t="s">
        <v>4693</v>
      </c>
      <c r="G380" s="47" t="s">
        <v>383</v>
      </c>
      <c r="H380" s="47" t="s">
        <v>1529</v>
      </c>
      <c r="I380" s="42" t="s">
        <v>1008</v>
      </c>
      <c r="J380" s="49">
        <v>44644.0</v>
      </c>
      <c r="K380" s="40">
        <v>45767.0</v>
      </c>
      <c r="L380" s="42" t="s">
        <v>75</v>
      </c>
      <c r="M380" s="51">
        <v>78000.0</v>
      </c>
      <c r="N380" s="40">
        <v>45768.0</v>
      </c>
      <c r="O380" s="54">
        <v>78048.0</v>
      </c>
      <c r="P380" s="133">
        <v>80000.0</v>
      </c>
      <c r="Q380" s="51">
        <v>0.0</v>
      </c>
      <c r="R380" s="51">
        <v>0.0</v>
      </c>
      <c r="S380" s="113">
        <f t="shared" si="4"/>
        <v>80000</v>
      </c>
      <c r="T380" s="42" t="s">
        <v>112</v>
      </c>
      <c r="U380" s="49">
        <v>45768.0</v>
      </c>
      <c r="V380" s="49">
        <v>45798.0</v>
      </c>
      <c r="W380" s="42">
        <v>1.0</v>
      </c>
      <c r="X380" s="42" t="s">
        <v>98</v>
      </c>
      <c r="Y380" s="42" t="s">
        <v>85</v>
      </c>
    </row>
    <row r="381">
      <c r="A381" s="46" t="s">
        <v>4694</v>
      </c>
      <c r="B381" s="40">
        <v>45768.0</v>
      </c>
      <c r="C381" s="42">
        <v>989.0</v>
      </c>
      <c r="D381" s="44" t="s">
        <v>4696</v>
      </c>
      <c r="E381" s="46" t="s">
        <v>4697</v>
      </c>
      <c r="F381" s="47" t="s">
        <v>4698</v>
      </c>
      <c r="G381" s="47" t="s">
        <v>3303</v>
      </c>
      <c r="H381" s="47" t="s">
        <v>134</v>
      </c>
      <c r="I381" s="42" t="s">
        <v>1008</v>
      </c>
      <c r="J381" s="49">
        <v>44343.0</v>
      </c>
      <c r="K381" s="40">
        <v>45767.0</v>
      </c>
      <c r="L381" s="42" t="s">
        <v>75</v>
      </c>
      <c r="M381" s="51">
        <v>648000.0</v>
      </c>
      <c r="N381" s="49">
        <v>45768.0</v>
      </c>
      <c r="O381" s="54">
        <v>814016.0</v>
      </c>
      <c r="P381" s="54">
        <v>0.0</v>
      </c>
      <c r="Q381" s="51">
        <v>0.0</v>
      </c>
      <c r="R381" s="51">
        <v>0.0</v>
      </c>
      <c r="S381" s="113">
        <f t="shared" si="4"/>
        <v>0</v>
      </c>
      <c r="T381" s="42" t="s">
        <v>4700</v>
      </c>
      <c r="U381" s="49">
        <v>45768.0</v>
      </c>
      <c r="V381" s="49">
        <v>45948.0</v>
      </c>
      <c r="W381" s="42">
        <v>6.0</v>
      </c>
      <c r="X381" s="42" t="s">
        <v>84</v>
      </c>
      <c r="Y381" s="42" t="s">
        <v>85</v>
      </c>
    </row>
    <row r="382">
      <c r="A382" s="38" t="s">
        <v>4701</v>
      </c>
      <c r="B382" s="40">
        <v>45768.0</v>
      </c>
      <c r="C382" s="42">
        <v>2200.0</v>
      </c>
      <c r="D382" s="44" t="s">
        <v>77</v>
      </c>
      <c r="E382" s="46" t="s">
        <v>78</v>
      </c>
      <c r="F382" s="47" t="s">
        <v>3110</v>
      </c>
      <c r="G382" s="47" t="s">
        <v>199</v>
      </c>
      <c r="H382" s="47" t="s">
        <v>200</v>
      </c>
      <c r="I382" s="42" t="s">
        <v>1008</v>
      </c>
      <c r="J382" s="49">
        <v>44432.0</v>
      </c>
      <c r="K382" s="40">
        <v>45767.0</v>
      </c>
      <c r="L382" s="42" t="s">
        <v>75</v>
      </c>
      <c r="M382" s="51">
        <v>78000.0</v>
      </c>
      <c r="N382" s="42" t="s">
        <v>75</v>
      </c>
      <c r="O382" s="54">
        <v>60000.0</v>
      </c>
      <c r="P382" s="62">
        <v>60000.0</v>
      </c>
      <c r="Q382" s="51">
        <v>0.0</v>
      </c>
      <c r="R382" s="51">
        <v>420.0</v>
      </c>
      <c r="S382" s="113">
        <f t="shared" si="4"/>
        <v>59580</v>
      </c>
      <c r="T382" s="42" t="s">
        <v>83</v>
      </c>
      <c r="U382" s="49">
        <v>45767.0</v>
      </c>
      <c r="V382" s="49">
        <v>45798.0</v>
      </c>
      <c r="W382" s="42">
        <v>1.0</v>
      </c>
      <c r="X382" s="42" t="s">
        <v>98</v>
      </c>
      <c r="Y382" s="42" t="s">
        <v>85</v>
      </c>
    </row>
    <row r="383">
      <c r="A383" s="38" t="s">
        <v>4706</v>
      </c>
      <c r="B383" s="40">
        <v>45769.0</v>
      </c>
      <c r="C383" s="42">
        <v>10394.0</v>
      </c>
      <c r="D383" s="44" t="s">
        <v>3311</v>
      </c>
      <c r="E383" s="46" t="s">
        <v>3312</v>
      </c>
      <c r="F383" s="47" t="s">
        <v>4707</v>
      </c>
      <c r="G383" s="47" t="s">
        <v>404</v>
      </c>
      <c r="H383" s="47" t="s">
        <v>72</v>
      </c>
      <c r="I383" s="42" t="s">
        <v>1008</v>
      </c>
      <c r="J383" s="49">
        <v>45212.0</v>
      </c>
      <c r="K383" s="40">
        <v>45767.0</v>
      </c>
      <c r="L383" s="42" t="s">
        <v>75</v>
      </c>
      <c r="M383" s="51">
        <v>0.0</v>
      </c>
      <c r="N383" s="42" t="s">
        <v>75</v>
      </c>
      <c r="O383" s="54">
        <v>648075.0</v>
      </c>
      <c r="P383" s="133">
        <v>648000.0</v>
      </c>
      <c r="Q383" s="51">
        <v>0.0</v>
      </c>
      <c r="R383" s="51">
        <v>0.0</v>
      </c>
      <c r="S383" s="113">
        <f t="shared" si="4"/>
        <v>648000</v>
      </c>
      <c r="T383" s="42" t="s">
        <v>112</v>
      </c>
      <c r="U383" s="49">
        <v>45772.0</v>
      </c>
      <c r="V383" s="49">
        <v>45957.0</v>
      </c>
      <c r="W383" s="42">
        <v>6.0</v>
      </c>
      <c r="X383" s="42" t="s">
        <v>84</v>
      </c>
      <c r="Y383" s="42" t="s">
        <v>85</v>
      </c>
    </row>
    <row r="384">
      <c r="A384" s="46" t="s">
        <v>4710</v>
      </c>
      <c r="B384" s="40">
        <v>45769.0</v>
      </c>
      <c r="C384" s="42">
        <v>989.0</v>
      </c>
      <c r="D384" s="44" t="s">
        <v>4711</v>
      </c>
      <c r="E384" s="46" t="s">
        <v>4697</v>
      </c>
      <c r="F384" s="47" t="s">
        <v>4698</v>
      </c>
      <c r="G384" s="47" t="s">
        <v>3303</v>
      </c>
      <c r="H384" s="47" t="s">
        <v>134</v>
      </c>
      <c r="I384" s="42" t="s">
        <v>46</v>
      </c>
      <c r="J384" s="49">
        <v>44343.0</v>
      </c>
      <c r="K384" s="40">
        <v>45768.0</v>
      </c>
      <c r="L384" s="42" t="s">
        <v>75</v>
      </c>
      <c r="M384" s="51">
        <v>0.0</v>
      </c>
      <c r="N384" s="40">
        <v>45942.0</v>
      </c>
      <c r="O384" s="54">
        <v>1298046.0</v>
      </c>
      <c r="P384" s="103">
        <v>1300000.0</v>
      </c>
      <c r="Q384" s="51">
        <v>118000.0</v>
      </c>
      <c r="R384" s="51">
        <v>0.0</v>
      </c>
      <c r="S384" s="113">
        <f t="shared" si="4"/>
        <v>1300000</v>
      </c>
      <c r="T384" s="42" t="s">
        <v>112</v>
      </c>
      <c r="U384" s="49">
        <v>45942.0</v>
      </c>
      <c r="V384" s="49">
        <v>46308.0</v>
      </c>
      <c r="W384" s="42">
        <v>12.0</v>
      </c>
      <c r="X384" s="42" t="s">
        <v>84</v>
      </c>
      <c r="Y384" s="42" t="s">
        <v>85</v>
      </c>
    </row>
    <row r="385">
      <c r="A385" s="38" t="s">
        <v>4713</v>
      </c>
      <c r="B385" s="40">
        <v>45769.0</v>
      </c>
      <c r="C385" s="42">
        <v>3778.0</v>
      </c>
      <c r="D385" s="44" t="s">
        <v>2927</v>
      </c>
      <c r="E385" s="46" t="s">
        <v>2576</v>
      </c>
      <c r="F385" s="47" t="s">
        <v>2577</v>
      </c>
      <c r="G385" s="47" t="s">
        <v>2579</v>
      </c>
      <c r="H385" s="47" t="s">
        <v>156</v>
      </c>
      <c r="I385" s="42" t="s">
        <v>1008</v>
      </c>
      <c r="J385" s="49">
        <v>44549.0</v>
      </c>
      <c r="K385" s="40">
        <v>45768.0</v>
      </c>
      <c r="L385" s="42" t="s">
        <v>75</v>
      </c>
      <c r="M385" s="51">
        <v>0.0</v>
      </c>
      <c r="N385" s="42" t="s">
        <v>75</v>
      </c>
      <c r="O385" s="54">
        <v>118093.0</v>
      </c>
      <c r="P385" s="103">
        <v>118093.0</v>
      </c>
      <c r="Q385" s="51">
        <v>0.0</v>
      </c>
      <c r="R385" s="51">
        <v>0.0</v>
      </c>
      <c r="S385" s="113">
        <f t="shared" si="4"/>
        <v>118093</v>
      </c>
      <c r="T385" s="42" t="s">
        <v>112</v>
      </c>
      <c r="U385" s="49">
        <v>45768.0</v>
      </c>
      <c r="V385" s="49">
        <v>45798.0</v>
      </c>
      <c r="W385" s="42">
        <v>1.0</v>
      </c>
      <c r="X385" s="42" t="s">
        <v>84</v>
      </c>
      <c r="Y385" s="42" t="s">
        <v>85</v>
      </c>
    </row>
    <row r="386">
      <c r="A386" s="38" t="s">
        <v>4715</v>
      </c>
      <c r="B386" s="40">
        <v>45769.0</v>
      </c>
      <c r="C386" s="42">
        <v>5121.0</v>
      </c>
      <c r="D386" s="44" t="s">
        <v>3114</v>
      </c>
      <c r="E386" s="46" t="s">
        <v>3115</v>
      </c>
      <c r="F386" s="47" t="s">
        <v>3116</v>
      </c>
      <c r="G386" s="47" t="s">
        <v>3117</v>
      </c>
      <c r="H386" s="47" t="s">
        <v>124</v>
      </c>
      <c r="I386" s="42" t="s">
        <v>1008</v>
      </c>
      <c r="J386" s="49">
        <v>44640.0</v>
      </c>
      <c r="K386" s="40">
        <v>45768.0</v>
      </c>
      <c r="L386" s="42" t="s">
        <v>75</v>
      </c>
      <c r="M386" s="51">
        <v>118000.0</v>
      </c>
      <c r="N386" s="42" t="s">
        <v>75</v>
      </c>
      <c r="O386" s="54">
        <v>120038.0</v>
      </c>
      <c r="P386" s="103">
        <v>120000.0</v>
      </c>
      <c r="Q386" s="51">
        <v>0.0</v>
      </c>
      <c r="R386" s="51">
        <v>0.0</v>
      </c>
      <c r="S386" s="113">
        <f t="shared" si="4"/>
        <v>120000</v>
      </c>
      <c r="T386" s="42" t="s">
        <v>112</v>
      </c>
      <c r="U386" s="49">
        <v>45768.0</v>
      </c>
      <c r="V386" s="49">
        <v>45798.0</v>
      </c>
      <c r="W386" s="42">
        <v>1.0</v>
      </c>
      <c r="X386" s="42" t="s">
        <v>84</v>
      </c>
      <c r="Y386" s="42" t="s">
        <v>85</v>
      </c>
    </row>
    <row r="387">
      <c r="A387" s="38" t="s">
        <v>4719</v>
      </c>
      <c r="B387" s="40">
        <v>45769.0</v>
      </c>
      <c r="C387" s="42">
        <v>8344.0</v>
      </c>
      <c r="D387" s="44" t="s">
        <v>1304</v>
      </c>
      <c r="E387" s="46" t="s">
        <v>1305</v>
      </c>
      <c r="F387" s="47" t="s">
        <v>1306</v>
      </c>
      <c r="G387" s="47" t="s">
        <v>121</v>
      </c>
      <c r="H387" s="47" t="s">
        <v>123</v>
      </c>
      <c r="I387" s="42" t="s">
        <v>1008</v>
      </c>
      <c r="J387" s="49">
        <v>44973.0</v>
      </c>
      <c r="K387" s="40">
        <v>45768.0</v>
      </c>
      <c r="L387" s="42" t="s">
        <v>75</v>
      </c>
      <c r="M387" s="51">
        <v>0.0</v>
      </c>
      <c r="N387" s="40">
        <v>45680.0</v>
      </c>
      <c r="O387" s="54">
        <v>78000.0</v>
      </c>
      <c r="P387" s="117">
        <v>78000.0</v>
      </c>
      <c r="Q387" s="51">
        <v>0.0</v>
      </c>
      <c r="R387" s="51">
        <v>546.0</v>
      </c>
      <c r="S387" s="113">
        <f t="shared" si="4"/>
        <v>77454</v>
      </c>
      <c r="T387" s="42" t="s">
        <v>83</v>
      </c>
      <c r="U387" s="49">
        <v>45770.0</v>
      </c>
      <c r="V387" s="49">
        <v>45800.0</v>
      </c>
      <c r="W387" s="42">
        <v>1.0</v>
      </c>
      <c r="X387" s="42" t="s">
        <v>98</v>
      </c>
      <c r="Y387" s="42" t="s">
        <v>85</v>
      </c>
    </row>
    <row r="388">
      <c r="A388" s="38" t="s">
        <v>4725</v>
      </c>
      <c r="B388" s="40">
        <v>45769.0</v>
      </c>
      <c r="C388" s="42">
        <v>10201.0</v>
      </c>
      <c r="D388" s="44" t="s">
        <v>3195</v>
      </c>
      <c r="E388" s="46" t="s">
        <v>3196</v>
      </c>
      <c r="F388" s="47" t="s">
        <v>3197</v>
      </c>
      <c r="G388" s="47" t="s">
        <v>1863</v>
      </c>
      <c r="H388" s="47" t="s">
        <v>1044</v>
      </c>
      <c r="I388" s="42" t="s">
        <v>1008</v>
      </c>
      <c r="J388" s="49">
        <v>45193.0</v>
      </c>
      <c r="K388" s="40">
        <v>45768.0</v>
      </c>
      <c r="L388" s="42" t="s">
        <v>75</v>
      </c>
      <c r="M388" s="51">
        <v>0.0</v>
      </c>
      <c r="N388" s="42" t="s">
        <v>75</v>
      </c>
      <c r="O388" s="54">
        <v>118071.0</v>
      </c>
      <c r="P388" s="103">
        <v>118071.0</v>
      </c>
      <c r="Q388" s="51">
        <v>0.0</v>
      </c>
      <c r="R388" s="51">
        <v>0.0</v>
      </c>
      <c r="S388" s="113">
        <f t="shared" si="4"/>
        <v>118071</v>
      </c>
      <c r="T388" s="42" t="s">
        <v>112</v>
      </c>
      <c r="U388" s="49">
        <v>45768.0</v>
      </c>
      <c r="V388" s="49">
        <v>45798.0</v>
      </c>
      <c r="W388" s="42">
        <v>1.0</v>
      </c>
      <c r="X388" s="42" t="s">
        <v>84</v>
      </c>
      <c r="Y388" s="42" t="s">
        <v>85</v>
      </c>
    </row>
    <row r="389">
      <c r="A389" s="38" t="s">
        <v>4729</v>
      </c>
      <c r="B389" s="40">
        <v>45769.0</v>
      </c>
      <c r="C389" s="42">
        <v>11004.0</v>
      </c>
      <c r="D389" s="44" t="s">
        <v>2876</v>
      </c>
      <c r="E389" s="46" t="s">
        <v>2824</v>
      </c>
      <c r="F389" s="47" t="s">
        <v>3293</v>
      </c>
      <c r="G389" s="47" t="s">
        <v>701</v>
      </c>
      <c r="H389" s="47" t="s">
        <v>177</v>
      </c>
      <c r="I389" s="42" t="s">
        <v>1008</v>
      </c>
      <c r="J389" s="49">
        <v>45300.0</v>
      </c>
      <c r="K389" s="40">
        <v>45768.0</v>
      </c>
      <c r="L389" s="42" t="s">
        <v>75</v>
      </c>
      <c r="M389" s="51">
        <v>0.0</v>
      </c>
      <c r="N389" s="42" t="s">
        <v>75</v>
      </c>
      <c r="O389" s="54">
        <v>78000.0</v>
      </c>
      <c r="P389" s="117">
        <v>78000.0</v>
      </c>
      <c r="Q389" s="51">
        <v>0.0</v>
      </c>
      <c r="R389" s="51">
        <v>4400.0</v>
      </c>
      <c r="S389" s="113">
        <f t="shared" si="4"/>
        <v>73600</v>
      </c>
      <c r="T389" s="42" t="s">
        <v>83</v>
      </c>
      <c r="U389" s="49">
        <v>45768.0</v>
      </c>
      <c r="V389" s="49">
        <v>45798.0</v>
      </c>
      <c r="W389" s="42">
        <v>1.0</v>
      </c>
      <c r="X389" s="42" t="s">
        <v>98</v>
      </c>
      <c r="Y389" s="42" t="s">
        <v>85</v>
      </c>
    </row>
    <row r="390">
      <c r="A390" s="38" t="s">
        <v>4731</v>
      </c>
      <c r="B390" s="40">
        <v>45769.0</v>
      </c>
      <c r="C390" s="42">
        <v>925.0</v>
      </c>
      <c r="D390" s="44" t="s">
        <v>1950</v>
      </c>
      <c r="E390" s="46" t="s">
        <v>1951</v>
      </c>
      <c r="F390" s="47" t="s">
        <v>1952</v>
      </c>
      <c r="G390" s="47" t="s">
        <v>485</v>
      </c>
      <c r="H390" s="47" t="s">
        <v>486</v>
      </c>
      <c r="I390" s="42" t="s">
        <v>1008</v>
      </c>
      <c r="J390" s="49">
        <v>44340.0</v>
      </c>
      <c r="K390" s="40">
        <v>45768.0</v>
      </c>
      <c r="L390" s="42" t="s">
        <v>75</v>
      </c>
      <c r="M390" s="51">
        <v>118000.0</v>
      </c>
      <c r="N390" s="42" t="s">
        <v>75</v>
      </c>
      <c r="O390" s="54">
        <v>118000.0</v>
      </c>
      <c r="P390" s="54">
        <v>0.0</v>
      </c>
      <c r="Q390" s="51">
        <v>0.0</v>
      </c>
      <c r="R390" s="51">
        <v>0.0</v>
      </c>
      <c r="S390" s="113">
        <f t="shared" si="4"/>
        <v>0</v>
      </c>
      <c r="T390" s="42" t="s">
        <v>283</v>
      </c>
      <c r="U390" s="49">
        <v>45768.0</v>
      </c>
      <c r="V390" s="49">
        <v>45798.0</v>
      </c>
      <c r="W390" s="42">
        <v>1.0</v>
      </c>
      <c r="X390" s="42" t="s">
        <v>84</v>
      </c>
      <c r="Y390" s="42" t="s">
        <v>85</v>
      </c>
    </row>
    <row r="391">
      <c r="A391" s="38" t="s">
        <v>4733</v>
      </c>
      <c r="B391" s="40">
        <v>45769.0</v>
      </c>
      <c r="C391" s="42">
        <v>3202.0</v>
      </c>
      <c r="D391" s="44" t="s">
        <v>3202</v>
      </c>
      <c r="E391" s="46" t="s">
        <v>3203</v>
      </c>
      <c r="F391" s="47" t="s">
        <v>3204</v>
      </c>
      <c r="G391" s="47" t="s">
        <v>404</v>
      </c>
      <c r="H391" s="47" t="s">
        <v>72</v>
      </c>
      <c r="I391" s="42" t="s">
        <v>1008</v>
      </c>
      <c r="J391" s="49">
        <v>44514.0</v>
      </c>
      <c r="K391" s="40">
        <v>45768.0</v>
      </c>
      <c r="L391" s="42" t="s">
        <v>75</v>
      </c>
      <c r="M391" s="51">
        <v>0.0</v>
      </c>
      <c r="N391" s="42" t="s">
        <v>75</v>
      </c>
      <c r="O391" s="54">
        <v>78000.0</v>
      </c>
      <c r="P391" s="117">
        <v>78000.0</v>
      </c>
      <c r="Q391" s="51">
        <v>0.0</v>
      </c>
      <c r="R391" s="51">
        <v>546.0</v>
      </c>
      <c r="S391" s="113">
        <f t="shared" si="4"/>
        <v>77454</v>
      </c>
      <c r="T391" s="42" t="s">
        <v>83</v>
      </c>
      <c r="U391" s="49">
        <v>45768.0</v>
      </c>
      <c r="V391" s="49">
        <v>45798.0</v>
      </c>
      <c r="W391" s="42">
        <v>1.0</v>
      </c>
      <c r="X391" s="42" t="s">
        <v>98</v>
      </c>
      <c r="Y391" s="42" t="s">
        <v>85</v>
      </c>
    </row>
    <row r="392">
      <c r="A392" s="38" t="s">
        <v>4734</v>
      </c>
      <c r="B392" s="40">
        <v>45769.0</v>
      </c>
      <c r="C392" s="42">
        <v>3848.0</v>
      </c>
      <c r="D392" s="44" t="s">
        <v>1111</v>
      </c>
      <c r="E392" s="46" t="s">
        <v>1112</v>
      </c>
      <c r="F392" s="47" t="s">
        <v>3160</v>
      </c>
      <c r="G392" s="47" t="s">
        <v>1114</v>
      </c>
      <c r="H392" s="47" t="s">
        <v>156</v>
      </c>
      <c r="I392" s="42" t="s">
        <v>1008</v>
      </c>
      <c r="J392" s="49">
        <v>44554.0</v>
      </c>
      <c r="K392" s="40">
        <v>45768.0</v>
      </c>
      <c r="L392" s="42" t="s">
        <v>75</v>
      </c>
      <c r="M392" s="51">
        <v>0.0</v>
      </c>
      <c r="N392" s="42" t="s">
        <v>75</v>
      </c>
      <c r="O392" s="54">
        <v>78000.0</v>
      </c>
      <c r="P392" s="117">
        <v>78000.0</v>
      </c>
      <c r="Q392" s="51">
        <v>0.0</v>
      </c>
      <c r="R392" s="51">
        <v>4400.0</v>
      </c>
      <c r="S392" s="113">
        <f t="shared" si="4"/>
        <v>73600</v>
      </c>
      <c r="T392" s="42" t="s">
        <v>83</v>
      </c>
      <c r="U392" s="49">
        <v>45768.0</v>
      </c>
      <c r="V392" s="49">
        <v>45798.0</v>
      </c>
      <c r="W392" s="42">
        <v>1.0</v>
      </c>
      <c r="X392" s="42" t="s">
        <v>98</v>
      </c>
      <c r="Y392" s="42" t="s">
        <v>85</v>
      </c>
    </row>
    <row r="393">
      <c r="A393" s="38" t="s">
        <v>4736</v>
      </c>
      <c r="B393" s="40">
        <v>45769.0</v>
      </c>
      <c r="C393" s="42">
        <v>2186.0</v>
      </c>
      <c r="D393" s="44" t="s">
        <v>2384</v>
      </c>
      <c r="E393" s="46" t="s">
        <v>2385</v>
      </c>
      <c r="F393" s="47" t="s">
        <v>2438</v>
      </c>
      <c r="G393" s="47" t="s">
        <v>243</v>
      </c>
      <c r="H393" s="47" t="s">
        <v>123</v>
      </c>
      <c r="I393" s="42" t="s">
        <v>1008</v>
      </c>
      <c r="J393" s="49">
        <v>44431.0</v>
      </c>
      <c r="K393" s="40">
        <v>45768.0</v>
      </c>
      <c r="L393" s="42" t="s">
        <v>75</v>
      </c>
      <c r="M393" s="51">
        <v>78000.0</v>
      </c>
      <c r="N393" s="42" t="s">
        <v>75</v>
      </c>
      <c r="O393" s="54">
        <v>312090.0</v>
      </c>
      <c r="P393" s="103">
        <v>312000.0</v>
      </c>
      <c r="Q393" s="51">
        <v>0.0</v>
      </c>
      <c r="R393" s="51">
        <v>0.0</v>
      </c>
      <c r="S393" s="113">
        <f t="shared" si="4"/>
        <v>312000</v>
      </c>
      <c r="T393" s="42" t="s">
        <v>112</v>
      </c>
      <c r="U393" s="49">
        <v>45768.0</v>
      </c>
      <c r="V393" s="49">
        <v>45798.0</v>
      </c>
      <c r="W393" s="42">
        <v>1.0</v>
      </c>
      <c r="X393" s="42" t="s">
        <v>98</v>
      </c>
      <c r="Y393" s="42" t="s">
        <v>85</v>
      </c>
    </row>
    <row r="394">
      <c r="A394" s="38" t="s">
        <v>4738</v>
      </c>
      <c r="B394" s="40">
        <v>45769.0</v>
      </c>
      <c r="C394" s="42">
        <v>2186.0</v>
      </c>
      <c r="D394" s="44" t="s">
        <v>2384</v>
      </c>
      <c r="E394" s="46" t="s">
        <v>2385</v>
      </c>
      <c r="F394" s="47" t="s">
        <v>2387</v>
      </c>
      <c r="G394" s="47" t="s">
        <v>243</v>
      </c>
      <c r="H394" s="47" t="s">
        <v>123</v>
      </c>
      <c r="I394" s="42" t="s">
        <v>1008</v>
      </c>
      <c r="J394" s="49">
        <v>44431.0</v>
      </c>
      <c r="K394" s="40">
        <v>45768.0</v>
      </c>
      <c r="L394" s="42" t="s">
        <v>75</v>
      </c>
      <c r="M394" s="51">
        <v>78000.0</v>
      </c>
      <c r="N394" s="42" t="s">
        <v>75</v>
      </c>
      <c r="O394" s="54">
        <v>78000.0</v>
      </c>
      <c r="P394" s="54">
        <v>0.0</v>
      </c>
      <c r="Q394" s="51">
        <v>0.0</v>
      </c>
      <c r="R394" s="51">
        <v>0.0</v>
      </c>
      <c r="S394" s="113">
        <f t="shared" si="4"/>
        <v>0</v>
      </c>
      <c r="T394" s="42" t="s">
        <v>283</v>
      </c>
      <c r="U394" s="49">
        <v>45768.0</v>
      </c>
      <c r="V394" s="49">
        <v>45798.0</v>
      </c>
      <c r="W394" s="42">
        <v>1.0</v>
      </c>
      <c r="X394" s="42" t="s">
        <v>98</v>
      </c>
      <c r="Y394" s="42" t="s">
        <v>85</v>
      </c>
    </row>
    <row r="395">
      <c r="A395" s="38" t="s">
        <v>4740</v>
      </c>
      <c r="B395" s="40">
        <v>45769.0</v>
      </c>
      <c r="C395" s="42">
        <v>2186.0</v>
      </c>
      <c r="D395" s="44" t="s">
        <v>2384</v>
      </c>
      <c r="E395" s="46" t="s">
        <v>2385</v>
      </c>
      <c r="F395" s="47" t="s">
        <v>2427</v>
      </c>
      <c r="G395" s="47" t="s">
        <v>243</v>
      </c>
      <c r="H395" s="47" t="s">
        <v>123</v>
      </c>
      <c r="I395" s="42" t="s">
        <v>1008</v>
      </c>
      <c r="J395" s="49">
        <v>44431.0</v>
      </c>
      <c r="K395" s="40">
        <v>45768.0</v>
      </c>
      <c r="L395" s="42" t="s">
        <v>75</v>
      </c>
      <c r="M395" s="51">
        <v>78000.0</v>
      </c>
      <c r="N395" s="42" t="s">
        <v>75</v>
      </c>
      <c r="O395" s="54">
        <v>78000.0</v>
      </c>
      <c r="P395" s="54">
        <v>0.0</v>
      </c>
      <c r="Q395" s="51">
        <v>0.0</v>
      </c>
      <c r="R395" s="51">
        <v>0.0</v>
      </c>
      <c r="S395" s="113">
        <f t="shared" si="4"/>
        <v>0</v>
      </c>
      <c r="T395" s="42" t="s">
        <v>283</v>
      </c>
      <c r="U395" s="49">
        <v>45768.0</v>
      </c>
      <c r="V395" s="49">
        <v>45798.0</v>
      </c>
      <c r="W395" s="42">
        <v>1.0</v>
      </c>
      <c r="X395" s="42" t="s">
        <v>98</v>
      </c>
      <c r="Y395" s="42" t="s">
        <v>85</v>
      </c>
    </row>
    <row r="396">
      <c r="A396" s="38" t="s">
        <v>4742</v>
      </c>
      <c r="B396" s="40">
        <v>45769.0</v>
      </c>
      <c r="C396" s="42">
        <v>2186.0</v>
      </c>
      <c r="D396" s="44" t="s">
        <v>2384</v>
      </c>
      <c r="E396" s="46" t="s">
        <v>2385</v>
      </c>
      <c r="F396" s="47" t="s">
        <v>2449</v>
      </c>
      <c r="G396" s="47" t="s">
        <v>243</v>
      </c>
      <c r="H396" s="47" t="s">
        <v>123</v>
      </c>
      <c r="I396" s="42" t="s">
        <v>1008</v>
      </c>
      <c r="J396" s="49">
        <v>44431.0</v>
      </c>
      <c r="K396" s="40">
        <v>45768.0</v>
      </c>
      <c r="L396" s="42" t="s">
        <v>75</v>
      </c>
      <c r="M396" s="51">
        <v>78000.0</v>
      </c>
      <c r="N396" s="42" t="s">
        <v>75</v>
      </c>
      <c r="O396" s="54">
        <v>78000.0</v>
      </c>
      <c r="P396" s="54">
        <v>0.0</v>
      </c>
      <c r="Q396" s="51">
        <v>0.0</v>
      </c>
      <c r="R396" s="51">
        <v>0.0</v>
      </c>
      <c r="S396" s="113">
        <f t="shared" si="4"/>
        <v>0</v>
      </c>
      <c r="T396" s="42" t="s">
        <v>283</v>
      </c>
      <c r="U396" s="49">
        <v>45768.0</v>
      </c>
      <c r="V396" s="49">
        <v>45798.0</v>
      </c>
      <c r="W396" s="42">
        <v>1.0</v>
      </c>
      <c r="X396" s="42" t="s">
        <v>98</v>
      </c>
      <c r="Y396" s="42" t="s">
        <v>85</v>
      </c>
    </row>
    <row r="397">
      <c r="A397" s="46" t="s">
        <v>4744</v>
      </c>
      <c r="B397" s="40">
        <v>45769.0</v>
      </c>
      <c r="C397" s="42">
        <v>7313.0</v>
      </c>
      <c r="D397" s="44" t="s">
        <v>1118</v>
      </c>
      <c r="E397" s="46" t="s">
        <v>1119</v>
      </c>
      <c r="F397" s="47" t="s">
        <v>4745</v>
      </c>
      <c r="G397" s="47" t="s">
        <v>870</v>
      </c>
      <c r="H397" s="47" t="s">
        <v>134</v>
      </c>
      <c r="I397" s="42" t="s">
        <v>1542</v>
      </c>
      <c r="J397" s="49">
        <v>44854.0</v>
      </c>
      <c r="K397" s="40">
        <v>45768.0</v>
      </c>
      <c r="L397" s="42" t="s">
        <v>75</v>
      </c>
      <c r="M397" s="51">
        <v>0.0</v>
      </c>
      <c r="N397" s="42" t="s">
        <v>75</v>
      </c>
      <c r="O397" s="54">
        <v>118098.0</v>
      </c>
      <c r="P397" s="103">
        <v>118098.0</v>
      </c>
      <c r="Q397" s="51">
        <v>0.0</v>
      </c>
      <c r="R397" s="51">
        <v>0.0</v>
      </c>
      <c r="S397" s="113">
        <f t="shared" si="4"/>
        <v>118098</v>
      </c>
      <c r="T397" s="42" t="s">
        <v>112</v>
      </c>
      <c r="U397" s="49">
        <v>45768.0</v>
      </c>
      <c r="V397" s="49">
        <v>45813.0</v>
      </c>
      <c r="W397" s="42">
        <v>1.0</v>
      </c>
      <c r="X397" s="42" t="s">
        <v>84</v>
      </c>
      <c r="Y397" s="42" t="s">
        <v>85</v>
      </c>
    </row>
    <row r="398">
      <c r="A398" s="46" t="s">
        <v>4747</v>
      </c>
      <c r="B398" s="40">
        <v>45769.0</v>
      </c>
      <c r="C398" s="42">
        <v>7313.0</v>
      </c>
      <c r="D398" s="44" t="s">
        <v>1118</v>
      </c>
      <c r="E398" s="46" t="s">
        <v>1119</v>
      </c>
      <c r="F398" s="47" t="s">
        <v>2743</v>
      </c>
      <c r="G398" s="47" t="s">
        <v>870</v>
      </c>
      <c r="H398" s="47" t="s">
        <v>134</v>
      </c>
      <c r="I398" s="42" t="s">
        <v>1542</v>
      </c>
      <c r="J398" s="49">
        <v>44854.0</v>
      </c>
      <c r="K398" s="40">
        <v>45768.0</v>
      </c>
      <c r="L398" s="42" t="s">
        <v>75</v>
      </c>
      <c r="M398" s="51">
        <v>0.0</v>
      </c>
      <c r="N398" s="42" t="s">
        <v>75</v>
      </c>
      <c r="O398" s="54">
        <v>118015.0</v>
      </c>
      <c r="P398" s="103">
        <v>118015.0</v>
      </c>
      <c r="Q398" s="51">
        <v>0.0</v>
      </c>
      <c r="R398" s="51">
        <v>0.0</v>
      </c>
      <c r="S398" s="113">
        <f t="shared" si="4"/>
        <v>118015</v>
      </c>
      <c r="T398" s="42" t="s">
        <v>112</v>
      </c>
      <c r="U398" s="49">
        <v>45768.0</v>
      </c>
      <c r="V398" s="49">
        <v>45812.0</v>
      </c>
      <c r="W398" s="42">
        <v>1.0</v>
      </c>
      <c r="X398" s="42" t="s">
        <v>84</v>
      </c>
      <c r="Y398" s="42" t="s">
        <v>85</v>
      </c>
    </row>
    <row r="399">
      <c r="A399" s="38" t="s">
        <v>4750</v>
      </c>
      <c r="B399" s="40">
        <v>45769.0</v>
      </c>
      <c r="C399" s="42">
        <v>4323.0</v>
      </c>
      <c r="D399" s="44" t="s">
        <v>4751</v>
      </c>
      <c r="E399" s="46" t="s">
        <v>4752</v>
      </c>
      <c r="F399" s="47" t="s">
        <v>4753</v>
      </c>
      <c r="G399" s="47" t="s">
        <v>284</v>
      </c>
      <c r="H399" s="47" t="s">
        <v>156</v>
      </c>
      <c r="I399" s="42" t="s">
        <v>1008</v>
      </c>
      <c r="J399" s="49">
        <v>44584.0</v>
      </c>
      <c r="K399" s="40">
        <v>45768.0</v>
      </c>
      <c r="L399" s="42" t="s">
        <v>75</v>
      </c>
      <c r="M399" s="51">
        <v>1298000.0</v>
      </c>
      <c r="N399" s="42" t="s">
        <v>75</v>
      </c>
      <c r="O399" s="54">
        <v>830007.0</v>
      </c>
      <c r="P399" s="103">
        <v>830000.0</v>
      </c>
      <c r="Q399" s="51">
        <v>118000.0</v>
      </c>
      <c r="R399" s="51">
        <v>0.0</v>
      </c>
      <c r="S399" s="113">
        <f t="shared" si="4"/>
        <v>830000</v>
      </c>
      <c r="T399" s="42" t="s">
        <v>112</v>
      </c>
      <c r="U399" s="49">
        <v>45768.0</v>
      </c>
      <c r="V399" s="49">
        <v>46128.0</v>
      </c>
      <c r="W399" s="42">
        <v>12.0</v>
      </c>
      <c r="X399" s="42" t="s">
        <v>84</v>
      </c>
      <c r="Y399" s="42" t="s">
        <v>85</v>
      </c>
    </row>
    <row r="400">
      <c r="A400" s="38" t="s">
        <v>4754</v>
      </c>
      <c r="B400" s="40">
        <v>45769.0</v>
      </c>
      <c r="C400" s="42">
        <v>8225.0</v>
      </c>
      <c r="D400" s="44" t="s">
        <v>4755</v>
      </c>
      <c r="E400" s="46" t="s">
        <v>4756</v>
      </c>
      <c r="F400" s="47" t="s">
        <v>4757</v>
      </c>
      <c r="G400" s="47" t="s">
        <v>485</v>
      </c>
      <c r="H400" s="47" t="s">
        <v>486</v>
      </c>
      <c r="I400" s="42" t="s">
        <v>1008</v>
      </c>
      <c r="J400" s="49">
        <v>44959.0</v>
      </c>
      <c r="K400" s="40">
        <v>45768.0</v>
      </c>
      <c r="L400" s="42" t="s">
        <v>75</v>
      </c>
      <c r="M400" s="51">
        <v>1298000.0</v>
      </c>
      <c r="N400" s="42" t="s">
        <v>75</v>
      </c>
      <c r="O400" s="54">
        <v>2596040.0</v>
      </c>
      <c r="P400" s="103">
        <v>2596040.0</v>
      </c>
      <c r="Q400" s="51">
        <f>118000*2</f>
        <v>236000</v>
      </c>
      <c r="R400" s="51">
        <v>0.0</v>
      </c>
      <c r="S400" s="113">
        <f t="shared" si="4"/>
        <v>2596040</v>
      </c>
      <c r="T400" s="42" t="s">
        <v>112</v>
      </c>
      <c r="U400" s="49">
        <v>45768.0</v>
      </c>
      <c r="V400" s="49">
        <v>46488.0</v>
      </c>
      <c r="W400" s="42">
        <v>24.0</v>
      </c>
      <c r="X400" s="42" t="s">
        <v>84</v>
      </c>
      <c r="Y400" s="42" t="s">
        <v>85</v>
      </c>
    </row>
    <row r="401">
      <c r="A401" s="46" t="s">
        <v>4759</v>
      </c>
      <c r="B401" s="40">
        <v>45769.0</v>
      </c>
      <c r="C401" s="42">
        <v>8225.0</v>
      </c>
      <c r="D401" s="44" t="s">
        <v>4755</v>
      </c>
      <c r="E401" s="46" t="s">
        <v>4756</v>
      </c>
      <c r="F401" s="47" t="s">
        <v>4757</v>
      </c>
      <c r="G401" s="47" t="s">
        <v>485</v>
      </c>
      <c r="H401" s="47" t="s">
        <v>486</v>
      </c>
      <c r="I401" s="42" t="s">
        <v>1008</v>
      </c>
      <c r="J401" s="49">
        <v>44959.0</v>
      </c>
      <c r="K401" s="40">
        <v>45768.0</v>
      </c>
      <c r="L401" s="42" t="s">
        <v>75</v>
      </c>
      <c r="M401" s="51">
        <v>0.0</v>
      </c>
      <c r="N401" s="42" t="s">
        <v>75</v>
      </c>
      <c r="O401" s="54">
        <v>648032.0</v>
      </c>
      <c r="P401" s="54">
        <v>0.0</v>
      </c>
      <c r="Q401" s="51">
        <v>0.0</v>
      </c>
      <c r="R401" s="51">
        <v>0.0</v>
      </c>
      <c r="S401" s="113">
        <f t="shared" si="4"/>
        <v>0</v>
      </c>
      <c r="T401" s="42" t="s">
        <v>248</v>
      </c>
      <c r="U401" s="49">
        <v>45768.0</v>
      </c>
      <c r="V401" s="49">
        <v>46668.0</v>
      </c>
      <c r="W401" s="42">
        <v>6.0</v>
      </c>
      <c r="X401" s="42" t="s">
        <v>84</v>
      </c>
      <c r="Y401" s="42" t="s">
        <v>85</v>
      </c>
    </row>
    <row r="402">
      <c r="A402" s="38" t="s">
        <v>4763</v>
      </c>
      <c r="B402" s="40">
        <v>45769.0</v>
      </c>
      <c r="C402" s="42">
        <v>7537.0</v>
      </c>
      <c r="D402" s="44" t="s">
        <v>3518</v>
      </c>
      <c r="E402" s="46" t="s">
        <v>3519</v>
      </c>
      <c r="F402" s="47" t="s">
        <v>1909</v>
      </c>
      <c r="G402" s="47" t="s">
        <v>404</v>
      </c>
      <c r="H402" s="47" t="s">
        <v>72</v>
      </c>
      <c r="I402" s="42" t="s">
        <v>1008</v>
      </c>
      <c r="J402" s="49">
        <v>44879.0</v>
      </c>
      <c r="K402" s="40">
        <v>45768.0</v>
      </c>
      <c r="L402" s="42" t="s">
        <v>75</v>
      </c>
      <c r="M402" s="51">
        <v>0.0</v>
      </c>
      <c r="N402" s="42" t="s">
        <v>75</v>
      </c>
      <c r="O402" s="54">
        <v>78000.0</v>
      </c>
      <c r="P402" s="117">
        <v>78000.0</v>
      </c>
      <c r="Q402" s="51">
        <v>0.0</v>
      </c>
      <c r="R402" s="51">
        <v>4400.0</v>
      </c>
      <c r="S402" s="113">
        <f t="shared" si="4"/>
        <v>73600</v>
      </c>
      <c r="T402" s="42" t="s">
        <v>83</v>
      </c>
      <c r="U402" s="49">
        <v>45768.0</v>
      </c>
      <c r="V402" s="49">
        <v>45800.0</v>
      </c>
      <c r="W402" s="42">
        <v>1.0</v>
      </c>
      <c r="X402" s="42" t="s">
        <v>98</v>
      </c>
      <c r="Y402" s="42" t="s">
        <v>85</v>
      </c>
    </row>
    <row r="403">
      <c r="A403" s="38" t="s">
        <v>4765</v>
      </c>
      <c r="B403" s="40">
        <v>45769.0</v>
      </c>
      <c r="C403" s="42">
        <v>4816.0</v>
      </c>
      <c r="D403" s="44" t="s">
        <v>4766</v>
      </c>
      <c r="E403" s="46" t="s">
        <v>4767</v>
      </c>
      <c r="F403" s="47" t="s">
        <v>4768</v>
      </c>
      <c r="G403" s="47" t="s">
        <v>300</v>
      </c>
      <c r="H403" s="47" t="s">
        <v>134</v>
      </c>
      <c r="I403" s="42" t="s">
        <v>1008</v>
      </c>
      <c r="J403" s="49">
        <v>44618.0</v>
      </c>
      <c r="K403" s="40">
        <v>45768.0</v>
      </c>
      <c r="L403" s="42" t="s">
        <v>75</v>
      </c>
      <c r="M403" s="51">
        <v>0.0</v>
      </c>
      <c r="N403" s="42" t="s">
        <v>75</v>
      </c>
      <c r="O403" s="54">
        <v>858000.0</v>
      </c>
      <c r="P403" s="117">
        <v>858000.0</v>
      </c>
      <c r="Q403" s="51">
        <v>78000.0</v>
      </c>
      <c r="R403" s="51">
        <v>4440.0</v>
      </c>
      <c r="S403" s="113">
        <f t="shared" si="4"/>
        <v>853560</v>
      </c>
      <c r="T403" s="42" t="s">
        <v>83</v>
      </c>
      <c r="U403" s="49">
        <v>45768.0</v>
      </c>
      <c r="V403" s="49">
        <v>46134.0</v>
      </c>
      <c r="W403" s="42">
        <v>12.0</v>
      </c>
      <c r="X403" s="42" t="s">
        <v>98</v>
      </c>
      <c r="Y403" s="42" t="s">
        <v>85</v>
      </c>
    </row>
    <row r="404">
      <c r="A404" s="38" t="s">
        <v>4770</v>
      </c>
      <c r="B404" s="40">
        <v>45769.0</v>
      </c>
      <c r="C404" s="42">
        <v>2323.0</v>
      </c>
      <c r="D404" s="44" t="s">
        <v>4772</v>
      </c>
      <c r="E404" s="46" t="s">
        <v>2527</v>
      </c>
      <c r="F404" s="47" t="s">
        <v>2528</v>
      </c>
      <c r="G404" s="47" t="s">
        <v>801</v>
      </c>
      <c r="H404" s="47" t="s">
        <v>177</v>
      </c>
      <c r="I404" s="42" t="s">
        <v>1008</v>
      </c>
      <c r="J404" s="49">
        <v>44438.0</v>
      </c>
      <c r="K404" s="40">
        <v>45768.0</v>
      </c>
      <c r="L404" s="42" t="s">
        <v>75</v>
      </c>
      <c r="M404" s="51">
        <v>0.0</v>
      </c>
      <c r="N404" s="42" t="s">
        <v>75</v>
      </c>
      <c r="O404" s="54">
        <v>78000.0</v>
      </c>
      <c r="P404" s="117">
        <v>78000.0</v>
      </c>
      <c r="Q404" s="51">
        <v>0.0</v>
      </c>
      <c r="R404" s="51">
        <v>1560.0</v>
      </c>
      <c r="S404" s="113">
        <f t="shared" si="4"/>
        <v>76440</v>
      </c>
      <c r="T404" s="42" t="s">
        <v>83</v>
      </c>
      <c r="U404" s="49">
        <v>45768.0</v>
      </c>
      <c r="V404" s="49">
        <v>45798.0</v>
      </c>
      <c r="W404" s="42">
        <v>1.0</v>
      </c>
      <c r="X404" s="42" t="s">
        <v>98</v>
      </c>
      <c r="Y404" s="42" t="s">
        <v>85</v>
      </c>
    </row>
    <row r="405">
      <c r="A405" s="38" t="s">
        <v>4774</v>
      </c>
      <c r="B405" s="40">
        <v>45769.0</v>
      </c>
      <c r="C405" s="42">
        <v>6022.0</v>
      </c>
      <c r="D405" s="44" t="s">
        <v>3651</v>
      </c>
      <c r="E405" s="46" t="s">
        <v>3449</v>
      </c>
      <c r="F405" s="47" t="s">
        <v>3450</v>
      </c>
      <c r="G405" s="47" t="s">
        <v>273</v>
      </c>
      <c r="H405" s="47" t="s">
        <v>156</v>
      </c>
      <c r="I405" s="42" t="s">
        <v>1008</v>
      </c>
      <c r="J405" s="49">
        <v>44727.0</v>
      </c>
      <c r="K405" s="40">
        <v>45768.0</v>
      </c>
      <c r="L405" s="42" t="s">
        <v>75</v>
      </c>
      <c r="M405" s="51">
        <v>0.0</v>
      </c>
      <c r="N405" s="42" t="s">
        <v>75</v>
      </c>
      <c r="O405" s="54">
        <v>78000.0</v>
      </c>
      <c r="P405" s="117">
        <v>78000.0</v>
      </c>
      <c r="Q405" s="51">
        <v>0.0</v>
      </c>
      <c r="R405" s="51">
        <v>1560.0</v>
      </c>
      <c r="S405" s="113">
        <f t="shared" si="4"/>
        <v>76440</v>
      </c>
      <c r="T405" s="42" t="s">
        <v>83</v>
      </c>
      <c r="U405" s="49">
        <v>45768.0</v>
      </c>
      <c r="V405" s="49">
        <v>45799.0</v>
      </c>
      <c r="W405" s="42">
        <v>1.0</v>
      </c>
      <c r="X405" s="42" t="s">
        <v>98</v>
      </c>
      <c r="Y405" s="42" t="s">
        <v>85</v>
      </c>
    </row>
    <row r="406">
      <c r="A406" s="38" t="s">
        <v>4775</v>
      </c>
      <c r="B406" s="40">
        <v>45769.0</v>
      </c>
      <c r="C406" s="42">
        <v>3002.0</v>
      </c>
      <c r="D406" s="44" t="s">
        <v>3250</v>
      </c>
      <c r="E406" s="46" t="s">
        <v>3252</v>
      </c>
      <c r="F406" s="47" t="s">
        <v>3254</v>
      </c>
      <c r="G406" s="47" t="s">
        <v>194</v>
      </c>
      <c r="H406" s="47" t="s">
        <v>177</v>
      </c>
      <c r="I406" s="42" t="s">
        <v>1008</v>
      </c>
      <c r="J406" s="49">
        <v>44492.0</v>
      </c>
      <c r="K406" s="40">
        <v>45768.0</v>
      </c>
      <c r="L406" s="42" t="s">
        <v>75</v>
      </c>
      <c r="M406" s="51">
        <v>0.0</v>
      </c>
      <c r="N406" s="42" t="s">
        <v>75</v>
      </c>
      <c r="O406" s="54">
        <v>78030.0</v>
      </c>
      <c r="P406" s="103">
        <v>78030.0</v>
      </c>
      <c r="Q406" s="51">
        <v>0.0</v>
      </c>
      <c r="R406" s="51">
        <v>0.0</v>
      </c>
      <c r="S406" s="113">
        <f t="shared" si="4"/>
        <v>78030</v>
      </c>
      <c r="T406" s="42" t="s">
        <v>112</v>
      </c>
      <c r="U406" s="49">
        <v>45768.0</v>
      </c>
      <c r="V406" s="49">
        <v>45798.0</v>
      </c>
      <c r="W406" s="42">
        <v>1.0</v>
      </c>
      <c r="X406" s="42" t="s">
        <v>98</v>
      </c>
      <c r="Y406" s="42" t="s">
        <v>85</v>
      </c>
    </row>
    <row r="407">
      <c r="A407" s="38" t="s">
        <v>4780</v>
      </c>
      <c r="B407" s="40">
        <v>45769.0</v>
      </c>
      <c r="C407" s="42">
        <v>14334.0</v>
      </c>
      <c r="D407" s="44" t="s">
        <v>4782</v>
      </c>
      <c r="E407" s="46" t="s">
        <v>3332</v>
      </c>
      <c r="F407" s="47" t="s">
        <v>3334</v>
      </c>
      <c r="G407" s="47" t="s">
        <v>552</v>
      </c>
      <c r="H407" s="47" t="s">
        <v>72</v>
      </c>
      <c r="I407" s="42" t="s">
        <v>1008</v>
      </c>
      <c r="J407" s="49">
        <v>45664.0</v>
      </c>
      <c r="K407" s="40">
        <v>45768.0</v>
      </c>
      <c r="L407" s="42" t="s">
        <v>75</v>
      </c>
      <c r="M407" s="51">
        <v>78000.0</v>
      </c>
      <c r="N407" s="42" t="s">
        <v>75</v>
      </c>
      <c r="O407" s="54">
        <v>80000.0</v>
      </c>
      <c r="P407" s="117">
        <v>80000.0</v>
      </c>
      <c r="Q407" s="51">
        <v>0.0</v>
      </c>
      <c r="R407" s="51">
        <v>4400.0</v>
      </c>
      <c r="S407" s="113">
        <f t="shared" si="4"/>
        <v>75600</v>
      </c>
      <c r="T407" s="42" t="s">
        <v>83</v>
      </c>
      <c r="U407" s="49">
        <v>45768.0</v>
      </c>
      <c r="V407" s="49">
        <v>45798.0</v>
      </c>
      <c r="W407" s="42">
        <v>1.0</v>
      </c>
      <c r="X407" s="42" t="s">
        <v>98</v>
      </c>
      <c r="Y407" s="42" t="s">
        <v>85</v>
      </c>
    </row>
    <row r="408">
      <c r="A408" s="38" t="s">
        <v>4786</v>
      </c>
      <c r="B408" s="40">
        <v>45769.0</v>
      </c>
      <c r="C408" s="42">
        <v>9428.0</v>
      </c>
      <c r="D408" s="44" t="s">
        <v>504</v>
      </c>
      <c r="E408" s="46" t="s">
        <v>505</v>
      </c>
      <c r="F408" s="47" t="s">
        <v>506</v>
      </c>
      <c r="G408" s="47" t="s">
        <v>404</v>
      </c>
      <c r="H408" s="47" t="s">
        <v>72</v>
      </c>
      <c r="I408" s="42" t="s">
        <v>1008</v>
      </c>
      <c r="J408" s="49">
        <v>45104.0</v>
      </c>
      <c r="K408" s="40">
        <v>45768.0</v>
      </c>
      <c r="L408" s="42" t="s">
        <v>75</v>
      </c>
      <c r="M408" s="51">
        <v>0.0</v>
      </c>
      <c r="N408" s="42" t="s">
        <v>75</v>
      </c>
      <c r="O408" s="54">
        <v>78000.0</v>
      </c>
      <c r="P408" s="117">
        <v>78000.0</v>
      </c>
      <c r="Q408" s="51">
        <v>0.0</v>
      </c>
      <c r="R408" s="51">
        <v>4440.0</v>
      </c>
      <c r="S408" s="113">
        <f t="shared" si="4"/>
        <v>73560</v>
      </c>
      <c r="T408" s="42" t="s">
        <v>83</v>
      </c>
      <c r="U408" s="49">
        <v>45768.0</v>
      </c>
      <c r="V408" s="49">
        <v>45798.0</v>
      </c>
      <c r="W408" s="42">
        <v>1.0</v>
      </c>
      <c r="X408" s="42" t="s">
        <v>98</v>
      </c>
      <c r="Y408" s="42" t="s">
        <v>85</v>
      </c>
    </row>
    <row r="409">
      <c r="A409" s="38" t="s">
        <v>4788</v>
      </c>
      <c r="B409" s="40">
        <v>45769.0</v>
      </c>
      <c r="C409" s="42">
        <v>2690.0</v>
      </c>
      <c r="D409" s="44" t="s">
        <v>3236</v>
      </c>
      <c r="E409" s="46" t="s">
        <v>3237</v>
      </c>
      <c r="F409" s="47" t="s">
        <v>3238</v>
      </c>
      <c r="G409" s="47" t="s">
        <v>243</v>
      </c>
      <c r="H409" s="47" t="s">
        <v>123</v>
      </c>
      <c r="I409" s="42" t="s">
        <v>1008</v>
      </c>
      <c r="J409" s="49">
        <v>44466.0</v>
      </c>
      <c r="K409" s="40">
        <v>45768.0</v>
      </c>
      <c r="L409" s="42" t="s">
        <v>75</v>
      </c>
      <c r="M409" s="51">
        <v>0.0</v>
      </c>
      <c r="N409" s="49">
        <v>45769.0</v>
      </c>
      <c r="O409" s="54">
        <v>78050.0</v>
      </c>
      <c r="P409" s="103">
        <v>78050.0</v>
      </c>
      <c r="Q409" s="51">
        <v>0.0</v>
      </c>
      <c r="R409" s="51">
        <v>0.0</v>
      </c>
      <c r="S409" s="113">
        <f t="shared" si="4"/>
        <v>78050</v>
      </c>
      <c r="T409" s="42" t="s">
        <v>112</v>
      </c>
      <c r="U409" s="49">
        <v>45769.0</v>
      </c>
      <c r="V409" s="49">
        <v>45800.0</v>
      </c>
      <c r="W409" s="42">
        <v>1.0</v>
      </c>
      <c r="X409" s="42" t="s">
        <v>98</v>
      </c>
      <c r="Y409" s="42" t="s">
        <v>85</v>
      </c>
    </row>
    <row r="410">
      <c r="A410" s="38" t="s">
        <v>4791</v>
      </c>
      <c r="B410" s="40">
        <v>45769.0</v>
      </c>
      <c r="C410" s="42">
        <v>8355.0</v>
      </c>
      <c r="D410" s="44" t="s">
        <v>3188</v>
      </c>
      <c r="E410" s="46" t="s">
        <v>3190</v>
      </c>
      <c r="F410" s="47" t="s">
        <v>3191</v>
      </c>
      <c r="G410" s="47" t="s">
        <v>701</v>
      </c>
      <c r="H410" s="47" t="s">
        <v>177</v>
      </c>
      <c r="I410" s="42" t="s">
        <v>1008</v>
      </c>
      <c r="J410" s="49">
        <v>44974.0</v>
      </c>
      <c r="K410" s="40">
        <v>45768.0</v>
      </c>
      <c r="L410" s="42" t="s">
        <v>75</v>
      </c>
      <c r="M410" s="51">
        <v>78000.0</v>
      </c>
      <c r="N410" s="42" t="s">
        <v>75</v>
      </c>
      <c r="O410" s="54">
        <v>110000.0</v>
      </c>
      <c r="P410" s="117">
        <v>110000.0</v>
      </c>
      <c r="Q410" s="51">
        <v>0.0</v>
      </c>
      <c r="R410" s="51">
        <v>770.0</v>
      </c>
      <c r="S410" s="113">
        <f t="shared" si="4"/>
        <v>109230</v>
      </c>
      <c r="T410" s="42" t="s">
        <v>83</v>
      </c>
      <c r="U410" s="49">
        <v>45768.0</v>
      </c>
      <c r="V410" s="49">
        <v>45798.0</v>
      </c>
      <c r="W410" s="42">
        <v>1.0</v>
      </c>
      <c r="X410" s="42" t="s">
        <v>98</v>
      </c>
      <c r="Y410" s="42" t="s">
        <v>85</v>
      </c>
    </row>
    <row r="411">
      <c r="A411" s="46" t="s">
        <v>4796</v>
      </c>
      <c r="B411" s="40">
        <v>45769.0</v>
      </c>
      <c r="C411" s="42">
        <v>4323.0</v>
      </c>
      <c r="D411" s="44" t="s">
        <v>4751</v>
      </c>
      <c r="E411" s="46" t="s">
        <v>4752</v>
      </c>
      <c r="F411" s="47" t="s">
        <v>4753</v>
      </c>
      <c r="G411" s="47" t="s">
        <v>284</v>
      </c>
      <c r="H411" s="47" t="s">
        <v>156</v>
      </c>
      <c r="I411" s="42" t="s">
        <v>1008</v>
      </c>
      <c r="J411" s="49">
        <v>44584.0</v>
      </c>
      <c r="K411" s="40">
        <v>45768.0</v>
      </c>
      <c r="L411" s="42" t="s">
        <v>75</v>
      </c>
      <c r="M411" s="51">
        <v>1298000.0</v>
      </c>
      <c r="N411" s="42" t="s">
        <v>75</v>
      </c>
      <c r="O411" s="54">
        <v>468047.0</v>
      </c>
      <c r="P411" s="103">
        <v>468047.0</v>
      </c>
      <c r="Q411" s="51"/>
      <c r="R411" s="51">
        <v>0.0</v>
      </c>
      <c r="S411" s="113">
        <f t="shared" si="4"/>
        <v>468047</v>
      </c>
      <c r="T411" s="42" t="s">
        <v>112</v>
      </c>
      <c r="U411" s="49"/>
      <c r="V411" s="49"/>
      <c r="W411" s="42">
        <v>12.0</v>
      </c>
      <c r="X411" s="42" t="s">
        <v>84</v>
      </c>
      <c r="Y411" s="42" t="s">
        <v>85</v>
      </c>
    </row>
    <row r="412">
      <c r="A412" s="158" t="s">
        <v>4798</v>
      </c>
      <c r="B412" s="40">
        <v>45770.0</v>
      </c>
      <c r="C412" s="42">
        <v>15137.0</v>
      </c>
      <c r="D412" s="44" t="s">
        <v>4799</v>
      </c>
      <c r="E412" s="46" t="s">
        <v>4800</v>
      </c>
      <c r="F412" s="47" t="s">
        <v>4802</v>
      </c>
      <c r="G412" s="47" t="s">
        <v>4803</v>
      </c>
      <c r="H412" s="47" t="s">
        <v>814</v>
      </c>
      <c r="I412" s="42" t="s">
        <v>1008</v>
      </c>
      <c r="J412" s="49">
        <v>45756.0</v>
      </c>
      <c r="K412" s="40">
        <v>45769.0</v>
      </c>
      <c r="L412" s="40">
        <v>45768.0</v>
      </c>
      <c r="M412" s="51">
        <v>0.0</v>
      </c>
      <c r="N412" s="40">
        <v>45770.0</v>
      </c>
      <c r="O412" s="54">
        <v>1298027.0</v>
      </c>
      <c r="P412" s="103">
        <v>1298000.0</v>
      </c>
      <c r="Q412" s="51">
        <v>0.0</v>
      </c>
      <c r="R412" s="51">
        <v>0.0</v>
      </c>
      <c r="S412" s="113">
        <f t="shared" si="4"/>
        <v>1298000</v>
      </c>
      <c r="T412" s="42" t="s">
        <v>112</v>
      </c>
      <c r="U412" s="49">
        <v>45770.0</v>
      </c>
      <c r="V412" s="49">
        <v>46130.0</v>
      </c>
      <c r="W412" s="42">
        <v>12.0</v>
      </c>
      <c r="X412" s="42" t="s">
        <v>84</v>
      </c>
      <c r="Y412" s="42" t="s">
        <v>221</v>
      </c>
    </row>
    <row r="413">
      <c r="A413" s="46" t="s">
        <v>4805</v>
      </c>
      <c r="B413" s="40">
        <v>45770.0</v>
      </c>
      <c r="C413" s="42">
        <v>15137.0</v>
      </c>
      <c r="D413" s="44" t="s">
        <v>4799</v>
      </c>
      <c r="E413" s="46" t="s">
        <v>4800</v>
      </c>
      <c r="F413" s="47" t="s">
        <v>4802</v>
      </c>
      <c r="G413" s="47" t="s">
        <v>4803</v>
      </c>
      <c r="H413" s="47" t="s">
        <v>814</v>
      </c>
      <c r="I413" s="42" t="s">
        <v>1008</v>
      </c>
      <c r="J413" s="49">
        <v>45756.0</v>
      </c>
      <c r="K413" s="40">
        <v>45769.0</v>
      </c>
      <c r="L413" s="42" t="s">
        <v>75</v>
      </c>
      <c r="M413" s="51">
        <v>118000.0</v>
      </c>
      <c r="N413" s="40">
        <v>45770.0</v>
      </c>
      <c r="O413" s="54">
        <v>236070.0</v>
      </c>
      <c r="P413" s="54">
        <v>0.0</v>
      </c>
      <c r="Q413" s="51">
        <v>0.0</v>
      </c>
      <c r="R413" s="51">
        <v>0.0</v>
      </c>
      <c r="S413" s="113">
        <f t="shared" si="4"/>
        <v>0</v>
      </c>
      <c r="T413" s="42" t="s">
        <v>248</v>
      </c>
      <c r="U413" s="49">
        <v>45770.0</v>
      </c>
      <c r="V413" s="49">
        <v>46160.0</v>
      </c>
      <c r="W413" s="42">
        <v>1.0</v>
      </c>
      <c r="X413" s="42" t="s">
        <v>84</v>
      </c>
      <c r="Y413" s="42" t="s">
        <v>85</v>
      </c>
    </row>
    <row r="414">
      <c r="A414" s="46" t="s">
        <v>4807</v>
      </c>
      <c r="B414" s="40">
        <v>45770.0</v>
      </c>
      <c r="C414" s="42">
        <v>15137.0</v>
      </c>
      <c r="D414" s="44" t="s">
        <v>4799</v>
      </c>
      <c r="E414" s="46" t="s">
        <v>4800</v>
      </c>
      <c r="F414" s="47" t="s">
        <v>4802</v>
      </c>
      <c r="G414" s="47" t="s">
        <v>4803</v>
      </c>
      <c r="H414" s="47" t="s">
        <v>814</v>
      </c>
      <c r="I414" s="42" t="s">
        <v>1008</v>
      </c>
      <c r="J414" s="49">
        <v>45756.0</v>
      </c>
      <c r="K414" s="40">
        <v>45769.0</v>
      </c>
      <c r="L414" s="42" t="s">
        <v>75</v>
      </c>
      <c r="M414" s="51">
        <v>118000.0</v>
      </c>
      <c r="N414" s="40">
        <v>45770.0</v>
      </c>
      <c r="O414" s="54">
        <v>118000.0</v>
      </c>
      <c r="P414" s="54">
        <v>0.0</v>
      </c>
      <c r="Q414" s="51">
        <v>0.0</v>
      </c>
      <c r="R414" s="51">
        <v>0.0</v>
      </c>
      <c r="S414" s="113">
        <f t="shared" si="4"/>
        <v>0</v>
      </c>
      <c r="T414" s="42" t="s">
        <v>248</v>
      </c>
      <c r="U414" s="49">
        <v>45770.0</v>
      </c>
      <c r="V414" s="49">
        <v>46190.0</v>
      </c>
      <c r="W414" s="42">
        <v>1.0</v>
      </c>
      <c r="X414" s="42" t="s">
        <v>84</v>
      </c>
      <c r="Y414" s="42" t="s">
        <v>85</v>
      </c>
    </row>
    <row r="415">
      <c r="A415" s="38" t="s">
        <v>4809</v>
      </c>
      <c r="B415" s="40">
        <v>45791.0</v>
      </c>
      <c r="C415" s="42">
        <v>8355.0</v>
      </c>
      <c r="D415" s="44" t="s">
        <v>3188</v>
      </c>
      <c r="E415" s="46" t="s">
        <v>3190</v>
      </c>
      <c r="F415" s="47" t="s">
        <v>3533</v>
      </c>
      <c r="G415" s="47" t="s">
        <v>701</v>
      </c>
      <c r="H415" s="47" t="s">
        <v>177</v>
      </c>
      <c r="I415" s="42" t="s">
        <v>1008</v>
      </c>
      <c r="J415" s="49">
        <v>44974.0</v>
      </c>
      <c r="K415" s="40">
        <v>45768.0</v>
      </c>
      <c r="L415" s="42" t="s">
        <v>75</v>
      </c>
      <c r="M415" s="51">
        <v>78000.0</v>
      </c>
      <c r="N415" s="42" t="s">
        <v>75</v>
      </c>
      <c r="O415" s="54">
        <v>110000.0</v>
      </c>
      <c r="P415" s="54">
        <v>0.0</v>
      </c>
      <c r="Q415" s="51">
        <v>0.0</v>
      </c>
      <c r="R415" s="51">
        <v>0.0</v>
      </c>
      <c r="S415" s="113">
        <f t="shared" si="4"/>
        <v>0</v>
      </c>
      <c r="T415" s="42" t="s">
        <v>283</v>
      </c>
      <c r="U415" s="49">
        <v>45773.0</v>
      </c>
      <c r="V415" s="49">
        <v>45803.0</v>
      </c>
      <c r="W415" s="42">
        <v>1.0</v>
      </c>
      <c r="X415" s="42" t="s">
        <v>98</v>
      </c>
      <c r="Y415" s="42" t="s">
        <v>85</v>
      </c>
    </row>
    <row r="416">
      <c r="A416" s="38" t="s">
        <v>4811</v>
      </c>
      <c r="B416" s="40">
        <v>45769.0</v>
      </c>
      <c r="C416" s="42">
        <v>12111.0</v>
      </c>
      <c r="D416" s="44" t="s">
        <v>1088</v>
      </c>
      <c r="E416" s="46" t="s">
        <v>911</v>
      </c>
      <c r="F416" s="47" t="s">
        <v>912</v>
      </c>
      <c r="G416" s="47" t="s">
        <v>913</v>
      </c>
      <c r="H416" s="47" t="s">
        <v>156</v>
      </c>
      <c r="I416" s="42" t="s">
        <v>1008</v>
      </c>
      <c r="J416" s="49">
        <v>45422.0</v>
      </c>
      <c r="K416" s="40">
        <v>45769.0</v>
      </c>
      <c r="L416" s="42" t="s">
        <v>75</v>
      </c>
      <c r="M416" s="51">
        <v>0.0</v>
      </c>
      <c r="N416" s="42" t="s">
        <v>75</v>
      </c>
      <c r="O416" s="54">
        <v>118061.0</v>
      </c>
      <c r="P416" s="83">
        <v>118061.0</v>
      </c>
      <c r="Q416" s="51">
        <v>0.0</v>
      </c>
      <c r="R416" s="51">
        <v>0.0</v>
      </c>
      <c r="S416" s="113">
        <f t="shared" si="4"/>
        <v>118061</v>
      </c>
      <c r="T416" s="42" t="s">
        <v>112</v>
      </c>
      <c r="U416" s="49">
        <v>45769.0</v>
      </c>
      <c r="V416" s="49">
        <v>45799.0</v>
      </c>
      <c r="W416" s="42">
        <v>1.0</v>
      </c>
      <c r="X416" s="42" t="s">
        <v>84</v>
      </c>
      <c r="Y416" s="42" t="s">
        <v>85</v>
      </c>
    </row>
    <row r="417">
      <c r="A417" s="46" t="s">
        <v>4813</v>
      </c>
      <c r="B417" s="40">
        <v>45769.0</v>
      </c>
      <c r="C417" s="42">
        <v>293.0</v>
      </c>
      <c r="D417" s="44" t="s">
        <v>769</v>
      </c>
      <c r="E417" s="46" t="s">
        <v>3583</v>
      </c>
      <c r="F417" s="47" t="s">
        <v>3584</v>
      </c>
      <c r="G417" s="47" t="s">
        <v>3585</v>
      </c>
      <c r="H417" s="47" t="s">
        <v>2189</v>
      </c>
      <c r="I417" s="42" t="s">
        <v>1542</v>
      </c>
      <c r="J417" s="49">
        <v>44287.0</v>
      </c>
      <c r="K417" s="40">
        <v>45769.0</v>
      </c>
      <c r="L417" s="42" t="s">
        <v>75</v>
      </c>
      <c r="M417" s="51">
        <v>0.0</v>
      </c>
      <c r="N417" s="42" t="s">
        <v>75</v>
      </c>
      <c r="O417" s="54">
        <v>78000.0</v>
      </c>
      <c r="P417" s="83">
        <v>78000.0</v>
      </c>
      <c r="Q417" s="51">
        <v>0.0</v>
      </c>
      <c r="R417" s="51">
        <v>4440.0</v>
      </c>
      <c r="S417" s="113">
        <f t="shared" si="4"/>
        <v>73560</v>
      </c>
      <c r="T417" s="42" t="s">
        <v>83</v>
      </c>
      <c r="U417" s="49">
        <v>45769.0</v>
      </c>
      <c r="V417" s="49">
        <v>45801.0</v>
      </c>
      <c r="W417" s="42">
        <v>1.0</v>
      </c>
      <c r="X417" s="42" t="s">
        <v>98</v>
      </c>
      <c r="Y417" s="42" t="s">
        <v>85</v>
      </c>
    </row>
    <row r="418">
      <c r="A418" s="38" t="s">
        <v>4816</v>
      </c>
      <c r="B418" s="40">
        <v>45769.0</v>
      </c>
      <c r="C418" s="42">
        <v>8572.0</v>
      </c>
      <c r="D418" s="44" t="s">
        <v>2300</v>
      </c>
      <c r="E418" s="46" t="s">
        <v>2302</v>
      </c>
      <c r="F418" s="47" t="s">
        <v>2303</v>
      </c>
      <c r="G418" s="47" t="s">
        <v>830</v>
      </c>
      <c r="H418" s="47" t="s">
        <v>123</v>
      </c>
      <c r="I418" s="42" t="s">
        <v>1008</v>
      </c>
      <c r="J418" s="49">
        <v>45003.0</v>
      </c>
      <c r="K418" s="40">
        <v>45769.0</v>
      </c>
      <c r="L418" s="42" t="s">
        <v>75</v>
      </c>
      <c r="M418" s="51">
        <v>0.0</v>
      </c>
      <c r="N418" s="42" t="s">
        <v>75</v>
      </c>
      <c r="O418" s="54">
        <v>118028.0</v>
      </c>
      <c r="P418" s="83">
        <v>118028.0</v>
      </c>
      <c r="Q418" s="51">
        <v>0.0</v>
      </c>
      <c r="R418" s="51">
        <v>0.0</v>
      </c>
      <c r="S418" s="113">
        <f t="shared" si="4"/>
        <v>118028</v>
      </c>
      <c r="T418" s="42" t="s">
        <v>112</v>
      </c>
      <c r="U418" s="49">
        <v>45769.0</v>
      </c>
      <c r="V418" s="49">
        <v>45799.0</v>
      </c>
      <c r="W418" s="42">
        <v>1.0</v>
      </c>
      <c r="X418" s="42" t="s">
        <v>84</v>
      </c>
      <c r="Y418" s="42" t="s">
        <v>85</v>
      </c>
    </row>
    <row r="419">
      <c r="A419" s="38" t="s">
        <v>4817</v>
      </c>
      <c r="B419" s="40">
        <v>45769.0</v>
      </c>
      <c r="C419" s="42">
        <v>10423.0</v>
      </c>
      <c r="D419" s="44" t="s">
        <v>3387</v>
      </c>
      <c r="E419" s="46" t="s">
        <v>3388</v>
      </c>
      <c r="F419" s="47" t="s">
        <v>3389</v>
      </c>
      <c r="G419" s="47" t="s">
        <v>323</v>
      </c>
      <c r="H419" s="47" t="s">
        <v>177</v>
      </c>
      <c r="I419" s="42" t="s">
        <v>1008</v>
      </c>
      <c r="J419" s="49">
        <v>45216.0</v>
      </c>
      <c r="K419" s="40">
        <v>45769.0</v>
      </c>
      <c r="L419" s="42" t="s">
        <v>75</v>
      </c>
      <c r="M419" s="51">
        <v>0.0</v>
      </c>
      <c r="N419" s="40">
        <v>45770.0</v>
      </c>
      <c r="O419" s="54">
        <v>78000.0</v>
      </c>
      <c r="P419" s="83">
        <v>78000.0</v>
      </c>
      <c r="Q419" s="51">
        <v>0.0</v>
      </c>
      <c r="R419" s="51">
        <v>546.0</v>
      </c>
      <c r="S419" s="113">
        <f t="shared" si="4"/>
        <v>77454</v>
      </c>
      <c r="T419" s="42" t="s">
        <v>83</v>
      </c>
      <c r="U419" s="49">
        <v>45770.0</v>
      </c>
      <c r="V419" s="49">
        <v>45800.0</v>
      </c>
      <c r="W419" s="42">
        <v>1.0</v>
      </c>
      <c r="X419" s="42" t="s">
        <v>98</v>
      </c>
      <c r="Y419" s="42" t="s">
        <v>85</v>
      </c>
    </row>
    <row r="420">
      <c r="A420" s="38" t="s">
        <v>4819</v>
      </c>
      <c r="B420" s="40">
        <v>45769.0</v>
      </c>
      <c r="C420" s="42">
        <v>11897.0</v>
      </c>
      <c r="D420" s="44" t="s">
        <v>3567</v>
      </c>
      <c r="E420" s="46" t="s">
        <v>3409</v>
      </c>
      <c r="F420" s="47" t="s">
        <v>3410</v>
      </c>
      <c r="G420" s="47" t="s">
        <v>1071</v>
      </c>
      <c r="H420" s="47" t="s">
        <v>814</v>
      </c>
      <c r="I420" s="42" t="s">
        <v>1008</v>
      </c>
      <c r="J420" s="49">
        <v>45401.0</v>
      </c>
      <c r="K420" s="40">
        <v>45769.0</v>
      </c>
      <c r="L420" s="42" t="s">
        <v>75</v>
      </c>
      <c r="M420" s="51">
        <v>0.0</v>
      </c>
      <c r="N420" s="42" t="s">
        <v>75</v>
      </c>
      <c r="O420" s="54">
        <v>118045.0</v>
      </c>
      <c r="P420" s="83">
        <v>118000.0</v>
      </c>
      <c r="Q420" s="51">
        <v>0.0</v>
      </c>
      <c r="R420" s="51"/>
      <c r="S420" s="113">
        <f t="shared" si="4"/>
        <v>118000</v>
      </c>
      <c r="T420" s="42" t="s">
        <v>112</v>
      </c>
      <c r="U420" s="49">
        <v>45769.0</v>
      </c>
      <c r="V420" s="49">
        <v>45800.0</v>
      </c>
      <c r="W420" s="42">
        <v>1.0</v>
      </c>
      <c r="X420" s="42" t="s">
        <v>84</v>
      </c>
      <c r="Y420" s="42" t="s">
        <v>85</v>
      </c>
    </row>
    <row r="421">
      <c r="A421" s="38" t="s">
        <v>4821</v>
      </c>
      <c r="B421" s="40">
        <v>45769.0</v>
      </c>
      <c r="C421" s="42">
        <v>4343.0</v>
      </c>
      <c r="D421" s="44" t="s">
        <v>1522</v>
      </c>
      <c r="E421" s="46" t="s">
        <v>152</v>
      </c>
      <c r="F421" s="47" t="s">
        <v>3394</v>
      </c>
      <c r="G421" s="47" t="s">
        <v>155</v>
      </c>
      <c r="H421" s="47" t="s">
        <v>156</v>
      </c>
      <c r="I421" s="42" t="s">
        <v>1008</v>
      </c>
      <c r="J421" s="49">
        <v>44585.0</v>
      </c>
      <c r="K421" s="40">
        <v>45769.0</v>
      </c>
      <c r="L421" s="42" t="s">
        <v>75</v>
      </c>
      <c r="M421" s="51">
        <v>0.0</v>
      </c>
      <c r="N421" s="42" t="s">
        <v>75</v>
      </c>
      <c r="O421" s="54">
        <v>78000.0</v>
      </c>
      <c r="P421" s="83">
        <v>78000.0</v>
      </c>
      <c r="Q421" s="51">
        <v>0.0</v>
      </c>
      <c r="R421" s="51">
        <v>1560.0</v>
      </c>
      <c r="S421" s="113">
        <f t="shared" si="4"/>
        <v>76440</v>
      </c>
      <c r="T421" s="42" t="s">
        <v>83</v>
      </c>
      <c r="U421" s="49">
        <v>45769.0</v>
      </c>
      <c r="V421" s="49">
        <v>45799.0</v>
      </c>
      <c r="W421" s="42">
        <v>1.0</v>
      </c>
      <c r="X421" s="42" t="s">
        <v>98</v>
      </c>
      <c r="Y421" s="42" t="s">
        <v>85</v>
      </c>
    </row>
    <row r="422">
      <c r="A422" s="38" t="s">
        <v>4823</v>
      </c>
      <c r="B422" s="40">
        <v>45769.0</v>
      </c>
      <c r="C422" s="42">
        <v>4343.0</v>
      </c>
      <c r="D422" s="44" t="s">
        <v>1522</v>
      </c>
      <c r="E422" s="46" t="s">
        <v>152</v>
      </c>
      <c r="F422" s="47" t="s">
        <v>4824</v>
      </c>
      <c r="G422" s="47" t="s">
        <v>155</v>
      </c>
      <c r="H422" s="47" t="s">
        <v>156</v>
      </c>
      <c r="I422" s="42" t="s">
        <v>1008</v>
      </c>
      <c r="J422" s="49">
        <v>44585.0</v>
      </c>
      <c r="K422" s="40">
        <v>45769.0</v>
      </c>
      <c r="L422" s="42" t="s">
        <v>75</v>
      </c>
      <c r="M422" s="51">
        <v>0.0</v>
      </c>
      <c r="N422" s="42" t="s">
        <v>75</v>
      </c>
      <c r="O422" s="54">
        <v>78000.0</v>
      </c>
      <c r="P422" s="83">
        <v>78000.0</v>
      </c>
      <c r="Q422" s="51">
        <v>0.0</v>
      </c>
      <c r="R422" s="51">
        <v>1560.0</v>
      </c>
      <c r="S422" s="113">
        <f t="shared" si="4"/>
        <v>76440</v>
      </c>
      <c r="T422" s="42" t="s">
        <v>83</v>
      </c>
      <c r="U422" s="49">
        <v>45769.0</v>
      </c>
      <c r="V422" s="49">
        <v>45799.0</v>
      </c>
      <c r="W422" s="42">
        <v>1.0</v>
      </c>
      <c r="X422" s="42" t="s">
        <v>98</v>
      </c>
      <c r="Y422" s="42" t="s">
        <v>85</v>
      </c>
    </row>
    <row r="423">
      <c r="A423" s="38" t="s">
        <v>4826</v>
      </c>
      <c r="B423" s="40">
        <v>45769.0</v>
      </c>
      <c r="C423" s="42">
        <v>4343.0</v>
      </c>
      <c r="D423" s="44" t="s">
        <v>1522</v>
      </c>
      <c r="E423" s="46" t="s">
        <v>152</v>
      </c>
      <c r="F423" s="47" t="s">
        <v>3402</v>
      </c>
      <c r="G423" s="47" t="s">
        <v>155</v>
      </c>
      <c r="H423" s="47" t="s">
        <v>156</v>
      </c>
      <c r="I423" s="42" t="s">
        <v>1008</v>
      </c>
      <c r="J423" s="49">
        <v>44585.0</v>
      </c>
      <c r="K423" s="40">
        <v>45769.0</v>
      </c>
      <c r="L423" s="42" t="s">
        <v>75</v>
      </c>
      <c r="M423" s="51">
        <v>0.0</v>
      </c>
      <c r="N423" s="42" t="s">
        <v>75</v>
      </c>
      <c r="O423" s="54">
        <v>78000.0</v>
      </c>
      <c r="P423" s="83">
        <v>78000.0</v>
      </c>
      <c r="Q423" s="51">
        <v>0.0</v>
      </c>
      <c r="R423" s="51">
        <v>1560.0</v>
      </c>
      <c r="S423" s="113">
        <f t="shared" si="4"/>
        <v>76440</v>
      </c>
      <c r="T423" s="42" t="s">
        <v>83</v>
      </c>
      <c r="U423" s="49">
        <v>45769.0</v>
      </c>
      <c r="V423" s="49">
        <v>45799.0</v>
      </c>
      <c r="W423" s="42">
        <v>1.0</v>
      </c>
      <c r="X423" s="42" t="s">
        <v>98</v>
      </c>
      <c r="Y423" s="42" t="s">
        <v>85</v>
      </c>
    </row>
    <row r="424">
      <c r="A424" s="38" t="s">
        <v>4828</v>
      </c>
      <c r="B424" s="40">
        <v>45769.0</v>
      </c>
      <c r="C424" s="42">
        <v>6282.0</v>
      </c>
      <c r="D424" s="44" t="s">
        <v>1462</v>
      </c>
      <c r="E424" s="46" t="s">
        <v>1463</v>
      </c>
      <c r="F424" s="47" t="s">
        <v>3614</v>
      </c>
      <c r="G424" s="47" t="s">
        <v>1467</v>
      </c>
      <c r="H424" s="47" t="s">
        <v>1044</v>
      </c>
      <c r="I424" s="42" t="s">
        <v>1008</v>
      </c>
      <c r="J424" s="49">
        <v>44754.0</v>
      </c>
      <c r="K424" s="40">
        <v>45769.0</v>
      </c>
      <c r="L424" s="42" t="s">
        <v>75</v>
      </c>
      <c r="M424" s="51">
        <v>0.0</v>
      </c>
      <c r="N424" s="42" t="s">
        <v>75</v>
      </c>
      <c r="O424" s="54">
        <v>118000.0</v>
      </c>
      <c r="P424" s="83">
        <v>118000.0</v>
      </c>
      <c r="Q424" s="51">
        <v>0.0</v>
      </c>
      <c r="R424" s="51">
        <v>826.0</v>
      </c>
      <c r="S424" s="113">
        <f t="shared" si="4"/>
        <v>117174</v>
      </c>
      <c r="T424" s="42" t="s">
        <v>83</v>
      </c>
      <c r="U424" s="49">
        <v>45769.0</v>
      </c>
      <c r="V424" s="49">
        <v>45799.0</v>
      </c>
      <c r="W424" s="42">
        <v>1.0</v>
      </c>
      <c r="X424" s="42" t="s">
        <v>84</v>
      </c>
      <c r="Y424" s="42" t="s">
        <v>85</v>
      </c>
    </row>
    <row r="425">
      <c r="A425" s="38" t="s">
        <v>4830</v>
      </c>
      <c r="B425" s="40">
        <v>45770.0</v>
      </c>
      <c r="C425" s="42">
        <v>10916.0</v>
      </c>
      <c r="D425" s="44" t="s">
        <v>3680</v>
      </c>
      <c r="E425" s="46" t="s">
        <v>3362</v>
      </c>
      <c r="F425" s="47" t="s">
        <v>3364</v>
      </c>
      <c r="G425" s="47" t="s">
        <v>179</v>
      </c>
      <c r="H425" s="47" t="s">
        <v>177</v>
      </c>
      <c r="I425" s="42" t="s">
        <v>1008</v>
      </c>
      <c r="J425" s="49">
        <v>45289.0</v>
      </c>
      <c r="K425" s="40">
        <v>45769.0</v>
      </c>
      <c r="L425" s="42" t="s">
        <v>75</v>
      </c>
      <c r="M425" s="51">
        <v>0.0</v>
      </c>
      <c r="N425" s="42" t="s">
        <v>75</v>
      </c>
      <c r="O425" s="54">
        <v>78023.0</v>
      </c>
      <c r="P425" s="83">
        <v>78023.0</v>
      </c>
      <c r="Q425" s="51">
        <v>0.0</v>
      </c>
      <c r="R425" s="51">
        <v>0.0</v>
      </c>
      <c r="S425" s="113">
        <f t="shared" si="4"/>
        <v>78023</v>
      </c>
      <c r="T425" s="42" t="s">
        <v>112</v>
      </c>
      <c r="U425" s="49">
        <v>45769.0</v>
      </c>
      <c r="V425" s="49">
        <v>45800.0</v>
      </c>
      <c r="W425" s="42">
        <v>1.0</v>
      </c>
      <c r="X425" s="42" t="s">
        <v>98</v>
      </c>
      <c r="Y425" s="42" t="s">
        <v>85</v>
      </c>
    </row>
    <row r="426">
      <c r="A426" s="38" t="s">
        <v>4833</v>
      </c>
      <c r="B426" s="40">
        <v>45770.0</v>
      </c>
      <c r="C426" s="42">
        <v>3316.0</v>
      </c>
      <c r="D426" s="44" t="s">
        <v>867</v>
      </c>
      <c r="E426" s="46" t="s">
        <v>868</v>
      </c>
      <c r="F426" s="47" t="s">
        <v>3175</v>
      </c>
      <c r="G426" s="47" t="s">
        <v>870</v>
      </c>
      <c r="H426" s="47" t="s">
        <v>134</v>
      </c>
      <c r="I426" s="42" t="s">
        <v>1008</v>
      </c>
      <c r="J426" s="49">
        <v>44523.0</v>
      </c>
      <c r="K426" s="40">
        <v>45769.0</v>
      </c>
      <c r="L426" s="42" t="s">
        <v>75</v>
      </c>
      <c r="M426" s="51">
        <v>0.0</v>
      </c>
      <c r="N426" s="42" t="s">
        <v>75</v>
      </c>
      <c r="O426" s="54">
        <v>78000.0</v>
      </c>
      <c r="P426" s="83">
        <v>78000.0</v>
      </c>
      <c r="Q426" s="51">
        <v>0.0</v>
      </c>
      <c r="R426" s="51">
        <v>4440.0</v>
      </c>
      <c r="S426" s="113">
        <f t="shared" si="4"/>
        <v>73560</v>
      </c>
      <c r="T426" s="42" t="s">
        <v>83</v>
      </c>
      <c r="U426" s="49">
        <v>45769.0</v>
      </c>
      <c r="V426" s="49">
        <v>45799.0</v>
      </c>
      <c r="W426" s="42">
        <v>1.0</v>
      </c>
      <c r="X426" s="42" t="s">
        <v>98</v>
      </c>
      <c r="Y426" s="42" t="s">
        <v>85</v>
      </c>
    </row>
    <row r="427">
      <c r="A427" s="46" t="s">
        <v>4836</v>
      </c>
      <c r="B427" s="40">
        <v>45770.0</v>
      </c>
      <c r="C427" s="42">
        <v>7617.0</v>
      </c>
      <c r="D427" s="44" t="s">
        <v>3398</v>
      </c>
      <c r="E427" s="46" t="s">
        <v>3399</v>
      </c>
      <c r="F427" s="47" t="s">
        <v>3400</v>
      </c>
      <c r="G427" s="47" t="s">
        <v>142</v>
      </c>
      <c r="H427" s="47" t="s">
        <v>144</v>
      </c>
      <c r="I427" s="42" t="s">
        <v>1542</v>
      </c>
      <c r="J427" s="49">
        <v>44887.0</v>
      </c>
      <c r="K427" s="40">
        <v>45769.0</v>
      </c>
      <c r="L427" s="42" t="s">
        <v>75</v>
      </c>
      <c r="M427" s="51">
        <v>0.0</v>
      </c>
      <c r="N427" s="42" t="s">
        <v>75</v>
      </c>
      <c r="O427" s="54">
        <v>118000.0</v>
      </c>
      <c r="P427" s="83">
        <v>118000.0</v>
      </c>
      <c r="Q427" s="51">
        <v>0.0</v>
      </c>
      <c r="R427" s="51">
        <v>4400.0</v>
      </c>
      <c r="S427" s="113">
        <f t="shared" si="4"/>
        <v>113600</v>
      </c>
      <c r="T427" s="42" t="s">
        <v>83</v>
      </c>
      <c r="U427" s="49">
        <v>45769.0</v>
      </c>
      <c r="V427" s="49">
        <v>45802.0</v>
      </c>
      <c r="W427" s="42">
        <v>1.0</v>
      </c>
      <c r="X427" s="42" t="s">
        <v>84</v>
      </c>
      <c r="Y427" s="42" t="s">
        <v>85</v>
      </c>
    </row>
    <row r="428">
      <c r="A428" s="38" t="s">
        <v>4838</v>
      </c>
      <c r="B428" s="40">
        <v>45770.0</v>
      </c>
      <c r="C428" s="42">
        <v>8139.0</v>
      </c>
      <c r="D428" s="44" t="s">
        <v>856</v>
      </c>
      <c r="E428" s="46" t="s">
        <v>3239</v>
      </c>
      <c r="F428" s="47" t="s">
        <v>3240</v>
      </c>
      <c r="G428" s="47" t="s">
        <v>2902</v>
      </c>
      <c r="H428" s="47" t="s">
        <v>108</v>
      </c>
      <c r="I428" s="42" t="s">
        <v>1008</v>
      </c>
      <c r="J428" s="49">
        <v>44950.0</v>
      </c>
      <c r="K428" s="40">
        <v>45769.0</v>
      </c>
      <c r="L428" s="42" t="s">
        <v>75</v>
      </c>
      <c r="M428" s="51">
        <v>0.0</v>
      </c>
      <c r="N428" s="42" t="s">
        <v>75</v>
      </c>
      <c r="O428" s="54">
        <v>78000.0</v>
      </c>
      <c r="P428" s="83">
        <v>78000.0</v>
      </c>
      <c r="Q428" s="51">
        <v>0.0</v>
      </c>
      <c r="R428" s="51">
        <v>4440.0</v>
      </c>
      <c r="S428" s="113">
        <f t="shared" si="4"/>
        <v>73560</v>
      </c>
      <c r="T428" s="42" t="s">
        <v>83</v>
      </c>
      <c r="U428" s="49">
        <v>45769.0</v>
      </c>
      <c r="V428" s="49">
        <v>45799.0</v>
      </c>
      <c r="W428" s="42">
        <v>1.0</v>
      </c>
      <c r="X428" s="42" t="s">
        <v>98</v>
      </c>
      <c r="Y428" s="42" t="s">
        <v>85</v>
      </c>
    </row>
    <row r="429">
      <c r="A429" s="38" t="s">
        <v>4840</v>
      </c>
      <c r="B429" s="40">
        <v>45770.0</v>
      </c>
      <c r="C429" s="42">
        <v>8115.0</v>
      </c>
      <c r="D429" s="44" t="s">
        <v>2424</v>
      </c>
      <c r="E429" s="46" t="s">
        <v>2425</v>
      </c>
      <c r="F429" s="47" t="s">
        <v>3653</v>
      </c>
      <c r="G429" s="47" t="s">
        <v>132</v>
      </c>
      <c r="H429" s="47" t="s">
        <v>134</v>
      </c>
      <c r="I429" s="42" t="s">
        <v>1008</v>
      </c>
      <c r="J429" s="49">
        <v>44947.0</v>
      </c>
      <c r="K429" s="40">
        <v>45769.0</v>
      </c>
      <c r="L429" s="42" t="s">
        <v>75</v>
      </c>
      <c r="M429" s="51">
        <v>0.0</v>
      </c>
      <c r="N429" s="42" t="s">
        <v>75</v>
      </c>
      <c r="O429" s="54">
        <v>118000.0</v>
      </c>
      <c r="P429" s="83">
        <v>118000.0</v>
      </c>
      <c r="Q429" s="51">
        <v>0.0</v>
      </c>
      <c r="R429" s="51">
        <v>826.0</v>
      </c>
      <c r="S429" s="113">
        <f t="shared" si="4"/>
        <v>117174</v>
      </c>
      <c r="T429" s="42" t="s">
        <v>83</v>
      </c>
      <c r="U429" s="49">
        <v>45769.0</v>
      </c>
      <c r="V429" s="49">
        <v>45800.0</v>
      </c>
      <c r="W429" s="42">
        <v>1.0</v>
      </c>
      <c r="X429" s="42" t="s">
        <v>84</v>
      </c>
      <c r="Y429" s="42" t="s">
        <v>85</v>
      </c>
    </row>
    <row r="430">
      <c r="A430" s="38" t="s">
        <v>4842</v>
      </c>
      <c r="B430" s="40">
        <v>45770.0</v>
      </c>
      <c r="C430" s="42">
        <v>12142.0</v>
      </c>
      <c r="D430" s="44" t="s">
        <v>1725</v>
      </c>
      <c r="E430" s="46" t="s">
        <v>1726</v>
      </c>
      <c r="F430" s="47" t="s">
        <v>1727</v>
      </c>
      <c r="G430" s="47" t="s">
        <v>194</v>
      </c>
      <c r="H430" s="47" t="s">
        <v>177</v>
      </c>
      <c r="I430" s="42" t="s">
        <v>1008</v>
      </c>
      <c r="J430" s="49">
        <v>45426.0</v>
      </c>
      <c r="K430" s="40">
        <v>45769.0</v>
      </c>
      <c r="L430" s="42" t="s">
        <v>75</v>
      </c>
      <c r="M430" s="51">
        <v>0.0</v>
      </c>
      <c r="N430" s="49">
        <v>45770.0</v>
      </c>
      <c r="O430" s="54">
        <v>78075.0</v>
      </c>
      <c r="P430" s="83">
        <v>78000.0</v>
      </c>
      <c r="Q430" s="51">
        <v>0.0</v>
      </c>
      <c r="R430" s="51">
        <v>0.0</v>
      </c>
      <c r="S430" s="113">
        <f t="shared" si="4"/>
        <v>78000</v>
      </c>
      <c r="T430" s="42" t="s">
        <v>112</v>
      </c>
      <c r="U430" s="49">
        <v>45770.0</v>
      </c>
      <c r="V430" s="49">
        <v>45800.0</v>
      </c>
      <c r="W430" s="42">
        <v>1.0</v>
      </c>
      <c r="X430" s="42" t="s">
        <v>98</v>
      </c>
      <c r="Y430" s="42" t="s">
        <v>85</v>
      </c>
    </row>
    <row r="431">
      <c r="A431" s="46" t="s">
        <v>4844</v>
      </c>
      <c r="B431" s="40">
        <v>45770.0</v>
      </c>
      <c r="C431" s="42">
        <v>10023.0</v>
      </c>
      <c r="D431" s="44" t="s">
        <v>3746</v>
      </c>
      <c r="E431" s="46" t="s">
        <v>3747</v>
      </c>
      <c r="F431" s="47" t="s">
        <v>2028</v>
      </c>
      <c r="G431" s="47" t="s">
        <v>179</v>
      </c>
      <c r="H431" s="47" t="s">
        <v>177</v>
      </c>
      <c r="I431" s="42" t="s">
        <v>1542</v>
      </c>
      <c r="J431" s="49">
        <v>45174.0</v>
      </c>
      <c r="K431" s="40">
        <v>45769.0</v>
      </c>
      <c r="L431" s="42" t="s">
        <v>75</v>
      </c>
      <c r="M431" s="51">
        <v>0.0</v>
      </c>
      <c r="N431" s="42" t="s">
        <v>75</v>
      </c>
      <c r="O431" s="54">
        <v>78000.0</v>
      </c>
      <c r="P431" s="83">
        <v>78000.0</v>
      </c>
      <c r="Q431" s="51">
        <v>0.0</v>
      </c>
      <c r="R431" s="51">
        <v>1560.0</v>
      </c>
      <c r="S431" s="113">
        <f t="shared" si="4"/>
        <v>76440</v>
      </c>
      <c r="T431" s="42" t="s">
        <v>83</v>
      </c>
      <c r="U431" s="49">
        <v>45769.0</v>
      </c>
      <c r="V431" s="49">
        <v>45802.0</v>
      </c>
      <c r="W431" s="42">
        <v>1.0</v>
      </c>
      <c r="X431" s="42" t="s">
        <v>98</v>
      </c>
      <c r="Y431" s="42" t="s">
        <v>85</v>
      </c>
    </row>
    <row r="432">
      <c r="A432" s="38" t="s">
        <v>4847</v>
      </c>
      <c r="B432" s="40">
        <v>45770.0</v>
      </c>
      <c r="C432" s="42">
        <v>1389.0</v>
      </c>
      <c r="D432" s="44" t="s">
        <v>180</v>
      </c>
      <c r="E432" s="46" t="s">
        <v>181</v>
      </c>
      <c r="F432" s="47" t="s">
        <v>3260</v>
      </c>
      <c r="G432" s="47" t="s">
        <v>121</v>
      </c>
      <c r="H432" s="47" t="s">
        <v>123</v>
      </c>
      <c r="I432" s="42" t="s">
        <v>1008</v>
      </c>
      <c r="J432" s="49">
        <v>44361.0</v>
      </c>
      <c r="K432" s="40">
        <v>45769.0</v>
      </c>
      <c r="L432" s="42" t="s">
        <v>75</v>
      </c>
      <c r="M432" s="51">
        <v>78000.0</v>
      </c>
      <c r="N432" s="42" t="s">
        <v>75</v>
      </c>
      <c r="O432" s="54">
        <v>156000.0</v>
      </c>
      <c r="P432" s="83">
        <v>156000.0</v>
      </c>
      <c r="Q432" s="51">
        <v>0.0</v>
      </c>
      <c r="R432" s="51">
        <v>1092.0</v>
      </c>
      <c r="S432" s="113">
        <f t="shared" si="4"/>
        <v>154908</v>
      </c>
      <c r="T432" s="42" t="s">
        <v>83</v>
      </c>
      <c r="U432" s="49">
        <v>45769.0</v>
      </c>
      <c r="V432" s="49">
        <v>45799.0</v>
      </c>
      <c r="W432" s="42">
        <v>1.0</v>
      </c>
      <c r="X432" s="42" t="s">
        <v>98</v>
      </c>
      <c r="Y432" s="42" t="s">
        <v>85</v>
      </c>
    </row>
    <row r="433">
      <c r="A433" s="38" t="s">
        <v>4850</v>
      </c>
      <c r="B433" s="40">
        <v>45770.0</v>
      </c>
      <c r="C433" s="42">
        <v>1389.0</v>
      </c>
      <c r="D433" s="44" t="s">
        <v>180</v>
      </c>
      <c r="E433" s="46" t="s">
        <v>181</v>
      </c>
      <c r="F433" s="47" t="s">
        <v>3657</v>
      </c>
      <c r="G433" s="47" t="s">
        <v>121</v>
      </c>
      <c r="H433" s="47" t="s">
        <v>123</v>
      </c>
      <c r="I433" s="42" t="s">
        <v>1008</v>
      </c>
      <c r="J433" s="49">
        <v>44361.0</v>
      </c>
      <c r="K433" s="40">
        <v>45769.0</v>
      </c>
      <c r="L433" s="42" t="s">
        <v>75</v>
      </c>
      <c r="M433" s="51">
        <v>78000.0</v>
      </c>
      <c r="N433" s="42" t="s">
        <v>75</v>
      </c>
      <c r="O433" s="54">
        <v>78000.0</v>
      </c>
      <c r="P433" s="54">
        <v>0.0</v>
      </c>
      <c r="Q433" s="51">
        <v>0.0</v>
      </c>
      <c r="R433" s="51">
        <v>0.0</v>
      </c>
      <c r="S433" s="113">
        <f t="shared" si="4"/>
        <v>0</v>
      </c>
      <c r="T433" s="42" t="s">
        <v>283</v>
      </c>
      <c r="U433" s="49">
        <v>45769.0</v>
      </c>
      <c r="V433" s="49">
        <v>45799.0</v>
      </c>
      <c r="W433" s="42">
        <v>1.0</v>
      </c>
      <c r="X433" s="42" t="s">
        <v>98</v>
      </c>
      <c r="Y433" s="42" t="s">
        <v>85</v>
      </c>
    </row>
    <row r="434">
      <c r="A434" s="46" t="s">
        <v>4851</v>
      </c>
      <c r="B434" s="40">
        <v>45770.0</v>
      </c>
      <c r="C434" s="42">
        <v>15266.0</v>
      </c>
      <c r="D434" s="44" t="s">
        <v>4853</v>
      </c>
      <c r="E434" s="46" t="s">
        <v>4854</v>
      </c>
      <c r="F434" s="47" t="s">
        <v>4855</v>
      </c>
      <c r="G434" s="47" t="s">
        <v>830</v>
      </c>
      <c r="H434" s="47" t="s">
        <v>123</v>
      </c>
      <c r="I434" s="42" t="s">
        <v>1542</v>
      </c>
      <c r="J434" s="49">
        <v>45768.0</v>
      </c>
      <c r="K434" s="40">
        <v>45769.0</v>
      </c>
      <c r="L434" s="42" t="s">
        <v>75</v>
      </c>
      <c r="M434" s="51">
        <v>0.0</v>
      </c>
      <c r="N434" s="49">
        <v>45782.0</v>
      </c>
      <c r="O434" s="54">
        <v>1298064.0</v>
      </c>
      <c r="P434" s="83">
        <v>1298064.0</v>
      </c>
      <c r="Q434" s="51">
        <v>118000.0</v>
      </c>
      <c r="R434" s="51">
        <v>0.0</v>
      </c>
      <c r="S434" s="113">
        <f t="shared" si="4"/>
        <v>1298064</v>
      </c>
      <c r="T434" s="42" t="s">
        <v>112</v>
      </c>
      <c r="U434" s="49">
        <v>45782.0</v>
      </c>
      <c r="V434" s="49">
        <v>46142.0</v>
      </c>
      <c r="W434" s="42">
        <v>12.0</v>
      </c>
      <c r="X434" s="42" t="s">
        <v>84</v>
      </c>
      <c r="Y434" s="42" t="s">
        <v>221</v>
      </c>
    </row>
    <row r="435">
      <c r="A435" s="46" t="s">
        <v>4857</v>
      </c>
      <c r="B435" s="40">
        <v>45770.0</v>
      </c>
      <c r="C435" s="42">
        <v>15266.0</v>
      </c>
      <c r="D435" s="44" t="s">
        <v>4853</v>
      </c>
      <c r="E435" s="46" t="s">
        <v>4854</v>
      </c>
      <c r="F435" s="47" t="s">
        <v>4855</v>
      </c>
      <c r="G435" s="47" t="s">
        <v>830</v>
      </c>
      <c r="H435" s="47" t="s">
        <v>123</v>
      </c>
      <c r="I435" s="42" t="s">
        <v>1542</v>
      </c>
      <c r="J435" s="49">
        <v>45768.0</v>
      </c>
      <c r="K435" s="40">
        <v>45769.0</v>
      </c>
      <c r="L435" s="42" t="s">
        <v>75</v>
      </c>
      <c r="M435" s="51">
        <v>118000.0</v>
      </c>
      <c r="N435" s="49">
        <v>45782.0</v>
      </c>
      <c r="O435" s="54">
        <v>236082.0</v>
      </c>
      <c r="P435" s="54">
        <v>0.0</v>
      </c>
      <c r="Q435" s="51">
        <v>0.0</v>
      </c>
      <c r="R435" s="51">
        <v>0.0</v>
      </c>
      <c r="S435" s="113">
        <f t="shared" si="4"/>
        <v>0</v>
      </c>
      <c r="T435" s="42" t="s">
        <v>248</v>
      </c>
      <c r="U435" s="49">
        <v>45782.0</v>
      </c>
      <c r="V435" s="49">
        <v>46172.0</v>
      </c>
      <c r="W435" s="42">
        <v>1.0</v>
      </c>
      <c r="X435" s="42" t="s">
        <v>84</v>
      </c>
      <c r="Y435" s="42" t="s">
        <v>85</v>
      </c>
    </row>
    <row r="436">
      <c r="A436" s="46" t="s">
        <v>4860</v>
      </c>
      <c r="B436" s="40">
        <v>45770.0</v>
      </c>
      <c r="C436" s="42">
        <v>15266.0</v>
      </c>
      <c r="D436" s="44" t="s">
        <v>4853</v>
      </c>
      <c r="E436" s="46" t="s">
        <v>4854</v>
      </c>
      <c r="F436" s="47" t="s">
        <v>4855</v>
      </c>
      <c r="G436" s="47" t="s">
        <v>830</v>
      </c>
      <c r="H436" s="47" t="s">
        <v>123</v>
      </c>
      <c r="I436" s="42" t="s">
        <v>1542</v>
      </c>
      <c r="J436" s="49">
        <v>45768.0</v>
      </c>
      <c r="K436" s="40">
        <v>45769.0</v>
      </c>
      <c r="L436" s="42" t="s">
        <v>75</v>
      </c>
      <c r="M436" s="51">
        <v>118000.0</v>
      </c>
      <c r="N436" s="49">
        <v>45782.0</v>
      </c>
      <c r="O436" s="54">
        <v>118000.0</v>
      </c>
      <c r="P436" s="54">
        <v>0.0</v>
      </c>
      <c r="Q436" s="51">
        <v>0.0</v>
      </c>
      <c r="R436" s="51">
        <v>0.0</v>
      </c>
      <c r="S436" s="113">
        <f t="shared" si="4"/>
        <v>0</v>
      </c>
      <c r="T436" s="42" t="s">
        <v>248</v>
      </c>
      <c r="U436" s="49">
        <v>45782.0</v>
      </c>
      <c r="V436" s="49">
        <v>46202.0</v>
      </c>
      <c r="W436" s="42">
        <v>1.0</v>
      </c>
      <c r="X436" s="42" t="s">
        <v>84</v>
      </c>
      <c r="Y436" s="42" t="s">
        <v>85</v>
      </c>
    </row>
    <row r="437">
      <c r="A437" s="38" t="s">
        <v>4862</v>
      </c>
      <c r="B437" s="40">
        <v>45770.0</v>
      </c>
      <c r="C437" s="42">
        <v>11550.0</v>
      </c>
      <c r="D437" s="44" t="s">
        <v>4863</v>
      </c>
      <c r="E437" s="46" t="s">
        <v>4864</v>
      </c>
      <c r="F437" s="47" t="s">
        <v>4865</v>
      </c>
      <c r="G437" s="47" t="s">
        <v>4866</v>
      </c>
      <c r="H437" s="47" t="s">
        <v>134</v>
      </c>
      <c r="I437" s="42" t="s">
        <v>1008</v>
      </c>
      <c r="J437" s="49">
        <v>45358.0</v>
      </c>
      <c r="K437" s="40">
        <v>45769.0</v>
      </c>
      <c r="L437" s="42" t="s">
        <v>75</v>
      </c>
      <c r="M437" s="51">
        <v>0.0</v>
      </c>
      <c r="N437" s="42" t="s">
        <v>75</v>
      </c>
      <c r="O437" s="54">
        <v>1298097.0</v>
      </c>
      <c r="P437" s="83">
        <v>1298000.0</v>
      </c>
      <c r="Q437" s="51">
        <v>118000.0</v>
      </c>
      <c r="R437" s="51">
        <v>0.0</v>
      </c>
      <c r="S437" s="113">
        <f t="shared" si="4"/>
        <v>1298000</v>
      </c>
      <c r="T437" s="42" t="s">
        <v>112</v>
      </c>
      <c r="U437" s="49">
        <v>45769.0</v>
      </c>
      <c r="V437" s="49">
        <v>46129.0</v>
      </c>
      <c r="W437" s="42">
        <v>12.0</v>
      </c>
      <c r="X437" s="42" t="s">
        <v>84</v>
      </c>
      <c r="Y437" s="42" t="s">
        <v>85</v>
      </c>
    </row>
    <row r="438">
      <c r="A438" s="46" t="s">
        <v>4868</v>
      </c>
      <c r="B438" s="40">
        <v>45770.0</v>
      </c>
      <c r="C438" s="42">
        <v>11550.0</v>
      </c>
      <c r="D438" s="44" t="s">
        <v>4863</v>
      </c>
      <c r="E438" s="46" t="s">
        <v>4864</v>
      </c>
      <c r="F438" s="47" t="s">
        <v>4865</v>
      </c>
      <c r="G438" s="47" t="s">
        <v>4866</v>
      </c>
      <c r="H438" s="47" t="s">
        <v>134</v>
      </c>
      <c r="I438" s="42" t="s">
        <v>1008</v>
      </c>
      <c r="J438" s="49">
        <v>45358.0</v>
      </c>
      <c r="K438" s="40">
        <v>45769.0</v>
      </c>
      <c r="L438" s="42" t="s">
        <v>75</v>
      </c>
      <c r="M438" s="51">
        <v>118000.0</v>
      </c>
      <c r="N438" s="42" t="s">
        <v>75</v>
      </c>
      <c r="O438" s="54">
        <v>118000.0</v>
      </c>
      <c r="P438" s="54">
        <v>0.0</v>
      </c>
      <c r="Q438" s="51">
        <v>0.0</v>
      </c>
      <c r="R438" s="51">
        <v>0.0</v>
      </c>
      <c r="S438" s="113">
        <f t="shared" si="4"/>
        <v>0</v>
      </c>
      <c r="T438" s="42" t="s">
        <v>248</v>
      </c>
      <c r="U438" s="49"/>
      <c r="V438" s="49"/>
      <c r="W438" s="42">
        <v>1.0</v>
      </c>
      <c r="X438" s="42" t="s">
        <v>84</v>
      </c>
      <c r="Y438" s="42" t="s">
        <v>85</v>
      </c>
    </row>
    <row r="439">
      <c r="A439" s="38" t="s">
        <v>4870</v>
      </c>
      <c r="B439" s="40">
        <v>45772.0</v>
      </c>
      <c r="C439" s="42">
        <v>9303.0</v>
      </c>
      <c r="D439" s="44" t="s">
        <v>3764</v>
      </c>
      <c r="E439" s="46" t="s">
        <v>4871</v>
      </c>
      <c r="F439" s="47" t="s">
        <v>3376</v>
      </c>
      <c r="G439" s="47" t="s">
        <v>121</v>
      </c>
      <c r="H439" s="47" t="s">
        <v>123</v>
      </c>
      <c r="I439" s="42" t="s">
        <v>1008</v>
      </c>
      <c r="J439" s="49">
        <v>45089.0</v>
      </c>
      <c r="K439" s="40">
        <v>45769.0</v>
      </c>
      <c r="L439" s="42" t="s">
        <v>75</v>
      </c>
      <c r="M439" s="51">
        <v>78000.0</v>
      </c>
      <c r="N439" s="42" t="s">
        <v>75</v>
      </c>
      <c r="O439" s="54">
        <v>77000.0</v>
      </c>
      <c r="P439" s="83">
        <v>77000.0</v>
      </c>
      <c r="Q439" s="51">
        <v>0.0</v>
      </c>
      <c r="R439" s="51">
        <v>4440.0</v>
      </c>
      <c r="S439" s="113">
        <f t="shared" si="4"/>
        <v>72560</v>
      </c>
      <c r="T439" s="42" t="s">
        <v>83</v>
      </c>
      <c r="U439" s="49">
        <v>45769.0</v>
      </c>
      <c r="V439" s="49">
        <v>45799.0</v>
      </c>
      <c r="W439" s="42">
        <v>1.0</v>
      </c>
      <c r="X439" s="42" t="s">
        <v>98</v>
      </c>
      <c r="Y439" s="42" t="s">
        <v>85</v>
      </c>
    </row>
    <row r="440">
      <c r="A440" s="38" t="s">
        <v>4873</v>
      </c>
      <c r="B440" s="40">
        <v>45770.0</v>
      </c>
      <c r="C440" s="42">
        <v>4156.0</v>
      </c>
      <c r="D440" s="44" t="s">
        <v>1996</v>
      </c>
      <c r="E440" s="46" t="s">
        <v>2855</v>
      </c>
      <c r="F440" s="47" t="s">
        <v>4874</v>
      </c>
      <c r="G440" s="47" t="s">
        <v>64</v>
      </c>
      <c r="H440" s="47" t="s">
        <v>66</v>
      </c>
      <c r="I440" s="42" t="s">
        <v>1008</v>
      </c>
      <c r="J440" s="49">
        <v>44569.0</v>
      </c>
      <c r="K440" s="40">
        <v>45769.0</v>
      </c>
      <c r="L440" s="42" t="s">
        <v>75</v>
      </c>
      <c r="M440" s="51">
        <v>0.0</v>
      </c>
      <c r="N440" s="42" t="s">
        <v>75</v>
      </c>
      <c r="O440" s="54">
        <v>858000.0</v>
      </c>
      <c r="P440" s="83">
        <v>858000.0</v>
      </c>
      <c r="Q440" s="51">
        <v>78000.0</v>
      </c>
      <c r="R440" s="51">
        <v>4400.0</v>
      </c>
      <c r="S440" s="113">
        <f t="shared" si="4"/>
        <v>853600</v>
      </c>
      <c r="T440" s="42" t="s">
        <v>83</v>
      </c>
      <c r="U440" s="49">
        <v>45769.0</v>
      </c>
      <c r="V440" s="49">
        <v>46142.0</v>
      </c>
      <c r="W440" s="42">
        <v>12.0</v>
      </c>
      <c r="X440" s="42" t="s">
        <v>98</v>
      </c>
      <c r="Y440" s="42" t="s">
        <v>85</v>
      </c>
    </row>
    <row r="441">
      <c r="A441" s="38" t="s">
        <v>4876</v>
      </c>
      <c r="B441" s="40">
        <v>45770.0</v>
      </c>
      <c r="C441" s="42">
        <v>10487.0</v>
      </c>
      <c r="D441" s="44" t="s">
        <v>1526</v>
      </c>
      <c r="E441" s="46" t="s">
        <v>1527</v>
      </c>
      <c r="F441" s="218" t="s">
        <v>1528</v>
      </c>
      <c r="G441" s="47" t="s">
        <v>99</v>
      </c>
      <c r="H441" s="47" t="s">
        <v>1529</v>
      </c>
      <c r="I441" s="42" t="s">
        <v>1008</v>
      </c>
      <c r="J441" s="49">
        <v>45225.0</v>
      </c>
      <c r="K441" s="40">
        <v>45769.0</v>
      </c>
      <c r="L441" s="42" t="s">
        <v>75</v>
      </c>
      <c r="M441" s="51">
        <v>0.0</v>
      </c>
      <c r="N441" s="42" t="s">
        <v>75</v>
      </c>
      <c r="O441" s="54">
        <v>118000.0</v>
      </c>
      <c r="P441" s="83">
        <v>118000.0</v>
      </c>
      <c r="Q441" s="51">
        <v>0.0</v>
      </c>
      <c r="R441" s="51">
        <v>4440.0</v>
      </c>
      <c r="S441" s="113">
        <f t="shared" si="4"/>
        <v>113560</v>
      </c>
      <c r="T441" s="42" t="s">
        <v>83</v>
      </c>
      <c r="U441" s="49">
        <v>45769.0</v>
      </c>
      <c r="V441" s="49">
        <v>45799.0</v>
      </c>
      <c r="W441" s="42">
        <v>1.0</v>
      </c>
      <c r="X441" s="42" t="s">
        <v>84</v>
      </c>
      <c r="Y441" s="42" t="s">
        <v>85</v>
      </c>
    </row>
    <row r="442">
      <c r="A442" s="38" t="s">
        <v>4878</v>
      </c>
      <c r="B442" s="40">
        <v>45772.0</v>
      </c>
      <c r="C442" s="42">
        <v>6926.0</v>
      </c>
      <c r="D442" s="44" t="s">
        <v>981</v>
      </c>
      <c r="E442" s="46" t="s">
        <v>545</v>
      </c>
      <c r="F442" s="47" t="s">
        <v>3282</v>
      </c>
      <c r="G442" s="47" t="s">
        <v>355</v>
      </c>
      <c r="H442" s="47" t="s">
        <v>235</v>
      </c>
      <c r="I442" s="42" t="s">
        <v>1008</v>
      </c>
      <c r="J442" s="49">
        <v>44816.0</v>
      </c>
      <c r="K442" s="40">
        <v>45770.0</v>
      </c>
      <c r="L442" s="42" t="s">
        <v>75</v>
      </c>
      <c r="M442" s="51">
        <v>0.0</v>
      </c>
      <c r="N442" s="42" t="s">
        <v>75</v>
      </c>
      <c r="O442" s="54">
        <v>78002.0</v>
      </c>
      <c r="P442" s="117">
        <v>78002.0</v>
      </c>
      <c r="Q442" s="51">
        <v>0.0</v>
      </c>
      <c r="R442" s="51">
        <v>0.0</v>
      </c>
      <c r="S442" s="113">
        <f t="shared" si="4"/>
        <v>78002</v>
      </c>
      <c r="T442" s="42" t="s">
        <v>112</v>
      </c>
      <c r="U442" s="49">
        <v>45770.0</v>
      </c>
      <c r="V442" s="49">
        <v>45800.0</v>
      </c>
      <c r="W442" s="42">
        <v>1.0</v>
      </c>
      <c r="X442" s="42" t="s">
        <v>98</v>
      </c>
      <c r="Y442" s="42" t="s">
        <v>85</v>
      </c>
    </row>
    <row r="443">
      <c r="A443" s="38" t="s">
        <v>4880</v>
      </c>
      <c r="B443" s="40">
        <v>45772.0</v>
      </c>
      <c r="C443" s="42">
        <v>9321.0</v>
      </c>
      <c r="D443" s="44" t="s">
        <v>3772</v>
      </c>
      <c r="E443" s="46" t="s">
        <v>3773</v>
      </c>
      <c r="F443" s="47" t="s">
        <v>3774</v>
      </c>
      <c r="G443" s="47" t="s">
        <v>342</v>
      </c>
      <c r="H443" s="47" t="s">
        <v>200</v>
      </c>
      <c r="I443" s="42" t="s">
        <v>1008</v>
      </c>
      <c r="J443" s="49">
        <v>45090.0</v>
      </c>
      <c r="K443" s="40">
        <v>45770.0</v>
      </c>
      <c r="L443" s="42" t="s">
        <v>75</v>
      </c>
      <c r="M443" s="51">
        <v>0.0</v>
      </c>
      <c r="N443" s="42" t="s">
        <v>75</v>
      </c>
      <c r="O443" s="54">
        <v>648000.0</v>
      </c>
      <c r="P443" s="133">
        <v>648000.0</v>
      </c>
      <c r="Q443" s="51">
        <v>60000.0</v>
      </c>
      <c r="R443" s="51">
        <v>4400.0</v>
      </c>
      <c r="S443" s="113">
        <f t="shared" si="4"/>
        <v>643600</v>
      </c>
      <c r="T443" s="42" t="s">
        <v>83</v>
      </c>
      <c r="U443" s="49">
        <v>45770.0</v>
      </c>
      <c r="V443" s="49">
        <v>45958.0</v>
      </c>
      <c r="W443" s="42">
        <v>6.0</v>
      </c>
      <c r="X443" s="42" t="s">
        <v>84</v>
      </c>
      <c r="Y443" s="42" t="s">
        <v>85</v>
      </c>
    </row>
    <row r="444">
      <c r="A444" s="38" t="s">
        <v>4883</v>
      </c>
      <c r="B444" s="40">
        <v>45772.0</v>
      </c>
      <c r="C444" s="42">
        <v>8330.0</v>
      </c>
      <c r="D444" s="44" t="s">
        <v>3710</v>
      </c>
      <c r="E444" s="46" t="s">
        <v>3211</v>
      </c>
      <c r="F444" s="47" t="s">
        <v>3212</v>
      </c>
      <c r="G444" s="47" t="s">
        <v>323</v>
      </c>
      <c r="H444" s="47" t="s">
        <v>177</v>
      </c>
      <c r="I444" s="42" t="s">
        <v>1008</v>
      </c>
      <c r="J444" s="49">
        <v>45770.0</v>
      </c>
      <c r="K444" s="40">
        <v>45770.0</v>
      </c>
      <c r="L444" s="42" t="s">
        <v>75</v>
      </c>
      <c r="M444" s="51">
        <v>0.0</v>
      </c>
      <c r="N444" s="42" t="s">
        <v>75</v>
      </c>
      <c r="O444" s="54">
        <v>118000.0</v>
      </c>
      <c r="P444" s="133">
        <v>118000.0</v>
      </c>
      <c r="Q444" s="51">
        <v>0.0</v>
      </c>
      <c r="R444" s="51">
        <v>4400.0</v>
      </c>
      <c r="S444" s="113">
        <f t="shared" si="4"/>
        <v>113600</v>
      </c>
      <c r="T444" s="42" t="s">
        <v>83</v>
      </c>
      <c r="U444" s="49">
        <v>45770.0</v>
      </c>
      <c r="V444" s="49">
        <v>45800.0</v>
      </c>
      <c r="W444" s="42">
        <v>1.0</v>
      </c>
      <c r="X444" s="42" t="s">
        <v>84</v>
      </c>
      <c r="Y444" s="42" t="s">
        <v>85</v>
      </c>
    </row>
    <row r="445">
      <c r="A445" s="38" t="s">
        <v>4885</v>
      </c>
      <c r="B445" s="40">
        <v>45772.0</v>
      </c>
      <c r="C445" s="42">
        <v>11903.0</v>
      </c>
      <c r="D445" s="44" t="s">
        <v>4886</v>
      </c>
      <c r="E445" s="46" t="s">
        <v>4887</v>
      </c>
      <c r="F445" s="47" t="s">
        <v>4889</v>
      </c>
      <c r="G445" s="47" t="s">
        <v>812</v>
      </c>
      <c r="H445" s="47" t="s">
        <v>123</v>
      </c>
      <c r="I445" s="42" t="s">
        <v>1008</v>
      </c>
      <c r="J445" s="49">
        <v>45402.0</v>
      </c>
      <c r="K445" s="40">
        <v>45770.0</v>
      </c>
      <c r="L445" s="42" t="s">
        <v>75</v>
      </c>
      <c r="M445" s="51">
        <v>0.0</v>
      </c>
      <c r="N445" s="42" t="s">
        <v>75</v>
      </c>
      <c r="O445" s="54">
        <v>858042.0</v>
      </c>
      <c r="P445" s="117">
        <v>858042.0</v>
      </c>
      <c r="Q445" s="51">
        <v>78000.0</v>
      </c>
      <c r="R445" s="51">
        <v>0.0</v>
      </c>
      <c r="S445" s="113">
        <f t="shared" si="4"/>
        <v>858042</v>
      </c>
      <c r="T445" s="42" t="s">
        <v>112</v>
      </c>
      <c r="U445" s="49">
        <v>45770.0</v>
      </c>
      <c r="V445" s="49">
        <v>46136.0</v>
      </c>
      <c r="W445" s="42">
        <v>12.0</v>
      </c>
      <c r="X445" s="42" t="s">
        <v>98</v>
      </c>
      <c r="Y445" s="42" t="s">
        <v>85</v>
      </c>
    </row>
    <row r="446">
      <c r="A446" s="38" t="s">
        <v>4897</v>
      </c>
      <c r="B446" s="40">
        <v>45772.0</v>
      </c>
      <c r="C446" s="42">
        <v>7479.0</v>
      </c>
      <c r="D446" s="44" t="s">
        <v>3074</v>
      </c>
      <c r="E446" s="46" t="s">
        <v>3075</v>
      </c>
      <c r="F446" s="47" t="s">
        <v>3076</v>
      </c>
      <c r="G446" s="47" t="s">
        <v>217</v>
      </c>
      <c r="H446" s="47" t="s">
        <v>177</v>
      </c>
      <c r="I446" s="42" t="s">
        <v>1008</v>
      </c>
      <c r="J446" s="49">
        <v>44871.0</v>
      </c>
      <c r="K446" s="40">
        <v>45770.0</v>
      </c>
      <c r="L446" s="42" t="s">
        <v>75</v>
      </c>
      <c r="M446" s="51">
        <v>0.0</v>
      </c>
      <c r="N446" s="42" t="s">
        <v>75</v>
      </c>
      <c r="O446" s="54">
        <v>118000.0</v>
      </c>
      <c r="P446" s="133">
        <v>118000.0</v>
      </c>
      <c r="Q446" s="51">
        <v>0.0</v>
      </c>
      <c r="R446" s="51">
        <v>2360.0</v>
      </c>
      <c r="S446" s="113">
        <f t="shared" si="4"/>
        <v>115640</v>
      </c>
      <c r="T446" s="42" t="s">
        <v>83</v>
      </c>
      <c r="U446" s="49">
        <v>45770.0</v>
      </c>
      <c r="V446" s="49">
        <v>45800.0</v>
      </c>
      <c r="W446" s="42">
        <v>1.0</v>
      </c>
      <c r="X446" s="42" t="s">
        <v>84</v>
      </c>
      <c r="Y446" s="42" t="s">
        <v>85</v>
      </c>
    </row>
    <row r="447">
      <c r="A447" s="38" t="s">
        <v>4900</v>
      </c>
      <c r="B447" s="40">
        <v>45772.0</v>
      </c>
      <c r="C447" s="42">
        <v>4808.0</v>
      </c>
      <c r="D447" s="44" t="s">
        <v>3035</v>
      </c>
      <c r="E447" s="46" t="s">
        <v>2860</v>
      </c>
      <c r="F447" s="47" t="s">
        <v>3146</v>
      </c>
      <c r="G447" s="47" t="s">
        <v>234</v>
      </c>
      <c r="H447" s="47" t="s">
        <v>235</v>
      </c>
      <c r="I447" s="42" t="s">
        <v>1008</v>
      </c>
      <c r="J447" s="49">
        <v>44618.0</v>
      </c>
      <c r="K447" s="40">
        <v>45770.0</v>
      </c>
      <c r="L447" s="42" t="s">
        <v>75</v>
      </c>
      <c r="M447" s="51">
        <v>0.0</v>
      </c>
      <c r="N447" s="42" t="s">
        <v>75</v>
      </c>
      <c r="O447" s="54">
        <v>78000.0</v>
      </c>
      <c r="P447" s="133">
        <v>78000.0</v>
      </c>
      <c r="Q447" s="51">
        <v>0.0</v>
      </c>
      <c r="R447" s="51">
        <v>546.0</v>
      </c>
      <c r="S447" s="113">
        <f t="shared" si="4"/>
        <v>77454</v>
      </c>
      <c r="T447" s="42" t="s">
        <v>83</v>
      </c>
      <c r="U447" s="49">
        <v>45770.0</v>
      </c>
      <c r="V447" s="49">
        <v>45800.0</v>
      </c>
      <c r="W447" s="42">
        <v>1.0</v>
      </c>
      <c r="X447" s="42" t="s">
        <v>98</v>
      </c>
      <c r="Y447" s="42" t="s">
        <v>85</v>
      </c>
    </row>
    <row r="448">
      <c r="A448" s="38" t="s">
        <v>4902</v>
      </c>
      <c r="B448" s="40">
        <v>45772.0</v>
      </c>
      <c r="C448" s="42">
        <v>3316.0</v>
      </c>
      <c r="D448" s="44" t="s">
        <v>867</v>
      </c>
      <c r="E448" s="46" t="s">
        <v>868</v>
      </c>
      <c r="F448" s="47" t="s">
        <v>3353</v>
      </c>
      <c r="G448" s="47" t="s">
        <v>870</v>
      </c>
      <c r="H448" s="47" t="s">
        <v>134</v>
      </c>
      <c r="I448" s="42" t="s">
        <v>1008</v>
      </c>
      <c r="J448" s="49">
        <v>44523.0</v>
      </c>
      <c r="K448" s="40">
        <v>45770.0</v>
      </c>
      <c r="L448" s="42" t="s">
        <v>75</v>
      </c>
      <c r="M448" s="51">
        <v>0.0</v>
      </c>
      <c r="N448" s="42" t="s">
        <v>75</v>
      </c>
      <c r="O448" s="54">
        <v>78000.0</v>
      </c>
      <c r="P448" s="133">
        <v>78000.0</v>
      </c>
      <c r="Q448" s="51">
        <v>0.0</v>
      </c>
      <c r="R448" s="51">
        <v>4440.0</v>
      </c>
      <c r="S448" s="113">
        <f t="shared" si="4"/>
        <v>73560</v>
      </c>
      <c r="T448" s="42" t="s">
        <v>83</v>
      </c>
      <c r="U448" s="49">
        <v>45770.0</v>
      </c>
      <c r="V448" s="49">
        <v>45800.0</v>
      </c>
      <c r="W448" s="42">
        <v>1.0</v>
      </c>
      <c r="X448" s="42" t="s">
        <v>98</v>
      </c>
      <c r="Y448" s="42" t="s">
        <v>85</v>
      </c>
    </row>
    <row r="449">
      <c r="A449" s="38" t="s">
        <v>4905</v>
      </c>
      <c r="B449" s="40">
        <v>45772.0</v>
      </c>
      <c r="C449" s="42">
        <v>2719.0</v>
      </c>
      <c r="D449" s="44" t="s">
        <v>1929</v>
      </c>
      <c r="E449" s="46" t="s">
        <v>1931</v>
      </c>
      <c r="F449" s="47" t="s">
        <v>3600</v>
      </c>
      <c r="G449" s="47" t="s">
        <v>179</v>
      </c>
      <c r="H449" s="47" t="s">
        <v>177</v>
      </c>
      <c r="I449" s="42" t="s">
        <v>1008</v>
      </c>
      <c r="J449" s="49">
        <v>44469.0</v>
      </c>
      <c r="K449" s="40">
        <v>45770.0</v>
      </c>
      <c r="L449" s="42" t="s">
        <v>75</v>
      </c>
      <c r="M449" s="51">
        <v>118000.0</v>
      </c>
      <c r="N449" s="42" t="s">
        <v>75</v>
      </c>
      <c r="O449" s="54">
        <v>230000.0</v>
      </c>
      <c r="P449" s="133">
        <v>230000.0</v>
      </c>
      <c r="Q449" s="51">
        <v>0.0</v>
      </c>
      <c r="R449" s="51">
        <v>4600.0</v>
      </c>
      <c r="S449" s="113">
        <f t="shared" si="4"/>
        <v>225400</v>
      </c>
      <c r="T449" s="42" t="s">
        <v>83</v>
      </c>
      <c r="U449" s="49">
        <v>45770.0</v>
      </c>
      <c r="V449" s="49">
        <v>45800.0</v>
      </c>
      <c r="W449" s="42">
        <v>1.0</v>
      </c>
      <c r="X449" s="42" t="s">
        <v>84</v>
      </c>
      <c r="Y449" s="42" t="s">
        <v>85</v>
      </c>
    </row>
    <row r="450">
      <c r="A450" s="38" t="s">
        <v>4907</v>
      </c>
      <c r="B450" s="40">
        <v>45772.0</v>
      </c>
      <c r="C450" s="42">
        <v>2719.0</v>
      </c>
      <c r="D450" s="44" t="s">
        <v>1929</v>
      </c>
      <c r="E450" s="46" t="s">
        <v>1931</v>
      </c>
      <c r="F450" s="47" t="s">
        <v>3593</v>
      </c>
      <c r="G450" s="47" t="s">
        <v>179</v>
      </c>
      <c r="H450" s="47" t="s">
        <v>177</v>
      </c>
      <c r="I450" s="42" t="s">
        <v>1008</v>
      </c>
      <c r="J450" s="49">
        <v>44469.0</v>
      </c>
      <c r="K450" s="40">
        <v>45770.0</v>
      </c>
      <c r="L450" s="42" t="s">
        <v>75</v>
      </c>
      <c r="M450" s="51">
        <v>118000.0</v>
      </c>
      <c r="N450" s="42" t="s">
        <v>75</v>
      </c>
      <c r="O450" s="54">
        <v>10000.0</v>
      </c>
      <c r="P450" s="133">
        <v>10000.0</v>
      </c>
      <c r="Q450" s="51">
        <v>0.0</v>
      </c>
      <c r="R450" s="51">
        <v>200.0</v>
      </c>
      <c r="S450" s="113">
        <f t="shared" si="4"/>
        <v>9800</v>
      </c>
      <c r="T450" s="42" t="s">
        <v>83</v>
      </c>
      <c r="U450" s="49">
        <v>45770.0</v>
      </c>
      <c r="V450" s="49">
        <v>45803.0</v>
      </c>
      <c r="W450" s="42">
        <v>1.0</v>
      </c>
      <c r="X450" s="42" t="s">
        <v>84</v>
      </c>
      <c r="Y450" s="42" t="s">
        <v>85</v>
      </c>
    </row>
    <row r="451">
      <c r="A451" s="38" t="s">
        <v>4909</v>
      </c>
      <c r="B451" s="40">
        <v>45772.0</v>
      </c>
      <c r="C451" s="42">
        <v>8444.0</v>
      </c>
      <c r="D451" s="44" t="s">
        <v>1322</v>
      </c>
      <c r="E451" s="46" t="s">
        <v>1324</v>
      </c>
      <c r="F451" s="47" t="s">
        <v>3093</v>
      </c>
      <c r="G451" s="47" t="s">
        <v>323</v>
      </c>
      <c r="H451" s="47" t="s">
        <v>177</v>
      </c>
      <c r="I451" s="42" t="s">
        <v>1008</v>
      </c>
      <c r="J451" s="49">
        <v>44986.0</v>
      </c>
      <c r="K451" s="40">
        <v>45770.0</v>
      </c>
      <c r="L451" s="42" t="s">
        <v>75</v>
      </c>
      <c r="M451" s="51">
        <v>78000.0</v>
      </c>
      <c r="N451" s="42" t="s">
        <v>75</v>
      </c>
      <c r="O451" s="54">
        <v>312000.0</v>
      </c>
      <c r="P451" s="133">
        <v>312000.0</v>
      </c>
      <c r="Q451" s="51">
        <v>0.0</v>
      </c>
      <c r="R451" s="51">
        <v>4440.0</v>
      </c>
      <c r="S451" s="113">
        <f t="shared" si="4"/>
        <v>307560</v>
      </c>
      <c r="T451" s="42" t="s">
        <v>83</v>
      </c>
      <c r="U451" s="49">
        <v>45770.0</v>
      </c>
      <c r="V451" s="49">
        <v>45800.0</v>
      </c>
      <c r="W451" s="42">
        <v>1.0</v>
      </c>
      <c r="X451" s="42" t="s">
        <v>98</v>
      </c>
      <c r="Y451" s="42" t="s">
        <v>85</v>
      </c>
    </row>
    <row r="452">
      <c r="A452" s="38" t="s">
        <v>4912</v>
      </c>
      <c r="B452" s="40">
        <v>45772.0</v>
      </c>
      <c r="C452" s="42">
        <v>4382.0</v>
      </c>
      <c r="D452" s="44" t="s">
        <v>3636</v>
      </c>
      <c r="E452" s="46" t="s">
        <v>3637</v>
      </c>
      <c r="F452" s="47" t="s">
        <v>3638</v>
      </c>
      <c r="G452" s="47" t="s">
        <v>315</v>
      </c>
      <c r="H452" s="47" t="s">
        <v>177</v>
      </c>
      <c r="I452" s="42" t="s">
        <v>1008</v>
      </c>
      <c r="J452" s="49">
        <v>44587.0</v>
      </c>
      <c r="K452" s="40">
        <v>45770.0</v>
      </c>
      <c r="L452" s="42" t="s">
        <v>75</v>
      </c>
      <c r="M452" s="51">
        <v>0.0</v>
      </c>
      <c r="N452" s="42" t="s">
        <v>75</v>
      </c>
      <c r="O452" s="54">
        <v>78012.0</v>
      </c>
      <c r="P452" s="117">
        <v>78012.0</v>
      </c>
      <c r="Q452" s="51">
        <v>0.0</v>
      </c>
      <c r="R452" s="51">
        <v>0.0</v>
      </c>
      <c r="S452" s="113">
        <f t="shared" si="4"/>
        <v>78012</v>
      </c>
      <c r="T452" s="42" t="s">
        <v>112</v>
      </c>
      <c r="U452" s="49">
        <v>45770.0</v>
      </c>
      <c r="V452" s="49">
        <v>45800.0</v>
      </c>
      <c r="W452" s="42">
        <v>1.0</v>
      </c>
      <c r="X452" s="42" t="s">
        <v>98</v>
      </c>
      <c r="Y452" s="42" t="s">
        <v>85</v>
      </c>
    </row>
    <row r="453">
      <c r="A453" s="38" t="s">
        <v>4914</v>
      </c>
      <c r="B453" s="40">
        <v>45772.0</v>
      </c>
      <c r="C453" s="42">
        <v>9347.0</v>
      </c>
      <c r="D453" s="44" t="s">
        <v>3227</v>
      </c>
      <c r="E453" s="46" t="s">
        <v>3229</v>
      </c>
      <c r="F453" s="47" t="s">
        <v>3495</v>
      </c>
      <c r="G453" s="47" t="s">
        <v>121</v>
      </c>
      <c r="H453" s="47" t="s">
        <v>123</v>
      </c>
      <c r="I453" s="42" t="s">
        <v>1008</v>
      </c>
      <c r="J453" s="49">
        <v>45094.0</v>
      </c>
      <c r="K453" s="40">
        <v>45770.0</v>
      </c>
      <c r="L453" s="42" t="s">
        <v>75</v>
      </c>
      <c r="M453" s="51">
        <v>0.0</v>
      </c>
      <c r="N453" s="42" t="s">
        <v>75</v>
      </c>
      <c r="O453" s="54">
        <v>118050.0</v>
      </c>
      <c r="P453" s="117">
        <v>118050.0</v>
      </c>
      <c r="Q453" s="51">
        <v>0.0</v>
      </c>
      <c r="R453" s="51">
        <v>0.0</v>
      </c>
      <c r="S453" s="113">
        <f t="shared" si="4"/>
        <v>118050</v>
      </c>
      <c r="T453" s="42" t="s">
        <v>112</v>
      </c>
      <c r="U453" s="49">
        <v>45770.0</v>
      </c>
      <c r="V453" s="49">
        <v>45800.0</v>
      </c>
      <c r="W453" s="42">
        <v>1.0</v>
      </c>
      <c r="X453" s="42" t="s">
        <v>84</v>
      </c>
      <c r="Y453" s="42" t="s">
        <v>85</v>
      </c>
    </row>
    <row r="454">
      <c r="A454" s="38" t="s">
        <v>4916</v>
      </c>
      <c r="B454" s="40">
        <v>45772.0</v>
      </c>
      <c r="C454" s="42">
        <v>2186.0</v>
      </c>
      <c r="D454" s="44" t="s">
        <v>2384</v>
      </c>
      <c r="E454" s="46" t="s">
        <v>2385</v>
      </c>
      <c r="F454" s="47" t="s">
        <v>4917</v>
      </c>
      <c r="G454" s="47" t="s">
        <v>243</v>
      </c>
      <c r="H454" s="47" t="s">
        <v>123</v>
      </c>
      <c r="I454" s="42" t="s">
        <v>1008</v>
      </c>
      <c r="J454" s="49">
        <v>44431.0</v>
      </c>
      <c r="K454" s="40">
        <v>45770.0</v>
      </c>
      <c r="L454" s="42" t="s">
        <v>75</v>
      </c>
      <c r="M454" s="51">
        <v>0.0</v>
      </c>
      <c r="N454" s="42" t="s">
        <v>75</v>
      </c>
      <c r="O454" s="54">
        <v>468051.0</v>
      </c>
      <c r="P454" s="117">
        <v>468051.0</v>
      </c>
      <c r="Q454" s="51">
        <v>0.0</v>
      </c>
      <c r="R454" s="51">
        <v>0.0</v>
      </c>
      <c r="S454" s="113">
        <f t="shared" si="4"/>
        <v>468051</v>
      </c>
      <c r="T454" s="42" t="s">
        <v>112</v>
      </c>
      <c r="U454" s="49">
        <v>45770.0</v>
      </c>
      <c r="V454" s="49">
        <v>45950.0</v>
      </c>
      <c r="W454" s="42">
        <v>6.0</v>
      </c>
      <c r="X454" s="42" t="s">
        <v>98</v>
      </c>
      <c r="Y454" s="42" t="s">
        <v>85</v>
      </c>
    </row>
    <row r="455">
      <c r="A455" s="38" t="s">
        <v>4919</v>
      </c>
      <c r="B455" s="40">
        <v>45772.0</v>
      </c>
      <c r="C455" s="42">
        <v>7236.0</v>
      </c>
      <c r="D455" s="44" t="s">
        <v>921</v>
      </c>
      <c r="E455" s="46" t="s">
        <v>922</v>
      </c>
      <c r="F455" s="47" t="s">
        <v>923</v>
      </c>
      <c r="G455" s="47" t="s">
        <v>812</v>
      </c>
      <c r="H455" s="47" t="s">
        <v>123</v>
      </c>
      <c r="I455" s="42" t="s">
        <v>1008</v>
      </c>
      <c r="J455" s="49">
        <v>44847.0</v>
      </c>
      <c r="K455" s="40">
        <v>45770.0</v>
      </c>
      <c r="L455" s="42" t="s">
        <v>75</v>
      </c>
      <c r="M455" s="51">
        <v>0.0</v>
      </c>
      <c r="N455" s="42" t="s">
        <v>75</v>
      </c>
      <c r="O455" s="54">
        <v>78000.0</v>
      </c>
      <c r="P455" s="133">
        <v>78000.0</v>
      </c>
      <c r="Q455" s="51">
        <v>0.0</v>
      </c>
      <c r="R455" s="51">
        <v>546.0</v>
      </c>
      <c r="S455" s="113">
        <f t="shared" si="4"/>
        <v>77454</v>
      </c>
      <c r="T455" s="42" t="s">
        <v>83</v>
      </c>
      <c r="U455" s="49">
        <v>45770.0</v>
      </c>
      <c r="V455" s="49">
        <v>45771.0</v>
      </c>
      <c r="W455" s="42">
        <v>1.0</v>
      </c>
      <c r="X455" s="42" t="s">
        <v>98</v>
      </c>
      <c r="Y455" s="42" t="s">
        <v>85</v>
      </c>
    </row>
    <row r="456">
      <c r="A456" s="38" t="s">
        <v>4921</v>
      </c>
      <c r="B456" s="40">
        <v>45772.0</v>
      </c>
      <c r="C456" s="42">
        <v>4918.0</v>
      </c>
      <c r="D456" s="44" t="s">
        <v>554</v>
      </c>
      <c r="E456" s="46" t="s">
        <v>453</v>
      </c>
      <c r="F456" s="47" t="s">
        <v>3761</v>
      </c>
      <c r="G456" s="47" t="s">
        <v>455</v>
      </c>
      <c r="H456" s="47" t="s">
        <v>156</v>
      </c>
      <c r="I456" s="42" t="s">
        <v>1008</v>
      </c>
      <c r="J456" s="49">
        <v>44625.0</v>
      </c>
      <c r="K456" s="40">
        <v>45770.0</v>
      </c>
      <c r="L456" s="42" t="s">
        <v>75</v>
      </c>
      <c r="M456" s="51">
        <v>0.0</v>
      </c>
      <c r="N456" s="42" t="s">
        <v>75</v>
      </c>
      <c r="O456" s="54">
        <v>78000.0</v>
      </c>
      <c r="P456" s="133">
        <v>78000.0</v>
      </c>
      <c r="Q456" s="51">
        <v>0.0</v>
      </c>
      <c r="R456" s="51">
        <v>546.0</v>
      </c>
      <c r="S456" s="113">
        <f t="shared" si="4"/>
        <v>77454</v>
      </c>
      <c r="T456" s="42" t="s">
        <v>83</v>
      </c>
      <c r="U456" s="49">
        <v>45770.0</v>
      </c>
      <c r="V456" s="49">
        <v>45771.0</v>
      </c>
      <c r="W456" s="42">
        <v>1.0</v>
      </c>
      <c r="X456" s="42" t="s">
        <v>98</v>
      </c>
      <c r="Y456" s="42" t="s">
        <v>85</v>
      </c>
    </row>
    <row r="457">
      <c r="A457" s="38" t="s">
        <v>4924</v>
      </c>
      <c r="B457" s="40">
        <v>45772.0</v>
      </c>
      <c r="C457" s="42">
        <v>6402.0</v>
      </c>
      <c r="D457" s="44" t="s">
        <v>4925</v>
      </c>
      <c r="E457" s="46" t="s">
        <v>3791</v>
      </c>
      <c r="F457" s="47" t="s">
        <v>3794</v>
      </c>
      <c r="G457" s="47" t="s">
        <v>3795</v>
      </c>
      <c r="H457" s="47" t="s">
        <v>72</v>
      </c>
      <c r="I457" s="42" t="s">
        <v>1008</v>
      </c>
      <c r="J457" s="49">
        <v>44767.0</v>
      </c>
      <c r="K457" s="40">
        <v>45770.0</v>
      </c>
      <c r="L457" s="42" t="s">
        <v>75</v>
      </c>
      <c r="M457" s="51">
        <v>0.0</v>
      </c>
      <c r="N457" s="42" t="s">
        <v>75</v>
      </c>
      <c r="O457" s="54">
        <v>78031.0</v>
      </c>
      <c r="P457" s="117">
        <v>78031.0</v>
      </c>
      <c r="Q457" s="51">
        <v>0.0</v>
      </c>
      <c r="R457" s="51">
        <v>0.0</v>
      </c>
      <c r="S457" s="113">
        <f t="shared" si="4"/>
        <v>78031</v>
      </c>
      <c r="T457" s="42" t="s">
        <v>112</v>
      </c>
      <c r="U457" s="49">
        <v>45770.0</v>
      </c>
      <c r="V457" s="49">
        <v>45771.0</v>
      </c>
      <c r="W457" s="42">
        <v>1.0</v>
      </c>
      <c r="X457" s="42" t="s">
        <v>98</v>
      </c>
      <c r="Y457" s="42" t="s">
        <v>85</v>
      </c>
    </row>
    <row r="458">
      <c r="A458" s="46" t="s">
        <v>4927</v>
      </c>
      <c r="B458" s="40">
        <v>45772.0</v>
      </c>
      <c r="C458" s="42">
        <v>5581.0</v>
      </c>
      <c r="D458" s="44" t="s">
        <v>4929</v>
      </c>
      <c r="E458" s="46" t="s">
        <v>4343</v>
      </c>
      <c r="F458" s="47" t="s">
        <v>4344</v>
      </c>
      <c r="G458" s="47" t="s">
        <v>234</v>
      </c>
      <c r="H458" s="47" t="s">
        <v>235</v>
      </c>
      <c r="I458" s="42" t="s">
        <v>1542</v>
      </c>
      <c r="J458" s="49">
        <v>44679.0</v>
      </c>
      <c r="K458" s="40">
        <v>45770.0</v>
      </c>
      <c r="L458" s="42" t="s">
        <v>75</v>
      </c>
      <c r="M458" s="51">
        <v>78000.0</v>
      </c>
      <c r="N458" s="42" t="s">
        <v>75</v>
      </c>
      <c r="O458" s="54">
        <v>156000.0</v>
      </c>
      <c r="P458" s="133">
        <v>156000.0</v>
      </c>
      <c r="Q458" s="51">
        <v>0.0</v>
      </c>
      <c r="R458" s="51">
        <v>1092.0</v>
      </c>
      <c r="S458" s="113">
        <f t="shared" si="4"/>
        <v>154908</v>
      </c>
      <c r="T458" s="42" t="s">
        <v>83</v>
      </c>
      <c r="U458" s="49">
        <v>45770.0</v>
      </c>
      <c r="V458" s="49">
        <v>45806.0</v>
      </c>
      <c r="W458" s="42">
        <v>1.0</v>
      </c>
      <c r="X458" s="42" t="s">
        <v>98</v>
      </c>
      <c r="Y458" s="42" t="s">
        <v>85</v>
      </c>
    </row>
    <row r="459">
      <c r="A459" s="46" t="s">
        <v>4931</v>
      </c>
      <c r="B459" s="40">
        <v>45772.0</v>
      </c>
      <c r="C459" s="42">
        <v>5581.0</v>
      </c>
      <c r="D459" s="44" t="s">
        <v>4929</v>
      </c>
      <c r="E459" s="46" t="s">
        <v>4343</v>
      </c>
      <c r="F459" s="47" t="s">
        <v>4344</v>
      </c>
      <c r="G459" s="47" t="s">
        <v>234</v>
      </c>
      <c r="H459" s="47" t="s">
        <v>235</v>
      </c>
      <c r="I459" s="42" t="s">
        <v>26</v>
      </c>
      <c r="J459" s="49">
        <v>44679.0</v>
      </c>
      <c r="K459" s="40">
        <v>45770.0</v>
      </c>
      <c r="L459" s="42" t="s">
        <v>75</v>
      </c>
      <c r="M459" s="51">
        <v>78000.0</v>
      </c>
      <c r="N459" s="42" t="s">
        <v>75</v>
      </c>
      <c r="O459" s="54">
        <v>78000.0</v>
      </c>
      <c r="P459" s="54">
        <v>0.0</v>
      </c>
      <c r="Q459" s="51">
        <v>0.0</v>
      </c>
      <c r="R459" s="51">
        <v>0.0</v>
      </c>
      <c r="S459" s="113">
        <f t="shared" si="4"/>
        <v>0</v>
      </c>
      <c r="T459" s="42" t="s">
        <v>283</v>
      </c>
      <c r="U459" s="49">
        <v>45770.0</v>
      </c>
      <c r="V459" s="49">
        <v>45836.0</v>
      </c>
      <c r="W459" s="42">
        <v>1.0</v>
      </c>
      <c r="X459" s="42" t="s">
        <v>98</v>
      </c>
      <c r="Y459" s="42" t="s">
        <v>85</v>
      </c>
    </row>
    <row r="460">
      <c r="A460" s="46" t="s">
        <v>4935</v>
      </c>
      <c r="B460" s="40">
        <v>45772.0</v>
      </c>
      <c r="C460" s="42">
        <v>7059.0</v>
      </c>
      <c r="D460" s="44" t="s">
        <v>4936</v>
      </c>
      <c r="E460" s="46" t="s">
        <v>3674</v>
      </c>
      <c r="F460" s="47" t="s">
        <v>3675</v>
      </c>
      <c r="G460" s="47" t="s">
        <v>121</v>
      </c>
      <c r="H460" s="47" t="s">
        <v>123</v>
      </c>
      <c r="I460" s="42" t="s">
        <v>1008</v>
      </c>
      <c r="J460" s="49">
        <v>44829.0</v>
      </c>
      <c r="K460" s="40">
        <v>45770.0</v>
      </c>
      <c r="L460" s="42" t="s">
        <v>75</v>
      </c>
      <c r="M460" s="51">
        <v>78000.0</v>
      </c>
      <c r="N460" s="49">
        <v>45771.0</v>
      </c>
      <c r="O460" s="54">
        <v>75050.0</v>
      </c>
      <c r="P460" s="117">
        <v>75000.0</v>
      </c>
      <c r="Q460" s="51">
        <v>0.0</v>
      </c>
      <c r="R460" s="51">
        <v>0.0</v>
      </c>
      <c r="S460" s="113">
        <f t="shared" si="4"/>
        <v>75000</v>
      </c>
      <c r="T460" s="42" t="s">
        <v>112</v>
      </c>
      <c r="U460" s="49"/>
      <c r="V460" s="49"/>
      <c r="W460" s="42">
        <v>1.0</v>
      </c>
      <c r="X460" s="42" t="s">
        <v>98</v>
      </c>
      <c r="Y460" s="42" t="s">
        <v>85</v>
      </c>
    </row>
    <row r="461">
      <c r="A461" s="38" t="s">
        <v>4938</v>
      </c>
      <c r="B461" s="40">
        <v>45772.0</v>
      </c>
      <c r="C461" s="42">
        <v>8444.0</v>
      </c>
      <c r="D461" s="44" t="s">
        <v>1322</v>
      </c>
      <c r="E461" s="46" t="s">
        <v>1324</v>
      </c>
      <c r="F461" s="47" t="s">
        <v>3539</v>
      </c>
      <c r="G461" s="47" t="s">
        <v>323</v>
      </c>
      <c r="H461" s="47" t="s">
        <v>177</v>
      </c>
      <c r="I461" s="42" t="s">
        <v>1008</v>
      </c>
      <c r="J461" s="49">
        <v>44986.0</v>
      </c>
      <c r="K461" s="40">
        <v>45770.0</v>
      </c>
      <c r="L461" s="42" t="s">
        <v>75</v>
      </c>
      <c r="M461" s="51">
        <v>78000.0</v>
      </c>
      <c r="N461" s="42" t="s">
        <v>75</v>
      </c>
      <c r="O461" s="54">
        <v>0.0</v>
      </c>
      <c r="P461" s="54">
        <v>0.0</v>
      </c>
      <c r="Q461" s="51">
        <v>0.0</v>
      </c>
      <c r="R461" s="51">
        <v>0.0</v>
      </c>
      <c r="S461" s="113">
        <f t="shared" si="4"/>
        <v>0</v>
      </c>
      <c r="T461" s="42" t="s">
        <v>283</v>
      </c>
      <c r="U461" s="49">
        <v>45774.0</v>
      </c>
      <c r="V461" s="49">
        <v>45804.0</v>
      </c>
      <c r="W461" s="42">
        <v>1.0</v>
      </c>
      <c r="X461" s="42" t="s">
        <v>98</v>
      </c>
      <c r="Y461" s="42" t="s">
        <v>85</v>
      </c>
    </row>
    <row r="462">
      <c r="A462" s="169" t="s">
        <v>4943</v>
      </c>
      <c r="B462" s="40">
        <v>45784.0</v>
      </c>
      <c r="C462" s="42">
        <v>15143.0</v>
      </c>
      <c r="D462" s="44" t="s">
        <v>4944</v>
      </c>
      <c r="E462" s="46"/>
      <c r="F462" s="47" t="s">
        <v>4945</v>
      </c>
      <c r="G462" s="47"/>
      <c r="H462" s="47"/>
      <c r="I462" s="42" t="s">
        <v>1008</v>
      </c>
      <c r="J462" s="49">
        <v>45756.0</v>
      </c>
      <c r="K462" s="40">
        <v>45770.0</v>
      </c>
      <c r="L462" s="42" t="s">
        <v>75</v>
      </c>
      <c r="M462" s="51"/>
      <c r="N462" s="42"/>
      <c r="O462" s="54"/>
      <c r="P462" s="117">
        <v>80089.0</v>
      </c>
      <c r="Q462" s="51"/>
      <c r="R462" s="51"/>
      <c r="S462" s="113"/>
      <c r="T462" s="42" t="s">
        <v>112</v>
      </c>
      <c r="U462" s="49"/>
      <c r="V462" s="49"/>
      <c r="W462" s="42">
        <v>1.0</v>
      </c>
      <c r="X462" s="42" t="s">
        <v>98</v>
      </c>
      <c r="Y462" s="42" t="s">
        <v>221</v>
      </c>
    </row>
    <row r="463">
      <c r="A463" s="46" t="s">
        <v>4947</v>
      </c>
      <c r="B463" s="40">
        <v>45798.0</v>
      </c>
      <c r="C463" s="42">
        <v>8444.0</v>
      </c>
      <c r="D463" s="44" t="s">
        <v>1322</v>
      </c>
      <c r="E463" s="46" t="s">
        <v>1324</v>
      </c>
      <c r="F463" s="47" t="s">
        <v>1326</v>
      </c>
      <c r="G463" s="47" t="s">
        <v>323</v>
      </c>
      <c r="H463" s="47" t="s">
        <v>177</v>
      </c>
      <c r="I463" s="42" t="s">
        <v>1542</v>
      </c>
      <c r="J463" s="49">
        <v>44986.0</v>
      </c>
      <c r="K463" s="40">
        <v>45770.0</v>
      </c>
      <c r="L463" s="42" t="s">
        <v>75</v>
      </c>
      <c r="M463" s="51">
        <v>78000.0</v>
      </c>
      <c r="N463" s="49">
        <v>45786.0</v>
      </c>
      <c r="O463" s="54">
        <v>0.0</v>
      </c>
      <c r="P463" s="54">
        <v>0.0</v>
      </c>
      <c r="Q463" s="51">
        <v>0.0</v>
      </c>
      <c r="R463" s="51">
        <v>0.0</v>
      </c>
      <c r="S463" s="113">
        <f t="shared" ref="S463:S557" si="5">P463-R463</f>
        <v>0</v>
      </c>
      <c r="T463" s="42" t="s">
        <v>283</v>
      </c>
      <c r="U463" s="49">
        <v>45786.0</v>
      </c>
      <c r="V463" s="49">
        <v>45816.0</v>
      </c>
      <c r="W463" s="42">
        <v>1.0</v>
      </c>
      <c r="X463" s="42" t="s">
        <v>98</v>
      </c>
      <c r="Y463" s="42" t="s">
        <v>85</v>
      </c>
    </row>
    <row r="464">
      <c r="A464" s="46" t="s">
        <v>4950</v>
      </c>
      <c r="B464" s="40">
        <v>45798.0</v>
      </c>
      <c r="C464" s="42">
        <v>8444.0</v>
      </c>
      <c r="D464" s="44" t="s">
        <v>1322</v>
      </c>
      <c r="E464" s="46" t="s">
        <v>1324</v>
      </c>
      <c r="F464" s="47" t="s">
        <v>1471</v>
      </c>
      <c r="G464" s="47" t="s">
        <v>323</v>
      </c>
      <c r="H464" s="47" t="s">
        <v>177</v>
      </c>
      <c r="I464" s="42" t="s">
        <v>1542</v>
      </c>
      <c r="J464" s="49">
        <v>44986.0</v>
      </c>
      <c r="K464" s="40">
        <v>45770.0</v>
      </c>
      <c r="L464" s="42" t="s">
        <v>75</v>
      </c>
      <c r="M464" s="51">
        <v>78000.0</v>
      </c>
      <c r="N464" s="49">
        <v>45792.0</v>
      </c>
      <c r="O464" s="54">
        <v>0.0</v>
      </c>
      <c r="P464" s="54">
        <v>0.0</v>
      </c>
      <c r="Q464" s="51">
        <v>0.0</v>
      </c>
      <c r="R464" s="51">
        <v>0.0</v>
      </c>
      <c r="S464" s="113">
        <f t="shared" si="5"/>
        <v>0</v>
      </c>
      <c r="T464" s="42" t="s">
        <v>283</v>
      </c>
      <c r="U464" s="49">
        <v>45792.0</v>
      </c>
      <c r="V464" s="49">
        <v>45822.0</v>
      </c>
      <c r="W464" s="42">
        <v>1.0</v>
      </c>
      <c r="X464" s="42" t="s">
        <v>98</v>
      </c>
      <c r="Y464" s="42" t="s">
        <v>85</v>
      </c>
    </row>
    <row r="465">
      <c r="A465" s="38" t="s">
        <v>4953</v>
      </c>
      <c r="B465" s="40">
        <v>45772.0</v>
      </c>
      <c r="C465" s="42">
        <v>7059.0</v>
      </c>
      <c r="D465" s="44" t="s">
        <v>4936</v>
      </c>
      <c r="E465" s="46" t="s">
        <v>3674</v>
      </c>
      <c r="F465" s="47" t="s">
        <v>3675</v>
      </c>
      <c r="G465" s="47" t="s">
        <v>121</v>
      </c>
      <c r="H465" s="47" t="s">
        <v>123</v>
      </c>
      <c r="I465" s="42" t="s">
        <v>1008</v>
      </c>
      <c r="J465" s="49">
        <v>44829.0</v>
      </c>
      <c r="K465" s="40">
        <v>45770.0</v>
      </c>
      <c r="L465" s="42" t="s">
        <v>75</v>
      </c>
      <c r="M465" s="51">
        <v>78000.0</v>
      </c>
      <c r="N465" s="49">
        <v>45771.0</v>
      </c>
      <c r="O465" s="54">
        <v>20050.0</v>
      </c>
      <c r="P465" s="62">
        <v>20000.0</v>
      </c>
      <c r="Q465" s="51">
        <v>0.0</v>
      </c>
      <c r="R465" s="51">
        <v>0.0</v>
      </c>
      <c r="S465" s="113">
        <f t="shared" si="5"/>
        <v>20000</v>
      </c>
      <c r="T465" s="42" t="s">
        <v>112</v>
      </c>
      <c r="U465" s="49">
        <v>45771.0</v>
      </c>
      <c r="V465" s="49">
        <v>45801.0</v>
      </c>
      <c r="W465" s="42">
        <v>1.0</v>
      </c>
      <c r="X465" s="42" t="s">
        <v>98</v>
      </c>
      <c r="Y465" s="42" t="s">
        <v>85</v>
      </c>
    </row>
    <row r="466">
      <c r="A466" s="38" t="s">
        <v>4959</v>
      </c>
      <c r="B466" s="40">
        <v>45772.0</v>
      </c>
      <c r="C466" s="42">
        <v>3316.0</v>
      </c>
      <c r="D466" s="44" t="s">
        <v>867</v>
      </c>
      <c r="E466" s="46" t="s">
        <v>868</v>
      </c>
      <c r="F466" s="47" t="s">
        <v>3817</v>
      </c>
      <c r="G466" s="47" t="s">
        <v>870</v>
      </c>
      <c r="H466" s="47" t="s">
        <v>134</v>
      </c>
      <c r="I466" s="42" t="s">
        <v>1008</v>
      </c>
      <c r="J466" s="49">
        <v>44523.0</v>
      </c>
      <c r="K466" s="40">
        <v>45771.0</v>
      </c>
      <c r="L466" s="42" t="s">
        <v>75</v>
      </c>
      <c r="M466" s="51">
        <v>78000.0</v>
      </c>
      <c r="N466" s="42" t="s">
        <v>75</v>
      </c>
      <c r="O466" s="54">
        <v>156000.0</v>
      </c>
      <c r="P466" s="140">
        <v>156000.0</v>
      </c>
      <c r="Q466" s="51">
        <v>0.0</v>
      </c>
      <c r="R466" s="51">
        <v>4440.0</v>
      </c>
      <c r="S466" s="113">
        <f t="shared" si="5"/>
        <v>151560</v>
      </c>
      <c r="T466" s="42" t="s">
        <v>83</v>
      </c>
      <c r="U466" s="49">
        <v>45771.0</v>
      </c>
      <c r="V466" s="49">
        <v>45801.0</v>
      </c>
      <c r="W466" s="42">
        <v>1.0</v>
      </c>
      <c r="X466" s="42" t="s">
        <v>98</v>
      </c>
      <c r="Y466" s="42" t="s">
        <v>85</v>
      </c>
    </row>
    <row r="467">
      <c r="A467" s="38" t="s">
        <v>4963</v>
      </c>
      <c r="B467" s="40">
        <v>45772.0</v>
      </c>
      <c r="C467" s="42">
        <v>3316.0</v>
      </c>
      <c r="D467" s="44" t="s">
        <v>867</v>
      </c>
      <c r="E467" s="46" t="s">
        <v>868</v>
      </c>
      <c r="F467" s="47" t="s">
        <v>3181</v>
      </c>
      <c r="G467" s="47" t="s">
        <v>870</v>
      </c>
      <c r="H467" s="47" t="s">
        <v>134</v>
      </c>
      <c r="I467" s="42" t="s">
        <v>1008</v>
      </c>
      <c r="J467" s="49">
        <v>44523.0</v>
      </c>
      <c r="K467" s="40">
        <v>45771.0</v>
      </c>
      <c r="L467" s="42" t="s">
        <v>75</v>
      </c>
      <c r="M467" s="51">
        <v>78000.0</v>
      </c>
      <c r="N467" s="42" t="s">
        <v>75</v>
      </c>
      <c r="O467" s="54">
        <v>78000.0</v>
      </c>
      <c r="P467" s="54">
        <v>0.0</v>
      </c>
      <c r="Q467" s="51">
        <v>0.0</v>
      </c>
      <c r="R467" s="51">
        <v>0.0</v>
      </c>
      <c r="S467" s="113">
        <f t="shared" si="5"/>
        <v>0</v>
      </c>
      <c r="T467" s="42" t="s">
        <v>283</v>
      </c>
      <c r="U467" s="49">
        <v>45771.0</v>
      </c>
      <c r="V467" s="49">
        <v>45801.0</v>
      </c>
      <c r="W467" s="42">
        <v>1.0</v>
      </c>
      <c r="X467" s="42" t="s">
        <v>98</v>
      </c>
      <c r="Y467" s="42" t="s">
        <v>85</v>
      </c>
    </row>
    <row r="468">
      <c r="A468" s="46" t="s">
        <v>4968</v>
      </c>
      <c r="B468" s="40">
        <v>45772.0</v>
      </c>
      <c r="C468" s="42">
        <v>8150.0</v>
      </c>
      <c r="D468" s="44" t="s">
        <v>3505</v>
      </c>
      <c r="E468" s="46" t="s">
        <v>3507</v>
      </c>
      <c r="F468" s="47" t="s">
        <v>3508</v>
      </c>
      <c r="G468" s="47" t="s">
        <v>217</v>
      </c>
      <c r="H468" s="47" t="s">
        <v>177</v>
      </c>
      <c r="I468" s="42" t="s">
        <v>1542</v>
      </c>
      <c r="J468" s="49">
        <v>44951.0</v>
      </c>
      <c r="K468" s="40">
        <v>45771.0</v>
      </c>
      <c r="L468" s="42" t="s">
        <v>75</v>
      </c>
      <c r="M468" s="51">
        <v>0.0</v>
      </c>
      <c r="N468" s="42" t="s">
        <v>75</v>
      </c>
      <c r="O468" s="54">
        <v>118000.0</v>
      </c>
      <c r="P468" s="140">
        <v>118000.0</v>
      </c>
      <c r="Q468" s="51">
        <v>0.0</v>
      </c>
      <c r="R468" s="51">
        <v>4400.0</v>
      </c>
      <c r="S468" s="113">
        <f t="shared" si="5"/>
        <v>113600</v>
      </c>
      <c r="T468" s="42" t="s">
        <v>83</v>
      </c>
      <c r="U468" s="49">
        <v>45771.0</v>
      </c>
      <c r="V468" s="49">
        <v>45802.0</v>
      </c>
      <c r="W468" s="42">
        <v>1.0</v>
      </c>
      <c r="X468" s="42" t="s">
        <v>84</v>
      </c>
      <c r="Y468" s="42" t="s">
        <v>85</v>
      </c>
    </row>
    <row r="469">
      <c r="A469" s="38" t="s">
        <v>4971</v>
      </c>
      <c r="B469" s="40">
        <v>45772.0</v>
      </c>
      <c r="C469" s="42">
        <v>12730.0</v>
      </c>
      <c r="D469" s="44" t="s">
        <v>4972</v>
      </c>
      <c r="E469" s="46" t="s">
        <v>4973</v>
      </c>
      <c r="F469" s="47" t="s">
        <v>4974</v>
      </c>
      <c r="G469" s="47" t="s">
        <v>3303</v>
      </c>
      <c r="H469" s="47" t="s">
        <v>134</v>
      </c>
      <c r="I469" s="42" t="s">
        <v>1008</v>
      </c>
      <c r="J469" s="49">
        <v>45482.0</v>
      </c>
      <c r="K469" s="40">
        <v>45771.0</v>
      </c>
      <c r="L469" s="42" t="s">
        <v>75</v>
      </c>
      <c r="M469" s="51">
        <v>0.0</v>
      </c>
      <c r="N469" s="42" t="s">
        <v>75</v>
      </c>
      <c r="O469" s="54">
        <v>1298001.0</v>
      </c>
      <c r="P469" s="62">
        <v>1298001.0</v>
      </c>
      <c r="Q469" s="51">
        <v>118000.0</v>
      </c>
      <c r="R469" s="51">
        <v>0.0</v>
      </c>
      <c r="S469" s="113">
        <f t="shared" si="5"/>
        <v>1298001</v>
      </c>
      <c r="T469" s="42" t="s">
        <v>112</v>
      </c>
      <c r="U469" s="49">
        <v>45771.0</v>
      </c>
      <c r="V469" s="49">
        <v>46131.0</v>
      </c>
      <c r="W469" s="42">
        <v>12.0</v>
      </c>
      <c r="X469" s="42" t="s">
        <v>84</v>
      </c>
      <c r="Y469" s="42" t="s">
        <v>85</v>
      </c>
    </row>
    <row r="470">
      <c r="A470" s="46" t="s">
        <v>4980</v>
      </c>
      <c r="B470" s="40">
        <v>45772.0</v>
      </c>
      <c r="C470" s="42">
        <v>12730.0</v>
      </c>
      <c r="D470" s="44" t="s">
        <v>4972</v>
      </c>
      <c r="E470" s="46" t="s">
        <v>4973</v>
      </c>
      <c r="F470" s="47" t="s">
        <v>4974</v>
      </c>
      <c r="G470" s="47" t="s">
        <v>3303</v>
      </c>
      <c r="H470" s="47" t="s">
        <v>134</v>
      </c>
      <c r="I470" s="42" t="s">
        <v>1008</v>
      </c>
      <c r="J470" s="49">
        <v>45482.0</v>
      </c>
      <c r="K470" s="40">
        <v>45771.0</v>
      </c>
      <c r="L470" s="42" t="s">
        <v>75</v>
      </c>
      <c r="M470" s="51">
        <v>0.0</v>
      </c>
      <c r="N470" s="42" t="s">
        <v>75</v>
      </c>
      <c r="O470" s="54">
        <v>118079.0</v>
      </c>
      <c r="P470" s="62">
        <v>118079.0</v>
      </c>
      <c r="Q470" s="51">
        <v>0.0</v>
      </c>
      <c r="R470" s="51">
        <v>0.0</v>
      </c>
      <c r="S470" s="113">
        <f t="shared" si="5"/>
        <v>118079</v>
      </c>
      <c r="T470" s="42" t="s">
        <v>112</v>
      </c>
      <c r="U470" s="49">
        <v>45771.0</v>
      </c>
      <c r="V470" s="49">
        <v>46161.0</v>
      </c>
      <c r="W470" s="42" t="s">
        <v>4986</v>
      </c>
      <c r="X470" s="42" t="s">
        <v>84</v>
      </c>
      <c r="Y470" s="42" t="s">
        <v>85</v>
      </c>
    </row>
    <row r="471">
      <c r="A471" s="46" t="s">
        <v>4987</v>
      </c>
      <c r="B471" s="40">
        <v>45772.0</v>
      </c>
      <c r="C471" s="42">
        <v>12730.0</v>
      </c>
      <c r="D471" s="44" t="s">
        <v>4972</v>
      </c>
      <c r="E471" s="46" t="s">
        <v>4973</v>
      </c>
      <c r="F471" s="47" t="s">
        <v>4974</v>
      </c>
      <c r="G471" s="47" t="s">
        <v>3303</v>
      </c>
      <c r="H471" s="47" t="s">
        <v>134</v>
      </c>
      <c r="I471" s="42" t="s">
        <v>1008</v>
      </c>
      <c r="J471" s="49">
        <v>45482.0</v>
      </c>
      <c r="K471" s="40">
        <v>45771.0</v>
      </c>
      <c r="L471" s="42" t="s">
        <v>75</v>
      </c>
      <c r="M471" s="51">
        <v>118000.0</v>
      </c>
      <c r="N471" s="42" t="s">
        <v>75</v>
      </c>
      <c r="O471" s="54">
        <v>118020.0</v>
      </c>
      <c r="P471" s="54">
        <v>0.0</v>
      </c>
      <c r="Q471" s="51">
        <v>0.0</v>
      </c>
      <c r="R471" s="51">
        <v>0.0</v>
      </c>
      <c r="S471" s="113">
        <f t="shared" si="5"/>
        <v>0</v>
      </c>
      <c r="T471" s="42" t="s">
        <v>248</v>
      </c>
      <c r="U471" s="49">
        <v>45771.0</v>
      </c>
      <c r="V471" s="49">
        <v>46191.0</v>
      </c>
      <c r="W471" s="42">
        <v>1.0</v>
      </c>
      <c r="X471" s="42" t="s">
        <v>84</v>
      </c>
      <c r="Y471" s="42" t="s">
        <v>85</v>
      </c>
    </row>
    <row r="472">
      <c r="A472" s="38" t="s">
        <v>4990</v>
      </c>
      <c r="B472" s="40">
        <v>45776.0</v>
      </c>
      <c r="C472" s="42">
        <v>7934.0</v>
      </c>
      <c r="D472" s="44" t="s">
        <v>657</v>
      </c>
      <c r="E472" s="46" t="s">
        <v>659</v>
      </c>
      <c r="F472" s="47" t="s">
        <v>661</v>
      </c>
      <c r="G472" s="47" t="s">
        <v>194</v>
      </c>
      <c r="H472" s="47" t="s">
        <v>177</v>
      </c>
      <c r="I472" s="42" t="s">
        <v>1008</v>
      </c>
      <c r="J472" s="49">
        <v>44929.0</v>
      </c>
      <c r="K472" s="40">
        <v>45771.0</v>
      </c>
      <c r="L472" s="42" t="s">
        <v>75</v>
      </c>
      <c r="M472" s="51">
        <v>0.0</v>
      </c>
      <c r="N472" s="42" t="s">
        <v>75</v>
      </c>
      <c r="O472" s="54">
        <v>118000.0</v>
      </c>
      <c r="P472" s="140">
        <v>118000.0</v>
      </c>
      <c r="Q472" s="51">
        <v>0.0</v>
      </c>
      <c r="R472" s="51">
        <v>826.0</v>
      </c>
      <c r="S472" s="113">
        <f t="shared" si="5"/>
        <v>117174</v>
      </c>
      <c r="T472" s="42" t="s">
        <v>83</v>
      </c>
      <c r="U472" s="49">
        <v>45771.0</v>
      </c>
      <c r="V472" s="49">
        <v>45801.0</v>
      </c>
      <c r="W472" s="42">
        <v>1.0</v>
      </c>
      <c r="X472" s="42" t="s">
        <v>84</v>
      </c>
      <c r="Y472" s="42" t="s">
        <v>85</v>
      </c>
    </row>
    <row r="473">
      <c r="A473" s="38" t="s">
        <v>4993</v>
      </c>
      <c r="B473" s="40">
        <v>45776.0</v>
      </c>
      <c r="C473" s="42">
        <v>2188.0</v>
      </c>
      <c r="D473" s="44" t="s">
        <v>4994</v>
      </c>
      <c r="E473" s="46" t="s">
        <v>4995</v>
      </c>
      <c r="F473" s="47" t="s">
        <v>4996</v>
      </c>
      <c r="G473" s="47" t="s">
        <v>4997</v>
      </c>
      <c r="H473" s="47" t="s">
        <v>4998</v>
      </c>
      <c r="I473" s="42" t="s">
        <v>1008</v>
      </c>
      <c r="J473" s="49">
        <v>44431.0</v>
      </c>
      <c r="K473" s="40">
        <v>45771.0</v>
      </c>
      <c r="L473" s="42" t="s">
        <v>75</v>
      </c>
      <c r="M473" s="51">
        <v>78000.0</v>
      </c>
      <c r="N473" s="42" t="s">
        <v>75</v>
      </c>
      <c r="O473" s="54">
        <v>13000.0</v>
      </c>
      <c r="P473" s="140">
        <v>13000.0</v>
      </c>
      <c r="Q473" s="51">
        <v>0.0</v>
      </c>
      <c r="R473" s="51">
        <v>4440.0</v>
      </c>
      <c r="S473" s="113">
        <f t="shared" si="5"/>
        <v>8560</v>
      </c>
      <c r="T473" s="42" t="s">
        <v>83</v>
      </c>
      <c r="U473" s="49">
        <v>45771.0</v>
      </c>
      <c r="V473" s="49">
        <v>45802.0</v>
      </c>
      <c r="W473" s="42">
        <v>1.0</v>
      </c>
      <c r="X473" s="42" t="s">
        <v>98</v>
      </c>
      <c r="Y473" s="42" t="s">
        <v>85</v>
      </c>
    </row>
    <row r="474">
      <c r="A474" s="46" t="s">
        <v>5002</v>
      </c>
      <c r="B474" s="40">
        <v>45776.0</v>
      </c>
      <c r="C474" s="42">
        <v>9654.0</v>
      </c>
      <c r="D474" s="44" t="s">
        <v>5003</v>
      </c>
      <c r="E474" s="46" t="s">
        <v>3264</v>
      </c>
      <c r="F474" s="47" t="s">
        <v>3265</v>
      </c>
      <c r="G474" s="47" t="s">
        <v>227</v>
      </c>
      <c r="H474" s="47" t="s">
        <v>1899</v>
      </c>
      <c r="I474" s="42" t="s">
        <v>1542</v>
      </c>
      <c r="J474" s="49">
        <v>45129.0</v>
      </c>
      <c r="K474" s="40">
        <v>45771.0</v>
      </c>
      <c r="L474" s="42" t="s">
        <v>75</v>
      </c>
      <c r="M474" s="51">
        <v>0.0</v>
      </c>
      <c r="N474" s="42" t="s">
        <v>75</v>
      </c>
      <c r="O474" s="54">
        <v>118000.0</v>
      </c>
      <c r="P474" s="140">
        <v>118000.0</v>
      </c>
      <c r="Q474" s="51">
        <v>0.0</v>
      </c>
      <c r="R474" s="51">
        <v>4440.0</v>
      </c>
      <c r="S474" s="113">
        <f t="shared" si="5"/>
        <v>113560</v>
      </c>
      <c r="T474" s="42" t="s">
        <v>83</v>
      </c>
      <c r="U474" s="49">
        <v>45771.0</v>
      </c>
      <c r="V474" s="49">
        <v>45803.0</v>
      </c>
      <c r="W474" s="42">
        <v>1.0</v>
      </c>
      <c r="X474" s="42" t="s">
        <v>84</v>
      </c>
      <c r="Y474" s="42" t="s">
        <v>85</v>
      </c>
    </row>
    <row r="475">
      <c r="A475" s="46" t="s">
        <v>5005</v>
      </c>
      <c r="B475" s="40">
        <v>45776.0</v>
      </c>
      <c r="C475" s="42">
        <v>5653.0</v>
      </c>
      <c r="D475" s="44" t="s">
        <v>3218</v>
      </c>
      <c r="E475" s="46" t="s">
        <v>3219</v>
      </c>
      <c r="F475" s="47" t="s">
        <v>3220</v>
      </c>
      <c r="G475" s="47" t="s">
        <v>1295</v>
      </c>
      <c r="H475" s="47" t="s">
        <v>1296</v>
      </c>
      <c r="I475" s="42" t="s">
        <v>1542</v>
      </c>
      <c r="J475" s="49">
        <v>44688.0</v>
      </c>
      <c r="K475" s="40">
        <v>45771.0</v>
      </c>
      <c r="L475" s="42" t="s">
        <v>75</v>
      </c>
      <c r="M475" s="51">
        <v>78000.0</v>
      </c>
      <c r="N475" s="42" t="s">
        <v>75</v>
      </c>
      <c r="O475" s="54">
        <v>156000.0</v>
      </c>
      <c r="P475" s="140">
        <v>156000.0</v>
      </c>
      <c r="Q475" s="51">
        <v>0.0</v>
      </c>
      <c r="R475" s="51">
        <v>4400.0</v>
      </c>
      <c r="S475" s="113">
        <f t="shared" si="5"/>
        <v>151600</v>
      </c>
      <c r="T475" s="42" t="s">
        <v>83</v>
      </c>
      <c r="U475" s="49">
        <v>45771.0</v>
      </c>
      <c r="V475" s="49">
        <v>45812.0</v>
      </c>
      <c r="W475" s="42">
        <v>1.0</v>
      </c>
      <c r="X475" s="42" t="s">
        <v>98</v>
      </c>
      <c r="Y475" s="42" t="s">
        <v>85</v>
      </c>
    </row>
    <row r="476">
      <c r="A476" s="46" t="s">
        <v>5008</v>
      </c>
      <c r="B476" s="40">
        <v>45776.0</v>
      </c>
      <c r="C476" s="42">
        <v>5653.0</v>
      </c>
      <c r="D476" s="44" t="s">
        <v>3218</v>
      </c>
      <c r="E476" s="46" t="s">
        <v>3219</v>
      </c>
      <c r="F476" s="47" t="s">
        <v>3228</v>
      </c>
      <c r="G476" s="47" t="s">
        <v>1295</v>
      </c>
      <c r="H476" s="47" t="s">
        <v>1296</v>
      </c>
      <c r="I476" s="42" t="s">
        <v>1542</v>
      </c>
      <c r="J476" s="49">
        <v>44688.0</v>
      </c>
      <c r="K476" s="40">
        <v>45771.0</v>
      </c>
      <c r="L476" s="42" t="s">
        <v>75</v>
      </c>
      <c r="M476" s="51">
        <v>78000.0</v>
      </c>
      <c r="N476" s="42" t="s">
        <v>75</v>
      </c>
      <c r="O476" s="54">
        <v>78000.0</v>
      </c>
      <c r="P476" s="54">
        <v>0.0</v>
      </c>
      <c r="Q476" s="51">
        <v>0.0</v>
      </c>
      <c r="R476" s="51">
        <v>0.0</v>
      </c>
      <c r="S476" s="113">
        <f t="shared" si="5"/>
        <v>0</v>
      </c>
      <c r="T476" s="42" t="s">
        <v>283</v>
      </c>
      <c r="U476" s="49">
        <v>45771.0</v>
      </c>
      <c r="V476" s="49">
        <v>45802.0</v>
      </c>
      <c r="W476" s="42">
        <v>1.0</v>
      </c>
      <c r="X476" s="42" t="s">
        <v>98</v>
      </c>
      <c r="Y476" s="42" t="s">
        <v>85</v>
      </c>
    </row>
    <row r="477">
      <c r="A477" s="46" t="s">
        <v>5012</v>
      </c>
      <c r="B477" s="40">
        <v>45776.0</v>
      </c>
      <c r="C477" s="42">
        <v>6207.0</v>
      </c>
      <c r="D477" s="44" t="s">
        <v>3898</v>
      </c>
      <c r="E477" s="46" t="s">
        <v>3821</v>
      </c>
      <c r="F477" s="47" t="s">
        <v>3822</v>
      </c>
      <c r="G477" s="47" t="s">
        <v>70</v>
      </c>
      <c r="H477" s="47" t="s">
        <v>72</v>
      </c>
      <c r="I477" s="42" t="s">
        <v>1008</v>
      </c>
      <c r="J477" s="49">
        <v>44745.0</v>
      </c>
      <c r="K477" s="40">
        <v>45771.0</v>
      </c>
      <c r="L477" s="42" t="s">
        <v>75</v>
      </c>
      <c r="M477" s="51">
        <v>78000.0</v>
      </c>
      <c r="N477" s="42" t="s">
        <v>75</v>
      </c>
      <c r="O477" s="54">
        <v>60000.0</v>
      </c>
      <c r="P477" s="140">
        <v>60000.0</v>
      </c>
      <c r="Q477" s="51">
        <v>0.0</v>
      </c>
      <c r="R477" s="51">
        <v>4440.0</v>
      </c>
      <c r="S477" s="113">
        <f t="shared" si="5"/>
        <v>55560</v>
      </c>
      <c r="T477" s="42" t="s">
        <v>83</v>
      </c>
      <c r="U477" s="42"/>
      <c r="V477" s="49"/>
      <c r="W477" s="42">
        <v>1.0</v>
      </c>
      <c r="X477" s="42" t="s">
        <v>98</v>
      </c>
      <c r="Y477" s="42" t="s">
        <v>85</v>
      </c>
    </row>
    <row r="478">
      <c r="A478" s="46" t="s">
        <v>5015</v>
      </c>
      <c r="B478" s="40">
        <v>45776.0</v>
      </c>
      <c r="C478" s="42">
        <v>6207.0</v>
      </c>
      <c r="D478" s="44" t="s">
        <v>3898</v>
      </c>
      <c r="E478" s="46" t="s">
        <v>3821</v>
      </c>
      <c r="F478" s="47" t="s">
        <v>3822</v>
      </c>
      <c r="G478" s="47" t="s">
        <v>70</v>
      </c>
      <c r="H478" s="47" t="s">
        <v>72</v>
      </c>
      <c r="I478" s="42" t="s">
        <v>1542</v>
      </c>
      <c r="J478" s="49">
        <v>44745.0</v>
      </c>
      <c r="K478" s="40">
        <v>45771.0</v>
      </c>
      <c r="L478" s="42" t="s">
        <v>75</v>
      </c>
      <c r="M478" s="51">
        <v>78000.0</v>
      </c>
      <c r="N478" s="42" t="s">
        <v>75</v>
      </c>
      <c r="O478" s="54">
        <v>10000.0</v>
      </c>
      <c r="P478" s="140">
        <v>10000.0</v>
      </c>
      <c r="Q478" s="51">
        <v>0.0</v>
      </c>
      <c r="R478" s="51">
        <v>4440.0</v>
      </c>
      <c r="S478" s="113">
        <f t="shared" si="5"/>
        <v>5560</v>
      </c>
      <c r="T478" s="42" t="s">
        <v>83</v>
      </c>
      <c r="U478" s="49">
        <v>45771.0</v>
      </c>
      <c r="V478" s="49">
        <v>45809.0</v>
      </c>
      <c r="W478" s="42">
        <v>1.0</v>
      </c>
      <c r="X478" s="42" t="s">
        <v>98</v>
      </c>
      <c r="Y478" s="42" t="s">
        <v>85</v>
      </c>
    </row>
    <row r="479">
      <c r="A479" s="38" t="s">
        <v>5018</v>
      </c>
      <c r="B479" s="40">
        <v>45776.0</v>
      </c>
      <c r="C479" s="42">
        <v>7409.0</v>
      </c>
      <c r="D479" s="44" t="s">
        <v>3071</v>
      </c>
      <c r="E479" s="46" t="s">
        <v>2934</v>
      </c>
      <c r="F479" s="47" t="s">
        <v>2935</v>
      </c>
      <c r="G479" s="47" t="s">
        <v>908</v>
      </c>
      <c r="H479" s="47" t="s">
        <v>134</v>
      </c>
      <c r="I479" s="42" t="s">
        <v>1008</v>
      </c>
      <c r="J479" s="49">
        <v>44865.0</v>
      </c>
      <c r="K479" s="40">
        <v>45771.0</v>
      </c>
      <c r="L479" s="40">
        <v>45771.0</v>
      </c>
      <c r="M479" s="51">
        <v>0.0</v>
      </c>
      <c r="N479" s="49">
        <v>45773.0</v>
      </c>
      <c r="O479" s="54">
        <v>78058.0</v>
      </c>
      <c r="P479" s="62">
        <v>78000.0</v>
      </c>
      <c r="Q479" s="51">
        <v>0.0</v>
      </c>
      <c r="R479" s="51">
        <v>0.0</v>
      </c>
      <c r="S479" s="113">
        <f t="shared" si="5"/>
        <v>78000</v>
      </c>
      <c r="T479" s="42" t="s">
        <v>112</v>
      </c>
      <c r="U479" s="40">
        <v>45773.0</v>
      </c>
      <c r="V479" s="49">
        <v>45803.0</v>
      </c>
      <c r="W479" s="42">
        <v>1.0</v>
      </c>
      <c r="X479" s="42" t="s">
        <v>98</v>
      </c>
      <c r="Y479" s="42" t="s">
        <v>85</v>
      </c>
    </row>
    <row r="480">
      <c r="A480" s="38" t="s">
        <v>5021</v>
      </c>
      <c r="B480" s="40">
        <v>45777.0</v>
      </c>
      <c r="C480" s="42">
        <v>11150.0</v>
      </c>
      <c r="D480" s="44" t="s">
        <v>4082</v>
      </c>
      <c r="E480" s="46" t="s">
        <v>4071</v>
      </c>
      <c r="F480" s="47" t="s">
        <v>4072</v>
      </c>
      <c r="G480" s="47" t="s">
        <v>1295</v>
      </c>
      <c r="H480" s="47" t="s">
        <v>1296</v>
      </c>
      <c r="I480" s="42" t="s">
        <v>1008</v>
      </c>
      <c r="J480" s="49">
        <v>45314.0</v>
      </c>
      <c r="K480" s="40">
        <v>45772.0</v>
      </c>
      <c r="L480" s="42" t="s">
        <v>75</v>
      </c>
      <c r="M480" s="51">
        <v>78000.0</v>
      </c>
      <c r="N480" s="42" t="s">
        <v>75</v>
      </c>
      <c r="O480" s="54">
        <v>78000.0</v>
      </c>
      <c r="P480" s="95">
        <v>80031.0</v>
      </c>
      <c r="Q480" s="51">
        <v>0.0</v>
      </c>
      <c r="R480" s="51">
        <v>0.0</v>
      </c>
      <c r="S480" s="113">
        <f t="shared" si="5"/>
        <v>80031</v>
      </c>
      <c r="T480" s="42" t="s">
        <v>112</v>
      </c>
      <c r="U480" s="40">
        <v>45772.0</v>
      </c>
      <c r="V480" s="49">
        <v>45802.0</v>
      </c>
      <c r="W480" s="42">
        <v>1.0</v>
      </c>
      <c r="X480" s="42" t="s">
        <v>98</v>
      </c>
      <c r="Y480" s="42" t="s">
        <v>85</v>
      </c>
    </row>
    <row r="481">
      <c r="A481" s="46" t="s">
        <v>5025</v>
      </c>
      <c r="B481" s="40">
        <v>45777.0</v>
      </c>
      <c r="C481" s="42">
        <v>11351.0</v>
      </c>
      <c r="D481" s="44" t="s">
        <v>4013</v>
      </c>
      <c r="E481" s="46" t="s">
        <v>4014</v>
      </c>
      <c r="F481" s="47" t="s">
        <v>4016</v>
      </c>
      <c r="G481" s="47" t="s">
        <v>217</v>
      </c>
      <c r="H481" s="47" t="s">
        <v>217</v>
      </c>
      <c r="I481" s="42" t="s">
        <v>1542</v>
      </c>
      <c r="J481" s="49">
        <v>45337.0</v>
      </c>
      <c r="K481" s="40">
        <v>45772.0</v>
      </c>
      <c r="L481" s="42" t="s">
        <v>75</v>
      </c>
      <c r="M481" s="51">
        <v>0.0</v>
      </c>
      <c r="N481" s="42" t="s">
        <v>75</v>
      </c>
      <c r="O481" s="54">
        <v>78000.0</v>
      </c>
      <c r="P481" s="103">
        <v>78000.0</v>
      </c>
      <c r="Q481" s="51">
        <v>0.0</v>
      </c>
      <c r="R481" s="51">
        <v>546.0</v>
      </c>
      <c r="S481" s="113">
        <f t="shared" si="5"/>
        <v>77454</v>
      </c>
      <c r="T481" s="42" t="s">
        <v>83</v>
      </c>
      <c r="U481" s="40">
        <v>45772.0</v>
      </c>
      <c r="V481" s="49">
        <v>45803.0</v>
      </c>
      <c r="W481" s="42">
        <v>1.0</v>
      </c>
      <c r="X481" s="42" t="s">
        <v>98</v>
      </c>
      <c r="Y481" s="42" t="s">
        <v>85</v>
      </c>
    </row>
    <row r="482">
      <c r="A482" s="46" t="s">
        <v>5029</v>
      </c>
      <c r="B482" s="40">
        <v>45777.0</v>
      </c>
      <c r="C482" s="42">
        <v>4723.0</v>
      </c>
      <c r="D482" s="44" t="s">
        <v>2572</v>
      </c>
      <c r="E482" s="46" t="s">
        <v>1074</v>
      </c>
      <c r="F482" s="47" t="s">
        <v>3980</v>
      </c>
      <c r="G482" s="47" t="s">
        <v>217</v>
      </c>
      <c r="H482" s="47" t="s">
        <v>177</v>
      </c>
      <c r="I482" s="42" t="s">
        <v>1542</v>
      </c>
      <c r="J482" s="49">
        <v>44611.0</v>
      </c>
      <c r="K482" s="40">
        <v>45772.0</v>
      </c>
      <c r="L482" s="42" t="s">
        <v>75</v>
      </c>
      <c r="M482" s="51">
        <v>0.0</v>
      </c>
      <c r="N482" s="42" t="s">
        <v>75</v>
      </c>
      <c r="O482" s="54">
        <v>78071.0</v>
      </c>
      <c r="P482" s="95">
        <v>78071.0</v>
      </c>
      <c r="Q482" s="51">
        <v>0.0</v>
      </c>
      <c r="R482" s="51">
        <v>0.0</v>
      </c>
      <c r="S482" s="113">
        <f t="shared" si="5"/>
        <v>78071</v>
      </c>
      <c r="T482" s="42" t="s">
        <v>112</v>
      </c>
      <c r="U482" s="40">
        <v>45772.0</v>
      </c>
      <c r="V482" s="49">
        <v>45807.0</v>
      </c>
      <c r="W482" s="42">
        <v>1.0</v>
      </c>
      <c r="X482" s="42" t="s">
        <v>98</v>
      </c>
      <c r="Y482" s="42" t="s">
        <v>85</v>
      </c>
    </row>
    <row r="483">
      <c r="A483" s="38" t="s">
        <v>5033</v>
      </c>
      <c r="B483" s="40">
        <v>45777.0</v>
      </c>
      <c r="C483" s="42">
        <v>4402.0</v>
      </c>
      <c r="D483" s="44" t="s">
        <v>4058</v>
      </c>
      <c r="E483" s="46" t="s">
        <v>4028</v>
      </c>
      <c r="F483" s="47" t="s">
        <v>4029</v>
      </c>
      <c r="G483" s="47" t="s">
        <v>70</v>
      </c>
      <c r="H483" s="47" t="s">
        <v>72</v>
      </c>
      <c r="I483" s="42" t="s">
        <v>1008</v>
      </c>
      <c r="J483" s="49">
        <v>44588.0</v>
      </c>
      <c r="K483" s="40">
        <v>45772.0</v>
      </c>
      <c r="L483" s="42" t="s">
        <v>75</v>
      </c>
      <c r="M483" s="51">
        <v>0.0</v>
      </c>
      <c r="N483" s="42" t="s">
        <v>75</v>
      </c>
      <c r="O483" s="54">
        <v>78000.0</v>
      </c>
      <c r="P483" s="103">
        <v>78000.0</v>
      </c>
      <c r="Q483" s="51">
        <v>0.0</v>
      </c>
      <c r="R483" s="51">
        <v>4440.0</v>
      </c>
      <c r="S483" s="113">
        <f t="shared" si="5"/>
        <v>73560</v>
      </c>
      <c r="T483" s="42" t="s">
        <v>83</v>
      </c>
      <c r="U483" s="40">
        <v>45772.0</v>
      </c>
      <c r="V483" s="49">
        <v>45802.0</v>
      </c>
      <c r="W483" s="42">
        <v>1.0</v>
      </c>
      <c r="X483" s="42" t="s">
        <v>98</v>
      </c>
      <c r="Y483" s="42" t="s">
        <v>85</v>
      </c>
    </row>
    <row r="484">
      <c r="A484" s="38" t="s">
        <v>5035</v>
      </c>
      <c r="B484" s="40">
        <v>45777.0</v>
      </c>
      <c r="C484" s="46" t="s">
        <v>5037</v>
      </c>
      <c r="D484" s="251" t="s">
        <v>2625</v>
      </c>
      <c r="E484" s="46" t="s">
        <v>2626</v>
      </c>
      <c r="F484" s="251" t="s">
        <v>2627</v>
      </c>
      <c r="G484" s="251" t="s">
        <v>70</v>
      </c>
      <c r="H484" s="251" t="s">
        <v>72</v>
      </c>
      <c r="I484" s="42" t="s">
        <v>1008</v>
      </c>
      <c r="J484" s="46" t="s">
        <v>5038</v>
      </c>
      <c r="K484" s="40">
        <v>45772.0</v>
      </c>
      <c r="L484" s="42" t="s">
        <v>75</v>
      </c>
      <c r="M484" s="51">
        <v>78000.0</v>
      </c>
      <c r="N484" s="42" t="s">
        <v>75</v>
      </c>
      <c r="O484" s="54">
        <v>79045.0</v>
      </c>
      <c r="P484" s="95">
        <v>79045.0</v>
      </c>
      <c r="Q484" s="51">
        <v>0.0</v>
      </c>
      <c r="R484" s="51">
        <v>0.0</v>
      </c>
      <c r="S484" s="113">
        <f t="shared" si="5"/>
        <v>79045</v>
      </c>
      <c r="T484" s="42" t="s">
        <v>112</v>
      </c>
      <c r="U484" s="40">
        <v>45772.0</v>
      </c>
      <c r="V484" s="49">
        <v>45802.0</v>
      </c>
      <c r="W484" s="42">
        <v>1.0</v>
      </c>
      <c r="X484" s="42" t="s">
        <v>98</v>
      </c>
      <c r="Y484" s="42" t="s">
        <v>85</v>
      </c>
    </row>
    <row r="485">
      <c r="A485" s="38" t="s">
        <v>5040</v>
      </c>
      <c r="B485" s="40">
        <v>45777.0</v>
      </c>
      <c r="C485" s="42">
        <v>14664.0</v>
      </c>
      <c r="D485" s="44" t="s">
        <v>5042</v>
      </c>
      <c r="E485" s="46" t="s">
        <v>1871</v>
      </c>
      <c r="F485" s="47" t="s">
        <v>1872</v>
      </c>
      <c r="G485" s="47" t="s">
        <v>585</v>
      </c>
      <c r="H485" s="47" t="s">
        <v>123</v>
      </c>
      <c r="I485" s="42" t="s">
        <v>1008</v>
      </c>
      <c r="J485" s="46" t="s">
        <v>5043</v>
      </c>
      <c r="K485" s="40">
        <v>45772.0</v>
      </c>
      <c r="L485" s="42" t="s">
        <v>75</v>
      </c>
      <c r="M485" s="51">
        <v>118000.0</v>
      </c>
      <c r="N485" s="42" t="s">
        <v>75</v>
      </c>
      <c r="O485" s="54">
        <v>120000.0</v>
      </c>
      <c r="P485" s="103">
        <v>120000.0</v>
      </c>
      <c r="Q485" s="51">
        <v>0.0</v>
      </c>
      <c r="R485" s="51">
        <v>840.0</v>
      </c>
      <c r="S485" s="113">
        <f t="shared" si="5"/>
        <v>119160</v>
      </c>
      <c r="T485" s="42" t="s">
        <v>83</v>
      </c>
      <c r="U485" s="40">
        <v>45772.0</v>
      </c>
      <c r="V485" s="49">
        <v>45803.0</v>
      </c>
      <c r="W485" s="42">
        <v>1.0</v>
      </c>
      <c r="X485" s="42" t="s">
        <v>84</v>
      </c>
      <c r="Y485" s="42" t="s">
        <v>85</v>
      </c>
    </row>
    <row r="486">
      <c r="A486" s="38" t="s">
        <v>5046</v>
      </c>
      <c r="B486" s="40">
        <v>45779.0</v>
      </c>
      <c r="C486" s="42">
        <v>1409.0</v>
      </c>
      <c r="D486" s="44" t="s">
        <v>4074</v>
      </c>
      <c r="E486" s="256">
        <v>8.2166667909E10</v>
      </c>
      <c r="F486" s="47" t="s">
        <v>3731</v>
      </c>
      <c r="G486" s="47" t="s">
        <v>243</v>
      </c>
      <c r="H486" s="47" t="s">
        <v>123</v>
      </c>
      <c r="I486" s="42" t="s">
        <v>1008</v>
      </c>
      <c r="J486" s="49">
        <v>44362.0</v>
      </c>
      <c r="K486" s="40">
        <v>45772.0</v>
      </c>
      <c r="L486" s="42" t="s">
        <v>75</v>
      </c>
      <c r="M486" s="51">
        <v>0.0</v>
      </c>
      <c r="N486" s="42" t="s">
        <v>75</v>
      </c>
      <c r="O486" s="54">
        <v>78012.0</v>
      </c>
      <c r="P486" s="95">
        <v>78012.0</v>
      </c>
      <c r="Q486" s="51">
        <v>0.0</v>
      </c>
      <c r="R486" s="51">
        <v>0.0</v>
      </c>
      <c r="S486" s="113">
        <f t="shared" si="5"/>
        <v>78012</v>
      </c>
      <c r="T486" s="42" t="s">
        <v>112</v>
      </c>
      <c r="U486" s="40">
        <v>45772.0</v>
      </c>
      <c r="V486" s="49">
        <v>45802.0</v>
      </c>
      <c r="W486" s="42">
        <v>1.0</v>
      </c>
      <c r="X486" s="42" t="s">
        <v>98</v>
      </c>
      <c r="Y486" s="42" t="s">
        <v>85</v>
      </c>
    </row>
    <row r="487">
      <c r="A487" s="158" t="s">
        <v>5051</v>
      </c>
      <c r="B487" s="40">
        <v>45779.0</v>
      </c>
      <c r="C487" s="42">
        <v>15295.0</v>
      </c>
      <c r="D487" s="44" t="s">
        <v>5053</v>
      </c>
      <c r="E487" s="46" t="s">
        <v>5054</v>
      </c>
      <c r="F487" s="47" t="s">
        <v>5056</v>
      </c>
      <c r="G487" s="47" t="s">
        <v>1892</v>
      </c>
      <c r="H487" s="47" t="s">
        <v>1766</v>
      </c>
      <c r="I487" s="42" t="s">
        <v>1008</v>
      </c>
      <c r="J487" s="40">
        <v>45772.0</v>
      </c>
      <c r="K487" s="40">
        <v>45772.0</v>
      </c>
      <c r="L487" s="42" t="s">
        <v>75</v>
      </c>
      <c r="M487" s="51">
        <v>0.0</v>
      </c>
      <c r="N487" s="42" t="s">
        <v>75</v>
      </c>
      <c r="O487" s="54">
        <v>858048.0</v>
      </c>
      <c r="P487" s="95">
        <v>858048.0</v>
      </c>
      <c r="Q487" s="51">
        <v>78000.0</v>
      </c>
      <c r="R487" s="51">
        <v>0.0</v>
      </c>
      <c r="S487" s="113">
        <f t="shared" si="5"/>
        <v>858048</v>
      </c>
      <c r="T487" s="42" t="s">
        <v>112</v>
      </c>
      <c r="U487" s="40">
        <v>45772.0</v>
      </c>
      <c r="V487" s="49">
        <v>46146.0</v>
      </c>
      <c r="W487" s="42">
        <v>12.0</v>
      </c>
      <c r="X487" s="42" t="s">
        <v>98</v>
      </c>
      <c r="Y487" s="42" t="s">
        <v>221</v>
      </c>
    </row>
    <row r="488">
      <c r="A488" s="46" t="s">
        <v>5058</v>
      </c>
      <c r="B488" s="40">
        <v>45779.0</v>
      </c>
      <c r="C488" s="42">
        <v>15295.0</v>
      </c>
      <c r="D488" s="44" t="s">
        <v>5053</v>
      </c>
      <c r="E488" s="46" t="s">
        <v>5054</v>
      </c>
      <c r="F488" s="47" t="s">
        <v>5056</v>
      </c>
      <c r="G488" s="47" t="s">
        <v>1892</v>
      </c>
      <c r="H488" s="47" t="s">
        <v>1766</v>
      </c>
      <c r="I488" s="42" t="s">
        <v>1008</v>
      </c>
      <c r="J488" s="40">
        <v>45772.0</v>
      </c>
      <c r="K488" s="40">
        <v>45772.0</v>
      </c>
      <c r="L488" s="42" t="s">
        <v>75</v>
      </c>
      <c r="M488" s="51">
        <v>78000.0</v>
      </c>
      <c r="N488" s="42" t="s">
        <v>75</v>
      </c>
      <c r="O488" s="54">
        <v>78000.0</v>
      </c>
      <c r="P488" s="54">
        <v>0.0</v>
      </c>
      <c r="Q488" s="51">
        <v>0.0</v>
      </c>
      <c r="R488" s="51">
        <v>0.0</v>
      </c>
      <c r="S488" s="113">
        <f t="shared" si="5"/>
        <v>0</v>
      </c>
      <c r="T488" s="42" t="s">
        <v>248</v>
      </c>
      <c r="U488" s="40">
        <v>45772.0</v>
      </c>
      <c r="V488" s="49">
        <v>46176.0</v>
      </c>
      <c r="W488" s="42">
        <v>1.0</v>
      </c>
      <c r="X488" s="42" t="s">
        <v>98</v>
      </c>
      <c r="Y488" s="42" t="s">
        <v>85</v>
      </c>
    </row>
    <row r="489">
      <c r="A489" s="38" t="s">
        <v>5062</v>
      </c>
      <c r="B489" s="40">
        <v>45779.0</v>
      </c>
      <c r="C489" s="42">
        <v>3338.0</v>
      </c>
      <c r="D489" s="44" t="s">
        <v>5063</v>
      </c>
      <c r="E489" s="46" t="s">
        <v>3889</v>
      </c>
      <c r="F489" s="251" t="s">
        <v>3930</v>
      </c>
      <c r="G489" s="47" t="s">
        <v>194</v>
      </c>
      <c r="H489" s="47" t="s">
        <v>177</v>
      </c>
      <c r="I489" s="42" t="s">
        <v>1008</v>
      </c>
      <c r="J489" s="49">
        <v>44524.0</v>
      </c>
      <c r="K489" s="40">
        <v>45772.0</v>
      </c>
      <c r="L489" s="42" t="s">
        <v>75</v>
      </c>
      <c r="M489" s="51">
        <v>0.0</v>
      </c>
      <c r="N489" s="42" t="s">
        <v>75</v>
      </c>
      <c r="O489" s="54">
        <v>78000.0</v>
      </c>
      <c r="P489" s="103">
        <v>78000.0</v>
      </c>
      <c r="Q489" s="51">
        <v>0.0</v>
      </c>
      <c r="R489" s="51">
        <v>546.0</v>
      </c>
      <c r="S489" s="113">
        <f t="shared" si="5"/>
        <v>77454</v>
      </c>
      <c r="T489" s="42" t="s">
        <v>83</v>
      </c>
      <c r="U489" s="40">
        <v>45772.0</v>
      </c>
      <c r="V489" s="49">
        <v>45802.0</v>
      </c>
      <c r="W489" s="42">
        <v>1.0</v>
      </c>
      <c r="X489" s="42" t="s">
        <v>98</v>
      </c>
      <c r="Y489" s="42" t="s">
        <v>85</v>
      </c>
    </row>
    <row r="490">
      <c r="A490" s="38" t="s">
        <v>5067</v>
      </c>
      <c r="B490" s="40">
        <v>45779.0</v>
      </c>
      <c r="C490" s="42">
        <v>8159.0</v>
      </c>
      <c r="D490" s="44" t="s">
        <v>3869</v>
      </c>
      <c r="E490" s="46" t="s">
        <v>3590</v>
      </c>
      <c r="F490" s="47" t="s">
        <v>3591</v>
      </c>
      <c r="G490" s="47" t="s">
        <v>634</v>
      </c>
      <c r="H490" s="47" t="s">
        <v>235</v>
      </c>
      <c r="I490" s="42" t="s">
        <v>1008</v>
      </c>
      <c r="J490" s="49">
        <v>44952.0</v>
      </c>
      <c r="K490" s="40">
        <v>45772.0</v>
      </c>
      <c r="L490" s="42" t="s">
        <v>75</v>
      </c>
      <c r="M490" s="51">
        <v>78000.0</v>
      </c>
      <c r="N490" s="42" t="s">
        <v>75</v>
      </c>
      <c r="O490" s="54">
        <v>80000.0</v>
      </c>
      <c r="P490" s="103">
        <v>80000.0</v>
      </c>
      <c r="Q490" s="51">
        <v>0.0</v>
      </c>
      <c r="R490" s="51">
        <v>4400.0</v>
      </c>
      <c r="S490" s="113">
        <f t="shared" si="5"/>
        <v>75600</v>
      </c>
      <c r="T490" s="42" t="s">
        <v>83</v>
      </c>
      <c r="U490" s="40">
        <v>45772.0</v>
      </c>
      <c r="V490" s="49">
        <v>45802.0</v>
      </c>
      <c r="W490" s="42">
        <v>1.0</v>
      </c>
      <c r="X490" s="42" t="s">
        <v>98</v>
      </c>
      <c r="Y490" s="42" t="s">
        <v>85</v>
      </c>
    </row>
    <row r="491">
      <c r="A491" s="38" t="s">
        <v>5071</v>
      </c>
      <c r="B491" s="40">
        <v>45779.0</v>
      </c>
      <c r="C491" s="42">
        <v>8412.0</v>
      </c>
      <c r="D491" s="44" t="s">
        <v>3802</v>
      </c>
      <c r="E491" s="46" t="s">
        <v>3803</v>
      </c>
      <c r="F491" s="47" t="s">
        <v>4107</v>
      </c>
      <c r="G491" s="47" t="s">
        <v>1641</v>
      </c>
      <c r="H491" s="47" t="s">
        <v>72</v>
      </c>
      <c r="I491" s="42" t="s">
        <v>1008</v>
      </c>
      <c r="J491" s="49">
        <v>44982.0</v>
      </c>
      <c r="K491" s="40">
        <v>45772.0</v>
      </c>
      <c r="L491" s="42" t="s">
        <v>75</v>
      </c>
      <c r="M491" s="51">
        <v>0.0</v>
      </c>
      <c r="N491" s="42" t="s">
        <v>75</v>
      </c>
      <c r="O491" s="54">
        <v>78000.0</v>
      </c>
      <c r="P491" s="103">
        <v>78000.0</v>
      </c>
      <c r="Q491" s="51">
        <v>0.0</v>
      </c>
      <c r="R491" s="51">
        <v>4400.0</v>
      </c>
      <c r="S491" s="113">
        <f t="shared" si="5"/>
        <v>73600</v>
      </c>
      <c r="T491" s="42" t="s">
        <v>83</v>
      </c>
      <c r="U491" s="40">
        <v>45772.0</v>
      </c>
      <c r="V491" s="49">
        <v>45802.0</v>
      </c>
      <c r="W491" s="42">
        <v>1.0</v>
      </c>
      <c r="X491" s="42" t="s">
        <v>98</v>
      </c>
      <c r="Y491" s="42" t="s">
        <v>85</v>
      </c>
    </row>
    <row r="492">
      <c r="A492" s="38" t="s">
        <v>5075</v>
      </c>
      <c r="B492" s="40">
        <v>45779.0</v>
      </c>
      <c r="C492" s="42">
        <v>8412.0</v>
      </c>
      <c r="D492" s="44" t="s">
        <v>3802</v>
      </c>
      <c r="E492" s="46" t="s">
        <v>3803</v>
      </c>
      <c r="F492" s="47" t="s">
        <v>5077</v>
      </c>
      <c r="G492" s="47" t="s">
        <v>1641</v>
      </c>
      <c r="H492" s="47" t="s">
        <v>72</v>
      </c>
      <c r="I492" s="42" t="s">
        <v>1008</v>
      </c>
      <c r="J492" s="49">
        <v>44982.0</v>
      </c>
      <c r="K492" s="40">
        <v>45772.0</v>
      </c>
      <c r="L492" s="42" t="s">
        <v>75</v>
      </c>
      <c r="M492" s="51">
        <v>0.0</v>
      </c>
      <c r="N492" s="42" t="s">
        <v>75</v>
      </c>
      <c r="O492" s="54">
        <v>78000.0</v>
      </c>
      <c r="P492" s="103">
        <v>78000.0</v>
      </c>
      <c r="Q492" s="51">
        <v>0.0</v>
      </c>
      <c r="R492" s="51">
        <v>4400.0</v>
      </c>
      <c r="S492" s="113">
        <f t="shared" si="5"/>
        <v>73600</v>
      </c>
      <c r="T492" s="42" t="s">
        <v>83</v>
      </c>
      <c r="U492" s="40">
        <v>45772.0</v>
      </c>
      <c r="V492" s="49">
        <v>45804.0</v>
      </c>
      <c r="W492" s="42">
        <v>1.0</v>
      </c>
      <c r="X492" s="42" t="s">
        <v>98</v>
      </c>
      <c r="Y492" s="42" t="s">
        <v>85</v>
      </c>
    </row>
    <row r="493">
      <c r="A493" s="38" t="s">
        <v>5080</v>
      </c>
      <c r="B493" s="40">
        <v>45779.0</v>
      </c>
      <c r="C493" s="42">
        <v>5169.0</v>
      </c>
      <c r="D493" s="44" t="s">
        <v>3991</v>
      </c>
      <c r="E493" s="46" t="s">
        <v>3992</v>
      </c>
      <c r="F493" s="47" t="s">
        <v>3993</v>
      </c>
      <c r="G493" s="47" t="s">
        <v>3995</v>
      </c>
      <c r="H493" s="47" t="s">
        <v>134</v>
      </c>
      <c r="I493" s="42" t="s">
        <v>1008</v>
      </c>
      <c r="J493" s="49">
        <v>44644.0</v>
      </c>
      <c r="K493" s="40">
        <v>45772.0</v>
      </c>
      <c r="L493" s="42" t="s">
        <v>75</v>
      </c>
      <c r="M493" s="51">
        <v>0.0</v>
      </c>
      <c r="N493" s="42" t="s">
        <v>75</v>
      </c>
      <c r="O493" s="54">
        <v>78000.0</v>
      </c>
      <c r="P493" s="103">
        <v>78000.0</v>
      </c>
      <c r="Q493" s="51">
        <v>0.0</v>
      </c>
      <c r="R493" s="51">
        <v>546.0</v>
      </c>
      <c r="S493" s="113">
        <f t="shared" si="5"/>
        <v>77454</v>
      </c>
      <c r="T493" s="42" t="s">
        <v>83</v>
      </c>
      <c r="U493" s="40">
        <v>45772.0</v>
      </c>
      <c r="V493" s="49">
        <v>45802.0</v>
      </c>
      <c r="W493" s="42">
        <v>1.0</v>
      </c>
      <c r="X493" s="42" t="s">
        <v>98</v>
      </c>
      <c r="Y493" s="42" t="s">
        <v>85</v>
      </c>
    </row>
    <row r="494">
      <c r="A494" s="38" t="s">
        <v>5086</v>
      </c>
      <c r="B494" s="40">
        <v>45779.0</v>
      </c>
      <c r="C494" s="42">
        <v>6468.0</v>
      </c>
      <c r="D494" s="44" t="s">
        <v>4007</v>
      </c>
      <c r="E494" s="46" t="s">
        <v>3768</v>
      </c>
      <c r="F494" s="47" t="s">
        <v>3769</v>
      </c>
      <c r="G494" s="47" t="s">
        <v>383</v>
      </c>
      <c r="H494" s="47" t="s">
        <v>1529</v>
      </c>
      <c r="I494" s="42" t="s">
        <v>1008</v>
      </c>
      <c r="J494" s="49">
        <v>44773.0</v>
      </c>
      <c r="K494" s="40">
        <v>45772.0</v>
      </c>
      <c r="L494" s="42" t="s">
        <v>75</v>
      </c>
      <c r="M494" s="51">
        <v>0.0</v>
      </c>
      <c r="N494" s="49">
        <v>45773.0</v>
      </c>
      <c r="O494" s="54">
        <v>78094.0</v>
      </c>
      <c r="P494" s="95">
        <v>78094.0</v>
      </c>
      <c r="Q494" s="51">
        <v>0.0</v>
      </c>
      <c r="R494" s="51">
        <v>0.0</v>
      </c>
      <c r="S494" s="113">
        <f t="shared" si="5"/>
        <v>78094</v>
      </c>
      <c r="T494" s="42" t="s">
        <v>112</v>
      </c>
      <c r="U494" s="40">
        <v>45773.0</v>
      </c>
      <c r="V494" s="49">
        <v>45803.0</v>
      </c>
      <c r="W494" s="42">
        <v>1.0</v>
      </c>
      <c r="X494" s="42" t="s">
        <v>98</v>
      </c>
      <c r="Y494" s="42" t="s">
        <v>85</v>
      </c>
    </row>
    <row r="495">
      <c r="A495" s="38" t="s">
        <v>5090</v>
      </c>
      <c r="B495" s="40">
        <v>45779.0</v>
      </c>
      <c r="C495" s="42">
        <v>9299.0</v>
      </c>
      <c r="D495" s="44" t="s">
        <v>5092</v>
      </c>
      <c r="E495" s="46" t="s">
        <v>1449</v>
      </c>
      <c r="F495" s="47" t="s">
        <v>1450</v>
      </c>
      <c r="G495" s="47" t="s">
        <v>217</v>
      </c>
      <c r="H495" s="47" t="s">
        <v>217</v>
      </c>
      <c r="I495" s="42" t="s">
        <v>1008</v>
      </c>
      <c r="J495" s="49">
        <v>45088.0</v>
      </c>
      <c r="K495" s="40">
        <v>45772.0</v>
      </c>
      <c r="L495" s="42" t="s">
        <v>75</v>
      </c>
      <c r="M495" s="51">
        <v>0.0</v>
      </c>
      <c r="N495" s="42" t="s">
        <v>75</v>
      </c>
      <c r="O495" s="54">
        <v>78000.0</v>
      </c>
      <c r="P495" s="103">
        <v>78000.0</v>
      </c>
      <c r="Q495" s="51">
        <v>0.0</v>
      </c>
      <c r="R495" s="51">
        <v>4440.0</v>
      </c>
      <c r="S495" s="113">
        <f t="shared" si="5"/>
        <v>73560</v>
      </c>
      <c r="T495" s="42" t="s">
        <v>83</v>
      </c>
      <c r="U495" s="40">
        <v>45772.0</v>
      </c>
      <c r="V495" s="49">
        <v>45802.0</v>
      </c>
      <c r="W495" s="42">
        <v>1.0</v>
      </c>
      <c r="X495" s="42" t="s">
        <v>98</v>
      </c>
      <c r="Y495" s="42" t="s">
        <v>85</v>
      </c>
    </row>
    <row r="496">
      <c r="A496" s="38" t="s">
        <v>5098</v>
      </c>
      <c r="B496" s="40">
        <v>45779.0</v>
      </c>
      <c r="C496" s="42">
        <v>7832.0</v>
      </c>
      <c r="D496" s="44" t="s">
        <v>1452</v>
      </c>
      <c r="E496" s="46" t="s">
        <v>1453</v>
      </c>
      <c r="F496" s="47" t="s">
        <v>5100</v>
      </c>
      <c r="G496" s="47" t="s">
        <v>1295</v>
      </c>
      <c r="H496" s="47" t="s">
        <v>1296</v>
      </c>
      <c r="I496" s="42" t="s">
        <v>1008</v>
      </c>
      <c r="J496" s="49">
        <v>44914.0</v>
      </c>
      <c r="K496" s="40">
        <v>45772.0</v>
      </c>
      <c r="L496" s="42" t="s">
        <v>75</v>
      </c>
      <c r="M496" s="51">
        <v>0.0</v>
      </c>
      <c r="N496" s="42" t="s">
        <v>75</v>
      </c>
      <c r="O496" s="54">
        <v>78000.0</v>
      </c>
      <c r="P496" s="103">
        <v>78000.0</v>
      </c>
      <c r="Q496" s="51">
        <v>0.0</v>
      </c>
      <c r="R496" s="51">
        <v>4400.0</v>
      </c>
      <c r="S496" s="113">
        <f t="shared" si="5"/>
        <v>73600</v>
      </c>
      <c r="T496" s="42" t="s">
        <v>83</v>
      </c>
      <c r="U496" s="40">
        <v>45772.0</v>
      </c>
      <c r="V496" s="49">
        <v>45802.0</v>
      </c>
      <c r="W496" s="42">
        <v>1.0</v>
      </c>
      <c r="X496" s="42" t="s">
        <v>98</v>
      </c>
      <c r="Y496" s="42" t="s">
        <v>85</v>
      </c>
    </row>
    <row r="497">
      <c r="A497" s="46" t="s">
        <v>5107</v>
      </c>
      <c r="B497" s="40">
        <v>45779.0</v>
      </c>
      <c r="C497" s="42">
        <v>5380.0</v>
      </c>
      <c r="D497" s="44" t="s">
        <v>3304</v>
      </c>
      <c r="E497" s="46" t="s">
        <v>3305</v>
      </c>
      <c r="F497" s="47" t="s">
        <v>5108</v>
      </c>
      <c r="G497" s="47" t="s">
        <v>585</v>
      </c>
      <c r="H497" s="47" t="s">
        <v>123</v>
      </c>
      <c r="I497" s="42" t="s">
        <v>1542</v>
      </c>
      <c r="J497" s="49">
        <v>44657.0</v>
      </c>
      <c r="K497" s="40">
        <v>45772.0</v>
      </c>
      <c r="L497" s="42" t="s">
        <v>75</v>
      </c>
      <c r="M497" s="51">
        <v>0.0</v>
      </c>
      <c r="N497" s="49">
        <v>45773.0</v>
      </c>
      <c r="O497" s="54">
        <v>78065.0</v>
      </c>
      <c r="P497" s="95">
        <v>78065.0</v>
      </c>
      <c r="Q497" s="51">
        <v>0.0</v>
      </c>
      <c r="R497" s="51">
        <v>0.0</v>
      </c>
      <c r="S497" s="113">
        <f t="shared" si="5"/>
        <v>78065</v>
      </c>
      <c r="T497" s="42" t="s">
        <v>112</v>
      </c>
      <c r="U497" s="40">
        <v>45773.0</v>
      </c>
      <c r="V497" s="49">
        <v>45811.0</v>
      </c>
      <c r="W497" s="42">
        <v>1.0</v>
      </c>
      <c r="X497" s="42" t="s">
        <v>98</v>
      </c>
      <c r="Y497" s="42" t="s">
        <v>85</v>
      </c>
    </row>
    <row r="498">
      <c r="A498" s="46" t="s">
        <v>5112</v>
      </c>
      <c r="B498" s="40">
        <v>45779.0</v>
      </c>
      <c r="C498" s="42">
        <v>3848.0</v>
      </c>
      <c r="D498" s="44" t="s">
        <v>3946</v>
      </c>
      <c r="E498" s="46" t="s">
        <v>1112</v>
      </c>
      <c r="F498" s="47" t="s">
        <v>3950</v>
      </c>
      <c r="G498" s="47" t="s">
        <v>1114</v>
      </c>
      <c r="H498" s="47" t="s">
        <v>156</v>
      </c>
      <c r="I498" s="42" t="s">
        <v>1542</v>
      </c>
      <c r="J498" s="49">
        <v>44554.0</v>
      </c>
      <c r="K498" s="40">
        <v>45773.0</v>
      </c>
      <c r="L498" s="42" t="s">
        <v>75</v>
      </c>
      <c r="M498" s="51">
        <v>0.0</v>
      </c>
      <c r="N498" s="42" t="s">
        <v>75</v>
      </c>
      <c r="O498" s="54">
        <v>78000.0</v>
      </c>
      <c r="P498" s="106">
        <v>78000.0</v>
      </c>
      <c r="Q498" s="51">
        <v>0.0</v>
      </c>
      <c r="R498" s="51">
        <v>4400.0</v>
      </c>
      <c r="S498" s="113">
        <f t="shared" si="5"/>
        <v>73600</v>
      </c>
      <c r="T498" s="42" t="s">
        <v>83</v>
      </c>
      <c r="U498" s="40">
        <v>45773.0</v>
      </c>
      <c r="V498" s="49">
        <v>45803.0</v>
      </c>
      <c r="W498" s="42">
        <v>1.0</v>
      </c>
      <c r="X498" s="42" t="s">
        <v>98</v>
      </c>
      <c r="Y498" s="42" t="s">
        <v>85</v>
      </c>
    </row>
    <row r="499">
      <c r="A499" s="46" t="s">
        <v>5117</v>
      </c>
      <c r="B499" s="40">
        <v>45779.0</v>
      </c>
      <c r="C499" s="42">
        <v>11642.0</v>
      </c>
      <c r="D499" s="44" t="s">
        <v>4966</v>
      </c>
      <c r="E499" s="46" t="s">
        <v>4160</v>
      </c>
      <c r="F499" s="47" t="s">
        <v>4161</v>
      </c>
      <c r="G499" s="47" t="s">
        <v>404</v>
      </c>
      <c r="H499" s="47" t="s">
        <v>72</v>
      </c>
      <c r="I499" s="42" t="s">
        <v>1542</v>
      </c>
      <c r="J499" s="49">
        <v>45369.0</v>
      </c>
      <c r="K499" s="40">
        <v>45773.0</v>
      </c>
      <c r="L499" s="42" t="s">
        <v>75</v>
      </c>
      <c r="M499" s="51">
        <v>0.0</v>
      </c>
      <c r="N499" s="42" t="s">
        <v>75</v>
      </c>
      <c r="O499" s="54">
        <v>78046.0</v>
      </c>
      <c r="P499" s="103">
        <v>78046.0</v>
      </c>
      <c r="Q499" s="51">
        <v>0.0</v>
      </c>
      <c r="R499" s="51">
        <v>0.0</v>
      </c>
      <c r="S499" s="113">
        <f t="shared" si="5"/>
        <v>78046</v>
      </c>
      <c r="T499" s="42" t="s">
        <v>112</v>
      </c>
      <c r="U499" s="40">
        <v>45773.0</v>
      </c>
      <c r="V499" s="49">
        <v>45803.0</v>
      </c>
      <c r="W499" s="42">
        <v>1.0</v>
      </c>
      <c r="X499" s="42" t="s">
        <v>98</v>
      </c>
      <c r="Y499" s="42" t="s">
        <v>85</v>
      </c>
    </row>
    <row r="500">
      <c r="A500" s="46" t="s">
        <v>5121</v>
      </c>
      <c r="B500" s="40">
        <v>45779.0</v>
      </c>
      <c r="C500" s="42">
        <v>4343.0</v>
      </c>
      <c r="D500" s="44" t="s">
        <v>1522</v>
      </c>
      <c r="E500" s="46" t="s">
        <v>152</v>
      </c>
      <c r="F500" s="47" t="s">
        <v>4110</v>
      </c>
      <c r="G500" s="47" t="s">
        <v>155</v>
      </c>
      <c r="H500" s="47" t="s">
        <v>156</v>
      </c>
      <c r="I500" s="42" t="s">
        <v>1542</v>
      </c>
      <c r="J500" s="49">
        <v>44585.0</v>
      </c>
      <c r="K500" s="40">
        <v>45773.0</v>
      </c>
      <c r="L500" s="42" t="s">
        <v>75</v>
      </c>
      <c r="M500" s="51">
        <v>0.0</v>
      </c>
      <c r="N500" s="42" t="s">
        <v>75</v>
      </c>
      <c r="O500" s="54">
        <v>78000.0</v>
      </c>
      <c r="P500" s="106">
        <v>78000.0</v>
      </c>
      <c r="Q500" s="51">
        <v>0.0</v>
      </c>
      <c r="R500" s="51">
        <v>1560.0</v>
      </c>
      <c r="S500" s="113">
        <f t="shared" si="5"/>
        <v>76440</v>
      </c>
      <c r="T500" s="42" t="s">
        <v>83</v>
      </c>
      <c r="U500" s="40">
        <v>45773.0</v>
      </c>
      <c r="V500" s="49">
        <v>45803.0</v>
      </c>
      <c r="W500" s="42">
        <v>1.0</v>
      </c>
      <c r="X500" s="42" t="s">
        <v>98</v>
      </c>
      <c r="Y500" s="42" t="s">
        <v>85</v>
      </c>
    </row>
    <row r="501">
      <c r="A501" s="46" t="s">
        <v>5125</v>
      </c>
      <c r="B501" s="40">
        <v>45779.0</v>
      </c>
      <c r="C501" s="42">
        <v>4072.0</v>
      </c>
      <c r="D501" s="44" t="s">
        <v>717</v>
      </c>
      <c r="E501" s="46" t="s">
        <v>718</v>
      </c>
      <c r="F501" s="47" t="s">
        <v>4034</v>
      </c>
      <c r="G501" s="47" t="s">
        <v>601</v>
      </c>
      <c r="H501" s="47" t="s">
        <v>177</v>
      </c>
      <c r="I501" s="42" t="s">
        <v>1542</v>
      </c>
      <c r="J501" s="49">
        <v>44566.0</v>
      </c>
      <c r="K501" s="40">
        <v>45773.0</v>
      </c>
      <c r="L501" s="42" t="s">
        <v>75</v>
      </c>
      <c r="M501" s="51">
        <v>118000.0</v>
      </c>
      <c r="N501" s="42" t="s">
        <v>75</v>
      </c>
      <c r="O501" s="54">
        <v>150000.0</v>
      </c>
      <c r="P501" s="106">
        <v>150000.0</v>
      </c>
      <c r="Q501" s="51">
        <v>0.0</v>
      </c>
      <c r="R501" s="51">
        <v>1050.0</v>
      </c>
      <c r="S501" s="113">
        <f t="shared" si="5"/>
        <v>148950</v>
      </c>
      <c r="T501" s="42" t="s">
        <v>83</v>
      </c>
      <c r="U501" s="40">
        <v>45773.0</v>
      </c>
      <c r="V501" s="49">
        <v>45810.0</v>
      </c>
      <c r="W501" s="42">
        <v>1.0</v>
      </c>
      <c r="X501" s="42" t="s">
        <v>84</v>
      </c>
      <c r="Y501" s="42" t="s">
        <v>85</v>
      </c>
    </row>
    <row r="502">
      <c r="A502" s="38" t="s">
        <v>5128</v>
      </c>
      <c r="B502" s="40">
        <v>45779.0</v>
      </c>
      <c r="C502" s="42">
        <v>12788.0</v>
      </c>
      <c r="D502" s="44" t="s">
        <v>5129</v>
      </c>
      <c r="E502" s="46" t="s">
        <v>5131</v>
      </c>
      <c r="F502" s="47" t="s">
        <v>5133</v>
      </c>
      <c r="G502" s="47" t="s">
        <v>5134</v>
      </c>
      <c r="H502" s="47" t="s">
        <v>66</v>
      </c>
      <c r="I502" s="42" t="s">
        <v>1008</v>
      </c>
      <c r="J502" s="49">
        <v>45489.0</v>
      </c>
      <c r="K502" s="40">
        <v>45773.0</v>
      </c>
      <c r="L502" s="42" t="s">
        <v>75</v>
      </c>
      <c r="M502" s="51">
        <v>118000.0</v>
      </c>
      <c r="N502" s="42" t="s">
        <v>75</v>
      </c>
      <c r="O502" s="54">
        <v>648091.0</v>
      </c>
      <c r="P502" s="103">
        <v>648054.0</v>
      </c>
      <c r="Q502" s="51">
        <v>0.0</v>
      </c>
      <c r="R502" s="51">
        <v>0.0</v>
      </c>
      <c r="S502" s="113">
        <f t="shared" si="5"/>
        <v>648054</v>
      </c>
      <c r="T502" s="42" t="s">
        <v>112</v>
      </c>
      <c r="U502" s="40">
        <v>45773.0</v>
      </c>
      <c r="V502" s="49">
        <v>45803.0</v>
      </c>
      <c r="W502" s="42">
        <v>1.0</v>
      </c>
      <c r="X502" s="42" t="s">
        <v>84</v>
      </c>
      <c r="Y502" s="42" t="s">
        <v>85</v>
      </c>
    </row>
    <row r="503">
      <c r="A503" s="46" t="s">
        <v>5137</v>
      </c>
      <c r="B503" s="40">
        <v>45779.0</v>
      </c>
      <c r="C503" s="42">
        <v>12788.0</v>
      </c>
      <c r="D503" s="44" t="s">
        <v>5129</v>
      </c>
      <c r="E503" s="46" t="s">
        <v>5131</v>
      </c>
      <c r="F503" s="47" t="s">
        <v>5133</v>
      </c>
      <c r="G503" s="47" t="s">
        <v>5134</v>
      </c>
      <c r="H503" s="47" t="s">
        <v>66</v>
      </c>
      <c r="I503" s="42" t="s">
        <v>1542</v>
      </c>
      <c r="J503" s="49">
        <v>45489.0</v>
      </c>
      <c r="K503" s="40">
        <v>45773.0</v>
      </c>
      <c r="L503" s="42" t="s">
        <v>75</v>
      </c>
      <c r="M503" s="51">
        <v>118000.0</v>
      </c>
      <c r="N503" s="42" t="s">
        <v>75</v>
      </c>
      <c r="O503" s="54">
        <v>118000.0</v>
      </c>
      <c r="P503" s="54">
        <v>0.0</v>
      </c>
      <c r="Q503" s="51">
        <v>0.0</v>
      </c>
      <c r="R503" s="51">
        <v>0.0</v>
      </c>
      <c r="S503" s="113">
        <f t="shared" si="5"/>
        <v>0</v>
      </c>
      <c r="T503" s="42" t="s">
        <v>283</v>
      </c>
      <c r="U503" s="40">
        <v>45773.0</v>
      </c>
      <c r="V503" s="49">
        <v>45833.0</v>
      </c>
      <c r="W503" s="42">
        <v>1.0</v>
      </c>
      <c r="X503" s="42" t="s">
        <v>84</v>
      </c>
      <c r="Y503" s="42" t="s">
        <v>85</v>
      </c>
    </row>
    <row r="504">
      <c r="A504" s="46" t="s">
        <v>5146</v>
      </c>
      <c r="B504" s="40">
        <v>45779.0</v>
      </c>
      <c r="C504" s="42">
        <v>12788.0</v>
      </c>
      <c r="D504" s="44" t="s">
        <v>5129</v>
      </c>
      <c r="E504" s="46" t="s">
        <v>5131</v>
      </c>
      <c r="F504" s="47" t="s">
        <v>5133</v>
      </c>
      <c r="G504" s="47" t="s">
        <v>5134</v>
      </c>
      <c r="H504" s="47" t="s">
        <v>66</v>
      </c>
      <c r="I504" s="42" t="s">
        <v>26</v>
      </c>
      <c r="J504" s="49">
        <v>45489.0</v>
      </c>
      <c r="K504" s="40">
        <v>45773.0</v>
      </c>
      <c r="L504" s="42" t="s">
        <v>75</v>
      </c>
      <c r="M504" s="51">
        <v>118000.0</v>
      </c>
      <c r="N504" s="42" t="s">
        <v>75</v>
      </c>
      <c r="O504" s="54">
        <v>118000.0</v>
      </c>
      <c r="P504" s="54">
        <v>0.0</v>
      </c>
      <c r="Q504" s="51">
        <v>0.0</v>
      </c>
      <c r="R504" s="51">
        <v>0.0</v>
      </c>
      <c r="S504" s="113">
        <f t="shared" si="5"/>
        <v>0</v>
      </c>
      <c r="T504" s="42" t="s">
        <v>283</v>
      </c>
      <c r="U504" s="40">
        <v>45773.0</v>
      </c>
      <c r="V504" s="49">
        <v>45863.0</v>
      </c>
      <c r="W504" s="42">
        <v>1.0</v>
      </c>
      <c r="X504" s="42" t="s">
        <v>84</v>
      </c>
      <c r="Y504" s="42" t="s">
        <v>85</v>
      </c>
    </row>
    <row r="505">
      <c r="A505" s="46" t="s">
        <v>5151</v>
      </c>
      <c r="B505" s="40">
        <v>45779.0</v>
      </c>
      <c r="C505" s="42">
        <v>12788.0</v>
      </c>
      <c r="D505" s="44" t="s">
        <v>5129</v>
      </c>
      <c r="E505" s="46" t="s">
        <v>5131</v>
      </c>
      <c r="F505" s="47" t="s">
        <v>5133</v>
      </c>
      <c r="G505" s="47" t="s">
        <v>5134</v>
      </c>
      <c r="H505" s="47" t="s">
        <v>66</v>
      </c>
      <c r="I505" s="42" t="s">
        <v>1558</v>
      </c>
      <c r="J505" s="49">
        <v>45489.0</v>
      </c>
      <c r="K505" s="40">
        <v>45773.0</v>
      </c>
      <c r="L505" s="42" t="s">
        <v>75</v>
      </c>
      <c r="M505" s="51">
        <v>118000.0</v>
      </c>
      <c r="N505" s="42" t="s">
        <v>75</v>
      </c>
      <c r="O505" s="54">
        <v>118000.0</v>
      </c>
      <c r="P505" s="54">
        <v>0.0</v>
      </c>
      <c r="Q505" s="51">
        <v>0.0</v>
      </c>
      <c r="R505" s="51">
        <v>0.0</v>
      </c>
      <c r="S505" s="113">
        <f t="shared" si="5"/>
        <v>0</v>
      </c>
      <c r="T505" s="42" t="s">
        <v>283</v>
      </c>
      <c r="U505" s="40">
        <v>45773.0</v>
      </c>
      <c r="V505" s="49">
        <v>45893.0</v>
      </c>
      <c r="W505" s="42">
        <v>1.0</v>
      </c>
      <c r="X505" s="42" t="s">
        <v>84</v>
      </c>
      <c r="Y505" s="42" t="s">
        <v>85</v>
      </c>
    </row>
    <row r="506">
      <c r="A506" s="46" t="s">
        <v>5158</v>
      </c>
      <c r="B506" s="40">
        <v>45779.0</v>
      </c>
      <c r="C506" s="42">
        <v>12788.0</v>
      </c>
      <c r="D506" s="44" t="s">
        <v>5129</v>
      </c>
      <c r="E506" s="46" t="s">
        <v>5131</v>
      </c>
      <c r="F506" s="47" t="s">
        <v>5133</v>
      </c>
      <c r="G506" s="47" t="s">
        <v>5134</v>
      </c>
      <c r="H506" s="47" t="s">
        <v>66</v>
      </c>
      <c r="I506" s="42" t="s">
        <v>1989</v>
      </c>
      <c r="J506" s="49">
        <v>45489.0</v>
      </c>
      <c r="K506" s="40">
        <v>45773.0</v>
      </c>
      <c r="L506" s="42" t="s">
        <v>75</v>
      </c>
      <c r="M506" s="51">
        <v>118000.0</v>
      </c>
      <c r="N506" s="42" t="s">
        <v>75</v>
      </c>
      <c r="O506" s="54">
        <v>118000.0</v>
      </c>
      <c r="P506" s="54">
        <v>0.0</v>
      </c>
      <c r="Q506" s="51">
        <v>0.0</v>
      </c>
      <c r="R506" s="51">
        <v>0.0</v>
      </c>
      <c r="S506" s="113">
        <f t="shared" si="5"/>
        <v>0</v>
      </c>
      <c r="T506" s="42" t="s">
        <v>283</v>
      </c>
      <c r="U506" s="40">
        <v>45773.0</v>
      </c>
      <c r="V506" s="49">
        <v>45923.0</v>
      </c>
      <c r="W506" s="42">
        <v>1.0</v>
      </c>
      <c r="X506" s="42" t="s">
        <v>84</v>
      </c>
      <c r="Y506" s="42" t="s">
        <v>85</v>
      </c>
    </row>
    <row r="507">
      <c r="A507" s="38" t="s">
        <v>5160</v>
      </c>
      <c r="B507" s="40">
        <v>45779.0</v>
      </c>
      <c r="C507" s="42">
        <v>13595.0</v>
      </c>
      <c r="D507" s="44" t="s">
        <v>5161</v>
      </c>
      <c r="E507" s="46" t="s">
        <v>5162</v>
      </c>
      <c r="F507" s="47" t="s">
        <v>5163</v>
      </c>
      <c r="G507" s="47" t="s">
        <v>234</v>
      </c>
      <c r="H507" s="47" t="s">
        <v>235</v>
      </c>
      <c r="I507" s="42" t="s">
        <v>1008</v>
      </c>
      <c r="J507" s="49">
        <v>45580.0</v>
      </c>
      <c r="K507" s="40">
        <v>45773.0</v>
      </c>
      <c r="L507" s="42" t="s">
        <v>75</v>
      </c>
      <c r="M507" s="51">
        <v>0.0</v>
      </c>
      <c r="N507" s="42" t="s">
        <v>75</v>
      </c>
      <c r="O507" s="54">
        <v>648010.0</v>
      </c>
      <c r="P507" s="103">
        <v>648000.0</v>
      </c>
      <c r="Q507" s="51">
        <v>0.0</v>
      </c>
      <c r="R507" s="51">
        <v>0.0</v>
      </c>
      <c r="S507" s="113">
        <f t="shared" si="5"/>
        <v>648000</v>
      </c>
      <c r="T507" s="42" t="s">
        <v>112</v>
      </c>
      <c r="U507" s="40">
        <v>45773.0</v>
      </c>
      <c r="V507" s="49">
        <v>45954.0</v>
      </c>
      <c r="W507" s="42">
        <v>6.0</v>
      </c>
      <c r="X507" s="42" t="s">
        <v>84</v>
      </c>
      <c r="Y507" s="42" t="s">
        <v>85</v>
      </c>
    </row>
    <row r="508">
      <c r="A508" s="38" t="s">
        <v>5168</v>
      </c>
      <c r="B508" s="40">
        <v>45779.0</v>
      </c>
      <c r="C508" s="42">
        <v>9096.0</v>
      </c>
      <c r="D508" s="44" t="s">
        <v>3954</v>
      </c>
      <c r="E508" s="46" t="s">
        <v>3956</v>
      </c>
      <c r="F508" s="47" t="s">
        <v>3958</v>
      </c>
      <c r="G508" s="47" t="s">
        <v>3303</v>
      </c>
      <c r="H508" s="47" t="s">
        <v>134</v>
      </c>
      <c r="I508" s="42" t="s">
        <v>1008</v>
      </c>
      <c r="J508" s="49">
        <v>45068.0</v>
      </c>
      <c r="K508" s="40">
        <v>45773.0</v>
      </c>
      <c r="L508" s="42" t="s">
        <v>75</v>
      </c>
      <c r="M508" s="51">
        <v>0.0</v>
      </c>
      <c r="N508" s="42" t="s">
        <v>75</v>
      </c>
      <c r="O508" s="54">
        <v>78000.0</v>
      </c>
      <c r="P508" s="106">
        <v>78000.0</v>
      </c>
      <c r="Q508" s="51">
        <v>0.0</v>
      </c>
      <c r="R508" s="51">
        <v>546.0</v>
      </c>
      <c r="S508" s="113">
        <f t="shared" si="5"/>
        <v>77454</v>
      </c>
      <c r="T508" s="42" t="s">
        <v>83</v>
      </c>
      <c r="U508" s="40">
        <v>45773.0</v>
      </c>
      <c r="V508" s="49">
        <v>45803.0</v>
      </c>
      <c r="W508" s="42">
        <v>1.0</v>
      </c>
      <c r="X508" s="42" t="s">
        <v>98</v>
      </c>
      <c r="Y508" s="42" t="s">
        <v>85</v>
      </c>
    </row>
    <row r="509">
      <c r="A509" s="38" t="s">
        <v>5171</v>
      </c>
      <c r="B509" s="40">
        <v>45779.0</v>
      </c>
      <c r="C509" s="42">
        <v>8535.0</v>
      </c>
      <c r="D509" s="44" t="s">
        <v>4144</v>
      </c>
      <c r="E509" s="46" t="s">
        <v>3939</v>
      </c>
      <c r="F509" s="47" t="s">
        <v>3940</v>
      </c>
      <c r="G509" s="47" t="s">
        <v>179</v>
      </c>
      <c r="H509" s="47" t="s">
        <v>177</v>
      </c>
      <c r="I509" s="42" t="s">
        <v>1008</v>
      </c>
      <c r="J509" s="49">
        <v>44998.0</v>
      </c>
      <c r="K509" s="40">
        <v>45773.0</v>
      </c>
      <c r="L509" s="42" t="s">
        <v>75</v>
      </c>
      <c r="M509" s="51">
        <v>0.0</v>
      </c>
      <c r="N509" s="42" t="s">
        <v>75</v>
      </c>
      <c r="O509" s="54">
        <v>78048.0</v>
      </c>
      <c r="P509" s="103">
        <v>78048.0</v>
      </c>
      <c r="Q509" s="51">
        <v>0.0</v>
      </c>
      <c r="R509" s="51">
        <v>0.0</v>
      </c>
      <c r="S509" s="113">
        <f t="shared" si="5"/>
        <v>78048</v>
      </c>
      <c r="T509" s="42" t="s">
        <v>112</v>
      </c>
      <c r="U509" s="40">
        <v>45773.0</v>
      </c>
      <c r="V509" s="49">
        <v>45803.0</v>
      </c>
      <c r="W509" s="42">
        <v>1.0</v>
      </c>
      <c r="X509" s="42" t="s">
        <v>98</v>
      </c>
      <c r="Y509" s="42" t="s">
        <v>85</v>
      </c>
    </row>
    <row r="510">
      <c r="A510" s="38" t="s">
        <v>5175</v>
      </c>
      <c r="B510" s="40">
        <v>45779.0</v>
      </c>
      <c r="C510" s="42">
        <v>8480.0</v>
      </c>
      <c r="D510" s="44" t="s">
        <v>5155</v>
      </c>
      <c r="E510" s="46" t="s">
        <v>5156</v>
      </c>
      <c r="F510" s="47" t="s">
        <v>5157</v>
      </c>
      <c r="G510" s="47" t="s">
        <v>1863</v>
      </c>
      <c r="H510" s="47" t="s">
        <v>1044</v>
      </c>
      <c r="I510" s="42" t="s">
        <v>1008</v>
      </c>
      <c r="J510" s="49">
        <v>44990.0</v>
      </c>
      <c r="K510" s="40">
        <v>45773.0</v>
      </c>
      <c r="L510" s="42" t="s">
        <v>75</v>
      </c>
      <c r="M510" s="51">
        <v>0.0</v>
      </c>
      <c r="N510" s="42" t="s">
        <v>75</v>
      </c>
      <c r="O510" s="54">
        <v>118000.0</v>
      </c>
      <c r="P510" s="106">
        <v>118000.0</v>
      </c>
      <c r="Q510" s="51">
        <v>0.0</v>
      </c>
      <c r="R510" s="51">
        <v>4400.0</v>
      </c>
      <c r="S510" s="113">
        <f t="shared" si="5"/>
        <v>113600</v>
      </c>
      <c r="T510" s="42" t="s">
        <v>83</v>
      </c>
      <c r="U510" s="40">
        <v>45773.0</v>
      </c>
      <c r="V510" s="49">
        <v>45803.0</v>
      </c>
      <c r="W510" s="42">
        <v>1.0</v>
      </c>
      <c r="X510" s="42" t="s">
        <v>84</v>
      </c>
      <c r="Y510" s="42" t="s">
        <v>85</v>
      </c>
    </row>
    <row r="511">
      <c r="A511" s="38" t="s">
        <v>5179</v>
      </c>
      <c r="B511" s="40">
        <v>45779.0</v>
      </c>
      <c r="C511" s="42">
        <v>6656.0</v>
      </c>
      <c r="D511" s="44" t="s">
        <v>5180</v>
      </c>
      <c r="E511" s="46" t="s">
        <v>3957</v>
      </c>
      <c r="F511" s="47" t="s">
        <v>3960</v>
      </c>
      <c r="G511" s="47" t="s">
        <v>2261</v>
      </c>
      <c r="H511" s="47" t="s">
        <v>1137</v>
      </c>
      <c r="I511" s="42" t="s">
        <v>1008</v>
      </c>
      <c r="J511" s="49">
        <v>44790.0</v>
      </c>
      <c r="K511" s="40">
        <v>45773.0</v>
      </c>
      <c r="L511" s="42" t="s">
        <v>75</v>
      </c>
      <c r="M511" s="51">
        <v>0.0</v>
      </c>
      <c r="N511" s="49">
        <v>45774.0</v>
      </c>
      <c r="O511" s="54">
        <v>118000.0</v>
      </c>
      <c r="P511" s="106">
        <v>118000.0</v>
      </c>
      <c r="Q511" s="51">
        <v>0.0</v>
      </c>
      <c r="R511" s="51">
        <v>826.0</v>
      </c>
      <c r="S511" s="113">
        <f t="shared" si="5"/>
        <v>117174</v>
      </c>
      <c r="T511" s="42" t="s">
        <v>83</v>
      </c>
      <c r="U511" s="40">
        <v>45774.0</v>
      </c>
      <c r="V511" s="49">
        <v>45804.0</v>
      </c>
      <c r="W511" s="42">
        <v>1.0</v>
      </c>
      <c r="X511" s="42" t="s">
        <v>84</v>
      </c>
      <c r="Y511" s="42" t="s">
        <v>85</v>
      </c>
    </row>
    <row r="512">
      <c r="A512" s="38" t="s">
        <v>5183</v>
      </c>
      <c r="B512" s="40">
        <v>45779.0</v>
      </c>
      <c r="C512" s="42">
        <v>7485.0</v>
      </c>
      <c r="D512" s="44" t="s">
        <v>1919</v>
      </c>
      <c r="E512" s="46" t="s">
        <v>1921</v>
      </c>
      <c r="F512" s="47" t="s">
        <v>4039</v>
      </c>
      <c r="G512" s="47" t="s">
        <v>1925</v>
      </c>
      <c r="H512" s="47" t="s">
        <v>134</v>
      </c>
      <c r="I512" s="42" t="s">
        <v>1008</v>
      </c>
      <c r="J512" s="49">
        <v>44872.0</v>
      </c>
      <c r="K512" s="40">
        <v>45773.0</v>
      </c>
      <c r="L512" s="42" t="s">
        <v>75</v>
      </c>
      <c r="M512" s="51">
        <v>0.0</v>
      </c>
      <c r="N512" s="42" t="s">
        <v>75</v>
      </c>
      <c r="O512" s="54">
        <v>78000.0</v>
      </c>
      <c r="P512" s="106">
        <v>78000.0</v>
      </c>
      <c r="Q512" s="51">
        <v>0.0</v>
      </c>
      <c r="R512" s="51">
        <v>4440.0</v>
      </c>
      <c r="S512" s="113">
        <f t="shared" si="5"/>
        <v>73560</v>
      </c>
      <c r="T512" s="42" t="s">
        <v>83</v>
      </c>
      <c r="U512" s="40">
        <v>45773.0</v>
      </c>
      <c r="V512" s="49">
        <v>45803.0</v>
      </c>
      <c r="W512" s="42">
        <v>1.0</v>
      </c>
      <c r="X512" s="42" t="s">
        <v>98</v>
      </c>
      <c r="Y512" s="42" t="s">
        <v>85</v>
      </c>
    </row>
    <row r="513">
      <c r="A513" s="46" t="s">
        <v>5189</v>
      </c>
      <c r="B513" s="40">
        <v>45779.0</v>
      </c>
      <c r="C513" s="42">
        <v>4808.0</v>
      </c>
      <c r="D513" s="44" t="s">
        <v>3035</v>
      </c>
      <c r="E513" s="46" t="s">
        <v>2860</v>
      </c>
      <c r="F513" s="47" t="s">
        <v>4096</v>
      </c>
      <c r="G513" s="47" t="s">
        <v>234</v>
      </c>
      <c r="H513" s="47" t="s">
        <v>235</v>
      </c>
      <c r="I513" s="42" t="s">
        <v>1542</v>
      </c>
      <c r="J513" s="49">
        <v>44618.0</v>
      </c>
      <c r="K513" s="40">
        <v>45773.0</v>
      </c>
      <c r="L513" s="42" t="s">
        <v>75</v>
      </c>
      <c r="M513" s="51">
        <v>0.0</v>
      </c>
      <c r="N513" s="42" t="s">
        <v>75</v>
      </c>
      <c r="O513" s="54">
        <v>78000.0</v>
      </c>
      <c r="P513" s="106">
        <v>78000.0</v>
      </c>
      <c r="Q513" s="51">
        <v>0.0</v>
      </c>
      <c r="R513" s="51">
        <v>546.0</v>
      </c>
      <c r="S513" s="113">
        <f t="shared" si="5"/>
        <v>77454</v>
      </c>
      <c r="T513" s="42" t="s">
        <v>83</v>
      </c>
      <c r="U513" s="40">
        <v>45773.0</v>
      </c>
      <c r="V513" s="49">
        <v>45803.0</v>
      </c>
      <c r="W513" s="42">
        <v>1.0</v>
      </c>
      <c r="X513" s="42" t="s">
        <v>98</v>
      </c>
      <c r="Y513" s="42" t="s">
        <v>85</v>
      </c>
    </row>
    <row r="514">
      <c r="A514" s="38" t="s">
        <v>5192</v>
      </c>
      <c r="B514" s="40">
        <v>45779.0</v>
      </c>
      <c r="C514" s="42">
        <v>6362.0</v>
      </c>
      <c r="D514" s="44" t="s">
        <v>4197</v>
      </c>
      <c r="E514" s="46" t="s">
        <v>4000</v>
      </c>
      <c r="F514" s="47" t="s">
        <v>4002</v>
      </c>
      <c r="G514" s="47" t="s">
        <v>70</v>
      </c>
      <c r="H514" s="47" t="s">
        <v>72</v>
      </c>
      <c r="I514" s="42" t="s">
        <v>1008</v>
      </c>
      <c r="J514" s="49">
        <v>44762.0</v>
      </c>
      <c r="K514" s="40">
        <v>45773.0</v>
      </c>
      <c r="L514" s="42" t="s">
        <v>75</v>
      </c>
      <c r="M514" s="51">
        <v>0.0</v>
      </c>
      <c r="N514" s="49">
        <v>45774.0</v>
      </c>
      <c r="O514" s="54">
        <v>78025.0</v>
      </c>
      <c r="P514" s="103">
        <v>78025.0</v>
      </c>
      <c r="Q514" s="51">
        <v>0.0</v>
      </c>
      <c r="R514" s="51">
        <v>0.0</v>
      </c>
      <c r="S514" s="113">
        <f t="shared" si="5"/>
        <v>78025</v>
      </c>
      <c r="T514" s="42" t="s">
        <v>112</v>
      </c>
      <c r="U514" s="40">
        <v>45774.0</v>
      </c>
      <c r="V514" s="49">
        <v>45804.0</v>
      </c>
      <c r="W514" s="42">
        <v>1.0</v>
      </c>
      <c r="X514" s="42" t="s">
        <v>98</v>
      </c>
      <c r="Y514" s="42" t="s">
        <v>85</v>
      </c>
    </row>
    <row r="515">
      <c r="A515" s="46" t="s">
        <v>5195</v>
      </c>
      <c r="B515" s="40">
        <v>45779.0</v>
      </c>
      <c r="C515" s="42">
        <v>1552.0</v>
      </c>
      <c r="D515" s="44" t="s">
        <v>998</v>
      </c>
      <c r="E515" s="46" t="s">
        <v>999</v>
      </c>
      <c r="F515" s="47" t="s">
        <v>1000</v>
      </c>
      <c r="G515" s="47" t="s">
        <v>179</v>
      </c>
      <c r="H515" s="47" t="s">
        <v>177</v>
      </c>
      <c r="I515" s="42" t="s">
        <v>1542</v>
      </c>
      <c r="J515" s="49">
        <v>44371.0</v>
      </c>
      <c r="K515" s="40">
        <v>45773.0</v>
      </c>
      <c r="L515" s="42" t="s">
        <v>75</v>
      </c>
      <c r="M515" s="51">
        <v>78000.0</v>
      </c>
      <c r="N515" s="42" t="s">
        <v>75</v>
      </c>
      <c r="O515" s="54">
        <v>120000.0</v>
      </c>
      <c r="P515" s="106">
        <v>120000.0</v>
      </c>
      <c r="Q515" s="51">
        <v>0.0</v>
      </c>
      <c r="R515" s="51">
        <v>840.0</v>
      </c>
      <c r="S515" s="113">
        <f t="shared" si="5"/>
        <v>119160</v>
      </c>
      <c r="T515" s="42" t="s">
        <v>83</v>
      </c>
      <c r="U515" s="40">
        <v>45773.0</v>
      </c>
      <c r="V515" s="49">
        <v>45812.0</v>
      </c>
      <c r="W515" s="42">
        <v>1.0</v>
      </c>
      <c r="X515" s="42" t="s">
        <v>98</v>
      </c>
      <c r="Y515" s="42" t="s">
        <v>85</v>
      </c>
    </row>
    <row r="516">
      <c r="A516" s="46" t="s">
        <v>5199</v>
      </c>
      <c r="B516" s="40">
        <v>45779.0</v>
      </c>
      <c r="C516" s="42">
        <v>1552.0</v>
      </c>
      <c r="D516" s="44" t="s">
        <v>998</v>
      </c>
      <c r="E516" s="46" t="s">
        <v>999</v>
      </c>
      <c r="F516" s="47" t="s">
        <v>1000</v>
      </c>
      <c r="G516" s="47" t="s">
        <v>179</v>
      </c>
      <c r="H516" s="47" t="s">
        <v>177</v>
      </c>
      <c r="I516" s="42" t="s">
        <v>26</v>
      </c>
      <c r="J516" s="49">
        <v>44371.0</v>
      </c>
      <c r="K516" s="40">
        <v>45773.0</v>
      </c>
      <c r="L516" s="42" t="s">
        <v>75</v>
      </c>
      <c r="M516" s="51">
        <v>78000.0</v>
      </c>
      <c r="N516" s="42" t="s">
        <v>75</v>
      </c>
      <c r="O516" s="54">
        <v>78000.0</v>
      </c>
      <c r="P516" s="54">
        <v>0.0</v>
      </c>
      <c r="Q516" s="51">
        <v>0.0</v>
      </c>
      <c r="R516" s="51">
        <v>0.0</v>
      </c>
      <c r="S516" s="113">
        <f t="shared" si="5"/>
        <v>0</v>
      </c>
      <c r="T516" s="42" t="s">
        <v>283</v>
      </c>
      <c r="U516" s="40">
        <v>45773.0</v>
      </c>
      <c r="V516" s="49">
        <v>45842.0</v>
      </c>
      <c r="W516" s="42">
        <v>1.0</v>
      </c>
      <c r="X516" s="42" t="s">
        <v>98</v>
      </c>
      <c r="Y516" s="42" t="s">
        <v>85</v>
      </c>
    </row>
    <row r="517">
      <c r="A517" s="38" t="s">
        <v>5202</v>
      </c>
      <c r="B517" s="40">
        <v>45779.0</v>
      </c>
      <c r="C517" s="42">
        <v>7120.0</v>
      </c>
      <c r="D517" s="44" t="s">
        <v>3681</v>
      </c>
      <c r="E517" s="46" t="s">
        <v>3682</v>
      </c>
      <c r="F517" s="47" t="s">
        <v>3683</v>
      </c>
      <c r="G517" s="47" t="s">
        <v>217</v>
      </c>
      <c r="H517" s="47" t="s">
        <v>177</v>
      </c>
      <c r="I517" s="42" t="s">
        <v>1008</v>
      </c>
      <c r="J517" s="49">
        <v>44835.0</v>
      </c>
      <c r="K517" s="40">
        <v>45773.0</v>
      </c>
      <c r="L517" s="42" t="s">
        <v>75</v>
      </c>
      <c r="M517" s="51">
        <v>0.0</v>
      </c>
      <c r="N517" s="42" t="s">
        <v>75</v>
      </c>
      <c r="O517" s="54">
        <v>78000.0</v>
      </c>
      <c r="P517" s="106">
        <v>78000.0</v>
      </c>
      <c r="Q517" s="51">
        <v>0.0</v>
      </c>
      <c r="R517" s="51">
        <v>546.0</v>
      </c>
      <c r="S517" s="113">
        <f t="shared" si="5"/>
        <v>77454</v>
      </c>
      <c r="T517" s="42" t="s">
        <v>83</v>
      </c>
      <c r="U517" s="40">
        <v>45773.0</v>
      </c>
      <c r="V517" s="49">
        <v>45803.0</v>
      </c>
      <c r="W517" s="42">
        <v>1.0</v>
      </c>
      <c r="X517" s="42" t="s">
        <v>98</v>
      </c>
      <c r="Y517" s="42" t="s">
        <v>85</v>
      </c>
    </row>
    <row r="518">
      <c r="A518" s="46" t="s">
        <v>5207</v>
      </c>
      <c r="B518" s="40">
        <v>45779.0</v>
      </c>
      <c r="C518" s="42">
        <v>8912.0</v>
      </c>
      <c r="D518" s="44" t="s">
        <v>3490</v>
      </c>
      <c r="E518" s="46" t="s">
        <v>3492</v>
      </c>
      <c r="F518" s="47" t="s">
        <v>3493</v>
      </c>
      <c r="G518" s="47" t="s">
        <v>3303</v>
      </c>
      <c r="H518" s="47" t="s">
        <v>134</v>
      </c>
      <c r="I518" s="42" t="s">
        <v>1542</v>
      </c>
      <c r="J518" s="49">
        <v>45047.0</v>
      </c>
      <c r="K518" s="40">
        <v>45773.0</v>
      </c>
      <c r="L518" s="42" t="s">
        <v>75</v>
      </c>
      <c r="M518" s="51">
        <v>78000.0</v>
      </c>
      <c r="N518" s="42" t="s">
        <v>75</v>
      </c>
      <c r="O518" s="54">
        <v>156000.0</v>
      </c>
      <c r="P518" s="106">
        <v>156000.0</v>
      </c>
      <c r="Q518" s="51">
        <v>0.0</v>
      </c>
      <c r="R518" s="51">
        <v>1092.0</v>
      </c>
      <c r="S518" s="113">
        <f t="shared" si="5"/>
        <v>154908</v>
      </c>
      <c r="T518" s="42" t="s">
        <v>83</v>
      </c>
      <c r="U518" s="40">
        <v>45773.0</v>
      </c>
      <c r="V518" s="49">
        <v>45805.0</v>
      </c>
      <c r="W518" s="42">
        <v>1.0</v>
      </c>
      <c r="X518" s="42" t="s">
        <v>98</v>
      </c>
      <c r="Y518" s="42" t="s">
        <v>85</v>
      </c>
    </row>
    <row r="519">
      <c r="A519" s="283" t="s">
        <v>5210</v>
      </c>
      <c r="B519" s="40">
        <v>45779.0</v>
      </c>
      <c r="C519" s="42">
        <v>8912.0</v>
      </c>
      <c r="D519" s="44" t="s">
        <v>3490</v>
      </c>
      <c r="E519" s="46" t="s">
        <v>3492</v>
      </c>
      <c r="F519" s="47" t="s">
        <v>3500</v>
      </c>
      <c r="G519" s="47" t="s">
        <v>3303</v>
      </c>
      <c r="H519" s="47" t="s">
        <v>134</v>
      </c>
      <c r="I519" s="42" t="s">
        <v>1542</v>
      </c>
      <c r="J519" s="49">
        <v>45047.0</v>
      </c>
      <c r="K519" s="40">
        <v>45773.0</v>
      </c>
      <c r="L519" s="42" t="s">
        <v>75</v>
      </c>
      <c r="M519" s="51">
        <v>78000.0</v>
      </c>
      <c r="N519" s="42" t="s">
        <v>75</v>
      </c>
      <c r="O519" s="54">
        <v>0.0</v>
      </c>
      <c r="P519" s="106">
        <v>0.0</v>
      </c>
      <c r="Q519" s="51">
        <v>0.0</v>
      </c>
      <c r="R519" s="51">
        <v>0.0</v>
      </c>
      <c r="S519" s="113">
        <f t="shared" si="5"/>
        <v>0</v>
      </c>
      <c r="T519" s="42" t="s">
        <v>283</v>
      </c>
      <c r="U519" s="40">
        <v>45773.0</v>
      </c>
      <c r="V519" s="49">
        <v>45813.0</v>
      </c>
      <c r="W519" s="42">
        <v>1.0</v>
      </c>
      <c r="X519" s="42" t="s">
        <v>98</v>
      </c>
      <c r="Y519" s="42" t="s">
        <v>85</v>
      </c>
    </row>
    <row r="520">
      <c r="A520" s="46" t="s">
        <v>5214</v>
      </c>
      <c r="B520" s="40">
        <v>45779.0</v>
      </c>
      <c r="C520" s="42">
        <v>13345.0</v>
      </c>
      <c r="D520" s="44" t="s">
        <v>4065</v>
      </c>
      <c r="E520" s="46" t="s">
        <v>3757</v>
      </c>
      <c r="F520" s="47" t="s">
        <v>366</v>
      </c>
      <c r="G520" s="47" t="s">
        <v>830</v>
      </c>
      <c r="H520" s="47" t="s">
        <v>123</v>
      </c>
      <c r="I520" s="42" t="s">
        <v>1542</v>
      </c>
      <c r="J520" s="49">
        <v>45554.0</v>
      </c>
      <c r="K520" s="40">
        <v>45774.0</v>
      </c>
      <c r="L520" s="42" t="s">
        <v>75</v>
      </c>
      <c r="M520" s="51">
        <v>118000.0</v>
      </c>
      <c r="N520" s="42" t="s">
        <v>75</v>
      </c>
      <c r="O520" s="54">
        <v>120000.0</v>
      </c>
      <c r="P520" s="95">
        <v>120000.0</v>
      </c>
      <c r="Q520" s="51">
        <v>0.0</v>
      </c>
      <c r="R520" s="51">
        <v>4440.0</v>
      </c>
      <c r="S520" s="113">
        <f t="shared" si="5"/>
        <v>115560</v>
      </c>
      <c r="T520" s="42" t="s">
        <v>83</v>
      </c>
      <c r="U520" s="40">
        <v>45774.0</v>
      </c>
      <c r="V520" s="49">
        <v>45808.0</v>
      </c>
      <c r="W520" s="42">
        <v>1.0</v>
      </c>
      <c r="X520" s="42" t="s">
        <v>84</v>
      </c>
      <c r="Y520" s="42" t="s">
        <v>85</v>
      </c>
    </row>
    <row r="521">
      <c r="A521" s="38" t="s">
        <v>5219</v>
      </c>
      <c r="B521" s="40">
        <v>45779.0</v>
      </c>
      <c r="C521" s="42">
        <v>6307.0</v>
      </c>
      <c r="D521" s="44" t="s">
        <v>3844</v>
      </c>
      <c r="E521" s="46" t="s">
        <v>3845</v>
      </c>
      <c r="F521" s="47" t="s">
        <v>5220</v>
      </c>
      <c r="G521" s="47" t="s">
        <v>4286</v>
      </c>
      <c r="H521" s="47" t="s">
        <v>177</v>
      </c>
      <c r="I521" s="42" t="s">
        <v>1008</v>
      </c>
      <c r="J521" s="49">
        <v>44756.0</v>
      </c>
      <c r="K521" s="40">
        <v>45774.0</v>
      </c>
      <c r="L521" s="42" t="s">
        <v>75</v>
      </c>
      <c r="M521" s="51">
        <v>0.0</v>
      </c>
      <c r="N521" s="42" t="s">
        <v>75</v>
      </c>
      <c r="O521" s="54">
        <v>78000.0</v>
      </c>
      <c r="P521" s="95">
        <v>78000.0</v>
      </c>
      <c r="Q521" s="51">
        <v>0.0</v>
      </c>
      <c r="R521" s="51">
        <v>546.0</v>
      </c>
      <c r="S521" s="113">
        <f t="shared" si="5"/>
        <v>77454</v>
      </c>
      <c r="T521" s="42" t="s">
        <v>83</v>
      </c>
      <c r="U521" s="40">
        <v>45774.0</v>
      </c>
      <c r="V521" s="49">
        <v>45804.0</v>
      </c>
      <c r="W521" s="42">
        <v>1.0</v>
      </c>
      <c r="X521" s="42" t="s">
        <v>98</v>
      </c>
      <c r="Y521" s="42" t="s">
        <v>85</v>
      </c>
    </row>
    <row r="522">
      <c r="A522" s="46" t="s">
        <v>5224</v>
      </c>
      <c r="B522" s="40">
        <v>45779.0</v>
      </c>
      <c r="C522" s="42">
        <v>7481.0</v>
      </c>
      <c r="D522" s="44" t="s">
        <v>5120</v>
      </c>
      <c r="E522" s="46" t="s">
        <v>4419</v>
      </c>
      <c r="F522" s="47" t="s">
        <v>4420</v>
      </c>
      <c r="G522" s="47" t="s">
        <v>214</v>
      </c>
      <c r="H522" s="47" t="s">
        <v>177</v>
      </c>
      <c r="I522" s="42" t="s">
        <v>1542</v>
      </c>
      <c r="J522" s="49">
        <v>45774.0</v>
      </c>
      <c r="K522" s="40">
        <v>45774.0</v>
      </c>
      <c r="L522" s="42" t="s">
        <v>75</v>
      </c>
      <c r="M522" s="51">
        <v>0.0</v>
      </c>
      <c r="N522" s="42" t="s">
        <v>75</v>
      </c>
      <c r="O522" s="54">
        <v>78000.0</v>
      </c>
      <c r="P522" s="95">
        <v>78000.0</v>
      </c>
      <c r="Q522" s="51">
        <v>0.0</v>
      </c>
      <c r="R522" s="51">
        <v>1560.0</v>
      </c>
      <c r="S522" s="113">
        <f t="shared" si="5"/>
        <v>76440</v>
      </c>
      <c r="T522" s="42" t="s">
        <v>83</v>
      </c>
      <c r="U522" s="40">
        <v>45774.0</v>
      </c>
      <c r="V522" s="49">
        <v>45806.0</v>
      </c>
      <c r="W522" s="42">
        <v>1.0</v>
      </c>
      <c r="X522" s="42" t="s">
        <v>98</v>
      </c>
      <c r="Y522" s="42" t="s">
        <v>85</v>
      </c>
    </row>
    <row r="523">
      <c r="A523" s="38" t="s">
        <v>5226</v>
      </c>
      <c r="B523" s="40">
        <v>45779.0</v>
      </c>
      <c r="C523" s="42">
        <v>3453.0</v>
      </c>
      <c r="D523" s="44" t="s">
        <v>4172</v>
      </c>
      <c r="E523" s="46" t="s">
        <v>4173</v>
      </c>
      <c r="F523" s="47" t="s">
        <v>4174</v>
      </c>
      <c r="G523" s="47" t="s">
        <v>701</v>
      </c>
      <c r="H523" s="47" t="s">
        <v>177</v>
      </c>
      <c r="I523" s="42" t="s">
        <v>1008</v>
      </c>
      <c r="J523" s="49">
        <v>44528.0</v>
      </c>
      <c r="K523" s="40">
        <v>45774.0</v>
      </c>
      <c r="L523" s="42" t="s">
        <v>75</v>
      </c>
      <c r="M523" s="51">
        <v>0.0</v>
      </c>
      <c r="N523" s="42" t="s">
        <v>75</v>
      </c>
      <c r="O523" s="54">
        <v>78003.0</v>
      </c>
      <c r="P523" s="83">
        <v>78003.0</v>
      </c>
      <c r="Q523" s="51">
        <v>0.0</v>
      </c>
      <c r="R523" s="51">
        <v>0.0</v>
      </c>
      <c r="S523" s="113">
        <f t="shared" si="5"/>
        <v>78003</v>
      </c>
      <c r="T523" s="42" t="s">
        <v>112</v>
      </c>
      <c r="U523" s="40">
        <v>45774.0</v>
      </c>
      <c r="V523" s="49">
        <v>45804.0</v>
      </c>
      <c r="W523" s="42">
        <v>1.0</v>
      </c>
      <c r="X523" s="42" t="s">
        <v>98</v>
      </c>
      <c r="Y523" s="42" t="s">
        <v>85</v>
      </c>
    </row>
    <row r="524">
      <c r="A524" s="38" t="s">
        <v>5233</v>
      </c>
      <c r="B524" s="40">
        <v>45779.0</v>
      </c>
      <c r="C524" s="42">
        <v>7514.0</v>
      </c>
      <c r="D524" s="44" t="s">
        <v>539</v>
      </c>
      <c r="E524" s="46" t="s">
        <v>540</v>
      </c>
      <c r="F524" s="47" t="s">
        <v>3444</v>
      </c>
      <c r="G524" s="47" t="s">
        <v>70</v>
      </c>
      <c r="H524" s="47" t="s">
        <v>72</v>
      </c>
      <c r="I524" s="42" t="s">
        <v>1008</v>
      </c>
      <c r="J524" s="49">
        <v>44875.0</v>
      </c>
      <c r="K524" s="40">
        <v>45774.0</v>
      </c>
      <c r="L524" s="42" t="s">
        <v>75</v>
      </c>
      <c r="M524" s="51">
        <v>78000.0</v>
      </c>
      <c r="N524" s="42" t="s">
        <v>75</v>
      </c>
      <c r="O524" s="54">
        <v>80000.0</v>
      </c>
      <c r="P524" s="95">
        <v>80000.0</v>
      </c>
      <c r="Q524" s="51">
        <v>0.0</v>
      </c>
      <c r="R524" s="51">
        <v>560.0</v>
      </c>
      <c r="S524" s="113">
        <f t="shared" si="5"/>
        <v>79440</v>
      </c>
      <c r="T524" s="42" t="s">
        <v>83</v>
      </c>
      <c r="U524" s="40">
        <v>45774.0</v>
      </c>
      <c r="V524" s="49">
        <v>45804.0</v>
      </c>
      <c r="W524" s="42">
        <v>1.0</v>
      </c>
      <c r="X524" s="42" t="s">
        <v>98</v>
      </c>
      <c r="Y524" s="42" t="s">
        <v>85</v>
      </c>
    </row>
    <row r="525">
      <c r="A525" s="46" t="s">
        <v>5237</v>
      </c>
      <c r="B525" s="40">
        <v>45779.0</v>
      </c>
      <c r="C525" s="42">
        <v>8139.0</v>
      </c>
      <c r="D525" s="44" t="s">
        <v>856</v>
      </c>
      <c r="E525" s="46" t="s">
        <v>3239</v>
      </c>
      <c r="F525" s="47" t="s">
        <v>4290</v>
      </c>
      <c r="G525" s="47" t="s">
        <v>2902</v>
      </c>
      <c r="H525" s="47" t="s">
        <v>108</v>
      </c>
      <c r="I525" s="42" t="s">
        <v>1542</v>
      </c>
      <c r="J525" s="49">
        <v>44950.0</v>
      </c>
      <c r="K525" s="40">
        <v>45774.0</v>
      </c>
      <c r="L525" s="42" t="s">
        <v>75</v>
      </c>
      <c r="M525" s="51">
        <v>0.0</v>
      </c>
      <c r="N525" s="42" t="s">
        <v>75</v>
      </c>
      <c r="O525" s="54">
        <v>78000.0</v>
      </c>
      <c r="P525" s="95">
        <v>78000.0</v>
      </c>
      <c r="Q525" s="51">
        <v>0.0</v>
      </c>
      <c r="R525" s="51">
        <v>4440.0</v>
      </c>
      <c r="S525" s="113">
        <f t="shared" si="5"/>
        <v>73560</v>
      </c>
      <c r="T525" s="42" t="s">
        <v>83</v>
      </c>
      <c r="U525" s="40">
        <v>45774.0</v>
      </c>
      <c r="V525" s="49">
        <v>45804.0</v>
      </c>
      <c r="W525" s="42">
        <v>1.0</v>
      </c>
      <c r="X525" s="42" t="s">
        <v>98</v>
      </c>
      <c r="Y525" s="42" t="s">
        <v>85</v>
      </c>
    </row>
    <row r="526">
      <c r="A526" s="38" t="s">
        <v>5240</v>
      </c>
      <c r="B526" s="40">
        <v>45779.0</v>
      </c>
      <c r="C526" s="42">
        <v>7825.0</v>
      </c>
      <c r="D526" s="44" t="s">
        <v>57</v>
      </c>
      <c r="E526" s="46" t="s">
        <v>60</v>
      </c>
      <c r="F526" s="47" t="s">
        <v>4213</v>
      </c>
      <c r="G526" s="47" t="s">
        <v>64</v>
      </c>
      <c r="H526" s="47" t="s">
        <v>66</v>
      </c>
      <c r="I526" s="42" t="s">
        <v>1008</v>
      </c>
      <c r="J526" s="49">
        <v>44913.0</v>
      </c>
      <c r="K526" s="40">
        <v>45774.0</v>
      </c>
      <c r="L526" s="42" t="s">
        <v>75</v>
      </c>
      <c r="M526" s="51">
        <v>118000.0</v>
      </c>
      <c r="N526" s="49">
        <v>45775.0</v>
      </c>
      <c r="O526" s="54">
        <v>236000.0</v>
      </c>
      <c r="P526" s="95">
        <v>236000.0</v>
      </c>
      <c r="Q526" s="51"/>
      <c r="R526" s="51">
        <v>4400.0</v>
      </c>
      <c r="S526" s="113">
        <f t="shared" si="5"/>
        <v>231600</v>
      </c>
      <c r="T526" s="42" t="s">
        <v>83</v>
      </c>
      <c r="U526" s="40">
        <v>45775.0</v>
      </c>
      <c r="V526" s="49">
        <v>45805.0</v>
      </c>
      <c r="W526" s="42">
        <v>1.0</v>
      </c>
      <c r="X526" s="42" t="s">
        <v>84</v>
      </c>
      <c r="Y526" s="42" t="s">
        <v>85</v>
      </c>
    </row>
    <row r="527">
      <c r="A527" s="38" t="s">
        <v>5245</v>
      </c>
      <c r="B527" s="40">
        <v>45779.0</v>
      </c>
      <c r="C527" s="42">
        <v>7825.0</v>
      </c>
      <c r="D527" s="44" t="s">
        <v>57</v>
      </c>
      <c r="E527" s="46" t="s">
        <v>60</v>
      </c>
      <c r="F527" s="47" t="s">
        <v>4289</v>
      </c>
      <c r="G527" s="47" t="s">
        <v>64</v>
      </c>
      <c r="H527" s="47" t="s">
        <v>66</v>
      </c>
      <c r="I527" s="42" t="s">
        <v>1008</v>
      </c>
      <c r="J527" s="49">
        <v>44913.0</v>
      </c>
      <c r="K527" s="40">
        <v>45774.0</v>
      </c>
      <c r="L527" s="42" t="s">
        <v>75</v>
      </c>
      <c r="M527" s="51">
        <v>118000.0</v>
      </c>
      <c r="N527" s="49">
        <v>45775.0</v>
      </c>
      <c r="O527" s="54">
        <v>118000.0</v>
      </c>
      <c r="P527" s="54">
        <v>0.0</v>
      </c>
      <c r="Q527" s="51">
        <v>0.0</v>
      </c>
      <c r="R527" s="51">
        <v>0.0</v>
      </c>
      <c r="S527" s="113">
        <f t="shared" si="5"/>
        <v>0</v>
      </c>
      <c r="T527" s="42" t="s">
        <v>283</v>
      </c>
      <c r="U527" s="40">
        <v>45775.0</v>
      </c>
      <c r="V527" s="49">
        <v>45805.0</v>
      </c>
      <c r="W527" s="42">
        <v>1.0</v>
      </c>
      <c r="X527" s="42" t="s">
        <v>84</v>
      </c>
      <c r="Y527" s="42" t="s">
        <v>85</v>
      </c>
    </row>
    <row r="528">
      <c r="A528" s="46" t="s">
        <v>5249</v>
      </c>
      <c r="B528" s="40">
        <v>45779.0</v>
      </c>
      <c r="C528" s="42">
        <v>4430.0</v>
      </c>
      <c r="D528" s="44" t="s">
        <v>4133</v>
      </c>
      <c r="E528" s="46" t="s">
        <v>4134</v>
      </c>
      <c r="F528" s="47" t="s">
        <v>4135</v>
      </c>
      <c r="G528" s="47" t="s">
        <v>585</v>
      </c>
      <c r="H528" s="47" t="s">
        <v>123</v>
      </c>
      <c r="I528" s="42" t="s">
        <v>1542</v>
      </c>
      <c r="J528" s="49">
        <v>44590.0</v>
      </c>
      <c r="K528" s="40">
        <v>45774.0</v>
      </c>
      <c r="L528" s="42" t="s">
        <v>75</v>
      </c>
      <c r="M528" s="51">
        <v>0.0</v>
      </c>
      <c r="N528" s="42" t="s">
        <v>75</v>
      </c>
      <c r="O528" s="54">
        <v>78000.0</v>
      </c>
      <c r="P528" s="95">
        <v>78000.0</v>
      </c>
      <c r="Q528" s="51">
        <v>0.0</v>
      </c>
      <c r="R528" s="51">
        <v>546.0</v>
      </c>
      <c r="S528" s="113">
        <f t="shared" si="5"/>
        <v>77454</v>
      </c>
      <c r="T528" s="42" t="s">
        <v>83</v>
      </c>
      <c r="U528" s="40">
        <v>45774.0</v>
      </c>
      <c r="V528" s="49">
        <v>45804.0</v>
      </c>
      <c r="W528" s="42">
        <v>1.0</v>
      </c>
      <c r="X528" s="42" t="s">
        <v>98</v>
      </c>
      <c r="Y528" s="42" t="s">
        <v>85</v>
      </c>
    </row>
    <row r="529">
      <c r="A529" s="38" t="s">
        <v>5253</v>
      </c>
      <c r="B529" s="40">
        <v>45779.0</v>
      </c>
      <c r="C529" s="42">
        <v>2816.0</v>
      </c>
      <c r="D529" s="44" t="s">
        <v>3910</v>
      </c>
      <c r="E529" s="46" t="s">
        <v>3911</v>
      </c>
      <c r="F529" s="47" t="s">
        <v>5254</v>
      </c>
      <c r="G529" s="47" t="s">
        <v>315</v>
      </c>
      <c r="H529" s="47" t="s">
        <v>177</v>
      </c>
      <c r="I529" s="42" t="s">
        <v>1008</v>
      </c>
      <c r="J529" s="49">
        <v>44476.0</v>
      </c>
      <c r="K529" s="40">
        <v>45774.0</v>
      </c>
      <c r="L529" s="42" t="s">
        <v>75</v>
      </c>
      <c r="M529" s="51">
        <v>0.0</v>
      </c>
      <c r="N529" s="42" t="s">
        <v>75</v>
      </c>
      <c r="O529" s="54">
        <v>78000.0</v>
      </c>
      <c r="P529" s="95">
        <v>78000.0</v>
      </c>
      <c r="Q529" s="51">
        <v>0.0</v>
      </c>
      <c r="R529" s="51">
        <v>546.0</v>
      </c>
      <c r="S529" s="113">
        <f t="shared" si="5"/>
        <v>77454</v>
      </c>
      <c r="T529" s="42" t="s">
        <v>83</v>
      </c>
      <c r="U529" s="40">
        <v>45774.0</v>
      </c>
      <c r="V529" s="49">
        <v>45805.0</v>
      </c>
      <c r="W529" s="42">
        <v>1.0</v>
      </c>
      <c r="X529" s="42" t="s">
        <v>98</v>
      </c>
      <c r="Y529" s="42" t="s">
        <v>85</v>
      </c>
    </row>
    <row r="530">
      <c r="A530" s="38" t="s">
        <v>5258</v>
      </c>
      <c r="B530" s="40">
        <v>45779.0</v>
      </c>
      <c r="C530" s="42">
        <v>13058.0</v>
      </c>
      <c r="D530" s="44" t="s">
        <v>4301</v>
      </c>
      <c r="E530" s="46" t="s">
        <v>4302</v>
      </c>
      <c r="F530" s="47" t="s">
        <v>4303</v>
      </c>
      <c r="G530" s="47" t="s">
        <v>552</v>
      </c>
      <c r="H530" s="47" t="s">
        <v>72</v>
      </c>
      <c r="I530" s="42" t="s">
        <v>1008</v>
      </c>
      <c r="J530" s="49">
        <v>45520.0</v>
      </c>
      <c r="K530" s="40">
        <v>45774.0</v>
      </c>
      <c r="L530" s="42" t="s">
        <v>75</v>
      </c>
      <c r="M530" s="51">
        <v>118000.0</v>
      </c>
      <c r="N530" s="42" t="s">
        <v>75</v>
      </c>
      <c r="O530" s="54">
        <v>120041.0</v>
      </c>
      <c r="P530" s="83">
        <v>120041.0</v>
      </c>
      <c r="Q530" s="51">
        <v>0.0</v>
      </c>
      <c r="R530" s="51">
        <v>0.0</v>
      </c>
      <c r="S530" s="113">
        <f t="shared" si="5"/>
        <v>120041</v>
      </c>
      <c r="T530" s="42" t="s">
        <v>112</v>
      </c>
      <c r="U530" s="40">
        <v>45774.0</v>
      </c>
      <c r="V530" s="49">
        <v>45804.0</v>
      </c>
      <c r="W530" s="42">
        <v>1.0</v>
      </c>
      <c r="X530" s="42" t="s">
        <v>84</v>
      </c>
      <c r="Y530" s="42" t="s">
        <v>85</v>
      </c>
    </row>
    <row r="531">
      <c r="A531" s="38" t="s">
        <v>5262</v>
      </c>
      <c r="B531" s="40">
        <v>45779.0</v>
      </c>
      <c r="C531" s="42">
        <v>11654.0</v>
      </c>
      <c r="D531" s="44" t="s">
        <v>5263</v>
      </c>
      <c r="E531" s="46" t="s">
        <v>5264</v>
      </c>
      <c r="F531" s="47" t="s">
        <v>5265</v>
      </c>
      <c r="G531" s="47" t="s">
        <v>121</v>
      </c>
      <c r="H531" s="47" t="s">
        <v>123</v>
      </c>
      <c r="I531" s="42" t="s">
        <v>1008</v>
      </c>
      <c r="J531" s="49">
        <v>45371.0</v>
      </c>
      <c r="K531" s="40">
        <v>45774.0</v>
      </c>
      <c r="L531" s="42" t="s">
        <v>75</v>
      </c>
      <c r="M531" s="51">
        <v>0.0</v>
      </c>
      <c r="N531" s="42" t="s">
        <v>75</v>
      </c>
      <c r="O531" s="54">
        <v>118031.0</v>
      </c>
      <c r="P531" s="83">
        <v>118031.0</v>
      </c>
      <c r="Q531" s="51">
        <v>0.0</v>
      </c>
      <c r="R531" s="51">
        <v>0.0</v>
      </c>
      <c r="S531" s="113">
        <f t="shared" si="5"/>
        <v>118031</v>
      </c>
      <c r="T531" s="42" t="s">
        <v>112</v>
      </c>
      <c r="U531" s="40">
        <v>45775.0</v>
      </c>
      <c r="V531" s="49">
        <v>45805.0</v>
      </c>
      <c r="W531" s="42">
        <v>1.0</v>
      </c>
      <c r="X531" s="42" t="s">
        <v>84</v>
      </c>
      <c r="Y531" s="42" t="s">
        <v>85</v>
      </c>
    </row>
    <row r="532">
      <c r="A532" s="46" t="s">
        <v>5268</v>
      </c>
      <c r="B532" s="40">
        <v>45779.0</v>
      </c>
      <c r="C532" s="42">
        <v>12931.0</v>
      </c>
      <c r="D532" s="44" t="s">
        <v>851</v>
      </c>
      <c r="E532" s="46" t="s">
        <v>853</v>
      </c>
      <c r="F532" s="47" t="s">
        <v>854</v>
      </c>
      <c r="G532" s="47" t="s">
        <v>121</v>
      </c>
      <c r="H532" s="47" t="s">
        <v>123</v>
      </c>
      <c r="I532" s="42" t="s">
        <v>1542</v>
      </c>
      <c r="J532" s="49">
        <v>45505.0</v>
      </c>
      <c r="K532" s="40">
        <v>45774.0</v>
      </c>
      <c r="L532" s="42" t="s">
        <v>75</v>
      </c>
      <c r="M532" s="51">
        <v>0.0</v>
      </c>
      <c r="N532" s="42" t="s">
        <v>75</v>
      </c>
      <c r="O532" s="54">
        <v>78000.0</v>
      </c>
      <c r="P532" s="95">
        <v>78000.0</v>
      </c>
      <c r="Q532" s="51">
        <v>0.0</v>
      </c>
      <c r="R532" s="51">
        <v>546.0</v>
      </c>
      <c r="S532" s="113">
        <f t="shared" si="5"/>
        <v>77454</v>
      </c>
      <c r="T532" s="42" t="s">
        <v>83</v>
      </c>
      <c r="U532" s="40">
        <v>45774.0</v>
      </c>
      <c r="V532" s="49">
        <v>45819.0</v>
      </c>
      <c r="W532" s="42">
        <v>1.0</v>
      </c>
      <c r="X532" s="42" t="s">
        <v>98</v>
      </c>
      <c r="Y532" s="42" t="s">
        <v>85</v>
      </c>
    </row>
    <row r="533">
      <c r="A533" s="46" t="s">
        <v>5272</v>
      </c>
      <c r="B533" s="40">
        <v>45779.0</v>
      </c>
      <c r="C533" s="42">
        <v>9111.0</v>
      </c>
      <c r="D533" s="44" t="s">
        <v>4227</v>
      </c>
      <c r="E533" s="46" t="s">
        <v>4228</v>
      </c>
      <c r="F533" s="228" t="s">
        <v>4229</v>
      </c>
      <c r="G533" s="47" t="s">
        <v>243</v>
      </c>
      <c r="H533" s="47" t="s">
        <v>123</v>
      </c>
      <c r="I533" s="42" t="s">
        <v>1542</v>
      </c>
      <c r="J533" s="49">
        <v>45069.0</v>
      </c>
      <c r="K533" s="40">
        <v>45774.0</v>
      </c>
      <c r="L533" s="42" t="s">
        <v>75</v>
      </c>
      <c r="M533" s="51">
        <v>0.0</v>
      </c>
      <c r="N533" s="42" t="s">
        <v>75</v>
      </c>
      <c r="O533" s="54">
        <v>78000.0</v>
      </c>
      <c r="P533" s="95">
        <v>78000.0</v>
      </c>
      <c r="Q533" s="51">
        <v>0.0</v>
      </c>
      <c r="R533" s="51">
        <v>546.0</v>
      </c>
      <c r="S533" s="113">
        <f t="shared" si="5"/>
        <v>77454</v>
      </c>
      <c r="T533" s="42" t="s">
        <v>83</v>
      </c>
      <c r="U533" s="40">
        <v>45774.0</v>
      </c>
      <c r="V533" s="49">
        <v>45804.0</v>
      </c>
      <c r="W533" s="42">
        <v>1.0</v>
      </c>
      <c r="X533" s="42" t="s">
        <v>98</v>
      </c>
      <c r="Y533" s="42" t="s">
        <v>85</v>
      </c>
    </row>
    <row r="534">
      <c r="A534" s="38" t="s">
        <v>5275</v>
      </c>
      <c r="B534" s="40">
        <v>45779.0</v>
      </c>
      <c r="C534" s="42">
        <v>3536.0</v>
      </c>
      <c r="D534" s="44" t="s">
        <v>4362</v>
      </c>
      <c r="E534" s="46" t="s">
        <v>3884</v>
      </c>
      <c r="F534" s="47" t="s">
        <v>3885</v>
      </c>
      <c r="G534" s="47" t="s">
        <v>234</v>
      </c>
      <c r="H534" s="47" t="s">
        <v>235</v>
      </c>
      <c r="I534" s="42" t="s">
        <v>1008</v>
      </c>
      <c r="J534" s="49">
        <v>44530.0</v>
      </c>
      <c r="K534" s="40">
        <v>45774.0</v>
      </c>
      <c r="L534" s="42" t="s">
        <v>75</v>
      </c>
      <c r="M534" s="51">
        <v>0.0</v>
      </c>
      <c r="N534" s="42" t="s">
        <v>75</v>
      </c>
      <c r="O534" s="54">
        <v>78000.0</v>
      </c>
      <c r="P534" s="95">
        <v>78000.0</v>
      </c>
      <c r="Q534" s="51">
        <v>0.0</v>
      </c>
      <c r="R534" s="51">
        <v>4400.0</v>
      </c>
      <c r="S534" s="113">
        <f t="shared" si="5"/>
        <v>73600</v>
      </c>
      <c r="T534" s="42" t="s">
        <v>83</v>
      </c>
      <c r="U534" s="40">
        <v>45774.0</v>
      </c>
      <c r="V534" s="49">
        <v>45804.0</v>
      </c>
      <c r="W534" s="42">
        <v>1.0</v>
      </c>
      <c r="X534" s="42" t="s">
        <v>98</v>
      </c>
      <c r="Y534" s="42" t="s">
        <v>85</v>
      </c>
    </row>
    <row r="535">
      <c r="A535" s="46" t="s">
        <v>5278</v>
      </c>
      <c r="B535" s="40">
        <v>45779.0</v>
      </c>
      <c r="C535" s="42">
        <v>6683.0</v>
      </c>
      <c r="D535" s="44" t="s">
        <v>4361</v>
      </c>
      <c r="E535" s="46" t="s">
        <v>4351</v>
      </c>
      <c r="F535" s="47" t="s">
        <v>4352</v>
      </c>
      <c r="G535" s="47" t="s">
        <v>234</v>
      </c>
      <c r="H535" s="47" t="s">
        <v>235</v>
      </c>
      <c r="I535" s="42" t="s">
        <v>1542</v>
      </c>
      <c r="J535" s="49">
        <v>44792.0</v>
      </c>
      <c r="K535" s="40">
        <v>45774.0</v>
      </c>
      <c r="L535" s="42" t="s">
        <v>75</v>
      </c>
      <c r="M535" s="51">
        <v>0.0</v>
      </c>
      <c r="N535" s="42" t="s">
        <v>75</v>
      </c>
      <c r="O535" s="54">
        <v>78060.0</v>
      </c>
      <c r="P535" s="83">
        <v>78000.0</v>
      </c>
      <c r="Q535" s="51">
        <v>0.0</v>
      </c>
      <c r="R535" s="51">
        <v>0.0</v>
      </c>
      <c r="S535" s="113">
        <f t="shared" si="5"/>
        <v>78000</v>
      </c>
      <c r="T535" s="42" t="s">
        <v>112</v>
      </c>
      <c r="U535" s="40">
        <v>45774.0</v>
      </c>
      <c r="V535" s="49">
        <v>45804.0</v>
      </c>
      <c r="W535" s="42">
        <v>1.0</v>
      </c>
      <c r="X535" s="42" t="s">
        <v>98</v>
      </c>
      <c r="Y535" s="42" t="s">
        <v>85</v>
      </c>
    </row>
    <row r="536">
      <c r="A536" s="46" t="s">
        <v>5281</v>
      </c>
      <c r="B536" s="40">
        <v>45779.0</v>
      </c>
      <c r="C536" s="42">
        <v>6463.0</v>
      </c>
      <c r="D536" s="44" t="s">
        <v>244</v>
      </c>
      <c r="E536" s="46" t="s">
        <v>245</v>
      </c>
      <c r="F536" s="47" t="s">
        <v>246</v>
      </c>
      <c r="G536" s="47" t="s">
        <v>122</v>
      </c>
      <c r="H536" s="47" t="s">
        <v>124</v>
      </c>
      <c r="I536" s="42" t="s">
        <v>1542</v>
      </c>
      <c r="J536" s="49">
        <v>44773.0</v>
      </c>
      <c r="K536" s="40">
        <v>45775.0</v>
      </c>
      <c r="L536" s="42" t="s">
        <v>75</v>
      </c>
      <c r="M536" s="51">
        <v>118000.0</v>
      </c>
      <c r="N536" s="42" t="s">
        <v>75</v>
      </c>
      <c r="O536" s="54">
        <v>150065.0</v>
      </c>
      <c r="P536" s="117">
        <v>150065.0</v>
      </c>
      <c r="Q536" s="51">
        <v>0.0</v>
      </c>
      <c r="R536" s="51">
        <v>0.0</v>
      </c>
      <c r="S536" s="113">
        <f t="shared" si="5"/>
        <v>150065</v>
      </c>
      <c r="T536" s="42" t="s">
        <v>112</v>
      </c>
      <c r="U536" s="40">
        <v>45775.0</v>
      </c>
      <c r="V536" s="49">
        <v>45807.0</v>
      </c>
      <c r="W536" s="42">
        <v>1.0</v>
      </c>
      <c r="X536" s="42" t="s">
        <v>84</v>
      </c>
      <c r="Y536" s="42" t="s">
        <v>85</v>
      </c>
    </row>
    <row r="537">
      <c r="A537" s="38" t="s">
        <v>5283</v>
      </c>
      <c r="B537" s="40">
        <v>45779.0</v>
      </c>
      <c r="C537" s="42">
        <v>8662.0</v>
      </c>
      <c r="D537" s="44" t="s">
        <v>5284</v>
      </c>
      <c r="E537" s="46" t="s">
        <v>5285</v>
      </c>
      <c r="F537" s="47" t="s">
        <v>5286</v>
      </c>
      <c r="G537" s="47" t="s">
        <v>634</v>
      </c>
      <c r="H537" s="47" t="s">
        <v>235</v>
      </c>
      <c r="I537" s="42" t="s">
        <v>1008</v>
      </c>
      <c r="J537" s="49">
        <v>45015.0</v>
      </c>
      <c r="K537" s="40">
        <v>45775.0</v>
      </c>
      <c r="L537" s="42" t="s">
        <v>75</v>
      </c>
      <c r="M537" s="51">
        <v>0.0</v>
      </c>
      <c r="N537" s="42" t="s">
        <v>75</v>
      </c>
      <c r="O537" s="54">
        <v>1298000.0</v>
      </c>
      <c r="P537" s="140">
        <v>1298000.0</v>
      </c>
      <c r="Q537" s="51">
        <v>118000.0</v>
      </c>
      <c r="R537" s="51">
        <v>4400.0</v>
      </c>
      <c r="S537" s="113">
        <f t="shared" si="5"/>
        <v>1293600</v>
      </c>
      <c r="T537" s="42" t="s">
        <v>83</v>
      </c>
      <c r="U537" s="40">
        <v>45775.0</v>
      </c>
      <c r="V537" s="49">
        <v>46139.0</v>
      </c>
      <c r="W537" s="42">
        <v>12.0</v>
      </c>
      <c r="X537" s="42" t="s">
        <v>84</v>
      </c>
      <c r="Y537" s="42" t="s">
        <v>85</v>
      </c>
    </row>
    <row r="538">
      <c r="A538" s="38" t="s">
        <v>5291</v>
      </c>
      <c r="B538" s="40">
        <v>45779.0</v>
      </c>
      <c r="C538" s="42">
        <v>4234.0</v>
      </c>
      <c r="D538" s="44" t="s">
        <v>4461</v>
      </c>
      <c r="E538" s="46" t="s">
        <v>69</v>
      </c>
      <c r="F538" s="47" t="s">
        <v>4462</v>
      </c>
      <c r="G538" s="47" t="s">
        <v>3303</v>
      </c>
      <c r="H538" s="47" t="s">
        <v>134</v>
      </c>
      <c r="I538" s="42" t="s">
        <v>1008</v>
      </c>
      <c r="J538" s="49">
        <v>44576.0</v>
      </c>
      <c r="K538" s="40">
        <v>45775.0</v>
      </c>
      <c r="L538" s="42" t="s">
        <v>75</v>
      </c>
      <c r="M538" s="51">
        <v>0.0</v>
      </c>
      <c r="N538" s="42" t="s">
        <v>75</v>
      </c>
      <c r="O538" s="54">
        <v>78000.0</v>
      </c>
      <c r="P538" s="140">
        <v>78000.0</v>
      </c>
      <c r="Q538" s="51">
        <v>0.0</v>
      </c>
      <c r="R538" s="51">
        <v>4400.0</v>
      </c>
      <c r="S538" s="113">
        <f t="shared" si="5"/>
        <v>73600</v>
      </c>
      <c r="T538" s="42" t="s">
        <v>83</v>
      </c>
      <c r="U538" s="40">
        <v>45775.0</v>
      </c>
      <c r="V538" s="49">
        <v>45805.0</v>
      </c>
      <c r="W538" s="42">
        <v>1.0</v>
      </c>
      <c r="X538" s="42" t="s">
        <v>98</v>
      </c>
      <c r="Y538" s="42" t="s">
        <v>85</v>
      </c>
    </row>
    <row r="539">
      <c r="A539" s="38" t="s">
        <v>5295</v>
      </c>
      <c r="B539" s="40">
        <v>45779.0</v>
      </c>
      <c r="C539" s="42">
        <v>2719.0</v>
      </c>
      <c r="D539" s="44" t="s">
        <v>1929</v>
      </c>
      <c r="E539" s="46" t="s">
        <v>1931</v>
      </c>
      <c r="F539" s="47" t="s">
        <v>3617</v>
      </c>
      <c r="G539" s="47" t="s">
        <v>179</v>
      </c>
      <c r="H539" s="47" t="s">
        <v>177</v>
      </c>
      <c r="I539" s="42" t="s">
        <v>1008</v>
      </c>
      <c r="J539" s="49">
        <v>44469.0</v>
      </c>
      <c r="K539" s="40">
        <v>45775.0</v>
      </c>
      <c r="L539" s="42" t="s">
        <v>75</v>
      </c>
      <c r="M539" s="51">
        <v>118000.0</v>
      </c>
      <c r="N539" s="42" t="s">
        <v>75</v>
      </c>
      <c r="O539" s="54">
        <v>472000.0</v>
      </c>
      <c r="P539" s="140">
        <v>472000.0</v>
      </c>
      <c r="Q539" s="51">
        <v>0.0</v>
      </c>
      <c r="R539" s="51">
        <v>9440.0</v>
      </c>
      <c r="S539" s="113">
        <f t="shared" si="5"/>
        <v>462560</v>
      </c>
      <c r="T539" s="42" t="s">
        <v>83</v>
      </c>
      <c r="U539" s="40">
        <v>45775.0</v>
      </c>
      <c r="V539" s="49">
        <v>45806.0</v>
      </c>
      <c r="W539" s="42">
        <v>1.0</v>
      </c>
      <c r="X539" s="42" t="s">
        <v>84</v>
      </c>
      <c r="Y539" s="42" t="s">
        <v>85</v>
      </c>
    </row>
    <row r="540">
      <c r="A540" s="38" t="s">
        <v>5302</v>
      </c>
      <c r="B540" s="40">
        <v>45779.0</v>
      </c>
      <c r="C540" s="42">
        <v>2719.0</v>
      </c>
      <c r="D540" s="44" t="s">
        <v>1929</v>
      </c>
      <c r="E540" s="46" t="s">
        <v>1931</v>
      </c>
      <c r="F540" s="47" t="s">
        <v>3623</v>
      </c>
      <c r="G540" s="47" t="s">
        <v>179</v>
      </c>
      <c r="H540" s="47" t="s">
        <v>177</v>
      </c>
      <c r="I540" s="42" t="s">
        <v>1008</v>
      </c>
      <c r="J540" s="49">
        <v>44469.0</v>
      </c>
      <c r="K540" s="40">
        <v>45775.0</v>
      </c>
      <c r="L540" s="42" t="s">
        <v>75</v>
      </c>
      <c r="M540" s="51">
        <v>118000.0</v>
      </c>
      <c r="N540" s="42" t="s">
        <v>75</v>
      </c>
      <c r="O540" s="54">
        <f t="shared" ref="O540:O541" si="6">O539-M539</f>
        <v>354000</v>
      </c>
      <c r="P540" s="54">
        <v>0.0</v>
      </c>
      <c r="Q540" s="51">
        <v>0.0</v>
      </c>
      <c r="R540" s="51">
        <v>0.0</v>
      </c>
      <c r="S540" s="113">
        <f t="shared" si="5"/>
        <v>0</v>
      </c>
      <c r="T540" s="42" t="s">
        <v>283</v>
      </c>
      <c r="U540" s="40">
        <v>45775.0</v>
      </c>
      <c r="V540" s="49">
        <v>45806.0</v>
      </c>
      <c r="W540" s="42">
        <v>1.0</v>
      </c>
      <c r="X540" s="42" t="s">
        <v>84</v>
      </c>
      <c r="Y540" s="42" t="s">
        <v>85</v>
      </c>
    </row>
    <row r="541">
      <c r="A541" s="38" t="s">
        <v>5306</v>
      </c>
      <c r="B541" s="40">
        <v>45779.0</v>
      </c>
      <c r="C541" s="42">
        <v>2719.0</v>
      </c>
      <c r="D541" s="44" t="s">
        <v>1929</v>
      </c>
      <c r="E541" s="46" t="s">
        <v>1931</v>
      </c>
      <c r="F541" s="47" t="s">
        <v>3628</v>
      </c>
      <c r="G541" s="47" t="s">
        <v>179</v>
      </c>
      <c r="H541" s="47" t="s">
        <v>177</v>
      </c>
      <c r="I541" s="42" t="s">
        <v>1008</v>
      </c>
      <c r="J541" s="49">
        <v>44469.0</v>
      </c>
      <c r="K541" s="40">
        <v>45775.0</v>
      </c>
      <c r="L541" s="42" t="s">
        <v>75</v>
      </c>
      <c r="M541" s="51">
        <v>118000.0</v>
      </c>
      <c r="N541" s="42" t="s">
        <v>75</v>
      </c>
      <c r="O541" s="54">
        <f t="shared" si="6"/>
        <v>236000</v>
      </c>
      <c r="P541" s="54">
        <v>0.0</v>
      </c>
      <c r="Q541" s="51">
        <v>0.0</v>
      </c>
      <c r="R541" s="51">
        <v>0.0</v>
      </c>
      <c r="S541" s="113">
        <f t="shared" si="5"/>
        <v>0</v>
      </c>
      <c r="T541" s="42" t="s">
        <v>283</v>
      </c>
      <c r="U541" s="40">
        <v>45775.0</v>
      </c>
      <c r="V541" s="49">
        <v>45808.0</v>
      </c>
      <c r="W541" s="42">
        <v>1.0</v>
      </c>
      <c r="X541" s="42" t="s">
        <v>84</v>
      </c>
      <c r="Y541" s="42" t="s">
        <v>85</v>
      </c>
    </row>
    <row r="542">
      <c r="A542" s="46" t="s">
        <v>5310</v>
      </c>
      <c r="B542" s="40">
        <v>45779.0</v>
      </c>
      <c r="C542" s="42">
        <v>5508.0</v>
      </c>
      <c r="D542" s="44" t="s">
        <v>4251</v>
      </c>
      <c r="E542" s="46" t="s">
        <v>4252</v>
      </c>
      <c r="F542" s="47" t="s">
        <v>4254</v>
      </c>
      <c r="G542" s="47" t="s">
        <v>812</v>
      </c>
      <c r="H542" s="47" t="s">
        <v>123</v>
      </c>
      <c r="I542" s="42" t="s">
        <v>1542</v>
      </c>
      <c r="J542" s="49">
        <v>44669.0</v>
      </c>
      <c r="K542" s="40">
        <v>45775.0</v>
      </c>
      <c r="L542" s="42" t="s">
        <v>75</v>
      </c>
      <c r="M542" s="51">
        <v>0.0</v>
      </c>
      <c r="N542" s="42" t="s">
        <v>75</v>
      </c>
      <c r="O542" s="54">
        <v>78094.0</v>
      </c>
      <c r="P542" s="117">
        <v>78094.0</v>
      </c>
      <c r="Q542" s="51">
        <v>0.0</v>
      </c>
      <c r="R542" s="51">
        <v>0.0</v>
      </c>
      <c r="S542" s="113">
        <f t="shared" si="5"/>
        <v>78094</v>
      </c>
      <c r="T542" s="42" t="s">
        <v>112</v>
      </c>
      <c r="U542" s="40">
        <v>45775.0</v>
      </c>
      <c r="V542" s="49">
        <v>45805.0</v>
      </c>
      <c r="W542" s="42">
        <v>1.0</v>
      </c>
      <c r="X542" s="42" t="s">
        <v>98</v>
      </c>
      <c r="Y542" s="42" t="s">
        <v>85</v>
      </c>
    </row>
    <row r="543">
      <c r="A543" s="38" t="s">
        <v>5317</v>
      </c>
      <c r="B543" s="40">
        <v>45779.0</v>
      </c>
      <c r="C543" s="42">
        <v>7573.0</v>
      </c>
      <c r="D543" s="44" t="s">
        <v>3056</v>
      </c>
      <c r="E543" s="46" t="s">
        <v>2400</v>
      </c>
      <c r="F543" s="47" t="s">
        <v>2401</v>
      </c>
      <c r="G543" s="47" t="s">
        <v>601</v>
      </c>
      <c r="H543" s="47" t="s">
        <v>177</v>
      </c>
      <c r="I543" s="42" t="s">
        <v>1008</v>
      </c>
      <c r="J543" s="49">
        <v>44882.0</v>
      </c>
      <c r="K543" s="40">
        <v>45775.0</v>
      </c>
      <c r="L543" s="42" t="s">
        <v>75</v>
      </c>
      <c r="M543" s="51">
        <v>0.0</v>
      </c>
      <c r="N543" s="49">
        <v>45776.0</v>
      </c>
      <c r="O543" s="54">
        <v>78000.0</v>
      </c>
      <c r="P543" s="140">
        <v>78000.0</v>
      </c>
      <c r="Q543" s="51">
        <v>0.0</v>
      </c>
      <c r="R543" s="51">
        <v>4400.0</v>
      </c>
      <c r="S543" s="113">
        <f t="shared" si="5"/>
        <v>73600</v>
      </c>
      <c r="T543" s="42" t="s">
        <v>83</v>
      </c>
      <c r="U543" s="40">
        <v>45776.0</v>
      </c>
      <c r="V543" s="49">
        <v>45806.0</v>
      </c>
      <c r="W543" s="42">
        <v>1.0</v>
      </c>
      <c r="X543" s="42" t="s">
        <v>98</v>
      </c>
      <c r="Y543" s="42" t="s">
        <v>85</v>
      </c>
    </row>
    <row r="544">
      <c r="A544" s="158" t="s">
        <v>5323</v>
      </c>
      <c r="B544" s="40">
        <v>45779.0</v>
      </c>
      <c r="C544" s="42">
        <v>14733.0</v>
      </c>
      <c r="D544" s="44" t="s">
        <v>5325</v>
      </c>
      <c r="E544" s="46" t="s">
        <v>5326</v>
      </c>
      <c r="F544" s="47" t="s">
        <v>5327</v>
      </c>
      <c r="G544" s="47" t="s">
        <v>142</v>
      </c>
      <c r="H544" s="47" t="s">
        <v>144</v>
      </c>
      <c r="I544" s="42" t="s">
        <v>1008</v>
      </c>
      <c r="J544" s="49">
        <v>45705.0</v>
      </c>
      <c r="K544" s="40">
        <v>45775.0</v>
      </c>
      <c r="L544" s="42" t="s">
        <v>75</v>
      </c>
      <c r="M544" s="51">
        <v>0.0</v>
      </c>
      <c r="N544" s="42" t="s">
        <v>75</v>
      </c>
      <c r="O544" s="54">
        <v>648070.0</v>
      </c>
      <c r="P544" s="117">
        <v>648070.0</v>
      </c>
      <c r="Q544" s="51">
        <v>60000.0</v>
      </c>
      <c r="R544" s="51">
        <v>0.0</v>
      </c>
      <c r="S544" s="113">
        <f t="shared" si="5"/>
        <v>648070</v>
      </c>
      <c r="T544" s="42" t="s">
        <v>112</v>
      </c>
      <c r="U544" s="40">
        <v>45775.0</v>
      </c>
      <c r="V544" s="49">
        <v>45955.0</v>
      </c>
      <c r="W544" s="42">
        <v>6.0</v>
      </c>
      <c r="X544" s="42" t="s">
        <v>84</v>
      </c>
      <c r="Y544" s="42" t="s">
        <v>221</v>
      </c>
    </row>
    <row r="545">
      <c r="A545" s="46" t="s">
        <v>5333</v>
      </c>
      <c r="B545" s="40">
        <v>45779.0</v>
      </c>
      <c r="C545" s="42">
        <v>4832.0</v>
      </c>
      <c r="D545" s="44" t="s">
        <v>4243</v>
      </c>
      <c r="E545" s="46" t="s">
        <v>5335</v>
      </c>
      <c r="F545" s="47" t="s">
        <v>4246</v>
      </c>
      <c r="G545" s="47" t="s">
        <v>194</v>
      </c>
      <c r="H545" s="47" t="s">
        <v>177</v>
      </c>
      <c r="I545" s="42" t="s">
        <v>1542</v>
      </c>
      <c r="J545" s="49">
        <v>44620.0</v>
      </c>
      <c r="K545" s="40">
        <v>45775.0</v>
      </c>
      <c r="L545" s="42" t="s">
        <v>75</v>
      </c>
      <c r="M545" s="51">
        <v>118000.0</v>
      </c>
      <c r="N545" s="42" t="s">
        <v>75</v>
      </c>
      <c r="O545" s="54">
        <v>120058.0</v>
      </c>
      <c r="P545" s="117">
        <v>120058.0</v>
      </c>
      <c r="Q545" s="51">
        <v>0.0</v>
      </c>
      <c r="R545" s="51">
        <v>0.0</v>
      </c>
      <c r="S545" s="113">
        <f t="shared" si="5"/>
        <v>120058</v>
      </c>
      <c r="T545" s="42" t="s">
        <v>112</v>
      </c>
      <c r="U545" s="40">
        <v>45775.0</v>
      </c>
      <c r="V545" s="49">
        <v>45805.0</v>
      </c>
      <c r="W545" s="42">
        <v>1.0</v>
      </c>
      <c r="X545" s="42" t="s">
        <v>84</v>
      </c>
      <c r="Y545" s="42" t="s">
        <v>85</v>
      </c>
    </row>
    <row r="546">
      <c r="A546" s="46" t="s">
        <v>5337</v>
      </c>
      <c r="B546" s="40">
        <v>45779.0</v>
      </c>
      <c r="C546" s="42">
        <v>11154.0</v>
      </c>
      <c r="D546" s="44" t="s">
        <v>4040</v>
      </c>
      <c r="E546" s="46" t="s">
        <v>4041</v>
      </c>
      <c r="F546" s="47" t="s">
        <v>4042</v>
      </c>
      <c r="G546" s="47" t="s">
        <v>179</v>
      </c>
      <c r="H546" s="47" t="s">
        <v>177</v>
      </c>
      <c r="I546" s="42" t="s">
        <v>1542</v>
      </c>
      <c r="J546" s="49">
        <v>45315.0</v>
      </c>
      <c r="K546" s="40">
        <v>45775.0</v>
      </c>
      <c r="L546" s="42" t="s">
        <v>75</v>
      </c>
      <c r="M546" s="51">
        <v>78000.0</v>
      </c>
      <c r="N546" s="42" t="s">
        <v>75</v>
      </c>
      <c r="O546" s="54">
        <v>160000.0</v>
      </c>
      <c r="P546" s="140">
        <v>160000.0</v>
      </c>
      <c r="Q546" s="51">
        <v>0.0</v>
      </c>
      <c r="R546" s="51">
        <v>4440.0</v>
      </c>
      <c r="S546" s="113">
        <f t="shared" si="5"/>
        <v>155560</v>
      </c>
      <c r="T546" s="42" t="s">
        <v>83</v>
      </c>
      <c r="U546" s="40">
        <v>45775.0</v>
      </c>
      <c r="V546" s="49">
        <v>45809.0</v>
      </c>
      <c r="W546" s="42">
        <v>1.0</v>
      </c>
      <c r="X546" s="42" t="s">
        <v>98</v>
      </c>
      <c r="Y546" s="42" t="s">
        <v>85</v>
      </c>
    </row>
    <row r="547">
      <c r="A547" s="38" t="s">
        <v>5345</v>
      </c>
      <c r="B547" s="40">
        <v>45779.0</v>
      </c>
      <c r="C547" s="42">
        <v>12511.0</v>
      </c>
      <c r="D547" s="44" t="s">
        <v>5348</v>
      </c>
      <c r="E547" s="46" t="s">
        <v>4127</v>
      </c>
      <c r="F547" s="47" t="s">
        <v>5349</v>
      </c>
      <c r="G547" s="47" t="s">
        <v>1641</v>
      </c>
      <c r="H547" s="47" t="s">
        <v>72</v>
      </c>
      <c r="I547" s="42" t="s">
        <v>1008</v>
      </c>
      <c r="J547" s="49">
        <v>45464.0</v>
      </c>
      <c r="K547" s="40">
        <v>45775.0</v>
      </c>
      <c r="L547" s="42" t="s">
        <v>75</v>
      </c>
      <c r="M547" s="51">
        <v>118000.0</v>
      </c>
      <c r="N547" s="42" t="s">
        <v>75</v>
      </c>
      <c r="O547" s="54">
        <v>468042.0</v>
      </c>
      <c r="P547" s="117">
        <v>468042.0</v>
      </c>
      <c r="Q547" s="51">
        <v>0.0</v>
      </c>
      <c r="R547" s="51">
        <v>0.0</v>
      </c>
      <c r="S547" s="113">
        <f t="shared" si="5"/>
        <v>468042</v>
      </c>
      <c r="T547" s="42" t="s">
        <v>112</v>
      </c>
      <c r="U547" s="40">
        <v>45775.0</v>
      </c>
      <c r="V547" s="49">
        <v>45805.0</v>
      </c>
      <c r="W547" s="42">
        <v>1.0</v>
      </c>
      <c r="X547" s="42" t="s">
        <v>84</v>
      </c>
      <c r="Y547" s="42" t="s">
        <v>85</v>
      </c>
    </row>
    <row r="548">
      <c r="A548" s="38" t="s">
        <v>5352</v>
      </c>
      <c r="B548" s="40">
        <v>45779.0</v>
      </c>
      <c r="C548" s="42">
        <v>12422.0</v>
      </c>
      <c r="D548" s="44" t="s">
        <v>4489</v>
      </c>
      <c r="E548" s="46" t="s">
        <v>4491</v>
      </c>
      <c r="F548" s="47" t="s">
        <v>4492</v>
      </c>
      <c r="G548" s="47" t="s">
        <v>1384</v>
      </c>
      <c r="H548" s="47" t="s">
        <v>72</v>
      </c>
      <c r="I548" s="42" t="s">
        <v>1008</v>
      </c>
      <c r="J548" s="49">
        <v>45453.0</v>
      </c>
      <c r="K548" s="40">
        <v>45775.0</v>
      </c>
      <c r="L548" s="42" t="s">
        <v>75</v>
      </c>
      <c r="M548" s="51">
        <v>0.0</v>
      </c>
      <c r="N548" s="42" t="s">
        <v>75</v>
      </c>
      <c r="O548" s="54">
        <v>78000.0</v>
      </c>
      <c r="P548" s="140">
        <v>78000.0</v>
      </c>
      <c r="Q548" s="51">
        <v>0.0</v>
      </c>
      <c r="R548" s="51">
        <v>4440.0</v>
      </c>
      <c r="S548" s="113">
        <f t="shared" si="5"/>
        <v>73560</v>
      </c>
      <c r="T548" s="42" t="s">
        <v>83</v>
      </c>
      <c r="U548" s="40">
        <v>45775.0</v>
      </c>
      <c r="V548" s="49">
        <v>45805.0</v>
      </c>
      <c r="W548" s="42">
        <v>1.0</v>
      </c>
      <c r="X548" s="42" t="s">
        <v>98</v>
      </c>
      <c r="Y548" s="42" t="s">
        <v>85</v>
      </c>
    </row>
    <row r="549">
      <c r="A549" s="38" t="s">
        <v>5355</v>
      </c>
      <c r="B549" s="40">
        <v>45779.0</v>
      </c>
      <c r="C549" s="42">
        <v>10461.0</v>
      </c>
      <c r="D549" s="44" t="s">
        <v>2899</v>
      </c>
      <c r="E549" s="46" t="s">
        <v>2900</v>
      </c>
      <c r="F549" s="47" t="s">
        <v>3063</v>
      </c>
      <c r="G549" s="47" t="s">
        <v>2902</v>
      </c>
      <c r="H549" s="47" t="s">
        <v>108</v>
      </c>
      <c r="I549" s="42" t="s">
        <v>1008</v>
      </c>
      <c r="J549" s="49">
        <v>45222.0</v>
      </c>
      <c r="K549" s="40">
        <v>45775.0</v>
      </c>
      <c r="L549" s="42" t="s">
        <v>75</v>
      </c>
      <c r="M549" s="51">
        <v>0.0</v>
      </c>
      <c r="N549" s="49">
        <v>45776.0</v>
      </c>
      <c r="O549" s="54">
        <v>78045.0</v>
      </c>
      <c r="P549" s="117">
        <v>78000.0</v>
      </c>
      <c r="Q549" s="51">
        <v>0.0</v>
      </c>
      <c r="R549" s="51">
        <v>0.0</v>
      </c>
      <c r="S549" s="113">
        <f t="shared" si="5"/>
        <v>78000</v>
      </c>
      <c r="T549" s="42" t="s">
        <v>112</v>
      </c>
      <c r="U549" s="40">
        <v>45776.0</v>
      </c>
      <c r="V549" s="49">
        <v>45806.0</v>
      </c>
      <c r="W549" s="42">
        <v>1.0</v>
      </c>
      <c r="X549" s="42" t="s">
        <v>98</v>
      </c>
      <c r="Y549" s="42" t="s">
        <v>85</v>
      </c>
    </row>
    <row r="550">
      <c r="A550" s="158" t="s">
        <v>5357</v>
      </c>
      <c r="B550" s="40">
        <v>45784.0</v>
      </c>
      <c r="C550" s="42">
        <v>15323.0</v>
      </c>
      <c r="D550" s="44" t="s">
        <v>5359</v>
      </c>
      <c r="E550" s="46" t="s">
        <v>5361</v>
      </c>
      <c r="F550" s="47" t="s">
        <v>5363</v>
      </c>
      <c r="G550" s="47" t="s">
        <v>5364</v>
      </c>
      <c r="H550" s="47" t="s">
        <v>2887</v>
      </c>
      <c r="I550" s="42" t="s">
        <v>1542</v>
      </c>
      <c r="J550" s="49">
        <v>45774.0</v>
      </c>
      <c r="K550" s="40">
        <v>45798.0</v>
      </c>
      <c r="L550" s="40">
        <v>45775.0</v>
      </c>
      <c r="M550" s="51">
        <v>0.0</v>
      </c>
      <c r="N550" s="42" t="s">
        <v>75</v>
      </c>
      <c r="O550" s="54">
        <v>858057.0</v>
      </c>
      <c r="P550" s="54">
        <v>858000.0</v>
      </c>
      <c r="Q550" s="51">
        <v>78000.0</v>
      </c>
      <c r="R550" s="51">
        <v>0.0</v>
      </c>
      <c r="S550" s="113">
        <f t="shared" si="5"/>
        <v>858000</v>
      </c>
      <c r="T550" s="42" t="s">
        <v>112</v>
      </c>
      <c r="U550" s="40">
        <v>45798.0</v>
      </c>
      <c r="V550" s="49">
        <v>46158.0</v>
      </c>
      <c r="W550" s="42">
        <v>12.0</v>
      </c>
      <c r="X550" s="42" t="s">
        <v>98</v>
      </c>
      <c r="Y550" s="42" t="s">
        <v>221</v>
      </c>
    </row>
    <row r="551">
      <c r="A551" s="46" t="s">
        <v>5366</v>
      </c>
      <c r="B551" s="40">
        <v>45779.0</v>
      </c>
      <c r="C551" s="42">
        <v>2719.0</v>
      </c>
      <c r="D551" s="44" t="s">
        <v>1929</v>
      </c>
      <c r="E551" s="46" t="s">
        <v>1931</v>
      </c>
      <c r="F551" s="47" t="s">
        <v>1932</v>
      </c>
      <c r="G551" s="47" t="s">
        <v>179</v>
      </c>
      <c r="H551" s="47" t="s">
        <v>177</v>
      </c>
      <c r="I551" s="42" t="s">
        <v>1542</v>
      </c>
      <c r="J551" s="49">
        <v>44469.0</v>
      </c>
      <c r="K551" s="40">
        <v>45775.0</v>
      </c>
      <c r="L551" s="42" t="s">
        <v>75</v>
      </c>
      <c r="M551" s="51">
        <v>118000.0</v>
      </c>
      <c r="N551" s="40">
        <v>45793.0</v>
      </c>
      <c r="O551" s="54">
        <f>O541-M541</f>
        <v>118000</v>
      </c>
      <c r="P551" s="54">
        <v>0.0</v>
      </c>
      <c r="Q551" s="51">
        <v>0.0</v>
      </c>
      <c r="R551" s="51">
        <v>0.0</v>
      </c>
      <c r="S551" s="113">
        <f t="shared" si="5"/>
        <v>0</v>
      </c>
      <c r="T551" s="42" t="s">
        <v>283</v>
      </c>
      <c r="U551" s="40">
        <v>45793.0</v>
      </c>
      <c r="V551" s="49">
        <v>45823.0</v>
      </c>
      <c r="W551" s="42">
        <v>1.0</v>
      </c>
      <c r="X551" s="42" t="s">
        <v>84</v>
      </c>
      <c r="Y551" s="42" t="s">
        <v>85</v>
      </c>
    </row>
    <row r="552">
      <c r="A552" s="46" t="s">
        <v>5369</v>
      </c>
      <c r="B552" s="40">
        <v>45811.0</v>
      </c>
      <c r="C552" s="42">
        <v>11154.0</v>
      </c>
      <c r="D552" s="44" t="s">
        <v>4040</v>
      </c>
      <c r="E552" s="46" t="s">
        <v>4041</v>
      </c>
      <c r="F552" s="47" t="s">
        <v>4042</v>
      </c>
      <c r="G552" s="47" t="s">
        <v>179</v>
      </c>
      <c r="H552" s="47" t="s">
        <v>177</v>
      </c>
      <c r="I552" s="42" t="s">
        <v>26</v>
      </c>
      <c r="J552" s="49">
        <v>45315.0</v>
      </c>
      <c r="K552" s="40">
        <v>45775.0</v>
      </c>
      <c r="L552" s="42" t="s">
        <v>75</v>
      </c>
      <c r="M552" s="51">
        <v>78000.0</v>
      </c>
      <c r="N552" s="42" t="s">
        <v>75</v>
      </c>
      <c r="O552" s="54">
        <v>78000.0</v>
      </c>
      <c r="P552" s="54">
        <v>0.0</v>
      </c>
      <c r="Q552" s="51">
        <v>0.0</v>
      </c>
      <c r="R552" s="51">
        <v>0.0</v>
      </c>
      <c r="S552" s="113">
        <f t="shared" si="5"/>
        <v>0</v>
      </c>
      <c r="T552" s="42" t="s">
        <v>283</v>
      </c>
      <c r="U552" s="40">
        <v>45806.0</v>
      </c>
      <c r="V552" s="49">
        <v>45839.0</v>
      </c>
      <c r="W552" s="42">
        <v>1.0</v>
      </c>
      <c r="X552" s="42" t="s">
        <v>98</v>
      </c>
      <c r="Y552" s="42" t="s">
        <v>85</v>
      </c>
    </row>
    <row r="553">
      <c r="A553" s="38" t="s">
        <v>5371</v>
      </c>
      <c r="B553" s="40">
        <v>45779.0</v>
      </c>
      <c r="C553" s="42">
        <v>1647.0</v>
      </c>
      <c r="D553" s="44" t="s">
        <v>5372</v>
      </c>
      <c r="E553" s="46" t="s">
        <v>5373</v>
      </c>
      <c r="F553" s="47" t="s">
        <v>5374</v>
      </c>
      <c r="G553" s="47" t="s">
        <v>634</v>
      </c>
      <c r="H553" s="47" t="s">
        <v>235</v>
      </c>
      <c r="I553" s="42" t="s">
        <v>1008</v>
      </c>
      <c r="J553" s="49">
        <v>44385.0</v>
      </c>
      <c r="K553" s="40">
        <v>45776.0</v>
      </c>
      <c r="L553" s="42" t="s">
        <v>75</v>
      </c>
      <c r="M553" s="51">
        <v>0.0</v>
      </c>
      <c r="N553" s="42" t="s">
        <v>75</v>
      </c>
      <c r="O553" s="54">
        <v>468032.0</v>
      </c>
      <c r="P553" s="133">
        <v>468032.0</v>
      </c>
      <c r="Q553" s="51">
        <v>0.0</v>
      </c>
      <c r="R553" s="51">
        <v>0.0</v>
      </c>
      <c r="S553" s="113">
        <f t="shared" si="5"/>
        <v>468032</v>
      </c>
      <c r="T553" s="42" t="s">
        <v>112</v>
      </c>
      <c r="U553" s="40">
        <v>45776.0</v>
      </c>
      <c r="V553" s="49">
        <v>45960.0</v>
      </c>
      <c r="W553" s="42">
        <v>6.0</v>
      </c>
      <c r="X553" s="42" t="s">
        <v>98</v>
      </c>
      <c r="Y553" s="42" t="s">
        <v>85</v>
      </c>
    </row>
    <row r="554">
      <c r="A554" s="158" t="s">
        <v>5377</v>
      </c>
      <c r="B554" s="40">
        <v>45779.0</v>
      </c>
      <c r="C554" s="42">
        <v>15338.0</v>
      </c>
      <c r="D554" s="44" t="s">
        <v>5378</v>
      </c>
      <c r="E554" s="46" t="s">
        <v>5379</v>
      </c>
      <c r="F554" s="47" t="s">
        <v>5380</v>
      </c>
      <c r="G554" s="47" t="s">
        <v>179</v>
      </c>
      <c r="H554" s="47" t="s">
        <v>177</v>
      </c>
      <c r="I554" s="42" t="s">
        <v>1008</v>
      </c>
      <c r="J554" s="49">
        <v>45776.0</v>
      </c>
      <c r="K554" s="40">
        <v>45776.0</v>
      </c>
      <c r="L554" s="42" t="s">
        <v>75</v>
      </c>
      <c r="M554" s="51">
        <v>0.0</v>
      </c>
      <c r="N554" s="42" t="s">
        <v>75</v>
      </c>
      <c r="O554" s="54">
        <v>1298045.0</v>
      </c>
      <c r="P554" s="133">
        <v>1298000.0</v>
      </c>
      <c r="Q554" s="51">
        <v>118000.0</v>
      </c>
      <c r="R554" s="51">
        <v>0.0</v>
      </c>
      <c r="S554" s="113">
        <f t="shared" si="5"/>
        <v>1298000</v>
      </c>
      <c r="T554" s="42" t="s">
        <v>112</v>
      </c>
      <c r="U554" s="40">
        <v>45777.0</v>
      </c>
      <c r="V554" s="49">
        <v>46150.0</v>
      </c>
      <c r="W554" s="42">
        <v>12.0</v>
      </c>
      <c r="X554" s="42" t="s">
        <v>84</v>
      </c>
      <c r="Y554" s="42" t="s">
        <v>221</v>
      </c>
    </row>
    <row r="555">
      <c r="A555" s="46" t="s">
        <v>5383</v>
      </c>
      <c r="B555" s="40">
        <v>45779.0</v>
      </c>
      <c r="C555" s="42">
        <v>15338.0</v>
      </c>
      <c r="D555" s="44" t="s">
        <v>5378</v>
      </c>
      <c r="E555" s="46" t="s">
        <v>5379</v>
      </c>
      <c r="F555" s="47" t="s">
        <v>5380</v>
      </c>
      <c r="G555" s="47" t="s">
        <v>179</v>
      </c>
      <c r="H555" s="47" t="s">
        <v>177</v>
      </c>
      <c r="I555" s="42" t="s">
        <v>1008</v>
      </c>
      <c r="J555" s="49">
        <v>45776.0</v>
      </c>
      <c r="K555" s="40">
        <v>45776.0</v>
      </c>
      <c r="L555" s="42" t="s">
        <v>75</v>
      </c>
      <c r="M555" s="51">
        <v>0.0</v>
      </c>
      <c r="N555" s="42" t="s">
        <v>75</v>
      </c>
      <c r="O555" s="54">
        <v>236085.0</v>
      </c>
      <c r="P555" s="54">
        <v>0.0</v>
      </c>
      <c r="Q555" s="51">
        <v>0.0</v>
      </c>
      <c r="R555" s="51">
        <v>0.0</v>
      </c>
      <c r="S555" s="113">
        <f t="shared" si="5"/>
        <v>0</v>
      </c>
      <c r="T555" s="42" t="s">
        <v>248</v>
      </c>
      <c r="U555" s="40"/>
      <c r="V555" s="49"/>
      <c r="W555" s="42">
        <v>2.0</v>
      </c>
      <c r="X555" s="42" t="s">
        <v>84</v>
      </c>
      <c r="Y555" s="42" t="s">
        <v>85</v>
      </c>
    </row>
    <row r="556">
      <c r="A556" s="38" t="s">
        <v>5386</v>
      </c>
      <c r="B556" s="40">
        <v>45779.0</v>
      </c>
      <c r="C556" s="42">
        <v>13592.0</v>
      </c>
      <c r="D556" s="44" t="s">
        <v>4511</v>
      </c>
      <c r="E556" s="46" t="s">
        <v>4255</v>
      </c>
      <c r="F556" s="47" t="s">
        <v>4256</v>
      </c>
      <c r="G556" s="47" t="s">
        <v>2392</v>
      </c>
      <c r="H556" s="47" t="s">
        <v>156</v>
      </c>
      <c r="I556" s="42" t="s">
        <v>1008</v>
      </c>
      <c r="J556" s="49">
        <v>45579.0</v>
      </c>
      <c r="K556" s="40">
        <v>45776.0</v>
      </c>
      <c r="L556" s="42" t="s">
        <v>75</v>
      </c>
      <c r="M556" s="51">
        <v>0.0</v>
      </c>
      <c r="N556" s="42" t="s">
        <v>75</v>
      </c>
      <c r="O556" s="54">
        <v>78023.0</v>
      </c>
      <c r="P556" s="133">
        <v>78023.0</v>
      </c>
      <c r="Q556" s="51">
        <v>0.0</v>
      </c>
      <c r="R556" s="51">
        <v>0.0</v>
      </c>
      <c r="S556" s="113">
        <f t="shared" si="5"/>
        <v>78023</v>
      </c>
      <c r="T556" s="42" t="s">
        <v>112</v>
      </c>
      <c r="U556" s="40">
        <v>45776.0</v>
      </c>
      <c r="V556" s="49">
        <v>45806.0</v>
      </c>
      <c r="W556" s="42">
        <v>1.0</v>
      </c>
      <c r="X556" s="42" t="s">
        <v>98</v>
      </c>
      <c r="Y556" s="42" t="s">
        <v>85</v>
      </c>
    </row>
    <row r="557">
      <c r="A557" s="46" t="s">
        <v>5389</v>
      </c>
      <c r="B557" s="40">
        <v>45779.0</v>
      </c>
      <c r="C557" s="42">
        <v>8829.0</v>
      </c>
      <c r="D557" s="44" t="s">
        <v>4563</v>
      </c>
      <c r="E557" s="46" t="s">
        <v>4480</v>
      </c>
      <c r="F557" s="47" t="s">
        <v>4481</v>
      </c>
      <c r="G557" s="47" t="s">
        <v>796</v>
      </c>
      <c r="H557" s="47" t="s">
        <v>134</v>
      </c>
      <c r="I557" s="42" t="s">
        <v>1542</v>
      </c>
      <c r="J557" s="49">
        <v>45041.0</v>
      </c>
      <c r="K557" s="40">
        <v>45776.0</v>
      </c>
      <c r="L557" s="42" t="s">
        <v>75</v>
      </c>
      <c r="M557" s="51">
        <v>0.0</v>
      </c>
      <c r="N557" s="42" t="s">
        <v>75</v>
      </c>
      <c r="O557" s="54">
        <v>118000.0</v>
      </c>
      <c r="P557" s="83">
        <v>118000.0</v>
      </c>
      <c r="Q557" s="51">
        <v>0.0</v>
      </c>
      <c r="R557" s="51">
        <v>2360.0</v>
      </c>
      <c r="S557" s="113">
        <f t="shared" si="5"/>
        <v>115640</v>
      </c>
      <c r="T557" s="42" t="s">
        <v>83</v>
      </c>
      <c r="U557" s="40">
        <v>45776.0</v>
      </c>
      <c r="V557" s="49">
        <v>45806.0</v>
      </c>
      <c r="W557" s="42">
        <v>1.0</v>
      </c>
      <c r="X557" s="42" t="s">
        <v>84</v>
      </c>
      <c r="Y557" s="42" t="s">
        <v>85</v>
      </c>
    </row>
    <row r="558">
      <c r="A558" s="46" t="s">
        <v>5392</v>
      </c>
      <c r="B558" s="40">
        <v>45779.0</v>
      </c>
      <c r="C558" s="42">
        <v>11804.0</v>
      </c>
      <c r="D558" s="44" t="s">
        <v>2429</v>
      </c>
      <c r="E558" s="46" t="s">
        <v>2430</v>
      </c>
      <c r="F558" s="47" t="s">
        <v>2431</v>
      </c>
      <c r="G558" s="47" t="s">
        <v>234</v>
      </c>
      <c r="H558" s="47" t="s">
        <v>235</v>
      </c>
      <c r="I558" s="42" t="s">
        <v>1008</v>
      </c>
      <c r="J558" s="49">
        <v>45386.0</v>
      </c>
      <c r="K558" s="40">
        <v>45776.0</v>
      </c>
      <c r="L558" s="42" t="s">
        <v>75</v>
      </c>
      <c r="M558" s="51">
        <v>0.0</v>
      </c>
      <c r="N558" s="42" t="s">
        <v>75</v>
      </c>
      <c r="O558" s="54">
        <v>78043.0</v>
      </c>
      <c r="P558" s="54">
        <v>0.0</v>
      </c>
      <c r="Q558" s="51">
        <v>0.0</v>
      </c>
      <c r="R558" s="51">
        <v>0.0</v>
      </c>
      <c r="S558" s="176">
        <v>0.0</v>
      </c>
      <c r="T558" s="42" t="s">
        <v>248</v>
      </c>
      <c r="U558" s="40">
        <v>45776.0</v>
      </c>
      <c r="V558" s="49">
        <v>46150.0</v>
      </c>
      <c r="W558" s="42">
        <v>1.0</v>
      </c>
      <c r="X558" s="42" t="s">
        <v>98</v>
      </c>
      <c r="Y558" s="42" t="s">
        <v>85</v>
      </c>
    </row>
    <row r="559">
      <c r="A559" s="158" t="s">
        <v>5396</v>
      </c>
      <c r="B559" s="40">
        <v>45779.0</v>
      </c>
      <c r="C559" s="42">
        <v>12996.0</v>
      </c>
      <c r="D559" s="44" t="s">
        <v>5398</v>
      </c>
      <c r="E559" s="46" t="s">
        <v>5399</v>
      </c>
      <c r="F559" s="47" t="s">
        <v>5400</v>
      </c>
      <c r="G559" s="47" t="s">
        <v>323</v>
      </c>
      <c r="H559" s="47" t="s">
        <v>177</v>
      </c>
      <c r="I559" s="42" t="s">
        <v>1008</v>
      </c>
      <c r="J559" s="49">
        <v>45512.0</v>
      </c>
      <c r="K559" s="40">
        <v>45776.0</v>
      </c>
      <c r="L559" s="42" t="s">
        <v>75</v>
      </c>
      <c r="M559" s="51">
        <v>0.0</v>
      </c>
      <c r="N559" s="42" t="s">
        <v>75</v>
      </c>
      <c r="O559" s="54">
        <v>648041.0</v>
      </c>
      <c r="P559" s="133">
        <v>648000.0</v>
      </c>
      <c r="Q559" s="51">
        <v>0.0</v>
      </c>
      <c r="R559" s="51">
        <v>0.0</v>
      </c>
      <c r="S559" s="113">
        <f t="shared" ref="S559:S595" si="7">P559-R559</f>
        <v>648000</v>
      </c>
      <c r="T559" s="42" t="s">
        <v>112</v>
      </c>
      <c r="U559" s="40">
        <v>45776.0</v>
      </c>
      <c r="V559" s="49">
        <v>45956.0</v>
      </c>
      <c r="W559" s="42">
        <v>6.0</v>
      </c>
      <c r="X559" s="42" t="s">
        <v>84</v>
      </c>
      <c r="Y559" s="42" t="s">
        <v>221</v>
      </c>
    </row>
    <row r="560">
      <c r="A560" s="38" t="s">
        <v>5405</v>
      </c>
      <c r="B560" s="40">
        <v>45779.0</v>
      </c>
      <c r="C560" s="42">
        <v>13883.0</v>
      </c>
      <c r="D560" s="44" t="s">
        <v>1954</v>
      </c>
      <c r="E560" s="46" t="s">
        <v>4493</v>
      </c>
      <c r="F560" s="47" t="s">
        <v>4494</v>
      </c>
      <c r="G560" s="47" t="s">
        <v>404</v>
      </c>
      <c r="H560" s="47" t="s">
        <v>404</v>
      </c>
      <c r="I560" s="42" t="s">
        <v>1008</v>
      </c>
      <c r="J560" s="49">
        <v>45612.0</v>
      </c>
      <c r="K560" s="40">
        <v>45776.0</v>
      </c>
      <c r="L560" s="42" t="s">
        <v>75</v>
      </c>
      <c r="M560" s="51">
        <v>78000.0</v>
      </c>
      <c r="N560" s="42" t="s">
        <v>75</v>
      </c>
      <c r="O560" s="54">
        <v>100084.0</v>
      </c>
      <c r="P560" s="133">
        <v>100084.0</v>
      </c>
      <c r="Q560" s="51">
        <v>0.0</v>
      </c>
      <c r="R560" s="51">
        <v>0.0</v>
      </c>
      <c r="S560" s="113">
        <f t="shared" si="7"/>
        <v>100084</v>
      </c>
      <c r="T560" s="42" t="s">
        <v>112</v>
      </c>
      <c r="U560" s="40">
        <v>45776.0</v>
      </c>
      <c r="V560" s="49">
        <v>45806.0</v>
      </c>
      <c r="W560" s="42">
        <v>1.0</v>
      </c>
      <c r="X560" s="42" t="s">
        <v>98</v>
      </c>
      <c r="Y560" s="42" t="s">
        <v>85</v>
      </c>
    </row>
    <row r="561">
      <c r="A561" s="46" t="s">
        <v>5408</v>
      </c>
      <c r="B561" s="40">
        <v>45779.0</v>
      </c>
      <c r="C561" s="42">
        <v>6468.0</v>
      </c>
      <c r="D561" s="44" t="s">
        <v>4007</v>
      </c>
      <c r="E561" s="46" t="s">
        <v>3768</v>
      </c>
      <c r="F561" s="47" t="s">
        <v>3769</v>
      </c>
      <c r="G561" s="47" t="s">
        <v>383</v>
      </c>
      <c r="H561" s="47" t="s">
        <v>101</v>
      </c>
      <c r="I561" s="42" t="s">
        <v>1542</v>
      </c>
      <c r="J561" s="49">
        <v>44773.0</v>
      </c>
      <c r="K561" s="40">
        <v>45776.0</v>
      </c>
      <c r="L561" s="42" t="s">
        <v>75</v>
      </c>
      <c r="M561" s="51">
        <v>0.0</v>
      </c>
      <c r="N561" s="40">
        <v>45777.0</v>
      </c>
      <c r="O561" s="54">
        <v>78007.0</v>
      </c>
      <c r="P561" s="133">
        <v>78007.0</v>
      </c>
      <c r="Q561" s="51">
        <v>0.0</v>
      </c>
      <c r="R561" s="51">
        <v>0.0</v>
      </c>
      <c r="S561" s="113">
        <f t="shared" si="7"/>
        <v>78007</v>
      </c>
      <c r="T561" s="42" t="s">
        <v>112</v>
      </c>
      <c r="U561" s="40">
        <v>45777.0</v>
      </c>
      <c r="V561" s="49">
        <v>45833.0</v>
      </c>
      <c r="W561" s="42">
        <v>1.0</v>
      </c>
      <c r="X561" s="42" t="s">
        <v>98</v>
      </c>
      <c r="Y561" s="42" t="s">
        <v>85</v>
      </c>
    </row>
    <row r="562">
      <c r="A562" s="46" t="s">
        <v>5411</v>
      </c>
      <c r="B562" s="40">
        <v>45779.0</v>
      </c>
      <c r="C562" s="42">
        <v>8115.0</v>
      </c>
      <c r="D562" s="44" t="s">
        <v>2564</v>
      </c>
      <c r="E562" s="46" t="s">
        <v>2425</v>
      </c>
      <c r="F562" s="47" t="s">
        <v>4248</v>
      </c>
      <c r="G562" s="47" t="s">
        <v>132</v>
      </c>
      <c r="H562" s="47" t="s">
        <v>134</v>
      </c>
      <c r="I562" s="42" t="s">
        <v>1542</v>
      </c>
      <c r="J562" s="49">
        <v>44947.0</v>
      </c>
      <c r="K562" s="40">
        <v>45776.0</v>
      </c>
      <c r="L562" s="42" t="s">
        <v>75</v>
      </c>
      <c r="M562" s="51">
        <v>0.0</v>
      </c>
      <c r="N562" s="42" t="s">
        <v>75</v>
      </c>
      <c r="O562" s="54">
        <v>118000.0</v>
      </c>
      <c r="P562" s="83">
        <v>118000.0</v>
      </c>
      <c r="Q562" s="51">
        <v>0.0</v>
      </c>
      <c r="R562" s="51">
        <v>826.0</v>
      </c>
      <c r="S562" s="113">
        <f t="shared" si="7"/>
        <v>117174</v>
      </c>
      <c r="T562" s="42" t="s">
        <v>83</v>
      </c>
      <c r="U562" s="40">
        <v>45776.0</v>
      </c>
      <c r="V562" s="49">
        <v>45806.0</v>
      </c>
      <c r="W562" s="42">
        <v>1.0</v>
      </c>
      <c r="X562" s="42" t="s">
        <v>84</v>
      </c>
      <c r="Y562" s="42" t="s">
        <v>85</v>
      </c>
    </row>
    <row r="563">
      <c r="A563" s="38" t="s">
        <v>5417</v>
      </c>
      <c r="B563" s="40">
        <v>45779.0</v>
      </c>
      <c r="C563" s="42">
        <v>14399.0</v>
      </c>
      <c r="D563" s="44" t="s">
        <v>5418</v>
      </c>
      <c r="E563" s="46" t="s">
        <v>4425</v>
      </c>
      <c r="F563" s="47" t="s">
        <v>4426</v>
      </c>
      <c r="G563" s="47" t="s">
        <v>796</v>
      </c>
      <c r="H563" s="47" t="s">
        <v>134</v>
      </c>
      <c r="I563" s="42" t="s">
        <v>1008</v>
      </c>
      <c r="J563" s="49">
        <v>45671.0</v>
      </c>
      <c r="K563" s="40">
        <v>45776.0</v>
      </c>
      <c r="L563" s="42" t="s">
        <v>75</v>
      </c>
      <c r="M563" s="51">
        <v>0.0</v>
      </c>
      <c r="N563" s="42" t="s">
        <v>75</v>
      </c>
      <c r="O563" s="54">
        <v>78000.0</v>
      </c>
      <c r="P563" s="83">
        <v>78000.0</v>
      </c>
      <c r="Q563" s="51">
        <v>0.0</v>
      </c>
      <c r="R563" s="51">
        <v>546.0</v>
      </c>
      <c r="S563" s="113">
        <f t="shared" si="7"/>
        <v>77454</v>
      </c>
      <c r="T563" s="42" t="s">
        <v>83</v>
      </c>
      <c r="U563" s="40">
        <v>45776.0</v>
      </c>
      <c r="V563" s="49">
        <v>45806.0</v>
      </c>
      <c r="W563" s="42">
        <v>1.0</v>
      </c>
      <c r="X563" s="42" t="s">
        <v>98</v>
      </c>
      <c r="Y563" s="42" t="s">
        <v>85</v>
      </c>
    </row>
    <row r="564">
      <c r="A564" s="46" t="s">
        <v>5421</v>
      </c>
      <c r="B564" s="40">
        <v>45779.0</v>
      </c>
      <c r="C564" s="42">
        <v>6628.0</v>
      </c>
      <c r="D564" s="44" t="s">
        <v>92</v>
      </c>
      <c r="E564" s="46" t="s">
        <v>95</v>
      </c>
      <c r="F564" s="47" t="s">
        <v>96</v>
      </c>
      <c r="G564" s="47" t="s">
        <v>99</v>
      </c>
      <c r="H564" s="47" t="s">
        <v>101</v>
      </c>
      <c r="I564" s="42" t="s">
        <v>1542</v>
      </c>
      <c r="J564" s="49">
        <v>44787.0</v>
      </c>
      <c r="K564" s="40">
        <v>45776.0</v>
      </c>
      <c r="L564" s="42" t="s">
        <v>75</v>
      </c>
      <c r="M564" s="51">
        <v>0.0</v>
      </c>
      <c r="N564" s="42" t="s">
        <v>75</v>
      </c>
      <c r="O564" s="54">
        <v>78038.0</v>
      </c>
      <c r="P564" s="133">
        <v>78025.0</v>
      </c>
      <c r="Q564" s="51">
        <v>0.0</v>
      </c>
      <c r="R564" s="51">
        <v>0.0</v>
      </c>
      <c r="S564" s="113">
        <f t="shared" si="7"/>
        <v>78025</v>
      </c>
      <c r="T564" s="42" t="s">
        <v>112</v>
      </c>
      <c r="U564" s="40">
        <v>45776.0</v>
      </c>
      <c r="V564" s="49">
        <v>45809.0</v>
      </c>
      <c r="W564" s="42">
        <v>1.0</v>
      </c>
      <c r="X564" s="42" t="s">
        <v>98</v>
      </c>
      <c r="Y564" s="42" t="s">
        <v>85</v>
      </c>
    </row>
    <row r="565">
      <c r="A565" s="46" t="s">
        <v>5426</v>
      </c>
      <c r="B565" s="40">
        <v>45779.0</v>
      </c>
      <c r="C565" s="42">
        <v>7627.0</v>
      </c>
      <c r="D565" s="44" t="s">
        <v>4486</v>
      </c>
      <c r="E565" s="46" t="s">
        <v>4413</v>
      </c>
      <c r="F565" s="47" t="s">
        <v>4414</v>
      </c>
      <c r="G565" s="47" t="s">
        <v>1940</v>
      </c>
      <c r="H565" s="47" t="s">
        <v>156</v>
      </c>
      <c r="I565" s="42" t="s">
        <v>1542</v>
      </c>
      <c r="J565" s="49">
        <v>44888.0</v>
      </c>
      <c r="K565" s="40">
        <v>45776.0</v>
      </c>
      <c r="L565" s="42" t="s">
        <v>75</v>
      </c>
      <c r="M565" s="51">
        <v>0.0</v>
      </c>
      <c r="N565" s="42" t="s">
        <v>75</v>
      </c>
      <c r="O565" s="54">
        <v>78000.0</v>
      </c>
      <c r="P565" s="83">
        <v>78000.0</v>
      </c>
      <c r="Q565" s="51">
        <v>0.0</v>
      </c>
      <c r="R565" s="51">
        <v>4440.0</v>
      </c>
      <c r="S565" s="113">
        <f t="shared" si="7"/>
        <v>73560</v>
      </c>
      <c r="T565" s="42" t="s">
        <v>83</v>
      </c>
      <c r="U565" s="40">
        <v>45776.0</v>
      </c>
      <c r="V565" s="49">
        <v>45807.0</v>
      </c>
      <c r="W565" s="42">
        <v>1.0</v>
      </c>
      <c r="X565" s="42" t="s">
        <v>98</v>
      </c>
      <c r="Y565" s="42" t="s">
        <v>85</v>
      </c>
    </row>
    <row r="566">
      <c r="A566" s="46" t="s">
        <v>5429</v>
      </c>
      <c r="B566" s="40">
        <v>45779.0</v>
      </c>
      <c r="C566" s="42">
        <v>5771.0</v>
      </c>
      <c r="D566" s="44" t="s">
        <v>4373</v>
      </c>
      <c r="E566" s="46" t="s">
        <v>4374</v>
      </c>
      <c r="F566" s="47" t="s">
        <v>4498</v>
      </c>
      <c r="G566" s="47" t="s">
        <v>404</v>
      </c>
      <c r="H566" s="47" t="s">
        <v>72</v>
      </c>
      <c r="I566" s="42" t="s">
        <v>1542</v>
      </c>
      <c r="J566" s="49">
        <v>44701.0</v>
      </c>
      <c r="K566" s="40">
        <v>45776.0</v>
      </c>
      <c r="L566" s="42" t="s">
        <v>75</v>
      </c>
      <c r="M566" s="51">
        <v>0.0</v>
      </c>
      <c r="N566" s="42" t="s">
        <v>75</v>
      </c>
      <c r="O566" s="54">
        <v>120000.0</v>
      </c>
      <c r="P566" s="83">
        <v>120000.0</v>
      </c>
      <c r="Q566" s="51">
        <v>0.0</v>
      </c>
      <c r="R566" s="51">
        <v>2400.0</v>
      </c>
      <c r="S566" s="113">
        <f t="shared" si="7"/>
        <v>117600</v>
      </c>
      <c r="T566" s="42" t="s">
        <v>83</v>
      </c>
      <c r="U566" s="40">
        <v>45776.0</v>
      </c>
      <c r="V566" s="49">
        <v>45806.0</v>
      </c>
      <c r="W566" s="42">
        <v>1.0</v>
      </c>
      <c r="X566" s="42" t="s">
        <v>84</v>
      </c>
      <c r="Y566" s="42" t="s">
        <v>85</v>
      </c>
    </row>
    <row r="567">
      <c r="A567" s="46" t="s">
        <v>5440</v>
      </c>
      <c r="B567" s="40">
        <v>45779.0</v>
      </c>
      <c r="C567" s="42">
        <v>8170.0</v>
      </c>
      <c r="D567" s="44" t="s">
        <v>4446</v>
      </c>
      <c r="E567" s="46" t="s">
        <v>4447</v>
      </c>
      <c r="F567" s="47" t="s">
        <v>4448</v>
      </c>
      <c r="G567" s="47" t="s">
        <v>194</v>
      </c>
      <c r="H567" s="47" t="s">
        <v>177</v>
      </c>
      <c r="I567" s="42" t="s">
        <v>1542</v>
      </c>
      <c r="J567" s="49">
        <v>44953.0</v>
      </c>
      <c r="K567" s="40">
        <v>45776.0</v>
      </c>
      <c r="L567" s="42" t="s">
        <v>75</v>
      </c>
      <c r="M567" s="51">
        <v>0.0</v>
      </c>
      <c r="N567" s="42" t="s">
        <v>75</v>
      </c>
      <c r="O567" s="42">
        <v>116000.0</v>
      </c>
      <c r="P567" s="83">
        <v>116000.0</v>
      </c>
      <c r="Q567" s="51">
        <v>0.0</v>
      </c>
      <c r="R567" s="51">
        <v>812.0</v>
      </c>
      <c r="S567" s="113">
        <f t="shared" si="7"/>
        <v>115188</v>
      </c>
      <c r="T567" s="42" t="s">
        <v>83</v>
      </c>
      <c r="U567" s="40">
        <v>45776.0</v>
      </c>
      <c r="V567" s="49">
        <v>45807.0</v>
      </c>
      <c r="W567" s="42">
        <v>1.0</v>
      </c>
      <c r="X567" s="42" t="s">
        <v>84</v>
      </c>
      <c r="Y567" s="42" t="s">
        <v>85</v>
      </c>
    </row>
    <row r="568">
      <c r="A568" s="46" t="s">
        <v>5443</v>
      </c>
      <c r="B568" s="40">
        <v>45779.0</v>
      </c>
      <c r="C568" s="42">
        <v>11691.0</v>
      </c>
      <c r="D568" s="44" t="s">
        <v>270</v>
      </c>
      <c r="E568" s="46" t="s">
        <v>271</v>
      </c>
      <c r="F568" s="47" t="s">
        <v>272</v>
      </c>
      <c r="G568" s="47" t="s">
        <v>273</v>
      </c>
      <c r="H568" s="47" t="s">
        <v>156</v>
      </c>
      <c r="I568" s="42" t="s">
        <v>1542</v>
      </c>
      <c r="J568" s="49">
        <v>45376.0</v>
      </c>
      <c r="K568" s="40">
        <v>45776.0</v>
      </c>
      <c r="L568" s="42" t="s">
        <v>75</v>
      </c>
      <c r="M568" s="51">
        <v>0.0</v>
      </c>
      <c r="N568" s="42" t="s">
        <v>75</v>
      </c>
      <c r="O568" s="54">
        <v>50001.0</v>
      </c>
      <c r="P568" s="133">
        <v>50001.0</v>
      </c>
      <c r="Q568" s="51">
        <v>0.0</v>
      </c>
      <c r="R568" s="51">
        <v>0.0</v>
      </c>
      <c r="S568" s="113">
        <f t="shared" si="7"/>
        <v>50001</v>
      </c>
      <c r="T568" s="42" t="s">
        <v>112</v>
      </c>
      <c r="U568" s="40">
        <v>45777.0</v>
      </c>
      <c r="V568" s="49">
        <v>45810.0</v>
      </c>
      <c r="W568" s="42">
        <v>1.0</v>
      </c>
      <c r="X568" s="42" t="s">
        <v>98</v>
      </c>
      <c r="Y568" s="42" t="s">
        <v>85</v>
      </c>
    </row>
    <row r="569">
      <c r="A569" s="46" t="s">
        <v>5449</v>
      </c>
      <c r="B569" s="40">
        <v>45779.0</v>
      </c>
      <c r="C569" s="108">
        <v>8665.0</v>
      </c>
      <c r="D569" s="109" t="s">
        <v>5450</v>
      </c>
      <c r="E569" s="110" t="s">
        <v>5451</v>
      </c>
      <c r="F569" s="109" t="s">
        <v>5453</v>
      </c>
      <c r="G569" s="109" t="s">
        <v>2465</v>
      </c>
      <c r="H569" s="109" t="s">
        <v>200</v>
      </c>
      <c r="I569" s="42" t="s">
        <v>1542</v>
      </c>
      <c r="J569" s="111">
        <v>45015.0</v>
      </c>
      <c r="K569" s="107">
        <v>45777.0</v>
      </c>
      <c r="L569" s="42" t="s">
        <v>75</v>
      </c>
      <c r="M569" s="51">
        <v>0.0</v>
      </c>
      <c r="N569" s="40">
        <v>45779.0</v>
      </c>
      <c r="O569" s="113">
        <v>1298080.0</v>
      </c>
      <c r="P569" s="133">
        <v>1298000.0</v>
      </c>
      <c r="Q569" s="112">
        <v>118000.0</v>
      </c>
      <c r="R569" s="51">
        <v>0.0</v>
      </c>
      <c r="S569" s="113">
        <f t="shared" si="7"/>
        <v>1298000</v>
      </c>
      <c r="T569" s="42" t="s">
        <v>112</v>
      </c>
      <c r="U569" s="40">
        <v>45779.0</v>
      </c>
      <c r="V569" s="49">
        <v>46140.0</v>
      </c>
      <c r="W569" s="42">
        <v>12.0</v>
      </c>
      <c r="X569" s="42" t="s">
        <v>84</v>
      </c>
      <c r="Y569" s="42" t="s">
        <v>85</v>
      </c>
    </row>
    <row r="570">
      <c r="A570" s="46" t="s">
        <v>5459</v>
      </c>
      <c r="B570" s="40">
        <v>45779.0</v>
      </c>
      <c r="C570" s="42">
        <v>11703.0</v>
      </c>
      <c r="D570" s="44" t="s">
        <v>522</v>
      </c>
      <c r="E570" s="46" t="s">
        <v>524</v>
      </c>
      <c r="F570" s="47" t="s">
        <v>525</v>
      </c>
      <c r="G570" s="47" t="s">
        <v>404</v>
      </c>
      <c r="H570" s="47" t="s">
        <v>72</v>
      </c>
      <c r="I570" s="42" t="s">
        <v>1542</v>
      </c>
      <c r="J570" s="49">
        <v>45377.0</v>
      </c>
      <c r="K570" s="40">
        <v>45777.0</v>
      </c>
      <c r="L570" s="42" t="s">
        <v>75</v>
      </c>
      <c r="M570" s="51">
        <v>0.0</v>
      </c>
      <c r="N570" s="42" t="s">
        <v>75</v>
      </c>
      <c r="O570" s="54">
        <v>118000.0</v>
      </c>
      <c r="P570" s="103">
        <v>118000.0</v>
      </c>
      <c r="Q570" s="51">
        <v>0.0</v>
      </c>
      <c r="R570" s="51">
        <v>4400.0</v>
      </c>
      <c r="S570" s="113">
        <f t="shared" si="7"/>
        <v>113600</v>
      </c>
      <c r="T570" s="42" t="s">
        <v>83</v>
      </c>
      <c r="U570" s="40">
        <v>45777.0</v>
      </c>
      <c r="V570" s="49">
        <v>45811.0</v>
      </c>
      <c r="W570" s="42">
        <v>1.0</v>
      </c>
      <c r="X570" s="42" t="s">
        <v>84</v>
      </c>
      <c r="Y570" s="42" t="s">
        <v>85</v>
      </c>
    </row>
    <row r="571">
      <c r="A571" s="46" t="s">
        <v>5464</v>
      </c>
      <c r="B571" s="40">
        <v>45779.0</v>
      </c>
      <c r="C571" s="42">
        <v>1376.0</v>
      </c>
      <c r="D571" s="44" t="s">
        <v>4328</v>
      </c>
      <c r="E571" s="46" t="s">
        <v>4329</v>
      </c>
      <c r="F571" s="47" t="s">
        <v>4337</v>
      </c>
      <c r="G571" s="47" t="s">
        <v>3438</v>
      </c>
      <c r="H571" s="47" t="s">
        <v>3011</v>
      </c>
      <c r="I571" s="42" t="s">
        <v>1542</v>
      </c>
      <c r="J571" s="49">
        <v>44360.0</v>
      </c>
      <c r="K571" s="40">
        <v>45777.0</v>
      </c>
      <c r="L571" s="42" t="s">
        <v>75</v>
      </c>
      <c r="M571" s="51">
        <v>0.0</v>
      </c>
      <c r="N571" s="42" t="s">
        <v>75</v>
      </c>
      <c r="O571" s="54">
        <v>78000.0</v>
      </c>
      <c r="P571" s="103">
        <v>78000.0</v>
      </c>
      <c r="Q571" s="51">
        <v>0.0</v>
      </c>
      <c r="R571" s="51">
        <v>4400.0</v>
      </c>
      <c r="S571" s="113">
        <f t="shared" si="7"/>
        <v>73600</v>
      </c>
      <c r="T571" s="42" t="s">
        <v>83</v>
      </c>
      <c r="U571" s="40">
        <v>45777.0</v>
      </c>
      <c r="V571" s="49">
        <v>45814.0</v>
      </c>
      <c r="W571" s="42">
        <v>1.0</v>
      </c>
      <c r="X571" s="42" t="s">
        <v>98</v>
      </c>
      <c r="Y571" s="42" t="s">
        <v>85</v>
      </c>
    </row>
    <row r="572">
      <c r="A572" s="46" t="s">
        <v>5468</v>
      </c>
      <c r="B572" s="40">
        <v>45779.0</v>
      </c>
      <c r="C572" s="42">
        <v>1376.0</v>
      </c>
      <c r="D572" s="44" t="s">
        <v>4328</v>
      </c>
      <c r="E572" s="46" t="s">
        <v>4329</v>
      </c>
      <c r="F572" s="47" t="s">
        <v>4330</v>
      </c>
      <c r="G572" s="47" t="s">
        <v>3438</v>
      </c>
      <c r="H572" s="47" t="s">
        <v>3011</v>
      </c>
      <c r="I572" s="42" t="s">
        <v>1542</v>
      </c>
      <c r="J572" s="49">
        <v>44360.0</v>
      </c>
      <c r="K572" s="40">
        <v>45777.0</v>
      </c>
      <c r="L572" s="42" t="s">
        <v>75</v>
      </c>
      <c r="M572" s="51">
        <v>0.0</v>
      </c>
      <c r="N572" s="42" t="s">
        <v>75</v>
      </c>
      <c r="O572" s="54">
        <v>78000.0</v>
      </c>
      <c r="P572" s="103">
        <v>78000.0</v>
      </c>
      <c r="Q572" s="51">
        <v>0.0</v>
      </c>
      <c r="R572" s="51">
        <v>4400.0</v>
      </c>
      <c r="S572" s="113">
        <f t="shared" si="7"/>
        <v>73600</v>
      </c>
      <c r="T572" s="42" t="s">
        <v>83</v>
      </c>
      <c r="U572" s="40">
        <v>45777.0</v>
      </c>
      <c r="V572" s="49">
        <v>45812.0</v>
      </c>
      <c r="W572" s="42">
        <v>1.0</v>
      </c>
      <c r="X572" s="42" t="s">
        <v>98</v>
      </c>
      <c r="Y572" s="42" t="s">
        <v>85</v>
      </c>
    </row>
    <row r="573">
      <c r="A573" s="38" t="s">
        <v>5472</v>
      </c>
      <c r="B573" s="40">
        <v>45779.0</v>
      </c>
      <c r="C573" s="42">
        <v>6468.0</v>
      </c>
      <c r="D573" s="44" t="s">
        <v>4007</v>
      </c>
      <c r="E573" s="46" t="s">
        <v>3768</v>
      </c>
      <c r="F573" s="47" t="s">
        <v>4529</v>
      </c>
      <c r="G573" s="47" t="s">
        <v>383</v>
      </c>
      <c r="H573" s="47" t="s">
        <v>101</v>
      </c>
      <c r="I573" s="42" t="s">
        <v>1008</v>
      </c>
      <c r="J573" s="49">
        <v>44773.0</v>
      </c>
      <c r="K573" s="40">
        <v>45777.0</v>
      </c>
      <c r="L573" s="42" t="s">
        <v>75</v>
      </c>
      <c r="M573" s="51">
        <v>0.0</v>
      </c>
      <c r="N573" s="42" t="s">
        <v>75</v>
      </c>
      <c r="O573" s="54">
        <v>78027.0</v>
      </c>
      <c r="P573" s="83">
        <v>78027.0</v>
      </c>
      <c r="Q573" s="51">
        <v>0.0</v>
      </c>
      <c r="R573" s="51">
        <v>0.0</v>
      </c>
      <c r="S573" s="113">
        <f t="shared" si="7"/>
        <v>78027</v>
      </c>
      <c r="T573" s="42" t="s">
        <v>112</v>
      </c>
      <c r="U573" s="40">
        <v>45777.0</v>
      </c>
      <c r="V573" s="49">
        <v>45807.0</v>
      </c>
      <c r="W573" s="42">
        <v>1.0</v>
      </c>
      <c r="X573" s="42" t="s">
        <v>98</v>
      </c>
      <c r="Y573" s="42" t="s">
        <v>85</v>
      </c>
    </row>
    <row r="574">
      <c r="A574" s="46" t="s">
        <v>5478</v>
      </c>
      <c r="B574" s="40">
        <v>45779.0</v>
      </c>
      <c r="C574" s="42">
        <v>9941.0</v>
      </c>
      <c r="D574" s="44" t="s">
        <v>527</v>
      </c>
      <c r="E574" s="46" t="s">
        <v>459</v>
      </c>
      <c r="F574" s="47" t="s">
        <v>460</v>
      </c>
      <c r="G574" s="47" t="s">
        <v>528</v>
      </c>
      <c r="H574" s="47" t="s">
        <v>200</v>
      </c>
      <c r="I574" s="42" t="s">
        <v>1542</v>
      </c>
      <c r="J574" s="49">
        <v>45165.0</v>
      </c>
      <c r="K574" s="40">
        <v>45777.0</v>
      </c>
      <c r="L574" s="42" t="s">
        <v>75</v>
      </c>
      <c r="M574" s="51">
        <v>0.0</v>
      </c>
      <c r="N574" s="40">
        <v>45780.0</v>
      </c>
      <c r="O574" s="54">
        <v>10039.0</v>
      </c>
      <c r="P574" s="83">
        <v>10039.0</v>
      </c>
      <c r="Q574" s="51">
        <v>0.0</v>
      </c>
      <c r="R574" s="51">
        <v>0.0</v>
      </c>
      <c r="S574" s="113">
        <f t="shared" si="7"/>
        <v>10039</v>
      </c>
      <c r="T574" s="42" t="s">
        <v>112</v>
      </c>
      <c r="U574" s="40">
        <v>45780.0</v>
      </c>
      <c r="V574" s="49">
        <v>45810.0</v>
      </c>
      <c r="W574" s="42">
        <v>1.0</v>
      </c>
      <c r="X574" s="42" t="s">
        <v>98</v>
      </c>
      <c r="Y574" s="42" t="s">
        <v>85</v>
      </c>
    </row>
    <row r="575">
      <c r="A575" s="38" t="s">
        <v>5485</v>
      </c>
      <c r="B575" s="40">
        <v>45779.0</v>
      </c>
      <c r="C575" s="42">
        <v>6935.0</v>
      </c>
      <c r="D575" s="44" t="s">
        <v>3945</v>
      </c>
      <c r="E575" s="46" t="s">
        <v>3947</v>
      </c>
      <c r="F575" s="47" t="s">
        <v>3948</v>
      </c>
      <c r="G575" s="47" t="s">
        <v>1486</v>
      </c>
      <c r="H575" s="47" t="s">
        <v>101</v>
      </c>
      <c r="I575" s="42" t="s">
        <v>1008</v>
      </c>
      <c r="J575" s="49">
        <v>44816.0</v>
      </c>
      <c r="K575" s="40">
        <v>45777.0</v>
      </c>
      <c r="L575" s="42" t="s">
        <v>75</v>
      </c>
      <c r="M575" s="51">
        <v>78000.0</v>
      </c>
      <c r="N575" s="42" t="s">
        <v>75</v>
      </c>
      <c r="O575" s="54">
        <v>78053.0</v>
      </c>
      <c r="P575" s="83">
        <v>50000.0</v>
      </c>
      <c r="Q575" s="51">
        <v>0.0</v>
      </c>
      <c r="R575" s="51">
        <v>0.0</v>
      </c>
      <c r="S575" s="113">
        <f t="shared" si="7"/>
        <v>50000</v>
      </c>
      <c r="T575" s="42" t="s">
        <v>112</v>
      </c>
      <c r="U575" s="40">
        <v>45777.0</v>
      </c>
      <c r="V575" s="49">
        <v>45807.0</v>
      </c>
      <c r="W575" s="42">
        <v>1.0</v>
      </c>
      <c r="X575" s="42" t="s">
        <v>98</v>
      </c>
      <c r="Y575" s="42" t="s">
        <v>85</v>
      </c>
    </row>
    <row r="576">
      <c r="A576" s="158" t="s">
        <v>5492</v>
      </c>
      <c r="B576" s="40">
        <v>45779.0</v>
      </c>
      <c r="C576" s="42">
        <v>15205.0</v>
      </c>
      <c r="D576" s="44" t="s">
        <v>5493</v>
      </c>
      <c r="E576" s="46" t="s">
        <v>5494</v>
      </c>
      <c r="F576" s="47" t="s">
        <v>5495</v>
      </c>
      <c r="G576" s="47" t="s">
        <v>70</v>
      </c>
      <c r="H576" s="47" t="s">
        <v>72</v>
      </c>
      <c r="I576" s="42" t="s">
        <v>1008</v>
      </c>
      <c r="J576" s="49">
        <v>45763.0</v>
      </c>
      <c r="K576" s="40">
        <v>45777.0</v>
      </c>
      <c r="L576" s="42" t="s">
        <v>75</v>
      </c>
      <c r="M576" s="51">
        <v>0.0</v>
      </c>
      <c r="N576" s="42" t="s">
        <v>75</v>
      </c>
      <c r="O576" s="54">
        <v>648064.0</v>
      </c>
      <c r="P576" s="83">
        <v>648000.0</v>
      </c>
      <c r="Q576" s="51">
        <v>60000.0</v>
      </c>
      <c r="R576" s="51">
        <v>0.0</v>
      </c>
      <c r="S576" s="113">
        <f t="shared" si="7"/>
        <v>648000</v>
      </c>
      <c r="T576" s="42" t="s">
        <v>112</v>
      </c>
      <c r="U576" s="40">
        <v>45777.0</v>
      </c>
      <c r="V576" s="49">
        <v>45957.0</v>
      </c>
      <c r="W576" s="42">
        <v>6.0</v>
      </c>
      <c r="X576" s="42" t="s">
        <v>84</v>
      </c>
      <c r="Y576" s="42" t="s">
        <v>221</v>
      </c>
    </row>
    <row r="577">
      <c r="A577" s="46" t="s">
        <v>5499</v>
      </c>
      <c r="B577" s="40">
        <v>45779.0</v>
      </c>
      <c r="C577" s="42">
        <v>5080.0</v>
      </c>
      <c r="D577" s="44" t="s">
        <v>433</v>
      </c>
      <c r="E577" s="46" t="s">
        <v>287</v>
      </c>
      <c r="F577" s="47" t="s">
        <v>2297</v>
      </c>
      <c r="G577" s="47" t="s">
        <v>913</v>
      </c>
      <c r="H577" s="47" t="s">
        <v>156</v>
      </c>
      <c r="I577" s="42" t="s">
        <v>1542</v>
      </c>
      <c r="J577" s="49">
        <v>44636.0</v>
      </c>
      <c r="K577" s="40">
        <v>45777.0</v>
      </c>
      <c r="L577" s="42" t="s">
        <v>75</v>
      </c>
      <c r="M577" s="51">
        <v>78000.0</v>
      </c>
      <c r="N577" s="42" t="s">
        <v>75</v>
      </c>
      <c r="O577" s="54">
        <v>160053.0</v>
      </c>
      <c r="P577" s="83">
        <v>160053.0</v>
      </c>
      <c r="Q577" s="51">
        <v>0.0</v>
      </c>
      <c r="R577" s="51">
        <v>0.0</v>
      </c>
      <c r="S577" s="113">
        <f t="shared" si="7"/>
        <v>160053</v>
      </c>
      <c r="T577" s="42" t="s">
        <v>112</v>
      </c>
      <c r="U577" s="40">
        <v>45777.0</v>
      </c>
      <c r="V577" s="49">
        <v>45815.0</v>
      </c>
      <c r="W577" s="42">
        <v>1.0</v>
      </c>
      <c r="X577" s="42" t="s">
        <v>98</v>
      </c>
      <c r="Y577" s="42" t="s">
        <v>85</v>
      </c>
    </row>
    <row r="578">
      <c r="A578" s="46" t="s">
        <v>5502</v>
      </c>
      <c r="B578" s="40">
        <v>45779.0</v>
      </c>
      <c r="C578" s="42">
        <v>5080.0</v>
      </c>
      <c r="D578" s="44" t="s">
        <v>433</v>
      </c>
      <c r="E578" s="46" t="s">
        <v>287</v>
      </c>
      <c r="F578" s="47" t="s">
        <v>290</v>
      </c>
      <c r="G578" s="47" t="s">
        <v>913</v>
      </c>
      <c r="H578" s="47" t="s">
        <v>156</v>
      </c>
      <c r="I578" s="42" t="s">
        <v>1542</v>
      </c>
      <c r="J578" s="49">
        <v>44636.0</v>
      </c>
      <c r="K578" s="40">
        <v>45777.0</v>
      </c>
      <c r="L578" s="42" t="s">
        <v>75</v>
      </c>
      <c r="M578" s="51">
        <v>78000.0</v>
      </c>
      <c r="N578" s="42" t="s">
        <v>75</v>
      </c>
      <c r="O578" s="54">
        <v>78000.0</v>
      </c>
      <c r="P578" s="54">
        <v>0.0</v>
      </c>
      <c r="Q578" s="51">
        <v>0.0</v>
      </c>
      <c r="R578" s="51">
        <v>0.0</v>
      </c>
      <c r="S578" s="113">
        <f t="shared" si="7"/>
        <v>0</v>
      </c>
      <c r="T578" s="42" t="s">
        <v>283</v>
      </c>
      <c r="U578" s="40">
        <v>45777.0</v>
      </c>
      <c r="V578" s="49">
        <v>45812.0</v>
      </c>
      <c r="W578" s="42">
        <v>1.0</v>
      </c>
      <c r="X578" s="42" t="s">
        <v>98</v>
      </c>
      <c r="Y578" s="42" t="s">
        <v>85</v>
      </c>
    </row>
    <row r="579">
      <c r="A579" s="46" t="s">
        <v>5505</v>
      </c>
      <c r="B579" s="40">
        <v>45779.0</v>
      </c>
      <c r="C579" s="42">
        <v>8074.0</v>
      </c>
      <c r="D579" s="44" t="s">
        <v>3925</v>
      </c>
      <c r="E579" s="46" t="s">
        <v>3926</v>
      </c>
      <c r="F579" s="47" t="s">
        <v>5507</v>
      </c>
      <c r="G579" s="47" t="s">
        <v>243</v>
      </c>
      <c r="H579" s="47" t="s">
        <v>123</v>
      </c>
      <c r="I579" s="42" t="s">
        <v>1542</v>
      </c>
      <c r="J579" s="49">
        <v>44944.0</v>
      </c>
      <c r="K579" s="40">
        <v>45777.0</v>
      </c>
      <c r="L579" s="42" t="s">
        <v>75</v>
      </c>
      <c r="M579" s="51">
        <v>0.0</v>
      </c>
      <c r="N579" s="40">
        <v>45778.0</v>
      </c>
      <c r="O579" s="54">
        <v>858075.0</v>
      </c>
      <c r="P579" s="83">
        <v>858075.0</v>
      </c>
      <c r="Q579" s="51">
        <v>78000.0</v>
      </c>
      <c r="R579" s="51">
        <v>0.0</v>
      </c>
      <c r="S579" s="113">
        <f t="shared" si="7"/>
        <v>858075</v>
      </c>
      <c r="T579" s="42" t="s">
        <v>112</v>
      </c>
      <c r="U579" s="40">
        <v>45778.0</v>
      </c>
      <c r="V579" s="49">
        <v>46138.0</v>
      </c>
      <c r="W579" s="42">
        <v>12.0</v>
      </c>
      <c r="X579" s="42" t="s">
        <v>98</v>
      </c>
      <c r="Y579" s="42" t="s">
        <v>85</v>
      </c>
    </row>
    <row r="580">
      <c r="A580" s="46" t="s">
        <v>5515</v>
      </c>
      <c r="B580" s="40">
        <v>45779.0</v>
      </c>
      <c r="C580" s="42">
        <v>8905.0</v>
      </c>
      <c r="D580" s="44" t="s">
        <v>4556</v>
      </c>
      <c r="E580" s="46" t="s">
        <v>4558</v>
      </c>
      <c r="F580" s="47" t="s">
        <v>4559</v>
      </c>
      <c r="G580" s="47" t="s">
        <v>4560</v>
      </c>
      <c r="H580" s="47" t="s">
        <v>72</v>
      </c>
      <c r="I580" s="42" t="s">
        <v>1542</v>
      </c>
      <c r="J580" s="49">
        <v>45046.0</v>
      </c>
      <c r="K580" s="40">
        <v>45777.0</v>
      </c>
      <c r="L580" s="42" t="s">
        <v>75</v>
      </c>
      <c r="M580" s="51">
        <v>0.0</v>
      </c>
      <c r="N580" s="42" t="s">
        <v>75</v>
      </c>
      <c r="O580" s="54">
        <v>78000.0</v>
      </c>
      <c r="P580" s="103">
        <v>78000.0</v>
      </c>
      <c r="Q580" s="51">
        <v>0.0</v>
      </c>
      <c r="R580" s="51">
        <v>4440.0</v>
      </c>
      <c r="S580" s="113">
        <f t="shared" si="7"/>
        <v>73560</v>
      </c>
      <c r="T580" s="42" t="s">
        <v>83</v>
      </c>
      <c r="U580" s="40">
        <v>45777.0</v>
      </c>
      <c r="V580" s="49">
        <v>45807.0</v>
      </c>
      <c r="W580" s="42">
        <v>1.0</v>
      </c>
      <c r="X580" s="42" t="s">
        <v>98</v>
      </c>
      <c r="Y580" s="42" t="s">
        <v>85</v>
      </c>
    </row>
    <row r="581">
      <c r="A581" s="46" t="s">
        <v>5522</v>
      </c>
      <c r="B581" s="40">
        <v>45779.0</v>
      </c>
      <c r="C581" s="42">
        <v>8575.0</v>
      </c>
      <c r="D581" s="44" t="s">
        <v>4357</v>
      </c>
      <c r="E581" s="46" t="s">
        <v>4269</v>
      </c>
      <c r="F581" s="47" t="s">
        <v>4270</v>
      </c>
      <c r="G581" s="47" t="s">
        <v>601</v>
      </c>
      <c r="H581" s="47" t="s">
        <v>177</v>
      </c>
      <c r="I581" s="42" t="s">
        <v>1542</v>
      </c>
      <c r="J581" s="49">
        <v>45003.0</v>
      </c>
      <c r="K581" s="40">
        <v>45777.0</v>
      </c>
      <c r="L581" s="42" t="s">
        <v>75</v>
      </c>
      <c r="M581" s="51">
        <v>0.0</v>
      </c>
      <c r="N581" s="42" t="s">
        <v>75</v>
      </c>
      <c r="O581" s="54">
        <v>78000.0</v>
      </c>
      <c r="P581" s="103">
        <v>78000.0</v>
      </c>
      <c r="Q581" s="51">
        <v>0.0</v>
      </c>
      <c r="R581" s="51">
        <v>546.0</v>
      </c>
      <c r="S581" s="113">
        <f t="shared" si="7"/>
        <v>77454</v>
      </c>
      <c r="T581" s="42" t="s">
        <v>83</v>
      </c>
      <c r="U581" s="40">
        <v>45777.0</v>
      </c>
      <c r="V581" s="49">
        <v>45807.0</v>
      </c>
      <c r="W581" s="42">
        <v>1.0</v>
      </c>
      <c r="X581" s="42" t="s">
        <v>98</v>
      </c>
      <c r="Y581" s="42" t="s">
        <v>85</v>
      </c>
    </row>
    <row r="582">
      <c r="A582" s="46" t="s">
        <v>5531</v>
      </c>
      <c r="B582" s="40">
        <v>45779.0</v>
      </c>
      <c r="C582" s="42">
        <v>2955.0</v>
      </c>
      <c r="D582" s="44" t="s">
        <v>4587</v>
      </c>
      <c r="E582" s="46" t="s">
        <v>472</v>
      </c>
      <c r="F582" s="47" t="s">
        <v>473</v>
      </c>
      <c r="G582" s="47" t="s">
        <v>383</v>
      </c>
      <c r="H582" s="47" t="s">
        <v>101</v>
      </c>
      <c r="I582" s="42" t="s">
        <v>1542</v>
      </c>
      <c r="J582" s="49">
        <v>44488.0</v>
      </c>
      <c r="K582" s="40">
        <v>45777.0</v>
      </c>
      <c r="L582" s="42" t="s">
        <v>75</v>
      </c>
      <c r="M582" s="51">
        <v>0.0</v>
      </c>
      <c r="N582" s="40">
        <v>45778.0</v>
      </c>
      <c r="O582" s="54">
        <v>78061.0</v>
      </c>
      <c r="P582" s="83">
        <v>78061.0</v>
      </c>
      <c r="Q582" s="51">
        <v>0.0</v>
      </c>
      <c r="R582" s="51">
        <v>0.0</v>
      </c>
      <c r="S582" s="113">
        <f t="shared" si="7"/>
        <v>78061</v>
      </c>
      <c r="T582" s="42" t="s">
        <v>112</v>
      </c>
      <c r="U582" s="40">
        <v>45778.0</v>
      </c>
      <c r="V582" s="49">
        <v>45809.0</v>
      </c>
      <c r="W582" s="42">
        <v>1.0</v>
      </c>
      <c r="X582" s="42" t="s">
        <v>98</v>
      </c>
      <c r="Y582" s="42" t="s">
        <v>85</v>
      </c>
    </row>
    <row r="583">
      <c r="A583" s="46" t="s">
        <v>5539</v>
      </c>
      <c r="B583" s="40">
        <v>45779.0</v>
      </c>
      <c r="C583" s="42">
        <v>5147.0</v>
      </c>
      <c r="D583" s="44" t="s">
        <v>360</v>
      </c>
      <c r="E583" s="46" t="s">
        <v>361</v>
      </c>
      <c r="F583" s="47" t="s">
        <v>362</v>
      </c>
      <c r="G583" s="47" t="s">
        <v>155</v>
      </c>
      <c r="H583" s="47" t="s">
        <v>156</v>
      </c>
      <c r="I583" s="42" t="s">
        <v>1008</v>
      </c>
      <c r="J583" s="49">
        <v>44642.0</v>
      </c>
      <c r="K583" s="40">
        <v>45777.0</v>
      </c>
      <c r="L583" s="42" t="s">
        <v>75</v>
      </c>
      <c r="M583" s="51">
        <v>0.0</v>
      </c>
      <c r="N583" s="42" t="s">
        <v>75</v>
      </c>
      <c r="O583" s="54">
        <v>118000.0</v>
      </c>
      <c r="P583" s="103">
        <v>118000.0</v>
      </c>
      <c r="Q583" s="51">
        <v>0.0</v>
      </c>
      <c r="R583" s="51">
        <v>826.0</v>
      </c>
      <c r="S583" s="113">
        <f t="shared" si="7"/>
        <v>117174</v>
      </c>
      <c r="T583" s="42" t="s">
        <v>83</v>
      </c>
      <c r="U583" s="40"/>
      <c r="V583" s="49"/>
      <c r="W583" s="42">
        <v>1.0</v>
      </c>
      <c r="X583" s="42" t="s">
        <v>84</v>
      </c>
      <c r="Y583" s="42" t="s">
        <v>85</v>
      </c>
    </row>
    <row r="584">
      <c r="A584" s="46" t="s">
        <v>5546</v>
      </c>
      <c r="B584" s="40">
        <v>45779.0</v>
      </c>
      <c r="C584" s="42">
        <v>5147.0</v>
      </c>
      <c r="D584" s="44" t="s">
        <v>360</v>
      </c>
      <c r="E584" s="46" t="s">
        <v>361</v>
      </c>
      <c r="F584" s="47" t="s">
        <v>362</v>
      </c>
      <c r="G584" s="47" t="s">
        <v>155</v>
      </c>
      <c r="H584" s="47" t="s">
        <v>156</v>
      </c>
      <c r="I584" s="42" t="s">
        <v>1542</v>
      </c>
      <c r="J584" s="49">
        <v>44642.0</v>
      </c>
      <c r="K584" s="40">
        <v>45777.0</v>
      </c>
      <c r="L584" s="42" t="s">
        <v>75</v>
      </c>
      <c r="M584" s="51">
        <v>0.0</v>
      </c>
      <c r="N584" s="42" t="s">
        <v>75</v>
      </c>
      <c r="O584" s="54">
        <v>10000.0</v>
      </c>
      <c r="P584" s="103">
        <v>10000.0</v>
      </c>
      <c r="Q584" s="51">
        <v>0.0</v>
      </c>
      <c r="R584" s="51">
        <v>70.0</v>
      </c>
      <c r="S584" s="113">
        <f t="shared" si="7"/>
        <v>9930</v>
      </c>
      <c r="T584" s="42" t="s">
        <v>83</v>
      </c>
      <c r="U584" s="40">
        <v>45777.0</v>
      </c>
      <c r="V584" s="49">
        <v>45809.0</v>
      </c>
      <c r="W584" s="42">
        <v>1.0</v>
      </c>
      <c r="X584" s="42" t="s">
        <v>84</v>
      </c>
      <c r="Y584" s="42" t="s">
        <v>85</v>
      </c>
    </row>
    <row r="585">
      <c r="A585" s="46" t="s">
        <v>5549</v>
      </c>
      <c r="B585" s="167">
        <v>45784.0</v>
      </c>
      <c r="C585" s="42">
        <v>7229.0</v>
      </c>
      <c r="D585" s="44" t="s">
        <v>4976</v>
      </c>
      <c r="E585" s="46" t="s">
        <v>5552</v>
      </c>
      <c r="F585" s="47" t="s">
        <v>4978</v>
      </c>
      <c r="G585" s="47" t="s">
        <v>315</v>
      </c>
      <c r="H585" s="47" t="s">
        <v>177</v>
      </c>
      <c r="I585" s="42" t="s">
        <v>1542</v>
      </c>
      <c r="J585" s="49">
        <v>44846.0</v>
      </c>
      <c r="K585" s="40">
        <v>45778.0</v>
      </c>
      <c r="L585" s="40">
        <v>45777.0</v>
      </c>
      <c r="M585" s="51">
        <v>0.0</v>
      </c>
      <c r="N585" s="42" t="s">
        <v>75</v>
      </c>
      <c r="O585" s="54">
        <v>0.0</v>
      </c>
      <c r="P585" s="83">
        <v>118000.0</v>
      </c>
      <c r="Q585" s="51">
        <v>0.0</v>
      </c>
      <c r="R585" s="51">
        <v>0.0</v>
      </c>
      <c r="S585" s="52">
        <f t="shared" si="7"/>
        <v>118000</v>
      </c>
      <c r="T585" s="42" t="s">
        <v>112</v>
      </c>
      <c r="U585" s="49"/>
      <c r="V585" s="49"/>
      <c r="W585" s="42">
        <v>6.0</v>
      </c>
      <c r="X585" s="42" t="s">
        <v>98</v>
      </c>
      <c r="Y585" s="42" t="s">
        <v>85</v>
      </c>
    </row>
    <row r="586">
      <c r="A586" s="186" t="s">
        <v>5556</v>
      </c>
      <c r="B586" s="351">
        <v>45784.0</v>
      </c>
      <c r="C586" s="188">
        <v>7229.0</v>
      </c>
      <c r="D586" s="189" t="s">
        <v>4976</v>
      </c>
      <c r="E586" s="186" t="s">
        <v>5552</v>
      </c>
      <c r="F586" s="190" t="s">
        <v>4978</v>
      </c>
      <c r="G586" s="190" t="s">
        <v>315</v>
      </c>
      <c r="H586" s="190" t="s">
        <v>177</v>
      </c>
      <c r="I586" s="42" t="s">
        <v>1542</v>
      </c>
      <c r="J586" s="191">
        <v>44846.0</v>
      </c>
      <c r="K586" s="187">
        <v>45778.0</v>
      </c>
      <c r="L586" s="187">
        <v>45777.0</v>
      </c>
      <c r="M586" s="192">
        <v>0.0</v>
      </c>
      <c r="N586" s="191">
        <v>45778.0</v>
      </c>
      <c r="O586" s="193">
        <v>468000.0</v>
      </c>
      <c r="P586" s="352">
        <v>350000.0</v>
      </c>
      <c r="Q586" s="192">
        <v>0.0</v>
      </c>
      <c r="R586" s="192">
        <v>0.0</v>
      </c>
      <c r="S586" s="195">
        <f t="shared" si="7"/>
        <v>350000</v>
      </c>
      <c r="T586" s="188" t="s">
        <v>112</v>
      </c>
      <c r="U586" s="191">
        <v>45778.0</v>
      </c>
      <c r="V586" s="191">
        <v>45958.0</v>
      </c>
      <c r="W586" s="188">
        <v>6.0</v>
      </c>
      <c r="X586" s="188" t="s">
        <v>98</v>
      </c>
      <c r="Y586" s="188" t="s">
        <v>85</v>
      </c>
    </row>
    <row r="587">
      <c r="A587" s="38" t="s">
        <v>4207</v>
      </c>
      <c r="B587" s="40">
        <v>45691.0</v>
      </c>
      <c r="C587" s="42">
        <v>12449.0</v>
      </c>
      <c r="D587" s="44" t="s">
        <v>4180</v>
      </c>
      <c r="E587" s="46" t="s">
        <v>4181</v>
      </c>
      <c r="F587" s="47" t="s">
        <v>4182</v>
      </c>
      <c r="G587" s="47" t="s">
        <v>284</v>
      </c>
      <c r="H587" s="47" t="s">
        <v>156</v>
      </c>
      <c r="I587" s="41" t="s">
        <v>1008</v>
      </c>
      <c r="J587" s="49">
        <v>45455.0</v>
      </c>
      <c r="K587" s="40">
        <v>45683.0</v>
      </c>
      <c r="L587" s="121" t="s">
        <v>75</v>
      </c>
      <c r="M587" s="51">
        <v>78000.0</v>
      </c>
      <c r="N587" s="40">
        <v>45775.0</v>
      </c>
      <c r="O587" s="54">
        <v>0.0</v>
      </c>
      <c r="P587" s="54">
        <v>0.0</v>
      </c>
      <c r="Q587" s="51">
        <v>0.0</v>
      </c>
      <c r="R587" s="51">
        <v>0.0</v>
      </c>
      <c r="S587" s="52">
        <f t="shared" si="7"/>
        <v>0</v>
      </c>
      <c r="T587" s="42" t="s">
        <v>283</v>
      </c>
      <c r="U587" s="40">
        <v>45775.0</v>
      </c>
      <c r="V587" s="40">
        <v>45805.0</v>
      </c>
      <c r="W587" s="42">
        <v>1.0</v>
      </c>
      <c r="X587" s="42" t="s">
        <v>98</v>
      </c>
      <c r="Y587" s="42" t="s">
        <v>86</v>
      </c>
    </row>
    <row r="588">
      <c r="A588" s="196" t="s">
        <v>4818</v>
      </c>
      <c r="B588" s="167">
        <v>45761.0</v>
      </c>
      <c r="C588" s="197">
        <v>6125.0</v>
      </c>
      <c r="D588" s="198" t="s">
        <v>4613</v>
      </c>
      <c r="E588" s="199" t="s">
        <v>4614</v>
      </c>
      <c r="F588" s="174" t="s">
        <v>4615</v>
      </c>
      <c r="G588" s="198" t="s">
        <v>404</v>
      </c>
      <c r="H588" s="198" t="s">
        <v>72</v>
      </c>
      <c r="I588" s="197" t="s">
        <v>1008</v>
      </c>
      <c r="J588" s="111">
        <v>44736.0</v>
      </c>
      <c r="K588" s="107">
        <v>45597.0</v>
      </c>
      <c r="L588" s="42" t="s">
        <v>75</v>
      </c>
      <c r="M588" s="112">
        <v>78000.0</v>
      </c>
      <c r="N588" s="167">
        <v>45754.0</v>
      </c>
      <c r="O588" s="113">
        <v>78000.0</v>
      </c>
      <c r="P588" s="113">
        <v>0.0</v>
      </c>
      <c r="Q588" s="112">
        <v>0.0</v>
      </c>
      <c r="R588" s="112">
        <v>0.0</v>
      </c>
      <c r="S588" s="113">
        <f t="shared" si="7"/>
        <v>0</v>
      </c>
      <c r="T588" s="42" t="s">
        <v>283</v>
      </c>
      <c r="U588" s="167">
        <v>45754.0</v>
      </c>
      <c r="V588" s="167">
        <v>45784.0</v>
      </c>
      <c r="W588" s="197">
        <v>1.0</v>
      </c>
      <c r="X588" s="197" t="s">
        <v>98</v>
      </c>
      <c r="Y588" s="197" t="s">
        <v>85</v>
      </c>
    </row>
    <row r="589">
      <c r="A589" s="38" t="s">
        <v>1533</v>
      </c>
      <c r="B589" s="40">
        <v>45761.0</v>
      </c>
      <c r="C589" s="42">
        <v>14514.0</v>
      </c>
      <c r="D589" s="44" t="s">
        <v>1468</v>
      </c>
      <c r="E589" s="46" t="s">
        <v>1469</v>
      </c>
      <c r="F589" s="47" t="s">
        <v>1470</v>
      </c>
      <c r="G589" s="47" t="s">
        <v>179</v>
      </c>
      <c r="H589" s="47" t="s">
        <v>177</v>
      </c>
      <c r="I589" s="42" t="s">
        <v>1008</v>
      </c>
      <c r="J589" s="49">
        <v>45683.0</v>
      </c>
      <c r="K589" s="40">
        <v>45697.0</v>
      </c>
      <c r="L589" s="41" t="s">
        <v>75</v>
      </c>
      <c r="M589" s="51">
        <v>78000.0</v>
      </c>
      <c r="N589" s="49">
        <v>45754.0</v>
      </c>
      <c r="O589" s="54">
        <v>0.0</v>
      </c>
      <c r="P589" s="51">
        <v>0.0</v>
      </c>
      <c r="Q589" s="51">
        <v>0.0</v>
      </c>
      <c r="R589" s="51">
        <v>0.0</v>
      </c>
      <c r="S589" s="52">
        <f t="shared" si="7"/>
        <v>0</v>
      </c>
      <c r="T589" s="42" t="s">
        <v>283</v>
      </c>
      <c r="U589" s="40">
        <v>45754.0</v>
      </c>
      <c r="V589" s="40">
        <v>45787.0</v>
      </c>
      <c r="W589" s="42">
        <v>1.0</v>
      </c>
      <c r="X589" s="42" t="s">
        <v>98</v>
      </c>
      <c r="Y589" s="42" t="s">
        <v>86</v>
      </c>
    </row>
    <row r="590">
      <c r="A590" s="38" t="s">
        <v>2128</v>
      </c>
      <c r="B590" s="40">
        <v>45702.0</v>
      </c>
      <c r="C590" s="42">
        <v>4749.0</v>
      </c>
      <c r="D590" s="44" t="s">
        <v>2079</v>
      </c>
      <c r="E590" s="46" t="s">
        <v>2081</v>
      </c>
      <c r="F590" s="47" t="s">
        <v>2129</v>
      </c>
      <c r="G590" s="47" t="s">
        <v>812</v>
      </c>
      <c r="H590" s="47" t="s">
        <v>123</v>
      </c>
      <c r="I590" s="42" t="s">
        <v>1008</v>
      </c>
      <c r="J590" s="49">
        <v>44613.0</v>
      </c>
      <c r="K590" s="40">
        <v>45700.0</v>
      </c>
      <c r="L590" s="41" t="s">
        <v>75</v>
      </c>
      <c r="M590" s="51">
        <v>78000.0</v>
      </c>
      <c r="N590" s="42" t="s">
        <v>75</v>
      </c>
      <c r="O590" s="54">
        <v>78000.0</v>
      </c>
      <c r="P590" s="51">
        <v>0.0</v>
      </c>
      <c r="Q590" s="51">
        <v>0.0</v>
      </c>
      <c r="R590" s="51">
        <v>0.0</v>
      </c>
      <c r="S590" s="52">
        <f t="shared" si="7"/>
        <v>0</v>
      </c>
      <c r="T590" s="42" t="s">
        <v>283</v>
      </c>
      <c r="U590" s="40">
        <v>45700.0</v>
      </c>
      <c r="V590" s="40">
        <v>45772.0</v>
      </c>
      <c r="W590" s="42">
        <v>1.0</v>
      </c>
      <c r="X590" s="42" t="s">
        <v>98</v>
      </c>
      <c r="Y590" s="42" t="s">
        <v>86</v>
      </c>
    </row>
    <row r="591">
      <c r="A591" s="38" t="s">
        <v>2141</v>
      </c>
      <c r="B591" s="40">
        <v>45702.0</v>
      </c>
      <c r="C591" s="42">
        <v>4749.0</v>
      </c>
      <c r="D591" s="44" t="s">
        <v>2079</v>
      </c>
      <c r="E591" s="46" t="s">
        <v>2081</v>
      </c>
      <c r="F591" s="47" t="s">
        <v>2083</v>
      </c>
      <c r="G591" s="47" t="s">
        <v>812</v>
      </c>
      <c r="H591" s="47" t="s">
        <v>123</v>
      </c>
      <c r="I591" s="42" t="s">
        <v>1008</v>
      </c>
      <c r="J591" s="49">
        <v>44613.0</v>
      </c>
      <c r="K591" s="40">
        <v>45700.0</v>
      </c>
      <c r="L591" s="41" t="s">
        <v>75</v>
      </c>
      <c r="M591" s="51">
        <v>118000.0</v>
      </c>
      <c r="N591" s="42" t="s">
        <v>75</v>
      </c>
      <c r="O591" s="54">
        <v>118000.0</v>
      </c>
      <c r="P591" s="51">
        <v>0.0</v>
      </c>
      <c r="Q591" s="51">
        <v>0.0</v>
      </c>
      <c r="R591" s="51">
        <v>0.0</v>
      </c>
      <c r="S591" s="52">
        <f t="shared" si="7"/>
        <v>0</v>
      </c>
      <c r="T591" s="42" t="s">
        <v>283</v>
      </c>
      <c r="U591" s="40">
        <v>45700.0</v>
      </c>
      <c r="V591" s="40">
        <v>45797.0</v>
      </c>
      <c r="W591" s="42">
        <v>1.0</v>
      </c>
      <c r="X591" s="42" t="s">
        <v>84</v>
      </c>
      <c r="Y591" s="42" t="s">
        <v>86</v>
      </c>
    </row>
    <row r="592">
      <c r="A592" s="38" t="s">
        <v>2148</v>
      </c>
      <c r="B592" s="40">
        <v>45702.0</v>
      </c>
      <c r="C592" s="42">
        <v>4749.0</v>
      </c>
      <c r="D592" s="44" t="s">
        <v>2079</v>
      </c>
      <c r="E592" s="46" t="s">
        <v>2081</v>
      </c>
      <c r="F592" s="47" t="s">
        <v>2088</v>
      </c>
      <c r="G592" s="47" t="s">
        <v>812</v>
      </c>
      <c r="H592" s="47" t="s">
        <v>123</v>
      </c>
      <c r="I592" s="42" t="s">
        <v>1008</v>
      </c>
      <c r="J592" s="49">
        <v>44613.0</v>
      </c>
      <c r="K592" s="40">
        <v>45700.0</v>
      </c>
      <c r="L592" s="41" t="s">
        <v>75</v>
      </c>
      <c r="M592" s="51">
        <v>78000.0</v>
      </c>
      <c r="N592" s="42" t="s">
        <v>75</v>
      </c>
      <c r="O592" s="54">
        <v>78000.0</v>
      </c>
      <c r="P592" s="51">
        <v>0.0</v>
      </c>
      <c r="Q592" s="51">
        <v>0.0</v>
      </c>
      <c r="R592" s="51">
        <v>0.0</v>
      </c>
      <c r="S592" s="52">
        <f t="shared" si="7"/>
        <v>0</v>
      </c>
      <c r="T592" s="42" t="s">
        <v>283</v>
      </c>
      <c r="U592" s="40">
        <v>45700.0</v>
      </c>
      <c r="V592" s="40">
        <v>45797.0</v>
      </c>
      <c r="W592" s="42">
        <v>1.0</v>
      </c>
      <c r="X592" s="42" t="s">
        <v>98</v>
      </c>
      <c r="Y592" s="42" t="s">
        <v>86</v>
      </c>
    </row>
    <row r="593">
      <c r="A593" s="38" t="s">
        <v>2156</v>
      </c>
      <c r="B593" s="40">
        <v>45702.0</v>
      </c>
      <c r="C593" s="42">
        <v>4749.0</v>
      </c>
      <c r="D593" s="44" t="s">
        <v>2079</v>
      </c>
      <c r="E593" s="46" t="s">
        <v>2081</v>
      </c>
      <c r="F593" s="47" t="s">
        <v>2097</v>
      </c>
      <c r="G593" s="47" t="s">
        <v>812</v>
      </c>
      <c r="H593" s="47" t="s">
        <v>123</v>
      </c>
      <c r="I593" s="42" t="s">
        <v>1008</v>
      </c>
      <c r="J593" s="49">
        <v>44613.0</v>
      </c>
      <c r="K593" s="40">
        <v>45700.0</v>
      </c>
      <c r="L593" s="41" t="s">
        <v>75</v>
      </c>
      <c r="M593" s="51">
        <v>78000.0</v>
      </c>
      <c r="N593" s="42" t="s">
        <v>75</v>
      </c>
      <c r="O593" s="54">
        <v>78000.0</v>
      </c>
      <c r="P593" s="51">
        <v>0.0</v>
      </c>
      <c r="Q593" s="51">
        <v>0.0</v>
      </c>
      <c r="R593" s="51">
        <v>0.0</v>
      </c>
      <c r="S593" s="52">
        <f t="shared" si="7"/>
        <v>0</v>
      </c>
      <c r="T593" s="42" t="s">
        <v>283</v>
      </c>
      <c r="U593" s="40">
        <v>45700.0</v>
      </c>
      <c r="V593" s="40">
        <v>45797.0</v>
      </c>
      <c r="W593" s="42">
        <v>1.0</v>
      </c>
      <c r="X593" s="42" t="s">
        <v>98</v>
      </c>
      <c r="Y593" s="42" t="s">
        <v>86</v>
      </c>
    </row>
    <row r="594">
      <c r="A594" s="38" t="s">
        <v>2378</v>
      </c>
      <c r="B594" s="40">
        <v>45775.0</v>
      </c>
      <c r="C594" s="42">
        <v>887.0</v>
      </c>
      <c r="D594" s="44" t="s">
        <v>2313</v>
      </c>
      <c r="E594" s="46" t="s">
        <v>2314</v>
      </c>
      <c r="F594" s="47" t="s">
        <v>2316</v>
      </c>
      <c r="G594" s="47" t="s">
        <v>1486</v>
      </c>
      <c r="H594" s="47" t="s">
        <v>101</v>
      </c>
      <c r="I594" s="42" t="s">
        <v>1008</v>
      </c>
      <c r="J594" s="49">
        <v>44337.0</v>
      </c>
      <c r="K594" s="40">
        <v>45701.0</v>
      </c>
      <c r="L594" s="41" t="s">
        <v>75</v>
      </c>
      <c r="M594" s="51">
        <v>118000.0</v>
      </c>
      <c r="N594" s="42" t="s">
        <v>75</v>
      </c>
      <c r="O594" s="54">
        <v>0.0</v>
      </c>
      <c r="P594" s="54">
        <v>0.0</v>
      </c>
      <c r="Q594" s="51">
        <v>0.0</v>
      </c>
      <c r="R594" s="51">
        <v>0.0</v>
      </c>
      <c r="S594" s="52">
        <f t="shared" si="7"/>
        <v>0</v>
      </c>
      <c r="T594" s="42" t="s">
        <v>283</v>
      </c>
      <c r="U594" s="40">
        <v>45775.0</v>
      </c>
      <c r="V594" s="40">
        <v>45805.0</v>
      </c>
      <c r="W594" s="42">
        <v>1.0</v>
      </c>
      <c r="X594" s="42" t="s">
        <v>84</v>
      </c>
      <c r="Y594" s="42" t="s">
        <v>86</v>
      </c>
    </row>
    <row r="595">
      <c r="A595" s="38" t="s">
        <v>4212</v>
      </c>
      <c r="B595" s="40">
        <v>45714.0</v>
      </c>
      <c r="C595" s="42">
        <v>10205.0</v>
      </c>
      <c r="D595" s="44" t="s">
        <v>4193</v>
      </c>
      <c r="E595" s="46" t="s">
        <v>1732</v>
      </c>
      <c r="F595" s="47" t="s">
        <v>1759</v>
      </c>
      <c r="G595" s="47" t="s">
        <v>217</v>
      </c>
      <c r="H595" s="47" t="s">
        <v>177</v>
      </c>
      <c r="I595" s="42" t="s">
        <v>1008</v>
      </c>
      <c r="J595" s="49">
        <v>45193.0</v>
      </c>
      <c r="K595" s="40">
        <v>45713.0</v>
      </c>
      <c r="L595" s="41" t="s">
        <v>75</v>
      </c>
      <c r="M595" s="51">
        <v>78000.0</v>
      </c>
      <c r="N595" s="42" t="s">
        <v>75</v>
      </c>
      <c r="O595" s="54">
        <v>78000.0</v>
      </c>
      <c r="P595" s="54">
        <v>0.0</v>
      </c>
      <c r="Q595" s="51">
        <v>0.0</v>
      </c>
      <c r="R595" s="51">
        <v>0.0</v>
      </c>
      <c r="S595" s="52">
        <f t="shared" si="7"/>
        <v>0</v>
      </c>
      <c r="T595" s="42" t="s">
        <v>283</v>
      </c>
      <c r="U595" s="40">
        <v>45713.0</v>
      </c>
      <c r="V595" s="40">
        <v>45779.0</v>
      </c>
      <c r="W595" s="42">
        <v>1.0</v>
      </c>
      <c r="X595" s="42" t="s">
        <v>98</v>
      </c>
      <c r="Y595" s="42" t="s">
        <v>86</v>
      </c>
    </row>
    <row r="596">
      <c r="A596" s="38" t="s">
        <v>4224</v>
      </c>
      <c r="B596" s="40">
        <v>45714.0</v>
      </c>
      <c r="C596" s="42">
        <v>6161.0</v>
      </c>
      <c r="D596" s="44" t="s">
        <v>4218</v>
      </c>
      <c r="E596" s="46" t="s">
        <v>229</v>
      </c>
      <c r="F596" s="47" t="s">
        <v>3331</v>
      </c>
      <c r="G596" s="47" t="s">
        <v>1295</v>
      </c>
      <c r="H596" s="47" t="s">
        <v>72</v>
      </c>
      <c r="I596" s="42" t="s">
        <v>1008</v>
      </c>
      <c r="J596" s="49">
        <v>44739.0</v>
      </c>
      <c r="K596" s="40">
        <v>45713.0</v>
      </c>
      <c r="L596" s="41" t="s">
        <v>75</v>
      </c>
      <c r="M596" s="51">
        <v>78000.0</v>
      </c>
      <c r="N596" s="42" t="s">
        <v>75</v>
      </c>
      <c r="O596" s="54">
        <v>78000.0</v>
      </c>
      <c r="P596" s="54">
        <v>0.0</v>
      </c>
      <c r="Q596" s="51">
        <v>0.0</v>
      </c>
      <c r="R596" s="51">
        <v>0.0</v>
      </c>
      <c r="S596" s="54">
        <v>0.0</v>
      </c>
      <c r="T596" s="42" t="s">
        <v>283</v>
      </c>
      <c r="U596" s="40">
        <v>45713.0</v>
      </c>
      <c r="V596" s="40">
        <v>45773.0</v>
      </c>
      <c r="W596" s="42">
        <v>1.0</v>
      </c>
      <c r="X596" s="42" t="s">
        <v>98</v>
      </c>
      <c r="Y596" s="42" t="s">
        <v>86</v>
      </c>
    </row>
    <row r="597">
      <c r="A597" s="38" t="s">
        <v>4348</v>
      </c>
      <c r="B597" s="40">
        <v>45715.0</v>
      </c>
      <c r="C597" s="42">
        <v>5581.0</v>
      </c>
      <c r="D597" s="44" t="s">
        <v>4342</v>
      </c>
      <c r="E597" s="46" t="s">
        <v>4343</v>
      </c>
      <c r="F597" s="47" t="s">
        <v>4344</v>
      </c>
      <c r="G597" s="47" t="s">
        <v>234</v>
      </c>
      <c r="H597" s="47" t="s">
        <v>235</v>
      </c>
      <c r="I597" s="42" t="s">
        <v>1008</v>
      </c>
      <c r="J597" s="49">
        <v>44679.0</v>
      </c>
      <c r="K597" s="40">
        <v>45714.0</v>
      </c>
      <c r="L597" s="41" t="s">
        <v>75</v>
      </c>
      <c r="M597" s="51">
        <v>78000.0</v>
      </c>
      <c r="N597" s="42" t="s">
        <v>75</v>
      </c>
      <c r="O597" s="54">
        <v>78000.0</v>
      </c>
      <c r="P597" s="54">
        <v>0.0</v>
      </c>
      <c r="Q597" s="51">
        <v>0.0</v>
      </c>
      <c r="R597" s="51">
        <v>0.0</v>
      </c>
      <c r="S597" s="54">
        <v>0.0</v>
      </c>
      <c r="T597" s="42" t="s">
        <v>283</v>
      </c>
      <c r="U597" s="40">
        <v>45714.0</v>
      </c>
      <c r="V597" s="40">
        <v>45776.0</v>
      </c>
      <c r="W597" s="42">
        <v>1.0</v>
      </c>
      <c r="X597" s="42" t="s">
        <v>98</v>
      </c>
      <c r="Y597" s="42" t="s">
        <v>86</v>
      </c>
    </row>
    <row r="598">
      <c r="A598" s="38" t="s">
        <v>1369</v>
      </c>
      <c r="B598" s="40">
        <v>45755.0</v>
      </c>
      <c r="C598" s="42">
        <v>4181.0</v>
      </c>
      <c r="D598" s="44" t="s">
        <v>436</v>
      </c>
      <c r="E598" s="46" t="s">
        <v>438</v>
      </c>
      <c r="F598" s="47" t="s">
        <v>989</v>
      </c>
      <c r="G598" s="47" t="s">
        <v>634</v>
      </c>
      <c r="H598" s="47" t="s">
        <v>235</v>
      </c>
      <c r="I598" s="42" t="s">
        <v>1008</v>
      </c>
      <c r="J598" s="49">
        <v>44571.0</v>
      </c>
      <c r="K598" s="40">
        <v>45725.0</v>
      </c>
      <c r="L598" s="42" t="s">
        <v>75</v>
      </c>
      <c r="M598" s="51">
        <v>78000.0</v>
      </c>
      <c r="N598" s="42" t="s">
        <v>76</v>
      </c>
      <c r="O598" s="54">
        <v>0.0</v>
      </c>
      <c r="P598" s="54">
        <v>0.0</v>
      </c>
      <c r="Q598" s="51">
        <v>0.0</v>
      </c>
      <c r="R598" s="51">
        <v>0.0</v>
      </c>
      <c r="S598" s="54">
        <v>0.0</v>
      </c>
      <c r="T598" s="42" t="s">
        <v>283</v>
      </c>
      <c r="U598" s="40">
        <v>45755.0</v>
      </c>
      <c r="V598" s="40">
        <v>45785.0</v>
      </c>
      <c r="W598" s="42">
        <v>1.0</v>
      </c>
      <c r="X598" s="42" t="s">
        <v>98</v>
      </c>
      <c r="Y598" s="42" t="s">
        <v>86</v>
      </c>
    </row>
    <row r="599">
      <c r="A599" s="38" t="s">
        <v>2192</v>
      </c>
      <c r="B599" s="39">
        <v>38430.0</v>
      </c>
      <c r="C599" s="41">
        <v>8248.0</v>
      </c>
      <c r="D599" s="43" t="s">
        <v>2193</v>
      </c>
      <c r="E599" s="60" t="s">
        <v>624</v>
      </c>
      <c r="F599" s="43" t="s">
        <v>626</v>
      </c>
      <c r="G599" s="43" t="s">
        <v>628</v>
      </c>
      <c r="H599" s="43" t="s">
        <v>156</v>
      </c>
      <c r="I599" s="42" t="s">
        <v>1008</v>
      </c>
      <c r="J599" s="48">
        <v>44963.0</v>
      </c>
      <c r="K599" s="39">
        <v>45734.0</v>
      </c>
      <c r="L599" s="39">
        <v>45730.0</v>
      </c>
      <c r="M599" s="50">
        <v>0.0</v>
      </c>
      <c r="N599" s="41" t="s">
        <v>76</v>
      </c>
      <c r="O599" s="52">
        <v>78000.0</v>
      </c>
      <c r="P599" s="54">
        <v>0.0</v>
      </c>
      <c r="Q599" s="51">
        <v>0.0</v>
      </c>
      <c r="R599" s="51">
        <v>0.0</v>
      </c>
      <c r="S599" s="54">
        <v>0.0</v>
      </c>
      <c r="T599" s="42" t="s">
        <v>283</v>
      </c>
      <c r="U599" s="39">
        <v>45734.0</v>
      </c>
      <c r="V599" s="39">
        <v>45790.0</v>
      </c>
      <c r="W599" s="41">
        <v>1.0</v>
      </c>
      <c r="X599" s="41" t="s">
        <v>98</v>
      </c>
      <c r="Y599" s="41" t="s">
        <v>86</v>
      </c>
    </row>
    <row r="600">
      <c r="A600" s="38" t="s">
        <v>2460</v>
      </c>
      <c r="B600" s="40">
        <v>38428.0</v>
      </c>
      <c r="C600" s="42">
        <v>10620.0</v>
      </c>
      <c r="D600" s="44" t="s">
        <v>2461</v>
      </c>
      <c r="E600" s="46" t="s">
        <v>2462</v>
      </c>
      <c r="F600" s="47" t="s">
        <v>2464</v>
      </c>
      <c r="G600" s="47" t="s">
        <v>2465</v>
      </c>
      <c r="H600" s="47" t="s">
        <v>200</v>
      </c>
      <c r="I600" s="42" t="s">
        <v>1008</v>
      </c>
      <c r="J600" s="49">
        <v>45243.0</v>
      </c>
      <c r="K600" s="40">
        <v>45733.0</v>
      </c>
      <c r="L600" s="42" t="s">
        <v>75</v>
      </c>
      <c r="M600" s="51">
        <v>118000.0</v>
      </c>
      <c r="N600" s="42" t="s">
        <v>76</v>
      </c>
      <c r="O600" s="54">
        <v>236000.0</v>
      </c>
      <c r="P600" s="54">
        <v>0.0</v>
      </c>
      <c r="Q600" s="51">
        <v>0.0</v>
      </c>
      <c r="R600" s="51">
        <v>0.0</v>
      </c>
      <c r="S600" s="54">
        <v>0.0</v>
      </c>
      <c r="T600" s="42" t="s">
        <v>283</v>
      </c>
      <c r="U600" s="40">
        <v>45733.0</v>
      </c>
      <c r="V600" s="40">
        <v>45773.0</v>
      </c>
      <c r="W600" s="42">
        <v>1.0</v>
      </c>
      <c r="X600" s="42" t="s">
        <v>84</v>
      </c>
      <c r="Y600" s="42" t="s">
        <v>86</v>
      </c>
    </row>
    <row r="601">
      <c r="A601" s="38" t="s">
        <v>2640</v>
      </c>
      <c r="B601" s="107">
        <v>45713.0</v>
      </c>
      <c r="C601" s="108">
        <v>1782.0</v>
      </c>
      <c r="D601" s="109" t="s">
        <v>587</v>
      </c>
      <c r="E601" s="110" t="s">
        <v>427</v>
      </c>
      <c r="F601" s="109" t="s">
        <v>428</v>
      </c>
      <c r="G601" s="109" t="s">
        <v>199</v>
      </c>
      <c r="H601" s="109" t="s">
        <v>462</v>
      </c>
      <c r="I601" s="42" t="s">
        <v>1008</v>
      </c>
      <c r="J601" s="111">
        <v>44399.0</v>
      </c>
      <c r="K601" s="42" t="s">
        <v>75</v>
      </c>
      <c r="L601" s="42" t="s">
        <v>75</v>
      </c>
      <c r="M601" s="112">
        <v>78000.0</v>
      </c>
      <c r="N601" s="49">
        <v>45754.0</v>
      </c>
      <c r="O601" s="113">
        <v>78000.0</v>
      </c>
      <c r="P601" s="54">
        <v>0.0</v>
      </c>
      <c r="Q601" s="51">
        <v>0.0</v>
      </c>
      <c r="R601" s="51">
        <v>0.0</v>
      </c>
      <c r="S601" s="54">
        <v>0.0</v>
      </c>
      <c r="T601" s="42" t="s">
        <v>283</v>
      </c>
      <c r="U601" s="167">
        <v>45754.0</v>
      </c>
      <c r="V601" s="167">
        <v>45784.0</v>
      </c>
      <c r="W601" s="108">
        <v>1.0</v>
      </c>
      <c r="X601" s="108" t="s">
        <v>98</v>
      </c>
      <c r="Y601" s="108" t="s">
        <v>86</v>
      </c>
    </row>
    <row r="602">
      <c r="A602" s="38" t="s">
        <v>2719</v>
      </c>
      <c r="B602" s="40">
        <v>38430.0</v>
      </c>
      <c r="C602" s="42">
        <v>3860.0</v>
      </c>
      <c r="D602" s="44" t="s">
        <v>2708</v>
      </c>
      <c r="E602" s="46" t="s">
        <v>2709</v>
      </c>
      <c r="F602" s="47" t="s">
        <v>2720</v>
      </c>
      <c r="G602" s="47" t="s">
        <v>2711</v>
      </c>
      <c r="H602" s="47" t="s">
        <v>2664</v>
      </c>
      <c r="I602" s="42" t="s">
        <v>1008</v>
      </c>
      <c r="J602" s="49">
        <v>44556.0</v>
      </c>
      <c r="K602" s="40">
        <v>45734.0</v>
      </c>
      <c r="L602" s="42" t="s">
        <v>75</v>
      </c>
      <c r="M602" s="51">
        <v>0.0</v>
      </c>
      <c r="N602" s="42" t="s">
        <v>76</v>
      </c>
      <c r="O602" s="54">
        <v>78000.0</v>
      </c>
      <c r="P602" s="54">
        <v>0.0</v>
      </c>
      <c r="Q602" s="51">
        <v>0.0</v>
      </c>
      <c r="R602" s="51">
        <v>0.0</v>
      </c>
      <c r="S602" s="54">
        <v>0.0</v>
      </c>
      <c r="T602" s="42" t="s">
        <v>283</v>
      </c>
      <c r="U602" s="40">
        <v>45734.0</v>
      </c>
      <c r="V602" s="40">
        <v>45773.0</v>
      </c>
      <c r="W602" s="42">
        <v>1.0</v>
      </c>
      <c r="X602" s="42" t="s">
        <v>98</v>
      </c>
      <c r="Y602" s="42" t="s">
        <v>86</v>
      </c>
    </row>
    <row r="603">
      <c r="A603" s="38" t="s">
        <v>2929</v>
      </c>
      <c r="B603" s="40">
        <v>45741.0</v>
      </c>
      <c r="C603" s="42">
        <v>7313.0</v>
      </c>
      <c r="D603" s="44" t="s">
        <v>1118</v>
      </c>
      <c r="E603" s="46" t="s">
        <v>1119</v>
      </c>
      <c r="F603" s="47" t="s">
        <v>1680</v>
      </c>
      <c r="G603" s="47" t="s">
        <v>870</v>
      </c>
      <c r="H603" s="47" t="s">
        <v>134</v>
      </c>
      <c r="I603" s="42" t="s">
        <v>1008</v>
      </c>
      <c r="J603" s="49">
        <v>44854.0</v>
      </c>
      <c r="K603" s="40">
        <v>45735.0</v>
      </c>
      <c r="L603" s="42" t="s">
        <v>75</v>
      </c>
      <c r="M603" s="51">
        <v>0.0</v>
      </c>
      <c r="N603" s="42" t="s">
        <v>76</v>
      </c>
      <c r="O603" s="54">
        <v>118081.0</v>
      </c>
      <c r="P603" s="54">
        <v>0.0</v>
      </c>
      <c r="Q603" s="51">
        <v>0.0</v>
      </c>
      <c r="R603" s="51">
        <v>0.0</v>
      </c>
      <c r="S603" s="54">
        <v>0.0</v>
      </c>
      <c r="T603" s="42" t="s">
        <v>283</v>
      </c>
      <c r="U603" s="40">
        <v>45735.0</v>
      </c>
      <c r="V603" s="40">
        <v>45777.0</v>
      </c>
      <c r="W603" s="42">
        <v>1.0</v>
      </c>
      <c r="X603" s="42" t="s">
        <v>84</v>
      </c>
      <c r="Y603" s="42" t="s">
        <v>86</v>
      </c>
    </row>
    <row r="604">
      <c r="A604" s="38" t="s">
        <v>2936</v>
      </c>
      <c r="B604" s="40">
        <v>45741.0</v>
      </c>
      <c r="C604" s="42">
        <v>7313.0</v>
      </c>
      <c r="D604" s="44" t="s">
        <v>1118</v>
      </c>
      <c r="E604" s="46" t="s">
        <v>1119</v>
      </c>
      <c r="F604" s="47" t="s">
        <v>2743</v>
      </c>
      <c r="G604" s="47" t="s">
        <v>870</v>
      </c>
      <c r="H604" s="47" t="s">
        <v>134</v>
      </c>
      <c r="I604" s="42" t="s">
        <v>1008</v>
      </c>
      <c r="J604" s="49">
        <v>44854.0</v>
      </c>
      <c r="K604" s="40">
        <v>45735.0</v>
      </c>
      <c r="L604" s="42" t="s">
        <v>75</v>
      </c>
      <c r="M604" s="51">
        <v>0.0</v>
      </c>
      <c r="N604" s="42" t="s">
        <v>76</v>
      </c>
      <c r="O604" s="54">
        <v>118061.0</v>
      </c>
      <c r="P604" s="54">
        <v>0.0</v>
      </c>
      <c r="Q604" s="51">
        <v>0.0</v>
      </c>
      <c r="R604" s="51">
        <v>0.0</v>
      </c>
      <c r="S604" s="54">
        <v>0.0</v>
      </c>
      <c r="T604" s="42" t="s">
        <v>283</v>
      </c>
      <c r="U604" s="40">
        <v>45735.0</v>
      </c>
      <c r="V604" s="40">
        <v>45782.0</v>
      </c>
      <c r="W604" s="42">
        <v>1.0</v>
      </c>
      <c r="X604" s="42" t="s">
        <v>84</v>
      </c>
      <c r="Y604" s="42" t="s">
        <v>86</v>
      </c>
    </row>
    <row r="605">
      <c r="A605" s="38" t="s">
        <v>3106</v>
      </c>
      <c r="B605" s="40">
        <v>45768.0</v>
      </c>
      <c r="C605" s="42">
        <v>5018.0</v>
      </c>
      <c r="D605" s="44" t="s">
        <v>2600</v>
      </c>
      <c r="E605" s="46" t="s">
        <v>2601</v>
      </c>
      <c r="F605" s="47" t="s">
        <v>2602</v>
      </c>
      <c r="G605" s="47" t="s">
        <v>122</v>
      </c>
      <c r="H605" s="47" t="s">
        <v>2779</v>
      </c>
      <c r="I605" s="42" t="s">
        <v>1008</v>
      </c>
      <c r="J605" s="49">
        <v>44634.0</v>
      </c>
      <c r="K605" s="40">
        <v>45735.0</v>
      </c>
      <c r="L605" s="42" t="s">
        <v>75</v>
      </c>
      <c r="M605" s="51">
        <v>78000.0</v>
      </c>
      <c r="N605" s="42" t="s">
        <v>76</v>
      </c>
      <c r="O605" s="54">
        <v>0.0</v>
      </c>
      <c r="P605" s="54">
        <v>0.0</v>
      </c>
      <c r="Q605" s="51">
        <v>0.0</v>
      </c>
      <c r="R605" s="51">
        <v>0.0</v>
      </c>
      <c r="S605" s="54">
        <v>0.0</v>
      </c>
      <c r="T605" s="42" t="s">
        <v>283</v>
      </c>
      <c r="U605" s="40">
        <v>45766.0</v>
      </c>
      <c r="V605" s="40">
        <v>45796.0</v>
      </c>
      <c r="W605" s="42">
        <v>1.0</v>
      </c>
      <c r="X605" s="42" t="s">
        <v>98</v>
      </c>
      <c r="Y605" s="42" t="s">
        <v>86</v>
      </c>
    </row>
    <row r="606">
      <c r="A606" s="38" t="s">
        <v>3216</v>
      </c>
      <c r="B606" s="40">
        <v>45741.0</v>
      </c>
      <c r="C606" s="42">
        <v>5653.0</v>
      </c>
      <c r="D606" s="47" t="s">
        <v>3218</v>
      </c>
      <c r="E606" s="46" t="s">
        <v>3219</v>
      </c>
      <c r="F606" s="47" t="s">
        <v>3220</v>
      </c>
      <c r="G606" s="47" t="s">
        <v>1295</v>
      </c>
      <c r="H606" s="47" t="s">
        <v>1296</v>
      </c>
      <c r="I606" s="42" t="s">
        <v>1008</v>
      </c>
      <c r="J606" s="49">
        <v>44688.0</v>
      </c>
      <c r="K606" s="40">
        <v>45736.0</v>
      </c>
      <c r="L606" s="42" t="s">
        <v>75</v>
      </c>
      <c r="M606" s="51">
        <v>78000.0</v>
      </c>
      <c r="N606" s="42" t="s">
        <v>76</v>
      </c>
      <c r="O606" s="54">
        <v>156000.0</v>
      </c>
      <c r="P606" s="54">
        <v>0.0</v>
      </c>
      <c r="Q606" s="51">
        <v>0.0</v>
      </c>
      <c r="R606" s="51">
        <v>0.0</v>
      </c>
      <c r="S606" s="54">
        <v>0.0</v>
      </c>
      <c r="T606" s="42" t="s">
        <v>283</v>
      </c>
      <c r="U606" s="40">
        <v>45736.0</v>
      </c>
      <c r="V606" s="40">
        <v>45782.0</v>
      </c>
      <c r="W606" s="42">
        <v>1.0</v>
      </c>
      <c r="X606" s="42" t="s">
        <v>98</v>
      </c>
      <c r="Y606" s="42" t="s">
        <v>86</v>
      </c>
    </row>
    <row r="607">
      <c r="A607" s="38" t="s">
        <v>3225</v>
      </c>
      <c r="B607" s="40">
        <v>45741.0</v>
      </c>
      <c r="C607" s="42">
        <v>5653.0</v>
      </c>
      <c r="D607" s="47" t="s">
        <v>3218</v>
      </c>
      <c r="E607" s="46" t="s">
        <v>3219</v>
      </c>
      <c r="F607" s="47" t="s">
        <v>3228</v>
      </c>
      <c r="G607" s="47" t="s">
        <v>1295</v>
      </c>
      <c r="H607" s="47" t="s">
        <v>1296</v>
      </c>
      <c r="I607" s="42" t="s">
        <v>1008</v>
      </c>
      <c r="J607" s="49">
        <v>44688.0</v>
      </c>
      <c r="K607" s="40">
        <v>45736.0</v>
      </c>
      <c r="L607" s="42" t="s">
        <v>75</v>
      </c>
      <c r="M607" s="51">
        <v>78000.0</v>
      </c>
      <c r="N607" s="42" t="s">
        <v>76</v>
      </c>
      <c r="O607" s="54">
        <v>78000.0</v>
      </c>
      <c r="P607" s="54">
        <v>0.0</v>
      </c>
      <c r="Q607" s="51">
        <v>0.0</v>
      </c>
      <c r="R607" s="51">
        <v>0.0</v>
      </c>
      <c r="S607" s="54">
        <v>0.0</v>
      </c>
      <c r="T607" s="42" t="s">
        <v>283</v>
      </c>
      <c r="U607" s="40">
        <v>45736.0</v>
      </c>
      <c r="V607" s="40">
        <v>45772.0</v>
      </c>
      <c r="W607" s="42">
        <v>1.0</v>
      </c>
      <c r="X607" s="42" t="s">
        <v>98</v>
      </c>
      <c r="Y607" s="42" t="s">
        <v>86</v>
      </c>
    </row>
    <row r="608">
      <c r="A608" s="38" t="s">
        <v>3246</v>
      </c>
      <c r="B608" s="40">
        <v>45741.0</v>
      </c>
      <c r="C608" s="42">
        <v>3541.0</v>
      </c>
      <c r="D608" s="44" t="s">
        <v>3248</v>
      </c>
      <c r="E608" s="46" t="s">
        <v>3249</v>
      </c>
      <c r="F608" s="47" t="s">
        <v>3251</v>
      </c>
      <c r="G608" s="47" t="s">
        <v>3253</v>
      </c>
      <c r="H608" s="47" t="s">
        <v>156</v>
      </c>
      <c r="I608" s="42" t="s">
        <v>1008</v>
      </c>
      <c r="J608" s="49">
        <v>44530.0</v>
      </c>
      <c r="K608" s="40">
        <v>45737.0</v>
      </c>
      <c r="L608" s="42" t="s">
        <v>75</v>
      </c>
      <c r="M608" s="51">
        <v>0.0</v>
      </c>
      <c r="N608" s="42" t="s">
        <v>76</v>
      </c>
      <c r="O608" s="54">
        <v>78000.0</v>
      </c>
      <c r="P608" s="54">
        <v>0.0</v>
      </c>
      <c r="Q608" s="51">
        <v>0.0</v>
      </c>
      <c r="R608" s="51">
        <v>0.0</v>
      </c>
      <c r="S608" s="54">
        <v>0.0</v>
      </c>
      <c r="T608" s="42" t="s">
        <v>283</v>
      </c>
      <c r="U608" s="40">
        <v>45737.0</v>
      </c>
      <c r="V608" s="40">
        <v>45774.0</v>
      </c>
      <c r="W608" s="42">
        <v>1.0</v>
      </c>
      <c r="X608" s="42" t="s">
        <v>98</v>
      </c>
      <c r="Y608" s="42" t="s">
        <v>86</v>
      </c>
    </row>
    <row r="609">
      <c r="A609" s="38" t="s">
        <v>3367</v>
      </c>
      <c r="B609" s="40">
        <v>45741.0</v>
      </c>
      <c r="C609" s="42">
        <v>2634.0</v>
      </c>
      <c r="D609" s="44" t="s">
        <v>3368</v>
      </c>
      <c r="E609" s="46" t="s">
        <v>3369</v>
      </c>
      <c r="F609" s="47" t="s">
        <v>3370</v>
      </c>
      <c r="G609" s="47" t="s">
        <v>3371</v>
      </c>
      <c r="H609" s="47" t="s">
        <v>177</v>
      </c>
      <c r="I609" s="42" t="s">
        <v>1008</v>
      </c>
      <c r="J609" s="49">
        <v>44461.0</v>
      </c>
      <c r="K609" s="40">
        <v>45737.0</v>
      </c>
      <c r="L609" s="42" t="s">
        <v>75</v>
      </c>
      <c r="M609" s="51">
        <v>0.0</v>
      </c>
      <c r="N609" s="42" t="s">
        <v>76</v>
      </c>
      <c r="O609" s="54">
        <v>78000.0</v>
      </c>
      <c r="P609" s="54">
        <v>0.0</v>
      </c>
      <c r="Q609" s="51">
        <v>0.0</v>
      </c>
      <c r="R609" s="51">
        <v>0.0</v>
      </c>
      <c r="S609" s="54">
        <v>0.0</v>
      </c>
      <c r="T609" s="42" t="s">
        <v>283</v>
      </c>
      <c r="U609" s="40">
        <v>45737.0</v>
      </c>
      <c r="V609" s="40">
        <v>45773.0</v>
      </c>
      <c r="W609" s="42">
        <v>1.0</v>
      </c>
      <c r="X609" s="42" t="s">
        <v>98</v>
      </c>
      <c r="Y609" s="42" t="s">
        <v>86</v>
      </c>
    </row>
    <row r="610">
      <c r="A610" s="38" t="s">
        <v>3377</v>
      </c>
      <c r="B610" s="40">
        <v>45741.0</v>
      </c>
      <c r="C610" s="42">
        <v>1183.0</v>
      </c>
      <c r="D610" s="44" t="s">
        <v>3378</v>
      </c>
      <c r="E610" s="46" t="s">
        <v>2941</v>
      </c>
      <c r="F610" s="47" t="s">
        <v>2942</v>
      </c>
      <c r="G610" s="47" t="s">
        <v>122</v>
      </c>
      <c r="H610" s="47" t="s">
        <v>2779</v>
      </c>
      <c r="I610" s="42" t="s">
        <v>1008</v>
      </c>
      <c r="J610" s="49">
        <v>44350.0</v>
      </c>
      <c r="K610" s="40">
        <v>45737.0</v>
      </c>
      <c r="L610" s="42" t="s">
        <v>75</v>
      </c>
      <c r="M610" s="51">
        <v>78000.0</v>
      </c>
      <c r="N610" s="42" t="s">
        <v>76</v>
      </c>
      <c r="O610" s="54">
        <v>100000.0</v>
      </c>
      <c r="P610" s="54">
        <v>0.0</v>
      </c>
      <c r="Q610" s="51">
        <v>0.0</v>
      </c>
      <c r="R610" s="51">
        <v>0.0</v>
      </c>
      <c r="S610" s="54">
        <v>0.0</v>
      </c>
      <c r="T610" s="42" t="s">
        <v>283</v>
      </c>
      <c r="U610" s="40">
        <v>45737.0</v>
      </c>
      <c r="V610" s="40">
        <v>45774.0</v>
      </c>
      <c r="W610" s="42">
        <v>1.0</v>
      </c>
      <c r="X610" s="42" t="s">
        <v>98</v>
      </c>
      <c r="Y610" s="42" t="s">
        <v>86</v>
      </c>
    </row>
    <row r="611">
      <c r="A611" s="46" t="s">
        <v>3383</v>
      </c>
      <c r="B611" s="40">
        <v>45741.0</v>
      </c>
      <c r="C611" s="42">
        <v>1183.0</v>
      </c>
      <c r="D611" s="44" t="s">
        <v>3378</v>
      </c>
      <c r="E611" s="46" t="s">
        <v>2941</v>
      </c>
      <c r="F611" s="47" t="s">
        <v>2942</v>
      </c>
      <c r="G611" s="47" t="s">
        <v>122</v>
      </c>
      <c r="H611" s="47" t="s">
        <v>2779</v>
      </c>
      <c r="I611" s="42" t="s">
        <v>1542</v>
      </c>
      <c r="J611" s="49">
        <v>44350.0</v>
      </c>
      <c r="K611" s="40">
        <v>45737.0</v>
      </c>
      <c r="L611" s="42" t="s">
        <v>75</v>
      </c>
      <c r="M611" s="51">
        <v>78000.0</v>
      </c>
      <c r="N611" s="42" t="s">
        <v>76</v>
      </c>
      <c r="O611" s="54">
        <v>78000.0</v>
      </c>
      <c r="P611" s="54">
        <v>0.0</v>
      </c>
      <c r="Q611" s="51">
        <v>0.0</v>
      </c>
      <c r="R611" s="51">
        <v>0.0</v>
      </c>
      <c r="S611" s="54">
        <v>0.0</v>
      </c>
      <c r="T611" s="42" t="s">
        <v>283</v>
      </c>
      <c r="U611" s="40">
        <v>45737.0</v>
      </c>
      <c r="V611" s="40">
        <v>45804.0</v>
      </c>
      <c r="W611" s="42">
        <v>1.0</v>
      </c>
      <c r="X611" s="42" t="s">
        <v>98</v>
      </c>
      <c r="Y611" s="42" t="s">
        <v>86</v>
      </c>
    </row>
    <row r="612">
      <c r="A612" s="38" t="s">
        <v>3563</v>
      </c>
      <c r="B612" s="40">
        <v>45761.0</v>
      </c>
      <c r="C612" s="42">
        <v>8444.0</v>
      </c>
      <c r="D612" s="44" t="s">
        <v>1322</v>
      </c>
      <c r="E612" s="46" t="s">
        <v>1324</v>
      </c>
      <c r="F612" s="47" t="s">
        <v>1326</v>
      </c>
      <c r="G612" s="47" t="s">
        <v>323</v>
      </c>
      <c r="H612" s="47" t="s">
        <v>1735</v>
      </c>
      <c r="I612" s="42" t="s">
        <v>1008</v>
      </c>
      <c r="J612" s="49">
        <v>44986.0</v>
      </c>
      <c r="K612" s="40">
        <v>45738.0</v>
      </c>
      <c r="L612" s="42" t="s">
        <v>75</v>
      </c>
      <c r="M612" s="51">
        <v>78000.0</v>
      </c>
      <c r="N612" s="40">
        <v>45756.0</v>
      </c>
      <c r="O612" s="54">
        <v>0.0</v>
      </c>
      <c r="P612" s="54">
        <v>0.0</v>
      </c>
      <c r="Q612" s="51">
        <v>0.0</v>
      </c>
      <c r="R612" s="51">
        <v>0.0</v>
      </c>
      <c r="S612" s="54">
        <v>0.0</v>
      </c>
      <c r="T612" s="42" t="s">
        <v>283</v>
      </c>
      <c r="U612" s="40">
        <v>45756.0</v>
      </c>
      <c r="V612" s="40">
        <v>45786.0</v>
      </c>
      <c r="W612" s="42">
        <v>1.0</v>
      </c>
      <c r="X612" s="42" t="s">
        <v>98</v>
      </c>
      <c r="Y612" s="42" t="s">
        <v>86</v>
      </c>
    </row>
    <row r="613">
      <c r="A613" s="38" t="s">
        <v>3568</v>
      </c>
      <c r="B613" s="40">
        <v>45768.0</v>
      </c>
      <c r="C613" s="42">
        <v>14051.0</v>
      </c>
      <c r="D613" s="44" t="s">
        <v>2185</v>
      </c>
      <c r="E613" s="46" t="s">
        <v>2186</v>
      </c>
      <c r="F613" s="47" t="s">
        <v>2187</v>
      </c>
      <c r="G613" s="47" t="s">
        <v>2188</v>
      </c>
      <c r="H613" s="47" t="s">
        <v>2189</v>
      </c>
      <c r="I613" s="42" t="s">
        <v>1008</v>
      </c>
      <c r="J613" s="49">
        <v>45633.0</v>
      </c>
      <c r="K613" s="40">
        <v>45738.0</v>
      </c>
      <c r="L613" s="42" t="s">
        <v>75</v>
      </c>
      <c r="M613" s="51">
        <v>78000.0</v>
      </c>
      <c r="N613" s="42" t="s">
        <v>76</v>
      </c>
      <c r="O613" s="54">
        <v>0.0</v>
      </c>
      <c r="P613" s="54">
        <v>0.0</v>
      </c>
      <c r="Q613" s="51">
        <v>0.0</v>
      </c>
      <c r="R613" s="51">
        <v>0.0</v>
      </c>
      <c r="S613" s="54">
        <v>0.0</v>
      </c>
      <c r="T613" s="42" t="s">
        <v>283</v>
      </c>
      <c r="U613" s="40">
        <v>45766.0</v>
      </c>
      <c r="V613" s="40">
        <v>45798.0</v>
      </c>
      <c r="W613" s="42">
        <v>1.0</v>
      </c>
      <c r="X613" s="42" t="s">
        <v>98</v>
      </c>
      <c r="Y613" s="42" t="s">
        <v>86</v>
      </c>
    </row>
    <row r="614">
      <c r="A614" s="38" t="s">
        <v>3573</v>
      </c>
      <c r="B614" s="40">
        <v>45770.0</v>
      </c>
      <c r="C614" s="42">
        <v>8444.0</v>
      </c>
      <c r="D614" s="44" t="s">
        <v>1322</v>
      </c>
      <c r="E614" s="46" t="s">
        <v>1324</v>
      </c>
      <c r="F614" s="47" t="s">
        <v>1471</v>
      </c>
      <c r="G614" s="47" t="s">
        <v>323</v>
      </c>
      <c r="H614" s="47" t="s">
        <v>1735</v>
      </c>
      <c r="I614" s="42" t="s">
        <v>1008</v>
      </c>
      <c r="J614" s="49">
        <v>44986.0</v>
      </c>
      <c r="K614" s="40">
        <v>45738.0</v>
      </c>
      <c r="L614" s="42" t="s">
        <v>75</v>
      </c>
      <c r="M614" s="51">
        <v>78000.0</v>
      </c>
      <c r="N614" s="40">
        <v>45762.0</v>
      </c>
      <c r="O614" s="54">
        <v>0.0</v>
      </c>
      <c r="P614" s="54">
        <v>0.0</v>
      </c>
      <c r="Q614" s="51">
        <v>0.0</v>
      </c>
      <c r="R614" s="51">
        <v>0.0</v>
      </c>
      <c r="S614" s="54">
        <v>0.0</v>
      </c>
      <c r="T614" s="42" t="s">
        <v>283</v>
      </c>
      <c r="U614" s="40">
        <v>45762.0</v>
      </c>
      <c r="V614" s="40">
        <v>45792.0</v>
      </c>
      <c r="W614" s="42">
        <v>1.0</v>
      </c>
      <c r="X614" s="42" t="s">
        <v>98</v>
      </c>
      <c r="Y614" s="42" t="s">
        <v>86</v>
      </c>
    </row>
    <row r="615">
      <c r="A615" s="38" t="s">
        <v>3581</v>
      </c>
      <c r="B615" s="40">
        <v>45741.0</v>
      </c>
      <c r="C615" s="42">
        <v>293.0</v>
      </c>
      <c r="D615" s="44" t="s">
        <v>769</v>
      </c>
      <c r="E615" s="46" t="s">
        <v>3583</v>
      </c>
      <c r="F615" s="47" t="s">
        <v>3584</v>
      </c>
      <c r="G615" s="47" t="s">
        <v>3585</v>
      </c>
      <c r="H615" s="47" t="s">
        <v>2189</v>
      </c>
      <c r="I615" s="42" t="s">
        <v>1008</v>
      </c>
      <c r="J615" s="49">
        <v>44287.0</v>
      </c>
      <c r="K615" s="40">
        <v>45739.0</v>
      </c>
      <c r="L615" s="42" t="s">
        <v>75</v>
      </c>
      <c r="M615" s="51">
        <v>0.0</v>
      </c>
      <c r="N615" s="42" t="s">
        <v>76</v>
      </c>
      <c r="O615" s="54">
        <v>78000.0</v>
      </c>
      <c r="P615" s="54">
        <v>0.0</v>
      </c>
      <c r="Q615" s="51">
        <v>0.0</v>
      </c>
      <c r="R615" s="51">
        <v>0.0</v>
      </c>
      <c r="S615" s="54">
        <v>0.0</v>
      </c>
      <c r="T615" s="42" t="s">
        <v>283</v>
      </c>
      <c r="U615" s="40">
        <v>45739.0</v>
      </c>
      <c r="V615" s="40">
        <v>45771.0</v>
      </c>
      <c r="W615" s="42">
        <v>1.0</v>
      </c>
      <c r="X615" s="42" t="s">
        <v>98</v>
      </c>
      <c r="Y615" s="42" t="s">
        <v>86</v>
      </c>
    </row>
    <row r="616">
      <c r="A616" s="38" t="s">
        <v>3644</v>
      </c>
      <c r="B616" s="40">
        <v>45741.0</v>
      </c>
      <c r="C616" s="42">
        <v>9654.0</v>
      </c>
      <c r="D616" s="44" t="s">
        <v>3263</v>
      </c>
      <c r="E616" s="46" t="s">
        <v>3264</v>
      </c>
      <c r="F616" s="47" t="s">
        <v>3265</v>
      </c>
      <c r="G616" s="47" t="s">
        <v>227</v>
      </c>
      <c r="H616" s="47" t="s">
        <v>102</v>
      </c>
      <c r="I616" s="42" t="s">
        <v>1008</v>
      </c>
      <c r="J616" s="49">
        <v>45129.0</v>
      </c>
      <c r="K616" s="40">
        <v>45739.0</v>
      </c>
      <c r="L616" s="42" t="s">
        <v>75</v>
      </c>
      <c r="M616" s="51">
        <v>0.0</v>
      </c>
      <c r="N616" s="42" t="s">
        <v>76</v>
      </c>
      <c r="O616" s="54">
        <v>118000.0</v>
      </c>
      <c r="P616" s="54">
        <v>0.0</v>
      </c>
      <c r="Q616" s="51">
        <v>0.0</v>
      </c>
      <c r="R616" s="51">
        <v>0.0</v>
      </c>
      <c r="S616" s="54">
        <v>0.0</v>
      </c>
      <c r="T616" s="42" t="s">
        <v>283</v>
      </c>
      <c r="U616" s="40">
        <v>45739.0</v>
      </c>
      <c r="V616" s="40">
        <v>45773.0</v>
      </c>
      <c r="W616" s="42">
        <v>1.0</v>
      </c>
      <c r="X616" s="42" t="s">
        <v>84</v>
      </c>
      <c r="Y616" s="42" t="s">
        <v>86</v>
      </c>
    </row>
    <row r="617">
      <c r="A617" s="38" t="s">
        <v>3745</v>
      </c>
      <c r="B617" s="40">
        <v>45742.0</v>
      </c>
      <c r="C617" s="42">
        <v>10023.0</v>
      </c>
      <c r="D617" s="44" t="s">
        <v>3746</v>
      </c>
      <c r="E617" s="46" t="s">
        <v>3747</v>
      </c>
      <c r="F617" s="47" t="s">
        <v>2028</v>
      </c>
      <c r="G617" s="47" t="s">
        <v>179</v>
      </c>
      <c r="H617" s="47" t="s">
        <v>1735</v>
      </c>
      <c r="I617" s="42" t="s">
        <v>1008</v>
      </c>
      <c r="J617" s="49">
        <v>45174.0</v>
      </c>
      <c r="K617" s="40">
        <v>45739.0</v>
      </c>
      <c r="L617" s="42" t="s">
        <v>75</v>
      </c>
      <c r="M617" s="51">
        <v>0.0</v>
      </c>
      <c r="N617" s="42" t="s">
        <v>76</v>
      </c>
      <c r="O617" s="54">
        <v>78000.0</v>
      </c>
      <c r="P617" s="54">
        <v>0.0</v>
      </c>
      <c r="Q617" s="51">
        <v>0.0</v>
      </c>
      <c r="R617" s="51">
        <v>0.0</v>
      </c>
      <c r="S617" s="54">
        <v>0.0</v>
      </c>
      <c r="T617" s="42" t="s">
        <v>283</v>
      </c>
      <c r="U617" s="40">
        <v>45739.0</v>
      </c>
      <c r="V617" s="40">
        <v>45772.0</v>
      </c>
      <c r="W617" s="42">
        <v>1.0</v>
      </c>
      <c r="X617" s="42" t="s">
        <v>98</v>
      </c>
      <c r="Y617" s="42" t="s">
        <v>86</v>
      </c>
    </row>
    <row r="618">
      <c r="A618" s="38" t="s">
        <v>3754</v>
      </c>
      <c r="B618" s="40">
        <v>45742.0</v>
      </c>
      <c r="C618" s="42">
        <v>13345.0</v>
      </c>
      <c r="D618" s="47" t="s">
        <v>3756</v>
      </c>
      <c r="E618" s="46" t="s">
        <v>3757</v>
      </c>
      <c r="F618" s="47" t="s">
        <v>366</v>
      </c>
      <c r="G618" s="47" t="s">
        <v>830</v>
      </c>
      <c r="H618" s="47" t="s">
        <v>1065</v>
      </c>
      <c r="I618" s="42" t="s">
        <v>1008</v>
      </c>
      <c r="J618" s="49">
        <v>45554.0</v>
      </c>
      <c r="K618" s="40">
        <v>45739.0</v>
      </c>
      <c r="L618" s="42" t="s">
        <v>75</v>
      </c>
      <c r="M618" s="51">
        <v>118000.0</v>
      </c>
      <c r="N618" s="40">
        <v>45742.0</v>
      </c>
      <c r="O618" s="54">
        <v>120000.0</v>
      </c>
      <c r="P618" s="54">
        <v>0.0</v>
      </c>
      <c r="Q618" s="51">
        <v>0.0</v>
      </c>
      <c r="R618" s="51">
        <v>0.0</v>
      </c>
      <c r="S618" s="54">
        <v>0.0</v>
      </c>
      <c r="T618" s="42" t="s">
        <v>283</v>
      </c>
      <c r="U618" s="40">
        <v>45742.0</v>
      </c>
      <c r="V618" s="40">
        <v>45778.0</v>
      </c>
      <c r="W618" s="42">
        <v>1.0</v>
      </c>
      <c r="X618" s="42" t="s">
        <v>84</v>
      </c>
      <c r="Y618" s="42" t="s">
        <v>86</v>
      </c>
    </row>
    <row r="619">
      <c r="A619" s="46" t="s">
        <v>3771</v>
      </c>
      <c r="B619" s="40">
        <v>45742.0</v>
      </c>
      <c r="C619" s="42">
        <v>9321.0</v>
      </c>
      <c r="D619" s="44" t="s">
        <v>3772</v>
      </c>
      <c r="E619" s="46" t="s">
        <v>3773</v>
      </c>
      <c r="F619" s="47" t="s">
        <v>3774</v>
      </c>
      <c r="G619" s="47" t="s">
        <v>342</v>
      </c>
      <c r="H619" s="47" t="s">
        <v>1875</v>
      </c>
      <c r="I619" s="42" t="s">
        <v>1008</v>
      </c>
      <c r="J619" s="49">
        <v>45090.0</v>
      </c>
      <c r="K619" s="40">
        <v>45740.0</v>
      </c>
      <c r="L619" s="42" t="s">
        <v>75</v>
      </c>
      <c r="M619" s="51">
        <v>118000.0</v>
      </c>
      <c r="N619" s="42" t="s">
        <v>76</v>
      </c>
      <c r="O619" s="54">
        <v>50000.0</v>
      </c>
      <c r="P619" s="54">
        <v>0.0</v>
      </c>
      <c r="Q619" s="51">
        <v>0.0</v>
      </c>
      <c r="R619" s="51">
        <v>0.0</v>
      </c>
      <c r="S619" s="54">
        <v>0.0</v>
      </c>
      <c r="T619" s="42" t="s">
        <v>283</v>
      </c>
      <c r="U619" s="40">
        <v>45740.0</v>
      </c>
      <c r="V619" s="40">
        <v>45778.0</v>
      </c>
      <c r="W619" s="42" t="s">
        <v>3778</v>
      </c>
      <c r="X619" s="42" t="s">
        <v>84</v>
      </c>
      <c r="Y619" s="42" t="s">
        <v>86</v>
      </c>
    </row>
    <row r="620">
      <c r="A620" s="38" t="s">
        <v>3879</v>
      </c>
      <c r="B620" s="40">
        <v>45742.0</v>
      </c>
      <c r="C620" s="42">
        <v>8150.0</v>
      </c>
      <c r="D620" s="44" t="s">
        <v>3861</v>
      </c>
      <c r="E620" s="46" t="s">
        <v>3507</v>
      </c>
      <c r="F620" s="47" t="s">
        <v>3508</v>
      </c>
      <c r="G620" s="47" t="s">
        <v>217</v>
      </c>
      <c r="H620" s="47" t="s">
        <v>177</v>
      </c>
      <c r="I620" s="42" t="s">
        <v>1008</v>
      </c>
      <c r="J620" s="49">
        <v>44951.0</v>
      </c>
      <c r="K620" s="40">
        <v>45740.0</v>
      </c>
      <c r="L620" s="42" t="s">
        <v>75</v>
      </c>
      <c r="M620" s="51">
        <v>0.0</v>
      </c>
      <c r="N620" s="40">
        <v>45742.0</v>
      </c>
      <c r="O620" s="54">
        <v>118000.0</v>
      </c>
      <c r="P620" s="54">
        <v>0.0</v>
      </c>
      <c r="Q620" s="51">
        <v>0.0</v>
      </c>
      <c r="R620" s="51">
        <v>0.0</v>
      </c>
      <c r="S620" s="54">
        <v>0.0</v>
      </c>
      <c r="T620" s="42" t="s">
        <v>283</v>
      </c>
      <c r="U620" s="40">
        <v>45742.0</v>
      </c>
      <c r="V620" s="40">
        <v>45772.0</v>
      </c>
      <c r="W620" s="42">
        <v>1.0</v>
      </c>
      <c r="X620" s="42" t="s">
        <v>84</v>
      </c>
      <c r="Y620" s="42" t="s">
        <v>86</v>
      </c>
    </row>
    <row r="621">
      <c r="A621" s="38" t="s">
        <v>3897</v>
      </c>
      <c r="B621" s="40">
        <v>45742.0</v>
      </c>
      <c r="C621" s="42">
        <v>6207.0</v>
      </c>
      <c r="D621" s="44" t="s">
        <v>3898</v>
      </c>
      <c r="E621" s="46" t="s">
        <v>3821</v>
      </c>
      <c r="F621" s="47" t="s">
        <v>3822</v>
      </c>
      <c r="G621" s="47" t="s">
        <v>70</v>
      </c>
      <c r="H621" s="47" t="s">
        <v>1701</v>
      </c>
      <c r="I621" s="42" t="s">
        <v>1008</v>
      </c>
      <c r="J621" s="49">
        <v>44745.0</v>
      </c>
      <c r="K621" s="40">
        <v>45740.0</v>
      </c>
      <c r="L621" s="42" t="s">
        <v>75</v>
      </c>
      <c r="M621" s="51">
        <v>78000.0</v>
      </c>
      <c r="N621" s="42" t="s">
        <v>76</v>
      </c>
      <c r="O621" s="54">
        <v>80000.0</v>
      </c>
      <c r="P621" s="54">
        <v>0.0</v>
      </c>
      <c r="Q621" s="51">
        <v>0.0</v>
      </c>
      <c r="R621" s="51">
        <v>0.0</v>
      </c>
      <c r="S621" s="54">
        <v>0.0</v>
      </c>
      <c r="T621" s="42" t="s">
        <v>283</v>
      </c>
      <c r="U621" s="40">
        <v>45740.0</v>
      </c>
      <c r="V621" s="40">
        <v>45779.0</v>
      </c>
      <c r="W621" s="42">
        <v>1.0</v>
      </c>
      <c r="X621" s="42" t="s">
        <v>98</v>
      </c>
      <c r="Y621" s="42" t="s">
        <v>86</v>
      </c>
    </row>
    <row r="622">
      <c r="A622" s="38" t="s">
        <v>3904</v>
      </c>
      <c r="B622" s="40">
        <v>45772.0</v>
      </c>
      <c r="C622" s="42">
        <v>2225.0</v>
      </c>
      <c r="D622" s="47" t="s">
        <v>3713</v>
      </c>
      <c r="E622" s="46" t="s">
        <v>3714</v>
      </c>
      <c r="F622" s="47" t="s">
        <v>3715</v>
      </c>
      <c r="G622" s="47" t="s">
        <v>234</v>
      </c>
      <c r="H622" s="47" t="s">
        <v>1631</v>
      </c>
      <c r="I622" s="42" t="s">
        <v>1008</v>
      </c>
      <c r="J622" s="49">
        <v>44434.0</v>
      </c>
      <c r="K622" s="40">
        <v>45740.0</v>
      </c>
      <c r="L622" s="42" t="s">
        <v>75</v>
      </c>
      <c r="M622" s="51">
        <v>78000.0</v>
      </c>
      <c r="N622" s="42" t="s">
        <v>76</v>
      </c>
      <c r="O622" s="54">
        <v>0.0</v>
      </c>
      <c r="P622" s="54">
        <v>0.0</v>
      </c>
      <c r="Q622" s="51">
        <v>0.0</v>
      </c>
      <c r="R622" s="51">
        <v>0.0</v>
      </c>
      <c r="S622" s="54">
        <v>0.0</v>
      </c>
      <c r="T622" s="42" t="s">
        <v>283</v>
      </c>
      <c r="U622" s="40">
        <v>45769.0</v>
      </c>
      <c r="V622" s="40">
        <v>45800.0</v>
      </c>
      <c r="W622" s="42">
        <v>1.0</v>
      </c>
      <c r="X622" s="42" t="s">
        <v>98</v>
      </c>
      <c r="Y622" s="42" t="s">
        <v>86</v>
      </c>
    </row>
    <row r="623">
      <c r="A623" s="38" t="s">
        <v>3949</v>
      </c>
      <c r="B623" s="40">
        <v>45742.0</v>
      </c>
      <c r="C623" s="42">
        <v>7617.0</v>
      </c>
      <c r="D623" s="44" t="s">
        <v>3398</v>
      </c>
      <c r="E623" s="46" t="s">
        <v>3399</v>
      </c>
      <c r="F623" s="47" t="s">
        <v>3400</v>
      </c>
      <c r="G623" s="47" t="s">
        <v>142</v>
      </c>
      <c r="H623" s="47" t="s">
        <v>3268</v>
      </c>
      <c r="I623" s="42" t="s">
        <v>1008</v>
      </c>
      <c r="J623" s="49">
        <v>44887.0</v>
      </c>
      <c r="K623" s="40">
        <v>45741.0</v>
      </c>
      <c r="L623" s="42" t="s">
        <v>75</v>
      </c>
      <c r="M623" s="51">
        <v>0.0</v>
      </c>
      <c r="N623" s="42" t="s">
        <v>76</v>
      </c>
      <c r="O623" s="54">
        <v>118000.0</v>
      </c>
      <c r="P623" s="54">
        <v>0.0</v>
      </c>
      <c r="Q623" s="51">
        <v>0.0</v>
      </c>
      <c r="R623" s="51">
        <v>0.0</v>
      </c>
      <c r="S623" s="54">
        <v>0.0</v>
      </c>
      <c r="T623" s="42" t="s">
        <v>283</v>
      </c>
      <c r="U623" s="40">
        <v>45741.0</v>
      </c>
      <c r="V623" s="40">
        <v>45772.0</v>
      </c>
      <c r="W623" s="42">
        <v>1.0</v>
      </c>
      <c r="X623" s="42" t="s">
        <v>84</v>
      </c>
      <c r="Y623" s="42" t="s">
        <v>86</v>
      </c>
    </row>
    <row r="624">
      <c r="A624" s="38" t="s">
        <v>3977</v>
      </c>
      <c r="B624" s="40">
        <v>45742.0</v>
      </c>
      <c r="C624" s="42">
        <v>4723.0</v>
      </c>
      <c r="D624" s="44" t="s">
        <v>2572</v>
      </c>
      <c r="E624" s="46" t="s">
        <v>1074</v>
      </c>
      <c r="F624" s="47" t="s">
        <v>3980</v>
      </c>
      <c r="G624" s="47" t="s">
        <v>217</v>
      </c>
      <c r="H624" s="47" t="s">
        <v>1735</v>
      </c>
      <c r="I624" s="42" t="s">
        <v>1008</v>
      </c>
      <c r="J624" s="49">
        <v>44611.0</v>
      </c>
      <c r="K624" s="40">
        <v>45741.0</v>
      </c>
      <c r="L624" s="42" t="s">
        <v>75</v>
      </c>
      <c r="M624" s="51">
        <v>0.0</v>
      </c>
      <c r="N624" s="42" t="s">
        <v>76</v>
      </c>
      <c r="O624" s="54">
        <v>78005.0</v>
      </c>
      <c r="P624" s="54">
        <v>0.0</v>
      </c>
      <c r="Q624" s="51">
        <v>0.0</v>
      </c>
      <c r="R624" s="51">
        <v>0.0</v>
      </c>
      <c r="S624" s="54">
        <v>0.0</v>
      </c>
      <c r="T624" s="42" t="s">
        <v>283</v>
      </c>
      <c r="U624" s="40">
        <v>45741.0</v>
      </c>
      <c r="V624" s="40">
        <v>45777.0</v>
      </c>
      <c r="W624" s="42">
        <v>1.0</v>
      </c>
      <c r="X624" s="42" t="s">
        <v>98</v>
      </c>
      <c r="Y624" s="42" t="s">
        <v>86</v>
      </c>
    </row>
    <row r="625">
      <c r="A625" s="38" t="s">
        <v>4012</v>
      </c>
      <c r="B625" s="40">
        <v>45742.0</v>
      </c>
      <c r="C625" s="42">
        <v>11351.0</v>
      </c>
      <c r="D625" s="44" t="s">
        <v>4013</v>
      </c>
      <c r="E625" s="46" t="s">
        <v>4014</v>
      </c>
      <c r="F625" s="47" t="s">
        <v>4016</v>
      </c>
      <c r="G625" s="47" t="s">
        <v>217</v>
      </c>
      <c r="H625" s="47" t="s">
        <v>1735</v>
      </c>
      <c r="I625" s="42" t="s">
        <v>1008</v>
      </c>
      <c r="J625" s="49">
        <v>45337.0</v>
      </c>
      <c r="K625" s="40">
        <v>45741.0</v>
      </c>
      <c r="L625" s="42" t="s">
        <v>75</v>
      </c>
      <c r="M625" s="51">
        <v>0.0</v>
      </c>
      <c r="N625" s="40">
        <v>45742.0</v>
      </c>
      <c r="O625" s="54">
        <v>78000.0</v>
      </c>
      <c r="P625" s="54">
        <v>0.0</v>
      </c>
      <c r="Q625" s="51">
        <v>0.0</v>
      </c>
      <c r="R625" s="51">
        <v>0.0</v>
      </c>
      <c r="S625" s="54">
        <v>0.0</v>
      </c>
      <c r="T625" s="42" t="s">
        <v>283</v>
      </c>
      <c r="U625" s="40">
        <v>45742.0</v>
      </c>
      <c r="V625" s="40">
        <v>45773.0</v>
      </c>
      <c r="W625" s="42">
        <v>1.0</v>
      </c>
      <c r="X625" s="42" t="s">
        <v>98</v>
      </c>
      <c r="Y625" s="42" t="s">
        <v>86</v>
      </c>
    </row>
    <row r="626">
      <c r="A626" s="38" t="s">
        <v>4025</v>
      </c>
      <c r="B626" s="40">
        <v>45742.0</v>
      </c>
      <c r="C626" s="42">
        <v>5380.0</v>
      </c>
      <c r="D626" s="44" t="s">
        <v>3304</v>
      </c>
      <c r="E626" s="46" t="s">
        <v>3305</v>
      </c>
      <c r="F626" s="47" t="s">
        <v>3306</v>
      </c>
      <c r="G626" s="47" t="s">
        <v>585</v>
      </c>
      <c r="H626" s="47" t="s">
        <v>1065</v>
      </c>
      <c r="I626" s="42" t="s">
        <v>1008</v>
      </c>
      <c r="J626" s="49">
        <v>44657.0</v>
      </c>
      <c r="K626" s="40">
        <v>45742.0</v>
      </c>
      <c r="L626" s="42" t="s">
        <v>75</v>
      </c>
      <c r="M626" s="51">
        <v>0.0</v>
      </c>
      <c r="N626" s="40">
        <v>45744.0</v>
      </c>
      <c r="O626" s="54">
        <v>78016.0</v>
      </c>
      <c r="P626" s="54">
        <v>0.0</v>
      </c>
      <c r="Q626" s="51">
        <v>0.0</v>
      </c>
      <c r="R626" s="51">
        <v>0.0</v>
      </c>
      <c r="S626" s="54">
        <v>0.0</v>
      </c>
      <c r="T626" s="42" t="s">
        <v>283</v>
      </c>
      <c r="U626" s="40">
        <v>45744.0</v>
      </c>
      <c r="V626" s="40">
        <v>45781.0</v>
      </c>
      <c r="W626" s="42">
        <v>1.0</v>
      </c>
      <c r="X626" s="42" t="s">
        <v>98</v>
      </c>
      <c r="Y626" s="42" t="s">
        <v>86</v>
      </c>
    </row>
    <row r="627">
      <c r="A627" s="38" t="s">
        <v>4033</v>
      </c>
      <c r="B627" s="40">
        <v>45742.0</v>
      </c>
      <c r="C627" s="42">
        <v>4072.0</v>
      </c>
      <c r="D627" s="44" t="s">
        <v>717</v>
      </c>
      <c r="E627" s="46" t="s">
        <v>718</v>
      </c>
      <c r="F627" s="47" t="s">
        <v>4034</v>
      </c>
      <c r="G627" s="47" t="s">
        <v>4035</v>
      </c>
      <c r="H627" s="47" t="s">
        <v>1735</v>
      </c>
      <c r="I627" s="42" t="s">
        <v>1008</v>
      </c>
      <c r="J627" s="49">
        <v>44566.0</v>
      </c>
      <c r="K627" s="40">
        <v>45742.0</v>
      </c>
      <c r="L627" s="42" t="s">
        <v>75</v>
      </c>
      <c r="M627" s="51">
        <v>118000.0</v>
      </c>
      <c r="N627" s="42" t="s">
        <v>76</v>
      </c>
      <c r="O627" s="54">
        <v>150000.0</v>
      </c>
      <c r="P627" s="54">
        <v>0.0</v>
      </c>
      <c r="Q627" s="51">
        <v>0.0</v>
      </c>
      <c r="R627" s="51">
        <v>0.0</v>
      </c>
      <c r="S627" s="54">
        <v>0.0</v>
      </c>
      <c r="T627" s="42" t="s">
        <v>283</v>
      </c>
      <c r="U627" s="40">
        <v>45742.0</v>
      </c>
      <c r="V627" s="40">
        <v>45780.0</v>
      </c>
      <c r="W627" s="42">
        <v>1.0</v>
      </c>
      <c r="X627" s="42" t="s">
        <v>84</v>
      </c>
      <c r="Y627" s="42" t="s">
        <v>86</v>
      </c>
    </row>
    <row r="628">
      <c r="A628" s="38" t="s">
        <v>4038</v>
      </c>
      <c r="B628" s="40">
        <v>45742.0</v>
      </c>
      <c r="C628" s="42">
        <v>11154.0</v>
      </c>
      <c r="D628" s="44" t="s">
        <v>4040</v>
      </c>
      <c r="E628" s="46" t="s">
        <v>4041</v>
      </c>
      <c r="F628" s="47" t="s">
        <v>4042</v>
      </c>
      <c r="G628" s="47" t="s">
        <v>179</v>
      </c>
      <c r="H628" s="47" t="s">
        <v>1735</v>
      </c>
      <c r="I628" s="42" t="s">
        <v>1008</v>
      </c>
      <c r="J628" s="49">
        <v>45315.0</v>
      </c>
      <c r="K628" s="40">
        <v>45742.0</v>
      </c>
      <c r="L628" s="42" t="s">
        <v>75</v>
      </c>
      <c r="M628" s="51">
        <v>0.0</v>
      </c>
      <c r="N628" s="42" t="s">
        <v>76</v>
      </c>
      <c r="O628" s="54">
        <v>78000.0</v>
      </c>
      <c r="P628" s="54">
        <v>0.0</v>
      </c>
      <c r="Q628" s="51">
        <v>0.0</v>
      </c>
      <c r="R628" s="51">
        <v>0.0</v>
      </c>
      <c r="S628" s="54">
        <v>0.0</v>
      </c>
      <c r="T628" s="42" t="s">
        <v>283</v>
      </c>
      <c r="U628" s="40">
        <v>45742.0</v>
      </c>
      <c r="V628" s="40">
        <v>45779.0</v>
      </c>
      <c r="W628" s="42">
        <v>1.0</v>
      </c>
      <c r="X628" s="42" t="s">
        <v>98</v>
      </c>
      <c r="Y628" s="42" t="s">
        <v>86</v>
      </c>
    </row>
    <row r="629">
      <c r="A629" s="38" t="s">
        <v>4078</v>
      </c>
      <c r="B629" s="40">
        <v>45742.0</v>
      </c>
      <c r="C629" s="42">
        <v>1552.0</v>
      </c>
      <c r="D629" s="44" t="s">
        <v>4079</v>
      </c>
      <c r="E629" s="46" t="s">
        <v>999</v>
      </c>
      <c r="F629" s="47" t="s">
        <v>2660</v>
      </c>
      <c r="G629" s="47" t="s">
        <v>179</v>
      </c>
      <c r="H629" s="47" t="s">
        <v>1735</v>
      </c>
      <c r="I629" s="42" t="s">
        <v>1008</v>
      </c>
      <c r="J629" s="49">
        <v>44371.0</v>
      </c>
      <c r="K629" s="40">
        <v>45742.0</v>
      </c>
      <c r="L629" s="42" t="s">
        <v>75</v>
      </c>
      <c r="M629" s="51">
        <v>78000.0</v>
      </c>
      <c r="N629" s="42" t="s">
        <v>76</v>
      </c>
      <c r="O629" s="54">
        <v>186000.0</v>
      </c>
      <c r="P629" s="54">
        <v>0.0</v>
      </c>
      <c r="Q629" s="51">
        <v>0.0</v>
      </c>
      <c r="R629" s="51">
        <v>0.0</v>
      </c>
      <c r="S629" s="54">
        <v>0.0</v>
      </c>
      <c r="T629" s="42" t="s">
        <v>283</v>
      </c>
      <c r="U629" s="40">
        <v>45742.0</v>
      </c>
      <c r="V629" s="40">
        <v>45800.0</v>
      </c>
      <c r="W629" s="42">
        <v>1.0</v>
      </c>
      <c r="X629" s="42" t="s">
        <v>98</v>
      </c>
      <c r="Y629" s="42" t="s">
        <v>86</v>
      </c>
    </row>
    <row r="630">
      <c r="A630" s="38" t="s">
        <v>4092</v>
      </c>
      <c r="B630" s="40">
        <v>45742.0</v>
      </c>
      <c r="C630" s="42">
        <v>4808.0</v>
      </c>
      <c r="D630" s="44" t="s">
        <v>3035</v>
      </c>
      <c r="E630" s="46" t="s">
        <v>2860</v>
      </c>
      <c r="F630" s="44" t="s">
        <v>4096</v>
      </c>
      <c r="G630" s="47" t="s">
        <v>234</v>
      </c>
      <c r="H630" s="47" t="s">
        <v>1631</v>
      </c>
      <c r="I630" s="42" t="s">
        <v>1008</v>
      </c>
      <c r="J630" s="49">
        <v>44618.0</v>
      </c>
      <c r="K630" s="40">
        <v>45742.0</v>
      </c>
      <c r="L630" s="42" t="s">
        <v>75</v>
      </c>
      <c r="M630" s="51">
        <v>0.0</v>
      </c>
      <c r="N630" s="42" t="s">
        <v>76</v>
      </c>
      <c r="O630" s="54">
        <v>78000.0</v>
      </c>
      <c r="P630" s="54">
        <v>0.0</v>
      </c>
      <c r="Q630" s="51">
        <v>0.0</v>
      </c>
      <c r="R630" s="51">
        <v>0.0</v>
      </c>
      <c r="S630" s="54">
        <v>0.0</v>
      </c>
      <c r="T630" s="42" t="s">
        <v>283</v>
      </c>
      <c r="U630" s="40">
        <v>45742.0</v>
      </c>
      <c r="V630" s="40">
        <v>45773.0</v>
      </c>
      <c r="W630" s="42">
        <v>1.0</v>
      </c>
      <c r="X630" s="42" t="s">
        <v>98</v>
      </c>
      <c r="Y630" s="42" t="s">
        <v>86</v>
      </c>
    </row>
    <row r="631">
      <c r="A631" s="38" t="s">
        <v>4153</v>
      </c>
      <c r="B631" s="40">
        <v>45743.0</v>
      </c>
      <c r="C631" s="42">
        <v>4343.0</v>
      </c>
      <c r="D631" s="44" t="s">
        <v>151</v>
      </c>
      <c r="E631" s="46" t="s">
        <v>152</v>
      </c>
      <c r="F631" s="47" t="s">
        <v>4110</v>
      </c>
      <c r="G631" s="47" t="s">
        <v>155</v>
      </c>
      <c r="H631" s="47" t="s">
        <v>1816</v>
      </c>
      <c r="I631" s="42" t="s">
        <v>1008</v>
      </c>
      <c r="J631" s="49">
        <v>44585.0</v>
      </c>
      <c r="K631" s="40">
        <v>45743.0</v>
      </c>
      <c r="L631" s="42" t="s">
        <v>75</v>
      </c>
      <c r="M631" s="51">
        <v>0.0</v>
      </c>
      <c r="N631" s="42" t="s">
        <v>76</v>
      </c>
      <c r="O631" s="54">
        <v>78000.0</v>
      </c>
      <c r="P631" s="54">
        <v>0.0</v>
      </c>
      <c r="Q631" s="51">
        <v>0.0</v>
      </c>
      <c r="R631" s="51">
        <v>0.0</v>
      </c>
      <c r="S631" s="54">
        <v>0.0</v>
      </c>
      <c r="T631" s="42" t="s">
        <v>283</v>
      </c>
      <c r="U631" s="40">
        <v>45743.0</v>
      </c>
      <c r="V631" s="40">
        <v>45773.0</v>
      </c>
      <c r="W631" s="42">
        <v>1.0</v>
      </c>
      <c r="X631" s="42" t="s">
        <v>98</v>
      </c>
      <c r="Y631" s="42" t="s">
        <v>86</v>
      </c>
    </row>
    <row r="632">
      <c r="A632" s="38" t="s">
        <v>4157</v>
      </c>
      <c r="B632" s="40">
        <v>45743.0</v>
      </c>
      <c r="C632" s="42">
        <v>11642.0</v>
      </c>
      <c r="D632" s="44" t="s">
        <v>4159</v>
      </c>
      <c r="E632" s="46" t="s">
        <v>4160</v>
      </c>
      <c r="F632" s="47" t="s">
        <v>4161</v>
      </c>
      <c r="G632" s="47" t="s">
        <v>404</v>
      </c>
      <c r="H632" s="47" t="s">
        <v>72</v>
      </c>
      <c r="I632" s="42" t="s">
        <v>1008</v>
      </c>
      <c r="J632" s="49">
        <v>45369.0</v>
      </c>
      <c r="K632" s="40">
        <v>45743.0</v>
      </c>
      <c r="L632" s="42" t="s">
        <v>75</v>
      </c>
      <c r="M632" s="51">
        <v>0.0</v>
      </c>
      <c r="N632" s="42" t="s">
        <v>76</v>
      </c>
      <c r="O632" s="54">
        <v>78084.0</v>
      </c>
      <c r="P632" s="54">
        <v>0.0</v>
      </c>
      <c r="Q632" s="51">
        <v>0.0</v>
      </c>
      <c r="R632" s="51">
        <v>0.0</v>
      </c>
      <c r="S632" s="54">
        <v>0.0</v>
      </c>
      <c r="T632" s="42" t="s">
        <v>283</v>
      </c>
      <c r="U632" s="40">
        <v>45743.0</v>
      </c>
      <c r="V632" s="40">
        <v>45773.0</v>
      </c>
      <c r="W632" s="42">
        <v>1.0</v>
      </c>
      <c r="X632" s="42" t="s">
        <v>98</v>
      </c>
      <c r="Y632" s="42" t="s">
        <v>86</v>
      </c>
    </row>
    <row r="633">
      <c r="A633" s="38" t="s">
        <v>4176</v>
      </c>
      <c r="B633" s="40">
        <v>45743.0</v>
      </c>
      <c r="C633" s="42">
        <v>4430.0</v>
      </c>
      <c r="D633" s="44" t="s">
        <v>4133</v>
      </c>
      <c r="E633" s="46" t="s">
        <v>4134</v>
      </c>
      <c r="F633" s="47" t="s">
        <v>4135</v>
      </c>
      <c r="G633" s="47" t="s">
        <v>585</v>
      </c>
      <c r="H633" s="47" t="s">
        <v>1065</v>
      </c>
      <c r="I633" s="42" t="s">
        <v>1008</v>
      </c>
      <c r="J633" s="49">
        <v>44590.0</v>
      </c>
      <c r="K633" s="40">
        <v>45743.0</v>
      </c>
      <c r="L633" s="42" t="s">
        <v>75</v>
      </c>
      <c r="M633" s="51">
        <v>0.0</v>
      </c>
      <c r="N633" s="42" t="s">
        <v>76</v>
      </c>
      <c r="O633" s="54">
        <v>78000.0</v>
      </c>
      <c r="P633" s="54">
        <v>0.0</v>
      </c>
      <c r="Q633" s="51">
        <v>0.0</v>
      </c>
      <c r="R633" s="51">
        <v>0.0</v>
      </c>
      <c r="S633" s="54">
        <v>0.0</v>
      </c>
      <c r="T633" s="42" t="s">
        <v>283</v>
      </c>
      <c r="U633" s="40">
        <v>45743.0</v>
      </c>
      <c r="V633" s="40">
        <v>45774.0</v>
      </c>
      <c r="W633" s="42">
        <v>1.0</v>
      </c>
      <c r="X633" s="42" t="s">
        <v>98</v>
      </c>
      <c r="Y633" s="42" t="s">
        <v>86</v>
      </c>
    </row>
    <row r="634">
      <c r="A634" s="38" t="s">
        <v>4210</v>
      </c>
      <c r="B634" s="40">
        <v>45744.0</v>
      </c>
      <c r="C634" s="42">
        <v>3848.0</v>
      </c>
      <c r="D634" s="44" t="s">
        <v>1111</v>
      </c>
      <c r="E634" s="46" t="s">
        <v>1112</v>
      </c>
      <c r="F634" s="47" t="s">
        <v>3950</v>
      </c>
      <c r="G634" s="47" t="s">
        <v>1114</v>
      </c>
      <c r="H634" s="47" t="s">
        <v>1816</v>
      </c>
      <c r="I634" s="42" t="s">
        <v>1008</v>
      </c>
      <c r="J634" s="49">
        <v>44554.0</v>
      </c>
      <c r="K634" s="40">
        <v>45743.0</v>
      </c>
      <c r="L634" s="42" t="s">
        <v>75</v>
      </c>
      <c r="M634" s="51">
        <v>0.0</v>
      </c>
      <c r="N634" s="42" t="s">
        <v>76</v>
      </c>
      <c r="O634" s="54">
        <v>78000.0</v>
      </c>
      <c r="P634" s="54">
        <v>0.0</v>
      </c>
      <c r="Q634" s="51">
        <v>0.0</v>
      </c>
      <c r="R634" s="51">
        <v>0.0</v>
      </c>
      <c r="S634" s="54">
        <v>0.0</v>
      </c>
      <c r="T634" s="42" t="s">
        <v>283</v>
      </c>
      <c r="U634" s="40">
        <v>45743.0</v>
      </c>
      <c r="V634" s="40">
        <v>45773.0</v>
      </c>
      <c r="W634" s="42">
        <v>1.0</v>
      </c>
      <c r="X634" s="42" t="s">
        <v>98</v>
      </c>
      <c r="Y634" s="42" t="s">
        <v>86</v>
      </c>
    </row>
    <row r="635">
      <c r="A635" s="38" t="s">
        <v>4215</v>
      </c>
      <c r="B635" s="40">
        <v>45744.0</v>
      </c>
      <c r="C635" s="42">
        <v>8912.0</v>
      </c>
      <c r="D635" s="44" t="s">
        <v>3490</v>
      </c>
      <c r="E635" s="46" t="s">
        <v>3492</v>
      </c>
      <c r="F635" s="47" t="s">
        <v>3493</v>
      </c>
      <c r="G635" s="47" t="s">
        <v>3303</v>
      </c>
      <c r="H635" s="47" t="s">
        <v>1665</v>
      </c>
      <c r="I635" s="42" t="s">
        <v>1008</v>
      </c>
      <c r="J635" s="49">
        <v>45047.0</v>
      </c>
      <c r="K635" s="40">
        <v>45743.0</v>
      </c>
      <c r="L635" s="42" t="s">
        <v>75</v>
      </c>
      <c r="M635" s="51">
        <v>78000.0</v>
      </c>
      <c r="N635" s="42" t="s">
        <v>76</v>
      </c>
      <c r="O635" s="54">
        <v>156000.0</v>
      </c>
      <c r="P635" s="54">
        <v>0.0</v>
      </c>
      <c r="Q635" s="51">
        <v>0.0</v>
      </c>
      <c r="R635" s="51">
        <v>0.0</v>
      </c>
      <c r="S635" s="54">
        <v>0.0</v>
      </c>
      <c r="T635" s="42" t="s">
        <v>283</v>
      </c>
      <c r="U635" s="40">
        <v>45743.0</v>
      </c>
      <c r="V635" s="40">
        <v>45775.0</v>
      </c>
      <c r="W635" s="42">
        <v>1.0</v>
      </c>
      <c r="X635" s="42" t="s">
        <v>98</v>
      </c>
      <c r="Y635" s="42" t="s">
        <v>86</v>
      </c>
    </row>
    <row r="636">
      <c r="A636" s="38" t="s">
        <v>4238</v>
      </c>
      <c r="B636" s="40">
        <v>45744.0</v>
      </c>
      <c r="C636" s="42">
        <v>6628.0</v>
      </c>
      <c r="D636" s="44" t="s">
        <v>371</v>
      </c>
      <c r="E636" s="46" t="s">
        <v>95</v>
      </c>
      <c r="F636" s="47" t="s">
        <v>96</v>
      </c>
      <c r="G636" s="47" t="s">
        <v>99</v>
      </c>
      <c r="H636" s="47" t="s">
        <v>101</v>
      </c>
      <c r="I636" s="42" t="s">
        <v>1008</v>
      </c>
      <c r="J636" s="49">
        <v>44787.0</v>
      </c>
      <c r="K636" s="40">
        <v>45743.0</v>
      </c>
      <c r="L636" s="42" t="s">
        <v>75</v>
      </c>
      <c r="M636" s="51">
        <v>0.0</v>
      </c>
      <c r="N636" s="40">
        <v>45744.0</v>
      </c>
      <c r="O636" s="54">
        <v>78050.0</v>
      </c>
      <c r="P636" s="54">
        <v>0.0</v>
      </c>
      <c r="Q636" s="51">
        <v>0.0</v>
      </c>
      <c r="R636" s="51">
        <v>0.0</v>
      </c>
      <c r="S636" s="54">
        <v>0.0</v>
      </c>
      <c r="T636" s="42" t="s">
        <v>283</v>
      </c>
      <c r="U636" s="40">
        <v>45744.0</v>
      </c>
      <c r="V636" s="40">
        <v>45779.0</v>
      </c>
      <c r="W636" s="42">
        <v>1.0</v>
      </c>
      <c r="X636" s="42" t="s">
        <v>98</v>
      </c>
      <c r="Y636" s="42" t="s">
        <v>86</v>
      </c>
    </row>
    <row r="637">
      <c r="A637" s="38" t="s">
        <v>4245</v>
      </c>
      <c r="B637" s="40">
        <v>45744.0</v>
      </c>
      <c r="C637" s="42">
        <v>8115.0</v>
      </c>
      <c r="D637" s="44" t="s">
        <v>2424</v>
      </c>
      <c r="E637" s="46" t="s">
        <v>2425</v>
      </c>
      <c r="F637" s="47" t="s">
        <v>4248</v>
      </c>
      <c r="G637" s="47" t="s">
        <v>132</v>
      </c>
      <c r="H637" s="47" t="s">
        <v>1665</v>
      </c>
      <c r="I637" s="42" t="s">
        <v>1008</v>
      </c>
      <c r="J637" s="49">
        <v>44947.0</v>
      </c>
      <c r="K637" s="40">
        <v>45743.0</v>
      </c>
      <c r="L637" s="42" t="s">
        <v>75</v>
      </c>
      <c r="M637" s="51">
        <v>0.0</v>
      </c>
      <c r="N637" s="42" t="s">
        <v>76</v>
      </c>
      <c r="O637" s="54">
        <v>118000.0</v>
      </c>
      <c r="P637" s="54">
        <v>0.0</v>
      </c>
      <c r="Q637" s="51">
        <v>0.0</v>
      </c>
      <c r="R637" s="51">
        <v>0.0</v>
      </c>
      <c r="S637" s="54">
        <v>0.0</v>
      </c>
      <c r="T637" s="42" t="s">
        <v>283</v>
      </c>
      <c r="U637" s="40">
        <v>45743.0</v>
      </c>
      <c r="V637" s="40">
        <v>45776.0</v>
      </c>
      <c r="W637" s="42">
        <v>1.0</v>
      </c>
      <c r="X637" s="42" t="s">
        <v>84</v>
      </c>
      <c r="Y637" s="42" t="s">
        <v>86</v>
      </c>
    </row>
    <row r="638">
      <c r="A638" s="38" t="s">
        <v>4257</v>
      </c>
      <c r="B638" s="40">
        <v>45744.0</v>
      </c>
      <c r="C638" s="42">
        <v>9111.0</v>
      </c>
      <c r="D638" s="44" t="s">
        <v>4227</v>
      </c>
      <c r="E638" s="46" t="s">
        <v>4228</v>
      </c>
      <c r="F638" s="47" t="s">
        <v>4229</v>
      </c>
      <c r="G638" s="47" t="s">
        <v>243</v>
      </c>
      <c r="H638" s="47" t="s">
        <v>1065</v>
      </c>
      <c r="I638" s="42" t="s">
        <v>1008</v>
      </c>
      <c r="J638" s="49">
        <v>45069.0</v>
      </c>
      <c r="K638" s="40">
        <v>45743.0</v>
      </c>
      <c r="L638" s="42" t="s">
        <v>75</v>
      </c>
      <c r="M638" s="51">
        <v>0.0</v>
      </c>
      <c r="N638" s="42" t="s">
        <v>76</v>
      </c>
      <c r="O638" s="54">
        <v>78000.0</v>
      </c>
      <c r="P638" s="54">
        <v>0.0</v>
      </c>
      <c r="Q638" s="51">
        <v>0.0</v>
      </c>
      <c r="R638" s="51">
        <v>0.0</v>
      </c>
      <c r="S638" s="54">
        <v>0.0</v>
      </c>
      <c r="T638" s="42" t="s">
        <v>283</v>
      </c>
      <c r="U638" s="40">
        <v>45743.0</v>
      </c>
      <c r="V638" s="40">
        <v>45774.0</v>
      </c>
      <c r="W638" s="42">
        <v>1.0</v>
      </c>
      <c r="X638" s="42" t="s">
        <v>98</v>
      </c>
      <c r="Y638" s="42" t="s">
        <v>86</v>
      </c>
    </row>
    <row r="639">
      <c r="A639" s="38" t="s">
        <v>4275</v>
      </c>
      <c r="B639" s="40">
        <v>45744.0</v>
      </c>
      <c r="C639" s="42">
        <v>8912.0</v>
      </c>
      <c r="D639" s="44" t="s">
        <v>3490</v>
      </c>
      <c r="E639" s="46" t="s">
        <v>3492</v>
      </c>
      <c r="F639" s="47" t="s">
        <v>3500</v>
      </c>
      <c r="G639" s="47" t="s">
        <v>3303</v>
      </c>
      <c r="H639" s="47" t="s">
        <v>1665</v>
      </c>
      <c r="I639" s="42" t="s">
        <v>1008</v>
      </c>
      <c r="J639" s="49">
        <v>45047.0</v>
      </c>
      <c r="K639" s="40">
        <v>45743.0</v>
      </c>
      <c r="L639" s="42" t="s">
        <v>75</v>
      </c>
      <c r="M639" s="51">
        <v>78000.0</v>
      </c>
      <c r="N639" s="42" t="s">
        <v>76</v>
      </c>
      <c r="O639" s="54">
        <v>0.0</v>
      </c>
      <c r="P639" s="54">
        <v>0.0</v>
      </c>
      <c r="Q639" s="51">
        <v>0.0</v>
      </c>
      <c r="R639" s="51">
        <v>0.0</v>
      </c>
      <c r="S639" s="54">
        <v>0.0</v>
      </c>
      <c r="T639" s="42" t="s">
        <v>283</v>
      </c>
      <c r="U639" s="40">
        <v>45753.0</v>
      </c>
      <c r="V639" s="40">
        <v>45783.0</v>
      </c>
      <c r="W639" s="42">
        <v>1.0</v>
      </c>
      <c r="X639" s="42" t="s">
        <v>98</v>
      </c>
      <c r="Y639" s="42" t="s">
        <v>86</v>
      </c>
    </row>
    <row r="640">
      <c r="A640" s="38" t="s">
        <v>4307</v>
      </c>
      <c r="B640" s="40">
        <v>45750.0</v>
      </c>
      <c r="C640" s="42">
        <v>8139.0</v>
      </c>
      <c r="D640" s="44" t="s">
        <v>897</v>
      </c>
      <c r="E640" s="46" t="s">
        <v>3239</v>
      </c>
      <c r="F640" s="47" t="s">
        <v>4309</v>
      </c>
      <c r="G640" s="47" t="s">
        <v>2902</v>
      </c>
      <c r="H640" s="47" t="s">
        <v>108</v>
      </c>
      <c r="I640" s="42" t="s">
        <v>1008</v>
      </c>
      <c r="J640" s="49">
        <v>44950.0</v>
      </c>
      <c r="K640" s="40">
        <v>45744.0</v>
      </c>
      <c r="L640" s="42" t="s">
        <v>75</v>
      </c>
      <c r="M640" s="51">
        <v>0.0</v>
      </c>
      <c r="N640" s="42" t="s">
        <v>76</v>
      </c>
      <c r="O640" s="54">
        <v>78000.0</v>
      </c>
      <c r="P640" s="54">
        <v>0.0</v>
      </c>
      <c r="Q640" s="51">
        <v>0.0</v>
      </c>
      <c r="R640" s="51">
        <v>0.0</v>
      </c>
      <c r="S640" s="54">
        <v>0.0</v>
      </c>
      <c r="T640" s="42" t="s">
        <v>283</v>
      </c>
      <c r="U640" s="40">
        <v>45744.0</v>
      </c>
      <c r="V640" s="40">
        <v>45774.0</v>
      </c>
      <c r="W640" s="42">
        <v>1.0</v>
      </c>
      <c r="X640" s="42" t="s">
        <v>98</v>
      </c>
      <c r="Y640" s="42" t="s">
        <v>86</v>
      </c>
    </row>
    <row r="641">
      <c r="A641" s="158" t="s">
        <v>4313</v>
      </c>
      <c r="B641" s="40">
        <v>45750.0</v>
      </c>
      <c r="C641" s="42">
        <v>14837.0</v>
      </c>
      <c r="D641" s="44" t="s">
        <v>1883</v>
      </c>
      <c r="E641" s="46" t="s">
        <v>1885</v>
      </c>
      <c r="F641" s="47" t="s">
        <v>1887</v>
      </c>
      <c r="G641" s="47" t="s">
        <v>1889</v>
      </c>
      <c r="H641" s="47" t="s">
        <v>1816</v>
      </c>
      <c r="I641" s="42" t="s">
        <v>1008</v>
      </c>
      <c r="J641" s="49">
        <v>45715.0</v>
      </c>
      <c r="K641" s="40">
        <v>45744.0</v>
      </c>
      <c r="L641" s="42" t="s">
        <v>75</v>
      </c>
      <c r="M641" s="51">
        <v>0.0</v>
      </c>
      <c r="N641" s="42" t="s">
        <v>76</v>
      </c>
      <c r="O641" s="54">
        <v>1288074.0</v>
      </c>
      <c r="P641" s="54">
        <v>0.0</v>
      </c>
      <c r="Q641" s="51">
        <v>0.0</v>
      </c>
      <c r="R641" s="51">
        <v>0.0</v>
      </c>
      <c r="S641" s="54">
        <v>0.0</v>
      </c>
      <c r="T641" s="42" t="s">
        <v>283</v>
      </c>
      <c r="U641" s="40">
        <v>45750.0</v>
      </c>
      <c r="V641" s="40">
        <v>46110.0</v>
      </c>
      <c r="W641" s="42">
        <v>12.0</v>
      </c>
      <c r="X641" s="42" t="s">
        <v>84</v>
      </c>
      <c r="Y641" s="42" t="s">
        <v>221</v>
      </c>
    </row>
    <row r="642">
      <c r="A642" s="38" t="s">
        <v>4327</v>
      </c>
      <c r="B642" s="40">
        <v>45750.0</v>
      </c>
      <c r="C642" s="42">
        <v>1376.0</v>
      </c>
      <c r="D642" s="44" t="s">
        <v>4328</v>
      </c>
      <c r="E642" s="46" t="s">
        <v>4329</v>
      </c>
      <c r="F642" s="47" t="s">
        <v>4330</v>
      </c>
      <c r="G642" s="47" t="s">
        <v>3438</v>
      </c>
      <c r="H642" s="47" t="s">
        <v>4113</v>
      </c>
      <c r="I642" s="42" t="s">
        <v>1008</v>
      </c>
      <c r="J642" s="49">
        <v>44360.0</v>
      </c>
      <c r="K642" s="40">
        <v>45744.0</v>
      </c>
      <c r="L642" s="42" t="s">
        <v>75</v>
      </c>
      <c r="M642" s="51">
        <v>0.0</v>
      </c>
      <c r="N642" s="42" t="s">
        <v>76</v>
      </c>
      <c r="O642" s="54">
        <v>78000.0</v>
      </c>
      <c r="P642" s="54">
        <v>0.0</v>
      </c>
      <c r="Q642" s="51">
        <v>0.0</v>
      </c>
      <c r="R642" s="51">
        <v>0.0</v>
      </c>
      <c r="S642" s="54">
        <v>0.0</v>
      </c>
      <c r="T642" s="42" t="s">
        <v>283</v>
      </c>
      <c r="U642" s="40">
        <v>45744.0</v>
      </c>
      <c r="V642" s="40">
        <v>45782.0</v>
      </c>
      <c r="W642" s="42">
        <v>1.0</v>
      </c>
      <c r="X642" s="42" t="s">
        <v>98</v>
      </c>
      <c r="Y642" s="42" t="s">
        <v>86</v>
      </c>
    </row>
    <row r="643">
      <c r="A643" s="38" t="s">
        <v>4335</v>
      </c>
      <c r="B643" s="40">
        <v>45750.0</v>
      </c>
      <c r="C643" s="42">
        <v>1376.0</v>
      </c>
      <c r="D643" s="44" t="s">
        <v>4328</v>
      </c>
      <c r="E643" s="46" t="s">
        <v>4329</v>
      </c>
      <c r="F643" s="47" t="s">
        <v>4337</v>
      </c>
      <c r="G643" s="47" t="s">
        <v>3438</v>
      </c>
      <c r="H643" s="47" t="s">
        <v>4113</v>
      </c>
      <c r="I643" s="42" t="s">
        <v>1008</v>
      </c>
      <c r="J643" s="49">
        <v>44360.0</v>
      </c>
      <c r="K643" s="40">
        <v>45744.0</v>
      </c>
      <c r="L643" s="42" t="s">
        <v>75</v>
      </c>
      <c r="M643" s="51">
        <v>0.0</v>
      </c>
      <c r="N643" s="42" t="s">
        <v>76</v>
      </c>
      <c r="O643" s="54">
        <v>78000.0</v>
      </c>
      <c r="P643" s="54">
        <v>0.0</v>
      </c>
      <c r="Q643" s="51">
        <v>0.0</v>
      </c>
      <c r="R643" s="51">
        <v>0.0</v>
      </c>
      <c r="S643" s="54">
        <v>0.0</v>
      </c>
      <c r="T643" s="42" t="s">
        <v>283</v>
      </c>
      <c r="U643" s="40">
        <v>45744.0</v>
      </c>
      <c r="V643" s="40">
        <v>45784.0</v>
      </c>
      <c r="W643" s="42">
        <v>1.0</v>
      </c>
      <c r="X643" s="42" t="s">
        <v>98</v>
      </c>
      <c r="Y643" s="42" t="s">
        <v>86</v>
      </c>
    </row>
    <row r="644">
      <c r="A644" s="38" t="s">
        <v>4367</v>
      </c>
      <c r="B644" s="40">
        <v>45750.0</v>
      </c>
      <c r="C644" s="42">
        <v>5508.0</v>
      </c>
      <c r="D644" s="44" t="s">
        <v>4251</v>
      </c>
      <c r="E644" s="46" t="s">
        <v>4252</v>
      </c>
      <c r="F644" s="47" t="s">
        <v>4254</v>
      </c>
      <c r="G644" s="47" t="s">
        <v>812</v>
      </c>
      <c r="H644" s="47" t="s">
        <v>1065</v>
      </c>
      <c r="I644" s="42" t="s">
        <v>1008</v>
      </c>
      <c r="J644" s="49">
        <v>44669.0</v>
      </c>
      <c r="K644" s="40">
        <v>45744.0</v>
      </c>
      <c r="L644" s="42" t="s">
        <v>75</v>
      </c>
      <c r="M644" s="51">
        <v>78000.0</v>
      </c>
      <c r="N644" s="42" t="s">
        <v>76</v>
      </c>
      <c r="O644" s="54">
        <v>77074.0</v>
      </c>
      <c r="P644" s="54">
        <v>0.0</v>
      </c>
      <c r="Q644" s="51">
        <v>0.0</v>
      </c>
      <c r="R644" s="51">
        <v>0.0</v>
      </c>
      <c r="S644" s="54">
        <v>0.0</v>
      </c>
      <c r="T644" s="42" t="s">
        <v>283</v>
      </c>
      <c r="U644" s="40">
        <v>45744.0</v>
      </c>
      <c r="V644" s="40">
        <v>45774.0</v>
      </c>
      <c r="W644" s="42">
        <v>1.0</v>
      </c>
      <c r="X644" s="42" t="s">
        <v>98</v>
      </c>
      <c r="Y644" s="42" t="s">
        <v>86</v>
      </c>
    </row>
    <row r="645">
      <c r="A645" s="38" t="s">
        <v>4375</v>
      </c>
      <c r="B645" s="40">
        <v>45750.0</v>
      </c>
      <c r="C645" s="42">
        <v>6683.0</v>
      </c>
      <c r="D645" s="44" t="s">
        <v>4349</v>
      </c>
      <c r="E645" s="46" t="s">
        <v>4351</v>
      </c>
      <c r="F645" s="47" t="s">
        <v>4352</v>
      </c>
      <c r="G645" s="47" t="s">
        <v>234</v>
      </c>
      <c r="H645" s="47" t="s">
        <v>1631</v>
      </c>
      <c r="I645" s="42" t="s">
        <v>1008</v>
      </c>
      <c r="J645" s="49">
        <v>44792.0</v>
      </c>
      <c r="K645" s="40">
        <v>45744.0</v>
      </c>
      <c r="L645" s="42" t="s">
        <v>75</v>
      </c>
      <c r="M645" s="51">
        <v>0.0</v>
      </c>
      <c r="N645" s="42" t="s">
        <v>76</v>
      </c>
      <c r="O645" s="54">
        <v>78000.0</v>
      </c>
      <c r="P645" s="54">
        <v>0.0</v>
      </c>
      <c r="Q645" s="51">
        <v>0.0</v>
      </c>
      <c r="R645" s="51">
        <v>0.0</v>
      </c>
      <c r="S645" s="54">
        <v>0.0</v>
      </c>
      <c r="T645" s="42" t="s">
        <v>283</v>
      </c>
      <c r="U645" s="40">
        <v>45744.0</v>
      </c>
      <c r="V645" s="40">
        <v>45774.0</v>
      </c>
      <c r="W645" s="42">
        <v>1.0</v>
      </c>
      <c r="X645" s="42" t="s">
        <v>98</v>
      </c>
      <c r="Y645" s="42" t="s">
        <v>86</v>
      </c>
    </row>
    <row r="646">
      <c r="A646" s="38" t="s">
        <v>4407</v>
      </c>
      <c r="B646" s="40">
        <v>45750.0</v>
      </c>
      <c r="C646" s="42">
        <v>4832.0</v>
      </c>
      <c r="D646" s="44" t="s">
        <v>4408</v>
      </c>
      <c r="E646" s="46" t="s">
        <v>4244</v>
      </c>
      <c r="F646" s="47" t="s">
        <v>4246</v>
      </c>
      <c r="G646" s="47" t="s">
        <v>194</v>
      </c>
      <c r="H646" s="47" t="s">
        <v>1735</v>
      </c>
      <c r="I646" s="42" t="s">
        <v>1008</v>
      </c>
      <c r="J646" s="49">
        <v>44620.0</v>
      </c>
      <c r="K646" s="40">
        <v>45745.0</v>
      </c>
      <c r="L646" s="42" t="s">
        <v>75</v>
      </c>
      <c r="M646" s="51">
        <v>118000.0</v>
      </c>
      <c r="N646" s="42" t="s">
        <v>76</v>
      </c>
      <c r="O646" s="54">
        <v>110073.0</v>
      </c>
      <c r="P646" s="54">
        <v>0.0</v>
      </c>
      <c r="Q646" s="51">
        <v>0.0</v>
      </c>
      <c r="R646" s="51">
        <v>0.0</v>
      </c>
      <c r="S646" s="54">
        <v>0.0</v>
      </c>
      <c r="T646" s="42" t="s">
        <v>283</v>
      </c>
      <c r="U646" s="40">
        <v>45745.0</v>
      </c>
      <c r="V646" s="40">
        <v>45775.0</v>
      </c>
      <c r="W646" s="42">
        <v>1.0</v>
      </c>
      <c r="X646" s="42" t="s">
        <v>84</v>
      </c>
      <c r="Y646" s="42" t="s">
        <v>86</v>
      </c>
    </row>
    <row r="647">
      <c r="A647" s="38" t="s">
        <v>4415</v>
      </c>
      <c r="B647" s="40">
        <v>45750.0</v>
      </c>
      <c r="C647" s="42">
        <v>7481.0</v>
      </c>
      <c r="D647" s="44" t="s">
        <v>4417</v>
      </c>
      <c r="E647" s="46" t="s">
        <v>4419</v>
      </c>
      <c r="F647" s="47" t="s">
        <v>4420</v>
      </c>
      <c r="G647" s="47" t="s">
        <v>4422</v>
      </c>
      <c r="H647" s="47" t="s">
        <v>1735</v>
      </c>
      <c r="I647" s="42" t="s">
        <v>1008</v>
      </c>
      <c r="J647" s="49">
        <v>44871.0</v>
      </c>
      <c r="K647" s="40">
        <v>45745.0</v>
      </c>
      <c r="L647" s="42" t="s">
        <v>75</v>
      </c>
      <c r="M647" s="51">
        <v>0.0</v>
      </c>
      <c r="N647" s="42" t="s">
        <v>76</v>
      </c>
      <c r="O647" s="54">
        <v>78000.0</v>
      </c>
      <c r="P647" s="54">
        <v>0.0</v>
      </c>
      <c r="Q647" s="51">
        <v>0.0</v>
      </c>
      <c r="R647" s="51">
        <v>0.0</v>
      </c>
      <c r="S647" s="54">
        <v>0.0</v>
      </c>
      <c r="T647" s="42" t="s">
        <v>283</v>
      </c>
      <c r="U647" s="40">
        <v>45745.0</v>
      </c>
      <c r="V647" s="40">
        <v>45776.0</v>
      </c>
      <c r="W647" s="42">
        <v>1.0</v>
      </c>
      <c r="X647" s="42" t="s">
        <v>98</v>
      </c>
      <c r="Y647" s="42" t="s">
        <v>86</v>
      </c>
    </row>
    <row r="648">
      <c r="A648" s="38" t="s">
        <v>4430</v>
      </c>
      <c r="B648" s="40">
        <v>45750.0</v>
      </c>
      <c r="C648" s="42">
        <v>2563.0</v>
      </c>
      <c r="D648" s="44" t="s">
        <v>416</v>
      </c>
      <c r="E648" s="46" t="s">
        <v>417</v>
      </c>
      <c r="F648" s="47" t="s">
        <v>418</v>
      </c>
      <c r="G648" s="47" t="s">
        <v>142</v>
      </c>
      <c r="H648" s="47" t="s">
        <v>3268</v>
      </c>
      <c r="I648" s="42" t="s">
        <v>1008</v>
      </c>
      <c r="J648" s="49">
        <v>44458.0</v>
      </c>
      <c r="K648" s="40">
        <v>45745.0</v>
      </c>
      <c r="L648" s="42" t="s">
        <v>75</v>
      </c>
      <c r="M648" s="51">
        <v>78000.0</v>
      </c>
      <c r="N648" s="42" t="s">
        <v>76</v>
      </c>
      <c r="O648" s="54">
        <v>80000.0</v>
      </c>
      <c r="P648" s="54">
        <v>0.0</v>
      </c>
      <c r="Q648" s="51">
        <v>0.0</v>
      </c>
      <c r="R648" s="51">
        <v>0.0</v>
      </c>
      <c r="S648" s="54">
        <v>0.0</v>
      </c>
      <c r="T648" s="42" t="s">
        <v>283</v>
      </c>
      <c r="U648" s="40">
        <v>45745.0</v>
      </c>
      <c r="V648" s="49">
        <v>45788.0</v>
      </c>
      <c r="W648" s="42">
        <v>1.0</v>
      </c>
      <c r="X648" s="42" t="s">
        <v>98</v>
      </c>
      <c r="Y648" s="42" t="s">
        <v>86</v>
      </c>
    </row>
    <row r="649">
      <c r="A649" s="38" t="s">
        <v>4444</v>
      </c>
      <c r="B649" s="40">
        <v>45750.0</v>
      </c>
      <c r="C649" s="42">
        <v>8170.0</v>
      </c>
      <c r="D649" s="44" t="s">
        <v>4446</v>
      </c>
      <c r="E649" s="46" t="s">
        <v>4447</v>
      </c>
      <c r="F649" s="47" t="s">
        <v>4448</v>
      </c>
      <c r="G649" s="47" t="s">
        <v>194</v>
      </c>
      <c r="H649" s="47" t="s">
        <v>177</v>
      </c>
      <c r="I649" s="42" t="s">
        <v>1008</v>
      </c>
      <c r="J649" s="49">
        <v>44953.0</v>
      </c>
      <c r="K649" s="40">
        <v>45745.0</v>
      </c>
      <c r="L649" s="42" t="s">
        <v>75</v>
      </c>
      <c r="M649" s="51">
        <v>118000.0</v>
      </c>
      <c r="N649" s="42" t="s">
        <v>76</v>
      </c>
      <c r="O649" s="54">
        <v>120000.0</v>
      </c>
      <c r="P649" s="54">
        <v>0.0</v>
      </c>
      <c r="Q649" s="51">
        <v>0.0</v>
      </c>
      <c r="R649" s="51">
        <v>0.0</v>
      </c>
      <c r="S649" s="54">
        <v>0.0</v>
      </c>
      <c r="T649" s="42" t="s">
        <v>283</v>
      </c>
      <c r="U649" s="40">
        <v>45745.0</v>
      </c>
      <c r="V649" s="40">
        <v>45777.0</v>
      </c>
      <c r="W649" s="42">
        <v>1.0</v>
      </c>
      <c r="X649" s="42" t="s">
        <v>84</v>
      </c>
      <c r="Y649" s="42" t="s">
        <v>86</v>
      </c>
    </row>
    <row r="650">
      <c r="A650" s="38" t="s">
        <v>4466</v>
      </c>
      <c r="B650" s="40">
        <v>45750.0</v>
      </c>
      <c r="C650" s="42">
        <v>10461.0</v>
      </c>
      <c r="D650" s="44" t="s">
        <v>2899</v>
      </c>
      <c r="E650" s="46" t="s">
        <v>2900</v>
      </c>
      <c r="F650" s="47" t="s">
        <v>3221</v>
      </c>
      <c r="G650" s="47" t="s">
        <v>4467</v>
      </c>
      <c r="H650" s="47" t="s">
        <v>108</v>
      </c>
      <c r="I650" s="42" t="s">
        <v>1008</v>
      </c>
      <c r="J650" s="49">
        <v>45222.0</v>
      </c>
      <c r="K650" s="40">
        <v>45745.0</v>
      </c>
      <c r="L650" s="42" t="s">
        <v>75</v>
      </c>
      <c r="M650" s="51">
        <v>0.0</v>
      </c>
      <c r="N650" s="40">
        <v>45750.0</v>
      </c>
      <c r="O650" s="54">
        <v>78000.0</v>
      </c>
      <c r="P650" s="54">
        <v>0.0</v>
      </c>
      <c r="Q650" s="51">
        <v>0.0</v>
      </c>
      <c r="R650" s="51">
        <v>0.0</v>
      </c>
      <c r="S650" s="54">
        <v>0.0</v>
      </c>
      <c r="T650" s="42" t="s">
        <v>283</v>
      </c>
      <c r="U650" s="40">
        <v>45750.0</v>
      </c>
      <c r="V650" s="40">
        <v>45780.0</v>
      </c>
      <c r="W650" s="42">
        <v>1.0</v>
      </c>
      <c r="X650" s="42" t="s">
        <v>98</v>
      </c>
      <c r="Y650" s="42" t="s">
        <v>86</v>
      </c>
    </row>
    <row r="651">
      <c r="A651" s="38" t="s">
        <v>4485</v>
      </c>
      <c r="B651" s="40">
        <v>45750.0</v>
      </c>
      <c r="C651" s="42">
        <v>7627.0</v>
      </c>
      <c r="D651" s="44" t="s">
        <v>4486</v>
      </c>
      <c r="E651" s="46" t="s">
        <v>4413</v>
      </c>
      <c r="F651" s="47" t="s">
        <v>4414</v>
      </c>
      <c r="G651" s="47" t="s">
        <v>1940</v>
      </c>
      <c r="H651" s="47" t="s">
        <v>1816</v>
      </c>
      <c r="I651" s="42" t="s">
        <v>1008</v>
      </c>
      <c r="J651" s="49">
        <v>44888.0</v>
      </c>
      <c r="K651" s="40">
        <v>45745.0</v>
      </c>
      <c r="L651" s="42" t="s">
        <v>75</v>
      </c>
      <c r="M651" s="51">
        <v>0.0</v>
      </c>
      <c r="N651" s="42" t="s">
        <v>76</v>
      </c>
      <c r="O651" s="54">
        <v>78000.0</v>
      </c>
      <c r="P651" s="54">
        <v>0.0</v>
      </c>
      <c r="Q651" s="51">
        <v>0.0</v>
      </c>
      <c r="R651" s="51">
        <v>0.0</v>
      </c>
      <c r="S651" s="54">
        <v>0.0</v>
      </c>
      <c r="T651" s="42" t="s">
        <v>283</v>
      </c>
      <c r="U651" s="40">
        <v>45745.0</v>
      </c>
      <c r="V651" s="40">
        <v>45777.0</v>
      </c>
      <c r="W651" s="42">
        <v>1.0</v>
      </c>
      <c r="X651" s="42" t="s">
        <v>98</v>
      </c>
      <c r="Y651" s="42" t="s">
        <v>86</v>
      </c>
    </row>
    <row r="652">
      <c r="A652" s="38" t="s">
        <v>4495</v>
      </c>
      <c r="B652" s="40">
        <v>45750.0</v>
      </c>
      <c r="C652" s="42">
        <v>5771.0</v>
      </c>
      <c r="D652" s="44" t="s">
        <v>4373</v>
      </c>
      <c r="E652" s="46" t="s">
        <v>4374</v>
      </c>
      <c r="F652" s="47" t="s">
        <v>4498</v>
      </c>
      <c r="G652" s="47" t="s">
        <v>404</v>
      </c>
      <c r="H652" s="47" t="s">
        <v>72</v>
      </c>
      <c r="I652" s="42" t="s">
        <v>1008</v>
      </c>
      <c r="J652" s="49">
        <v>44701.0</v>
      </c>
      <c r="K652" s="40">
        <v>45745.0</v>
      </c>
      <c r="L652" s="42" t="s">
        <v>75</v>
      </c>
      <c r="M652" s="51">
        <v>118000.0</v>
      </c>
      <c r="N652" s="42" t="s">
        <v>76</v>
      </c>
      <c r="O652" s="54">
        <v>120000.0</v>
      </c>
      <c r="P652" s="54">
        <v>0.0</v>
      </c>
      <c r="Q652" s="51">
        <v>0.0</v>
      </c>
      <c r="R652" s="51">
        <v>0.0</v>
      </c>
      <c r="S652" s="54">
        <v>0.0</v>
      </c>
      <c r="T652" s="42" t="s">
        <v>283</v>
      </c>
      <c r="U652" s="40">
        <v>45745.0</v>
      </c>
      <c r="V652" s="40">
        <v>45775.0</v>
      </c>
      <c r="W652" s="42">
        <v>1.0</v>
      </c>
      <c r="X652" s="42" t="s">
        <v>84</v>
      </c>
      <c r="Y652" s="42" t="s">
        <v>86</v>
      </c>
    </row>
    <row r="653">
      <c r="A653" s="38" t="s">
        <v>4521</v>
      </c>
      <c r="B653" s="40">
        <v>45750.0</v>
      </c>
      <c r="C653" s="42">
        <v>8829.0</v>
      </c>
      <c r="D653" s="44" t="s">
        <v>4479</v>
      </c>
      <c r="E653" s="46" t="s">
        <v>4480</v>
      </c>
      <c r="F653" s="47" t="s">
        <v>4481</v>
      </c>
      <c r="G653" s="47" t="s">
        <v>796</v>
      </c>
      <c r="H653" s="47" t="s">
        <v>1665</v>
      </c>
      <c r="I653" s="42" t="s">
        <v>1008</v>
      </c>
      <c r="J653" s="49">
        <v>45041.0</v>
      </c>
      <c r="K653" s="40">
        <v>45746.0</v>
      </c>
      <c r="L653" s="42" t="s">
        <v>75</v>
      </c>
      <c r="M653" s="51">
        <v>0.0</v>
      </c>
      <c r="N653" s="42" t="s">
        <v>76</v>
      </c>
      <c r="O653" s="54">
        <v>118000.0</v>
      </c>
      <c r="P653" s="54">
        <v>0.0</v>
      </c>
      <c r="Q653" s="51">
        <v>0.0</v>
      </c>
      <c r="R653" s="51">
        <v>0.0</v>
      </c>
      <c r="S653" s="54">
        <v>0.0</v>
      </c>
      <c r="T653" s="42" t="s">
        <v>283</v>
      </c>
      <c r="U653" s="40">
        <v>45746.0</v>
      </c>
      <c r="V653" s="40">
        <v>45776.0</v>
      </c>
      <c r="W653" s="42">
        <v>1.0</v>
      </c>
      <c r="X653" s="42" t="s">
        <v>84</v>
      </c>
      <c r="Y653" s="42" t="s">
        <v>86</v>
      </c>
    </row>
    <row r="654">
      <c r="A654" s="38" t="s">
        <v>4527</v>
      </c>
      <c r="B654" s="40">
        <v>45750.0</v>
      </c>
      <c r="C654" s="42">
        <v>11691.0</v>
      </c>
      <c r="D654" s="44" t="s">
        <v>270</v>
      </c>
      <c r="E654" s="46" t="s">
        <v>271</v>
      </c>
      <c r="F654" s="47" t="s">
        <v>272</v>
      </c>
      <c r="G654" s="47" t="s">
        <v>273</v>
      </c>
      <c r="H654" s="47" t="s">
        <v>1816</v>
      </c>
      <c r="I654" s="42" t="s">
        <v>1008</v>
      </c>
      <c r="J654" s="49">
        <v>45376.0</v>
      </c>
      <c r="K654" s="40">
        <v>45746.0</v>
      </c>
      <c r="L654" s="42" t="s">
        <v>75</v>
      </c>
      <c r="M654" s="51">
        <v>78000.0</v>
      </c>
      <c r="N654" s="42" t="s">
        <v>76</v>
      </c>
      <c r="O654" s="54">
        <v>100005.0</v>
      </c>
      <c r="P654" s="54">
        <v>0.0</v>
      </c>
      <c r="Q654" s="51">
        <v>0.0</v>
      </c>
      <c r="R654" s="51">
        <v>0.0</v>
      </c>
      <c r="S654" s="54">
        <v>0.0</v>
      </c>
      <c r="T654" s="42" t="s">
        <v>283</v>
      </c>
      <c r="U654" s="40">
        <v>45746.0</v>
      </c>
      <c r="V654" s="40">
        <v>45780.0</v>
      </c>
      <c r="W654" s="42">
        <v>1.0</v>
      </c>
      <c r="X654" s="42" t="s">
        <v>98</v>
      </c>
      <c r="Y654" s="42" t="s">
        <v>86</v>
      </c>
    </row>
    <row r="655">
      <c r="A655" s="38" t="s">
        <v>4533</v>
      </c>
      <c r="B655" s="40">
        <v>45750.0</v>
      </c>
      <c r="C655" s="42">
        <v>6463.0</v>
      </c>
      <c r="D655" s="44" t="s">
        <v>244</v>
      </c>
      <c r="E655" s="46" t="s">
        <v>245</v>
      </c>
      <c r="F655" s="47" t="s">
        <v>4535</v>
      </c>
      <c r="G655" s="47" t="s">
        <v>122</v>
      </c>
      <c r="H655" s="47" t="s">
        <v>122</v>
      </c>
      <c r="I655" s="42" t="s">
        <v>1008</v>
      </c>
      <c r="J655" s="49">
        <v>44773.0</v>
      </c>
      <c r="K655" s="40">
        <v>45746.0</v>
      </c>
      <c r="L655" s="42" t="s">
        <v>75</v>
      </c>
      <c r="M655" s="51">
        <v>118000.0</v>
      </c>
      <c r="N655" s="40">
        <v>45747.0</v>
      </c>
      <c r="O655" s="54">
        <v>120007.0</v>
      </c>
      <c r="P655" s="54">
        <v>0.0</v>
      </c>
      <c r="Q655" s="51">
        <v>0.0</v>
      </c>
      <c r="R655" s="51">
        <v>0.0</v>
      </c>
      <c r="S655" s="54">
        <v>0.0</v>
      </c>
      <c r="T655" s="42" t="s">
        <v>283</v>
      </c>
      <c r="U655" s="40">
        <v>45747.0</v>
      </c>
      <c r="V655" s="40">
        <v>45777.0</v>
      </c>
      <c r="W655" s="42">
        <v>1.0</v>
      </c>
      <c r="X655" s="42" t="s">
        <v>84</v>
      </c>
      <c r="Y655" s="42" t="s">
        <v>86</v>
      </c>
    </row>
    <row r="656">
      <c r="A656" s="38" t="s">
        <v>4549</v>
      </c>
      <c r="B656" s="40">
        <v>45750.0</v>
      </c>
      <c r="C656" s="42">
        <v>11183.0</v>
      </c>
      <c r="D656" s="44" t="s">
        <v>4545</v>
      </c>
      <c r="E656" s="46" t="s">
        <v>4512</v>
      </c>
      <c r="F656" s="47" t="s">
        <v>4515</v>
      </c>
      <c r="G656" s="47" t="s">
        <v>243</v>
      </c>
      <c r="H656" s="47" t="s">
        <v>1065</v>
      </c>
      <c r="I656" s="42" t="s">
        <v>1008</v>
      </c>
      <c r="J656" s="49">
        <v>45319.0</v>
      </c>
      <c r="K656" s="40">
        <v>45746.0</v>
      </c>
      <c r="L656" s="42" t="s">
        <v>75</v>
      </c>
      <c r="M656" s="51">
        <v>0.0</v>
      </c>
      <c r="N656" s="40">
        <v>45775.0</v>
      </c>
      <c r="O656" s="54">
        <v>120000.0</v>
      </c>
      <c r="P656" s="54">
        <v>0.0</v>
      </c>
      <c r="Q656" s="51">
        <v>0.0</v>
      </c>
      <c r="R656" s="51">
        <v>0.0</v>
      </c>
      <c r="S656" s="54">
        <v>0.0</v>
      </c>
      <c r="T656" s="42" t="s">
        <v>283</v>
      </c>
      <c r="U656" s="40">
        <v>45775.0</v>
      </c>
      <c r="V656" s="40">
        <v>45806.0</v>
      </c>
      <c r="W656" s="42">
        <v>1.0</v>
      </c>
      <c r="X656" s="42" t="s">
        <v>84</v>
      </c>
      <c r="Y656" s="42" t="s">
        <v>86</v>
      </c>
    </row>
    <row r="657">
      <c r="A657" s="38" t="s">
        <v>4561</v>
      </c>
      <c r="B657" s="40">
        <v>45750.0</v>
      </c>
      <c r="C657" s="42">
        <v>8905.0</v>
      </c>
      <c r="D657" s="44" t="s">
        <v>4556</v>
      </c>
      <c r="E657" s="46" t="s">
        <v>4558</v>
      </c>
      <c r="F657" s="47" t="s">
        <v>4559</v>
      </c>
      <c r="G657" s="47" t="s">
        <v>4560</v>
      </c>
      <c r="H657" s="47" t="s">
        <v>1701</v>
      </c>
      <c r="I657" s="42" t="s">
        <v>1008</v>
      </c>
      <c r="J657" s="49">
        <v>45046.0</v>
      </c>
      <c r="K657" s="40">
        <v>45747.0</v>
      </c>
      <c r="L657" s="42" t="s">
        <v>75</v>
      </c>
      <c r="M657" s="51">
        <v>0.0</v>
      </c>
      <c r="N657" s="42" t="s">
        <v>76</v>
      </c>
      <c r="O657" s="54">
        <v>78000.0</v>
      </c>
      <c r="P657" s="54">
        <v>0.0</v>
      </c>
      <c r="Q657" s="51">
        <v>0.0</v>
      </c>
      <c r="R657" s="51">
        <v>0.0</v>
      </c>
      <c r="S657" s="54">
        <v>0.0</v>
      </c>
      <c r="T657" s="42" t="s">
        <v>283</v>
      </c>
      <c r="U657" s="40">
        <v>45747.0</v>
      </c>
      <c r="V657" s="40">
        <v>45777.0</v>
      </c>
      <c r="W657" s="42">
        <v>1.0</v>
      </c>
      <c r="X657" s="42" t="s">
        <v>98</v>
      </c>
      <c r="Y657" s="42" t="s">
        <v>86</v>
      </c>
    </row>
    <row r="658">
      <c r="A658" s="38" t="s">
        <v>4567</v>
      </c>
      <c r="B658" s="40">
        <v>45750.0</v>
      </c>
      <c r="C658" s="42">
        <v>8575.0</v>
      </c>
      <c r="D658" s="44" t="s">
        <v>4357</v>
      </c>
      <c r="E658" s="46" t="s">
        <v>4269</v>
      </c>
      <c r="F658" s="47" t="s">
        <v>4270</v>
      </c>
      <c r="G658" s="47" t="s">
        <v>601</v>
      </c>
      <c r="H658" s="47" t="s">
        <v>1735</v>
      </c>
      <c r="I658" s="42" t="s">
        <v>1008</v>
      </c>
      <c r="J658" s="49">
        <v>45003.0</v>
      </c>
      <c r="K658" s="40">
        <v>45747.0</v>
      </c>
      <c r="L658" s="42" t="s">
        <v>75</v>
      </c>
      <c r="M658" s="51">
        <v>0.0</v>
      </c>
      <c r="N658" s="42" t="s">
        <v>76</v>
      </c>
      <c r="O658" s="54">
        <v>78000.0</v>
      </c>
      <c r="P658" s="54">
        <v>0.0</v>
      </c>
      <c r="Q658" s="51">
        <v>0.0</v>
      </c>
      <c r="R658" s="51">
        <v>0.0</v>
      </c>
      <c r="S658" s="54">
        <v>0.0</v>
      </c>
      <c r="T658" s="42" t="s">
        <v>283</v>
      </c>
      <c r="U658" s="40">
        <v>45747.0</v>
      </c>
      <c r="V658" s="40">
        <v>45777.0</v>
      </c>
      <c r="W658" s="42">
        <v>1.0</v>
      </c>
      <c r="X658" s="42" t="s">
        <v>98</v>
      </c>
      <c r="Y658" s="42" t="s">
        <v>86</v>
      </c>
    </row>
    <row r="659">
      <c r="A659" s="38" t="s">
        <v>4571</v>
      </c>
      <c r="B659" s="40">
        <v>45750.0</v>
      </c>
      <c r="C659" s="42">
        <v>9941.0</v>
      </c>
      <c r="D659" s="44" t="s">
        <v>527</v>
      </c>
      <c r="E659" s="46" t="s">
        <v>459</v>
      </c>
      <c r="F659" s="47" t="s">
        <v>460</v>
      </c>
      <c r="G659" s="47" t="s">
        <v>528</v>
      </c>
      <c r="H659" s="47" t="s">
        <v>1875</v>
      </c>
      <c r="I659" s="42" t="s">
        <v>1008</v>
      </c>
      <c r="J659" s="49">
        <v>45165.0</v>
      </c>
      <c r="K659" s="40">
        <v>45747.0</v>
      </c>
      <c r="L659" s="42" t="s">
        <v>75</v>
      </c>
      <c r="M659" s="51">
        <v>78000.0</v>
      </c>
      <c r="N659" s="40">
        <v>45749.0</v>
      </c>
      <c r="O659" s="54">
        <v>100065.0</v>
      </c>
      <c r="P659" s="54">
        <v>0.0</v>
      </c>
      <c r="Q659" s="51">
        <v>0.0</v>
      </c>
      <c r="R659" s="51">
        <v>0.0</v>
      </c>
      <c r="S659" s="54">
        <v>0.0</v>
      </c>
      <c r="T659" s="42" t="s">
        <v>283</v>
      </c>
      <c r="U659" s="40">
        <v>45749.0</v>
      </c>
      <c r="V659" s="40">
        <v>45780.0</v>
      </c>
      <c r="W659" s="42">
        <v>1.0</v>
      </c>
      <c r="X659" s="42" t="s">
        <v>98</v>
      </c>
      <c r="Y659" s="42" t="s">
        <v>86</v>
      </c>
    </row>
    <row r="660">
      <c r="A660" s="38" t="s">
        <v>4585</v>
      </c>
      <c r="B660" s="40">
        <v>45750.0</v>
      </c>
      <c r="C660" s="42">
        <v>2955.0</v>
      </c>
      <c r="D660" s="44" t="s">
        <v>4587</v>
      </c>
      <c r="E660" s="46" t="s">
        <v>472</v>
      </c>
      <c r="F660" s="47" t="s">
        <v>473</v>
      </c>
      <c r="G660" s="47" t="s">
        <v>383</v>
      </c>
      <c r="H660" s="47" t="s">
        <v>1529</v>
      </c>
      <c r="I660" s="42" t="s">
        <v>1008</v>
      </c>
      <c r="J660" s="49">
        <v>44488.0</v>
      </c>
      <c r="K660" s="40">
        <v>45747.0</v>
      </c>
      <c r="L660" s="42" t="s">
        <v>75</v>
      </c>
      <c r="M660" s="51">
        <v>0.0</v>
      </c>
      <c r="N660" s="40">
        <v>45748.0</v>
      </c>
      <c r="O660" s="54">
        <v>78039.0</v>
      </c>
      <c r="P660" s="54">
        <v>0.0</v>
      </c>
      <c r="Q660" s="51">
        <v>0.0</v>
      </c>
      <c r="R660" s="51">
        <v>0.0</v>
      </c>
      <c r="S660" s="54">
        <v>0.0</v>
      </c>
      <c r="T660" s="42" t="s">
        <v>283</v>
      </c>
      <c r="U660" s="40">
        <v>45748.0</v>
      </c>
      <c r="V660" s="40">
        <v>45779.0</v>
      </c>
      <c r="W660" s="42">
        <v>1.0</v>
      </c>
      <c r="X660" s="42" t="s">
        <v>98</v>
      </c>
      <c r="Y660" s="42" t="s">
        <v>86</v>
      </c>
    </row>
    <row r="661">
      <c r="A661" s="38" t="s">
        <v>4899</v>
      </c>
      <c r="B661" s="40">
        <v>45713.0</v>
      </c>
      <c r="C661" s="121">
        <v>11498.0</v>
      </c>
      <c r="D661" s="214" t="s">
        <v>4893</v>
      </c>
      <c r="E661" s="215" t="s">
        <v>4894</v>
      </c>
      <c r="F661" s="47" t="s">
        <v>4895</v>
      </c>
      <c r="G661" s="214" t="s">
        <v>4896</v>
      </c>
      <c r="H661" s="214" t="s">
        <v>124</v>
      </c>
      <c r="I661" s="42" t="s">
        <v>1008</v>
      </c>
      <c r="J661" s="48">
        <v>45354.0</v>
      </c>
      <c r="K661" s="39">
        <v>45524.0</v>
      </c>
      <c r="L661" s="42" t="s">
        <v>75</v>
      </c>
      <c r="M661" s="50">
        <v>78000.0</v>
      </c>
      <c r="N661" s="42" t="s">
        <v>75</v>
      </c>
      <c r="O661" s="52">
        <v>78000.0</v>
      </c>
      <c r="P661" s="54">
        <v>0.0</v>
      </c>
      <c r="Q661" s="51">
        <v>0.0</v>
      </c>
      <c r="R661" s="51">
        <v>0.0</v>
      </c>
      <c r="S661" s="54">
        <v>0.0</v>
      </c>
      <c r="T661" s="42" t="s">
        <v>283</v>
      </c>
      <c r="U661" s="40">
        <v>45766.0</v>
      </c>
      <c r="V661" s="40">
        <v>45796.0</v>
      </c>
      <c r="W661" s="121">
        <v>1.0</v>
      </c>
      <c r="X661" s="121" t="s">
        <v>98</v>
      </c>
      <c r="Y661" s="121" t="s">
        <v>85</v>
      </c>
    </row>
    <row r="662">
      <c r="A662" s="46" t="s">
        <v>5831</v>
      </c>
      <c r="B662" s="40">
        <v>45713.0</v>
      </c>
      <c r="C662" s="121">
        <v>11498.0</v>
      </c>
      <c r="D662" s="214" t="s">
        <v>4893</v>
      </c>
      <c r="E662" s="215" t="s">
        <v>4894</v>
      </c>
      <c r="F662" s="47" t="s">
        <v>4895</v>
      </c>
      <c r="G662" s="214" t="s">
        <v>4896</v>
      </c>
      <c r="H662" s="214" t="s">
        <v>124</v>
      </c>
      <c r="I662" s="42" t="s">
        <v>1542</v>
      </c>
      <c r="J662" s="48">
        <v>45354.0</v>
      </c>
      <c r="K662" s="39">
        <v>45524.0</v>
      </c>
      <c r="L662" s="42" t="s">
        <v>75</v>
      </c>
      <c r="M662" s="50">
        <v>78000.0</v>
      </c>
      <c r="N662" s="42" t="s">
        <v>75</v>
      </c>
      <c r="O662" s="52">
        <v>78000.0</v>
      </c>
      <c r="P662" s="54">
        <v>0.0</v>
      </c>
      <c r="Q662" s="51">
        <v>0.0</v>
      </c>
      <c r="R662" s="51">
        <v>0.0</v>
      </c>
      <c r="S662" s="54">
        <v>0.0</v>
      </c>
      <c r="T662" s="42" t="s">
        <v>283</v>
      </c>
      <c r="U662" s="40">
        <v>45796.0</v>
      </c>
      <c r="V662" s="40">
        <v>45826.0</v>
      </c>
      <c r="W662" s="121">
        <v>1.0</v>
      </c>
      <c r="X662" s="42" t="s">
        <v>84</v>
      </c>
      <c r="Y662" s="121" t="s">
        <v>85</v>
      </c>
    </row>
    <row r="663">
      <c r="A663" s="38" t="s">
        <v>1007</v>
      </c>
      <c r="B663" s="40">
        <v>45723.0</v>
      </c>
      <c r="C663" s="42">
        <v>1552.0</v>
      </c>
      <c r="D663" s="44" t="s">
        <v>998</v>
      </c>
      <c r="E663" s="46" t="s">
        <v>999</v>
      </c>
      <c r="F663" s="47" t="s">
        <v>1000</v>
      </c>
      <c r="G663" s="47" t="s">
        <v>179</v>
      </c>
      <c r="H663" s="47" t="s">
        <v>177</v>
      </c>
      <c r="I663" s="42" t="s">
        <v>1008</v>
      </c>
      <c r="J663" s="49">
        <v>44371.0</v>
      </c>
      <c r="K663" s="40">
        <v>45722.0</v>
      </c>
      <c r="L663" s="42" t="s">
        <v>75</v>
      </c>
      <c r="M663" s="51">
        <v>78000.0</v>
      </c>
      <c r="N663" s="42" t="s">
        <v>76</v>
      </c>
      <c r="O663" s="54">
        <v>78000.0</v>
      </c>
      <c r="P663" s="54">
        <v>0.0</v>
      </c>
      <c r="Q663" s="51">
        <v>0.0</v>
      </c>
      <c r="R663" s="51">
        <v>0.0</v>
      </c>
      <c r="S663" s="52">
        <f>P663-R663</f>
        <v>0</v>
      </c>
      <c r="T663" s="42" t="s">
        <v>283</v>
      </c>
      <c r="U663" s="40">
        <v>45722.0</v>
      </c>
      <c r="V663" s="40">
        <v>45782.0</v>
      </c>
      <c r="W663" s="42">
        <v>1.0</v>
      </c>
      <c r="X663" s="42" t="s">
        <v>98</v>
      </c>
      <c r="Y663" s="42" t="s">
        <v>86</v>
      </c>
    </row>
    <row r="664">
      <c r="A664" s="38" t="s">
        <v>4131</v>
      </c>
      <c r="B664" s="40">
        <v>45742.0</v>
      </c>
      <c r="C664" s="42">
        <v>4072.0</v>
      </c>
      <c r="D664" s="44" t="s">
        <v>717</v>
      </c>
      <c r="E664" s="46" t="s">
        <v>718</v>
      </c>
      <c r="F664" s="47" t="s">
        <v>720</v>
      </c>
      <c r="G664" s="47" t="s">
        <v>4035</v>
      </c>
      <c r="H664" s="47" t="s">
        <v>1735</v>
      </c>
      <c r="I664" s="42" t="s">
        <v>1008</v>
      </c>
      <c r="J664" s="49">
        <v>44566.0</v>
      </c>
      <c r="K664" s="40">
        <v>45742.0</v>
      </c>
      <c r="L664" s="42" t="s">
        <v>75</v>
      </c>
      <c r="M664" s="51">
        <v>118000.0</v>
      </c>
      <c r="N664" s="42" t="s">
        <v>76</v>
      </c>
      <c r="O664" s="54">
        <v>0.0</v>
      </c>
      <c r="P664" s="54">
        <v>0.0</v>
      </c>
      <c r="Q664" s="51">
        <v>0.0</v>
      </c>
      <c r="R664" s="51">
        <v>0.0</v>
      </c>
      <c r="S664" s="54">
        <v>0.0</v>
      </c>
      <c r="T664" s="42" t="s">
        <v>283</v>
      </c>
      <c r="U664" s="40">
        <v>45754.0</v>
      </c>
      <c r="V664" s="40">
        <v>45787.0</v>
      </c>
      <c r="W664" s="42">
        <v>1.0</v>
      </c>
      <c r="X664" s="42" t="s">
        <v>98</v>
      </c>
      <c r="Y664" s="42" t="s">
        <v>86</v>
      </c>
    </row>
    <row r="665">
      <c r="A665" s="38" t="s">
        <v>2869</v>
      </c>
      <c r="B665" s="40">
        <v>45741.0</v>
      </c>
      <c r="C665" s="42">
        <v>6899.0</v>
      </c>
      <c r="D665" s="44" t="s">
        <v>2001</v>
      </c>
      <c r="E665" s="46" t="s">
        <v>2002</v>
      </c>
      <c r="F665" s="47" t="s">
        <v>2004</v>
      </c>
      <c r="G665" s="47" t="s">
        <v>315</v>
      </c>
      <c r="H665" s="47" t="s">
        <v>177</v>
      </c>
      <c r="I665" s="41" t="s">
        <v>1008</v>
      </c>
      <c r="J665" s="49">
        <v>44812.0</v>
      </c>
      <c r="K665" s="40">
        <v>45742.0</v>
      </c>
      <c r="L665" s="40">
        <v>45734.0</v>
      </c>
      <c r="M665" s="51">
        <v>0.0</v>
      </c>
      <c r="N665" s="42" t="s">
        <v>76</v>
      </c>
      <c r="O665" s="54">
        <v>78092.0</v>
      </c>
      <c r="P665" s="54">
        <v>0.0</v>
      </c>
      <c r="Q665" s="51">
        <v>0.0</v>
      </c>
      <c r="R665" s="51">
        <v>0.0</v>
      </c>
      <c r="S665" s="54">
        <v>0.0</v>
      </c>
      <c r="T665" s="42" t="s">
        <v>283</v>
      </c>
      <c r="U665" s="40">
        <v>45760.0</v>
      </c>
      <c r="V665" s="40">
        <v>45790.0</v>
      </c>
      <c r="W665" s="42">
        <v>1.0</v>
      </c>
      <c r="X665" s="42" t="s">
        <v>98</v>
      </c>
      <c r="Y665" s="42" t="s">
        <v>86</v>
      </c>
    </row>
    <row r="666">
      <c r="A666" s="38" t="s">
        <v>2878</v>
      </c>
      <c r="B666" s="40">
        <v>45741.0</v>
      </c>
      <c r="C666" s="42">
        <v>6899.0</v>
      </c>
      <c r="D666" s="44" t="s">
        <v>2532</v>
      </c>
      <c r="E666" s="46" t="s">
        <v>2002</v>
      </c>
      <c r="F666" s="47" t="s">
        <v>2534</v>
      </c>
      <c r="G666" s="47" t="s">
        <v>2882</v>
      </c>
      <c r="H666" s="47" t="s">
        <v>177</v>
      </c>
      <c r="I666" s="41" t="s">
        <v>1008</v>
      </c>
      <c r="J666" s="49">
        <v>44812.0</v>
      </c>
      <c r="K666" s="40">
        <v>45737.0</v>
      </c>
      <c r="L666" s="40">
        <v>45734.0</v>
      </c>
      <c r="M666" s="51">
        <v>0.0</v>
      </c>
      <c r="N666" s="42" t="s">
        <v>76</v>
      </c>
      <c r="O666" s="54">
        <v>78000.0</v>
      </c>
      <c r="P666" s="54">
        <v>0.0</v>
      </c>
      <c r="Q666" s="51">
        <v>0.0</v>
      </c>
      <c r="R666" s="51">
        <v>0.0</v>
      </c>
      <c r="S666" s="54">
        <v>0.0</v>
      </c>
      <c r="T666" s="42" t="s">
        <v>283</v>
      </c>
      <c r="U666" s="40">
        <v>45764.0</v>
      </c>
      <c r="V666" s="40">
        <v>45794.0</v>
      </c>
      <c r="W666" s="42">
        <v>1.0</v>
      </c>
      <c r="X666" s="42" t="s">
        <v>98</v>
      </c>
      <c r="Y666" s="42" t="s">
        <v>86</v>
      </c>
    </row>
    <row r="667">
      <c r="A667" s="38" t="s">
        <v>4454</v>
      </c>
      <c r="B667" s="40">
        <v>45750.0</v>
      </c>
      <c r="C667" s="42">
        <v>3142.0</v>
      </c>
      <c r="D667" s="44" t="s">
        <v>4271</v>
      </c>
      <c r="E667" s="46" t="s">
        <v>4272</v>
      </c>
      <c r="F667" s="47" t="s">
        <v>4274</v>
      </c>
      <c r="G667" s="47" t="s">
        <v>243</v>
      </c>
      <c r="H667" s="47" t="s">
        <v>1065</v>
      </c>
      <c r="I667" s="42" t="s">
        <v>1008</v>
      </c>
      <c r="J667" s="49">
        <v>44508.0</v>
      </c>
      <c r="K667" s="40">
        <v>45745.0</v>
      </c>
      <c r="L667" s="42" t="s">
        <v>75</v>
      </c>
      <c r="M667" s="51">
        <v>0.0</v>
      </c>
      <c r="N667" s="40">
        <v>45755.0</v>
      </c>
      <c r="O667" s="54">
        <v>78032.0</v>
      </c>
      <c r="P667" s="54">
        <v>0.0</v>
      </c>
      <c r="Q667" s="51">
        <v>0.0</v>
      </c>
      <c r="R667" s="51">
        <v>0.0</v>
      </c>
      <c r="S667" s="54">
        <v>0.0</v>
      </c>
      <c r="T667" s="42" t="s">
        <v>283</v>
      </c>
      <c r="U667" s="40">
        <v>45755.0</v>
      </c>
      <c r="V667" s="40">
        <v>45785.0</v>
      </c>
      <c r="W667" s="42">
        <v>1.0</v>
      </c>
      <c r="X667" s="42" t="s">
        <v>98</v>
      </c>
      <c r="Y667" s="42" t="s">
        <v>86</v>
      </c>
    </row>
    <row r="668">
      <c r="A668" s="38" t="s">
        <v>1174</v>
      </c>
      <c r="B668" s="39">
        <v>38428.0</v>
      </c>
      <c r="C668" s="41">
        <v>8434.0</v>
      </c>
      <c r="D668" s="43" t="s">
        <v>1095</v>
      </c>
      <c r="E668" s="60" t="s">
        <v>1096</v>
      </c>
      <c r="F668" s="43" t="s">
        <v>1097</v>
      </c>
      <c r="G668" s="43" t="s">
        <v>404</v>
      </c>
      <c r="H668" s="43" t="s">
        <v>72</v>
      </c>
      <c r="I668" s="41" t="s">
        <v>1008</v>
      </c>
      <c r="J668" s="48">
        <v>44985.0</v>
      </c>
      <c r="K668" s="39">
        <v>45730.0</v>
      </c>
      <c r="L668" s="39">
        <v>45723.0</v>
      </c>
      <c r="M668" s="50">
        <v>0.0</v>
      </c>
      <c r="N668" s="41" t="s">
        <v>76</v>
      </c>
      <c r="O668" s="52">
        <v>78000.0</v>
      </c>
      <c r="P668" s="54">
        <v>0.0</v>
      </c>
      <c r="Q668" s="51">
        <v>0.0</v>
      </c>
      <c r="R668" s="51">
        <v>0.0</v>
      </c>
      <c r="S668" s="54">
        <v>0.0</v>
      </c>
      <c r="T668" s="42" t="s">
        <v>283</v>
      </c>
      <c r="U668" s="40">
        <v>45761.0</v>
      </c>
      <c r="V668" s="40">
        <v>45791.0</v>
      </c>
      <c r="W668" s="41">
        <v>1.0</v>
      </c>
      <c r="X668" s="41" t="s">
        <v>98</v>
      </c>
      <c r="Y668" s="41" t="s">
        <v>86</v>
      </c>
    </row>
    <row r="669">
      <c r="A669" s="38" t="s">
        <v>1718</v>
      </c>
      <c r="B669" s="40">
        <v>45728.0</v>
      </c>
      <c r="C669" s="42">
        <v>6509.0</v>
      </c>
      <c r="D669" s="44" t="s">
        <v>985</v>
      </c>
      <c r="E669" s="46" t="s">
        <v>987</v>
      </c>
      <c r="F669" s="47" t="s">
        <v>988</v>
      </c>
      <c r="G669" s="47" t="s">
        <v>830</v>
      </c>
      <c r="H669" s="47" t="s">
        <v>123</v>
      </c>
      <c r="I669" s="42" t="s">
        <v>1008</v>
      </c>
      <c r="J669" s="49">
        <v>44776.0</v>
      </c>
      <c r="K669" s="40">
        <v>45728.0</v>
      </c>
      <c r="L669" s="42" t="s">
        <v>75</v>
      </c>
      <c r="M669" s="51">
        <v>0.0</v>
      </c>
      <c r="N669" s="42" t="s">
        <v>76</v>
      </c>
      <c r="O669" s="54">
        <v>120000.0</v>
      </c>
      <c r="P669" s="54">
        <v>0.0</v>
      </c>
      <c r="Q669" s="51">
        <v>0.0</v>
      </c>
      <c r="R669" s="51">
        <v>0.0</v>
      </c>
      <c r="S669" s="54">
        <v>0.0</v>
      </c>
      <c r="T669" s="42" t="s">
        <v>283</v>
      </c>
      <c r="U669" s="40">
        <v>45761.0</v>
      </c>
      <c r="V669" s="40">
        <v>45791.0</v>
      </c>
      <c r="W669" s="42">
        <v>1.0</v>
      </c>
      <c r="X669" s="42" t="s">
        <v>84</v>
      </c>
      <c r="Y669" s="42" t="s">
        <v>86</v>
      </c>
    </row>
  </sheetData>
  <customSheetViews>
    <customSheetView guid="{DCAB888D-4E10-45E5-89A3-A772FD1AA034}" filter="1" showAutoFilter="1">
      <autoFilter ref="$A$4:$Y$202">
        <filterColumn colId="24">
          <filters>
            <filter val="Nasabah Baru"/>
          </filters>
        </filterColumn>
      </autoFilter>
    </customSheetView>
    <customSheetView guid="{1469BBC9-4F4B-444C-9848-33CA32D9C05C}" filter="1" showAutoFilter="1">
      <autoFilter ref="$A$4:$Y$202"/>
    </customSheetView>
    <customSheetView guid="{E2B027D3-1367-4101-BD45-89B305535741}" filter="1" showAutoFilter="1">
      <autoFilter ref="$A$4:$Y$202">
        <filterColumn colId="20">
          <filters blank="1">
            <filter val="08/05/25"/>
            <filter val="12/04/25"/>
            <filter val="21/04/25"/>
            <filter val="07/05/25"/>
            <filter val="17/04/25"/>
            <filter val="13/04/25"/>
            <filter val="04/05/25"/>
            <filter val="15/04/25"/>
            <filter val="16/04/25"/>
          </filters>
        </filterColumn>
      </autoFilter>
    </customSheetView>
  </customSheetViews>
  <dataValidations>
    <dataValidation type="list" allowBlank="1" showErrorMessage="1" sqref="T585:T586 T663:T669">
      <formula1>"Tf/BRI,Midtrans,Saldo Aplikasi,Bonus Aplikasi,Bonus Unsubscribe,Bonus Mitra,Bonus Take Over,(Refund) Tf/BRI,(Refund) Midtrans"</formula1>
    </dataValidation>
    <dataValidation type="list" allowBlank="1" showErrorMessage="1" sqref="T587:T662">
      <formula1>"Tf/BRI,Midtrans,Saldo Aplikasi,Bonus Aplikasi,Bonus Unsubscribe,Bonus Mitra,(Refund) Tf/BRI,(Refund) Midtrans"</formula1>
    </dataValidation>
    <dataValidation type="list" allowBlank="1" showErrorMessage="1" sqref="T5:T584">
      <formula1>"Tf/BRI,Midtrans,Saldo Aplikasi,Bonus Aplikasi,Bonus Unsubscribe,Bonus Mitra,Bonus Take Over,(Refund) Tf/BRI,(Refund) Midtrans,Transaksi Gantung"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10.13"/>
    <col customWidth="1" min="2" max="2" width="10.88"/>
    <col customWidth="1" min="3" max="3" width="9.25"/>
    <col customWidth="1" min="4" max="4" width="9.13"/>
    <col customWidth="1" min="5" max="5" width="13.5"/>
    <col customWidth="1" min="6" max="6" width="14.63"/>
    <col customWidth="1" min="7" max="7" width="38.25"/>
    <col customWidth="1" min="8" max="8" width="17.13"/>
    <col customWidth="1" min="9" max="9" width="15.75"/>
    <col customWidth="1" min="10" max="10" width="9.75"/>
    <col customWidth="1" min="15" max="15" width="10.88"/>
    <col customWidth="1" min="16" max="16" width="12.0"/>
    <col customWidth="1" min="21" max="21" width="15.88"/>
    <col customWidth="1" min="24" max="24" width="7.75"/>
    <col customWidth="1" min="25" max="25" width="10.75"/>
  </cols>
  <sheetData>
    <row r="1" ht="24.0" customHeight="1">
      <c r="A1" s="2" t="s">
        <v>0</v>
      </c>
      <c r="B1" s="2"/>
      <c r="C1" s="2"/>
      <c r="D1" s="2"/>
      <c r="E1" s="2"/>
      <c r="F1" s="5"/>
      <c r="G1" s="6" t="s">
        <v>1</v>
      </c>
      <c r="H1" s="2"/>
      <c r="I1" s="2"/>
      <c r="J1" s="2"/>
      <c r="K1" s="7"/>
      <c r="L1" s="11"/>
      <c r="M1" s="2"/>
      <c r="N1" s="220"/>
      <c r="O1" s="2"/>
      <c r="P1" s="221"/>
      <c r="Q1" s="2"/>
      <c r="R1" s="222"/>
      <c r="S1" s="222"/>
      <c r="T1" s="2"/>
      <c r="U1" s="2"/>
      <c r="V1" s="143"/>
      <c r="W1" s="143"/>
      <c r="X1" s="2"/>
      <c r="Y1" s="2"/>
      <c r="Z1" s="2"/>
    </row>
    <row r="2" ht="24.0" customHeight="1">
      <c r="A2" s="6" t="s">
        <v>9</v>
      </c>
      <c r="B2" s="6"/>
      <c r="C2" s="6"/>
      <c r="D2" s="6"/>
      <c r="E2" s="6"/>
      <c r="F2" s="13"/>
      <c r="G2" s="6" t="s">
        <v>11</v>
      </c>
      <c r="H2" s="6"/>
      <c r="I2" s="6"/>
      <c r="J2" s="6"/>
      <c r="K2" s="15"/>
      <c r="L2" s="16"/>
      <c r="M2" s="6"/>
      <c r="N2" s="6"/>
      <c r="O2" s="6"/>
      <c r="P2" s="223"/>
      <c r="Q2" s="6"/>
      <c r="R2" s="224"/>
      <c r="S2" s="224"/>
      <c r="T2" s="6"/>
      <c r="U2" s="6"/>
      <c r="V2" s="15"/>
      <c r="W2" s="15"/>
      <c r="X2" s="6"/>
      <c r="Y2" s="6"/>
      <c r="Z2" s="6"/>
    </row>
    <row r="3" ht="24.0" customHeight="1">
      <c r="A3" s="6" t="s">
        <v>4928</v>
      </c>
      <c r="B3" s="6"/>
      <c r="C3" s="6"/>
      <c r="D3" s="6"/>
      <c r="E3" s="6"/>
      <c r="F3" s="20"/>
      <c r="G3" s="6" t="s">
        <v>19</v>
      </c>
      <c r="H3" s="6"/>
      <c r="I3" s="6"/>
      <c r="J3" s="6"/>
      <c r="K3" s="15"/>
      <c r="L3" s="16"/>
      <c r="M3" s="6"/>
      <c r="N3" s="6"/>
      <c r="O3" s="6"/>
      <c r="P3" s="223"/>
      <c r="Q3" s="6"/>
      <c r="R3" s="224"/>
      <c r="S3" s="224"/>
      <c r="T3" s="6"/>
      <c r="U3" s="6"/>
      <c r="V3" s="15"/>
      <c r="W3" s="15"/>
      <c r="X3" s="6"/>
      <c r="Y3" s="6"/>
      <c r="Z3" s="6"/>
    </row>
    <row r="4" ht="30.0" customHeight="1">
      <c r="A4" s="23" t="s">
        <v>21</v>
      </c>
      <c r="B4" s="24" t="s">
        <v>25</v>
      </c>
      <c r="C4" s="25" t="s">
        <v>2</v>
      </c>
      <c r="D4" s="36" t="s">
        <v>4932</v>
      </c>
      <c r="E4" s="27" t="s">
        <v>3</v>
      </c>
      <c r="F4" s="25" t="s">
        <v>4</v>
      </c>
      <c r="G4" s="27" t="s">
        <v>5</v>
      </c>
      <c r="H4" s="27" t="s">
        <v>27</v>
      </c>
      <c r="I4" s="27" t="s">
        <v>28</v>
      </c>
      <c r="J4" s="27" t="s">
        <v>7</v>
      </c>
      <c r="K4" s="28" t="s">
        <v>29</v>
      </c>
      <c r="L4" s="25" t="s">
        <v>32</v>
      </c>
      <c r="M4" s="25" t="s">
        <v>34</v>
      </c>
      <c r="N4" s="29" t="s">
        <v>35</v>
      </c>
      <c r="O4" s="30" t="s">
        <v>36</v>
      </c>
      <c r="P4" s="225" t="s">
        <v>37</v>
      </c>
      <c r="Q4" s="31" t="s">
        <v>38</v>
      </c>
      <c r="R4" s="29" t="s">
        <v>39</v>
      </c>
      <c r="S4" s="226" t="s">
        <v>41</v>
      </c>
      <c r="T4" s="32" t="s">
        <v>43</v>
      </c>
      <c r="U4" s="25" t="s">
        <v>45</v>
      </c>
      <c r="V4" s="28" t="s">
        <v>47</v>
      </c>
      <c r="W4" s="28" t="s">
        <v>48</v>
      </c>
      <c r="X4" s="25" t="s">
        <v>49</v>
      </c>
      <c r="Y4" s="25" t="s">
        <v>50</v>
      </c>
      <c r="Z4" s="36" t="s">
        <v>6</v>
      </c>
    </row>
    <row r="5">
      <c r="A5" s="196" t="s">
        <v>4939</v>
      </c>
      <c r="B5" s="167">
        <v>45779.0</v>
      </c>
      <c r="C5" s="108">
        <v>5138.0</v>
      </c>
      <c r="D5" s="108"/>
      <c r="E5" s="109" t="s">
        <v>4940</v>
      </c>
      <c r="F5" s="110" t="s">
        <v>161</v>
      </c>
      <c r="G5" s="47" t="s">
        <v>163</v>
      </c>
      <c r="H5" s="47" t="s">
        <v>99</v>
      </c>
      <c r="I5" s="47" t="s">
        <v>101</v>
      </c>
      <c r="J5" s="42" t="s">
        <v>1542</v>
      </c>
      <c r="K5" s="49">
        <v>44642.0</v>
      </c>
      <c r="L5" s="40">
        <v>45778.0</v>
      </c>
      <c r="M5" s="42" t="s">
        <v>75</v>
      </c>
      <c r="N5" s="51">
        <v>78000.0</v>
      </c>
      <c r="O5" s="42" t="s">
        <v>75</v>
      </c>
      <c r="P5" s="227">
        <v>76000.0</v>
      </c>
      <c r="Q5" s="156">
        <v>76000.0</v>
      </c>
      <c r="R5" s="229">
        <v>0.0</v>
      </c>
      <c r="S5" s="230">
        <v>532.0</v>
      </c>
      <c r="T5" s="52">
        <f t="shared" ref="T5:T107" si="1">Q5-S5</f>
        <v>75468</v>
      </c>
      <c r="U5" s="42" t="s">
        <v>83</v>
      </c>
      <c r="V5" s="49">
        <v>45778.0</v>
      </c>
      <c r="W5" s="49">
        <v>45808.0</v>
      </c>
      <c r="X5" s="42">
        <v>1.0</v>
      </c>
      <c r="Y5" s="42" t="s">
        <v>98</v>
      </c>
      <c r="Z5" s="42" t="s">
        <v>85</v>
      </c>
    </row>
    <row r="6">
      <c r="A6" s="196" t="s">
        <v>4949</v>
      </c>
      <c r="B6" s="167">
        <v>45782.0</v>
      </c>
      <c r="C6" s="42">
        <v>10886.0</v>
      </c>
      <c r="D6" s="42"/>
      <c r="E6" s="44" t="s">
        <v>2581</v>
      </c>
      <c r="F6" s="46" t="s">
        <v>510</v>
      </c>
      <c r="G6" s="47" t="s">
        <v>513</v>
      </c>
      <c r="H6" s="47" t="s">
        <v>515</v>
      </c>
      <c r="I6" s="47" t="s">
        <v>517</v>
      </c>
      <c r="J6" s="42" t="s">
        <v>1542</v>
      </c>
      <c r="K6" s="49">
        <v>45283.0</v>
      </c>
      <c r="L6" s="40">
        <v>45778.0</v>
      </c>
      <c r="M6" s="42" t="s">
        <v>75</v>
      </c>
      <c r="N6" s="51">
        <v>78000.0</v>
      </c>
      <c r="O6" s="42" t="s">
        <v>75</v>
      </c>
      <c r="P6" s="227">
        <v>100000.0</v>
      </c>
      <c r="Q6" s="156">
        <v>100000.0</v>
      </c>
      <c r="R6" s="229">
        <v>0.0</v>
      </c>
      <c r="S6" s="230">
        <v>4400.0</v>
      </c>
      <c r="T6" s="52">
        <f t="shared" si="1"/>
        <v>95600</v>
      </c>
      <c r="U6" s="42" t="s">
        <v>83</v>
      </c>
      <c r="V6" s="49">
        <v>45778.0</v>
      </c>
      <c r="W6" s="49">
        <v>45813.0</v>
      </c>
      <c r="X6" s="42">
        <v>1.0</v>
      </c>
      <c r="Y6" s="42" t="s">
        <v>98</v>
      </c>
      <c r="Z6" s="42" t="s">
        <v>85</v>
      </c>
    </row>
    <row r="7">
      <c r="A7" s="196" t="s">
        <v>4952</v>
      </c>
      <c r="B7" s="167">
        <v>45782.0</v>
      </c>
      <c r="C7" s="42">
        <v>1541.0</v>
      </c>
      <c r="D7" s="42"/>
      <c r="E7" s="44" t="s">
        <v>1595</v>
      </c>
      <c r="F7" s="46" t="s">
        <v>1596</v>
      </c>
      <c r="G7" s="47" t="s">
        <v>1597</v>
      </c>
      <c r="H7" s="47" t="s">
        <v>383</v>
      </c>
      <c r="I7" s="47" t="s">
        <v>101</v>
      </c>
      <c r="J7" s="42" t="s">
        <v>1542</v>
      </c>
      <c r="K7" s="49">
        <v>44370.0</v>
      </c>
      <c r="L7" s="40">
        <v>45778.0</v>
      </c>
      <c r="M7" s="42" t="s">
        <v>75</v>
      </c>
      <c r="N7" s="51">
        <v>78000.0</v>
      </c>
      <c r="O7" s="42" t="s">
        <v>75</v>
      </c>
      <c r="P7" s="227">
        <v>80000.0</v>
      </c>
      <c r="Q7" s="156">
        <v>80000.0</v>
      </c>
      <c r="R7" s="229">
        <v>0.0</v>
      </c>
      <c r="S7" s="230">
        <v>4440.0</v>
      </c>
      <c r="T7" s="52">
        <f t="shared" si="1"/>
        <v>75560</v>
      </c>
      <c r="U7" s="42" t="s">
        <v>83</v>
      </c>
      <c r="V7" s="49">
        <v>45778.0</v>
      </c>
      <c r="W7" s="49">
        <v>45808.0</v>
      </c>
      <c r="X7" s="42">
        <v>1.0</v>
      </c>
      <c r="Y7" s="42" t="s">
        <v>98</v>
      </c>
      <c r="Z7" s="42" t="s">
        <v>85</v>
      </c>
    </row>
    <row r="8">
      <c r="A8" s="196" t="s">
        <v>4954</v>
      </c>
      <c r="B8" s="167">
        <v>45782.0</v>
      </c>
      <c r="C8" s="42">
        <v>7144.0</v>
      </c>
      <c r="D8" s="42"/>
      <c r="E8" s="44" t="s">
        <v>378</v>
      </c>
      <c r="F8" s="46" t="s">
        <v>380</v>
      </c>
      <c r="G8" s="47" t="s">
        <v>382</v>
      </c>
      <c r="H8" s="47" t="s">
        <v>383</v>
      </c>
      <c r="I8" s="47" t="s">
        <v>101</v>
      </c>
      <c r="J8" s="42" t="s">
        <v>1542</v>
      </c>
      <c r="K8" s="49">
        <v>44838.0</v>
      </c>
      <c r="L8" s="40">
        <v>45778.0</v>
      </c>
      <c r="M8" s="42" t="s">
        <v>75</v>
      </c>
      <c r="N8" s="51">
        <v>0.0</v>
      </c>
      <c r="O8" s="42" t="s">
        <v>75</v>
      </c>
      <c r="P8" s="227">
        <v>118000.0</v>
      </c>
      <c r="Q8" s="156">
        <v>118000.0</v>
      </c>
      <c r="R8" s="229">
        <v>0.0</v>
      </c>
      <c r="S8" s="230">
        <v>4400.0</v>
      </c>
      <c r="T8" s="52">
        <f t="shared" si="1"/>
        <v>113600</v>
      </c>
      <c r="U8" s="42" t="s">
        <v>83</v>
      </c>
      <c r="V8" s="49">
        <v>45778.0</v>
      </c>
      <c r="W8" s="49">
        <v>45824.0</v>
      </c>
      <c r="X8" s="42">
        <v>1.0</v>
      </c>
      <c r="Y8" s="42" t="s">
        <v>84</v>
      </c>
      <c r="Z8" s="42" t="s">
        <v>85</v>
      </c>
    </row>
    <row r="9">
      <c r="A9" s="196" t="s">
        <v>4956</v>
      </c>
      <c r="B9" s="167">
        <v>45782.0</v>
      </c>
      <c r="C9" s="42">
        <v>8191.0</v>
      </c>
      <c r="D9" s="42"/>
      <c r="E9" s="44" t="s">
        <v>154</v>
      </c>
      <c r="F9" s="46" t="s">
        <v>139</v>
      </c>
      <c r="G9" s="47" t="s">
        <v>4957</v>
      </c>
      <c r="H9" s="47" t="s">
        <v>142</v>
      </c>
      <c r="I9" s="47" t="s">
        <v>144</v>
      </c>
      <c r="J9" s="42" t="s">
        <v>1542</v>
      </c>
      <c r="K9" s="49">
        <v>44955.0</v>
      </c>
      <c r="L9" s="40">
        <v>45778.0</v>
      </c>
      <c r="M9" s="42" t="s">
        <v>75</v>
      </c>
      <c r="N9" s="51">
        <v>0.0</v>
      </c>
      <c r="O9" s="42" t="s">
        <v>75</v>
      </c>
      <c r="P9" s="227">
        <v>118000.0</v>
      </c>
      <c r="Q9" s="156">
        <v>118000.0</v>
      </c>
      <c r="R9" s="229">
        <v>0.0</v>
      </c>
      <c r="S9" s="230">
        <v>4400.0</v>
      </c>
      <c r="T9" s="52">
        <f t="shared" si="1"/>
        <v>113600</v>
      </c>
      <c r="U9" s="42" t="s">
        <v>83</v>
      </c>
      <c r="V9" s="49">
        <v>45778.0</v>
      </c>
      <c r="W9" s="49">
        <v>45809.0</v>
      </c>
      <c r="X9" s="42">
        <v>1.0</v>
      </c>
      <c r="Y9" s="42" t="s">
        <v>84</v>
      </c>
      <c r="Z9" s="42" t="s">
        <v>85</v>
      </c>
    </row>
    <row r="10">
      <c r="A10" s="196" t="s">
        <v>4960</v>
      </c>
      <c r="B10" s="167">
        <v>45782.0</v>
      </c>
      <c r="C10" s="42">
        <v>10569.0</v>
      </c>
      <c r="D10" s="42"/>
      <c r="E10" s="44" t="s">
        <v>1654</v>
      </c>
      <c r="F10" s="46" t="s">
        <v>1655</v>
      </c>
      <c r="G10" s="47" t="s">
        <v>1656</v>
      </c>
      <c r="H10" s="47" t="s">
        <v>1658</v>
      </c>
      <c r="I10" s="47" t="s">
        <v>101</v>
      </c>
      <c r="J10" s="42" t="s">
        <v>1542</v>
      </c>
      <c r="K10" s="42" t="s">
        <v>4962</v>
      </c>
      <c r="L10" s="40">
        <v>45778.0</v>
      </c>
      <c r="M10" s="42" t="s">
        <v>75</v>
      </c>
      <c r="N10" s="51">
        <v>0.0</v>
      </c>
      <c r="O10" s="40">
        <v>45780.0</v>
      </c>
      <c r="P10" s="227">
        <v>118085.0</v>
      </c>
      <c r="Q10" s="83">
        <v>118085.0</v>
      </c>
      <c r="R10" s="51">
        <v>0.0</v>
      </c>
      <c r="S10" s="231">
        <v>0.0</v>
      </c>
      <c r="T10" s="52">
        <f t="shared" si="1"/>
        <v>118085</v>
      </c>
      <c r="U10" s="42" t="s">
        <v>112</v>
      </c>
      <c r="V10" s="49">
        <v>45780.0</v>
      </c>
      <c r="W10" s="49">
        <v>45810.0</v>
      </c>
      <c r="X10" s="42">
        <v>1.0</v>
      </c>
      <c r="Y10" s="42" t="s">
        <v>84</v>
      </c>
      <c r="Z10" s="42" t="s">
        <v>85</v>
      </c>
    </row>
    <row r="11">
      <c r="A11" s="196" t="s">
        <v>4965</v>
      </c>
      <c r="B11" s="167">
        <v>45782.0</v>
      </c>
      <c r="C11" s="42">
        <v>8955.0</v>
      </c>
      <c r="D11" s="42"/>
      <c r="E11" s="44" t="s">
        <v>1495</v>
      </c>
      <c r="F11" s="46" t="s">
        <v>1397</v>
      </c>
      <c r="G11" s="47" t="s">
        <v>1400</v>
      </c>
      <c r="H11" s="47" t="s">
        <v>121</v>
      </c>
      <c r="I11" s="47" t="s">
        <v>123</v>
      </c>
      <c r="J11" s="42" t="s">
        <v>1542</v>
      </c>
      <c r="K11" s="49">
        <v>45052.0</v>
      </c>
      <c r="L11" s="40">
        <v>45778.0</v>
      </c>
      <c r="M11" s="42" t="s">
        <v>75</v>
      </c>
      <c r="N11" s="51">
        <v>0.0</v>
      </c>
      <c r="O11" s="42" t="s">
        <v>75</v>
      </c>
      <c r="P11" s="227">
        <v>78000.0</v>
      </c>
      <c r="Q11" s="156">
        <v>78000.0</v>
      </c>
      <c r="R11" s="229">
        <v>0.0</v>
      </c>
      <c r="S11" s="230">
        <v>546.0</v>
      </c>
      <c r="T11" s="52">
        <f t="shared" si="1"/>
        <v>77454</v>
      </c>
      <c r="U11" s="42" t="s">
        <v>83</v>
      </c>
      <c r="V11" s="49">
        <v>45778.0</v>
      </c>
      <c r="W11" s="49">
        <v>45817.0</v>
      </c>
      <c r="X11" s="42">
        <v>1.0</v>
      </c>
      <c r="Y11" s="42" t="s">
        <v>98</v>
      </c>
      <c r="Z11" s="42" t="s">
        <v>85</v>
      </c>
    </row>
    <row r="12">
      <c r="A12" s="196" t="s">
        <v>4969</v>
      </c>
      <c r="B12" s="167">
        <v>45782.0</v>
      </c>
      <c r="C12" s="42">
        <v>7081.0</v>
      </c>
      <c r="D12" s="42"/>
      <c r="E12" s="44" t="s">
        <v>173</v>
      </c>
      <c r="F12" s="46" t="s">
        <v>176</v>
      </c>
      <c r="G12" s="47" t="s">
        <v>178</v>
      </c>
      <c r="H12" s="47" t="s">
        <v>179</v>
      </c>
      <c r="I12" s="47" t="s">
        <v>177</v>
      </c>
      <c r="J12" s="42" t="s">
        <v>1542</v>
      </c>
      <c r="K12" s="49">
        <v>44831.0</v>
      </c>
      <c r="L12" s="40">
        <v>45778.0</v>
      </c>
      <c r="M12" s="42" t="s">
        <v>75</v>
      </c>
      <c r="N12" s="51">
        <v>78000.0</v>
      </c>
      <c r="O12" s="40">
        <v>45779.0</v>
      </c>
      <c r="P12" s="227">
        <v>79014.0</v>
      </c>
      <c r="Q12" s="83">
        <v>79000.0</v>
      </c>
      <c r="R12" s="51">
        <v>0.0</v>
      </c>
      <c r="S12" s="51">
        <v>0.0</v>
      </c>
      <c r="T12" s="52">
        <f t="shared" si="1"/>
        <v>79000</v>
      </c>
      <c r="U12" s="42" t="s">
        <v>112</v>
      </c>
      <c r="V12" s="49">
        <v>45779.0</v>
      </c>
      <c r="W12" s="49">
        <v>45809.0</v>
      </c>
      <c r="X12" s="42">
        <v>1.0</v>
      </c>
      <c r="Y12" s="42" t="s">
        <v>98</v>
      </c>
      <c r="Z12" s="42" t="s">
        <v>85</v>
      </c>
    </row>
    <row r="13">
      <c r="A13" s="196" t="s">
        <v>4975</v>
      </c>
      <c r="B13" s="167">
        <v>45786.0</v>
      </c>
      <c r="C13" s="42">
        <v>7229.0</v>
      </c>
      <c r="D13" s="42"/>
      <c r="E13" s="44" t="s">
        <v>4976</v>
      </c>
      <c r="F13" s="46" t="s">
        <v>4977</v>
      </c>
      <c r="G13" s="47" t="s">
        <v>4978</v>
      </c>
      <c r="H13" s="47" t="s">
        <v>315</v>
      </c>
      <c r="I13" s="47" t="s">
        <v>177</v>
      </c>
      <c r="J13" s="42" t="s">
        <v>1542</v>
      </c>
      <c r="K13" s="49">
        <v>44846.0</v>
      </c>
      <c r="L13" s="40">
        <v>45778.0</v>
      </c>
      <c r="M13" s="42" t="s">
        <v>75</v>
      </c>
      <c r="N13" s="51">
        <v>0.0</v>
      </c>
      <c r="O13" s="42" t="s">
        <v>75</v>
      </c>
      <c r="P13" s="227">
        <v>468026.0</v>
      </c>
      <c r="Q13" s="54">
        <v>0.0</v>
      </c>
      <c r="R13" s="51">
        <v>0.0</v>
      </c>
      <c r="S13" s="51">
        <v>0.0</v>
      </c>
      <c r="T13" s="52">
        <f t="shared" si="1"/>
        <v>0</v>
      </c>
      <c r="U13" s="42" t="s">
        <v>283</v>
      </c>
      <c r="V13" s="49">
        <v>45778.0</v>
      </c>
      <c r="W13" s="49">
        <v>45958.0</v>
      </c>
      <c r="X13" s="42">
        <v>6.0</v>
      </c>
      <c r="Y13" s="42" t="s">
        <v>98</v>
      </c>
      <c r="Z13" s="42" t="s">
        <v>85</v>
      </c>
    </row>
    <row r="14">
      <c r="A14" s="196" t="s">
        <v>4981</v>
      </c>
      <c r="B14" s="167">
        <v>45783.0</v>
      </c>
      <c r="C14" s="42">
        <v>8545.0</v>
      </c>
      <c r="D14" s="42"/>
      <c r="E14" s="44" t="s">
        <v>1954</v>
      </c>
      <c r="F14" s="46" t="s">
        <v>4982</v>
      </c>
      <c r="G14" s="47" t="s">
        <v>4983</v>
      </c>
      <c r="H14" s="47" t="s">
        <v>4985</v>
      </c>
      <c r="I14" s="47" t="s">
        <v>200</v>
      </c>
      <c r="J14" s="42" t="s">
        <v>1542</v>
      </c>
      <c r="K14" s="49">
        <v>44998.0</v>
      </c>
      <c r="L14" s="40">
        <v>45780.0</v>
      </c>
      <c r="M14" s="40">
        <v>45778.0</v>
      </c>
      <c r="N14" s="51">
        <v>0.0</v>
      </c>
      <c r="O14" s="42" t="s">
        <v>75</v>
      </c>
      <c r="P14" s="227">
        <v>78093.0</v>
      </c>
      <c r="Q14" s="83">
        <v>78000.0</v>
      </c>
      <c r="R14" s="51">
        <v>0.0</v>
      </c>
      <c r="S14" s="51">
        <v>0.0</v>
      </c>
      <c r="T14" s="52">
        <f t="shared" si="1"/>
        <v>78000</v>
      </c>
      <c r="U14" s="42" t="s">
        <v>112</v>
      </c>
      <c r="V14" s="49">
        <v>45780.0</v>
      </c>
      <c r="W14" s="49">
        <v>45810.0</v>
      </c>
      <c r="X14" s="42">
        <v>1.0</v>
      </c>
      <c r="Y14" s="42" t="s">
        <v>98</v>
      </c>
      <c r="Z14" s="42" t="s">
        <v>85</v>
      </c>
    </row>
    <row r="15">
      <c r="A15" s="232" t="s">
        <v>4988</v>
      </c>
      <c r="B15" s="167">
        <v>45782.0</v>
      </c>
      <c r="C15" s="42">
        <v>2563.0</v>
      </c>
      <c r="D15" s="42"/>
      <c r="E15" s="44" t="s">
        <v>416</v>
      </c>
      <c r="F15" s="46" t="s">
        <v>417</v>
      </c>
      <c r="G15" s="47" t="s">
        <v>418</v>
      </c>
      <c r="H15" s="47" t="s">
        <v>142</v>
      </c>
      <c r="I15" s="47" t="s">
        <v>142</v>
      </c>
      <c r="J15" s="42" t="s">
        <v>1542</v>
      </c>
      <c r="K15" s="49">
        <v>44458.0</v>
      </c>
      <c r="L15" s="40">
        <v>45779.0</v>
      </c>
      <c r="M15" s="42" t="s">
        <v>75</v>
      </c>
      <c r="N15" s="51">
        <v>78000.0</v>
      </c>
      <c r="O15" s="42" t="s">
        <v>75</v>
      </c>
      <c r="P15" s="227">
        <v>68000.0</v>
      </c>
      <c r="Q15" s="233">
        <v>68000.0</v>
      </c>
      <c r="R15" s="234">
        <v>0.0</v>
      </c>
      <c r="S15" s="146">
        <v>1360.0</v>
      </c>
      <c r="T15" s="52">
        <f t="shared" si="1"/>
        <v>66640</v>
      </c>
      <c r="U15" s="42" t="s">
        <v>83</v>
      </c>
      <c r="V15" s="49">
        <v>45779.0</v>
      </c>
      <c r="W15" s="49">
        <v>45818.0</v>
      </c>
      <c r="X15" s="42">
        <v>1.0</v>
      </c>
      <c r="Y15" s="42" t="s">
        <v>98</v>
      </c>
      <c r="Z15" s="42" t="s">
        <v>85</v>
      </c>
    </row>
    <row r="16">
      <c r="A16" s="232" t="s">
        <v>4992</v>
      </c>
      <c r="B16" s="167">
        <v>45782.0</v>
      </c>
      <c r="C16" s="42">
        <v>8847.0</v>
      </c>
      <c r="D16" s="42"/>
      <c r="E16" s="44" t="s">
        <v>897</v>
      </c>
      <c r="F16" s="46" t="s">
        <v>857</v>
      </c>
      <c r="G16" s="47" t="s">
        <v>1644</v>
      </c>
      <c r="H16" s="47" t="s">
        <v>217</v>
      </c>
      <c r="I16" s="47" t="s">
        <v>177</v>
      </c>
      <c r="J16" s="42" t="s">
        <v>1542</v>
      </c>
      <c r="K16" s="49">
        <v>45043.0</v>
      </c>
      <c r="L16" s="40">
        <v>45779.0</v>
      </c>
      <c r="M16" s="42" t="s">
        <v>75</v>
      </c>
      <c r="N16" s="51">
        <v>78000.0</v>
      </c>
      <c r="O16" s="42" t="s">
        <v>75</v>
      </c>
      <c r="P16" s="227">
        <v>200010.0</v>
      </c>
      <c r="Q16" s="95">
        <v>200000.0</v>
      </c>
      <c r="R16" s="51">
        <v>0.0</v>
      </c>
      <c r="S16" s="235">
        <v>0.0</v>
      </c>
      <c r="T16" s="52">
        <f t="shared" si="1"/>
        <v>200000</v>
      </c>
      <c r="U16" s="42" t="s">
        <v>112</v>
      </c>
      <c r="V16" s="49">
        <v>45779.0</v>
      </c>
      <c r="W16" s="49">
        <v>45809.0</v>
      </c>
      <c r="X16" s="42">
        <v>1.0</v>
      </c>
      <c r="Y16" s="42" t="s">
        <v>98</v>
      </c>
      <c r="Z16" s="42" t="s">
        <v>85</v>
      </c>
    </row>
    <row r="17">
      <c r="A17" s="232" t="s">
        <v>5001</v>
      </c>
      <c r="B17" s="167">
        <v>45782.0</v>
      </c>
      <c r="C17" s="42">
        <v>8847.0</v>
      </c>
      <c r="D17" s="42"/>
      <c r="E17" s="44" t="s">
        <v>897</v>
      </c>
      <c r="F17" s="46" t="s">
        <v>857</v>
      </c>
      <c r="G17" s="47" t="s">
        <v>858</v>
      </c>
      <c r="H17" s="47" t="s">
        <v>217</v>
      </c>
      <c r="I17" s="47" t="s">
        <v>177</v>
      </c>
      <c r="J17" s="42" t="s">
        <v>1542</v>
      </c>
      <c r="K17" s="49">
        <v>45043.0</v>
      </c>
      <c r="L17" s="40">
        <v>45779.0</v>
      </c>
      <c r="M17" s="42" t="s">
        <v>75</v>
      </c>
      <c r="N17" s="51">
        <v>118000.0</v>
      </c>
      <c r="O17" s="42" t="s">
        <v>75</v>
      </c>
      <c r="P17" s="227">
        <v>118000.0</v>
      </c>
      <c r="Q17" s="54">
        <v>0.0</v>
      </c>
      <c r="R17" s="51">
        <v>0.0</v>
      </c>
      <c r="S17" s="51">
        <v>0.0</v>
      </c>
      <c r="T17" s="96">
        <f t="shared" si="1"/>
        <v>0</v>
      </c>
      <c r="U17" s="42" t="s">
        <v>283</v>
      </c>
      <c r="V17" s="49">
        <v>45779.0</v>
      </c>
      <c r="W17" s="49">
        <v>45815.0</v>
      </c>
      <c r="X17" s="42">
        <v>1.0</v>
      </c>
      <c r="Y17" s="42" t="s">
        <v>84</v>
      </c>
      <c r="Z17" s="42" t="s">
        <v>85</v>
      </c>
    </row>
    <row r="18">
      <c r="A18" s="232" t="s">
        <v>5006</v>
      </c>
      <c r="B18" s="167">
        <v>45782.0</v>
      </c>
      <c r="C18" s="42">
        <v>7825.0</v>
      </c>
      <c r="D18" s="42"/>
      <c r="E18" s="44" t="s">
        <v>57</v>
      </c>
      <c r="F18" s="46" t="s">
        <v>60</v>
      </c>
      <c r="G18" s="47" t="s">
        <v>63</v>
      </c>
      <c r="H18" s="47" t="s">
        <v>64</v>
      </c>
      <c r="I18" s="47" t="s">
        <v>66</v>
      </c>
      <c r="J18" s="42" t="s">
        <v>1542</v>
      </c>
      <c r="K18" s="49">
        <v>44913.0</v>
      </c>
      <c r="L18" s="40">
        <v>45779.0</v>
      </c>
      <c r="M18" s="42" t="s">
        <v>75</v>
      </c>
      <c r="N18" s="51">
        <v>0.0</v>
      </c>
      <c r="O18" s="42" t="s">
        <v>75</v>
      </c>
      <c r="P18" s="227">
        <v>118000.0</v>
      </c>
      <c r="Q18" s="233">
        <v>118000.0</v>
      </c>
      <c r="R18" s="234">
        <v>0.0</v>
      </c>
      <c r="S18" s="230">
        <v>4400.0</v>
      </c>
      <c r="T18" s="52">
        <f t="shared" si="1"/>
        <v>113600</v>
      </c>
      <c r="U18" s="42" t="s">
        <v>83</v>
      </c>
      <c r="V18" s="49">
        <v>45779.0</v>
      </c>
      <c r="W18" s="49">
        <v>45809.0</v>
      </c>
      <c r="X18" s="42">
        <v>1.0</v>
      </c>
      <c r="Y18" s="42" t="s">
        <v>84</v>
      </c>
      <c r="Z18" s="42" t="s">
        <v>85</v>
      </c>
    </row>
    <row r="19">
      <c r="A19" s="232" t="s">
        <v>5009</v>
      </c>
      <c r="B19" s="167">
        <v>45782.0</v>
      </c>
      <c r="C19" s="42">
        <v>10295.0</v>
      </c>
      <c r="D19" s="42"/>
      <c r="E19" s="44" t="s">
        <v>5010</v>
      </c>
      <c r="F19" s="46" t="s">
        <v>2815</v>
      </c>
      <c r="G19" s="47" t="s">
        <v>2816</v>
      </c>
      <c r="H19" s="47" t="s">
        <v>2817</v>
      </c>
      <c r="I19" s="47" t="s">
        <v>124</v>
      </c>
      <c r="J19" s="42" t="s">
        <v>1542</v>
      </c>
      <c r="K19" s="49">
        <v>45199.0</v>
      </c>
      <c r="L19" s="40">
        <v>45779.0</v>
      </c>
      <c r="M19" s="42" t="s">
        <v>75</v>
      </c>
      <c r="N19" s="51">
        <v>0.0</v>
      </c>
      <c r="O19" s="42" t="s">
        <v>75</v>
      </c>
      <c r="P19" s="227">
        <v>78035.0</v>
      </c>
      <c r="Q19" s="95">
        <v>50000.0</v>
      </c>
      <c r="R19" s="51">
        <v>0.0</v>
      </c>
      <c r="S19" s="51">
        <v>0.0</v>
      </c>
      <c r="T19" s="52">
        <f t="shared" si="1"/>
        <v>50000</v>
      </c>
      <c r="U19" s="42" t="s">
        <v>112</v>
      </c>
      <c r="V19" s="49">
        <v>45779.0</v>
      </c>
      <c r="W19" s="49">
        <v>45809.0</v>
      </c>
      <c r="X19" s="42">
        <v>1.0</v>
      </c>
      <c r="Y19" s="42" t="s">
        <v>98</v>
      </c>
      <c r="Z19" s="42" t="s">
        <v>85</v>
      </c>
    </row>
    <row r="20">
      <c r="A20" s="232" t="s">
        <v>5013</v>
      </c>
      <c r="B20" s="167">
        <v>45782.0</v>
      </c>
      <c r="C20" s="42">
        <v>3778.0</v>
      </c>
      <c r="D20" s="42"/>
      <c r="E20" s="44" t="s">
        <v>2927</v>
      </c>
      <c r="F20" s="46" t="s">
        <v>2576</v>
      </c>
      <c r="G20" s="47" t="s">
        <v>2597</v>
      </c>
      <c r="H20" s="47" t="s">
        <v>2579</v>
      </c>
      <c r="I20" s="47" t="s">
        <v>156</v>
      </c>
      <c r="J20" s="42" t="s">
        <v>1542</v>
      </c>
      <c r="K20" s="49">
        <v>44549.0</v>
      </c>
      <c r="L20" s="40">
        <v>45779.0</v>
      </c>
      <c r="M20" s="42" t="s">
        <v>75</v>
      </c>
      <c r="N20" s="51">
        <v>0.0</v>
      </c>
      <c r="O20" s="40">
        <v>45783.0</v>
      </c>
      <c r="P20" s="227">
        <v>118061.0</v>
      </c>
      <c r="Q20" s="95">
        <v>118061.0</v>
      </c>
      <c r="R20" s="51">
        <v>0.0</v>
      </c>
      <c r="S20" s="51">
        <v>0.0</v>
      </c>
      <c r="T20" s="52">
        <f t="shared" si="1"/>
        <v>118061</v>
      </c>
      <c r="U20" s="42" t="s">
        <v>112</v>
      </c>
      <c r="V20" s="49">
        <v>45783.0</v>
      </c>
      <c r="W20" s="49">
        <v>45813.0</v>
      </c>
      <c r="X20" s="42">
        <v>1.0</v>
      </c>
      <c r="Y20" s="42" t="s">
        <v>84</v>
      </c>
      <c r="Z20" s="42" t="s">
        <v>85</v>
      </c>
    </row>
    <row r="21">
      <c r="A21" s="232" t="s">
        <v>5016</v>
      </c>
      <c r="B21" s="167">
        <v>45782.0</v>
      </c>
      <c r="C21" s="42">
        <v>3440.0</v>
      </c>
      <c r="D21" s="42"/>
      <c r="E21" s="44" t="s">
        <v>297</v>
      </c>
      <c r="F21" s="46" t="s">
        <v>298</v>
      </c>
      <c r="G21" s="47" t="s">
        <v>299</v>
      </c>
      <c r="H21" s="47" t="s">
        <v>300</v>
      </c>
      <c r="I21" s="47" t="s">
        <v>134</v>
      </c>
      <c r="J21" s="42" t="s">
        <v>1542</v>
      </c>
      <c r="K21" s="49">
        <v>44528.0</v>
      </c>
      <c r="L21" s="40">
        <v>45779.0</v>
      </c>
      <c r="M21" s="42" t="s">
        <v>75</v>
      </c>
      <c r="N21" s="51">
        <v>0.0</v>
      </c>
      <c r="O21" s="42" t="s">
        <v>75</v>
      </c>
      <c r="P21" s="227">
        <v>118000.0</v>
      </c>
      <c r="Q21" s="233">
        <v>118000.0</v>
      </c>
      <c r="R21" s="234">
        <v>0.0</v>
      </c>
      <c r="S21" s="230">
        <v>826.0</v>
      </c>
      <c r="T21" s="52">
        <f t="shared" si="1"/>
        <v>117174</v>
      </c>
      <c r="U21" s="42" t="s">
        <v>83</v>
      </c>
      <c r="V21" s="49">
        <v>45779.0</v>
      </c>
      <c r="W21" s="49">
        <v>45809.0</v>
      </c>
      <c r="X21" s="42">
        <v>1.0</v>
      </c>
      <c r="Y21" s="42" t="s">
        <v>84</v>
      </c>
      <c r="Z21" s="42" t="s">
        <v>85</v>
      </c>
    </row>
    <row r="22">
      <c r="A22" s="232" t="s">
        <v>5019</v>
      </c>
      <c r="B22" s="167">
        <v>45782.0</v>
      </c>
      <c r="C22" s="42">
        <v>10205.0</v>
      </c>
      <c r="D22" s="42"/>
      <c r="E22" s="44" t="s">
        <v>1731</v>
      </c>
      <c r="F22" s="46" t="s">
        <v>1732</v>
      </c>
      <c r="G22" s="47" t="s">
        <v>1733</v>
      </c>
      <c r="H22" s="47" t="s">
        <v>217</v>
      </c>
      <c r="I22" s="47" t="s">
        <v>177</v>
      </c>
      <c r="J22" s="42" t="s">
        <v>1542</v>
      </c>
      <c r="K22" s="49">
        <v>45193.0</v>
      </c>
      <c r="L22" s="40">
        <v>45779.0</v>
      </c>
      <c r="M22" s="42" t="s">
        <v>75</v>
      </c>
      <c r="N22" s="51">
        <v>78000.0</v>
      </c>
      <c r="O22" s="42" t="s">
        <v>75</v>
      </c>
      <c r="P22" s="227">
        <v>390034.0</v>
      </c>
      <c r="Q22" s="95">
        <v>390000.0</v>
      </c>
      <c r="R22" s="51">
        <v>0.0</v>
      </c>
      <c r="S22" s="51">
        <v>0.0</v>
      </c>
      <c r="T22" s="52">
        <f t="shared" si="1"/>
        <v>390000</v>
      </c>
      <c r="U22" s="42" t="s">
        <v>112</v>
      </c>
      <c r="V22" s="49">
        <v>45779.0</v>
      </c>
      <c r="W22" s="49">
        <v>45809.0</v>
      </c>
      <c r="X22" s="42">
        <v>1.0</v>
      </c>
      <c r="Y22" s="42" t="s">
        <v>98</v>
      </c>
      <c r="Z22" s="42" t="s">
        <v>85</v>
      </c>
    </row>
    <row r="23">
      <c r="A23" s="232" t="s">
        <v>5022</v>
      </c>
      <c r="B23" s="167">
        <v>45782.0</v>
      </c>
      <c r="C23" s="42">
        <v>10205.0</v>
      </c>
      <c r="D23" s="42"/>
      <c r="E23" s="44" t="s">
        <v>1731</v>
      </c>
      <c r="F23" s="46" t="s">
        <v>1732</v>
      </c>
      <c r="G23" s="47" t="s">
        <v>1747</v>
      </c>
      <c r="H23" s="47" t="s">
        <v>217</v>
      </c>
      <c r="I23" s="47" t="s">
        <v>177</v>
      </c>
      <c r="J23" s="42" t="s">
        <v>1542</v>
      </c>
      <c r="K23" s="49">
        <v>45193.0</v>
      </c>
      <c r="L23" s="40">
        <v>45779.0</v>
      </c>
      <c r="M23" s="42" t="s">
        <v>75</v>
      </c>
      <c r="N23" s="51">
        <v>78000.0</v>
      </c>
      <c r="O23" s="42" t="s">
        <v>75</v>
      </c>
      <c r="P23" s="235">
        <f t="shared" ref="P23:P26" si="2">P22-N23</f>
        <v>312034</v>
      </c>
      <c r="Q23" s="54">
        <v>0.0</v>
      </c>
      <c r="R23" s="51">
        <v>0.0</v>
      </c>
      <c r="S23" s="51">
        <v>0.0</v>
      </c>
      <c r="T23" s="52">
        <f t="shared" si="1"/>
        <v>0</v>
      </c>
      <c r="U23" s="42" t="s">
        <v>283</v>
      </c>
      <c r="V23" s="49">
        <v>45779.0</v>
      </c>
      <c r="W23" s="49">
        <v>45809.0</v>
      </c>
      <c r="X23" s="42">
        <v>1.0</v>
      </c>
      <c r="Y23" s="42" t="s">
        <v>98</v>
      </c>
      <c r="Z23" s="42" t="s">
        <v>85</v>
      </c>
    </row>
    <row r="24">
      <c r="A24" s="232" t="s">
        <v>5028</v>
      </c>
      <c r="B24" s="167">
        <v>45782.0</v>
      </c>
      <c r="C24" s="42">
        <v>10205.0</v>
      </c>
      <c r="D24" s="42"/>
      <c r="E24" s="44" t="s">
        <v>1731</v>
      </c>
      <c r="F24" s="46" t="s">
        <v>1732</v>
      </c>
      <c r="G24" s="47" t="s">
        <v>1752</v>
      </c>
      <c r="H24" s="47" t="s">
        <v>217</v>
      </c>
      <c r="I24" s="47" t="s">
        <v>177</v>
      </c>
      <c r="J24" s="42" t="s">
        <v>1542</v>
      </c>
      <c r="K24" s="49">
        <v>45193.0</v>
      </c>
      <c r="L24" s="40">
        <v>45779.0</v>
      </c>
      <c r="M24" s="42" t="s">
        <v>75</v>
      </c>
      <c r="N24" s="51">
        <v>78000.0</v>
      </c>
      <c r="O24" s="42" t="s">
        <v>75</v>
      </c>
      <c r="P24" s="235">
        <f t="shared" si="2"/>
        <v>234034</v>
      </c>
      <c r="Q24" s="54">
        <v>0.0</v>
      </c>
      <c r="R24" s="51">
        <v>0.0</v>
      </c>
      <c r="S24" s="51">
        <v>0.0</v>
      </c>
      <c r="T24" s="52">
        <f t="shared" si="1"/>
        <v>0</v>
      </c>
      <c r="U24" s="42" t="s">
        <v>283</v>
      </c>
      <c r="V24" s="49">
        <v>45779.0</v>
      </c>
      <c r="W24" s="40">
        <v>45812.0</v>
      </c>
      <c r="X24" s="42">
        <v>1.0</v>
      </c>
      <c r="Y24" s="42" t="s">
        <v>98</v>
      </c>
      <c r="Z24" s="42" t="s">
        <v>85</v>
      </c>
    </row>
    <row r="25">
      <c r="A25" s="232" t="s">
        <v>5032</v>
      </c>
      <c r="B25" s="167">
        <v>45782.0</v>
      </c>
      <c r="C25" s="42">
        <v>10205.0</v>
      </c>
      <c r="D25" s="42"/>
      <c r="E25" s="44" t="s">
        <v>1731</v>
      </c>
      <c r="F25" s="46" t="s">
        <v>1732</v>
      </c>
      <c r="G25" s="47" t="s">
        <v>1769</v>
      </c>
      <c r="H25" s="47" t="s">
        <v>217</v>
      </c>
      <c r="I25" s="47" t="s">
        <v>177</v>
      </c>
      <c r="J25" s="42" t="s">
        <v>1542</v>
      </c>
      <c r="K25" s="49">
        <v>45193.0</v>
      </c>
      <c r="L25" s="40">
        <v>45779.0</v>
      </c>
      <c r="M25" s="42" t="s">
        <v>75</v>
      </c>
      <c r="N25" s="51">
        <v>78000.0</v>
      </c>
      <c r="O25" s="42" t="s">
        <v>75</v>
      </c>
      <c r="P25" s="235">
        <f t="shared" si="2"/>
        <v>156034</v>
      </c>
      <c r="Q25" s="54">
        <v>0.0</v>
      </c>
      <c r="R25" s="51">
        <v>0.0</v>
      </c>
      <c r="S25" s="51">
        <v>0.0</v>
      </c>
      <c r="T25" s="52">
        <f t="shared" si="1"/>
        <v>0</v>
      </c>
      <c r="U25" s="42" t="s">
        <v>283</v>
      </c>
      <c r="V25" s="49">
        <v>45779.0</v>
      </c>
      <c r="W25" s="49">
        <v>45809.0</v>
      </c>
      <c r="X25" s="42">
        <v>1.0</v>
      </c>
      <c r="Y25" s="42" t="s">
        <v>98</v>
      </c>
      <c r="Z25" s="42" t="s">
        <v>85</v>
      </c>
    </row>
    <row r="26">
      <c r="A26" s="232" t="s">
        <v>5036</v>
      </c>
      <c r="B26" s="167">
        <v>45782.0</v>
      </c>
      <c r="C26" s="42">
        <v>10205.0</v>
      </c>
      <c r="D26" s="42"/>
      <c r="E26" s="44" t="s">
        <v>1731</v>
      </c>
      <c r="F26" s="46" t="s">
        <v>1732</v>
      </c>
      <c r="G26" s="47" t="s">
        <v>1781</v>
      </c>
      <c r="H26" s="47" t="s">
        <v>217</v>
      </c>
      <c r="I26" s="47" t="s">
        <v>177</v>
      </c>
      <c r="J26" s="42" t="s">
        <v>1542</v>
      </c>
      <c r="K26" s="49">
        <v>45194.0</v>
      </c>
      <c r="L26" s="40">
        <v>45779.0</v>
      </c>
      <c r="M26" s="42" t="s">
        <v>75</v>
      </c>
      <c r="N26" s="51">
        <v>78000.0</v>
      </c>
      <c r="O26" s="42" t="s">
        <v>75</v>
      </c>
      <c r="P26" s="235">
        <f t="shared" si="2"/>
        <v>78034</v>
      </c>
      <c r="Q26" s="54">
        <v>0.0</v>
      </c>
      <c r="R26" s="51">
        <v>0.0</v>
      </c>
      <c r="S26" s="51">
        <v>0.0</v>
      </c>
      <c r="T26" s="52">
        <f t="shared" si="1"/>
        <v>0</v>
      </c>
      <c r="U26" s="42" t="s">
        <v>283</v>
      </c>
      <c r="V26" s="49">
        <v>45779.0</v>
      </c>
      <c r="W26" s="49">
        <v>45809.0</v>
      </c>
      <c r="X26" s="42">
        <v>1.0</v>
      </c>
      <c r="Y26" s="42" t="s">
        <v>98</v>
      </c>
      <c r="Z26" s="42" t="s">
        <v>85</v>
      </c>
    </row>
    <row r="27">
      <c r="A27" s="232" t="s">
        <v>5041</v>
      </c>
      <c r="B27" s="167">
        <v>45782.0</v>
      </c>
      <c r="C27" s="42">
        <v>1060.0</v>
      </c>
      <c r="D27" s="42"/>
      <c r="E27" s="44" t="s">
        <v>496</v>
      </c>
      <c r="F27" s="46" t="s">
        <v>497</v>
      </c>
      <c r="G27" s="47" t="s">
        <v>499</v>
      </c>
      <c r="H27" s="47" t="s">
        <v>404</v>
      </c>
      <c r="I27" s="47" t="s">
        <v>72</v>
      </c>
      <c r="J27" s="42" t="s">
        <v>1542</v>
      </c>
      <c r="K27" s="49">
        <v>44346.0</v>
      </c>
      <c r="L27" s="40">
        <v>45779.0</v>
      </c>
      <c r="M27" s="42" t="s">
        <v>75</v>
      </c>
      <c r="N27" s="51">
        <v>0.0</v>
      </c>
      <c r="O27" s="42" t="s">
        <v>75</v>
      </c>
      <c r="P27" s="227">
        <v>78068.0</v>
      </c>
      <c r="Q27" s="95">
        <v>78068.0</v>
      </c>
      <c r="R27" s="51">
        <v>0.0</v>
      </c>
      <c r="S27" s="51">
        <v>0.0</v>
      </c>
      <c r="T27" s="52">
        <f t="shared" si="1"/>
        <v>78068</v>
      </c>
      <c r="U27" s="42" t="s">
        <v>112</v>
      </c>
      <c r="V27" s="49">
        <v>45779.0</v>
      </c>
      <c r="W27" s="49">
        <v>45809.0</v>
      </c>
      <c r="X27" s="42">
        <v>1.0</v>
      </c>
      <c r="Y27" s="42" t="s">
        <v>98</v>
      </c>
      <c r="Z27" s="42" t="s">
        <v>85</v>
      </c>
    </row>
    <row r="28">
      <c r="A28" s="232" t="s">
        <v>5047</v>
      </c>
      <c r="B28" s="167">
        <v>45782.0</v>
      </c>
      <c r="C28" s="42">
        <v>9805.0</v>
      </c>
      <c r="D28" s="42"/>
      <c r="E28" s="44" t="s">
        <v>994</v>
      </c>
      <c r="F28" s="46" t="s">
        <v>995</v>
      </c>
      <c r="G28" s="47" t="s">
        <v>996</v>
      </c>
      <c r="H28" s="47" t="s">
        <v>217</v>
      </c>
      <c r="I28" s="47" t="s">
        <v>177</v>
      </c>
      <c r="J28" s="42" t="s">
        <v>1542</v>
      </c>
      <c r="K28" s="49">
        <v>45148.0</v>
      </c>
      <c r="L28" s="40">
        <v>45779.0</v>
      </c>
      <c r="M28" s="42" t="s">
        <v>75</v>
      </c>
      <c r="N28" s="51">
        <v>0.0</v>
      </c>
      <c r="O28" s="42" t="s">
        <v>75</v>
      </c>
      <c r="P28" s="227">
        <v>78000.0</v>
      </c>
      <c r="Q28" s="233">
        <v>78000.0</v>
      </c>
      <c r="R28" s="234">
        <v>0.0</v>
      </c>
      <c r="S28" s="230">
        <v>4440.0</v>
      </c>
      <c r="T28" s="52">
        <f t="shared" si="1"/>
        <v>73560</v>
      </c>
      <c r="U28" s="42" t="s">
        <v>83</v>
      </c>
      <c r="V28" s="49">
        <v>45779.0</v>
      </c>
      <c r="W28" s="49">
        <v>45818.0</v>
      </c>
      <c r="X28" s="42">
        <v>1.0</v>
      </c>
      <c r="Y28" s="42" t="s">
        <v>98</v>
      </c>
      <c r="Z28" s="42" t="s">
        <v>85</v>
      </c>
    </row>
    <row r="29">
      <c r="A29" s="232" t="s">
        <v>5052</v>
      </c>
      <c r="B29" s="167">
        <v>45782.0</v>
      </c>
      <c r="C29" s="42">
        <v>9805.0</v>
      </c>
      <c r="D29" s="42"/>
      <c r="E29" s="44" t="s">
        <v>994</v>
      </c>
      <c r="F29" s="46" t="s">
        <v>995</v>
      </c>
      <c r="G29" s="47" t="s">
        <v>1003</v>
      </c>
      <c r="H29" s="47" t="s">
        <v>217</v>
      </c>
      <c r="I29" s="47" t="s">
        <v>177</v>
      </c>
      <c r="J29" s="42" t="s">
        <v>1542</v>
      </c>
      <c r="K29" s="49">
        <v>45149.0</v>
      </c>
      <c r="L29" s="40">
        <v>45779.0</v>
      </c>
      <c r="M29" s="42" t="s">
        <v>75</v>
      </c>
      <c r="N29" s="51">
        <v>0.0</v>
      </c>
      <c r="O29" s="42" t="s">
        <v>75</v>
      </c>
      <c r="P29" s="227">
        <v>78000.0</v>
      </c>
      <c r="Q29" s="233">
        <v>78000.0</v>
      </c>
      <c r="R29" s="234">
        <v>0.0</v>
      </c>
      <c r="S29" s="230">
        <v>4440.0</v>
      </c>
      <c r="T29" s="52">
        <f t="shared" si="1"/>
        <v>73560</v>
      </c>
      <c r="U29" s="42" t="s">
        <v>83</v>
      </c>
      <c r="V29" s="49">
        <v>45779.0</v>
      </c>
      <c r="W29" s="49">
        <v>45822.0</v>
      </c>
      <c r="X29" s="42">
        <v>1.0</v>
      </c>
      <c r="Y29" s="42" t="s">
        <v>98</v>
      </c>
      <c r="Z29" s="42" t="s">
        <v>85</v>
      </c>
    </row>
    <row r="30">
      <c r="A30" s="232" t="s">
        <v>5059</v>
      </c>
      <c r="B30" s="167">
        <v>45782.0</v>
      </c>
      <c r="C30" s="42">
        <v>9393.0</v>
      </c>
      <c r="D30" s="42"/>
      <c r="E30" s="44" t="s">
        <v>1670</v>
      </c>
      <c r="F30" s="46" t="s">
        <v>1671</v>
      </c>
      <c r="G30" s="47" t="s">
        <v>4456</v>
      </c>
      <c r="H30" s="47" t="s">
        <v>121</v>
      </c>
      <c r="I30" s="47" t="s">
        <v>123</v>
      </c>
      <c r="J30" s="42" t="s">
        <v>1542</v>
      </c>
      <c r="K30" s="49">
        <v>45100.0</v>
      </c>
      <c r="L30" s="40">
        <v>45780.0</v>
      </c>
      <c r="M30" s="42" t="s">
        <v>75</v>
      </c>
      <c r="N30" s="51">
        <v>0.0</v>
      </c>
      <c r="O30" s="42" t="s">
        <v>75</v>
      </c>
      <c r="P30" s="227">
        <v>78062.0</v>
      </c>
      <c r="Q30" s="62">
        <v>78000.0</v>
      </c>
      <c r="R30" s="51">
        <v>0.0</v>
      </c>
      <c r="S30" s="51">
        <v>0.0</v>
      </c>
      <c r="T30" s="52">
        <f t="shared" si="1"/>
        <v>78000</v>
      </c>
      <c r="U30" s="42" t="s">
        <v>112</v>
      </c>
      <c r="V30" s="49">
        <v>45780.0</v>
      </c>
      <c r="W30" s="49">
        <v>45810.0</v>
      </c>
      <c r="X30" s="42">
        <v>1.0</v>
      </c>
      <c r="Y30" s="42" t="s">
        <v>98</v>
      </c>
      <c r="Z30" s="42" t="s">
        <v>85</v>
      </c>
    </row>
    <row r="31">
      <c r="A31" s="232" t="s">
        <v>5064</v>
      </c>
      <c r="B31" s="167">
        <v>45782.0</v>
      </c>
      <c r="C31" s="42">
        <v>4858.0</v>
      </c>
      <c r="D31" s="42"/>
      <c r="E31" s="44" t="s">
        <v>5065</v>
      </c>
      <c r="F31" s="46" t="s">
        <v>222</v>
      </c>
      <c r="G31" s="47" t="s">
        <v>226</v>
      </c>
      <c r="H31" s="47" t="s">
        <v>227</v>
      </c>
      <c r="I31" s="47" t="s">
        <v>102</v>
      </c>
      <c r="J31" s="42" t="s">
        <v>1542</v>
      </c>
      <c r="K31" s="49">
        <v>44622.0</v>
      </c>
      <c r="L31" s="40">
        <v>45780.0</v>
      </c>
      <c r="M31" s="42" t="s">
        <v>75</v>
      </c>
      <c r="N31" s="51">
        <v>0.0</v>
      </c>
      <c r="O31" s="42" t="s">
        <v>75</v>
      </c>
      <c r="P31" s="227">
        <v>78028.0</v>
      </c>
      <c r="Q31" s="62">
        <v>78028.0</v>
      </c>
      <c r="R31" s="51">
        <v>0.0</v>
      </c>
      <c r="S31" s="51">
        <v>0.0</v>
      </c>
      <c r="T31" s="52">
        <f t="shared" si="1"/>
        <v>78028</v>
      </c>
      <c r="U31" s="42" t="s">
        <v>112</v>
      </c>
      <c r="V31" s="49">
        <v>45780.0</v>
      </c>
      <c r="W31" s="49">
        <v>45810.0</v>
      </c>
      <c r="X31" s="42">
        <v>1.0</v>
      </c>
      <c r="Y31" s="42" t="s">
        <v>98</v>
      </c>
      <c r="Z31" s="42" t="s">
        <v>85</v>
      </c>
    </row>
    <row r="32">
      <c r="A32" s="232" t="s">
        <v>5068</v>
      </c>
      <c r="B32" s="167">
        <v>45782.0</v>
      </c>
      <c r="C32" s="42">
        <v>6472.0</v>
      </c>
      <c r="D32" s="42"/>
      <c r="E32" s="44" t="s">
        <v>193</v>
      </c>
      <c r="F32" s="46" t="s">
        <v>196</v>
      </c>
      <c r="G32" s="47" t="s">
        <v>386</v>
      </c>
      <c r="H32" s="47" t="s">
        <v>199</v>
      </c>
      <c r="I32" s="47" t="s">
        <v>200</v>
      </c>
      <c r="J32" s="42" t="s">
        <v>1542</v>
      </c>
      <c r="K32" s="49">
        <v>44773.0</v>
      </c>
      <c r="L32" s="40">
        <v>45780.0</v>
      </c>
      <c r="M32" s="42" t="s">
        <v>75</v>
      </c>
      <c r="N32" s="51">
        <v>0.0</v>
      </c>
      <c r="O32" s="42" t="s">
        <v>75</v>
      </c>
      <c r="P32" s="227">
        <v>118028.0</v>
      </c>
      <c r="Q32" s="62">
        <v>118100.0</v>
      </c>
      <c r="R32" s="51">
        <v>0.0</v>
      </c>
      <c r="S32" s="51">
        <v>0.0</v>
      </c>
      <c r="T32" s="52">
        <f t="shared" si="1"/>
        <v>118100</v>
      </c>
      <c r="U32" s="42" t="s">
        <v>112</v>
      </c>
      <c r="V32" s="49">
        <v>45780.0</v>
      </c>
      <c r="W32" s="49">
        <v>45810.0</v>
      </c>
      <c r="X32" s="42">
        <v>1.0</v>
      </c>
      <c r="Y32" s="42" t="s">
        <v>84</v>
      </c>
      <c r="Z32" s="42" t="s">
        <v>85</v>
      </c>
    </row>
    <row r="33">
      <c r="A33" s="232" t="s">
        <v>5072</v>
      </c>
      <c r="B33" s="167">
        <v>45782.0</v>
      </c>
      <c r="C33" s="42">
        <v>4863.0</v>
      </c>
      <c r="D33" s="42"/>
      <c r="E33" s="44" t="s">
        <v>143</v>
      </c>
      <c r="F33" s="46" t="s">
        <v>145</v>
      </c>
      <c r="G33" s="47" t="s">
        <v>146</v>
      </c>
      <c r="H33" s="47" t="s">
        <v>122</v>
      </c>
      <c r="I33" s="47" t="s">
        <v>124</v>
      </c>
      <c r="J33" s="42" t="s">
        <v>1542</v>
      </c>
      <c r="K33" s="49">
        <v>44623.0</v>
      </c>
      <c r="L33" s="40">
        <v>45780.0</v>
      </c>
      <c r="M33" s="42" t="s">
        <v>75</v>
      </c>
      <c r="N33" s="51">
        <v>0.0</v>
      </c>
      <c r="O33" s="42" t="s">
        <v>75</v>
      </c>
      <c r="P33" s="227">
        <v>78000.0</v>
      </c>
      <c r="Q33" s="144">
        <v>78000.0</v>
      </c>
      <c r="R33" s="267">
        <v>0.0</v>
      </c>
      <c r="S33" s="230">
        <v>546.0</v>
      </c>
      <c r="T33" s="52">
        <f t="shared" si="1"/>
        <v>77454</v>
      </c>
      <c r="U33" s="42" t="s">
        <v>83</v>
      </c>
      <c r="V33" s="49">
        <v>45780.0</v>
      </c>
      <c r="W33" s="49">
        <v>45810.0</v>
      </c>
      <c r="X33" s="42">
        <v>1.0</v>
      </c>
      <c r="Y33" s="42" t="s">
        <v>98</v>
      </c>
      <c r="Z33" s="42" t="s">
        <v>85</v>
      </c>
    </row>
    <row r="34">
      <c r="A34" s="232" t="s">
        <v>5078</v>
      </c>
      <c r="B34" s="167">
        <v>45782.0</v>
      </c>
      <c r="C34" s="42">
        <v>11117.0</v>
      </c>
      <c r="D34" s="42"/>
      <c r="E34" s="44" t="s">
        <v>116</v>
      </c>
      <c r="F34" s="46" t="s">
        <v>118</v>
      </c>
      <c r="G34" s="47" t="s">
        <v>120</v>
      </c>
      <c r="H34" s="47" t="s">
        <v>121</v>
      </c>
      <c r="I34" s="47" t="s">
        <v>123</v>
      </c>
      <c r="J34" s="42" t="s">
        <v>1542</v>
      </c>
      <c r="K34" s="49">
        <v>45311.0</v>
      </c>
      <c r="L34" s="40">
        <v>45780.0</v>
      </c>
      <c r="M34" s="42" t="s">
        <v>75</v>
      </c>
      <c r="N34" s="51">
        <v>118000.0</v>
      </c>
      <c r="O34" s="42" t="s">
        <v>75</v>
      </c>
      <c r="P34" s="227">
        <v>236057.0</v>
      </c>
      <c r="Q34" s="62">
        <v>236057.0</v>
      </c>
      <c r="R34" s="51">
        <v>0.0</v>
      </c>
      <c r="S34" s="51">
        <v>0.0</v>
      </c>
      <c r="T34" s="52">
        <f t="shared" si="1"/>
        <v>236057</v>
      </c>
      <c r="U34" s="42" t="s">
        <v>112</v>
      </c>
      <c r="V34" s="49">
        <v>45780.0</v>
      </c>
      <c r="W34" s="49">
        <v>45814.0</v>
      </c>
      <c r="X34" s="42">
        <v>1.0</v>
      </c>
      <c r="Y34" s="42" t="s">
        <v>84</v>
      </c>
      <c r="Z34" s="42" t="s">
        <v>85</v>
      </c>
    </row>
    <row r="35">
      <c r="A35" s="232" t="s">
        <v>5081</v>
      </c>
      <c r="B35" s="167">
        <v>45782.0</v>
      </c>
      <c r="C35" s="42">
        <v>11117.0</v>
      </c>
      <c r="D35" s="42"/>
      <c r="E35" s="44" t="s">
        <v>116</v>
      </c>
      <c r="F35" s="46" t="s">
        <v>118</v>
      </c>
      <c r="G35" s="47" t="s">
        <v>261</v>
      </c>
      <c r="H35" s="47" t="s">
        <v>121</v>
      </c>
      <c r="I35" s="47" t="s">
        <v>123</v>
      </c>
      <c r="J35" s="42" t="s">
        <v>1542</v>
      </c>
      <c r="K35" s="49">
        <v>45311.0</v>
      </c>
      <c r="L35" s="40">
        <v>45780.0</v>
      </c>
      <c r="M35" s="42" t="s">
        <v>75</v>
      </c>
      <c r="N35" s="51">
        <v>118000.0</v>
      </c>
      <c r="O35" s="42" t="s">
        <v>75</v>
      </c>
      <c r="P35" s="235">
        <v>118000.0</v>
      </c>
      <c r="Q35" s="54">
        <v>0.0</v>
      </c>
      <c r="R35" s="51">
        <v>0.0</v>
      </c>
      <c r="S35" s="51">
        <v>0.0</v>
      </c>
      <c r="T35" s="52">
        <f t="shared" si="1"/>
        <v>0</v>
      </c>
      <c r="U35" s="42" t="s">
        <v>283</v>
      </c>
      <c r="V35" s="49">
        <v>45780.0</v>
      </c>
      <c r="W35" s="49">
        <v>45814.0</v>
      </c>
      <c r="X35" s="42">
        <v>1.0</v>
      </c>
      <c r="Y35" s="42" t="s">
        <v>84</v>
      </c>
      <c r="Z35" s="42" t="s">
        <v>85</v>
      </c>
    </row>
    <row r="36">
      <c r="A36" s="232" t="s">
        <v>5084</v>
      </c>
      <c r="B36" s="167">
        <v>45783.0</v>
      </c>
      <c r="C36" s="150">
        <v>4072.0</v>
      </c>
      <c r="D36" s="150"/>
      <c r="E36" s="151" t="s">
        <v>717</v>
      </c>
      <c r="F36" s="152" t="s">
        <v>718</v>
      </c>
      <c r="G36" s="151" t="s">
        <v>720</v>
      </c>
      <c r="H36" s="151" t="s">
        <v>601</v>
      </c>
      <c r="I36" s="47" t="s">
        <v>177</v>
      </c>
      <c r="J36" s="42" t="s">
        <v>1542</v>
      </c>
      <c r="K36" s="153">
        <v>44566.0</v>
      </c>
      <c r="L36" s="40">
        <v>45780.0</v>
      </c>
      <c r="M36" s="42" t="s">
        <v>75</v>
      </c>
      <c r="N36" s="51">
        <v>78000.0</v>
      </c>
      <c r="O36" s="42" t="s">
        <v>75</v>
      </c>
      <c r="P36" s="268">
        <v>100000.0</v>
      </c>
      <c r="Q36" s="269">
        <v>100000.0</v>
      </c>
      <c r="R36" s="267">
        <v>0.0</v>
      </c>
      <c r="S36" s="230">
        <v>700.0</v>
      </c>
      <c r="T36" s="52">
        <f t="shared" si="1"/>
        <v>99300</v>
      </c>
      <c r="U36" s="42" t="s">
        <v>83</v>
      </c>
      <c r="V36" s="49">
        <v>45780.0</v>
      </c>
      <c r="W36" s="49">
        <v>45817.0</v>
      </c>
      <c r="X36" s="150">
        <v>1.0</v>
      </c>
      <c r="Y36" s="42" t="s">
        <v>98</v>
      </c>
      <c r="Z36" s="42" t="s">
        <v>85</v>
      </c>
    </row>
    <row r="37">
      <c r="A37" s="232" t="s">
        <v>5089</v>
      </c>
      <c r="B37" s="167">
        <v>45783.0</v>
      </c>
      <c r="C37" s="42">
        <v>12180.0</v>
      </c>
      <c r="D37" s="42"/>
      <c r="E37" s="44" t="s">
        <v>317</v>
      </c>
      <c r="F37" s="46" t="s">
        <v>318</v>
      </c>
      <c r="G37" s="47" t="s">
        <v>320</v>
      </c>
      <c r="H37" s="47" t="s">
        <v>315</v>
      </c>
      <c r="I37" s="47" t="s">
        <v>177</v>
      </c>
      <c r="J37" s="42" t="s">
        <v>1542</v>
      </c>
      <c r="K37" s="49">
        <v>45429.0</v>
      </c>
      <c r="L37" s="40">
        <v>45780.0</v>
      </c>
      <c r="M37" s="42" t="s">
        <v>75</v>
      </c>
      <c r="N37" s="51">
        <v>0.0</v>
      </c>
      <c r="O37" s="40">
        <v>45781.0</v>
      </c>
      <c r="P37" s="227">
        <v>78001.0</v>
      </c>
      <c r="Q37" s="62">
        <v>78001.0</v>
      </c>
      <c r="R37" s="51">
        <v>0.0</v>
      </c>
      <c r="S37" s="51">
        <v>0.0</v>
      </c>
      <c r="T37" s="52">
        <f t="shared" si="1"/>
        <v>78001</v>
      </c>
      <c r="U37" s="42" t="s">
        <v>112</v>
      </c>
      <c r="V37" s="49">
        <v>45781.0</v>
      </c>
      <c r="W37" s="49">
        <v>45811.0</v>
      </c>
      <c r="X37" s="42">
        <v>1.0</v>
      </c>
      <c r="Y37" s="42" t="s">
        <v>98</v>
      </c>
      <c r="Z37" s="42" t="s">
        <v>85</v>
      </c>
    </row>
    <row r="38" ht="16.5" customHeight="1">
      <c r="A38" s="232" t="s">
        <v>5093</v>
      </c>
      <c r="B38" s="167">
        <v>45783.0</v>
      </c>
      <c r="C38" s="42">
        <v>6455.0</v>
      </c>
      <c r="D38" s="42"/>
      <c r="E38" s="44" t="s">
        <v>5094</v>
      </c>
      <c r="F38" s="46" t="s">
        <v>2031</v>
      </c>
      <c r="G38" s="47" t="s">
        <v>2032</v>
      </c>
      <c r="H38" s="47" t="s">
        <v>315</v>
      </c>
      <c r="I38" s="47" t="s">
        <v>177</v>
      </c>
      <c r="J38" s="42" t="s">
        <v>1542</v>
      </c>
      <c r="K38" s="49">
        <v>44771.0</v>
      </c>
      <c r="L38" s="40">
        <v>45780.0</v>
      </c>
      <c r="M38" s="42" t="s">
        <v>75</v>
      </c>
      <c r="N38" s="51">
        <v>0.0</v>
      </c>
      <c r="O38" s="42" t="s">
        <v>75</v>
      </c>
      <c r="P38" s="227">
        <v>78000.0</v>
      </c>
      <c r="Q38" s="144">
        <v>78000.0</v>
      </c>
      <c r="R38" s="267">
        <v>0.0</v>
      </c>
      <c r="S38" s="230">
        <v>1560.0</v>
      </c>
      <c r="T38" s="52">
        <f t="shared" si="1"/>
        <v>76440</v>
      </c>
      <c r="U38" s="42" t="s">
        <v>83</v>
      </c>
      <c r="V38" s="49">
        <v>45780.0</v>
      </c>
      <c r="W38" s="49">
        <v>45810.0</v>
      </c>
      <c r="X38" s="42">
        <v>1.0</v>
      </c>
      <c r="Y38" s="42" t="s">
        <v>98</v>
      </c>
      <c r="Z38" s="42" t="s">
        <v>85</v>
      </c>
    </row>
    <row r="39">
      <c r="A39" s="232" t="s">
        <v>5097</v>
      </c>
      <c r="B39" s="167">
        <v>45783.0</v>
      </c>
      <c r="C39" s="42">
        <v>4510.0</v>
      </c>
      <c r="D39" s="42"/>
      <c r="E39" s="44" t="s">
        <v>756</v>
      </c>
      <c r="F39" s="46" t="s">
        <v>117</v>
      </c>
      <c r="G39" s="47" t="s">
        <v>119</v>
      </c>
      <c r="H39" s="47" t="s">
        <v>122</v>
      </c>
      <c r="I39" s="47" t="s">
        <v>124</v>
      </c>
      <c r="J39" s="42" t="s">
        <v>1542</v>
      </c>
      <c r="K39" s="49">
        <v>44596.0</v>
      </c>
      <c r="L39" s="40">
        <v>45780.0</v>
      </c>
      <c r="M39" s="42" t="s">
        <v>75</v>
      </c>
      <c r="N39" s="51">
        <v>78000.0</v>
      </c>
      <c r="O39" s="42" t="s">
        <v>75</v>
      </c>
      <c r="P39" s="227">
        <v>80064.0</v>
      </c>
      <c r="Q39" s="62">
        <v>80064.0</v>
      </c>
      <c r="R39" s="51">
        <v>0.0</v>
      </c>
      <c r="S39" s="51">
        <v>0.0</v>
      </c>
      <c r="T39" s="52">
        <f t="shared" si="1"/>
        <v>80064</v>
      </c>
      <c r="U39" s="42" t="s">
        <v>112</v>
      </c>
      <c r="V39" s="49">
        <v>45780.0</v>
      </c>
      <c r="W39" s="49">
        <v>45811.0</v>
      </c>
      <c r="X39" s="42">
        <v>1.0</v>
      </c>
      <c r="Y39" s="42" t="s">
        <v>98</v>
      </c>
      <c r="Z39" s="42" t="s">
        <v>85</v>
      </c>
    </row>
    <row r="40">
      <c r="A40" s="232" t="s">
        <v>5101</v>
      </c>
      <c r="B40" s="167">
        <v>45783.0</v>
      </c>
      <c r="C40" s="42">
        <v>10254.0</v>
      </c>
      <c r="D40" s="42"/>
      <c r="E40" s="44" t="s">
        <v>228</v>
      </c>
      <c r="F40" s="46" t="s">
        <v>62</v>
      </c>
      <c r="G40" s="47" t="s">
        <v>65</v>
      </c>
      <c r="H40" s="47" t="s">
        <v>70</v>
      </c>
      <c r="I40" s="47" t="s">
        <v>72</v>
      </c>
      <c r="J40" s="42" t="s">
        <v>1542</v>
      </c>
      <c r="K40" s="49">
        <v>45197.0</v>
      </c>
      <c r="L40" s="40">
        <v>45780.0</v>
      </c>
      <c r="M40" s="42" t="s">
        <v>75</v>
      </c>
      <c r="N40" s="51">
        <v>0.0</v>
      </c>
      <c r="O40" s="42" t="s">
        <v>75</v>
      </c>
      <c r="P40" s="227">
        <v>78000.0</v>
      </c>
      <c r="Q40" s="144">
        <v>78000.0</v>
      </c>
      <c r="R40" s="267">
        <v>0.0</v>
      </c>
      <c r="S40" s="230">
        <v>1560.0</v>
      </c>
      <c r="T40" s="52">
        <f t="shared" si="1"/>
        <v>76440</v>
      </c>
      <c r="U40" s="42" t="s">
        <v>83</v>
      </c>
      <c r="V40" s="49">
        <v>45780.0</v>
      </c>
      <c r="W40" s="49">
        <v>45811.0</v>
      </c>
      <c r="X40" s="42">
        <v>1.0</v>
      </c>
      <c r="Y40" s="42" t="s">
        <v>98</v>
      </c>
      <c r="Z40" s="42" t="s">
        <v>85</v>
      </c>
    </row>
    <row r="41">
      <c r="A41" s="232" t="s">
        <v>5104</v>
      </c>
      <c r="B41" s="167">
        <v>45783.0</v>
      </c>
      <c r="C41" s="42">
        <v>6052.0</v>
      </c>
      <c r="D41" s="42"/>
      <c r="E41" s="44" t="s">
        <v>5105</v>
      </c>
      <c r="F41" s="46" t="s">
        <v>5106</v>
      </c>
      <c r="G41" s="47" t="s">
        <v>251</v>
      </c>
      <c r="H41" s="47" t="s">
        <v>323</v>
      </c>
      <c r="I41" s="47" t="s">
        <v>177</v>
      </c>
      <c r="J41" s="42" t="s">
        <v>1542</v>
      </c>
      <c r="K41" s="49">
        <v>44730.0</v>
      </c>
      <c r="L41" s="40">
        <v>45780.0</v>
      </c>
      <c r="M41" s="42" t="s">
        <v>75</v>
      </c>
      <c r="N41" s="51">
        <v>0.0</v>
      </c>
      <c r="O41" s="40">
        <v>45781.0</v>
      </c>
      <c r="P41" s="227">
        <v>78085.0</v>
      </c>
      <c r="Q41" s="62">
        <v>78085.0</v>
      </c>
      <c r="R41" s="51">
        <v>0.0</v>
      </c>
      <c r="S41" s="51">
        <v>0.0</v>
      </c>
      <c r="T41" s="52">
        <f t="shared" si="1"/>
        <v>78085</v>
      </c>
      <c r="U41" s="42" t="s">
        <v>112</v>
      </c>
      <c r="V41" s="49">
        <v>45781.0</v>
      </c>
      <c r="W41" s="49">
        <v>45811.0</v>
      </c>
      <c r="X41" s="42">
        <v>1.0</v>
      </c>
      <c r="Y41" s="42" t="s">
        <v>98</v>
      </c>
      <c r="Z41" s="42" t="s">
        <v>85</v>
      </c>
    </row>
    <row r="42">
      <c r="A42" s="232" t="s">
        <v>5110</v>
      </c>
      <c r="B42" s="167">
        <v>45783.0</v>
      </c>
      <c r="C42" s="42">
        <v>11696.0</v>
      </c>
      <c r="D42" s="42"/>
      <c r="E42" s="44" t="s">
        <v>192</v>
      </c>
      <c r="F42" s="46" t="s">
        <v>195</v>
      </c>
      <c r="G42" s="47" t="s">
        <v>197</v>
      </c>
      <c r="H42" s="47" t="s">
        <v>99</v>
      </c>
      <c r="I42" s="47" t="s">
        <v>101</v>
      </c>
      <c r="J42" s="42" t="s">
        <v>1542</v>
      </c>
      <c r="K42" s="49">
        <v>45376.0</v>
      </c>
      <c r="L42" s="40">
        <v>45781.0</v>
      </c>
      <c r="M42" s="40">
        <v>45780.0</v>
      </c>
      <c r="N42" s="51">
        <v>0.0</v>
      </c>
      <c r="O42" s="42" t="s">
        <v>75</v>
      </c>
      <c r="P42" s="227">
        <v>78038.0</v>
      </c>
      <c r="Q42" s="62">
        <v>78038.0</v>
      </c>
      <c r="R42" s="51">
        <v>0.0</v>
      </c>
      <c r="S42" s="51">
        <v>0.0</v>
      </c>
      <c r="T42" s="52">
        <f t="shared" si="1"/>
        <v>78038</v>
      </c>
      <c r="U42" s="42" t="s">
        <v>112</v>
      </c>
      <c r="V42" s="49">
        <v>45781.0</v>
      </c>
      <c r="W42" s="49">
        <v>45812.0</v>
      </c>
      <c r="X42" s="42">
        <v>1.0</v>
      </c>
      <c r="Y42" s="42" t="s">
        <v>98</v>
      </c>
      <c r="Z42" s="42" t="s">
        <v>85</v>
      </c>
    </row>
    <row r="43">
      <c r="A43" s="232" t="s">
        <v>5114</v>
      </c>
      <c r="B43" s="167">
        <v>45783.0</v>
      </c>
      <c r="C43" s="42">
        <v>1431.0</v>
      </c>
      <c r="D43" s="42"/>
      <c r="E43" s="44" t="s">
        <v>352</v>
      </c>
      <c r="F43" s="46" t="s">
        <v>353</v>
      </c>
      <c r="G43" s="47" t="s">
        <v>354</v>
      </c>
      <c r="H43" s="47" t="s">
        <v>355</v>
      </c>
      <c r="I43" s="47" t="s">
        <v>235</v>
      </c>
      <c r="J43" s="42" t="s">
        <v>1542</v>
      </c>
      <c r="K43" s="49">
        <v>44364.0</v>
      </c>
      <c r="L43" s="40">
        <v>45780.0</v>
      </c>
      <c r="M43" s="42" t="s">
        <v>75</v>
      </c>
      <c r="N43" s="51">
        <v>0.0</v>
      </c>
      <c r="O43" s="42" t="s">
        <v>75</v>
      </c>
      <c r="P43" s="227">
        <v>78000.0</v>
      </c>
      <c r="Q43" s="144">
        <v>78000.0</v>
      </c>
      <c r="R43" s="267">
        <v>0.0</v>
      </c>
      <c r="S43" s="230">
        <v>4400.0</v>
      </c>
      <c r="T43" s="52">
        <f t="shared" si="1"/>
        <v>73600</v>
      </c>
      <c r="U43" s="42" t="s">
        <v>83</v>
      </c>
      <c r="V43" s="49">
        <v>45780.0</v>
      </c>
      <c r="W43" s="49">
        <v>45810.0</v>
      </c>
      <c r="X43" s="42">
        <v>1.0</v>
      </c>
      <c r="Y43" s="42" t="s">
        <v>98</v>
      </c>
      <c r="Z43" s="42" t="s">
        <v>85</v>
      </c>
    </row>
    <row r="44">
      <c r="A44" s="271" t="s">
        <v>5118</v>
      </c>
      <c r="B44" s="167">
        <v>45792.0</v>
      </c>
      <c r="C44" s="42"/>
      <c r="D44" s="42"/>
      <c r="E44" s="44" t="s">
        <v>212</v>
      </c>
      <c r="F44" s="46"/>
      <c r="G44" s="47" t="s">
        <v>212</v>
      </c>
      <c r="H44" s="47"/>
      <c r="I44" s="47"/>
      <c r="J44" s="42" t="s">
        <v>1542</v>
      </c>
      <c r="K44" s="49"/>
      <c r="L44" s="40"/>
      <c r="M44" s="40">
        <v>45780.0</v>
      </c>
      <c r="N44" s="51"/>
      <c r="O44" s="42"/>
      <c r="P44" s="227"/>
      <c r="Q44" s="62">
        <v>354000.0</v>
      </c>
      <c r="R44" s="51">
        <v>0.0</v>
      </c>
      <c r="S44" s="51">
        <v>0.0</v>
      </c>
      <c r="T44" s="52">
        <f t="shared" si="1"/>
        <v>354000</v>
      </c>
      <c r="U44" s="42" t="s">
        <v>112</v>
      </c>
      <c r="V44" s="49"/>
      <c r="W44" s="49"/>
      <c r="X44" s="42">
        <v>3.0</v>
      </c>
      <c r="Y44" s="42" t="s">
        <v>84</v>
      </c>
      <c r="Z44" s="42" t="s">
        <v>221</v>
      </c>
    </row>
    <row r="45">
      <c r="A45" s="272" t="s">
        <v>5123</v>
      </c>
      <c r="B45" s="167">
        <v>45783.0</v>
      </c>
      <c r="C45" s="42">
        <v>14119.0</v>
      </c>
      <c r="D45" s="42"/>
      <c r="E45" s="44" t="s">
        <v>293</v>
      </c>
      <c r="F45" s="46" t="s">
        <v>294</v>
      </c>
      <c r="G45" s="47" t="s">
        <v>3723</v>
      </c>
      <c r="H45" s="47" t="s">
        <v>142</v>
      </c>
      <c r="I45" s="47" t="s">
        <v>144</v>
      </c>
      <c r="J45" s="42" t="s">
        <v>1558</v>
      </c>
      <c r="K45" s="49">
        <v>45640.0</v>
      </c>
      <c r="L45" s="40">
        <v>45781.0</v>
      </c>
      <c r="M45" s="42" t="s">
        <v>75</v>
      </c>
      <c r="N45" s="51">
        <v>0.0</v>
      </c>
      <c r="O45" s="42" t="s">
        <v>75</v>
      </c>
      <c r="P45" s="227">
        <v>118032.0</v>
      </c>
      <c r="Q45" s="103">
        <v>118000.0</v>
      </c>
      <c r="R45" s="51">
        <v>0.0</v>
      </c>
      <c r="S45" s="51">
        <v>0.0</v>
      </c>
      <c r="T45" s="52">
        <f t="shared" si="1"/>
        <v>118000</v>
      </c>
      <c r="U45" s="42" t="s">
        <v>112</v>
      </c>
      <c r="V45" s="49">
        <v>45781.0</v>
      </c>
      <c r="W45" s="49">
        <v>45894.0</v>
      </c>
      <c r="X45" s="42">
        <v>1.0</v>
      </c>
      <c r="Y45" s="42" t="s">
        <v>84</v>
      </c>
      <c r="Z45" s="42" t="s">
        <v>85</v>
      </c>
    </row>
    <row r="46">
      <c r="A46" s="272" t="s">
        <v>5126</v>
      </c>
      <c r="B46" s="167">
        <v>45783.0</v>
      </c>
      <c r="C46" s="42">
        <v>14119.0</v>
      </c>
      <c r="D46" s="42"/>
      <c r="E46" s="44" t="s">
        <v>293</v>
      </c>
      <c r="F46" s="46" t="s">
        <v>5127</v>
      </c>
      <c r="G46" s="47" t="s">
        <v>295</v>
      </c>
      <c r="H46" s="47" t="s">
        <v>142</v>
      </c>
      <c r="I46" s="47" t="s">
        <v>144</v>
      </c>
      <c r="J46" s="42" t="s">
        <v>1542</v>
      </c>
      <c r="K46" s="49">
        <v>45640.0</v>
      </c>
      <c r="L46" s="40">
        <v>45781.0</v>
      </c>
      <c r="M46" s="42" t="s">
        <v>75</v>
      </c>
      <c r="N46" s="51">
        <v>118000.0</v>
      </c>
      <c r="O46" s="42" t="s">
        <v>75</v>
      </c>
      <c r="P46" s="227">
        <v>78096.0</v>
      </c>
      <c r="Q46" s="103">
        <v>78000.0</v>
      </c>
      <c r="R46" s="51">
        <v>0.0</v>
      </c>
      <c r="S46" s="51">
        <v>0.0</v>
      </c>
      <c r="T46" s="52">
        <f t="shared" si="1"/>
        <v>78000</v>
      </c>
      <c r="U46" s="42" t="s">
        <v>112</v>
      </c>
      <c r="V46" s="49"/>
      <c r="W46" s="49"/>
      <c r="X46" s="42">
        <v>1.0</v>
      </c>
      <c r="Y46" s="42" t="s">
        <v>84</v>
      </c>
      <c r="Z46" s="42" t="s">
        <v>85</v>
      </c>
    </row>
    <row r="47">
      <c r="A47" s="232" t="s">
        <v>5136</v>
      </c>
      <c r="B47" s="167">
        <v>45783.0</v>
      </c>
      <c r="C47" s="42">
        <v>7425.0</v>
      </c>
      <c r="D47" s="42"/>
      <c r="E47" s="44" t="s">
        <v>664</v>
      </c>
      <c r="F47" s="46" t="s">
        <v>665</v>
      </c>
      <c r="G47" s="47" t="s">
        <v>666</v>
      </c>
      <c r="H47" s="47" t="s">
        <v>404</v>
      </c>
      <c r="I47" s="47" t="s">
        <v>72</v>
      </c>
      <c r="J47" s="42" t="s">
        <v>1542</v>
      </c>
      <c r="K47" s="49">
        <v>44866.0</v>
      </c>
      <c r="L47" s="40">
        <v>45781.0</v>
      </c>
      <c r="M47" s="42" t="s">
        <v>75</v>
      </c>
      <c r="N47" s="51">
        <v>0.0</v>
      </c>
      <c r="O47" s="42" t="s">
        <v>75</v>
      </c>
      <c r="P47" s="227">
        <v>78078.0</v>
      </c>
      <c r="Q47" s="103">
        <v>78000.0</v>
      </c>
      <c r="R47" s="51">
        <v>0.0</v>
      </c>
      <c r="S47" s="51">
        <v>0.0</v>
      </c>
      <c r="T47" s="52">
        <f t="shared" si="1"/>
        <v>78000</v>
      </c>
      <c r="U47" s="42" t="s">
        <v>112</v>
      </c>
      <c r="V47" s="49">
        <v>45781.0</v>
      </c>
      <c r="W47" s="49">
        <v>45811.0</v>
      </c>
      <c r="X47" s="42">
        <v>1.0</v>
      </c>
      <c r="Y47" s="42" t="s">
        <v>98</v>
      </c>
      <c r="Z47" s="42" t="s">
        <v>85</v>
      </c>
    </row>
    <row r="48">
      <c r="A48" s="274" t="s">
        <v>5139</v>
      </c>
      <c r="B48" s="167">
        <v>45783.0</v>
      </c>
      <c r="C48" s="42">
        <v>8995.0</v>
      </c>
      <c r="D48" s="42"/>
      <c r="E48" s="44" t="s">
        <v>5144</v>
      </c>
      <c r="F48" s="46" t="s">
        <v>5145</v>
      </c>
      <c r="G48" s="47" t="s">
        <v>5147</v>
      </c>
      <c r="H48" s="47" t="s">
        <v>121</v>
      </c>
      <c r="I48" s="47" t="s">
        <v>123</v>
      </c>
      <c r="J48" s="42" t="s">
        <v>1542</v>
      </c>
      <c r="K48" s="49">
        <v>45056.0</v>
      </c>
      <c r="L48" s="40">
        <v>45781.0</v>
      </c>
      <c r="M48" s="42" t="s">
        <v>75</v>
      </c>
      <c r="N48" s="51">
        <v>118000.0</v>
      </c>
      <c r="O48" s="42" t="s">
        <v>75</v>
      </c>
      <c r="P48" s="54">
        <v>122000.0</v>
      </c>
      <c r="Q48" s="61">
        <v>122000.0</v>
      </c>
      <c r="R48" s="277">
        <v>0.0</v>
      </c>
      <c r="S48" s="278">
        <v>4400.0</v>
      </c>
      <c r="T48" s="52">
        <f t="shared" si="1"/>
        <v>117600</v>
      </c>
      <c r="U48" s="42" t="s">
        <v>83</v>
      </c>
      <c r="V48" s="49">
        <v>45786.0</v>
      </c>
      <c r="W48" s="49">
        <v>45816.0</v>
      </c>
      <c r="X48" s="42">
        <v>1.0</v>
      </c>
      <c r="Y48" s="42" t="s">
        <v>84</v>
      </c>
      <c r="Z48" s="42" t="s">
        <v>221</v>
      </c>
    </row>
    <row r="49">
      <c r="A49" s="232" t="s">
        <v>5152</v>
      </c>
      <c r="B49" s="167">
        <v>45783.0</v>
      </c>
      <c r="C49" s="42">
        <v>3814.0</v>
      </c>
      <c r="D49" s="42"/>
      <c r="E49" s="44" t="s">
        <v>2175</v>
      </c>
      <c r="F49" s="46" t="s">
        <v>2178</v>
      </c>
      <c r="G49" s="47" t="s">
        <v>2181</v>
      </c>
      <c r="H49" s="47" t="s">
        <v>601</v>
      </c>
      <c r="I49" s="47" t="s">
        <v>177</v>
      </c>
      <c r="J49" s="42" t="s">
        <v>1542</v>
      </c>
      <c r="K49" s="49">
        <v>44552.0</v>
      </c>
      <c r="L49" s="40">
        <v>45781.0</v>
      </c>
      <c r="M49" s="42" t="s">
        <v>75</v>
      </c>
      <c r="N49" s="51">
        <v>0.0</v>
      </c>
      <c r="O49" s="42" t="s">
        <v>75</v>
      </c>
      <c r="P49" s="227">
        <v>78058.0</v>
      </c>
      <c r="Q49" s="103">
        <v>78058.0</v>
      </c>
      <c r="R49" s="51">
        <v>0.0</v>
      </c>
      <c r="S49" s="51">
        <v>0.0</v>
      </c>
      <c r="T49" s="52">
        <f t="shared" si="1"/>
        <v>78058</v>
      </c>
      <c r="U49" s="42" t="s">
        <v>112</v>
      </c>
      <c r="V49" s="49">
        <v>45781.0</v>
      </c>
      <c r="W49" s="49">
        <v>45811.0</v>
      </c>
      <c r="X49" s="42">
        <v>1.0</v>
      </c>
      <c r="Y49" s="42" t="s">
        <v>98</v>
      </c>
      <c r="Z49" s="42" t="s">
        <v>85</v>
      </c>
    </row>
    <row r="50">
      <c r="A50" s="232" t="s">
        <v>5159</v>
      </c>
      <c r="B50" s="167">
        <v>45783.0</v>
      </c>
      <c r="C50" s="42">
        <v>4896.0</v>
      </c>
      <c r="D50" s="42"/>
      <c r="E50" s="44" t="s">
        <v>210</v>
      </c>
      <c r="F50" s="46" t="s">
        <v>213</v>
      </c>
      <c r="G50" s="47" t="s">
        <v>2311</v>
      </c>
      <c r="H50" s="47" t="s">
        <v>217</v>
      </c>
      <c r="I50" s="47" t="s">
        <v>177</v>
      </c>
      <c r="J50" s="42" t="s">
        <v>1542</v>
      </c>
      <c r="K50" s="49">
        <v>44623.0</v>
      </c>
      <c r="L50" s="40">
        <v>45781.0</v>
      </c>
      <c r="M50" s="42" t="s">
        <v>75</v>
      </c>
      <c r="N50" s="51">
        <v>0.0</v>
      </c>
      <c r="O50" s="42" t="s">
        <v>75</v>
      </c>
      <c r="P50" s="227">
        <v>78000.0</v>
      </c>
      <c r="Q50" s="55">
        <v>78000.0</v>
      </c>
      <c r="R50" s="277">
        <v>0.0</v>
      </c>
      <c r="S50" s="279">
        <v>4400.0</v>
      </c>
      <c r="T50" s="52">
        <f t="shared" si="1"/>
        <v>73600</v>
      </c>
      <c r="U50" s="42" t="s">
        <v>83</v>
      </c>
      <c r="V50" s="49">
        <v>45781.0</v>
      </c>
      <c r="W50" s="49">
        <v>45812.0</v>
      </c>
      <c r="X50" s="42">
        <v>1.0</v>
      </c>
      <c r="Y50" s="42" t="s">
        <v>98</v>
      </c>
      <c r="Z50" s="42" t="s">
        <v>85</v>
      </c>
    </row>
    <row r="51">
      <c r="A51" s="232" t="s">
        <v>5165</v>
      </c>
      <c r="B51" s="167">
        <v>45783.0</v>
      </c>
      <c r="C51" s="42">
        <v>8421.0</v>
      </c>
      <c r="D51" s="42"/>
      <c r="E51" s="44" t="s">
        <v>603</v>
      </c>
      <c r="F51" s="46" t="s">
        <v>604</v>
      </c>
      <c r="G51" s="47" t="s">
        <v>605</v>
      </c>
      <c r="H51" s="47" t="s">
        <v>243</v>
      </c>
      <c r="I51" s="47" t="s">
        <v>123</v>
      </c>
      <c r="J51" s="42" t="s">
        <v>1542</v>
      </c>
      <c r="K51" s="49">
        <v>44984.0</v>
      </c>
      <c r="L51" s="40">
        <v>45781.0</v>
      </c>
      <c r="M51" s="42" t="s">
        <v>75</v>
      </c>
      <c r="N51" s="51">
        <v>118000.0</v>
      </c>
      <c r="O51" s="42" t="s">
        <v>75</v>
      </c>
      <c r="P51" s="227">
        <v>100000.0</v>
      </c>
      <c r="Q51" s="55">
        <v>100000.0</v>
      </c>
      <c r="R51" s="277">
        <v>0.0</v>
      </c>
      <c r="S51" s="279">
        <v>4400.0</v>
      </c>
      <c r="T51" s="52">
        <f t="shared" si="1"/>
        <v>95600</v>
      </c>
      <c r="U51" s="42" t="s">
        <v>83</v>
      </c>
      <c r="V51" s="49">
        <v>45781.0</v>
      </c>
      <c r="W51" s="49">
        <v>45811.0</v>
      </c>
      <c r="X51" s="42">
        <v>1.0</v>
      </c>
      <c r="Y51" s="42" t="s">
        <v>84</v>
      </c>
      <c r="Z51" s="42" t="s">
        <v>85</v>
      </c>
    </row>
    <row r="52">
      <c r="A52" s="232" t="s">
        <v>5169</v>
      </c>
      <c r="B52" s="167">
        <v>45783.0</v>
      </c>
      <c r="C52" s="42">
        <v>4498.0</v>
      </c>
      <c r="D52" s="42"/>
      <c r="E52" s="44" t="s">
        <v>761</v>
      </c>
      <c r="F52" s="46" t="s">
        <v>762</v>
      </c>
      <c r="G52" s="47" t="s">
        <v>764</v>
      </c>
      <c r="H52" s="47" t="s">
        <v>765</v>
      </c>
      <c r="I52" s="47" t="s">
        <v>235</v>
      </c>
      <c r="J52" s="42" t="s">
        <v>1542</v>
      </c>
      <c r="K52" s="49">
        <v>44594.0</v>
      </c>
      <c r="L52" s="40">
        <v>45781.0</v>
      </c>
      <c r="M52" s="42" t="s">
        <v>75</v>
      </c>
      <c r="N52" s="51">
        <v>0.0</v>
      </c>
      <c r="O52" s="42" t="s">
        <v>75</v>
      </c>
      <c r="P52" s="227">
        <v>78000.0</v>
      </c>
      <c r="Q52" s="55">
        <v>78000.0</v>
      </c>
      <c r="R52" s="277">
        <v>0.0</v>
      </c>
      <c r="S52" s="279">
        <v>4400.0</v>
      </c>
      <c r="T52" s="52">
        <f t="shared" si="1"/>
        <v>73600</v>
      </c>
      <c r="U52" s="42" t="s">
        <v>83</v>
      </c>
      <c r="V52" s="49">
        <v>45781.0</v>
      </c>
      <c r="W52" s="49">
        <v>45820.0</v>
      </c>
      <c r="X52" s="42">
        <v>1.0</v>
      </c>
      <c r="Y52" s="42" t="s">
        <v>98</v>
      </c>
      <c r="Z52" s="42" t="s">
        <v>85</v>
      </c>
    </row>
    <row r="53">
      <c r="A53" s="232" t="s">
        <v>5174</v>
      </c>
      <c r="B53" s="167">
        <v>45783.0</v>
      </c>
      <c r="C53" s="42">
        <v>9441.0</v>
      </c>
      <c r="D53" s="42"/>
      <c r="E53" s="44" t="s">
        <v>782</v>
      </c>
      <c r="F53" s="46" t="s">
        <v>613</v>
      </c>
      <c r="G53" s="47" t="s">
        <v>615</v>
      </c>
      <c r="H53" s="47" t="s">
        <v>552</v>
      </c>
      <c r="I53" s="47" t="s">
        <v>72</v>
      </c>
      <c r="J53" s="42" t="s">
        <v>1542</v>
      </c>
      <c r="K53" s="49">
        <v>45106.0</v>
      </c>
      <c r="L53" s="40">
        <v>45781.0</v>
      </c>
      <c r="M53" s="42" t="s">
        <v>75</v>
      </c>
      <c r="N53" s="51">
        <v>0.0</v>
      </c>
      <c r="O53" s="42" t="s">
        <v>75</v>
      </c>
      <c r="P53" s="227">
        <v>78051.0</v>
      </c>
      <c r="Q53" s="103">
        <v>78051.0</v>
      </c>
      <c r="R53" s="51">
        <v>0.0</v>
      </c>
      <c r="S53" s="51">
        <v>0.0</v>
      </c>
      <c r="T53" s="52">
        <f t="shared" si="1"/>
        <v>78051</v>
      </c>
      <c r="U53" s="42" t="s">
        <v>112</v>
      </c>
      <c r="V53" s="49">
        <v>45781.0</v>
      </c>
      <c r="W53" s="49">
        <v>45811.0</v>
      </c>
      <c r="X53" s="42">
        <v>1.0</v>
      </c>
      <c r="Y53" s="42" t="s">
        <v>98</v>
      </c>
      <c r="Z53" s="42" t="s">
        <v>85</v>
      </c>
    </row>
    <row r="54">
      <c r="A54" s="232" t="s">
        <v>5178</v>
      </c>
      <c r="B54" s="167">
        <v>45783.0</v>
      </c>
      <c r="C54" s="42">
        <v>4768.0</v>
      </c>
      <c r="D54" s="42"/>
      <c r="E54" s="44" t="s">
        <v>598</v>
      </c>
      <c r="F54" s="46" t="s">
        <v>599</v>
      </c>
      <c r="G54" s="47" t="s">
        <v>608</v>
      </c>
      <c r="H54" s="47" t="s">
        <v>601</v>
      </c>
      <c r="I54" s="47" t="s">
        <v>177</v>
      </c>
      <c r="J54" s="42" t="s">
        <v>1542</v>
      </c>
      <c r="K54" s="49">
        <v>44614.0</v>
      </c>
      <c r="L54" s="40">
        <v>45781.0</v>
      </c>
      <c r="M54" s="42" t="s">
        <v>75</v>
      </c>
      <c r="N54" s="51">
        <v>0.0</v>
      </c>
      <c r="O54" s="42" t="s">
        <v>75</v>
      </c>
      <c r="P54" s="227">
        <v>78000.0</v>
      </c>
      <c r="Q54" s="55">
        <v>78000.0</v>
      </c>
      <c r="R54" s="277">
        <v>0.0</v>
      </c>
      <c r="S54" s="279">
        <v>546.0</v>
      </c>
      <c r="T54" s="52">
        <f t="shared" si="1"/>
        <v>77454</v>
      </c>
      <c r="U54" s="42" t="s">
        <v>83</v>
      </c>
      <c r="V54" s="49">
        <v>45781.0</v>
      </c>
      <c r="W54" s="49">
        <v>45812.0</v>
      </c>
      <c r="X54" s="42">
        <v>1.0</v>
      </c>
      <c r="Y54" s="42" t="s">
        <v>98</v>
      </c>
      <c r="Z54" s="42" t="s">
        <v>85</v>
      </c>
    </row>
    <row r="55">
      <c r="A55" s="232" t="s">
        <v>5182</v>
      </c>
      <c r="B55" s="167">
        <v>45783.0</v>
      </c>
      <c r="C55" s="42">
        <v>4768.0</v>
      </c>
      <c r="D55" s="42"/>
      <c r="E55" s="44" t="s">
        <v>598</v>
      </c>
      <c r="F55" s="46" t="s">
        <v>5184</v>
      </c>
      <c r="G55" s="47" t="s">
        <v>5185</v>
      </c>
      <c r="H55" s="47" t="s">
        <v>601</v>
      </c>
      <c r="I55" s="47" t="s">
        <v>177</v>
      </c>
      <c r="J55" s="42" t="s">
        <v>1542</v>
      </c>
      <c r="K55" s="49">
        <v>44615.0</v>
      </c>
      <c r="L55" s="40">
        <v>45781.0</v>
      </c>
      <c r="M55" s="42" t="s">
        <v>75</v>
      </c>
      <c r="N55" s="51">
        <v>0.0</v>
      </c>
      <c r="O55" s="42" t="s">
        <v>75</v>
      </c>
      <c r="P55" s="227">
        <v>78000.0</v>
      </c>
      <c r="Q55" s="55">
        <v>78000.0</v>
      </c>
      <c r="R55" s="277">
        <v>0.0</v>
      </c>
      <c r="S55" s="279">
        <v>546.0</v>
      </c>
      <c r="T55" s="52">
        <f t="shared" si="1"/>
        <v>77454</v>
      </c>
      <c r="U55" s="42" t="s">
        <v>83</v>
      </c>
      <c r="V55" s="49">
        <v>45781.0</v>
      </c>
      <c r="W55" s="49">
        <v>45812.0</v>
      </c>
      <c r="X55" s="42">
        <v>1.0</v>
      </c>
      <c r="Y55" s="42" t="s">
        <v>98</v>
      </c>
      <c r="Z55" s="42" t="s">
        <v>85</v>
      </c>
    </row>
    <row r="56">
      <c r="A56" s="232" t="s">
        <v>5188</v>
      </c>
      <c r="B56" s="167">
        <v>45783.0</v>
      </c>
      <c r="C56" s="42">
        <v>14119.0</v>
      </c>
      <c r="D56" s="42"/>
      <c r="E56" s="44" t="s">
        <v>293</v>
      </c>
      <c r="F56" s="46" t="s">
        <v>5127</v>
      </c>
      <c r="G56" s="47" t="s">
        <v>295</v>
      </c>
      <c r="H56" s="47" t="s">
        <v>142</v>
      </c>
      <c r="I56" s="47" t="s">
        <v>144</v>
      </c>
      <c r="J56" s="42" t="s">
        <v>1542</v>
      </c>
      <c r="K56" s="49">
        <v>45640.0</v>
      </c>
      <c r="L56" s="40">
        <v>45781.0</v>
      </c>
      <c r="M56" s="42" t="s">
        <v>75</v>
      </c>
      <c r="N56" s="51">
        <v>118000.0</v>
      </c>
      <c r="O56" s="42" t="s">
        <v>75</v>
      </c>
      <c r="P56" s="227">
        <v>40086.0</v>
      </c>
      <c r="Q56" s="103">
        <v>40000.0</v>
      </c>
      <c r="R56" s="51">
        <v>0.0</v>
      </c>
      <c r="S56" s="51">
        <v>0.0</v>
      </c>
      <c r="T56" s="52">
        <f t="shared" si="1"/>
        <v>40000</v>
      </c>
      <c r="U56" s="42" t="s">
        <v>112</v>
      </c>
      <c r="V56" s="49">
        <v>45781.0</v>
      </c>
      <c r="W56" s="49">
        <v>45811.0</v>
      </c>
      <c r="X56" s="42">
        <v>1.0</v>
      </c>
      <c r="Y56" s="42" t="s">
        <v>84</v>
      </c>
      <c r="Z56" s="42" t="s">
        <v>85</v>
      </c>
    </row>
    <row r="57">
      <c r="A57" s="232" t="s">
        <v>5190</v>
      </c>
      <c r="B57" s="167">
        <v>45783.0</v>
      </c>
      <c r="C57" s="42">
        <v>7514.0</v>
      </c>
      <c r="D57" s="42"/>
      <c r="E57" s="44" t="s">
        <v>539</v>
      </c>
      <c r="F57" s="46" t="s">
        <v>540</v>
      </c>
      <c r="G57" s="47" t="s">
        <v>645</v>
      </c>
      <c r="H57" s="47" t="s">
        <v>70</v>
      </c>
      <c r="I57" s="47" t="s">
        <v>72</v>
      </c>
      <c r="J57" s="42" t="s">
        <v>1542</v>
      </c>
      <c r="K57" s="49">
        <v>44875.0</v>
      </c>
      <c r="L57" s="40">
        <v>45781.0</v>
      </c>
      <c r="M57" s="42" t="s">
        <v>75</v>
      </c>
      <c r="N57" s="51">
        <v>78000.0</v>
      </c>
      <c r="O57" s="42" t="s">
        <v>75</v>
      </c>
      <c r="P57" s="227">
        <v>80000.0</v>
      </c>
      <c r="Q57" s="55">
        <v>80000.0</v>
      </c>
      <c r="R57" s="277">
        <v>0.0</v>
      </c>
      <c r="S57" s="279">
        <v>560.0</v>
      </c>
      <c r="T57" s="52">
        <f t="shared" si="1"/>
        <v>79440</v>
      </c>
      <c r="U57" s="42" t="s">
        <v>83</v>
      </c>
      <c r="V57" s="49">
        <v>45781.0</v>
      </c>
      <c r="W57" s="49">
        <v>45811.0</v>
      </c>
      <c r="X57" s="42">
        <v>1.0</v>
      </c>
      <c r="Y57" s="42" t="s">
        <v>98</v>
      </c>
      <c r="Z57" s="42" t="s">
        <v>85</v>
      </c>
    </row>
    <row r="58">
      <c r="A58" s="232" t="s">
        <v>5194</v>
      </c>
      <c r="B58" s="167">
        <v>45783.0</v>
      </c>
      <c r="C58" s="42">
        <v>13654.0</v>
      </c>
      <c r="D58" s="42"/>
      <c r="E58" s="44" t="s">
        <v>511</v>
      </c>
      <c r="F58" s="46" t="s">
        <v>514</v>
      </c>
      <c r="G58" s="47" t="s">
        <v>516</v>
      </c>
      <c r="H58" s="47" t="s">
        <v>404</v>
      </c>
      <c r="I58" s="47" t="s">
        <v>72</v>
      </c>
      <c r="J58" s="42" t="s">
        <v>1542</v>
      </c>
      <c r="K58" s="49">
        <v>45586.0</v>
      </c>
      <c r="L58" s="40">
        <v>45781.0</v>
      </c>
      <c r="M58" s="42" t="s">
        <v>75</v>
      </c>
      <c r="N58" s="51">
        <v>0.0</v>
      </c>
      <c r="O58" s="42" t="s">
        <v>75</v>
      </c>
      <c r="P58" s="227">
        <v>648000.0</v>
      </c>
      <c r="Q58" s="55">
        <v>648000.0</v>
      </c>
      <c r="R58" s="277">
        <v>60000.0</v>
      </c>
      <c r="S58" s="279">
        <v>4536.0</v>
      </c>
      <c r="T58" s="52">
        <f t="shared" si="1"/>
        <v>643464</v>
      </c>
      <c r="U58" s="42" t="s">
        <v>83</v>
      </c>
      <c r="V58" s="49">
        <v>45781.0</v>
      </c>
      <c r="W58" s="49">
        <v>45961.0</v>
      </c>
      <c r="X58" s="42">
        <v>6.0</v>
      </c>
      <c r="Y58" s="42" t="s">
        <v>84</v>
      </c>
      <c r="Z58" s="42" t="s">
        <v>85</v>
      </c>
    </row>
    <row r="59">
      <c r="A59" s="232" t="s">
        <v>5198</v>
      </c>
      <c r="B59" s="167">
        <v>45783.0</v>
      </c>
      <c r="C59" s="42">
        <v>11499.0</v>
      </c>
      <c r="D59" s="42"/>
      <c r="E59" s="44" t="s">
        <v>572</v>
      </c>
      <c r="F59" s="46" t="s">
        <v>573</v>
      </c>
      <c r="G59" s="47" t="s">
        <v>574</v>
      </c>
      <c r="H59" s="47" t="s">
        <v>243</v>
      </c>
      <c r="I59" s="47" t="s">
        <v>123</v>
      </c>
      <c r="J59" s="42" t="s">
        <v>1542</v>
      </c>
      <c r="K59" s="49">
        <v>45355.0</v>
      </c>
      <c r="L59" s="40">
        <v>45781.0</v>
      </c>
      <c r="M59" s="42" t="s">
        <v>75</v>
      </c>
      <c r="N59" s="51">
        <v>0.0</v>
      </c>
      <c r="O59" s="42" t="s">
        <v>75</v>
      </c>
      <c r="P59" s="227">
        <v>78000.0</v>
      </c>
      <c r="Q59" s="55">
        <v>78000.0</v>
      </c>
      <c r="R59" s="277">
        <v>0.0</v>
      </c>
      <c r="S59" s="279">
        <v>4440.0</v>
      </c>
      <c r="T59" s="52">
        <f t="shared" si="1"/>
        <v>73560</v>
      </c>
      <c r="U59" s="42" t="s">
        <v>83</v>
      </c>
      <c r="V59" s="49">
        <v>45781.0</v>
      </c>
      <c r="W59" s="49">
        <v>45819.0</v>
      </c>
      <c r="X59" s="42">
        <v>1.0</v>
      </c>
      <c r="Y59" s="42" t="s">
        <v>98</v>
      </c>
      <c r="Z59" s="42" t="s">
        <v>85</v>
      </c>
    </row>
    <row r="60">
      <c r="A60" s="232" t="s">
        <v>5201</v>
      </c>
      <c r="B60" s="207">
        <v>45783.0</v>
      </c>
      <c r="C60" s="108">
        <v>14689.0</v>
      </c>
      <c r="D60" s="108"/>
      <c r="E60" s="109" t="s">
        <v>1829</v>
      </c>
      <c r="F60" s="110" t="s">
        <v>1830</v>
      </c>
      <c r="G60" s="109" t="s">
        <v>5203</v>
      </c>
      <c r="H60" s="109" t="s">
        <v>1071</v>
      </c>
      <c r="I60" s="109" t="s">
        <v>814</v>
      </c>
      <c r="J60" s="108" t="s">
        <v>1542</v>
      </c>
      <c r="K60" s="111">
        <v>45701.0</v>
      </c>
      <c r="L60" s="107">
        <v>45782.0</v>
      </c>
      <c r="M60" s="107">
        <v>45781.0</v>
      </c>
      <c r="N60" s="112">
        <v>0.0</v>
      </c>
      <c r="O60" s="108" t="s">
        <v>75</v>
      </c>
      <c r="P60" s="282">
        <v>78060.0</v>
      </c>
      <c r="Q60" s="115">
        <v>78090.0</v>
      </c>
      <c r="R60" s="112">
        <v>0.0</v>
      </c>
      <c r="S60" s="112">
        <v>0.0</v>
      </c>
      <c r="T60" s="113">
        <f t="shared" si="1"/>
        <v>78090</v>
      </c>
      <c r="U60" s="108" t="s">
        <v>112</v>
      </c>
      <c r="V60" s="111">
        <v>45782.0</v>
      </c>
      <c r="W60" s="111">
        <v>45812.0</v>
      </c>
      <c r="X60" s="108">
        <v>1.0</v>
      </c>
      <c r="Y60" s="108" t="s">
        <v>98</v>
      </c>
      <c r="Z60" s="108" t="s">
        <v>85</v>
      </c>
    </row>
    <row r="61">
      <c r="A61" s="38" t="s">
        <v>5208</v>
      </c>
      <c r="B61" s="167">
        <v>45783.0</v>
      </c>
      <c r="C61" s="42">
        <v>7251.0</v>
      </c>
      <c r="D61" s="42"/>
      <c r="E61" s="44" t="s">
        <v>774</v>
      </c>
      <c r="F61" s="46" t="s">
        <v>550</v>
      </c>
      <c r="G61" s="47" t="s">
        <v>551</v>
      </c>
      <c r="H61" s="47" t="s">
        <v>552</v>
      </c>
      <c r="I61" s="47" t="s">
        <v>72</v>
      </c>
      <c r="J61" s="42" t="s">
        <v>1542</v>
      </c>
      <c r="K61" s="49">
        <v>44848.0</v>
      </c>
      <c r="L61" s="40">
        <v>45782.0</v>
      </c>
      <c r="M61" s="42" t="s">
        <v>75</v>
      </c>
      <c r="N61" s="51">
        <v>0.0</v>
      </c>
      <c r="O61" s="42" t="s">
        <v>75</v>
      </c>
      <c r="P61" s="227">
        <v>78000.0</v>
      </c>
      <c r="Q61" s="284">
        <v>78000.0</v>
      </c>
      <c r="R61" s="285">
        <v>0.0</v>
      </c>
      <c r="S61" s="279">
        <v>4400.0</v>
      </c>
      <c r="T61" s="52">
        <f t="shared" si="1"/>
        <v>73600</v>
      </c>
      <c r="U61" s="42" t="s">
        <v>83</v>
      </c>
      <c r="V61" s="49">
        <v>45782.0</v>
      </c>
      <c r="W61" s="49">
        <v>45812.0</v>
      </c>
      <c r="X61" s="42">
        <v>1.0</v>
      </c>
      <c r="Y61" s="42" t="s">
        <v>98</v>
      </c>
      <c r="Z61" s="42" t="s">
        <v>85</v>
      </c>
    </row>
    <row r="62">
      <c r="A62" s="38" t="s">
        <v>5213</v>
      </c>
      <c r="B62" s="167">
        <v>45783.0</v>
      </c>
      <c r="C62" s="42">
        <v>5319.0</v>
      </c>
      <c r="D62" s="42"/>
      <c r="E62" s="44" t="s">
        <v>240</v>
      </c>
      <c r="F62" s="46" t="s">
        <v>241</v>
      </c>
      <c r="G62" s="47" t="s">
        <v>242</v>
      </c>
      <c r="H62" s="47" t="s">
        <v>243</v>
      </c>
      <c r="I62" s="47" t="s">
        <v>123</v>
      </c>
      <c r="J62" s="42" t="s">
        <v>1542</v>
      </c>
      <c r="K62" s="49">
        <v>44653.0</v>
      </c>
      <c r="L62" s="40">
        <v>45782.0</v>
      </c>
      <c r="M62" s="42" t="s">
        <v>75</v>
      </c>
      <c r="N62" s="51">
        <v>118000.0</v>
      </c>
      <c r="O62" s="42" t="s">
        <v>75</v>
      </c>
      <c r="P62" s="227">
        <v>120000.0</v>
      </c>
      <c r="Q62" s="284">
        <v>120000.0</v>
      </c>
      <c r="R62" s="285">
        <v>0.0</v>
      </c>
      <c r="S62" s="279">
        <v>840.0</v>
      </c>
      <c r="T62" s="52">
        <f t="shared" si="1"/>
        <v>119160</v>
      </c>
      <c r="U62" s="42" t="s">
        <v>83</v>
      </c>
      <c r="V62" s="49">
        <v>45782.0</v>
      </c>
      <c r="W62" s="49">
        <v>45812.0</v>
      </c>
      <c r="X62" s="42">
        <v>1.0</v>
      </c>
      <c r="Y62" s="42" t="s">
        <v>84</v>
      </c>
      <c r="Z62" s="42" t="s">
        <v>85</v>
      </c>
    </row>
    <row r="63">
      <c r="A63" s="38" t="s">
        <v>5218</v>
      </c>
      <c r="B63" s="167">
        <v>45783.0</v>
      </c>
      <c r="C63" s="42">
        <v>2443.0</v>
      </c>
      <c r="D63" s="42"/>
      <c r="E63" s="44" t="s">
        <v>563</v>
      </c>
      <c r="F63" s="46" t="s">
        <v>565</v>
      </c>
      <c r="G63" s="47" t="s">
        <v>566</v>
      </c>
      <c r="H63" s="47" t="s">
        <v>243</v>
      </c>
      <c r="I63" s="47" t="s">
        <v>123</v>
      </c>
      <c r="J63" s="42" t="s">
        <v>1542</v>
      </c>
      <c r="K63" s="49">
        <v>44448.0</v>
      </c>
      <c r="L63" s="40">
        <v>45782.0</v>
      </c>
      <c r="M63" s="42" t="s">
        <v>75</v>
      </c>
      <c r="N63" s="51">
        <v>0.0</v>
      </c>
      <c r="O63" s="42" t="s">
        <v>75</v>
      </c>
      <c r="P63" s="227">
        <v>78000.0</v>
      </c>
      <c r="Q63" s="227">
        <v>78000.0</v>
      </c>
      <c r="R63" s="51">
        <v>0.0</v>
      </c>
      <c r="S63" s="51">
        <v>546.0</v>
      </c>
      <c r="T63" s="52">
        <f t="shared" si="1"/>
        <v>77454</v>
      </c>
      <c r="U63" s="42" t="s">
        <v>83</v>
      </c>
      <c r="V63" s="49">
        <v>45782.0</v>
      </c>
      <c r="W63" s="49">
        <v>45814.0</v>
      </c>
      <c r="X63" s="42">
        <v>1.0</v>
      </c>
      <c r="Y63" s="42" t="s">
        <v>98</v>
      </c>
      <c r="Z63" s="42" t="s">
        <v>85</v>
      </c>
    </row>
    <row r="64">
      <c r="A64" s="38" t="s">
        <v>5223</v>
      </c>
      <c r="B64" s="167">
        <v>45783.0</v>
      </c>
      <c r="C64" s="42">
        <v>3230.0</v>
      </c>
      <c r="D64" s="42"/>
      <c r="E64" s="44" t="s">
        <v>735</v>
      </c>
      <c r="F64" s="46" t="s">
        <v>736</v>
      </c>
      <c r="G64" s="47" t="s">
        <v>737</v>
      </c>
      <c r="H64" s="47" t="s">
        <v>738</v>
      </c>
      <c r="I64" s="47" t="s">
        <v>124</v>
      </c>
      <c r="J64" s="42" t="s">
        <v>1542</v>
      </c>
      <c r="K64" s="49">
        <v>44516.0</v>
      </c>
      <c r="L64" s="40">
        <v>45782.0</v>
      </c>
      <c r="M64" s="42" t="s">
        <v>75</v>
      </c>
      <c r="N64" s="51">
        <v>0.0</v>
      </c>
      <c r="O64" s="42" t="s">
        <v>75</v>
      </c>
      <c r="P64" s="227">
        <v>118000.0</v>
      </c>
      <c r="Q64" s="284">
        <v>118000.0</v>
      </c>
      <c r="R64" s="285">
        <v>0.0</v>
      </c>
      <c r="S64" s="279">
        <v>4440.0</v>
      </c>
      <c r="T64" s="52">
        <f t="shared" si="1"/>
        <v>113560</v>
      </c>
      <c r="U64" s="42" t="s">
        <v>83</v>
      </c>
      <c r="V64" s="49">
        <v>45782.0</v>
      </c>
      <c r="W64" s="49">
        <v>45820.0</v>
      </c>
      <c r="X64" s="42">
        <v>1.0</v>
      </c>
      <c r="Y64" s="42" t="s">
        <v>84</v>
      </c>
      <c r="Z64" s="42" t="s">
        <v>85</v>
      </c>
    </row>
    <row r="65">
      <c r="A65" s="38" t="s">
        <v>5227</v>
      </c>
      <c r="B65" s="167">
        <v>45783.0</v>
      </c>
      <c r="C65" s="42">
        <v>11015.0</v>
      </c>
      <c r="D65" s="42"/>
      <c r="E65" s="44" t="s">
        <v>1627</v>
      </c>
      <c r="F65" s="46" t="s">
        <v>5232</v>
      </c>
      <c r="G65" s="47" t="s">
        <v>1629</v>
      </c>
      <c r="H65" s="47" t="s">
        <v>234</v>
      </c>
      <c r="I65" s="47" t="s">
        <v>235</v>
      </c>
      <c r="J65" s="42" t="s">
        <v>1542</v>
      </c>
      <c r="K65" s="49">
        <v>45301.0</v>
      </c>
      <c r="L65" s="40">
        <v>45782.0</v>
      </c>
      <c r="M65" s="42" t="s">
        <v>75</v>
      </c>
      <c r="N65" s="51">
        <v>0.0</v>
      </c>
      <c r="O65" s="42" t="s">
        <v>75</v>
      </c>
      <c r="P65" s="227">
        <v>118007.0</v>
      </c>
      <c r="Q65" s="133">
        <v>118000.0</v>
      </c>
      <c r="R65" s="51">
        <v>0.0</v>
      </c>
      <c r="S65" s="51">
        <v>0.0</v>
      </c>
      <c r="T65" s="52">
        <f t="shared" si="1"/>
        <v>118000</v>
      </c>
      <c r="U65" s="42" t="s">
        <v>112</v>
      </c>
      <c r="V65" s="49">
        <v>45782.0</v>
      </c>
      <c r="W65" s="49">
        <v>45812.0</v>
      </c>
      <c r="X65" s="42">
        <v>1.0</v>
      </c>
      <c r="Y65" s="42" t="s">
        <v>84</v>
      </c>
      <c r="Z65" s="42" t="s">
        <v>85</v>
      </c>
    </row>
    <row r="66">
      <c r="A66" s="38" t="s">
        <v>5235</v>
      </c>
      <c r="B66" s="167">
        <v>45783.0</v>
      </c>
      <c r="C66" s="42">
        <v>8177.0</v>
      </c>
      <c r="D66" s="42"/>
      <c r="E66" s="44" t="s">
        <v>5236</v>
      </c>
      <c r="F66" s="46" t="s">
        <v>521</v>
      </c>
      <c r="G66" s="47" t="s">
        <v>523</v>
      </c>
      <c r="H66" s="47" t="s">
        <v>70</v>
      </c>
      <c r="I66" s="47" t="s">
        <v>72</v>
      </c>
      <c r="J66" s="42" t="s">
        <v>1542</v>
      </c>
      <c r="K66" s="49">
        <v>44954.0</v>
      </c>
      <c r="L66" s="40">
        <v>45782.0</v>
      </c>
      <c r="M66" s="42" t="s">
        <v>75</v>
      </c>
      <c r="N66" s="51">
        <v>0.0</v>
      </c>
      <c r="O66" s="42" t="s">
        <v>75</v>
      </c>
      <c r="P66" s="227">
        <v>78012.0</v>
      </c>
      <c r="Q66" s="133">
        <v>78000.0</v>
      </c>
      <c r="R66" s="51">
        <v>0.0</v>
      </c>
      <c r="S66" s="51">
        <v>0.0</v>
      </c>
      <c r="T66" s="52">
        <f t="shared" si="1"/>
        <v>78000</v>
      </c>
      <c r="U66" s="42" t="s">
        <v>112</v>
      </c>
      <c r="V66" s="49">
        <v>45782.0</v>
      </c>
      <c r="W66" s="49">
        <v>45812.0</v>
      </c>
      <c r="X66" s="42">
        <v>1.0</v>
      </c>
      <c r="Y66" s="42" t="s">
        <v>98</v>
      </c>
      <c r="Z66" s="42" t="s">
        <v>85</v>
      </c>
    </row>
    <row r="67">
      <c r="A67" s="158" t="s">
        <v>5239</v>
      </c>
      <c r="B67" s="167">
        <v>45783.0</v>
      </c>
      <c r="C67" s="42">
        <v>15401.0</v>
      </c>
      <c r="D67" s="42"/>
      <c r="E67" s="44" t="s">
        <v>2630</v>
      </c>
      <c r="F67" s="46" t="s">
        <v>2631</v>
      </c>
      <c r="G67" s="47" t="s">
        <v>2632</v>
      </c>
      <c r="H67" s="47" t="s">
        <v>485</v>
      </c>
      <c r="I67" s="47" t="s">
        <v>486</v>
      </c>
      <c r="J67" s="42" t="s">
        <v>1542</v>
      </c>
      <c r="K67" s="49">
        <v>45782.0</v>
      </c>
      <c r="L67" s="40">
        <v>45782.0</v>
      </c>
      <c r="M67" s="42" t="s">
        <v>75</v>
      </c>
      <c r="N67" s="51">
        <v>648000.0</v>
      </c>
      <c r="O67" s="42" t="s">
        <v>75</v>
      </c>
      <c r="P67" s="227">
        <v>648040.0</v>
      </c>
      <c r="Q67" s="133">
        <v>294000.0</v>
      </c>
      <c r="R67" s="51">
        <v>0.0</v>
      </c>
      <c r="S67" s="51">
        <v>0.0</v>
      </c>
      <c r="T67" s="52">
        <f t="shared" si="1"/>
        <v>294000</v>
      </c>
      <c r="U67" s="42" t="s">
        <v>112</v>
      </c>
      <c r="V67" s="49">
        <v>45782.0</v>
      </c>
      <c r="W67" s="49">
        <v>45976.0</v>
      </c>
      <c r="X67" s="42">
        <v>6.0</v>
      </c>
      <c r="Y67" s="42" t="s">
        <v>84</v>
      </c>
      <c r="Z67" s="42" t="s">
        <v>221</v>
      </c>
    </row>
    <row r="68">
      <c r="A68" s="38" t="s">
        <v>5244</v>
      </c>
      <c r="B68" s="167">
        <v>45783.0</v>
      </c>
      <c r="C68" s="42">
        <v>4343.0</v>
      </c>
      <c r="D68" s="42"/>
      <c r="E68" s="44" t="s">
        <v>1522</v>
      </c>
      <c r="F68" s="46" t="s">
        <v>152</v>
      </c>
      <c r="G68" s="47" t="s">
        <v>153</v>
      </c>
      <c r="H68" s="47" t="s">
        <v>155</v>
      </c>
      <c r="I68" s="47" t="s">
        <v>156</v>
      </c>
      <c r="J68" s="42" t="s">
        <v>1542</v>
      </c>
      <c r="K68" s="49">
        <v>44585.0</v>
      </c>
      <c r="L68" s="40">
        <v>45782.0</v>
      </c>
      <c r="M68" s="42" t="s">
        <v>75</v>
      </c>
      <c r="N68" s="51">
        <v>0.0</v>
      </c>
      <c r="O68" s="42" t="s">
        <v>75</v>
      </c>
      <c r="P68" s="227">
        <v>78000.0</v>
      </c>
      <c r="Q68" s="284">
        <v>78000.0</v>
      </c>
      <c r="R68" s="285">
        <v>0.0</v>
      </c>
      <c r="S68" s="279">
        <v>1560.0</v>
      </c>
      <c r="T68" s="52">
        <f t="shared" si="1"/>
        <v>76440</v>
      </c>
      <c r="U68" s="42" t="s">
        <v>83</v>
      </c>
      <c r="V68" s="49">
        <v>45782.0</v>
      </c>
      <c r="W68" s="49">
        <v>45812.0</v>
      </c>
      <c r="X68" s="42">
        <v>1.0</v>
      </c>
      <c r="Y68" s="42" t="s">
        <v>98</v>
      </c>
      <c r="Z68" s="42" t="s">
        <v>85</v>
      </c>
    </row>
    <row r="69">
      <c r="A69" s="38" t="s">
        <v>5247</v>
      </c>
      <c r="B69" s="167">
        <v>45783.0</v>
      </c>
      <c r="C69" s="42">
        <v>5554.0</v>
      </c>
      <c r="D69" s="42"/>
      <c r="E69" s="44" t="s">
        <v>2210</v>
      </c>
      <c r="F69" s="46" t="s">
        <v>1992</v>
      </c>
      <c r="G69" s="47" t="s">
        <v>1993</v>
      </c>
      <c r="H69" s="47" t="s">
        <v>404</v>
      </c>
      <c r="I69" s="47" t="s">
        <v>72</v>
      </c>
      <c r="J69" s="42" t="s">
        <v>1542</v>
      </c>
      <c r="K69" s="49">
        <v>44675.0</v>
      </c>
      <c r="L69" s="40">
        <v>45782.0</v>
      </c>
      <c r="M69" s="42" t="s">
        <v>75</v>
      </c>
      <c r="N69" s="51">
        <v>78000.0</v>
      </c>
      <c r="O69" s="42" t="s">
        <v>75</v>
      </c>
      <c r="P69" s="227">
        <v>80000.0</v>
      </c>
      <c r="Q69" s="284">
        <v>80000.0</v>
      </c>
      <c r="R69" s="285">
        <v>0.0</v>
      </c>
      <c r="S69" s="279">
        <v>1600.0</v>
      </c>
      <c r="T69" s="52">
        <f t="shared" si="1"/>
        <v>78400</v>
      </c>
      <c r="U69" s="42" t="s">
        <v>83</v>
      </c>
      <c r="V69" s="49">
        <v>45782.0</v>
      </c>
      <c r="W69" s="49">
        <v>45812.0</v>
      </c>
      <c r="X69" s="42">
        <v>1.0</v>
      </c>
      <c r="Y69" s="42" t="s">
        <v>98</v>
      </c>
      <c r="Z69" s="42" t="s">
        <v>85</v>
      </c>
    </row>
    <row r="70">
      <c r="A70" s="38" t="s">
        <v>5252</v>
      </c>
      <c r="B70" s="167">
        <v>45783.0</v>
      </c>
      <c r="C70" s="42">
        <v>5447.0</v>
      </c>
      <c r="D70" s="42"/>
      <c r="E70" s="44" t="s">
        <v>1210</v>
      </c>
      <c r="F70" s="46" t="s">
        <v>1155</v>
      </c>
      <c r="G70" s="47" t="s">
        <v>1156</v>
      </c>
      <c r="H70" s="47" t="s">
        <v>1158</v>
      </c>
      <c r="I70" s="47" t="s">
        <v>102</v>
      </c>
      <c r="J70" s="42" t="s">
        <v>1542</v>
      </c>
      <c r="K70" s="49">
        <v>44663.0</v>
      </c>
      <c r="L70" s="40">
        <v>45782.0</v>
      </c>
      <c r="M70" s="42" t="s">
        <v>75</v>
      </c>
      <c r="N70" s="51">
        <v>0.0</v>
      </c>
      <c r="O70" s="40">
        <v>45783.0</v>
      </c>
      <c r="P70" s="227">
        <v>118000.0</v>
      </c>
      <c r="Q70" s="284">
        <v>118000.0</v>
      </c>
      <c r="R70" s="285">
        <v>0.0</v>
      </c>
      <c r="S70" s="279">
        <v>4400.0</v>
      </c>
      <c r="T70" s="52">
        <f t="shared" si="1"/>
        <v>113600</v>
      </c>
      <c r="U70" s="42" t="s">
        <v>83</v>
      </c>
      <c r="V70" s="49">
        <v>45782.0</v>
      </c>
      <c r="W70" s="49">
        <v>45815.0</v>
      </c>
      <c r="X70" s="42">
        <v>1.0</v>
      </c>
      <c r="Y70" s="42" t="s">
        <v>84</v>
      </c>
      <c r="Z70" s="42" t="s">
        <v>85</v>
      </c>
    </row>
    <row r="71">
      <c r="A71" s="38" t="s">
        <v>5257</v>
      </c>
      <c r="B71" s="167">
        <v>45783.0</v>
      </c>
      <c r="C71" s="42">
        <v>8808.0</v>
      </c>
      <c r="D71" s="42"/>
      <c r="E71" s="44" t="s">
        <v>785</v>
      </c>
      <c r="F71" s="46" t="s">
        <v>786</v>
      </c>
      <c r="G71" s="47" t="s">
        <v>787</v>
      </c>
      <c r="H71" s="47" t="s">
        <v>788</v>
      </c>
      <c r="I71" s="47" t="s">
        <v>814</v>
      </c>
      <c r="J71" s="42" t="s">
        <v>1542</v>
      </c>
      <c r="K71" s="49">
        <v>45034.0</v>
      </c>
      <c r="L71" s="40">
        <v>45782.0</v>
      </c>
      <c r="M71" s="42" t="s">
        <v>75</v>
      </c>
      <c r="N71" s="51">
        <v>0.0</v>
      </c>
      <c r="O71" s="42" t="s">
        <v>75</v>
      </c>
      <c r="P71" s="227">
        <v>78064.0</v>
      </c>
      <c r="Q71" s="133">
        <v>78000.0</v>
      </c>
      <c r="R71" s="51">
        <v>0.0</v>
      </c>
      <c r="S71" s="51">
        <v>0.0</v>
      </c>
      <c r="T71" s="52">
        <f t="shared" si="1"/>
        <v>78000</v>
      </c>
      <c r="U71" s="42" t="s">
        <v>112</v>
      </c>
      <c r="V71" s="49">
        <v>45782.0</v>
      </c>
      <c r="W71" s="49">
        <v>45812.0</v>
      </c>
      <c r="X71" s="42">
        <v>1.0</v>
      </c>
      <c r="Y71" s="42" t="s">
        <v>98</v>
      </c>
      <c r="Z71" s="42" t="s">
        <v>85</v>
      </c>
    </row>
    <row r="72">
      <c r="A72" s="38" t="s">
        <v>5260</v>
      </c>
      <c r="B72" s="167">
        <v>45783.0</v>
      </c>
      <c r="C72" s="42">
        <v>12245.0</v>
      </c>
      <c r="D72" s="42"/>
      <c r="E72" s="44" t="s">
        <v>1016</v>
      </c>
      <c r="F72" s="46" t="s">
        <v>799</v>
      </c>
      <c r="G72" s="47" t="s">
        <v>800</v>
      </c>
      <c r="H72" s="47" t="s">
        <v>801</v>
      </c>
      <c r="I72" s="47" t="s">
        <v>177</v>
      </c>
      <c r="J72" s="42" t="s">
        <v>1542</v>
      </c>
      <c r="K72" s="49">
        <v>45436.0</v>
      </c>
      <c r="L72" s="40">
        <v>45782.0</v>
      </c>
      <c r="M72" s="42" t="s">
        <v>75</v>
      </c>
      <c r="N72" s="51">
        <v>0.0</v>
      </c>
      <c r="O72" s="42" t="s">
        <v>75</v>
      </c>
      <c r="P72" s="227">
        <v>78087.0</v>
      </c>
      <c r="Q72" s="133">
        <v>78087.0</v>
      </c>
      <c r="R72" s="51">
        <v>0.0</v>
      </c>
      <c r="S72" s="51">
        <v>0.0</v>
      </c>
      <c r="T72" s="52">
        <f t="shared" si="1"/>
        <v>78087</v>
      </c>
      <c r="U72" s="42" t="s">
        <v>112</v>
      </c>
      <c r="V72" s="49">
        <v>45782.0</v>
      </c>
      <c r="W72" s="49">
        <v>45813.0</v>
      </c>
      <c r="X72" s="42">
        <v>1.0</v>
      </c>
      <c r="Y72" s="42" t="s">
        <v>98</v>
      </c>
      <c r="Z72" s="42" t="s">
        <v>85</v>
      </c>
    </row>
    <row r="73">
      <c r="A73" s="158" t="s">
        <v>5267</v>
      </c>
      <c r="B73" s="167">
        <v>45783.0</v>
      </c>
      <c r="C73" s="42">
        <v>11004.0</v>
      </c>
      <c r="D73" s="42"/>
      <c r="E73" s="44" t="s">
        <v>2823</v>
      </c>
      <c r="F73" s="46" t="s">
        <v>2824</v>
      </c>
      <c r="G73" s="47" t="s">
        <v>5269</v>
      </c>
      <c r="H73" s="47" t="s">
        <v>701</v>
      </c>
      <c r="I73" s="47" t="s">
        <v>177</v>
      </c>
      <c r="J73" s="42" t="s">
        <v>1542</v>
      </c>
      <c r="K73" s="49">
        <v>45300.0</v>
      </c>
      <c r="L73" s="40">
        <v>45782.0</v>
      </c>
      <c r="M73" s="42" t="s">
        <v>75</v>
      </c>
      <c r="N73" s="51">
        <v>0.0</v>
      </c>
      <c r="O73" s="42" t="s">
        <v>75</v>
      </c>
      <c r="P73" s="54">
        <v>78000.0</v>
      </c>
      <c r="Q73" s="62">
        <v>78000.0</v>
      </c>
      <c r="R73" s="285">
        <v>0.0</v>
      </c>
      <c r="S73" s="278">
        <v>4400.0</v>
      </c>
      <c r="T73" s="52">
        <f t="shared" si="1"/>
        <v>73600</v>
      </c>
      <c r="U73" s="42" t="s">
        <v>83</v>
      </c>
      <c r="V73" s="49">
        <v>45782.0</v>
      </c>
      <c r="W73" s="49">
        <v>45812.0</v>
      </c>
      <c r="X73" s="42">
        <v>1.0</v>
      </c>
      <c r="Y73" s="42" t="s">
        <v>98</v>
      </c>
      <c r="Z73" s="42" t="s">
        <v>221</v>
      </c>
    </row>
    <row r="74">
      <c r="A74" s="38" t="s">
        <v>5273</v>
      </c>
      <c r="B74" s="167">
        <v>45783.0</v>
      </c>
      <c r="C74" s="42">
        <v>1389.0</v>
      </c>
      <c r="D74" s="42"/>
      <c r="E74" s="44" t="s">
        <v>267</v>
      </c>
      <c r="F74" s="46" t="s">
        <v>181</v>
      </c>
      <c r="G74" s="47" t="s">
        <v>479</v>
      </c>
      <c r="H74" s="47" t="s">
        <v>121</v>
      </c>
      <c r="I74" s="47" t="s">
        <v>123</v>
      </c>
      <c r="J74" s="42" t="s">
        <v>1542</v>
      </c>
      <c r="K74" s="49">
        <v>44361.0</v>
      </c>
      <c r="L74" s="40">
        <v>45782.0</v>
      </c>
      <c r="M74" s="42" t="s">
        <v>75</v>
      </c>
      <c r="N74" s="51">
        <v>0.0</v>
      </c>
      <c r="O74" s="42" t="s">
        <v>75</v>
      </c>
      <c r="P74" s="227">
        <v>78000.0</v>
      </c>
      <c r="Q74" s="284">
        <v>78000.0</v>
      </c>
      <c r="R74" s="285">
        <v>0.0</v>
      </c>
      <c r="S74" s="279">
        <v>546.0</v>
      </c>
      <c r="T74" s="52">
        <f t="shared" si="1"/>
        <v>77454</v>
      </c>
      <c r="U74" s="42" t="s">
        <v>83</v>
      </c>
      <c r="V74" s="49">
        <v>45782.0</v>
      </c>
      <c r="W74" s="49">
        <v>45812.0</v>
      </c>
      <c r="X74" s="42">
        <v>1.0</v>
      </c>
      <c r="Y74" s="42" t="s">
        <v>98</v>
      </c>
      <c r="Z74" s="42" t="s">
        <v>85</v>
      </c>
    </row>
    <row r="75">
      <c r="A75" s="38" t="s">
        <v>5277</v>
      </c>
      <c r="B75" s="167">
        <v>45783.0</v>
      </c>
      <c r="C75" s="42">
        <v>1389.0</v>
      </c>
      <c r="D75" s="42"/>
      <c r="E75" s="44" t="s">
        <v>267</v>
      </c>
      <c r="F75" s="46" t="s">
        <v>181</v>
      </c>
      <c r="G75" s="47" t="s">
        <v>182</v>
      </c>
      <c r="H75" s="47" t="s">
        <v>121</v>
      </c>
      <c r="I75" s="47" t="s">
        <v>123</v>
      </c>
      <c r="J75" s="42" t="s">
        <v>1542</v>
      </c>
      <c r="K75" s="49">
        <v>44362.0</v>
      </c>
      <c r="L75" s="40">
        <v>45782.0</v>
      </c>
      <c r="M75" s="42" t="s">
        <v>75</v>
      </c>
      <c r="N75" s="51">
        <v>0.0</v>
      </c>
      <c r="O75" s="42" t="s">
        <v>75</v>
      </c>
      <c r="P75" s="227">
        <v>78000.0</v>
      </c>
      <c r="Q75" s="284">
        <v>78000.0</v>
      </c>
      <c r="R75" s="285">
        <v>0.0</v>
      </c>
      <c r="S75" s="279">
        <v>546.0</v>
      </c>
      <c r="T75" s="52">
        <f t="shared" si="1"/>
        <v>77454</v>
      </c>
      <c r="U75" s="42" t="s">
        <v>83</v>
      </c>
      <c r="V75" s="49">
        <v>45782.0</v>
      </c>
      <c r="W75" s="49">
        <v>45812.0</v>
      </c>
      <c r="X75" s="42">
        <v>1.0</v>
      </c>
      <c r="Y75" s="42" t="s">
        <v>98</v>
      </c>
      <c r="Z75" s="42" t="s">
        <v>85</v>
      </c>
    </row>
    <row r="76">
      <c r="A76" s="38" t="s">
        <v>5279</v>
      </c>
      <c r="B76" s="167">
        <v>45783.0</v>
      </c>
      <c r="C76" s="42">
        <v>13621.0</v>
      </c>
      <c r="D76" s="42"/>
      <c r="E76" s="44" t="s">
        <v>104</v>
      </c>
      <c r="F76" s="46" t="s">
        <v>105</v>
      </c>
      <c r="G76" s="47" t="s">
        <v>106</v>
      </c>
      <c r="H76" s="47" t="s">
        <v>107</v>
      </c>
      <c r="I76" s="47" t="s">
        <v>108</v>
      </c>
      <c r="J76" s="42" t="s">
        <v>1542</v>
      </c>
      <c r="K76" s="49">
        <v>45582.0</v>
      </c>
      <c r="L76" s="40">
        <v>45782.0</v>
      </c>
      <c r="M76" s="42" t="s">
        <v>75</v>
      </c>
      <c r="N76" s="51">
        <v>0.0</v>
      </c>
      <c r="O76" s="40">
        <v>45783.0</v>
      </c>
      <c r="P76" s="227">
        <v>78119.0</v>
      </c>
      <c r="Q76" s="133">
        <v>78080.0</v>
      </c>
      <c r="R76" s="51">
        <v>0.0</v>
      </c>
      <c r="S76" s="51">
        <v>0.0</v>
      </c>
      <c r="T76" s="52">
        <f t="shared" si="1"/>
        <v>78080</v>
      </c>
      <c r="U76" s="42" t="s">
        <v>112</v>
      </c>
      <c r="V76" s="49">
        <v>45783.0</v>
      </c>
      <c r="W76" s="49">
        <v>45813.0</v>
      </c>
      <c r="X76" s="42">
        <v>1.0</v>
      </c>
      <c r="Y76" s="42" t="s">
        <v>98</v>
      </c>
      <c r="Z76" s="42" t="s">
        <v>85</v>
      </c>
    </row>
    <row r="77">
      <c r="A77" s="38" t="s">
        <v>5282</v>
      </c>
      <c r="B77" s="167">
        <v>45783.0</v>
      </c>
      <c r="C77" s="42">
        <v>9684.0</v>
      </c>
      <c r="D77" s="42"/>
      <c r="E77" s="44" t="s">
        <v>794</v>
      </c>
      <c r="F77" s="46" t="s">
        <v>687</v>
      </c>
      <c r="G77" s="47" t="s">
        <v>688</v>
      </c>
      <c r="H77" s="47" t="s">
        <v>404</v>
      </c>
      <c r="I77" s="47" t="s">
        <v>72</v>
      </c>
      <c r="J77" s="42" t="s">
        <v>1542</v>
      </c>
      <c r="K77" s="49">
        <v>45133.0</v>
      </c>
      <c r="L77" s="40">
        <v>45782.0</v>
      </c>
      <c r="M77" s="42" t="s">
        <v>75</v>
      </c>
      <c r="N77" s="51">
        <v>0.0</v>
      </c>
      <c r="O77" s="42" t="s">
        <v>75</v>
      </c>
      <c r="P77" s="227">
        <v>78027.0</v>
      </c>
      <c r="Q77" s="133">
        <v>78027.0</v>
      </c>
      <c r="R77" s="51">
        <v>0.0</v>
      </c>
      <c r="S77" s="51">
        <v>0.0</v>
      </c>
      <c r="T77" s="52">
        <f t="shared" si="1"/>
        <v>78027</v>
      </c>
      <c r="U77" s="42" t="s">
        <v>112</v>
      </c>
      <c r="V77" s="49">
        <v>45782.0</v>
      </c>
      <c r="W77" s="49">
        <v>45812.0</v>
      </c>
      <c r="X77" s="42">
        <v>1.0</v>
      </c>
      <c r="Y77" s="42" t="s">
        <v>98</v>
      </c>
      <c r="Z77" s="42" t="s">
        <v>85</v>
      </c>
    </row>
    <row r="78">
      <c r="A78" s="38" t="s">
        <v>5288</v>
      </c>
      <c r="B78" s="167">
        <v>45783.0</v>
      </c>
      <c r="C78" s="42">
        <v>11194.0</v>
      </c>
      <c r="D78" s="42"/>
      <c r="E78" s="44" t="s">
        <v>5289</v>
      </c>
      <c r="F78" s="46" t="s">
        <v>2226</v>
      </c>
      <c r="G78" s="47" t="s">
        <v>2227</v>
      </c>
      <c r="H78" s="47" t="s">
        <v>217</v>
      </c>
      <c r="I78" s="47" t="s">
        <v>177</v>
      </c>
      <c r="J78" s="42" t="s">
        <v>1542</v>
      </c>
      <c r="K78" s="49">
        <v>45320.0</v>
      </c>
      <c r="L78" s="40">
        <v>45782.0</v>
      </c>
      <c r="M78" s="42" t="s">
        <v>75</v>
      </c>
      <c r="N78" s="51">
        <v>78000.0</v>
      </c>
      <c r="O78" s="40">
        <v>45783.0</v>
      </c>
      <c r="P78" s="227">
        <v>60013.0</v>
      </c>
      <c r="Q78" s="133">
        <v>60013.0</v>
      </c>
      <c r="R78" s="51">
        <v>0.0</v>
      </c>
      <c r="S78" s="51">
        <v>0.0</v>
      </c>
      <c r="T78" s="52">
        <f t="shared" si="1"/>
        <v>60013</v>
      </c>
      <c r="U78" s="42" t="s">
        <v>112</v>
      </c>
      <c r="V78" s="49">
        <v>45783.0</v>
      </c>
      <c r="W78" s="49">
        <v>45813.0</v>
      </c>
      <c r="X78" s="42">
        <v>1.0</v>
      </c>
      <c r="Y78" s="42" t="s">
        <v>98</v>
      </c>
      <c r="Z78" s="42" t="s">
        <v>85</v>
      </c>
    </row>
    <row r="79">
      <c r="A79" s="38" t="s">
        <v>5290</v>
      </c>
      <c r="B79" s="167">
        <v>45783.0</v>
      </c>
      <c r="C79" s="42">
        <v>11985.0</v>
      </c>
      <c r="D79" s="42"/>
      <c r="E79" s="44" t="s">
        <v>778</v>
      </c>
      <c r="F79" s="46" t="s">
        <v>699</v>
      </c>
      <c r="G79" s="47" t="s">
        <v>700</v>
      </c>
      <c r="H79" s="47" t="s">
        <v>701</v>
      </c>
      <c r="I79" s="47" t="s">
        <v>177</v>
      </c>
      <c r="J79" s="42" t="s">
        <v>1542</v>
      </c>
      <c r="K79" s="49">
        <v>45411.0</v>
      </c>
      <c r="L79" s="40">
        <v>45782.0</v>
      </c>
      <c r="M79" s="42" t="s">
        <v>75</v>
      </c>
      <c r="N79" s="51">
        <v>0.0</v>
      </c>
      <c r="O79" s="42" t="s">
        <v>75</v>
      </c>
      <c r="P79" s="227">
        <v>118000.0</v>
      </c>
      <c r="Q79" s="284">
        <v>118000.0</v>
      </c>
      <c r="R79" s="285">
        <v>0.0</v>
      </c>
      <c r="S79" s="279">
        <v>4400.0</v>
      </c>
      <c r="T79" s="52">
        <f t="shared" si="1"/>
        <v>113600</v>
      </c>
      <c r="U79" s="42" t="s">
        <v>83</v>
      </c>
      <c r="V79" s="49">
        <v>45782.0</v>
      </c>
      <c r="W79" s="49">
        <v>45815.0</v>
      </c>
      <c r="X79" s="42">
        <v>1.0</v>
      </c>
      <c r="Y79" s="42" t="s">
        <v>84</v>
      </c>
      <c r="Z79" s="42" t="s">
        <v>85</v>
      </c>
    </row>
    <row r="80">
      <c r="A80" s="38" t="s">
        <v>5293</v>
      </c>
      <c r="B80" s="167">
        <v>45784.0</v>
      </c>
      <c r="C80" s="42">
        <v>856.0</v>
      </c>
      <c r="D80" s="42"/>
      <c r="E80" s="44" t="s">
        <v>1163</v>
      </c>
      <c r="F80" s="46" t="s">
        <v>1164</v>
      </c>
      <c r="G80" s="47" t="s">
        <v>1165</v>
      </c>
      <c r="H80" s="47" t="s">
        <v>1158</v>
      </c>
      <c r="I80" s="47" t="s">
        <v>1158</v>
      </c>
      <c r="J80" s="42" t="s">
        <v>1542</v>
      </c>
      <c r="K80" s="49">
        <v>44335.0</v>
      </c>
      <c r="L80" s="40">
        <v>45783.0</v>
      </c>
      <c r="M80" s="42" t="s">
        <v>75</v>
      </c>
      <c r="N80" s="51">
        <v>0.0</v>
      </c>
      <c r="O80" s="42" t="s">
        <v>75</v>
      </c>
      <c r="P80" s="227">
        <v>78000.0</v>
      </c>
      <c r="Q80" s="233">
        <v>78000.0</v>
      </c>
      <c r="R80" s="234">
        <v>0.0</v>
      </c>
      <c r="S80" s="57">
        <v>4400.0</v>
      </c>
      <c r="T80" s="52">
        <f t="shared" si="1"/>
        <v>73600</v>
      </c>
      <c r="U80" s="42" t="s">
        <v>83</v>
      </c>
      <c r="V80" s="49">
        <v>45783.0</v>
      </c>
      <c r="W80" s="49">
        <v>45816.0</v>
      </c>
      <c r="X80" s="42">
        <v>1.0</v>
      </c>
      <c r="Y80" s="42" t="s">
        <v>98</v>
      </c>
      <c r="Z80" s="42" t="s">
        <v>85</v>
      </c>
    </row>
    <row r="81">
      <c r="A81" s="38" t="s">
        <v>5294</v>
      </c>
      <c r="B81" s="167">
        <v>45784.0</v>
      </c>
      <c r="C81" s="42">
        <v>7313.0</v>
      </c>
      <c r="D81" s="42"/>
      <c r="E81" s="44" t="s">
        <v>1118</v>
      </c>
      <c r="F81" s="46" t="s">
        <v>1119</v>
      </c>
      <c r="G81" s="47" t="s">
        <v>1120</v>
      </c>
      <c r="H81" s="47" t="s">
        <v>870</v>
      </c>
      <c r="I81" s="47" t="s">
        <v>870</v>
      </c>
      <c r="J81" s="42" t="s">
        <v>1542</v>
      </c>
      <c r="K81" s="303">
        <v>44854.0</v>
      </c>
      <c r="L81" s="40">
        <v>45783.0</v>
      </c>
      <c r="M81" s="42" t="s">
        <v>75</v>
      </c>
      <c r="N81" s="51">
        <v>0.0</v>
      </c>
      <c r="O81" s="42" t="s">
        <v>75</v>
      </c>
      <c r="P81" s="227">
        <v>118061.0</v>
      </c>
      <c r="Q81" s="61">
        <v>118061.0</v>
      </c>
      <c r="R81" s="51">
        <v>0.0</v>
      </c>
      <c r="S81" s="51">
        <v>0.0</v>
      </c>
      <c r="T81" s="52">
        <f t="shared" si="1"/>
        <v>118061</v>
      </c>
      <c r="U81" s="42" t="s">
        <v>112</v>
      </c>
      <c r="V81" s="49">
        <v>45783.0</v>
      </c>
      <c r="W81" s="49">
        <v>45825.0</v>
      </c>
      <c r="X81" s="42">
        <v>1.0</v>
      </c>
      <c r="Y81" s="42" t="s">
        <v>84</v>
      </c>
      <c r="Z81" s="42" t="s">
        <v>85</v>
      </c>
    </row>
    <row r="82">
      <c r="A82" s="38" t="s">
        <v>5298</v>
      </c>
      <c r="B82" s="167">
        <v>45784.0</v>
      </c>
      <c r="C82" s="42">
        <v>13701.0</v>
      </c>
      <c r="D82" s="42"/>
      <c r="E82" s="44" t="s">
        <v>5299</v>
      </c>
      <c r="F82" s="46" t="s">
        <v>5300</v>
      </c>
      <c r="G82" s="47" t="s">
        <v>5301</v>
      </c>
      <c r="H82" s="47" t="s">
        <v>650</v>
      </c>
      <c r="I82" s="47" t="s">
        <v>177</v>
      </c>
      <c r="J82" s="42" t="s">
        <v>1542</v>
      </c>
      <c r="K82" s="305">
        <v>45591.0</v>
      </c>
      <c r="L82" s="40">
        <v>45783.0</v>
      </c>
      <c r="M82" s="42" t="s">
        <v>75</v>
      </c>
      <c r="N82" s="51">
        <v>0.0</v>
      </c>
      <c r="O82" s="42" t="s">
        <v>75</v>
      </c>
      <c r="P82" s="227">
        <v>1298080.0</v>
      </c>
      <c r="Q82" s="61">
        <v>1298000.0</v>
      </c>
      <c r="R82" s="51">
        <v>118000.0</v>
      </c>
      <c r="S82" s="51">
        <v>0.0</v>
      </c>
      <c r="T82" s="52">
        <f t="shared" si="1"/>
        <v>1298000</v>
      </c>
      <c r="U82" s="42" t="s">
        <v>112</v>
      </c>
      <c r="V82" s="49">
        <v>45783.0</v>
      </c>
      <c r="W82" s="49">
        <v>46145.0</v>
      </c>
      <c r="X82" s="42">
        <v>12.0</v>
      </c>
      <c r="Y82" s="42" t="s">
        <v>84</v>
      </c>
      <c r="Z82" s="42" t="s">
        <v>85</v>
      </c>
    </row>
    <row r="83">
      <c r="A83" s="46" t="s">
        <v>5304</v>
      </c>
      <c r="B83" s="167">
        <v>45784.0</v>
      </c>
      <c r="C83" s="42">
        <v>13701.0</v>
      </c>
      <c r="D83" s="42"/>
      <c r="E83" s="44" t="s">
        <v>5299</v>
      </c>
      <c r="F83" s="46" t="s">
        <v>5300</v>
      </c>
      <c r="G83" s="47" t="s">
        <v>5301</v>
      </c>
      <c r="H83" s="47" t="s">
        <v>650</v>
      </c>
      <c r="I83" s="47" t="s">
        <v>177</v>
      </c>
      <c r="J83" s="42" t="s">
        <v>1542</v>
      </c>
      <c r="K83" s="305">
        <v>45591.0</v>
      </c>
      <c r="L83" s="40">
        <v>45783.0</v>
      </c>
      <c r="M83" s="42" t="s">
        <v>75</v>
      </c>
      <c r="N83" s="51">
        <v>1300000.0</v>
      </c>
      <c r="O83" s="42" t="s">
        <v>75</v>
      </c>
      <c r="P83" s="227">
        <v>118048.0</v>
      </c>
      <c r="Q83" s="54">
        <v>0.0</v>
      </c>
      <c r="R83" s="51">
        <v>0.0</v>
      </c>
      <c r="S83" s="51">
        <v>0.0</v>
      </c>
      <c r="T83" s="52">
        <f t="shared" si="1"/>
        <v>0</v>
      </c>
      <c r="U83" s="42" t="s">
        <v>248</v>
      </c>
      <c r="V83" s="49">
        <v>45783.0</v>
      </c>
      <c r="W83" s="49">
        <v>46145.0</v>
      </c>
      <c r="X83" s="42">
        <v>1.0</v>
      </c>
      <c r="Y83" s="42" t="s">
        <v>84</v>
      </c>
      <c r="Z83" s="42" t="s">
        <v>85</v>
      </c>
    </row>
    <row r="84">
      <c r="A84" s="38" t="s">
        <v>5305</v>
      </c>
      <c r="B84" s="167">
        <v>45784.0</v>
      </c>
      <c r="C84" s="42">
        <v>4949.0</v>
      </c>
      <c r="D84" s="42"/>
      <c r="E84" s="44" t="s">
        <v>1372</v>
      </c>
      <c r="F84" s="46" t="s">
        <v>1373</v>
      </c>
      <c r="G84" s="47" t="s">
        <v>1374</v>
      </c>
      <c r="H84" s="47" t="s">
        <v>122</v>
      </c>
      <c r="I84" s="47" t="s">
        <v>124</v>
      </c>
      <c r="J84" s="42" t="s">
        <v>1542</v>
      </c>
      <c r="K84" s="49">
        <v>44629.0</v>
      </c>
      <c r="L84" s="40">
        <v>45783.0</v>
      </c>
      <c r="M84" s="42" t="s">
        <v>75</v>
      </c>
      <c r="N84" s="51">
        <v>0.0</v>
      </c>
      <c r="O84" s="42" t="s">
        <v>75</v>
      </c>
      <c r="P84" s="227">
        <v>78068.0</v>
      </c>
      <c r="Q84" s="61">
        <v>78068.0</v>
      </c>
      <c r="R84" s="51">
        <v>0.0</v>
      </c>
      <c r="S84" s="51">
        <v>0.0</v>
      </c>
      <c r="T84" s="52">
        <f t="shared" si="1"/>
        <v>78068</v>
      </c>
      <c r="U84" s="42" t="s">
        <v>112</v>
      </c>
      <c r="V84" s="49">
        <v>45783.0</v>
      </c>
      <c r="W84" s="49">
        <v>45817.0</v>
      </c>
      <c r="X84" s="42">
        <v>1.0</v>
      </c>
      <c r="Y84" s="42" t="s">
        <v>98</v>
      </c>
      <c r="Z84" s="42" t="s">
        <v>85</v>
      </c>
    </row>
    <row r="85">
      <c r="A85" s="38" t="s">
        <v>5307</v>
      </c>
      <c r="B85" s="167">
        <v>45784.0</v>
      </c>
      <c r="C85" s="42">
        <v>10966.0</v>
      </c>
      <c r="D85" s="42"/>
      <c r="E85" s="44" t="s">
        <v>696</v>
      </c>
      <c r="F85" s="46" t="s">
        <v>430</v>
      </c>
      <c r="G85" s="47" t="s">
        <v>431</v>
      </c>
      <c r="H85" s="47" t="s">
        <v>323</v>
      </c>
      <c r="I85" s="47" t="s">
        <v>177</v>
      </c>
      <c r="J85" s="42" t="s">
        <v>1542</v>
      </c>
      <c r="K85" s="305">
        <v>45295.0</v>
      </c>
      <c r="L85" s="40">
        <v>45783.0</v>
      </c>
      <c r="M85" s="42" t="s">
        <v>75</v>
      </c>
      <c r="N85" s="309">
        <v>118000.0</v>
      </c>
      <c r="O85" s="42" t="s">
        <v>75</v>
      </c>
      <c r="P85" s="227">
        <v>110098.0</v>
      </c>
      <c r="Q85" s="61">
        <v>110098.0</v>
      </c>
      <c r="R85" s="51">
        <v>0.0</v>
      </c>
      <c r="S85" s="51">
        <v>0.0</v>
      </c>
      <c r="T85" s="52">
        <f t="shared" si="1"/>
        <v>110098</v>
      </c>
      <c r="U85" s="42" t="s">
        <v>112</v>
      </c>
      <c r="V85" s="49">
        <v>45783.0</v>
      </c>
      <c r="W85" s="49">
        <v>45813.0</v>
      </c>
      <c r="X85" s="42">
        <v>1.0</v>
      </c>
      <c r="Y85" s="42" t="s">
        <v>84</v>
      </c>
      <c r="Z85" s="42" t="s">
        <v>85</v>
      </c>
    </row>
    <row r="86">
      <c r="A86" s="38" t="s">
        <v>5309</v>
      </c>
      <c r="B86" s="167">
        <v>45784.0</v>
      </c>
      <c r="C86" s="42">
        <v>6835.0</v>
      </c>
      <c r="D86" s="42"/>
      <c r="E86" s="44" t="s">
        <v>743</v>
      </c>
      <c r="F86" s="46" t="s">
        <v>638</v>
      </c>
      <c r="G86" s="47" t="s">
        <v>640</v>
      </c>
      <c r="H86" s="47" t="s">
        <v>641</v>
      </c>
      <c r="I86" s="47" t="s">
        <v>144</v>
      </c>
      <c r="J86" s="42" t="s">
        <v>1542</v>
      </c>
      <c r="K86" s="49">
        <v>44808.0</v>
      </c>
      <c r="L86" s="40">
        <v>45783.0</v>
      </c>
      <c r="M86" s="42" t="s">
        <v>75</v>
      </c>
      <c r="N86" s="51">
        <v>0.0</v>
      </c>
      <c r="O86" s="42" t="s">
        <v>75</v>
      </c>
      <c r="P86" s="227">
        <v>78006.0</v>
      </c>
      <c r="Q86" s="61">
        <v>78000.0</v>
      </c>
      <c r="R86" s="51">
        <v>0.0</v>
      </c>
      <c r="S86" s="51">
        <v>0.0</v>
      </c>
      <c r="T86" s="52">
        <f t="shared" si="1"/>
        <v>78000</v>
      </c>
      <c r="U86" s="42" t="s">
        <v>112</v>
      </c>
      <c r="V86" s="49">
        <v>45783.0</v>
      </c>
      <c r="W86" s="49">
        <v>45815.0</v>
      </c>
      <c r="X86" s="42">
        <v>1.0</v>
      </c>
      <c r="Y86" s="42" t="s">
        <v>98</v>
      </c>
      <c r="Z86" s="42" t="s">
        <v>85</v>
      </c>
    </row>
    <row r="87">
      <c r="A87" s="38" t="s">
        <v>5312</v>
      </c>
      <c r="B87" s="167">
        <v>45784.0</v>
      </c>
      <c r="C87" s="42">
        <v>9459.0</v>
      </c>
      <c r="D87" s="42"/>
      <c r="E87" s="44" t="s">
        <v>706</v>
      </c>
      <c r="F87" s="46" t="s">
        <v>708</v>
      </c>
      <c r="G87" s="312" t="s">
        <v>709</v>
      </c>
      <c r="H87" s="47" t="s">
        <v>227</v>
      </c>
      <c r="I87" s="47" t="s">
        <v>102</v>
      </c>
      <c r="J87" s="42" t="s">
        <v>1542</v>
      </c>
      <c r="K87" s="49">
        <v>45110.0</v>
      </c>
      <c r="L87" s="40">
        <v>45783.0</v>
      </c>
      <c r="M87" s="42" t="s">
        <v>75</v>
      </c>
      <c r="N87" s="51">
        <v>0.0</v>
      </c>
      <c r="O87" s="42" t="s">
        <v>75</v>
      </c>
      <c r="P87" s="227">
        <v>118000.0</v>
      </c>
      <c r="Q87" s="233">
        <v>118000.0</v>
      </c>
      <c r="R87" s="234">
        <v>0.0</v>
      </c>
      <c r="S87" s="57">
        <v>4440.0</v>
      </c>
      <c r="T87" s="52">
        <f t="shared" si="1"/>
        <v>113560</v>
      </c>
      <c r="U87" s="42" t="s">
        <v>83</v>
      </c>
      <c r="V87" s="49">
        <v>45783.0</v>
      </c>
      <c r="W87" s="49">
        <v>45814.0</v>
      </c>
      <c r="X87" s="42">
        <v>1.0</v>
      </c>
      <c r="Y87" s="42" t="s">
        <v>84</v>
      </c>
      <c r="Z87" s="42" t="s">
        <v>85</v>
      </c>
    </row>
    <row r="88">
      <c r="A88" s="38" t="s">
        <v>5316</v>
      </c>
      <c r="B88" s="167">
        <v>45784.0</v>
      </c>
      <c r="C88" s="42">
        <v>4218.0</v>
      </c>
      <c r="D88" s="42"/>
      <c r="E88" s="44" t="s">
        <v>389</v>
      </c>
      <c r="F88" s="46" t="s">
        <v>390</v>
      </c>
      <c r="G88" s="47" t="s">
        <v>391</v>
      </c>
      <c r="H88" s="47" t="s">
        <v>392</v>
      </c>
      <c r="I88" s="47" t="s">
        <v>177</v>
      </c>
      <c r="J88" s="42" t="s">
        <v>1542</v>
      </c>
      <c r="K88" s="49">
        <v>44574.0</v>
      </c>
      <c r="L88" s="40">
        <v>45783.0</v>
      </c>
      <c r="M88" s="42" t="s">
        <v>75</v>
      </c>
      <c r="N88" s="51">
        <v>0.0</v>
      </c>
      <c r="O88" s="42" t="s">
        <v>75</v>
      </c>
      <c r="P88" s="227">
        <v>78000.0</v>
      </c>
      <c r="Q88" s="233">
        <v>78000.0</v>
      </c>
      <c r="R88" s="234">
        <v>0.0</v>
      </c>
      <c r="S88" s="57">
        <v>4400.0</v>
      </c>
      <c r="T88" s="52">
        <f t="shared" si="1"/>
        <v>73600</v>
      </c>
      <c r="U88" s="42" t="s">
        <v>83</v>
      </c>
      <c r="V88" s="49">
        <v>45783.0</v>
      </c>
      <c r="W88" s="49">
        <v>45818.0</v>
      </c>
      <c r="X88" s="42">
        <v>1.0</v>
      </c>
      <c r="Y88" s="42" t="s">
        <v>98</v>
      </c>
      <c r="Z88" s="42" t="s">
        <v>85</v>
      </c>
    </row>
    <row r="89">
      <c r="A89" s="38" t="s">
        <v>5319</v>
      </c>
      <c r="B89" s="167">
        <v>45784.0</v>
      </c>
      <c r="C89" s="42">
        <v>13730.0</v>
      </c>
      <c r="D89" s="42"/>
      <c r="E89" s="44" t="s">
        <v>5320</v>
      </c>
      <c r="F89" s="46" t="s">
        <v>5321</v>
      </c>
      <c r="G89" s="47" t="s">
        <v>2219</v>
      </c>
      <c r="H89" s="47" t="s">
        <v>323</v>
      </c>
      <c r="I89" s="47" t="s">
        <v>177</v>
      </c>
      <c r="J89" s="42" t="s">
        <v>1542</v>
      </c>
      <c r="K89" s="49">
        <v>45596.0</v>
      </c>
      <c r="L89" s="40">
        <v>45783.0</v>
      </c>
      <c r="M89" s="42" t="s">
        <v>75</v>
      </c>
      <c r="N89" s="51">
        <v>0.0</v>
      </c>
      <c r="O89" s="42" t="s">
        <v>75</v>
      </c>
      <c r="P89" s="227">
        <v>468051.0</v>
      </c>
      <c r="Q89" s="61">
        <v>468051.0</v>
      </c>
      <c r="R89" s="51">
        <v>0.0</v>
      </c>
      <c r="S89" s="51">
        <v>0.0</v>
      </c>
      <c r="T89" s="52">
        <f t="shared" si="1"/>
        <v>468051</v>
      </c>
      <c r="U89" s="42" t="s">
        <v>112</v>
      </c>
      <c r="V89" s="49">
        <v>45783.0</v>
      </c>
      <c r="W89" s="49">
        <v>45970.0</v>
      </c>
      <c r="X89" s="42">
        <v>6.0</v>
      </c>
      <c r="Y89" s="42" t="s">
        <v>98</v>
      </c>
      <c r="Z89" s="42" t="s">
        <v>85</v>
      </c>
    </row>
    <row r="90">
      <c r="A90" s="38" t="s">
        <v>5322</v>
      </c>
      <c r="B90" s="167">
        <v>45784.0</v>
      </c>
      <c r="C90" s="42">
        <v>4603.0</v>
      </c>
      <c r="D90" s="42"/>
      <c r="E90" s="44" t="s">
        <v>1475</v>
      </c>
      <c r="F90" s="46" t="s">
        <v>1476</v>
      </c>
      <c r="G90" s="47" t="s">
        <v>1477</v>
      </c>
      <c r="H90" s="47" t="s">
        <v>650</v>
      </c>
      <c r="I90" s="47" t="s">
        <v>177</v>
      </c>
      <c r="J90" s="42" t="s">
        <v>1542</v>
      </c>
      <c r="K90" s="49">
        <v>44602.0</v>
      </c>
      <c r="L90" s="40">
        <v>45783.0</v>
      </c>
      <c r="M90" s="42" t="s">
        <v>75</v>
      </c>
      <c r="N90" s="51">
        <v>78000.0</v>
      </c>
      <c r="O90" s="40">
        <v>45784.0</v>
      </c>
      <c r="P90" s="227">
        <v>40000.0</v>
      </c>
      <c r="Q90" s="233">
        <v>40000.0</v>
      </c>
      <c r="R90" s="234">
        <v>0.0</v>
      </c>
      <c r="S90" s="57">
        <v>4400.0</v>
      </c>
      <c r="T90" s="52">
        <f t="shared" si="1"/>
        <v>35600</v>
      </c>
      <c r="U90" s="42" t="s">
        <v>83</v>
      </c>
      <c r="V90" s="49">
        <v>45784.0</v>
      </c>
      <c r="W90" s="49">
        <v>45820.0</v>
      </c>
      <c r="X90" s="42">
        <v>1.0</v>
      </c>
      <c r="Y90" s="42" t="s">
        <v>98</v>
      </c>
      <c r="Z90" s="42" t="s">
        <v>85</v>
      </c>
    </row>
    <row r="91">
      <c r="A91" s="158" t="s">
        <v>5328</v>
      </c>
      <c r="B91" s="167">
        <v>45784.0</v>
      </c>
      <c r="C91" s="42">
        <v>15292.0</v>
      </c>
      <c r="D91" s="42"/>
      <c r="E91" s="44" t="s">
        <v>5329</v>
      </c>
      <c r="F91" s="46" t="s">
        <v>5330</v>
      </c>
      <c r="G91" s="47" t="s">
        <v>5331</v>
      </c>
      <c r="H91" s="47" t="s">
        <v>323</v>
      </c>
      <c r="I91" s="47" t="s">
        <v>177</v>
      </c>
      <c r="J91" s="42" t="s">
        <v>1542</v>
      </c>
      <c r="K91" s="49">
        <v>45771.0</v>
      </c>
      <c r="L91" s="40">
        <v>45783.0</v>
      </c>
      <c r="M91" s="42" t="s">
        <v>75</v>
      </c>
      <c r="N91" s="51">
        <v>0.0</v>
      </c>
      <c r="O91" s="42" t="s">
        <v>75</v>
      </c>
      <c r="P91" s="227">
        <v>1653000.0</v>
      </c>
      <c r="Q91" s="61">
        <v>1298000.0</v>
      </c>
      <c r="R91" s="51">
        <v>118000.0</v>
      </c>
      <c r="S91" s="51">
        <v>0.0</v>
      </c>
      <c r="T91" s="52">
        <f t="shared" si="1"/>
        <v>1298000</v>
      </c>
      <c r="U91" s="42" t="s">
        <v>112</v>
      </c>
      <c r="V91" s="49">
        <v>45783.0</v>
      </c>
      <c r="W91" s="49">
        <v>46145.0</v>
      </c>
      <c r="X91" s="42">
        <v>12.0</v>
      </c>
      <c r="Y91" s="42" t="s">
        <v>84</v>
      </c>
      <c r="Z91" s="42" t="s">
        <v>221</v>
      </c>
    </row>
    <row r="92">
      <c r="A92" s="46" t="s">
        <v>5332</v>
      </c>
      <c r="B92" s="167">
        <v>45784.0</v>
      </c>
      <c r="C92" s="42">
        <v>15292.0</v>
      </c>
      <c r="D92" s="42"/>
      <c r="E92" s="44" t="s">
        <v>5329</v>
      </c>
      <c r="F92" s="46" t="s">
        <v>5330</v>
      </c>
      <c r="G92" s="47" t="s">
        <v>5331</v>
      </c>
      <c r="H92" s="47" t="s">
        <v>323</v>
      </c>
      <c r="I92" s="47" t="s">
        <v>177</v>
      </c>
      <c r="J92" s="42" t="s">
        <v>1542</v>
      </c>
      <c r="K92" s="49">
        <v>45771.0</v>
      </c>
      <c r="L92" s="40">
        <v>45783.0</v>
      </c>
      <c r="M92" s="42" t="s">
        <v>75</v>
      </c>
      <c r="N92" s="51">
        <v>0.0</v>
      </c>
      <c r="O92" s="42" t="s">
        <v>75</v>
      </c>
      <c r="P92" s="227">
        <v>118058.0</v>
      </c>
      <c r="Q92" s="54">
        <v>0.0</v>
      </c>
      <c r="R92" s="51">
        <v>0.0</v>
      </c>
      <c r="S92" s="51">
        <v>0.0</v>
      </c>
      <c r="T92" s="52">
        <f t="shared" si="1"/>
        <v>0</v>
      </c>
      <c r="U92" s="42" t="s">
        <v>248</v>
      </c>
      <c r="V92" s="49">
        <v>45783.0</v>
      </c>
      <c r="W92" s="49">
        <v>46175.0</v>
      </c>
      <c r="X92" s="42">
        <v>1.0</v>
      </c>
      <c r="Y92" s="42" t="s">
        <v>84</v>
      </c>
      <c r="Z92" s="42" t="s">
        <v>85</v>
      </c>
    </row>
    <row r="93">
      <c r="A93" s="38" t="s">
        <v>5336</v>
      </c>
      <c r="B93" s="167">
        <v>45784.0</v>
      </c>
      <c r="C93" s="42">
        <v>12575.0</v>
      </c>
      <c r="D93" s="42"/>
      <c r="E93" s="44" t="s">
        <v>833</v>
      </c>
      <c r="F93" s="46" t="s">
        <v>834</v>
      </c>
      <c r="G93" s="47" t="s">
        <v>835</v>
      </c>
      <c r="H93" s="47" t="s">
        <v>199</v>
      </c>
      <c r="I93" s="47" t="s">
        <v>200</v>
      </c>
      <c r="J93" s="42" t="s">
        <v>1542</v>
      </c>
      <c r="K93" s="49">
        <v>45470.0</v>
      </c>
      <c r="L93" s="40">
        <v>45783.0</v>
      </c>
      <c r="M93" s="42" t="s">
        <v>75</v>
      </c>
      <c r="N93" s="51">
        <v>0.0</v>
      </c>
      <c r="O93" s="42" t="s">
        <v>75</v>
      </c>
      <c r="P93" s="227">
        <v>118078.0</v>
      </c>
      <c r="Q93" s="61">
        <v>118078.0</v>
      </c>
      <c r="R93" s="51">
        <v>0.0</v>
      </c>
      <c r="S93" s="51">
        <v>0.0</v>
      </c>
      <c r="T93" s="52">
        <f t="shared" si="1"/>
        <v>118078</v>
      </c>
      <c r="U93" s="42" t="s">
        <v>112</v>
      </c>
      <c r="V93" s="49">
        <v>45783.0</v>
      </c>
      <c r="W93" s="49">
        <v>45814.0</v>
      </c>
      <c r="X93" s="42">
        <v>1.0</v>
      </c>
      <c r="Y93" s="42" t="s">
        <v>84</v>
      </c>
      <c r="Z93" s="42" t="s">
        <v>85</v>
      </c>
    </row>
    <row r="94">
      <c r="A94" s="38" t="s">
        <v>5338</v>
      </c>
      <c r="B94" s="167">
        <v>45784.0</v>
      </c>
      <c r="C94" s="42">
        <v>10709.0</v>
      </c>
      <c r="D94" s="42"/>
      <c r="E94" s="44" t="s">
        <v>1239</v>
      </c>
      <c r="F94" s="46" t="s">
        <v>1029</v>
      </c>
      <c r="G94" s="47" t="s">
        <v>1030</v>
      </c>
      <c r="H94" s="47" t="s">
        <v>132</v>
      </c>
      <c r="I94" s="47" t="s">
        <v>134</v>
      </c>
      <c r="J94" s="42" t="s">
        <v>1542</v>
      </c>
      <c r="K94" s="49">
        <v>45256.0</v>
      </c>
      <c r="L94" s="40">
        <v>45783.0</v>
      </c>
      <c r="M94" s="42" t="s">
        <v>75</v>
      </c>
      <c r="N94" s="51">
        <v>0.0</v>
      </c>
      <c r="O94" s="40">
        <v>45786.0</v>
      </c>
      <c r="P94" s="227">
        <v>78058.0</v>
      </c>
      <c r="Q94" s="61">
        <v>78058.0</v>
      </c>
      <c r="R94" s="51">
        <v>0.0</v>
      </c>
      <c r="S94" s="51">
        <v>0.0</v>
      </c>
      <c r="T94" s="52">
        <f t="shared" si="1"/>
        <v>78058</v>
      </c>
      <c r="U94" s="42" t="s">
        <v>112</v>
      </c>
      <c r="V94" s="49">
        <v>45786.0</v>
      </c>
      <c r="W94" s="49">
        <v>45816.0</v>
      </c>
      <c r="X94" s="42">
        <v>1.0</v>
      </c>
      <c r="Y94" s="42" t="s">
        <v>98</v>
      </c>
      <c r="Z94" s="42" t="s">
        <v>85</v>
      </c>
    </row>
    <row r="95">
      <c r="A95" s="158" t="s">
        <v>5343</v>
      </c>
      <c r="B95" s="167">
        <v>45784.0</v>
      </c>
      <c r="C95" s="42">
        <v>14617.0</v>
      </c>
      <c r="D95" s="42"/>
      <c r="E95" s="44" t="s">
        <v>5344</v>
      </c>
      <c r="F95" s="46" t="s">
        <v>5346</v>
      </c>
      <c r="G95" s="47" t="s">
        <v>5347</v>
      </c>
      <c r="H95" s="47" t="s">
        <v>552</v>
      </c>
      <c r="I95" s="47" t="s">
        <v>72</v>
      </c>
      <c r="J95" s="42" t="s">
        <v>1542</v>
      </c>
      <c r="K95" s="49">
        <v>45695.0</v>
      </c>
      <c r="L95" s="40">
        <v>45783.0</v>
      </c>
      <c r="M95" s="42" t="s">
        <v>75</v>
      </c>
      <c r="N95" s="51">
        <v>0.0</v>
      </c>
      <c r="O95" s="42" t="s">
        <v>75</v>
      </c>
      <c r="P95" s="227">
        <v>78059.0</v>
      </c>
      <c r="Q95" s="61">
        <v>78060.0</v>
      </c>
      <c r="R95" s="51">
        <v>0.0</v>
      </c>
      <c r="S95" s="51">
        <v>0.0</v>
      </c>
      <c r="T95" s="52">
        <f t="shared" si="1"/>
        <v>78060</v>
      </c>
      <c r="U95" s="42" t="s">
        <v>112</v>
      </c>
      <c r="V95" s="49"/>
      <c r="W95" s="49"/>
      <c r="X95" s="42">
        <v>12.0</v>
      </c>
      <c r="Y95" s="42" t="s">
        <v>98</v>
      </c>
      <c r="Z95" s="42" t="s">
        <v>221</v>
      </c>
    </row>
    <row r="96">
      <c r="A96" s="158" t="s">
        <v>5351</v>
      </c>
      <c r="B96" s="167">
        <v>45784.0</v>
      </c>
      <c r="C96" s="42">
        <v>14617.0</v>
      </c>
      <c r="D96" s="42"/>
      <c r="E96" s="44" t="s">
        <v>5344</v>
      </c>
      <c r="F96" s="46" t="s">
        <v>5346</v>
      </c>
      <c r="G96" s="47" t="s">
        <v>5347</v>
      </c>
      <c r="H96" s="47" t="s">
        <v>552</v>
      </c>
      <c r="I96" s="47" t="s">
        <v>72</v>
      </c>
      <c r="J96" s="42" t="s">
        <v>1542</v>
      </c>
      <c r="K96" s="49">
        <v>45695.0</v>
      </c>
      <c r="L96" s="40">
        <v>45783.0</v>
      </c>
      <c r="M96" s="42" t="s">
        <v>75</v>
      </c>
      <c r="N96" s="51">
        <v>0.0</v>
      </c>
      <c r="O96" s="42" t="s">
        <v>75</v>
      </c>
      <c r="P96" s="227">
        <v>0.0</v>
      </c>
      <c r="Q96" s="61">
        <v>570000.0</v>
      </c>
      <c r="R96" s="51">
        <v>0.0</v>
      </c>
      <c r="S96" s="51">
        <v>0.0</v>
      </c>
      <c r="T96" s="52">
        <f t="shared" si="1"/>
        <v>570000</v>
      </c>
      <c r="U96" s="42" t="s">
        <v>112</v>
      </c>
      <c r="V96" s="49"/>
      <c r="W96" s="49"/>
      <c r="X96" s="42">
        <v>12.0</v>
      </c>
      <c r="Y96" s="42" t="s">
        <v>98</v>
      </c>
      <c r="Z96" s="42" t="s">
        <v>221</v>
      </c>
    </row>
    <row r="97">
      <c r="A97" s="38" t="s">
        <v>5353</v>
      </c>
      <c r="B97" s="167">
        <v>45784.0</v>
      </c>
      <c r="C97" s="42">
        <v>6926.0</v>
      </c>
      <c r="D97" s="42"/>
      <c r="E97" s="44" t="s">
        <v>981</v>
      </c>
      <c r="F97" s="46" t="s">
        <v>545</v>
      </c>
      <c r="G97" s="47" t="s">
        <v>546</v>
      </c>
      <c r="H97" s="47" t="s">
        <v>355</v>
      </c>
      <c r="I97" s="47" t="s">
        <v>235</v>
      </c>
      <c r="J97" s="42" t="s">
        <v>1542</v>
      </c>
      <c r="K97" s="49">
        <v>44816.0</v>
      </c>
      <c r="L97" s="40">
        <v>45783.0</v>
      </c>
      <c r="M97" s="42" t="s">
        <v>75</v>
      </c>
      <c r="N97" s="51">
        <v>0.0</v>
      </c>
      <c r="O97" s="42" t="s">
        <v>75</v>
      </c>
      <c r="P97" s="227">
        <v>78013.0</v>
      </c>
      <c r="Q97" s="61">
        <v>78013.0</v>
      </c>
      <c r="R97" s="51">
        <v>0.0</v>
      </c>
      <c r="S97" s="51">
        <v>0.0</v>
      </c>
      <c r="T97" s="52">
        <f t="shared" si="1"/>
        <v>78013</v>
      </c>
      <c r="U97" s="42" t="s">
        <v>112</v>
      </c>
      <c r="V97" s="49">
        <v>45783.0</v>
      </c>
      <c r="W97" s="49">
        <v>45813.0</v>
      </c>
      <c r="X97" s="42">
        <v>1.0</v>
      </c>
      <c r="Y97" s="42" t="s">
        <v>98</v>
      </c>
      <c r="Z97" s="42" t="s">
        <v>85</v>
      </c>
    </row>
    <row r="98">
      <c r="A98" s="158" t="s">
        <v>5356</v>
      </c>
      <c r="B98" s="167">
        <v>45784.0</v>
      </c>
      <c r="C98" s="42">
        <v>14785.0</v>
      </c>
      <c r="D98" s="42"/>
      <c r="E98" s="44" t="s">
        <v>5358</v>
      </c>
      <c r="F98" s="46" t="s">
        <v>5360</v>
      </c>
      <c r="G98" s="47" t="s">
        <v>5362</v>
      </c>
      <c r="H98" s="47" t="s">
        <v>355</v>
      </c>
      <c r="I98" s="47" t="s">
        <v>235</v>
      </c>
      <c r="J98" s="42" t="s">
        <v>1542</v>
      </c>
      <c r="K98" s="49">
        <v>45710.0</v>
      </c>
      <c r="L98" s="40">
        <v>45783.0</v>
      </c>
      <c r="M98" s="42" t="s">
        <v>75</v>
      </c>
      <c r="N98" s="51"/>
      <c r="O98" s="42"/>
      <c r="P98" s="227">
        <v>648091.0</v>
      </c>
      <c r="Q98" s="61">
        <v>648000.0</v>
      </c>
      <c r="R98" s="51">
        <v>60000.0</v>
      </c>
      <c r="S98" s="51">
        <v>0.0</v>
      </c>
      <c r="T98" s="52">
        <f t="shared" si="1"/>
        <v>648000</v>
      </c>
      <c r="U98" s="42" t="s">
        <v>112</v>
      </c>
      <c r="V98" s="49"/>
      <c r="W98" s="49"/>
      <c r="X98" s="42">
        <v>6.0</v>
      </c>
      <c r="Y98" s="42" t="s">
        <v>84</v>
      </c>
      <c r="Z98" s="42" t="s">
        <v>221</v>
      </c>
    </row>
    <row r="99">
      <c r="A99" s="38" t="s">
        <v>5367</v>
      </c>
      <c r="B99" s="207">
        <v>45785.0</v>
      </c>
      <c r="C99" s="108">
        <v>10815.0</v>
      </c>
      <c r="D99" s="108"/>
      <c r="E99" s="109" t="s">
        <v>2320</v>
      </c>
      <c r="F99" s="110" t="s">
        <v>2322</v>
      </c>
      <c r="G99" s="109" t="s">
        <v>2325</v>
      </c>
      <c r="H99" s="109" t="s">
        <v>179</v>
      </c>
      <c r="I99" s="109" t="s">
        <v>177</v>
      </c>
      <c r="J99" s="108" t="s">
        <v>1542</v>
      </c>
      <c r="K99" s="111">
        <v>45271.0</v>
      </c>
      <c r="L99" s="107">
        <v>45784.0</v>
      </c>
      <c r="M99" s="107">
        <v>45783.0</v>
      </c>
      <c r="N99" s="112">
        <v>0.0</v>
      </c>
      <c r="O99" s="107" t="s">
        <v>75</v>
      </c>
      <c r="P99" s="282">
        <v>118093.0</v>
      </c>
      <c r="Q99" s="314">
        <v>118000.0</v>
      </c>
      <c r="R99" s="112">
        <v>0.0</v>
      </c>
      <c r="S99" s="112">
        <v>0.0</v>
      </c>
      <c r="T99" s="113">
        <f t="shared" si="1"/>
        <v>118000</v>
      </c>
      <c r="U99" s="108" t="s">
        <v>112</v>
      </c>
      <c r="V99" s="111">
        <v>45784.0</v>
      </c>
      <c r="W99" s="111">
        <v>45814.0</v>
      </c>
      <c r="X99" s="108">
        <v>1.0</v>
      </c>
      <c r="Y99" s="108" t="s">
        <v>84</v>
      </c>
      <c r="Z99" s="108" t="s">
        <v>85</v>
      </c>
    </row>
    <row r="100">
      <c r="A100" s="38" t="s">
        <v>5370</v>
      </c>
      <c r="B100" s="167">
        <v>45784.0</v>
      </c>
      <c r="C100" s="42">
        <v>5536.0</v>
      </c>
      <c r="D100" s="42"/>
      <c r="E100" s="44" t="s">
        <v>1133</v>
      </c>
      <c r="F100" s="46" t="s">
        <v>1134</v>
      </c>
      <c r="G100" s="47" t="s">
        <v>1135</v>
      </c>
      <c r="H100" s="47" t="s">
        <v>1136</v>
      </c>
      <c r="I100" s="47" t="s">
        <v>1137</v>
      </c>
      <c r="J100" s="42" t="s">
        <v>1542</v>
      </c>
      <c r="K100" s="49">
        <v>44673.0</v>
      </c>
      <c r="L100" s="40">
        <v>45783.0</v>
      </c>
      <c r="M100" s="42" t="s">
        <v>75</v>
      </c>
      <c r="N100" s="51">
        <v>78000.0</v>
      </c>
      <c r="O100" s="42" t="s">
        <v>75</v>
      </c>
      <c r="P100" s="227">
        <v>40000.0</v>
      </c>
      <c r="Q100" s="126">
        <v>40000.0</v>
      </c>
      <c r="R100" s="51">
        <v>0.0</v>
      </c>
      <c r="S100" s="51">
        <v>800.0</v>
      </c>
      <c r="T100" s="52">
        <f t="shared" si="1"/>
        <v>39200</v>
      </c>
      <c r="U100" s="42" t="s">
        <v>83</v>
      </c>
      <c r="V100" s="49">
        <v>45783.0</v>
      </c>
      <c r="W100" s="49">
        <v>45815.0</v>
      </c>
      <c r="X100" s="42">
        <v>1.0</v>
      </c>
      <c r="Y100" s="42" t="s">
        <v>98</v>
      </c>
      <c r="Z100" s="42" t="s">
        <v>85</v>
      </c>
    </row>
    <row r="101">
      <c r="A101" s="38" t="s">
        <v>5376</v>
      </c>
      <c r="B101" s="167">
        <v>45784.0</v>
      </c>
      <c r="C101" s="42">
        <v>2383.0</v>
      </c>
      <c r="D101" s="42"/>
      <c r="E101" s="44" t="s">
        <v>576</v>
      </c>
      <c r="F101" s="46" t="s">
        <v>577</v>
      </c>
      <c r="G101" s="47" t="s">
        <v>578</v>
      </c>
      <c r="H101" s="47" t="s">
        <v>579</v>
      </c>
      <c r="I101" s="47" t="s">
        <v>580</v>
      </c>
      <c r="J101" s="42" t="s">
        <v>1542</v>
      </c>
      <c r="K101" s="49">
        <v>44442.0</v>
      </c>
      <c r="L101" s="40">
        <v>45783.0</v>
      </c>
      <c r="M101" s="42" t="s">
        <v>75</v>
      </c>
      <c r="N101" s="51">
        <v>78000.0</v>
      </c>
      <c r="O101" s="42" t="s">
        <v>75</v>
      </c>
      <c r="P101" s="227">
        <v>156000.0</v>
      </c>
      <c r="Q101" s="126">
        <v>156000.0</v>
      </c>
      <c r="R101" s="51">
        <v>0.0</v>
      </c>
      <c r="S101" s="51">
        <v>1092.0</v>
      </c>
      <c r="T101" s="52">
        <f t="shared" si="1"/>
        <v>154908</v>
      </c>
      <c r="U101" s="42" t="s">
        <v>83</v>
      </c>
      <c r="V101" s="49">
        <v>45783.0</v>
      </c>
      <c r="W101" s="49">
        <v>45813.0</v>
      </c>
      <c r="X101" s="42">
        <v>1.0</v>
      </c>
      <c r="Y101" s="42" t="s">
        <v>98</v>
      </c>
      <c r="Z101" s="42" t="s">
        <v>85</v>
      </c>
    </row>
    <row r="102">
      <c r="A102" s="38" t="s">
        <v>5381</v>
      </c>
      <c r="B102" s="167">
        <v>45784.0</v>
      </c>
      <c r="C102" s="42">
        <v>2383.0</v>
      </c>
      <c r="D102" s="42"/>
      <c r="E102" s="44" t="s">
        <v>576</v>
      </c>
      <c r="F102" s="46" t="s">
        <v>577</v>
      </c>
      <c r="G102" s="47" t="s">
        <v>595</v>
      </c>
      <c r="H102" s="47" t="s">
        <v>579</v>
      </c>
      <c r="I102" s="47" t="s">
        <v>580</v>
      </c>
      <c r="J102" s="42" t="s">
        <v>1542</v>
      </c>
      <c r="K102" s="49">
        <v>44442.0</v>
      </c>
      <c r="L102" s="40">
        <v>45783.0</v>
      </c>
      <c r="M102" s="42" t="s">
        <v>75</v>
      </c>
      <c r="N102" s="51">
        <v>78000.0</v>
      </c>
      <c r="O102" s="42" t="s">
        <v>75</v>
      </c>
      <c r="P102" s="227">
        <v>0.0</v>
      </c>
      <c r="Q102" s="51">
        <v>0.0</v>
      </c>
      <c r="R102" s="51">
        <v>0.0</v>
      </c>
      <c r="S102" s="51">
        <v>0.0</v>
      </c>
      <c r="T102" s="52">
        <f t="shared" si="1"/>
        <v>0</v>
      </c>
      <c r="U102" s="42" t="s">
        <v>283</v>
      </c>
      <c r="V102" s="49">
        <v>45783.0</v>
      </c>
      <c r="W102" s="49">
        <v>45813.0</v>
      </c>
      <c r="X102" s="42">
        <v>1.0</v>
      </c>
      <c r="Y102" s="42" t="s">
        <v>98</v>
      </c>
      <c r="Z102" s="42" t="s">
        <v>85</v>
      </c>
    </row>
    <row r="103">
      <c r="A103" s="38" t="s">
        <v>5385</v>
      </c>
      <c r="B103" s="167">
        <v>45784.0</v>
      </c>
      <c r="C103" s="42">
        <v>1389.0</v>
      </c>
      <c r="D103" s="42"/>
      <c r="E103" s="44" t="s">
        <v>267</v>
      </c>
      <c r="F103" s="46" t="s">
        <v>181</v>
      </c>
      <c r="G103" s="47" t="s">
        <v>238</v>
      </c>
      <c r="H103" s="47" t="s">
        <v>121</v>
      </c>
      <c r="I103" s="47" t="s">
        <v>123</v>
      </c>
      <c r="J103" s="42" t="s">
        <v>1542</v>
      </c>
      <c r="K103" s="49">
        <v>44361.0</v>
      </c>
      <c r="L103" s="40">
        <v>45783.0</v>
      </c>
      <c r="M103" s="42" t="s">
        <v>75</v>
      </c>
      <c r="N103" s="51">
        <v>0.0</v>
      </c>
      <c r="O103" s="42" t="s">
        <v>75</v>
      </c>
      <c r="P103" s="227">
        <v>78000.0</v>
      </c>
      <c r="Q103" s="126">
        <v>78000.0</v>
      </c>
      <c r="R103" s="51">
        <v>0.0</v>
      </c>
      <c r="S103" s="51">
        <v>546.0</v>
      </c>
      <c r="T103" s="52">
        <f t="shared" si="1"/>
        <v>77454</v>
      </c>
      <c r="U103" s="42" t="s">
        <v>83</v>
      </c>
      <c r="V103" s="49">
        <v>45783.0</v>
      </c>
      <c r="W103" s="49">
        <v>45813.0</v>
      </c>
      <c r="X103" s="42">
        <v>1.0</v>
      </c>
      <c r="Y103" s="42" t="s">
        <v>98</v>
      </c>
      <c r="Z103" s="42" t="s">
        <v>85</v>
      </c>
    </row>
    <row r="104">
      <c r="A104" s="158" t="s">
        <v>5387</v>
      </c>
      <c r="B104" s="167">
        <v>45792.0</v>
      </c>
      <c r="C104" s="42">
        <v>14617.0</v>
      </c>
      <c r="D104" s="42"/>
      <c r="E104" s="44" t="s">
        <v>5344</v>
      </c>
      <c r="F104" s="46" t="s">
        <v>5346</v>
      </c>
      <c r="G104" s="47" t="s">
        <v>5347</v>
      </c>
      <c r="H104" s="47" t="s">
        <v>552</v>
      </c>
      <c r="I104" s="47" t="s">
        <v>72</v>
      </c>
      <c r="J104" s="42" t="s">
        <v>1542</v>
      </c>
      <c r="K104" s="49">
        <v>45695.0</v>
      </c>
      <c r="L104" s="40">
        <v>45783.0</v>
      </c>
      <c r="M104" s="42" t="s">
        <v>75</v>
      </c>
      <c r="N104" s="51">
        <v>0.0</v>
      </c>
      <c r="O104" s="42" t="s">
        <v>75</v>
      </c>
      <c r="P104" s="227">
        <v>858047.0</v>
      </c>
      <c r="Q104" s="61">
        <v>210000.0</v>
      </c>
      <c r="R104" s="51">
        <v>0.0</v>
      </c>
      <c r="S104" s="51">
        <v>0.0</v>
      </c>
      <c r="T104" s="52">
        <f t="shared" si="1"/>
        <v>210000</v>
      </c>
      <c r="U104" s="42" t="s">
        <v>112</v>
      </c>
      <c r="V104" s="49">
        <v>45783.0</v>
      </c>
      <c r="W104" s="49">
        <v>46143.0</v>
      </c>
      <c r="X104" s="42">
        <v>12.0</v>
      </c>
      <c r="Y104" s="42" t="s">
        <v>98</v>
      </c>
      <c r="Z104" s="42" t="s">
        <v>221</v>
      </c>
    </row>
    <row r="105">
      <c r="A105" s="46" t="s">
        <v>5391</v>
      </c>
      <c r="B105" s="167">
        <v>45792.0</v>
      </c>
      <c r="C105" s="42">
        <v>14617.0</v>
      </c>
      <c r="D105" s="42"/>
      <c r="E105" s="44" t="s">
        <v>5344</v>
      </c>
      <c r="F105" s="46" t="s">
        <v>5346</v>
      </c>
      <c r="G105" s="47" t="s">
        <v>5347</v>
      </c>
      <c r="H105" s="47" t="s">
        <v>552</v>
      </c>
      <c r="I105" s="47" t="s">
        <v>72</v>
      </c>
      <c r="J105" s="42" t="s">
        <v>1542</v>
      </c>
      <c r="K105" s="49">
        <v>45695.0</v>
      </c>
      <c r="L105" s="40">
        <v>45783.0</v>
      </c>
      <c r="M105" s="42" t="s">
        <v>75</v>
      </c>
      <c r="N105" s="51">
        <v>0.0</v>
      </c>
      <c r="O105" s="42" t="s">
        <v>75</v>
      </c>
      <c r="P105" s="227">
        <v>78059.0</v>
      </c>
      <c r="Q105" s="54">
        <v>0.0</v>
      </c>
      <c r="R105" s="51">
        <v>0.0</v>
      </c>
      <c r="S105" s="51">
        <v>0.0</v>
      </c>
      <c r="T105" s="52">
        <f t="shared" si="1"/>
        <v>0</v>
      </c>
      <c r="U105" s="42" t="s">
        <v>248</v>
      </c>
      <c r="V105" s="49">
        <v>45783.0</v>
      </c>
      <c r="W105" s="49">
        <v>46173.0</v>
      </c>
      <c r="X105" s="42">
        <v>1.0</v>
      </c>
      <c r="Y105" s="42" t="s">
        <v>98</v>
      </c>
      <c r="Z105" s="42" t="s">
        <v>85</v>
      </c>
    </row>
    <row r="106">
      <c r="A106" s="158" t="s">
        <v>5394</v>
      </c>
      <c r="B106" s="167">
        <v>45785.0</v>
      </c>
      <c r="C106" s="42">
        <v>15422.0</v>
      </c>
      <c r="D106" s="42"/>
      <c r="E106" s="44" t="s">
        <v>5395</v>
      </c>
      <c r="F106" s="46" t="s">
        <v>5397</v>
      </c>
      <c r="G106" s="47" t="s">
        <v>5401</v>
      </c>
      <c r="H106" s="47" t="s">
        <v>404</v>
      </c>
      <c r="I106" s="47" t="s">
        <v>72</v>
      </c>
      <c r="J106" s="42" t="s">
        <v>1542</v>
      </c>
      <c r="K106" s="49">
        <v>45784.0</v>
      </c>
      <c r="L106" s="40">
        <v>45784.0</v>
      </c>
      <c r="M106" s="40">
        <v>45783.0</v>
      </c>
      <c r="N106" s="51">
        <v>1298000.0</v>
      </c>
      <c r="O106" s="40">
        <v>45785.0</v>
      </c>
      <c r="P106" s="227">
        <v>1599000.0</v>
      </c>
      <c r="Q106" s="61">
        <v>1298000.0</v>
      </c>
      <c r="R106" s="51">
        <v>118000.0</v>
      </c>
      <c r="S106" s="51">
        <v>0.0</v>
      </c>
      <c r="T106" s="52">
        <f t="shared" si="1"/>
        <v>1298000</v>
      </c>
      <c r="U106" s="42" t="s">
        <v>112</v>
      </c>
      <c r="V106" s="49">
        <v>45785.0</v>
      </c>
      <c r="W106" s="49">
        <v>46158.0</v>
      </c>
      <c r="X106" s="42">
        <v>12.0</v>
      </c>
      <c r="Y106" s="42" t="s">
        <v>84</v>
      </c>
      <c r="Z106" s="42" t="s">
        <v>221</v>
      </c>
    </row>
    <row r="107">
      <c r="A107" s="46" t="s">
        <v>5404</v>
      </c>
      <c r="B107" s="167">
        <v>45785.0</v>
      </c>
      <c r="C107" s="42">
        <v>15422.0</v>
      </c>
      <c r="D107" s="42"/>
      <c r="E107" s="44" t="s">
        <v>5395</v>
      </c>
      <c r="F107" s="46" t="s">
        <v>5397</v>
      </c>
      <c r="G107" s="47" t="s">
        <v>5401</v>
      </c>
      <c r="H107" s="47" t="s">
        <v>404</v>
      </c>
      <c r="I107" s="47" t="s">
        <v>72</v>
      </c>
      <c r="J107" s="42" t="s">
        <v>1542</v>
      </c>
      <c r="K107" s="49">
        <v>45784.0</v>
      </c>
      <c r="L107" s="40">
        <v>45784.0</v>
      </c>
      <c r="M107" s="40">
        <v>45783.0</v>
      </c>
      <c r="N107" s="51">
        <v>0.0</v>
      </c>
      <c r="O107" s="40">
        <v>45785.0</v>
      </c>
      <c r="P107" s="227">
        <v>118013.0</v>
      </c>
      <c r="Q107" s="54">
        <v>0.0</v>
      </c>
      <c r="R107" s="51">
        <v>0.0</v>
      </c>
      <c r="S107" s="51">
        <v>0.0</v>
      </c>
      <c r="T107" s="52">
        <f t="shared" si="1"/>
        <v>0</v>
      </c>
      <c r="U107" s="42" t="s">
        <v>248</v>
      </c>
      <c r="V107" s="49">
        <v>45785.0</v>
      </c>
      <c r="W107" s="49">
        <v>46188.0</v>
      </c>
      <c r="X107" s="42">
        <v>1.0</v>
      </c>
      <c r="Y107" s="42" t="s">
        <v>84</v>
      </c>
      <c r="Z107" s="42" t="s">
        <v>85</v>
      </c>
    </row>
    <row r="108">
      <c r="A108" s="169" t="s">
        <v>5407</v>
      </c>
      <c r="B108" s="340">
        <v>45804.0</v>
      </c>
      <c r="C108" s="42">
        <v>12575.0</v>
      </c>
      <c r="D108" s="42"/>
      <c r="E108" s="44" t="s">
        <v>212</v>
      </c>
      <c r="F108" s="46"/>
      <c r="G108" s="47" t="s">
        <v>212</v>
      </c>
      <c r="H108" s="47"/>
      <c r="I108" s="47"/>
      <c r="J108" s="42" t="s">
        <v>1542</v>
      </c>
      <c r="K108" s="111"/>
      <c r="L108" s="167">
        <v>45783.0</v>
      </c>
      <c r="M108" s="42" t="s">
        <v>75</v>
      </c>
      <c r="N108" s="175">
        <v>0.0</v>
      </c>
      <c r="O108" s="42" t="s">
        <v>75</v>
      </c>
      <c r="P108" s="342">
        <v>0.0</v>
      </c>
      <c r="Q108" s="343">
        <v>118010.0</v>
      </c>
      <c r="R108" s="175"/>
      <c r="S108" s="175"/>
      <c r="T108" s="52"/>
      <c r="U108" s="173" t="s">
        <v>112</v>
      </c>
      <c r="V108" s="111"/>
      <c r="W108" s="111"/>
      <c r="X108" s="42">
        <v>1.0</v>
      </c>
      <c r="Y108" s="42" t="s">
        <v>84</v>
      </c>
      <c r="Z108" s="42" t="s">
        <v>85</v>
      </c>
    </row>
    <row r="109">
      <c r="A109" s="158" t="s">
        <v>5412</v>
      </c>
      <c r="B109" s="207">
        <v>45784.0</v>
      </c>
      <c r="C109" s="108">
        <v>15398.0</v>
      </c>
      <c r="D109" s="108"/>
      <c r="E109" s="109" t="s">
        <v>2429</v>
      </c>
      <c r="F109" s="110" t="s">
        <v>5413</v>
      </c>
      <c r="G109" s="109" t="s">
        <v>5415</v>
      </c>
      <c r="H109" s="109" t="s">
        <v>383</v>
      </c>
      <c r="I109" s="109" t="s">
        <v>101</v>
      </c>
      <c r="J109" s="108" t="s">
        <v>1542</v>
      </c>
      <c r="K109" s="111">
        <v>45781.0</v>
      </c>
      <c r="L109" s="107">
        <v>45783.0</v>
      </c>
      <c r="M109" s="108" t="s">
        <v>75</v>
      </c>
      <c r="N109" s="112">
        <v>0.0</v>
      </c>
      <c r="O109" s="107">
        <v>45793.0</v>
      </c>
      <c r="P109" s="282">
        <v>648000.0</v>
      </c>
      <c r="Q109" s="344">
        <v>648000.0</v>
      </c>
      <c r="R109" s="345">
        <v>60000.0</v>
      </c>
      <c r="S109" s="346">
        <v>4400.0</v>
      </c>
      <c r="T109" s="113">
        <f t="shared" ref="T109:T538" si="3">Q109-S109</f>
        <v>643600</v>
      </c>
      <c r="U109" s="108" t="s">
        <v>83</v>
      </c>
      <c r="V109" s="111">
        <v>45793.0</v>
      </c>
      <c r="W109" s="111">
        <v>45975.0</v>
      </c>
      <c r="X109" s="108">
        <v>6.0</v>
      </c>
      <c r="Y109" s="108" t="s">
        <v>84</v>
      </c>
      <c r="Z109" s="108" t="s">
        <v>221</v>
      </c>
    </row>
    <row r="110">
      <c r="A110" s="38" t="s">
        <v>5422</v>
      </c>
      <c r="B110" s="167">
        <v>45785.0</v>
      </c>
      <c r="C110" s="42">
        <v>631.0</v>
      </c>
      <c r="D110" s="42"/>
      <c r="E110" s="44" t="s">
        <v>925</v>
      </c>
      <c r="F110" s="46" t="s">
        <v>926</v>
      </c>
      <c r="G110" s="47" t="s">
        <v>5423</v>
      </c>
      <c r="H110" s="47" t="s">
        <v>217</v>
      </c>
      <c r="I110" s="47" t="s">
        <v>177</v>
      </c>
      <c r="J110" s="42" t="s">
        <v>1542</v>
      </c>
      <c r="K110" s="49">
        <v>44329.0</v>
      </c>
      <c r="L110" s="40">
        <v>45784.0</v>
      </c>
      <c r="M110" s="42" t="s">
        <v>75</v>
      </c>
      <c r="N110" s="51">
        <v>78000.0</v>
      </c>
      <c r="O110" s="40">
        <v>45786.0</v>
      </c>
      <c r="P110" s="227">
        <v>76005.0</v>
      </c>
      <c r="Q110" s="103">
        <v>76005.0</v>
      </c>
      <c r="R110" s="51">
        <v>0.0</v>
      </c>
      <c r="S110" s="51">
        <v>0.0</v>
      </c>
      <c r="T110" s="52">
        <f t="shared" si="3"/>
        <v>76005</v>
      </c>
      <c r="U110" s="42" t="s">
        <v>112</v>
      </c>
      <c r="V110" s="49">
        <v>45786.0</v>
      </c>
      <c r="W110" s="49">
        <v>45816.0</v>
      </c>
      <c r="X110" s="42">
        <v>1.0</v>
      </c>
      <c r="Y110" s="42" t="s">
        <v>98</v>
      </c>
      <c r="Z110" s="42" t="s">
        <v>85</v>
      </c>
    </row>
    <row r="111">
      <c r="A111" s="38" t="s">
        <v>5427</v>
      </c>
      <c r="B111" s="167">
        <v>45785.0</v>
      </c>
      <c r="C111" s="42">
        <v>9887.0</v>
      </c>
      <c r="D111" s="42"/>
      <c r="E111" s="44" t="s">
        <v>1920</v>
      </c>
      <c r="F111" s="46" t="s">
        <v>1922</v>
      </c>
      <c r="G111" s="47" t="s">
        <v>1924</v>
      </c>
      <c r="H111" s="47" t="s">
        <v>323</v>
      </c>
      <c r="I111" s="47" t="s">
        <v>177</v>
      </c>
      <c r="J111" s="42" t="s">
        <v>1542</v>
      </c>
      <c r="K111" s="49">
        <v>45158.0</v>
      </c>
      <c r="L111" s="40">
        <v>45784.0</v>
      </c>
      <c r="M111" s="42" t="s">
        <v>75</v>
      </c>
      <c r="N111" s="51">
        <v>0.0</v>
      </c>
      <c r="O111" s="42" t="s">
        <v>75</v>
      </c>
      <c r="P111" s="227">
        <v>118000.0</v>
      </c>
      <c r="Q111" s="54">
        <v>118000.0</v>
      </c>
      <c r="R111" s="51">
        <v>0.0</v>
      </c>
      <c r="S111" s="51">
        <v>4400.0</v>
      </c>
      <c r="T111" s="52">
        <f t="shared" si="3"/>
        <v>113600</v>
      </c>
      <c r="U111" s="42" t="s">
        <v>83</v>
      </c>
      <c r="V111" s="49">
        <v>45784.0</v>
      </c>
      <c r="W111" s="49">
        <v>45814.0</v>
      </c>
      <c r="X111" s="42">
        <v>1.0</v>
      </c>
      <c r="Y111" s="42" t="s">
        <v>84</v>
      </c>
      <c r="Z111" s="42" t="s">
        <v>85</v>
      </c>
    </row>
    <row r="112">
      <c r="A112" s="38" t="s">
        <v>5431</v>
      </c>
      <c r="B112" s="167">
        <v>45785.0</v>
      </c>
      <c r="C112" s="42">
        <v>12239.0</v>
      </c>
      <c r="D112" s="42"/>
      <c r="E112" s="44" t="s">
        <v>1721</v>
      </c>
      <c r="F112" s="46" t="s">
        <v>1722</v>
      </c>
      <c r="G112" s="47" t="s">
        <v>5435</v>
      </c>
      <c r="H112" s="47" t="s">
        <v>243</v>
      </c>
      <c r="I112" s="47" t="s">
        <v>123</v>
      </c>
      <c r="J112" s="42" t="s">
        <v>1542</v>
      </c>
      <c r="K112" s="49">
        <v>45436.0</v>
      </c>
      <c r="L112" s="40">
        <v>45784.0</v>
      </c>
      <c r="M112" s="42" t="s">
        <v>75</v>
      </c>
      <c r="N112" s="51">
        <v>0.0</v>
      </c>
      <c r="O112" s="42" t="s">
        <v>75</v>
      </c>
      <c r="P112" s="227">
        <v>78000.0</v>
      </c>
      <c r="Q112" s="54">
        <v>78000.0</v>
      </c>
      <c r="R112" s="51">
        <v>0.0</v>
      </c>
      <c r="S112" s="51">
        <v>546.0</v>
      </c>
      <c r="T112" s="52">
        <f t="shared" si="3"/>
        <v>77454</v>
      </c>
      <c r="U112" s="42" t="s">
        <v>83</v>
      </c>
      <c r="V112" s="49">
        <v>45784.0</v>
      </c>
      <c r="W112" s="49">
        <v>45814.0</v>
      </c>
      <c r="X112" s="42">
        <v>1.0</v>
      </c>
      <c r="Y112" s="42" t="s">
        <v>98</v>
      </c>
      <c r="Z112" s="42" t="s">
        <v>85</v>
      </c>
    </row>
    <row r="113">
      <c r="A113" s="38" t="s">
        <v>5441</v>
      </c>
      <c r="B113" s="167">
        <v>45785.0</v>
      </c>
      <c r="C113" s="42">
        <v>376.0</v>
      </c>
      <c r="D113" s="42"/>
      <c r="E113" s="44" t="s">
        <v>2200</v>
      </c>
      <c r="F113" s="46" t="s">
        <v>2057</v>
      </c>
      <c r="G113" s="47" t="s">
        <v>2098</v>
      </c>
      <c r="H113" s="47" t="s">
        <v>1136</v>
      </c>
      <c r="I113" s="47" t="s">
        <v>1137</v>
      </c>
      <c r="J113" s="42" t="s">
        <v>1542</v>
      </c>
      <c r="K113" s="49">
        <v>44307.0</v>
      </c>
      <c r="L113" s="40">
        <v>45784.0</v>
      </c>
      <c r="M113" s="42" t="s">
        <v>75</v>
      </c>
      <c r="N113" s="51">
        <v>78000.0</v>
      </c>
      <c r="O113" s="42" t="s">
        <v>75</v>
      </c>
      <c r="P113" s="227">
        <v>156025.0</v>
      </c>
      <c r="Q113" s="103">
        <v>156025.0</v>
      </c>
      <c r="R113" s="51">
        <v>0.0</v>
      </c>
      <c r="S113" s="51">
        <v>0.0</v>
      </c>
      <c r="T113" s="52">
        <f t="shared" si="3"/>
        <v>156025</v>
      </c>
      <c r="U113" s="42" t="s">
        <v>112</v>
      </c>
      <c r="V113" s="49">
        <v>45784.0</v>
      </c>
      <c r="W113" s="49">
        <v>45814.0</v>
      </c>
      <c r="X113" s="42">
        <v>1.0</v>
      </c>
      <c r="Y113" s="42" t="s">
        <v>98</v>
      </c>
      <c r="Z113" s="42" t="s">
        <v>85</v>
      </c>
    </row>
    <row r="114">
      <c r="A114" s="38" t="s">
        <v>5447</v>
      </c>
      <c r="B114" s="167">
        <v>45785.0</v>
      </c>
      <c r="C114" s="42">
        <v>376.0</v>
      </c>
      <c r="D114" s="42"/>
      <c r="E114" s="44" t="s">
        <v>2200</v>
      </c>
      <c r="F114" s="46" t="s">
        <v>2057</v>
      </c>
      <c r="G114" s="47" t="s">
        <v>2059</v>
      </c>
      <c r="H114" s="47" t="s">
        <v>1136</v>
      </c>
      <c r="I114" s="47" t="s">
        <v>1137</v>
      </c>
      <c r="J114" s="42" t="s">
        <v>1542</v>
      </c>
      <c r="K114" s="49">
        <v>44307.0</v>
      </c>
      <c r="L114" s="40">
        <v>45784.0</v>
      </c>
      <c r="M114" s="42" t="s">
        <v>75</v>
      </c>
      <c r="N114" s="51">
        <v>78000.0</v>
      </c>
      <c r="O114" s="42" t="s">
        <v>75</v>
      </c>
      <c r="P114" s="227">
        <v>0.0</v>
      </c>
      <c r="Q114" s="54">
        <v>0.0</v>
      </c>
      <c r="R114" s="51">
        <v>0.0</v>
      </c>
      <c r="S114" s="51">
        <v>0.0</v>
      </c>
      <c r="T114" s="348">
        <f t="shared" si="3"/>
        <v>0</v>
      </c>
      <c r="U114" s="42" t="s">
        <v>283</v>
      </c>
      <c r="V114" s="49">
        <v>45784.0</v>
      </c>
      <c r="W114" s="49">
        <v>45821.0</v>
      </c>
      <c r="X114" s="42">
        <v>1.0</v>
      </c>
      <c r="Y114" s="42" t="s">
        <v>98</v>
      </c>
      <c r="Z114" s="42" t="s">
        <v>85</v>
      </c>
    </row>
    <row r="115">
      <c r="A115" s="38" t="s">
        <v>5455</v>
      </c>
      <c r="B115" s="167">
        <v>45785.0</v>
      </c>
      <c r="C115" s="42">
        <v>4918.0</v>
      </c>
      <c r="D115" s="42"/>
      <c r="E115" s="44" t="s">
        <v>554</v>
      </c>
      <c r="F115" s="46" t="s">
        <v>453</v>
      </c>
      <c r="G115" s="47" t="s">
        <v>454</v>
      </c>
      <c r="H115" s="47" t="s">
        <v>455</v>
      </c>
      <c r="I115" s="47" t="s">
        <v>156</v>
      </c>
      <c r="J115" s="42" t="s">
        <v>1542</v>
      </c>
      <c r="K115" s="49">
        <v>44625.0</v>
      </c>
      <c r="L115" s="40">
        <v>45784.0</v>
      </c>
      <c r="M115" s="42" t="s">
        <v>75</v>
      </c>
      <c r="N115" s="51">
        <v>0.0</v>
      </c>
      <c r="O115" s="42" t="s">
        <v>75</v>
      </c>
      <c r="P115" s="227">
        <v>78000.0</v>
      </c>
      <c r="Q115" s="54">
        <v>78000.0</v>
      </c>
      <c r="R115" s="51">
        <v>0.0</v>
      </c>
      <c r="S115" s="51">
        <v>546.0</v>
      </c>
      <c r="T115" s="52">
        <f t="shared" si="3"/>
        <v>77454</v>
      </c>
      <c r="U115" s="42" t="s">
        <v>83</v>
      </c>
      <c r="V115" s="49">
        <v>45784.0</v>
      </c>
      <c r="W115" s="49">
        <v>45814.0</v>
      </c>
      <c r="X115" s="42">
        <v>1.0</v>
      </c>
      <c r="Y115" s="42" t="s">
        <v>98</v>
      </c>
      <c r="Z115" s="42" t="s">
        <v>85</v>
      </c>
    </row>
    <row r="116">
      <c r="A116" s="38" t="s">
        <v>5462</v>
      </c>
      <c r="B116" s="167">
        <v>45785.0</v>
      </c>
      <c r="C116" s="42">
        <v>12199.0</v>
      </c>
      <c r="D116" s="42"/>
      <c r="E116" s="44" t="s">
        <v>2677</v>
      </c>
      <c r="F116" s="46" t="s">
        <v>2678</v>
      </c>
      <c r="G116" s="47" t="s">
        <v>5024</v>
      </c>
      <c r="H116" s="47" t="s">
        <v>234</v>
      </c>
      <c r="I116" s="47" t="s">
        <v>235</v>
      </c>
      <c r="J116" s="42" t="s">
        <v>1542</v>
      </c>
      <c r="K116" s="49">
        <v>45430.0</v>
      </c>
      <c r="L116" s="40">
        <v>45784.0</v>
      </c>
      <c r="M116" s="42" t="s">
        <v>75</v>
      </c>
      <c r="N116" s="51">
        <v>0.0</v>
      </c>
      <c r="O116" s="42" t="s">
        <v>75</v>
      </c>
      <c r="P116" s="227">
        <v>78000.0</v>
      </c>
      <c r="Q116" s="54">
        <v>78000.0</v>
      </c>
      <c r="R116" s="51">
        <v>0.0</v>
      </c>
      <c r="S116" s="51">
        <v>1560.0</v>
      </c>
      <c r="T116" s="52">
        <f t="shared" si="3"/>
        <v>76440</v>
      </c>
      <c r="U116" s="42" t="s">
        <v>83</v>
      </c>
      <c r="V116" s="49">
        <v>45784.0</v>
      </c>
      <c r="W116" s="49">
        <v>45814.0</v>
      </c>
      <c r="X116" s="42">
        <v>1.0</v>
      </c>
      <c r="Y116" s="42" t="s">
        <v>98</v>
      </c>
      <c r="Z116" s="42" t="s">
        <v>85</v>
      </c>
    </row>
    <row r="117">
      <c r="A117" s="38" t="s">
        <v>5465</v>
      </c>
      <c r="B117" s="167">
        <v>45785.0</v>
      </c>
      <c r="C117" s="42">
        <v>3848.0</v>
      </c>
      <c r="D117" s="42"/>
      <c r="E117" s="44" t="s">
        <v>3946</v>
      </c>
      <c r="F117" s="46" t="s">
        <v>1112</v>
      </c>
      <c r="G117" s="47" t="s">
        <v>1113</v>
      </c>
      <c r="H117" s="47" t="s">
        <v>1114</v>
      </c>
      <c r="I117" s="47" t="s">
        <v>156</v>
      </c>
      <c r="J117" s="42" t="s">
        <v>1542</v>
      </c>
      <c r="K117" s="49">
        <v>44554.0</v>
      </c>
      <c r="L117" s="40">
        <v>45784.0</v>
      </c>
      <c r="M117" s="42" t="s">
        <v>75</v>
      </c>
      <c r="N117" s="51">
        <v>0.0</v>
      </c>
      <c r="O117" s="42" t="s">
        <v>75</v>
      </c>
      <c r="P117" s="227">
        <v>78000.0</v>
      </c>
      <c r="Q117" s="54">
        <v>78000.0</v>
      </c>
      <c r="R117" s="51">
        <v>0.0</v>
      </c>
      <c r="S117" s="51">
        <v>4400.0</v>
      </c>
      <c r="T117" s="52">
        <f t="shared" si="3"/>
        <v>73600</v>
      </c>
      <c r="U117" s="42" t="s">
        <v>83</v>
      </c>
      <c r="V117" s="49">
        <v>45784.0</v>
      </c>
      <c r="W117" s="49">
        <v>45814.0</v>
      </c>
      <c r="X117" s="42">
        <v>1.0</v>
      </c>
      <c r="Y117" s="42" t="s">
        <v>98</v>
      </c>
      <c r="Z117" s="42" t="s">
        <v>85</v>
      </c>
    </row>
    <row r="118">
      <c r="A118" s="38" t="s">
        <v>5469</v>
      </c>
      <c r="B118" s="167">
        <v>45785.0</v>
      </c>
      <c r="C118" s="42">
        <v>6043.0</v>
      </c>
      <c r="D118" s="42"/>
      <c r="E118" s="44" t="s">
        <v>971</v>
      </c>
      <c r="F118" s="46" t="s">
        <v>934</v>
      </c>
      <c r="G118" s="47" t="s">
        <v>935</v>
      </c>
      <c r="H118" s="47" t="s">
        <v>936</v>
      </c>
      <c r="I118" s="47" t="s">
        <v>936</v>
      </c>
      <c r="J118" s="42" t="s">
        <v>1542</v>
      </c>
      <c r="K118" s="49">
        <v>44729.0</v>
      </c>
      <c r="L118" s="40">
        <v>45784.0</v>
      </c>
      <c r="M118" s="42" t="s">
        <v>75</v>
      </c>
      <c r="N118" s="51">
        <v>0.0</v>
      </c>
      <c r="O118" s="42" t="s">
        <v>75</v>
      </c>
      <c r="P118" s="227">
        <v>78042.0</v>
      </c>
      <c r="Q118" s="103">
        <v>78042.0</v>
      </c>
      <c r="R118" s="51">
        <v>0.0</v>
      </c>
      <c r="S118" s="51">
        <v>0.0</v>
      </c>
      <c r="T118" s="52">
        <f t="shared" si="3"/>
        <v>78042</v>
      </c>
      <c r="U118" s="42" t="s">
        <v>112</v>
      </c>
      <c r="V118" s="49">
        <v>45784.0</v>
      </c>
      <c r="W118" s="49">
        <v>45814.0</v>
      </c>
      <c r="X118" s="42">
        <v>1.0</v>
      </c>
      <c r="Y118" s="42" t="s">
        <v>98</v>
      </c>
      <c r="Z118" s="42" t="s">
        <v>85</v>
      </c>
    </row>
    <row r="119">
      <c r="A119" s="38" t="s">
        <v>5475</v>
      </c>
      <c r="B119" s="167">
        <v>45785.0</v>
      </c>
      <c r="C119" s="42">
        <v>7949.0</v>
      </c>
      <c r="D119" s="42"/>
      <c r="E119" s="44" t="s">
        <v>2612</v>
      </c>
      <c r="F119" s="46" t="s">
        <v>2613</v>
      </c>
      <c r="G119" s="47" t="s">
        <v>2614</v>
      </c>
      <c r="H119" s="47" t="s">
        <v>585</v>
      </c>
      <c r="I119" s="47" t="s">
        <v>585</v>
      </c>
      <c r="J119" s="42" t="s">
        <v>1542</v>
      </c>
      <c r="K119" s="49">
        <v>44930.0</v>
      </c>
      <c r="L119" s="40">
        <v>45784.0</v>
      </c>
      <c r="M119" s="42" t="s">
        <v>75</v>
      </c>
      <c r="N119" s="51">
        <v>78000.0</v>
      </c>
      <c r="O119" s="42" t="s">
        <v>75</v>
      </c>
      <c r="P119" s="227">
        <v>77594.0</v>
      </c>
      <c r="Q119" s="103">
        <v>77594.0</v>
      </c>
      <c r="R119" s="51">
        <v>0.0</v>
      </c>
      <c r="S119" s="51">
        <v>0.0</v>
      </c>
      <c r="T119" s="52">
        <f t="shared" si="3"/>
        <v>77594</v>
      </c>
      <c r="U119" s="42" t="s">
        <v>112</v>
      </c>
      <c r="V119" s="49">
        <v>45784.0</v>
      </c>
      <c r="W119" s="49">
        <v>45814.0</v>
      </c>
      <c r="X119" s="42">
        <v>1.0</v>
      </c>
      <c r="Y119" s="42" t="s">
        <v>98</v>
      </c>
      <c r="Z119" s="42" t="s">
        <v>85</v>
      </c>
    </row>
    <row r="120">
      <c r="A120" s="46" t="s">
        <v>5481</v>
      </c>
      <c r="B120" s="167">
        <v>45785.0</v>
      </c>
      <c r="C120" s="42">
        <v>11862.0</v>
      </c>
      <c r="D120" s="42"/>
      <c r="E120" s="44" t="s">
        <v>5482</v>
      </c>
      <c r="F120" s="46" t="s">
        <v>5483</v>
      </c>
      <c r="G120" s="47" t="s">
        <v>5484</v>
      </c>
      <c r="H120" s="47" t="s">
        <v>812</v>
      </c>
      <c r="I120" s="47" t="s">
        <v>123</v>
      </c>
      <c r="J120" s="42" t="s">
        <v>1542</v>
      </c>
      <c r="K120" s="49">
        <v>45396.0</v>
      </c>
      <c r="L120" s="40">
        <v>45784.0</v>
      </c>
      <c r="M120" s="42" t="s">
        <v>75</v>
      </c>
      <c r="N120" s="51">
        <v>0.0</v>
      </c>
      <c r="O120" s="42" t="s">
        <v>75</v>
      </c>
      <c r="P120" s="227">
        <v>118031.0</v>
      </c>
      <c r="Q120" s="54">
        <v>0.0</v>
      </c>
      <c r="R120" s="51">
        <v>0.0</v>
      </c>
      <c r="S120" s="51">
        <v>0.0</v>
      </c>
      <c r="T120" s="52">
        <f t="shared" si="3"/>
        <v>0</v>
      </c>
      <c r="U120" s="42" t="s">
        <v>248</v>
      </c>
      <c r="V120" s="49">
        <v>45784.0</v>
      </c>
      <c r="W120" s="49">
        <v>46194.0</v>
      </c>
      <c r="X120" s="42">
        <v>1.0</v>
      </c>
      <c r="Y120" s="42" t="s">
        <v>84</v>
      </c>
      <c r="Z120" s="42" t="s">
        <v>85</v>
      </c>
    </row>
    <row r="121">
      <c r="A121" s="38" t="s">
        <v>5487</v>
      </c>
      <c r="B121" s="167">
        <v>45785.0</v>
      </c>
      <c r="C121" s="42">
        <v>9074.0</v>
      </c>
      <c r="D121" s="42"/>
      <c r="E121" s="44" t="s">
        <v>5488</v>
      </c>
      <c r="F121" s="46" t="s">
        <v>5489</v>
      </c>
      <c r="G121" s="47" t="s">
        <v>5490</v>
      </c>
      <c r="H121" s="47" t="s">
        <v>650</v>
      </c>
      <c r="I121" s="47" t="s">
        <v>177</v>
      </c>
      <c r="J121" s="42" t="s">
        <v>1542</v>
      </c>
      <c r="K121" s="49">
        <v>45064.0</v>
      </c>
      <c r="L121" s="40">
        <v>45784.0</v>
      </c>
      <c r="M121" s="42" t="s">
        <v>75</v>
      </c>
      <c r="N121" s="51">
        <v>1298000.0</v>
      </c>
      <c r="O121" s="42" t="s">
        <v>75</v>
      </c>
      <c r="P121" s="227">
        <v>1599000.0</v>
      </c>
      <c r="Q121" s="103">
        <v>1298000.0</v>
      </c>
      <c r="R121" s="51">
        <v>118000.0</v>
      </c>
      <c r="S121" s="51">
        <v>0.0</v>
      </c>
      <c r="T121" s="52">
        <f t="shared" si="3"/>
        <v>1298000</v>
      </c>
      <c r="U121" s="42" t="s">
        <v>112</v>
      </c>
      <c r="V121" s="49">
        <v>45784.0</v>
      </c>
      <c r="W121" s="49">
        <v>46158.0</v>
      </c>
      <c r="X121" s="42">
        <v>12.0</v>
      </c>
      <c r="Y121" s="42" t="s">
        <v>84</v>
      </c>
      <c r="Z121" s="42" t="s">
        <v>85</v>
      </c>
    </row>
    <row r="122">
      <c r="A122" s="46" t="s">
        <v>5496</v>
      </c>
      <c r="B122" s="167">
        <v>45785.0</v>
      </c>
      <c r="C122" s="42">
        <v>9074.0</v>
      </c>
      <c r="D122" s="42"/>
      <c r="E122" s="44" t="s">
        <v>5488</v>
      </c>
      <c r="F122" s="46" t="s">
        <v>5489</v>
      </c>
      <c r="G122" s="47" t="s">
        <v>5490</v>
      </c>
      <c r="H122" s="47" t="s">
        <v>650</v>
      </c>
      <c r="I122" s="47" t="s">
        <v>177</v>
      </c>
      <c r="J122" s="42" t="s">
        <v>1542</v>
      </c>
      <c r="K122" s="49">
        <v>45064.0</v>
      </c>
      <c r="L122" s="40">
        <v>45784.0</v>
      </c>
      <c r="M122" s="42" t="s">
        <v>75</v>
      </c>
      <c r="N122" s="51">
        <v>0.0</v>
      </c>
      <c r="O122" s="40">
        <v>45785.0</v>
      </c>
      <c r="P122" s="227">
        <v>118098.0</v>
      </c>
      <c r="Q122" s="54">
        <v>0.0</v>
      </c>
      <c r="R122" s="51">
        <v>0.0</v>
      </c>
      <c r="S122" s="51">
        <v>0.0</v>
      </c>
      <c r="T122" s="52">
        <f t="shared" si="3"/>
        <v>0</v>
      </c>
      <c r="U122" s="42" t="s">
        <v>248</v>
      </c>
      <c r="V122" s="49">
        <v>45785.0</v>
      </c>
      <c r="W122" s="49">
        <v>46188.0</v>
      </c>
      <c r="X122" s="42">
        <v>1.0</v>
      </c>
      <c r="Y122" s="42" t="s">
        <v>84</v>
      </c>
      <c r="Z122" s="42" t="s">
        <v>85</v>
      </c>
    </row>
    <row r="123">
      <c r="A123" s="38" t="s">
        <v>5501</v>
      </c>
      <c r="B123" s="167">
        <v>45798.0</v>
      </c>
      <c r="C123" s="42">
        <v>6926.0</v>
      </c>
      <c r="D123" s="42"/>
      <c r="E123" s="44" t="s">
        <v>543</v>
      </c>
      <c r="F123" s="46" t="s">
        <v>545</v>
      </c>
      <c r="G123" s="47" t="s">
        <v>894</v>
      </c>
      <c r="H123" s="47" t="s">
        <v>355</v>
      </c>
      <c r="I123" s="47" t="s">
        <v>235</v>
      </c>
      <c r="J123" s="42" t="s">
        <v>1542</v>
      </c>
      <c r="K123" s="49">
        <v>44816.0</v>
      </c>
      <c r="L123" s="40">
        <v>45784.0</v>
      </c>
      <c r="M123" s="42" t="s">
        <v>75</v>
      </c>
      <c r="N123" s="51">
        <v>0.0</v>
      </c>
      <c r="O123" s="40">
        <v>45786.0</v>
      </c>
      <c r="P123" s="227">
        <v>78042.0</v>
      </c>
      <c r="Q123" s="103">
        <v>78042.0</v>
      </c>
      <c r="R123" s="51">
        <v>0.0</v>
      </c>
      <c r="S123" s="51">
        <v>0.0</v>
      </c>
      <c r="T123" s="52">
        <f t="shared" si="3"/>
        <v>78042</v>
      </c>
      <c r="U123" s="42" t="s">
        <v>112</v>
      </c>
      <c r="V123" s="49">
        <v>45786.0</v>
      </c>
      <c r="W123" s="49">
        <v>45816.0</v>
      </c>
      <c r="X123" s="42">
        <v>1.0</v>
      </c>
      <c r="Y123" s="42" t="s">
        <v>98</v>
      </c>
      <c r="Z123" s="42" t="s">
        <v>85</v>
      </c>
    </row>
    <row r="124">
      <c r="A124" s="38" t="s">
        <v>5506</v>
      </c>
      <c r="B124" s="167">
        <v>45804.0</v>
      </c>
      <c r="C124" s="42">
        <v>11862.0</v>
      </c>
      <c r="D124" s="42"/>
      <c r="E124" s="44" t="s">
        <v>5482</v>
      </c>
      <c r="F124" s="46" t="s">
        <v>5483</v>
      </c>
      <c r="G124" s="47" t="s">
        <v>5484</v>
      </c>
      <c r="H124" s="47" t="s">
        <v>812</v>
      </c>
      <c r="I124" s="47" t="s">
        <v>123</v>
      </c>
      <c r="J124" s="42" t="s">
        <v>1542</v>
      </c>
      <c r="K124" s="49">
        <v>45396.0</v>
      </c>
      <c r="L124" s="40">
        <v>45784.0</v>
      </c>
      <c r="M124" s="42" t="s">
        <v>75</v>
      </c>
      <c r="N124" s="51">
        <v>0.0</v>
      </c>
      <c r="O124" s="42" t="s">
        <v>75</v>
      </c>
      <c r="P124" s="227">
        <v>1298037.0</v>
      </c>
      <c r="Q124" s="103">
        <v>1298037.0</v>
      </c>
      <c r="R124" s="51">
        <v>118000.0</v>
      </c>
      <c r="S124" s="51">
        <v>0.0</v>
      </c>
      <c r="T124" s="52">
        <f t="shared" si="3"/>
        <v>1298037</v>
      </c>
      <c r="U124" s="42" t="s">
        <v>112</v>
      </c>
      <c r="V124" s="49">
        <v>45784.0</v>
      </c>
      <c r="W124" s="49">
        <v>46164.0</v>
      </c>
      <c r="X124" s="42">
        <v>12.0</v>
      </c>
      <c r="Y124" s="42" t="s">
        <v>84</v>
      </c>
      <c r="Z124" s="42" t="s">
        <v>85</v>
      </c>
    </row>
    <row r="125">
      <c r="A125" s="38" t="s">
        <v>5513</v>
      </c>
      <c r="B125" s="167">
        <v>45785.0</v>
      </c>
      <c r="C125" s="42">
        <v>4617.0</v>
      </c>
      <c r="D125" s="42"/>
      <c r="E125" s="44" t="s">
        <v>480</v>
      </c>
      <c r="F125" s="46" t="s">
        <v>308</v>
      </c>
      <c r="G125" s="47" t="s">
        <v>1567</v>
      </c>
      <c r="H125" s="47" t="s">
        <v>1568</v>
      </c>
      <c r="I125" s="47" t="s">
        <v>580</v>
      </c>
      <c r="J125" s="42" t="s">
        <v>1542</v>
      </c>
      <c r="K125" s="49">
        <v>44604.0</v>
      </c>
      <c r="L125" s="40">
        <v>45785.0</v>
      </c>
      <c r="M125" s="42" t="s">
        <v>75</v>
      </c>
      <c r="N125" s="51">
        <v>78000.0</v>
      </c>
      <c r="O125" s="42" t="s">
        <v>75</v>
      </c>
      <c r="P125" s="227">
        <v>100000.0</v>
      </c>
      <c r="Q125" s="54">
        <v>100000.0</v>
      </c>
      <c r="R125" s="51">
        <v>0.0</v>
      </c>
      <c r="S125" s="51">
        <v>4400.0</v>
      </c>
      <c r="T125" s="52">
        <f t="shared" si="3"/>
        <v>95600</v>
      </c>
      <c r="U125" s="42" t="s">
        <v>83</v>
      </c>
      <c r="V125" s="49">
        <v>45785.0</v>
      </c>
      <c r="W125" s="49">
        <v>45820.0</v>
      </c>
      <c r="X125" s="42">
        <v>1.0</v>
      </c>
      <c r="Y125" s="42" t="s">
        <v>98</v>
      </c>
      <c r="Z125" s="42" t="s">
        <v>85</v>
      </c>
    </row>
    <row r="126">
      <c r="A126" s="38" t="s">
        <v>5518</v>
      </c>
      <c r="B126" s="167">
        <v>45785.0</v>
      </c>
      <c r="C126" s="42">
        <v>4723.0</v>
      </c>
      <c r="D126" s="42"/>
      <c r="E126" s="44" t="s">
        <v>2572</v>
      </c>
      <c r="F126" s="46" t="s">
        <v>1074</v>
      </c>
      <c r="G126" s="47" t="s">
        <v>1075</v>
      </c>
      <c r="H126" s="47" t="s">
        <v>217</v>
      </c>
      <c r="I126" s="47" t="s">
        <v>177</v>
      </c>
      <c r="J126" s="42" t="s">
        <v>1542</v>
      </c>
      <c r="K126" s="49">
        <v>44611.0</v>
      </c>
      <c r="L126" s="40">
        <v>45785.0</v>
      </c>
      <c r="M126" s="42" t="s">
        <v>75</v>
      </c>
      <c r="N126" s="51">
        <v>0.0</v>
      </c>
      <c r="O126" s="42" t="s">
        <v>75</v>
      </c>
      <c r="P126" s="227">
        <v>78080.0</v>
      </c>
      <c r="Q126" s="83">
        <v>78000.0</v>
      </c>
      <c r="R126" s="51">
        <v>0.0</v>
      </c>
      <c r="S126" s="51">
        <v>0.0</v>
      </c>
      <c r="T126" s="52">
        <f t="shared" si="3"/>
        <v>78000</v>
      </c>
      <c r="U126" s="42" t="s">
        <v>112</v>
      </c>
      <c r="V126" s="49">
        <v>45785.0</v>
      </c>
      <c r="W126" s="49">
        <v>45815.0</v>
      </c>
      <c r="X126" s="42">
        <v>1.0</v>
      </c>
      <c r="Y126" s="42" t="s">
        <v>98</v>
      </c>
      <c r="Z126" s="42" t="s">
        <v>85</v>
      </c>
    </row>
    <row r="127">
      <c r="A127" s="38" t="s">
        <v>5521</v>
      </c>
      <c r="B127" s="167">
        <v>45785.0</v>
      </c>
      <c r="C127" s="42">
        <v>10751.0</v>
      </c>
      <c r="D127" s="42"/>
      <c r="E127" s="44" t="s">
        <v>1201</v>
      </c>
      <c r="F127" s="46" t="s">
        <v>1202</v>
      </c>
      <c r="G127" s="47" t="s">
        <v>1203</v>
      </c>
      <c r="H127" s="47" t="s">
        <v>132</v>
      </c>
      <c r="I127" s="47" t="s">
        <v>134</v>
      </c>
      <c r="J127" s="42" t="s">
        <v>1542</v>
      </c>
      <c r="K127" s="49">
        <v>45261.0</v>
      </c>
      <c r="L127" s="40">
        <v>45785.0</v>
      </c>
      <c r="M127" s="42" t="s">
        <v>75</v>
      </c>
      <c r="N127" s="51">
        <v>0.0</v>
      </c>
      <c r="O127" s="42" t="s">
        <v>75</v>
      </c>
      <c r="P127" s="227">
        <v>118000.0</v>
      </c>
      <c r="Q127" s="54">
        <v>118000.0</v>
      </c>
      <c r="R127" s="51">
        <v>0.0</v>
      </c>
      <c r="S127" s="51">
        <v>2360.0</v>
      </c>
      <c r="T127" s="52">
        <f t="shared" si="3"/>
        <v>115640</v>
      </c>
      <c r="U127" s="42" t="s">
        <v>83</v>
      </c>
      <c r="V127" s="49">
        <v>45785.0</v>
      </c>
      <c r="W127" s="49">
        <v>45815.0</v>
      </c>
      <c r="X127" s="42">
        <v>1.0</v>
      </c>
      <c r="Y127" s="42" t="s">
        <v>84</v>
      </c>
      <c r="Z127" s="42" t="s">
        <v>85</v>
      </c>
    </row>
    <row r="128">
      <c r="A128" s="38" t="s">
        <v>5528</v>
      </c>
      <c r="B128" s="167">
        <v>45785.0</v>
      </c>
      <c r="C128" s="42">
        <v>11171.0</v>
      </c>
      <c r="D128" s="42"/>
      <c r="E128" s="44" t="s">
        <v>1170</v>
      </c>
      <c r="F128" s="46" t="s">
        <v>1171</v>
      </c>
      <c r="G128" s="47" t="s">
        <v>1173</v>
      </c>
      <c r="H128" s="47" t="s">
        <v>132</v>
      </c>
      <c r="I128" s="47" t="s">
        <v>134</v>
      </c>
      <c r="J128" s="42" t="s">
        <v>1542</v>
      </c>
      <c r="K128" s="49">
        <v>45317.0</v>
      </c>
      <c r="L128" s="40">
        <v>45785.0</v>
      </c>
      <c r="M128" s="42" t="s">
        <v>75</v>
      </c>
      <c r="N128" s="51">
        <v>0.0</v>
      </c>
      <c r="O128" s="42" t="s">
        <v>75</v>
      </c>
      <c r="P128" s="227">
        <v>118000.0</v>
      </c>
      <c r="Q128" s="54">
        <v>118000.0</v>
      </c>
      <c r="R128" s="51">
        <v>0.0</v>
      </c>
      <c r="S128" s="51">
        <v>4440.0</v>
      </c>
      <c r="T128" s="52">
        <f t="shared" si="3"/>
        <v>113560</v>
      </c>
      <c r="U128" s="42" t="s">
        <v>83</v>
      </c>
      <c r="V128" s="49">
        <v>45785.0</v>
      </c>
      <c r="W128" s="49">
        <v>45815.0</v>
      </c>
      <c r="X128" s="42">
        <v>1.0</v>
      </c>
      <c r="Y128" s="42" t="s">
        <v>84</v>
      </c>
      <c r="Z128" s="42" t="s">
        <v>85</v>
      </c>
    </row>
    <row r="129">
      <c r="A129" s="158" t="s">
        <v>5530</v>
      </c>
      <c r="B129" s="167">
        <v>45786.0</v>
      </c>
      <c r="C129" s="42">
        <v>15367.0</v>
      </c>
      <c r="D129" s="42"/>
      <c r="E129" s="44" t="s">
        <v>5533</v>
      </c>
      <c r="F129" s="46" t="s">
        <v>5534</v>
      </c>
      <c r="G129" s="47" t="s">
        <v>5535</v>
      </c>
      <c r="H129" s="47" t="s">
        <v>908</v>
      </c>
      <c r="I129" s="47" t="s">
        <v>134</v>
      </c>
      <c r="J129" s="42" t="s">
        <v>1542</v>
      </c>
      <c r="K129" s="49">
        <v>45779.0</v>
      </c>
      <c r="L129" s="40">
        <v>45785.0</v>
      </c>
      <c r="M129" s="42" t="s">
        <v>75</v>
      </c>
      <c r="N129" s="51">
        <v>0.0</v>
      </c>
      <c r="O129" s="42" t="s">
        <v>75</v>
      </c>
      <c r="P129" s="227">
        <v>1298045.0</v>
      </c>
      <c r="Q129" s="83">
        <v>1298000.0</v>
      </c>
      <c r="R129" s="51">
        <v>118000.0</v>
      </c>
      <c r="S129" s="51">
        <v>0.0</v>
      </c>
      <c r="T129" s="52">
        <f t="shared" si="3"/>
        <v>1298000</v>
      </c>
      <c r="U129" s="42" t="s">
        <v>112</v>
      </c>
      <c r="V129" s="49">
        <v>45785.0</v>
      </c>
      <c r="W129" s="49">
        <v>46153.0</v>
      </c>
      <c r="X129" s="42">
        <v>12.0</v>
      </c>
      <c r="Y129" s="42" t="s">
        <v>84</v>
      </c>
      <c r="Z129" s="42" t="s">
        <v>221</v>
      </c>
    </row>
    <row r="130">
      <c r="A130" s="46" t="s">
        <v>5537</v>
      </c>
      <c r="B130" s="167">
        <v>45786.0</v>
      </c>
      <c r="C130" s="42">
        <v>15367.0</v>
      </c>
      <c r="D130" s="42"/>
      <c r="E130" s="44" t="s">
        <v>5533</v>
      </c>
      <c r="F130" s="46" t="s">
        <v>5534</v>
      </c>
      <c r="G130" s="47" t="s">
        <v>5535</v>
      </c>
      <c r="H130" s="47" t="s">
        <v>908</v>
      </c>
      <c r="I130" s="47" t="s">
        <v>134</v>
      </c>
      <c r="J130" s="42" t="s">
        <v>1542</v>
      </c>
      <c r="K130" s="49">
        <v>45779.0</v>
      </c>
      <c r="L130" s="40">
        <v>45785.0</v>
      </c>
      <c r="M130" s="42" t="s">
        <v>75</v>
      </c>
      <c r="N130" s="51">
        <v>118000.0</v>
      </c>
      <c r="O130" s="40">
        <v>45791.0</v>
      </c>
      <c r="P130" s="227">
        <v>236008.0</v>
      </c>
      <c r="Q130" s="54">
        <v>0.0</v>
      </c>
      <c r="R130" s="51">
        <v>0.0</v>
      </c>
      <c r="S130" s="51">
        <v>0.0</v>
      </c>
      <c r="T130" s="90">
        <f t="shared" si="3"/>
        <v>0</v>
      </c>
      <c r="U130" s="42" t="s">
        <v>248</v>
      </c>
      <c r="V130" s="49">
        <v>45791.0</v>
      </c>
      <c r="W130" s="49">
        <v>46183.0</v>
      </c>
      <c r="X130" s="42">
        <v>1.0</v>
      </c>
      <c r="Y130" s="42" t="s">
        <v>84</v>
      </c>
      <c r="Z130" s="42" t="s">
        <v>85</v>
      </c>
    </row>
    <row r="131">
      <c r="A131" s="38" t="s">
        <v>5542</v>
      </c>
      <c r="B131" s="167">
        <v>45786.0</v>
      </c>
      <c r="C131" s="42">
        <v>3142.0</v>
      </c>
      <c r="D131" s="42"/>
      <c r="E131" s="44" t="s">
        <v>5544</v>
      </c>
      <c r="F131" s="46" t="s">
        <v>4272</v>
      </c>
      <c r="G131" s="47" t="s">
        <v>4274</v>
      </c>
      <c r="H131" s="47" t="s">
        <v>243</v>
      </c>
      <c r="I131" s="47" t="s">
        <v>123</v>
      </c>
      <c r="J131" s="42" t="s">
        <v>1542</v>
      </c>
      <c r="K131" s="49">
        <v>44508.0</v>
      </c>
      <c r="L131" s="40">
        <v>45785.0</v>
      </c>
      <c r="M131" s="42" t="s">
        <v>75</v>
      </c>
      <c r="N131" s="51">
        <v>0.0</v>
      </c>
      <c r="O131" s="42" t="s">
        <v>75</v>
      </c>
      <c r="P131" s="227">
        <v>78006.0</v>
      </c>
      <c r="Q131" s="83">
        <v>78006.0</v>
      </c>
      <c r="R131" s="51">
        <v>0.0</v>
      </c>
      <c r="S131" s="51">
        <v>0.0</v>
      </c>
      <c r="T131" s="52">
        <f t="shared" si="3"/>
        <v>78006</v>
      </c>
      <c r="U131" s="42" t="s">
        <v>112</v>
      </c>
      <c r="V131" s="49">
        <v>45785.0</v>
      </c>
      <c r="W131" s="49">
        <v>45815.0</v>
      </c>
      <c r="X131" s="42">
        <v>1.0</v>
      </c>
      <c r="Y131" s="42" t="s">
        <v>98</v>
      </c>
      <c r="Z131" s="42" t="s">
        <v>85</v>
      </c>
    </row>
    <row r="132">
      <c r="A132" s="38" t="s">
        <v>5547</v>
      </c>
      <c r="B132" s="167">
        <v>45786.0</v>
      </c>
      <c r="C132" s="42">
        <v>11881.0</v>
      </c>
      <c r="D132" s="42"/>
      <c r="E132" s="44" t="s">
        <v>967</v>
      </c>
      <c r="F132" s="46" t="s">
        <v>968</v>
      </c>
      <c r="G132" s="47" t="s">
        <v>970</v>
      </c>
      <c r="H132" s="47" t="s">
        <v>132</v>
      </c>
      <c r="I132" s="47" t="s">
        <v>134</v>
      </c>
      <c r="J132" s="42" t="s">
        <v>1542</v>
      </c>
      <c r="K132" s="49">
        <v>45399.0</v>
      </c>
      <c r="L132" s="40">
        <v>45785.0</v>
      </c>
      <c r="M132" s="42" t="s">
        <v>75</v>
      </c>
      <c r="N132" s="51">
        <v>0.0</v>
      </c>
      <c r="O132" s="42" t="s">
        <v>75</v>
      </c>
      <c r="P132" s="227">
        <v>118000.0</v>
      </c>
      <c r="Q132" s="54">
        <v>118000.0</v>
      </c>
      <c r="R132" s="51">
        <v>0.0</v>
      </c>
      <c r="S132" s="51">
        <v>4400.0</v>
      </c>
      <c r="T132" s="52">
        <f t="shared" si="3"/>
        <v>113600</v>
      </c>
      <c r="U132" s="42" t="s">
        <v>83</v>
      </c>
      <c r="V132" s="49">
        <v>45785.0</v>
      </c>
      <c r="W132" s="49">
        <v>45815.0</v>
      </c>
      <c r="X132" s="42">
        <v>1.0</v>
      </c>
      <c r="Y132" s="42" t="s">
        <v>84</v>
      </c>
      <c r="Z132" s="42" t="s">
        <v>85</v>
      </c>
    </row>
    <row r="133">
      <c r="A133" s="38" t="s">
        <v>5553</v>
      </c>
      <c r="B133" s="167">
        <v>45786.0</v>
      </c>
      <c r="C133" s="42">
        <v>8814.0</v>
      </c>
      <c r="D133" s="42"/>
      <c r="E133" s="44" t="s">
        <v>1012</v>
      </c>
      <c r="F133" s="46" t="s">
        <v>5554</v>
      </c>
      <c r="G133" s="47" t="s">
        <v>1014</v>
      </c>
      <c r="H133" s="47" t="s">
        <v>99</v>
      </c>
      <c r="I133" s="47" t="s">
        <v>101</v>
      </c>
      <c r="J133" s="42" t="s">
        <v>1542</v>
      </c>
      <c r="K133" s="49">
        <v>45036.0</v>
      </c>
      <c r="L133" s="40">
        <v>45785.0</v>
      </c>
      <c r="M133" s="42" t="s">
        <v>75</v>
      </c>
      <c r="N133" s="51">
        <v>78000.0</v>
      </c>
      <c r="O133" s="42" t="s">
        <v>75</v>
      </c>
      <c r="P133" s="227">
        <v>57054.0</v>
      </c>
      <c r="Q133" s="83">
        <v>57054.0</v>
      </c>
      <c r="R133" s="51">
        <v>0.0</v>
      </c>
      <c r="S133" s="51">
        <v>0.0</v>
      </c>
      <c r="T133" s="52">
        <f t="shared" si="3"/>
        <v>57054</v>
      </c>
      <c r="U133" s="42" t="s">
        <v>112</v>
      </c>
      <c r="V133" s="49">
        <v>45785.0</v>
      </c>
      <c r="W133" s="49">
        <v>45815.0</v>
      </c>
      <c r="X133" s="42">
        <v>1.0</v>
      </c>
      <c r="Y133" s="42" t="s">
        <v>98</v>
      </c>
      <c r="Z133" s="42" t="s">
        <v>85</v>
      </c>
    </row>
    <row r="134">
      <c r="A134" s="158" t="s">
        <v>5558</v>
      </c>
      <c r="B134" s="167">
        <v>45786.0</v>
      </c>
      <c r="C134" s="42">
        <v>15297.0</v>
      </c>
      <c r="D134" s="42"/>
      <c r="E134" s="44" t="s">
        <v>5559</v>
      </c>
      <c r="F134" s="46" t="s">
        <v>5560</v>
      </c>
      <c r="G134" s="47" t="s">
        <v>5561</v>
      </c>
      <c r="H134" s="47" t="s">
        <v>585</v>
      </c>
      <c r="I134" s="47" t="s">
        <v>123</v>
      </c>
      <c r="J134" s="42" t="s">
        <v>1542</v>
      </c>
      <c r="K134" s="49">
        <v>45772.0</v>
      </c>
      <c r="L134" s="40">
        <v>45785.0</v>
      </c>
      <c r="M134" s="42" t="s">
        <v>75</v>
      </c>
      <c r="N134" s="51">
        <v>0.0</v>
      </c>
      <c r="O134" s="42" t="s">
        <v>75</v>
      </c>
      <c r="P134" s="227">
        <v>648095.0</v>
      </c>
      <c r="Q134" s="83">
        <v>648000.0</v>
      </c>
      <c r="R134" s="51">
        <v>60000.0</v>
      </c>
      <c r="S134" s="51">
        <v>0.0</v>
      </c>
      <c r="T134" s="52">
        <f t="shared" si="3"/>
        <v>648000</v>
      </c>
      <c r="U134" s="42" t="s">
        <v>112</v>
      </c>
      <c r="V134" s="49">
        <v>45785.0</v>
      </c>
      <c r="W134" s="49">
        <v>45966.0</v>
      </c>
      <c r="X134" s="42">
        <v>6.0</v>
      </c>
      <c r="Y134" s="42" t="s">
        <v>84</v>
      </c>
      <c r="Z134" s="42" t="s">
        <v>221</v>
      </c>
    </row>
    <row r="135">
      <c r="A135" s="38" t="s">
        <v>5563</v>
      </c>
      <c r="B135" s="167">
        <v>45786.0</v>
      </c>
      <c r="C135" s="42">
        <v>9168.0</v>
      </c>
      <c r="D135" s="42"/>
      <c r="E135" s="44" t="s">
        <v>1180</v>
      </c>
      <c r="F135" s="46" t="s">
        <v>875</v>
      </c>
      <c r="G135" s="47" t="s">
        <v>876</v>
      </c>
      <c r="H135" s="47" t="s">
        <v>243</v>
      </c>
      <c r="I135" s="47" t="s">
        <v>123</v>
      </c>
      <c r="J135" s="42" t="s">
        <v>1542</v>
      </c>
      <c r="K135" s="49">
        <v>45075.0</v>
      </c>
      <c r="L135" s="40">
        <v>45785.0</v>
      </c>
      <c r="M135" s="42" t="s">
        <v>75</v>
      </c>
      <c r="N135" s="51">
        <v>0.0</v>
      </c>
      <c r="O135" s="40">
        <v>45786.0</v>
      </c>
      <c r="P135" s="227">
        <v>118080.0</v>
      </c>
      <c r="Q135" s="83">
        <v>118080.0</v>
      </c>
      <c r="R135" s="51">
        <v>0.0</v>
      </c>
      <c r="S135" s="51">
        <v>0.0</v>
      </c>
      <c r="T135" s="52">
        <f t="shared" si="3"/>
        <v>118080</v>
      </c>
      <c r="U135" s="42" t="s">
        <v>112</v>
      </c>
      <c r="V135" s="49">
        <v>45786.0</v>
      </c>
      <c r="W135" s="49">
        <v>45816.0</v>
      </c>
      <c r="X135" s="42">
        <v>1.0</v>
      </c>
      <c r="Y135" s="42" t="s">
        <v>84</v>
      </c>
      <c r="Z135" s="42" t="s">
        <v>85</v>
      </c>
    </row>
    <row r="136">
      <c r="A136" s="38" t="s">
        <v>5566</v>
      </c>
      <c r="B136" s="167">
        <v>45786.0</v>
      </c>
      <c r="C136" s="42">
        <v>9444.0</v>
      </c>
      <c r="D136" s="42"/>
      <c r="E136" s="44" t="s">
        <v>902</v>
      </c>
      <c r="F136" s="46" t="s">
        <v>820</v>
      </c>
      <c r="G136" s="47" t="s">
        <v>821</v>
      </c>
      <c r="H136" s="47" t="s">
        <v>601</v>
      </c>
      <c r="I136" s="47" t="s">
        <v>177</v>
      </c>
      <c r="J136" s="42" t="s">
        <v>1542</v>
      </c>
      <c r="K136" s="49">
        <v>45107.0</v>
      </c>
      <c r="L136" s="40">
        <v>45785.0</v>
      </c>
      <c r="M136" s="42" t="s">
        <v>75</v>
      </c>
      <c r="N136" s="51">
        <v>118000.0</v>
      </c>
      <c r="O136" s="42" t="s">
        <v>75</v>
      </c>
      <c r="P136" s="227">
        <v>116069.0</v>
      </c>
      <c r="Q136" s="83">
        <v>117000.0</v>
      </c>
      <c r="R136" s="51">
        <v>0.0</v>
      </c>
      <c r="S136" s="51">
        <v>0.0</v>
      </c>
      <c r="T136" s="52">
        <f t="shared" si="3"/>
        <v>117000</v>
      </c>
      <c r="U136" s="42" t="s">
        <v>112</v>
      </c>
      <c r="V136" s="49">
        <v>45785.0</v>
      </c>
      <c r="W136" s="49">
        <v>45815.0</v>
      </c>
      <c r="X136" s="42">
        <v>1.0</v>
      </c>
      <c r="Y136" s="42" t="s">
        <v>84</v>
      </c>
      <c r="Z136" s="42" t="s">
        <v>85</v>
      </c>
    </row>
    <row r="137">
      <c r="A137" s="38" t="s">
        <v>5568</v>
      </c>
      <c r="B137" s="167">
        <v>45786.0</v>
      </c>
      <c r="C137" s="42">
        <v>7734.0</v>
      </c>
      <c r="D137" s="42"/>
      <c r="E137" s="44" t="s">
        <v>1259</v>
      </c>
      <c r="F137" s="46" t="s">
        <v>1260</v>
      </c>
      <c r="G137" s="47" t="s">
        <v>1261</v>
      </c>
      <c r="H137" s="47" t="s">
        <v>70</v>
      </c>
      <c r="I137" s="47" t="s">
        <v>72</v>
      </c>
      <c r="J137" s="42" t="s">
        <v>1542</v>
      </c>
      <c r="K137" s="49">
        <v>44900.0</v>
      </c>
      <c r="L137" s="40">
        <v>45785.0</v>
      </c>
      <c r="M137" s="42" t="s">
        <v>75</v>
      </c>
      <c r="N137" s="51">
        <v>0.0</v>
      </c>
      <c r="O137" s="42" t="s">
        <v>75</v>
      </c>
      <c r="P137" s="227">
        <v>78000.0</v>
      </c>
      <c r="Q137" s="54">
        <v>78000.0</v>
      </c>
      <c r="R137" s="51">
        <v>0.0</v>
      </c>
      <c r="S137" s="51">
        <v>4440.0</v>
      </c>
      <c r="T137" s="52">
        <f t="shared" si="3"/>
        <v>73560</v>
      </c>
      <c r="U137" s="42" t="s">
        <v>83</v>
      </c>
      <c r="V137" s="49">
        <v>45785.0</v>
      </c>
      <c r="W137" s="49">
        <v>45816.0</v>
      </c>
      <c r="X137" s="42">
        <v>1.0</v>
      </c>
      <c r="Y137" s="42" t="s">
        <v>98</v>
      </c>
      <c r="Z137" s="42" t="s">
        <v>85</v>
      </c>
    </row>
    <row r="138">
      <c r="A138" s="38" t="s">
        <v>5571</v>
      </c>
      <c r="B138" s="167">
        <v>45790.0</v>
      </c>
      <c r="C138" s="42">
        <v>5574.0</v>
      </c>
      <c r="D138" s="42"/>
      <c r="E138" s="44" t="s">
        <v>1286</v>
      </c>
      <c r="F138" s="46" t="s">
        <v>1288</v>
      </c>
      <c r="G138" s="47" t="s">
        <v>1289</v>
      </c>
      <c r="H138" s="47" t="s">
        <v>585</v>
      </c>
      <c r="I138" s="47" t="s">
        <v>123</v>
      </c>
      <c r="J138" s="42" t="s">
        <v>1542</v>
      </c>
      <c r="K138" s="49">
        <v>44678.0</v>
      </c>
      <c r="L138" s="40">
        <v>45786.0</v>
      </c>
      <c r="M138" s="40">
        <v>45785.0</v>
      </c>
      <c r="N138" s="51">
        <v>0.0</v>
      </c>
      <c r="O138" s="42" t="s">
        <v>75</v>
      </c>
      <c r="P138" s="227">
        <v>78097.0</v>
      </c>
      <c r="Q138" s="83">
        <v>80000.0</v>
      </c>
      <c r="R138" s="51">
        <v>0.0</v>
      </c>
      <c r="S138" s="51">
        <v>0.0</v>
      </c>
      <c r="T138" s="52">
        <f t="shared" si="3"/>
        <v>80000</v>
      </c>
      <c r="U138" s="42" t="s">
        <v>112</v>
      </c>
      <c r="V138" s="49">
        <v>45786.0</v>
      </c>
      <c r="W138" s="49">
        <v>45816.0</v>
      </c>
      <c r="X138" s="42">
        <v>1.0</v>
      </c>
      <c r="Y138" s="42" t="s">
        <v>98</v>
      </c>
      <c r="Z138" s="42" t="s">
        <v>85</v>
      </c>
    </row>
    <row r="139">
      <c r="A139" s="46" t="s">
        <v>5573</v>
      </c>
      <c r="B139" s="167">
        <v>45820.0</v>
      </c>
      <c r="C139" s="42">
        <v>4617.0</v>
      </c>
      <c r="D139" s="42"/>
      <c r="E139" s="44" t="s">
        <v>480</v>
      </c>
      <c r="F139" s="46" t="s">
        <v>308</v>
      </c>
      <c r="G139" s="47" t="s">
        <v>1567</v>
      </c>
      <c r="H139" s="47" t="s">
        <v>1568</v>
      </c>
      <c r="I139" s="47" t="s">
        <v>580</v>
      </c>
      <c r="J139" s="42" t="s">
        <v>26</v>
      </c>
      <c r="K139" s="49">
        <v>44604.0</v>
      </c>
      <c r="L139" s="40">
        <v>45785.0</v>
      </c>
      <c r="M139" s="42" t="s">
        <v>75</v>
      </c>
      <c r="N139" s="51">
        <v>78000.0</v>
      </c>
      <c r="O139" s="42" t="s">
        <v>75</v>
      </c>
      <c r="P139" s="227">
        <v>78000.0</v>
      </c>
      <c r="Q139" s="54">
        <v>0.0</v>
      </c>
      <c r="R139" s="51">
        <v>0.0</v>
      </c>
      <c r="S139" s="51">
        <v>0.0</v>
      </c>
      <c r="T139" s="52">
        <f t="shared" si="3"/>
        <v>0</v>
      </c>
      <c r="U139" s="42" t="s">
        <v>283</v>
      </c>
      <c r="V139" s="49">
        <v>45816.0</v>
      </c>
      <c r="W139" s="49">
        <v>45850.0</v>
      </c>
      <c r="X139" s="42">
        <v>1.0</v>
      </c>
      <c r="Y139" s="42" t="s">
        <v>98</v>
      </c>
      <c r="Z139" s="42" t="s">
        <v>85</v>
      </c>
    </row>
    <row r="140">
      <c r="A140" s="38" t="s">
        <v>5579</v>
      </c>
      <c r="B140" s="167">
        <v>45786.0</v>
      </c>
      <c r="C140" s="42">
        <v>4181.0</v>
      </c>
      <c r="D140" s="42"/>
      <c r="E140" s="44" t="s">
        <v>436</v>
      </c>
      <c r="F140" s="46" t="s">
        <v>438</v>
      </c>
      <c r="G140" s="47" t="s">
        <v>1035</v>
      </c>
      <c r="H140" s="47" t="s">
        <v>990</v>
      </c>
      <c r="I140" s="47" t="s">
        <v>235</v>
      </c>
      <c r="J140" s="42" t="s">
        <v>1542</v>
      </c>
      <c r="K140" s="49">
        <v>44571.0</v>
      </c>
      <c r="L140" s="40">
        <v>45786.0</v>
      </c>
      <c r="M140" s="42" t="s">
        <v>75</v>
      </c>
      <c r="N140" s="51">
        <v>78000.0</v>
      </c>
      <c r="O140" s="42" t="s">
        <v>75</v>
      </c>
      <c r="P140" s="227">
        <v>200015.0</v>
      </c>
      <c r="Q140" s="95">
        <v>200000.0</v>
      </c>
      <c r="R140" s="51">
        <v>0.0</v>
      </c>
      <c r="S140" s="51">
        <v>0.0</v>
      </c>
      <c r="T140" s="52">
        <f t="shared" si="3"/>
        <v>200000</v>
      </c>
      <c r="U140" s="42" t="s">
        <v>112</v>
      </c>
      <c r="V140" s="49">
        <v>45786.0</v>
      </c>
      <c r="W140" s="49">
        <v>45816.0</v>
      </c>
      <c r="X140" s="42">
        <v>1.0</v>
      </c>
      <c r="Y140" s="42" t="s">
        <v>98</v>
      </c>
      <c r="Z140" s="42" t="s">
        <v>85</v>
      </c>
    </row>
    <row r="141">
      <c r="A141" s="38" t="s">
        <v>5583</v>
      </c>
      <c r="B141" s="167">
        <v>45790.0</v>
      </c>
      <c r="C141" s="42">
        <v>4181.0</v>
      </c>
      <c r="D141" s="42"/>
      <c r="E141" s="44" t="s">
        <v>436</v>
      </c>
      <c r="F141" s="46" t="s">
        <v>5584</v>
      </c>
      <c r="G141" s="47" t="s">
        <v>1042</v>
      </c>
      <c r="H141" s="47" t="s">
        <v>990</v>
      </c>
      <c r="I141" s="47" t="s">
        <v>235</v>
      </c>
      <c r="J141" s="42" t="s">
        <v>1542</v>
      </c>
      <c r="K141" s="49">
        <v>44571.0</v>
      </c>
      <c r="L141" s="40">
        <v>45786.0</v>
      </c>
      <c r="M141" s="42" t="s">
        <v>75</v>
      </c>
      <c r="N141" s="51">
        <v>78000.0</v>
      </c>
      <c r="O141" s="42" t="s">
        <v>75</v>
      </c>
      <c r="P141" s="227">
        <f>P140-N141</f>
        <v>122015</v>
      </c>
      <c r="Q141" s="54">
        <v>0.0</v>
      </c>
      <c r="R141" s="51">
        <v>0.0</v>
      </c>
      <c r="S141" s="51">
        <v>0.0</v>
      </c>
      <c r="T141" s="52">
        <f t="shared" si="3"/>
        <v>0</v>
      </c>
      <c r="U141" s="42" t="s">
        <v>283</v>
      </c>
      <c r="V141" s="49">
        <v>45786.0</v>
      </c>
      <c r="W141" s="49">
        <v>45816.0</v>
      </c>
      <c r="X141" s="42">
        <v>1.0</v>
      </c>
      <c r="Y141" s="42" t="s">
        <v>98</v>
      </c>
      <c r="Z141" s="42" t="s">
        <v>85</v>
      </c>
    </row>
    <row r="142">
      <c r="A142" s="38" t="s">
        <v>5586</v>
      </c>
      <c r="B142" s="167">
        <v>45786.0</v>
      </c>
      <c r="C142" s="42">
        <v>1694.0</v>
      </c>
      <c r="D142" s="42"/>
      <c r="E142" s="44" t="s">
        <v>158</v>
      </c>
      <c r="F142" s="46" t="s">
        <v>160</v>
      </c>
      <c r="G142" s="47" t="s">
        <v>2556</v>
      </c>
      <c r="H142" s="47" t="s">
        <v>2558</v>
      </c>
      <c r="I142" s="47" t="s">
        <v>486</v>
      </c>
      <c r="J142" s="42" t="s">
        <v>1542</v>
      </c>
      <c r="K142" s="49">
        <v>44390.0</v>
      </c>
      <c r="L142" s="40">
        <v>45786.0</v>
      </c>
      <c r="M142" s="42" t="s">
        <v>75</v>
      </c>
      <c r="N142" s="51">
        <v>0.0</v>
      </c>
      <c r="O142" s="42" t="s">
        <v>75</v>
      </c>
      <c r="P142" s="227">
        <v>78000.0</v>
      </c>
      <c r="Q142" s="54">
        <v>78000.0</v>
      </c>
      <c r="R142" s="51">
        <v>0.0</v>
      </c>
      <c r="S142" s="51">
        <v>4400.0</v>
      </c>
      <c r="T142" s="52">
        <f t="shared" si="3"/>
        <v>73600</v>
      </c>
      <c r="U142" s="42" t="s">
        <v>83</v>
      </c>
      <c r="V142" s="49">
        <v>45786.0</v>
      </c>
      <c r="W142" s="49">
        <v>45816.0</v>
      </c>
      <c r="X142" s="42">
        <v>1.0</v>
      </c>
      <c r="Y142" s="42" t="s">
        <v>98</v>
      </c>
      <c r="Z142" s="42" t="s">
        <v>85</v>
      </c>
    </row>
    <row r="143">
      <c r="A143" s="38" t="s">
        <v>5589</v>
      </c>
      <c r="B143" s="167">
        <v>45786.0</v>
      </c>
      <c r="C143" s="42">
        <v>11472.0</v>
      </c>
      <c r="D143" s="42"/>
      <c r="E143" s="44" t="s">
        <v>1265</v>
      </c>
      <c r="F143" s="46" t="s">
        <v>1266</v>
      </c>
      <c r="G143" s="47" t="s">
        <v>1267</v>
      </c>
      <c r="H143" s="47" t="s">
        <v>132</v>
      </c>
      <c r="I143" s="47" t="s">
        <v>134</v>
      </c>
      <c r="J143" s="42" t="s">
        <v>1542</v>
      </c>
      <c r="K143" s="49">
        <v>45351.0</v>
      </c>
      <c r="L143" s="40">
        <v>45786.0</v>
      </c>
      <c r="M143" s="42" t="s">
        <v>75</v>
      </c>
      <c r="N143" s="51">
        <v>0.0</v>
      </c>
      <c r="O143" s="42" t="s">
        <v>75</v>
      </c>
      <c r="P143" s="227">
        <v>118000.0</v>
      </c>
      <c r="Q143" s="54">
        <v>118000.0</v>
      </c>
      <c r="R143" s="51">
        <v>0.0</v>
      </c>
      <c r="S143" s="51">
        <v>826.0</v>
      </c>
      <c r="T143" s="52">
        <f t="shared" si="3"/>
        <v>117174</v>
      </c>
      <c r="U143" s="42" t="s">
        <v>83</v>
      </c>
      <c r="V143" s="49">
        <v>45786.0</v>
      </c>
      <c r="W143" s="49">
        <v>45816.0</v>
      </c>
      <c r="X143" s="42">
        <v>1.0</v>
      </c>
      <c r="Y143" s="42" t="s">
        <v>84</v>
      </c>
      <c r="Z143" s="42" t="s">
        <v>85</v>
      </c>
    </row>
    <row r="144">
      <c r="A144" s="38" t="s">
        <v>5592</v>
      </c>
      <c r="B144" s="167">
        <v>45786.0</v>
      </c>
      <c r="C144" s="42">
        <v>2510.0</v>
      </c>
      <c r="D144" s="42"/>
      <c r="E144" s="44" t="s">
        <v>1648</v>
      </c>
      <c r="F144" s="46" t="s">
        <v>1649</v>
      </c>
      <c r="G144" s="47" t="s">
        <v>1650</v>
      </c>
      <c r="H144" s="47" t="s">
        <v>1651</v>
      </c>
      <c r="I144" s="47" t="s">
        <v>177</v>
      </c>
      <c r="J144" s="42" t="s">
        <v>1542</v>
      </c>
      <c r="K144" s="49">
        <v>44453.0</v>
      </c>
      <c r="L144" s="40">
        <v>45786.0</v>
      </c>
      <c r="M144" s="42" t="s">
        <v>75</v>
      </c>
      <c r="N144" s="51">
        <v>0.0</v>
      </c>
      <c r="O144" s="40">
        <v>45787.0</v>
      </c>
      <c r="P144" s="227">
        <v>78000.0</v>
      </c>
      <c r="Q144" s="54">
        <v>78000.0</v>
      </c>
      <c r="R144" s="51">
        <v>0.0</v>
      </c>
      <c r="S144" s="51">
        <v>4400.0</v>
      </c>
      <c r="T144" s="52">
        <f t="shared" si="3"/>
        <v>73600</v>
      </c>
      <c r="U144" s="42" t="s">
        <v>83</v>
      </c>
      <c r="V144" s="49">
        <v>45787.0</v>
      </c>
      <c r="W144" s="49">
        <v>45821.0</v>
      </c>
      <c r="X144" s="42">
        <v>1.0</v>
      </c>
      <c r="Y144" s="42" t="s">
        <v>98</v>
      </c>
      <c r="Z144" s="42" t="s">
        <v>85</v>
      </c>
    </row>
    <row r="145">
      <c r="A145" s="38" t="s">
        <v>5597</v>
      </c>
      <c r="B145" s="167">
        <v>45790.0</v>
      </c>
      <c r="C145" s="42">
        <v>4081.0</v>
      </c>
      <c r="D145" s="42"/>
      <c r="E145" s="44" t="s">
        <v>5598</v>
      </c>
      <c r="F145" s="46" t="s">
        <v>1366</v>
      </c>
      <c r="G145" s="47" t="s">
        <v>1367</v>
      </c>
      <c r="H145" s="47" t="s">
        <v>634</v>
      </c>
      <c r="I145" s="47" t="s">
        <v>235</v>
      </c>
      <c r="J145" s="42" t="s">
        <v>1542</v>
      </c>
      <c r="K145" s="49">
        <v>44566.0</v>
      </c>
      <c r="L145" s="40">
        <v>45786.0</v>
      </c>
      <c r="M145" s="42" t="s">
        <v>75</v>
      </c>
      <c r="N145" s="51">
        <v>0.0</v>
      </c>
      <c r="O145" s="42" t="s">
        <v>75</v>
      </c>
      <c r="P145" s="227">
        <v>78084.0</v>
      </c>
      <c r="Q145" s="95">
        <v>78000.0</v>
      </c>
      <c r="R145" s="51">
        <v>0.0</v>
      </c>
      <c r="S145" s="51">
        <v>0.0</v>
      </c>
      <c r="T145" s="52">
        <f t="shared" si="3"/>
        <v>78000</v>
      </c>
      <c r="U145" s="42" t="s">
        <v>112</v>
      </c>
      <c r="V145" s="49">
        <v>45786.0</v>
      </c>
      <c r="W145" s="49">
        <v>45823.0</v>
      </c>
      <c r="X145" s="42">
        <v>1.0</v>
      </c>
      <c r="Y145" s="42" t="s">
        <v>98</v>
      </c>
      <c r="Z145" s="42" t="s">
        <v>85</v>
      </c>
    </row>
    <row r="146">
      <c r="A146" s="38" t="s">
        <v>5601</v>
      </c>
      <c r="B146" s="167">
        <v>45790.0</v>
      </c>
      <c r="C146" s="42">
        <v>836.0</v>
      </c>
      <c r="D146" s="42"/>
      <c r="E146" s="44" t="s">
        <v>856</v>
      </c>
      <c r="F146" s="46" t="s">
        <v>938</v>
      </c>
      <c r="G146" s="47" t="s">
        <v>939</v>
      </c>
      <c r="H146" s="47" t="s">
        <v>940</v>
      </c>
      <c r="I146" s="47" t="s">
        <v>66</v>
      </c>
      <c r="J146" s="42" t="s">
        <v>1542</v>
      </c>
      <c r="K146" s="49">
        <v>44335.0</v>
      </c>
      <c r="L146" s="40">
        <v>45786.0</v>
      </c>
      <c r="M146" s="42" t="s">
        <v>75</v>
      </c>
      <c r="N146" s="51">
        <v>0.0</v>
      </c>
      <c r="O146" s="42" t="s">
        <v>75</v>
      </c>
      <c r="P146" s="227">
        <v>118000.0</v>
      </c>
      <c r="Q146" s="54">
        <v>118000.0</v>
      </c>
      <c r="R146" s="51">
        <v>0.0</v>
      </c>
      <c r="S146" s="51">
        <v>826.0</v>
      </c>
      <c r="T146" s="52">
        <f t="shared" si="3"/>
        <v>117174</v>
      </c>
      <c r="U146" s="42" t="s">
        <v>83</v>
      </c>
      <c r="V146" s="49">
        <v>45786.0</v>
      </c>
      <c r="W146" s="49">
        <v>45816.0</v>
      </c>
      <c r="X146" s="42">
        <v>1.0</v>
      </c>
      <c r="Y146" s="42" t="s">
        <v>84</v>
      </c>
      <c r="Z146" s="42" t="s">
        <v>85</v>
      </c>
    </row>
    <row r="147">
      <c r="A147" s="38" t="s">
        <v>5602</v>
      </c>
      <c r="B147" s="167">
        <v>45790.0</v>
      </c>
      <c r="C147" s="42">
        <v>13032.0</v>
      </c>
      <c r="D147" s="42"/>
      <c r="E147" s="44" t="s">
        <v>690</v>
      </c>
      <c r="F147" s="46" t="s">
        <v>569</v>
      </c>
      <c r="G147" s="47" t="s">
        <v>570</v>
      </c>
      <c r="H147" s="47" t="s">
        <v>234</v>
      </c>
      <c r="I147" s="47" t="s">
        <v>235</v>
      </c>
      <c r="J147" s="42" t="s">
        <v>1542</v>
      </c>
      <c r="K147" s="49">
        <v>45517.0</v>
      </c>
      <c r="L147" s="40">
        <v>45786.0</v>
      </c>
      <c r="M147" s="42" t="s">
        <v>75</v>
      </c>
      <c r="N147" s="51">
        <v>78000.0</v>
      </c>
      <c r="O147" s="42" t="s">
        <v>75</v>
      </c>
      <c r="P147" s="227">
        <v>80000.0</v>
      </c>
      <c r="Q147" s="54">
        <v>80000.0</v>
      </c>
      <c r="R147" s="51">
        <v>0.0</v>
      </c>
      <c r="S147" s="51">
        <v>560.0</v>
      </c>
      <c r="T147" s="52">
        <f t="shared" si="3"/>
        <v>79440</v>
      </c>
      <c r="U147" s="42" t="s">
        <v>83</v>
      </c>
      <c r="V147" s="49">
        <v>45786.0</v>
      </c>
      <c r="W147" s="49">
        <v>45821.0</v>
      </c>
      <c r="X147" s="42">
        <v>1.0</v>
      </c>
      <c r="Y147" s="42" t="s">
        <v>98</v>
      </c>
      <c r="Z147" s="42" t="s">
        <v>85</v>
      </c>
    </row>
    <row r="148">
      <c r="A148" s="38" t="s">
        <v>5606</v>
      </c>
      <c r="B148" s="167">
        <v>45790.0</v>
      </c>
      <c r="C148" s="42">
        <v>9934.0</v>
      </c>
      <c r="D148" s="42"/>
      <c r="E148" s="44" t="s">
        <v>280</v>
      </c>
      <c r="F148" s="46" t="s">
        <v>281</v>
      </c>
      <c r="G148" s="47" t="s">
        <v>282</v>
      </c>
      <c r="H148" s="47" t="s">
        <v>284</v>
      </c>
      <c r="I148" s="47" t="s">
        <v>156</v>
      </c>
      <c r="J148" s="42" t="s">
        <v>1542</v>
      </c>
      <c r="K148" s="49">
        <v>45164.0</v>
      </c>
      <c r="L148" s="40">
        <v>45787.0</v>
      </c>
      <c r="M148" s="40">
        <v>45786.0</v>
      </c>
      <c r="N148" s="51">
        <v>118000.0</v>
      </c>
      <c r="O148" s="42" t="s">
        <v>75</v>
      </c>
      <c r="P148" s="227">
        <v>120027.0</v>
      </c>
      <c r="Q148" s="95">
        <v>120027.0</v>
      </c>
      <c r="R148" s="51">
        <v>0.0</v>
      </c>
      <c r="S148" s="51">
        <v>0.0</v>
      </c>
      <c r="T148" s="52">
        <f t="shared" si="3"/>
        <v>120027</v>
      </c>
      <c r="U148" s="42" t="s">
        <v>112</v>
      </c>
      <c r="V148" s="49">
        <v>45787.0</v>
      </c>
      <c r="W148" s="49">
        <v>45817.0</v>
      </c>
      <c r="X148" s="42">
        <v>1.0</v>
      </c>
      <c r="Y148" s="42" t="s">
        <v>84</v>
      </c>
      <c r="Z148" s="42" t="s">
        <v>85</v>
      </c>
    </row>
    <row r="149">
      <c r="A149" s="38" t="s">
        <v>5609</v>
      </c>
      <c r="B149" s="167">
        <v>45790.0</v>
      </c>
      <c r="C149" s="42">
        <v>11196.0</v>
      </c>
      <c r="D149" s="42"/>
      <c r="E149" s="44" t="s">
        <v>1053</v>
      </c>
      <c r="F149" s="46" t="s">
        <v>1054</v>
      </c>
      <c r="G149" s="47" t="s">
        <v>1056</v>
      </c>
      <c r="H149" s="47" t="s">
        <v>404</v>
      </c>
      <c r="I149" s="47" t="s">
        <v>72</v>
      </c>
      <c r="J149" s="42" t="s">
        <v>1542</v>
      </c>
      <c r="K149" s="49">
        <v>45320.0</v>
      </c>
      <c r="L149" s="40">
        <v>45786.0</v>
      </c>
      <c r="M149" s="42" t="s">
        <v>75</v>
      </c>
      <c r="N149" s="51">
        <v>0.0</v>
      </c>
      <c r="O149" s="42" t="s">
        <v>75</v>
      </c>
      <c r="P149" s="227">
        <v>118000.0</v>
      </c>
      <c r="Q149" s="54">
        <v>118000.0</v>
      </c>
      <c r="R149" s="51">
        <v>0.0</v>
      </c>
      <c r="S149" s="51">
        <v>826.0</v>
      </c>
      <c r="T149" s="52">
        <f t="shared" si="3"/>
        <v>117174</v>
      </c>
      <c r="U149" s="42" t="s">
        <v>83</v>
      </c>
      <c r="V149" s="49">
        <v>45786.0</v>
      </c>
      <c r="W149" s="49">
        <v>45818.0</v>
      </c>
      <c r="X149" s="42">
        <v>1.0</v>
      </c>
      <c r="Y149" s="42" t="s">
        <v>84</v>
      </c>
      <c r="Z149" s="42" t="s">
        <v>85</v>
      </c>
    </row>
    <row r="150">
      <c r="A150" s="38" t="s">
        <v>5610</v>
      </c>
      <c r="B150" s="167">
        <v>45790.0</v>
      </c>
      <c r="C150" s="42">
        <v>12299.0</v>
      </c>
      <c r="D150" s="42"/>
      <c r="E150" s="44" t="s">
        <v>1516</v>
      </c>
      <c r="F150" s="46" t="s">
        <v>1432</v>
      </c>
      <c r="G150" s="47" t="s">
        <v>1433</v>
      </c>
      <c r="H150" s="47" t="s">
        <v>142</v>
      </c>
      <c r="I150" s="47" t="s">
        <v>144</v>
      </c>
      <c r="J150" s="42" t="s">
        <v>1542</v>
      </c>
      <c r="K150" s="49">
        <v>45444.0</v>
      </c>
      <c r="L150" s="40">
        <v>45786.0</v>
      </c>
      <c r="M150" s="42" t="s">
        <v>75</v>
      </c>
      <c r="N150" s="51">
        <v>118000.0</v>
      </c>
      <c r="O150" s="42" t="s">
        <v>75</v>
      </c>
      <c r="P150" s="227">
        <v>236070.0</v>
      </c>
      <c r="Q150" s="95">
        <v>236070.0</v>
      </c>
      <c r="R150" s="51">
        <v>0.0</v>
      </c>
      <c r="S150" s="51">
        <v>0.0</v>
      </c>
      <c r="T150" s="52">
        <f t="shared" si="3"/>
        <v>236070</v>
      </c>
      <c r="U150" s="42" t="s">
        <v>112</v>
      </c>
      <c r="V150" s="49">
        <v>45786.0</v>
      </c>
      <c r="W150" s="49">
        <v>45818.0</v>
      </c>
      <c r="X150" s="42">
        <v>1.0</v>
      </c>
      <c r="Y150" s="42" t="s">
        <v>84</v>
      </c>
      <c r="Z150" s="42" t="s">
        <v>85</v>
      </c>
    </row>
    <row r="151">
      <c r="A151" s="38" t="s">
        <v>5614</v>
      </c>
      <c r="B151" s="167">
        <v>45790.0</v>
      </c>
      <c r="C151" s="42">
        <v>3420.0</v>
      </c>
      <c r="D151" s="42"/>
      <c r="E151" s="44" t="s">
        <v>898</v>
      </c>
      <c r="F151" s="46" t="s">
        <v>899</v>
      </c>
      <c r="G151" s="47" t="s">
        <v>900</v>
      </c>
      <c r="H151" s="47" t="s">
        <v>315</v>
      </c>
      <c r="I151" s="47" t="s">
        <v>177</v>
      </c>
      <c r="J151" s="42" t="s">
        <v>1542</v>
      </c>
      <c r="K151" s="49">
        <v>44527.0</v>
      </c>
      <c r="L151" s="40">
        <v>45786.0</v>
      </c>
      <c r="M151" s="42" t="s">
        <v>75</v>
      </c>
      <c r="N151" s="51">
        <v>118000.0</v>
      </c>
      <c r="O151" s="42" t="s">
        <v>75</v>
      </c>
      <c r="P151" s="227">
        <v>115072.0</v>
      </c>
      <c r="Q151" s="95">
        <v>115072.0</v>
      </c>
      <c r="R151" s="51">
        <v>0.0</v>
      </c>
      <c r="S151" s="51">
        <v>0.0</v>
      </c>
      <c r="T151" s="52">
        <f t="shared" si="3"/>
        <v>115072</v>
      </c>
      <c r="U151" s="42" t="s">
        <v>112</v>
      </c>
      <c r="V151" s="49">
        <v>45786.0</v>
      </c>
      <c r="W151" s="49">
        <v>45816.0</v>
      </c>
      <c r="X151" s="42">
        <v>1.0</v>
      </c>
      <c r="Y151" s="42" t="s">
        <v>84</v>
      </c>
      <c r="Z151" s="42" t="s">
        <v>85</v>
      </c>
    </row>
    <row r="152">
      <c r="A152" s="38" t="s">
        <v>5616</v>
      </c>
      <c r="B152" s="167">
        <v>45790.0</v>
      </c>
      <c r="C152" s="42">
        <v>10027.0</v>
      </c>
      <c r="D152" s="42"/>
      <c r="E152" s="44" t="s">
        <v>846</v>
      </c>
      <c r="F152" s="46" t="s">
        <v>847</v>
      </c>
      <c r="G152" s="47" t="s">
        <v>2510</v>
      </c>
      <c r="H152" s="47" t="s">
        <v>194</v>
      </c>
      <c r="I152" s="47" t="s">
        <v>177</v>
      </c>
      <c r="J152" s="42" t="s">
        <v>1542</v>
      </c>
      <c r="K152" s="49">
        <v>45174.0</v>
      </c>
      <c r="L152" s="40">
        <v>45786.0</v>
      </c>
      <c r="M152" s="42" t="s">
        <v>75</v>
      </c>
      <c r="N152" s="51">
        <v>0.0</v>
      </c>
      <c r="O152" s="42" t="s">
        <v>75</v>
      </c>
      <c r="P152" s="227">
        <v>78085.0</v>
      </c>
      <c r="Q152" s="95">
        <v>78085.0</v>
      </c>
      <c r="R152" s="51">
        <v>0.0</v>
      </c>
      <c r="S152" s="51">
        <v>0.0</v>
      </c>
      <c r="T152" s="52">
        <f t="shared" si="3"/>
        <v>78085</v>
      </c>
      <c r="U152" s="42" t="s">
        <v>112</v>
      </c>
      <c r="V152" s="49">
        <v>45786.0</v>
      </c>
      <c r="W152" s="49">
        <v>45816.0</v>
      </c>
      <c r="X152" s="42">
        <v>1.0</v>
      </c>
      <c r="Y152" s="42" t="s">
        <v>98</v>
      </c>
      <c r="Z152" s="42" t="s">
        <v>85</v>
      </c>
    </row>
    <row r="153">
      <c r="A153" s="38" t="s">
        <v>5618</v>
      </c>
      <c r="B153" s="167">
        <v>45790.0</v>
      </c>
      <c r="C153" s="42">
        <v>7163.0</v>
      </c>
      <c r="D153" s="42"/>
      <c r="E153" s="44" t="s">
        <v>1281</v>
      </c>
      <c r="F153" s="46" t="s">
        <v>1226</v>
      </c>
      <c r="G153" s="47" t="s">
        <v>1227</v>
      </c>
      <c r="H153" s="47" t="s">
        <v>801</v>
      </c>
      <c r="I153" s="47" t="s">
        <v>177</v>
      </c>
      <c r="J153" s="42" t="s">
        <v>1542</v>
      </c>
      <c r="K153" s="49">
        <v>44839.0</v>
      </c>
      <c r="L153" s="40">
        <v>45786.0</v>
      </c>
      <c r="M153" s="42" t="s">
        <v>75</v>
      </c>
      <c r="N153" s="51">
        <v>0.0</v>
      </c>
      <c r="O153" s="42" t="s">
        <v>75</v>
      </c>
      <c r="P153" s="227">
        <v>78000.0</v>
      </c>
      <c r="Q153" s="54">
        <v>78000.0</v>
      </c>
      <c r="R153" s="51">
        <v>0.0</v>
      </c>
      <c r="S153" s="51">
        <v>4400.0</v>
      </c>
      <c r="T153" s="52">
        <f t="shared" si="3"/>
        <v>73600</v>
      </c>
      <c r="U153" s="42" t="s">
        <v>83</v>
      </c>
      <c r="V153" s="49">
        <v>45786.0</v>
      </c>
      <c r="W153" s="49">
        <v>45816.0</v>
      </c>
      <c r="X153" s="42">
        <v>1.0</v>
      </c>
      <c r="Y153" s="42" t="s">
        <v>98</v>
      </c>
      <c r="Z153" s="42" t="s">
        <v>85</v>
      </c>
    </row>
    <row r="154">
      <c r="A154" s="38" t="s">
        <v>5621</v>
      </c>
      <c r="B154" s="167">
        <v>45790.0</v>
      </c>
      <c r="C154" s="42">
        <v>6737.0</v>
      </c>
      <c r="D154" s="42"/>
      <c r="E154" s="44" t="s">
        <v>1507</v>
      </c>
      <c r="F154" s="46" t="s">
        <v>1408</v>
      </c>
      <c r="G154" s="47" t="s">
        <v>1410</v>
      </c>
      <c r="H154" s="47" t="s">
        <v>243</v>
      </c>
      <c r="I154" s="47" t="s">
        <v>123</v>
      </c>
      <c r="J154" s="42" t="s">
        <v>1542</v>
      </c>
      <c r="K154" s="49">
        <v>44797.0</v>
      </c>
      <c r="L154" s="40">
        <v>45786.0</v>
      </c>
      <c r="M154" s="42" t="s">
        <v>75</v>
      </c>
      <c r="N154" s="51">
        <v>78000.0</v>
      </c>
      <c r="O154" s="42" t="s">
        <v>75</v>
      </c>
      <c r="P154" s="227">
        <v>156038.0</v>
      </c>
      <c r="Q154" s="95">
        <v>156038.0</v>
      </c>
      <c r="R154" s="51">
        <v>0.0</v>
      </c>
      <c r="S154" s="51">
        <v>0.0</v>
      </c>
      <c r="T154" s="52">
        <f t="shared" si="3"/>
        <v>156038</v>
      </c>
      <c r="U154" s="42" t="s">
        <v>112</v>
      </c>
      <c r="V154" s="49">
        <v>45786.0</v>
      </c>
      <c r="W154" s="49">
        <v>45817.0</v>
      </c>
      <c r="X154" s="42">
        <v>1.0</v>
      </c>
      <c r="Y154" s="42" t="s">
        <v>98</v>
      </c>
      <c r="Z154" s="42" t="s">
        <v>85</v>
      </c>
    </row>
    <row r="155">
      <c r="A155" s="38" t="s">
        <v>5623</v>
      </c>
      <c r="B155" s="167">
        <v>45790.0</v>
      </c>
      <c r="C155" s="42">
        <v>6737.0</v>
      </c>
      <c r="D155" s="42"/>
      <c r="E155" s="44" t="s">
        <v>1507</v>
      </c>
      <c r="F155" s="46" t="s">
        <v>1408</v>
      </c>
      <c r="G155" s="47" t="s">
        <v>1415</v>
      </c>
      <c r="H155" s="47" t="s">
        <v>243</v>
      </c>
      <c r="I155" s="47" t="s">
        <v>123</v>
      </c>
      <c r="J155" s="42" t="s">
        <v>1542</v>
      </c>
      <c r="K155" s="49">
        <v>44797.0</v>
      </c>
      <c r="L155" s="40">
        <v>45786.0</v>
      </c>
      <c r="M155" s="42" t="s">
        <v>75</v>
      </c>
      <c r="N155" s="51">
        <v>78000.0</v>
      </c>
      <c r="O155" s="42" t="s">
        <v>75</v>
      </c>
      <c r="P155" s="227">
        <f>P154 -N155</f>
        <v>78038</v>
      </c>
      <c r="Q155" s="54">
        <v>0.0</v>
      </c>
      <c r="R155" s="51">
        <v>0.0</v>
      </c>
      <c r="S155" s="51">
        <v>0.0</v>
      </c>
      <c r="T155" s="52">
        <f t="shared" si="3"/>
        <v>0</v>
      </c>
      <c r="U155" s="42" t="s">
        <v>283</v>
      </c>
      <c r="V155" s="49">
        <v>45786.0</v>
      </c>
      <c r="W155" s="49">
        <v>45817.0</v>
      </c>
      <c r="X155" s="42">
        <v>1.0</v>
      </c>
      <c r="Y155" s="42" t="s">
        <v>98</v>
      </c>
      <c r="Z155" s="42" t="s">
        <v>85</v>
      </c>
    </row>
    <row r="156">
      <c r="A156" s="38" t="s">
        <v>5627</v>
      </c>
      <c r="B156" s="167">
        <v>45790.0</v>
      </c>
      <c r="C156" s="42">
        <v>5716.0</v>
      </c>
      <c r="D156" s="42"/>
      <c r="E156" s="44" t="s">
        <v>1245</v>
      </c>
      <c r="F156" s="46" t="s">
        <v>1196</v>
      </c>
      <c r="G156" s="47" t="s">
        <v>1197</v>
      </c>
      <c r="H156" s="47" t="s">
        <v>701</v>
      </c>
      <c r="I156" s="47" t="s">
        <v>177</v>
      </c>
      <c r="J156" s="42" t="s">
        <v>1542</v>
      </c>
      <c r="K156" s="49">
        <v>44695.0</v>
      </c>
      <c r="L156" s="40">
        <v>45786.0</v>
      </c>
      <c r="M156" s="42" t="s">
        <v>75</v>
      </c>
      <c r="N156" s="51">
        <v>0.0</v>
      </c>
      <c r="O156" s="42" t="s">
        <v>75</v>
      </c>
      <c r="P156" s="227">
        <v>78059.0</v>
      </c>
      <c r="Q156" s="95">
        <v>78000.0</v>
      </c>
      <c r="R156" s="51">
        <v>0.0</v>
      </c>
      <c r="S156" s="51">
        <v>0.0</v>
      </c>
      <c r="T156" s="52">
        <f t="shared" si="3"/>
        <v>78000</v>
      </c>
      <c r="U156" s="42" t="s">
        <v>112</v>
      </c>
      <c r="V156" s="49">
        <v>45786.0</v>
      </c>
      <c r="W156" s="49">
        <v>45816.0</v>
      </c>
      <c r="X156" s="42">
        <v>1.0</v>
      </c>
      <c r="Y156" s="42" t="s">
        <v>98</v>
      </c>
      <c r="Z156" s="42" t="s">
        <v>85</v>
      </c>
    </row>
    <row r="157">
      <c r="A157" s="38" t="s">
        <v>5629</v>
      </c>
      <c r="B157" s="167">
        <v>45790.0</v>
      </c>
      <c r="C157" s="42">
        <v>9571.0</v>
      </c>
      <c r="D157" s="42"/>
      <c r="E157" s="44" t="s">
        <v>824</v>
      </c>
      <c r="F157" s="46" t="s">
        <v>491</v>
      </c>
      <c r="G157" s="47" t="s">
        <v>826</v>
      </c>
      <c r="H157" s="358" t="s">
        <v>494</v>
      </c>
      <c r="I157" s="47" t="s">
        <v>108</v>
      </c>
      <c r="J157" s="42" t="s">
        <v>1542</v>
      </c>
      <c r="K157" s="49">
        <v>45120.0</v>
      </c>
      <c r="L157" s="40">
        <v>45786.0</v>
      </c>
      <c r="M157" s="42" t="s">
        <v>75</v>
      </c>
      <c r="N157" s="51">
        <v>0.0</v>
      </c>
      <c r="O157" s="42" t="s">
        <v>75</v>
      </c>
      <c r="P157" s="227">
        <v>118018.0</v>
      </c>
      <c r="Q157" s="95">
        <v>118018.0</v>
      </c>
      <c r="R157" s="51">
        <v>0.0</v>
      </c>
      <c r="S157" s="51">
        <v>0.0</v>
      </c>
      <c r="T157" s="52">
        <f t="shared" si="3"/>
        <v>118018</v>
      </c>
      <c r="U157" s="42" t="s">
        <v>112</v>
      </c>
      <c r="V157" s="49">
        <v>45786.0</v>
      </c>
      <c r="W157" s="49">
        <v>45816.0</v>
      </c>
      <c r="X157" s="42">
        <v>1.0</v>
      </c>
      <c r="Y157" s="42" t="s">
        <v>84</v>
      </c>
      <c r="Z157" s="42" t="s">
        <v>85</v>
      </c>
    </row>
    <row r="158">
      <c r="A158" s="38" t="s">
        <v>5633</v>
      </c>
      <c r="B158" s="167">
        <v>45790.0</v>
      </c>
      <c r="C158" s="42">
        <v>10218.0</v>
      </c>
      <c r="D158" s="42"/>
      <c r="E158" s="44" t="s">
        <v>364</v>
      </c>
      <c r="F158" s="46" t="s">
        <v>365</v>
      </c>
      <c r="G158" s="47" t="s">
        <v>366</v>
      </c>
      <c r="H158" s="47" t="s">
        <v>121</v>
      </c>
      <c r="I158" s="47" t="s">
        <v>123</v>
      </c>
      <c r="J158" s="42" t="s">
        <v>1542</v>
      </c>
      <c r="K158" s="49">
        <v>45195.0</v>
      </c>
      <c r="L158" s="40">
        <v>45786.0</v>
      </c>
      <c r="M158" s="42" t="s">
        <v>75</v>
      </c>
      <c r="N158" s="51">
        <v>0.0</v>
      </c>
      <c r="O158" s="42" t="s">
        <v>75</v>
      </c>
      <c r="P158" s="227">
        <v>118000.0</v>
      </c>
      <c r="Q158" s="54">
        <v>118000.0</v>
      </c>
      <c r="R158" s="51">
        <v>0.0</v>
      </c>
      <c r="S158" s="51">
        <v>826.0</v>
      </c>
      <c r="T158" s="52">
        <f t="shared" si="3"/>
        <v>117174</v>
      </c>
      <c r="U158" s="42" t="s">
        <v>83</v>
      </c>
      <c r="V158" s="49">
        <v>45786.0</v>
      </c>
      <c r="W158" s="49">
        <v>45816.0</v>
      </c>
      <c r="X158" s="42">
        <v>1.0</v>
      </c>
      <c r="Y158" s="42" t="s">
        <v>84</v>
      </c>
      <c r="Z158" s="42" t="s">
        <v>85</v>
      </c>
    </row>
    <row r="159">
      <c r="A159" s="38" t="s">
        <v>5636</v>
      </c>
      <c r="B159" s="167">
        <v>45790.0</v>
      </c>
      <c r="C159" s="42">
        <v>8999.0</v>
      </c>
      <c r="D159" s="42"/>
      <c r="E159" s="44" t="s">
        <v>1181</v>
      </c>
      <c r="F159" s="46" t="s">
        <v>1182</v>
      </c>
      <c r="G159" s="47" t="s">
        <v>1184</v>
      </c>
      <c r="H159" s="47" t="s">
        <v>404</v>
      </c>
      <c r="I159" s="47" t="s">
        <v>72</v>
      </c>
      <c r="J159" s="42" t="s">
        <v>1542</v>
      </c>
      <c r="K159" s="49">
        <v>45056.0</v>
      </c>
      <c r="L159" s="40">
        <v>45786.0</v>
      </c>
      <c r="M159" s="42" t="s">
        <v>75</v>
      </c>
      <c r="N159" s="51">
        <v>0.0</v>
      </c>
      <c r="O159" s="42" t="s">
        <v>75</v>
      </c>
      <c r="P159" s="227">
        <v>78000.0</v>
      </c>
      <c r="Q159" s="54">
        <v>78000.0</v>
      </c>
      <c r="R159" s="51">
        <v>0.0</v>
      </c>
      <c r="S159" s="51">
        <v>546.0</v>
      </c>
      <c r="T159" s="52">
        <f t="shared" si="3"/>
        <v>77454</v>
      </c>
      <c r="U159" s="42" t="s">
        <v>83</v>
      </c>
      <c r="V159" s="49">
        <v>45786.0</v>
      </c>
      <c r="W159" s="49">
        <v>45816.0</v>
      </c>
      <c r="X159" s="42">
        <v>1.0</v>
      </c>
      <c r="Y159" s="42" t="s">
        <v>98</v>
      </c>
      <c r="Z159" s="42" t="s">
        <v>85</v>
      </c>
    </row>
    <row r="160">
      <c r="A160" s="38" t="s">
        <v>5637</v>
      </c>
      <c r="B160" s="167">
        <v>45790.0</v>
      </c>
      <c r="C160" s="42">
        <v>10376.0</v>
      </c>
      <c r="D160" s="42"/>
      <c r="E160" s="44" t="s">
        <v>2894</v>
      </c>
      <c r="F160" s="46" t="s">
        <v>2895</v>
      </c>
      <c r="G160" s="47" t="s">
        <v>2897</v>
      </c>
      <c r="H160" s="47" t="s">
        <v>227</v>
      </c>
      <c r="I160" s="47" t="s">
        <v>102</v>
      </c>
      <c r="J160" s="42" t="s">
        <v>1542</v>
      </c>
      <c r="K160" s="49">
        <v>45210.0</v>
      </c>
      <c r="L160" s="40">
        <v>45786.0</v>
      </c>
      <c r="M160" s="42" t="s">
        <v>75</v>
      </c>
      <c r="N160" s="51">
        <v>0.0</v>
      </c>
      <c r="O160" s="42" t="s">
        <v>75</v>
      </c>
      <c r="P160" s="227">
        <v>78000.0</v>
      </c>
      <c r="Q160" s="54">
        <v>78000.0</v>
      </c>
      <c r="R160" s="51">
        <v>0.0</v>
      </c>
      <c r="S160" s="51">
        <v>4400.0</v>
      </c>
      <c r="T160" s="52">
        <f t="shared" si="3"/>
        <v>73600</v>
      </c>
      <c r="U160" s="42" t="s">
        <v>83</v>
      </c>
      <c r="V160" s="49">
        <v>45786.0</v>
      </c>
      <c r="W160" s="49">
        <v>45816.0</v>
      </c>
      <c r="X160" s="42">
        <v>1.0</v>
      </c>
      <c r="Y160" s="42" t="s">
        <v>98</v>
      </c>
      <c r="Z160" s="42" t="s">
        <v>85</v>
      </c>
    </row>
    <row r="161">
      <c r="A161" s="38" t="s">
        <v>5641</v>
      </c>
      <c r="B161" s="167">
        <v>45790.0</v>
      </c>
      <c r="C161" s="42">
        <v>4075.0</v>
      </c>
      <c r="D161" s="42"/>
      <c r="E161" s="44" t="s">
        <v>1292</v>
      </c>
      <c r="F161" s="46" t="s">
        <v>1293</v>
      </c>
      <c r="G161" s="47" t="s">
        <v>1294</v>
      </c>
      <c r="H161" s="47" t="s">
        <v>1295</v>
      </c>
      <c r="I161" s="47" t="s">
        <v>1296</v>
      </c>
      <c r="J161" s="42" t="s">
        <v>1542</v>
      </c>
      <c r="K161" s="49">
        <v>44566.0</v>
      </c>
      <c r="L161" s="40">
        <v>45786.0</v>
      </c>
      <c r="M161" s="42" t="s">
        <v>75</v>
      </c>
      <c r="N161" s="51">
        <v>0.0</v>
      </c>
      <c r="O161" s="42" t="s">
        <v>75</v>
      </c>
      <c r="P161" s="227">
        <v>78000.0</v>
      </c>
      <c r="Q161" s="54">
        <v>78000.0</v>
      </c>
      <c r="R161" s="51">
        <v>0.0</v>
      </c>
      <c r="S161" s="51">
        <v>4440.0</v>
      </c>
      <c r="T161" s="52">
        <f t="shared" si="3"/>
        <v>73560</v>
      </c>
      <c r="U161" s="42" t="s">
        <v>83</v>
      </c>
      <c r="V161" s="49">
        <v>45786.0</v>
      </c>
      <c r="W161" s="49">
        <v>45816.0</v>
      </c>
      <c r="X161" s="42">
        <v>1.0</v>
      </c>
      <c r="Y161" s="42" t="s">
        <v>98</v>
      </c>
      <c r="Z161" s="42" t="s">
        <v>85</v>
      </c>
    </row>
    <row r="162">
      <c r="A162" s="169" t="s">
        <v>5643</v>
      </c>
      <c r="B162" s="167">
        <v>45790.0</v>
      </c>
      <c r="C162" s="42">
        <v>9934.0</v>
      </c>
      <c r="D162" s="42"/>
      <c r="E162" s="44" t="s">
        <v>212</v>
      </c>
      <c r="F162" s="46"/>
      <c r="G162" s="44" t="s">
        <v>212</v>
      </c>
      <c r="H162" s="47" t="s">
        <v>284</v>
      </c>
      <c r="I162" s="47" t="s">
        <v>156</v>
      </c>
      <c r="J162" s="42" t="s">
        <v>1542</v>
      </c>
      <c r="K162" s="49">
        <v>45164.0</v>
      </c>
      <c r="L162" s="40">
        <v>45787.0</v>
      </c>
      <c r="M162" s="40">
        <v>45786.0</v>
      </c>
      <c r="N162" s="51">
        <v>118000.0</v>
      </c>
      <c r="O162" s="42" t="s">
        <v>75</v>
      </c>
      <c r="P162" s="227">
        <v>120008.0</v>
      </c>
      <c r="Q162" s="95">
        <v>120000.0</v>
      </c>
      <c r="R162" s="51">
        <v>0.0</v>
      </c>
      <c r="S162" s="51">
        <v>0.0</v>
      </c>
      <c r="T162" s="52">
        <f t="shared" si="3"/>
        <v>120000</v>
      </c>
      <c r="U162" s="42" t="s">
        <v>112</v>
      </c>
      <c r="V162" s="49"/>
      <c r="W162" s="49"/>
      <c r="X162" s="42">
        <v>1.0</v>
      </c>
      <c r="Y162" s="42" t="s">
        <v>84</v>
      </c>
      <c r="Z162" s="42" t="s">
        <v>85</v>
      </c>
    </row>
    <row r="163">
      <c r="A163" s="38" t="s">
        <v>5645</v>
      </c>
      <c r="B163" s="167">
        <v>45796.0</v>
      </c>
      <c r="C163" s="42">
        <v>12299.0</v>
      </c>
      <c r="D163" s="42"/>
      <c r="E163" s="44" t="s">
        <v>1516</v>
      </c>
      <c r="F163" s="46" t="s">
        <v>1432</v>
      </c>
      <c r="G163" s="47" t="s">
        <v>2638</v>
      </c>
      <c r="H163" s="47" t="s">
        <v>142</v>
      </c>
      <c r="I163" s="47" t="s">
        <v>144</v>
      </c>
      <c r="J163" s="42" t="s">
        <v>1542</v>
      </c>
      <c r="K163" s="49">
        <v>45444.0</v>
      </c>
      <c r="L163" s="40">
        <v>45786.0</v>
      </c>
      <c r="M163" s="42" t="s">
        <v>75</v>
      </c>
      <c r="N163" s="51">
        <v>118000.0</v>
      </c>
      <c r="O163" s="42" t="s">
        <v>75</v>
      </c>
      <c r="P163" s="227">
        <v>118000.0</v>
      </c>
      <c r="Q163" s="54">
        <v>0.0</v>
      </c>
      <c r="R163" s="51">
        <v>0.0</v>
      </c>
      <c r="S163" s="51">
        <v>0.0</v>
      </c>
      <c r="T163" s="52">
        <f t="shared" si="3"/>
        <v>0</v>
      </c>
      <c r="U163" s="42" t="s">
        <v>283</v>
      </c>
      <c r="V163" s="49">
        <v>45794.0</v>
      </c>
      <c r="W163" s="49">
        <v>45825.0</v>
      </c>
      <c r="X163" s="42">
        <v>1.0</v>
      </c>
      <c r="Y163" s="42" t="s">
        <v>84</v>
      </c>
      <c r="Z163" s="42" t="s">
        <v>85</v>
      </c>
    </row>
    <row r="164">
      <c r="A164" s="38" t="s">
        <v>5651</v>
      </c>
      <c r="B164" s="167">
        <v>45798.0</v>
      </c>
      <c r="C164" s="42">
        <v>919.0</v>
      </c>
      <c r="D164" s="42"/>
      <c r="E164" s="44" t="s">
        <v>2216</v>
      </c>
      <c r="F164" s="46" t="s">
        <v>2151</v>
      </c>
      <c r="G164" s="47" t="s">
        <v>2219</v>
      </c>
      <c r="H164" s="47" t="s">
        <v>2154</v>
      </c>
      <c r="I164" s="47" t="s">
        <v>1766</v>
      </c>
      <c r="J164" s="42" t="s">
        <v>1542</v>
      </c>
      <c r="K164" s="49">
        <v>44339.0</v>
      </c>
      <c r="L164" s="40">
        <v>45786.0</v>
      </c>
      <c r="M164" s="42" t="s">
        <v>75</v>
      </c>
      <c r="N164" s="51">
        <v>0.0</v>
      </c>
      <c r="O164" s="42" t="s">
        <v>75</v>
      </c>
      <c r="P164" s="227">
        <v>78061.0</v>
      </c>
      <c r="Q164" s="95">
        <v>78061.0</v>
      </c>
      <c r="R164" s="51">
        <v>0.0</v>
      </c>
      <c r="S164" s="51">
        <v>0.0</v>
      </c>
      <c r="T164" s="52">
        <f t="shared" si="3"/>
        <v>78061</v>
      </c>
      <c r="U164" s="42" t="s">
        <v>112</v>
      </c>
      <c r="V164" s="49">
        <v>45786.0</v>
      </c>
      <c r="W164" s="49">
        <v>45821.0</v>
      </c>
      <c r="X164" s="42">
        <v>1.0</v>
      </c>
      <c r="Y164" s="42" t="s">
        <v>98</v>
      </c>
      <c r="Z164" s="42" t="s">
        <v>85</v>
      </c>
    </row>
    <row r="165">
      <c r="A165" s="38" t="s">
        <v>5654</v>
      </c>
      <c r="B165" s="167">
        <v>45819.0</v>
      </c>
      <c r="C165" s="42">
        <v>3569.0</v>
      </c>
      <c r="D165" s="42"/>
      <c r="E165" s="44" t="s">
        <v>1190</v>
      </c>
      <c r="F165" s="46" t="s">
        <v>1192</v>
      </c>
      <c r="G165" s="47" t="s">
        <v>1193</v>
      </c>
      <c r="H165" s="47" t="s">
        <v>585</v>
      </c>
      <c r="I165" s="47" t="s">
        <v>123</v>
      </c>
      <c r="J165" s="42" t="s">
        <v>1542</v>
      </c>
      <c r="K165" s="49">
        <v>44532.0</v>
      </c>
      <c r="L165" s="40">
        <v>45786.0</v>
      </c>
      <c r="M165" s="42" t="s">
        <v>75</v>
      </c>
      <c r="N165" s="51">
        <v>0.0</v>
      </c>
      <c r="O165" s="42" t="s">
        <v>75</v>
      </c>
      <c r="P165" s="227">
        <v>118000.0</v>
      </c>
      <c r="Q165" s="54">
        <v>118000.0</v>
      </c>
      <c r="R165" s="51">
        <v>0.0</v>
      </c>
      <c r="S165" s="51">
        <v>2360.0</v>
      </c>
      <c r="T165" s="52">
        <f t="shared" si="3"/>
        <v>115640</v>
      </c>
      <c r="U165" s="42" t="s">
        <v>83</v>
      </c>
      <c r="V165" s="49">
        <v>45786.0</v>
      </c>
      <c r="W165" s="49">
        <v>45817.0</v>
      </c>
      <c r="X165" s="42">
        <v>1.0</v>
      </c>
      <c r="Y165" s="42" t="s">
        <v>84</v>
      </c>
      <c r="Z165" s="42" t="s">
        <v>85</v>
      </c>
    </row>
    <row r="166">
      <c r="A166" s="38" t="s">
        <v>5662</v>
      </c>
      <c r="B166" s="167">
        <v>45790.0</v>
      </c>
      <c r="C166" s="42">
        <v>4343.0</v>
      </c>
      <c r="D166" s="42"/>
      <c r="E166" s="44" t="s">
        <v>1522</v>
      </c>
      <c r="F166" s="46" t="s">
        <v>152</v>
      </c>
      <c r="G166" s="47" t="s">
        <v>1420</v>
      </c>
      <c r="H166" s="47" t="s">
        <v>155</v>
      </c>
      <c r="I166" s="47" t="s">
        <v>156</v>
      </c>
      <c r="J166" s="42" t="s">
        <v>1542</v>
      </c>
      <c r="K166" s="49">
        <v>44585.0</v>
      </c>
      <c r="L166" s="40">
        <v>45787.0</v>
      </c>
      <c r="M166" s="42" t="s">
        <v>75</v>
      </c>
      <c r="N166" s="51">
        <v>0.0</v>
      </c>
      <c r="O166" s="42" t="s">
        <v>75</v>
      </c>
      <c r="P166" s="227">
        <v>78000.0</v>
      </c>
      <c r="Q166" s="54">
        <v>78000.0</v>
      </c>
      <c r="R166" s="51">
        <v>0.0</v>
      </c>
      <c r="S166" s="51">
        <v>1560.0</v>
      </c>
      <c r="T166" s="52">
        <f t="shared" si="3"/>
        <v>76440</v>
      </c>
      <c r="U166" s="42" t="s">
        <v>83</v>
      </c>
      <c r="V166" s="49">
        <v>45787.0</v>
      </c>
      <c r="W166" s="49">
        <v>45817.0</v>
      </c>
      <c r="X166" s="42">
        <v>1.0</v>
      </c>
      <c r="Y166" s="42" t="s">
        <v>98</v>
      </c>
      <c r="Z166" s="42" t="s">
        <v>85</v>
      </c>
    </row>
    <row r="167">
      <c r="A167" s="38" t="s">
        <v>5665</v>
      </c>
      <c r="B167" s="167">
        <v>45790.0</v>
      </c>
      <c r="C167" s="42">
        <v>1131.0</v>
      </c>
      <c r="D167" s="42"/>
      <c r="E167" s="44" t="s">
        <v>1214</v>
      </c>
      <c r="F167" s="46" t="s">
        <v>961</v>
      </c>
      <c r="G167" s="47" t="s">
        <v>962</v>
      </c>
      <c r="H167" s="47" t="s">
        <v>64</v>
      </c>
      <c r="I167" s="47" t="s">
        <v>66</v>
      </c>
      <c r="J167" s="42" t="s">
        <v>1542</v>
      </c>
      <c r="K167" s="49">
        <v>44349.0</v>
      </c>
      <c r="L167" s="40">
        <v>45787.0</v>
      </c>
      <c r="M167" s="42" t="s">
        <v>75</v>
      </c>
      <c r="N167" s="51">
        <v>0.0</v>
      </c>
      <c r="O167" s="42" t="s">
        <v>75</v>
      </c>
      <c r="P167" s="227">
        <v>78032.0</v>
      </c>
      <c r="Q167" s="62">
        <v>78032.0</v>
      </c>
      <c r="R167" s="51">
        <v>0.0</v>
      </c>
      <c r="S167" s="51">
        <v>0.0</v>
      </c>
      <c r="T167" s="52">
        <f t="shared" si="3"/>
        <v>78032</v>
      </c>
      <c r="U167" s="42" t="s">
        <v>112</v>
      </c>
      <c r="V167" s="49">
        <v>45787.0</v>
      </c>
      <c r="W167" s="49">
        <v>45817.0</v>
      </c>
      <c r="X167" s="42">
        <v>1.0</v>
      </c>
      <c r="Y167" s="42" t="s">
        <v>98</v>
      </c>
      <c r="Z167" s="42" t="s">
        <v>85</v>
      </c>
    </row>
    <row r="168">
      <c r="A168" s="38" t="s">
        <v>5668</v>
      </c>
      <c r="B168" s="167">
        <v>45790.0</v>
      </c>
      <c r="C168" s="42">
        <v>6581.0</v>
      </c>
      <c r="D168" s="42"/>
      <c r="E168" s="44" t="s">
        <v>1380</v>
      </c>
      <c r="F168" s="46" t="s">
        <v>1382</v>
      </c>
      <c r="G168" s="47" t="s">
        <v>1383</v>
      </c>
      <c r="H168" s="47" t="s">
        <v>1384</v>
      </c>
      <c r="I168" s="47" t="s">
        <v>72</v>
      </c>
      <c r="J168" s="42" t="s">
        <v>1542</v>
      </c>
      <c r="K168" s="49">
        <v>44782.0</v>
      </c>
      <c r="L168" s="40">
        <v>45787.0</v>
      </c>
      <c r="M168" s="42" t="s">
        <v>75</v>
      </c>
      <c r="N168" s="51">
        <v>0.0</v>
      </c>
      <c r="O168" s="42" t="s">
        <v>75</v>
      </c>
      <c r="P168" s="227">
        <v>78000.0</v>
      </c>
      <c r="Q168" s="54">
        <v>78000.0</v>
      </c>
      <c r="R168" s="51">
        <v>0.0</v>
      </c>
      <c r="S168" s="51">
        <v>4440.0</v>
      </c>
      <c r="T168" s="52">
        <f t="shared" si="3"/>
        <v>73560</v>
      </c>
      <c r="U168" s="42" t="s">
        <v>83</v>
      </c>
      <c r="V168" s="49">
        <v>45787.0</v>
      </c>
      <c r="W168" s="49">
        <v>45817.0</v>
      </c>
      <c r="X168" s="42">
        <v>1.0</v>
      </c>
      <c r="Y168" s="42" t="s">
        <v>98</v>
      </c>
      <c r="Z168" s="42" t="s">
        <v>85</v>
      </c>
    </row>
    <row r="169">
      <c r="A169" s="38" t="s">
        <v>5670</v>
      </c>
      <c r="B169" s="167">
        <v>45790.0</v>
      </c>
      <c r="C169" s="42">
        <v>11234.0</v>
      </c>
      <c r="D169" s="42"/>
      <c r="E169" s="44" t="s">
        <v>1424</v>
      </c>
      <c r="F169" s="46" t="s">
        <v>1176</v>
      </c>
      <c r="G169" s="47" t="s">
        <v>1177</v>
      </c>
      <c r="H169" s="47" t="s">
        <v>132</v>
      </c>
      <c r="I169" s="47" t="s">
        <v>134</v>
      </c>
      <c r="J169" s="42" t="s">
        <v>1542</v>
      </c>
      <c r="K169" s="49">
        <v>45323.0</v>
      </c>
      <c r="L169" s="40">
        <v>45787.0</v>
      </c>
      <c r="M169" s="42" t="s">
        <v>75</v>
      </c>
      <c r="N169" s="51">
        <v>0.0</v>
      </c>
      <c r="O169" s="42" t="s">
        <v>75</v>
      </c>
      <c r="P169" s="227">
        <v>118000.0</v>
      </c>
      <c r="Q169" s="54">
        <v>118000.0</v>
      </c>
      <c r="R169" s="51">
        <v>0.0</v>
      </c>
      <c r="S169" s="51">
        <v>4400.0</v>
      </c>
      <c r="T169" s="52">
        <f t="shared" si="3"/>
        <v>113600</v>
      </c>
      <c r="U169" s="42" t="s">
        <v>83</v>
      </c>
      <c r="V169" s="49">
        <v>45787.0</v>
      </c>
      <c r="W169" s="49">
        <v>45817.0</v>
      </c>
      <c r="X169" s="42">
        <v>1.0</v>
      </c>
      <c r="Y169" s="42" t="s">
        <v>84</v>
      </c>
      <c r="Z169" s="42" t="s">
        <v>85</v>
      </c>
    </row>
    <row r="170">
      <c r="A170" s="38" t="s">
        <v>5673</v>
      </c>
      <c r="B170" s="167">
        <v>45790.0</v>
      </c>
      <c r="C170" s="42">
        <v>2253.0</v>
      </c>
      <c r="D170" s="42"/>
      <c r="E170" s="44" t="s">
        <v>3272</v>
      </c>
      <c r="F170" s="46" t="s">
        <v>3273</v>
      </c>
      <c r="G170" s="47" t="s">
        <v>3274</v>
      </c>
      <c r="H170" s="47" t="s">
        <v>3275</v>
      </c>
      <c r="I170" s="47" t="s">
        <v>3276</v>
      </c>
      <c r="J170" s="42" t="s">
        <v>1542</v>
      </c>
      <c r="K170" s="49">
        <v>44435.0</v>
      </c>
      <c r="L170" s="40">
        <v>45787.0</v>
      </c>
      <c r="M170" s="42" t="s">
        <v>75</v>
      </c>
      <c r="N170" s="51">
        <v>0.0</v>
      </c>
      <c r="O170" s="42" t="s">
        <v>75</v>
      </c>
      <c r="P170" s="227">
        <v>118095.0</v>
      </c>
      <c r="Q170" s="62">
        <v>118095.0</v>
      </c>
      <c r="R170" s="51">
        <v>0.0</v>
      </c>
      <c r="S170" s="51">
        <v>0.0</v>
      </c>
      <c r="T170" s="52">
        <f t="shared" si="3"/>
        <v>118095</v>
      </c>
      <c r="U170" s="42" t="s">
        <v>112</v>
      </c>
      <c r="V170" s="49">
        <v>45787.0</v>
      </c>
      <c r="W170" s="49">
        <v>45817.0</v>
      </c>
      <c r="X170" s="42">
        <v>1.0</v>
      </c>
      <c r="Y170" s="42" t="s">
        <v>84</v>
      </c>
      <c r="Z170" s="42" t="s">
        <v>85</v>
      </c>
    </row>
    <row r="171">
      <c r="A171" s="38" t="s">
        <v>5676</v>
      </c>
      <c r="B171" s="167">
        <v>45790.0</v>
      </c>
      <c r="C171" s="42">
        <v>2186.0</v>
      </c>
      <c r="D171" s="42"/>
      <c r="E171" s="44" t="s">
        <v>2384</v>
      </c>
      <c r="F171" s="46" t="s">
        <v>2385</v>
      </c>
      <c r="G171" s="47" t="s">
        <v>2387</v>
      </c>
      <c r="H171" s="47" t="s">
        <v>243</v>
      </c>
      <c r="I171" s="47" t="s">
        <v>123</v>
      </c>
      <c r="J171" s="42" t="s">
        <v>1542</v>
      </c>
      <c r="K171" s="49">
        <v>44431.0</v>
      </c>
      <c r="L171" s="40">
        <v>45787.0</v>
      </c>
      <c r="M171" s="42" t="s">
        <v>75</v>
      </c>
      <c r="N171" s="51">
        <v>78000.0</v>
      </c>
      <c r="O171" s="42" t="s">
        <v>75</v>
      </c>
      <c r="P171" s="227">
        <v>312093.0</v>
      </c>
      <c r="Q171" s="62">
        <v>312000.0</v>
      </c>
      <c r="R171" s="51">
        <v>0.0</v>
      </c>
      <c r="S171" s="51">
        <v>0.0</v>
      </c>
      <c r="T171" s="52">
        <f t="shared" si="3"/>
        <v>312000</v>
      </c>
      <c r="U171" s="42" t="s">
        <v>112</v>
      </c>
      <c r="V171" s="49">
        <v>45787.0</v>
      </c>
      <c r="W171" s="49">
        <v>45828.0</v>
      </c>
      <c r="X171" s="42">
        <v>1.0</v>
      </c>
      <c r="Y171" s="42" t="s">
        <v>98</v>
      </c>
      <c r="Z171" s="42" t="s">
        <v>85</v>
      </c>
    </row>
    <row r="172">
      <c r="A172" s="38" t="s">
        <v>5682</v>
      </c>
      <c r="B172" s="167">
        <v>45790.0</v>
      </c>
      <c r="C172" s="42">
        <v>2186.0</v>
      </c>
      <c r="D172" s="42"/>
      <c r="E172" s="44" t="s">
        <v>2384</v>
      </c>
      <c r="F172" s="46" t="s">
        <v>2385</v>
      </c>
      <c r="G172" s="47" t="s">
        <v>2427</v>
      </c>
      <c r="H172" s="47" t="s">
        <v>243</v>
      </c>
      <c r="I172" s="47" t="s">
        <v>123</v>
      </c>
      <c r="J172" s="42" t="s">
        <v>1542</v>
      </c>
      <c r="K172" s="49">
        <v>44431.0</v>
      </c>
      <c r="L172" s="40">
        <v>45787.0</v>
      </c>
      <c r="M172" s="42" t="s">
        <v>75</v>
      </c>
      <c r="N172" s="51">
        <v>78000.0</v>
      </c>
      <c r="O172" s="42" t="s">
        <v>75</v>
      </c>
      <c r="P172" s="227">
        <f t="shared" ref="P172:P174" si="4">P171-N172</f>
        <v>234093</v>
      </c>
      <c r="Q172" s="54">
        <v>0.0</v>
      </c>
      <c r="R172" s="51">
        <v>0.0</v>
      </c>
      <c r="S172" s="51">
        <v>0.0</v>
      </c>
      <c r="T172" s="52">
        <f t="shared" si="3"/>
        <v>0</v>
      </c>
      <c r="U172" s="42" t="s">
        <v>283</v>
      </c>
      <c r="V172" s="49">
        <v>45787.0</v>
      </c>
      <c r="W172" s="49">
        <v>45828.0</v>
      </c>
      <c r="X172" s="42">
        <v>1.0</v>
      </c>
      <c r="Y172" s="42" t="s">
        <v>98</v>
      </c>
      <c r="Z172" s="42" t="s">
        <v>85</v>
      </c>
    </row>
    <row r="173">
      <c r="A173" s="38" t="s">
        <v>5685</v>
      </c>
      <c r="B173" s="167">
        <v>45790.0</v>
      </c>
      <c r="C173" s="42">
        <v>2186.0</v>
      </c>
      <c r="D173" s="42"/>
      <c r="E173" s="44" t="s">
        <v>2384</v>
      </c>
      <c r="F173" s="46" t="s">
        <v>2385</v>
      </c>
      <c r="G173" s="47" t="s">
        <v>2438</v>
      </c>
      <c r="H173" s="47" t="s">
        <v>243</v>
      </c>
      <c r="I173" s="47" t="s">
        <v>123</v>
      </c>
      <c r="J173" s="42" t="s">
        <v>1542</v>
      </c>
      <c r="K173" s="49">
        <v>44431.0</v>
      </c>
      <c r="L173" s="40">
        <v>45787.0</v>
      </c>
      <c r="M173" s="42" t="s">
        <v>75</v>
      </c>
      <c r="N173" s="51">
        <v>78000.0</v>
      </c>
      <c r="O173" s="42" t="s">
        <v>75</v>
      </c>
      <c r="P173" s="227">
        <f t="shared" si="4"/>
        <v>156093</v>
      </c>
      <c r="Q173" s="54">
        <v>0.0</v>
      </c>
      <c r="R173" s="51">
        <v>0.0</v>
      </c>
      <c r="S173" s="51">
        <v>0.0</v>
      </c>
      <c r="T173" s="52">
        <f t="shared" si="3"/>
        <v>0</v>
      </c>
      <c r="U173" s="42" t="s">
        <v>283</v>
      </c>
      <c r="V173" s="49">
        <v>45787.0</v>
      </c>
      <c r="W173" s="49">
        <v>45828.0</v>
      </c>
      <c r="X173" s="42">
        <v>1.0</v>
      </c>
      <c r="Y173" s="42" t="s">
        <v>98</v>
      </c>
      <c r="Z173" s="42" t="s">
        <v>85</v>
      </c>
    </row>
    <row r="174">
      <c r="A174" s="38" t="s">
        <v>5688</v>
      </c>
      <c r="B174" s="167">
        <v>45790.0</v>
      </c>
      <c r="C174" s="42">
        <v>2186.0</v>
      </c>
      <c r="D174" s="42"/>
      <c r="E174" s="44" t="s">
        <v>2384</v>
      </c>
      <c r="F174" s="46" t="s">
        <v>2385</v>
      </c>
      <c r="G174" s="47" t="s">
        <v>2449</v>
      </c>
      <c r="H174" s="47" t="s">
        <v>243</v>
      </c>
      <c r="I174" s="47" t="s">
        <v>123</v>
      </c>
      <c r="J174" s="42" t="s">
        <v>1542</v>
      </c>
      <c r="K174" s="49">
        <v>44431.0</v>
      </c>
      <c r="L174" s="40">
        <v>45787.0</v>
      </c>
      <c r="M174" s="42" t="s">
        <v>75</v>
      </c>
      <c r="N174" s="51">
        <v>78000.0</v>
      </c>
      <c r="O174" s="42" t="s">
        <v>75</v>
      </c>
      <c r="P174" s="227">
        <f t="shared" si="4"/>
        <v>78093</v>
      </c>
      <c r="Q174" s="54">
        <v>0.0</v>
      </c>
      <c r="R174" s="51">
        <v>0.0</v>
      </c>
      <c r="S174" s="51">
        <v>0.0</v>
      </c>
      <c r="T174" s="52">
        <f t="shared" si="3"/>
        <v>0</v>
      </c>
      <c r="U174" s="42" t="s">
        <v>283</v>
      </c>
      <c r="V174" s="49">
        <v>45787.0</v>
      </c>
      <c r="W174" s="49">
        <v>45828.0</v>
      </c>
      <c r="X174" s="42">
        <v>1.0</v>
      </c>
      <c r="Y174" s="42" t="s">
        <v>98</v>
      </c>
      <c r="Z174" s="42" t="s">
        <v>85</v>
      </c>
    </row>
    <row r="175">
      <c r="A175" s="38" t="s">
        <v>5691</v>
      </c>
      <c r="B175" s="167">
        <v>45790.0</v>
      </c>
      <c r="C175" s="42">
        <v>10461.0</v>
      </c>
      <c r="D175" s="42"/>
      <c r="E175" s="44" t="s">
        <v>2899</v>
      </c>
      <c r="F175" s="46" t="s">
        <v>2900</v>
      </c>
      <c r="G175" s="47" t="s">
        <v>3221</v>
      </c>
      <c r="H175" s="47" t="s">
        <v>2902</v>
      </c>
      <c r="I175" s="47" t="s">
        <v>108</v>
      </c>
      <c r="J175" s="42" t="s">
        <v>1542</v>
      </c>
      <c r="K175" s="49">
        <v>45222.0</v>
      </c>
      <c r="L175" s="40">
        <v>45787.0</v>
      </c>
      <c r="M175" s="42" t="s">
        <v>75</v>
      </c>
      <c r="N175" s="51">
        <v>0.0</v>
      </c>
      <c r="O175" s="42" t="s">
        <v>75</v>
      </c>
      <c r="P175" s="227">
        <v>78093.0</v>
      </c>
      <c r="Q175" s="62">
        <v>78000.0</v>
      </c>
      <c r="R175" s="51">
        <v>0.0</v>
      </c>
      <c r="S175" s="51">
        <v>0.0</v>
      </c>
      <c r="T175" s="52">
        <f t="shared" si="3"/>
        <v>78000</v>
      </c>
      <c r="U175" s="42" t="s">
        <v>112</v>
      </c>
      <c r="V175" s="49">
        <v>45787.0</v>
      </c>
      <c r="W175" s="49">
        <v>45817.0</v>
      </c>
      <c r="X175" s="42">
        <v>1.0</v>
      </c>
      <c r="Y175" s="42" t="s">
        <v>98</v>
      </c>
      <c r="Z175" s="42" t="s">
        <v>85</v>
      </c>
    </row>
    <row r="176">
      <c r="A176" s="38" t="s">
        <v>5696</v>
      </c>
      <c r="B176" s="167">
        <v>45790.0</v>
      </c>
      <c r="C176" s="42">
        <v>8278.0</v>
      </c>
      <c r="D176" s="42"/>
      <c r="E176" s="44" t="s">
        <v>3506</v>
      </c>
      <c r="F176" s="46" t="s">
        <v>2561</v>
      </c>
      <c r="G176" s="47" t="s">
        <v>3509</v>
      </c>
      <c r="H176" s="47" t="s">
        <v>355</v>
      </c>
      <c r="I176" s="47" t="s">
        <v>235</v>
      </c>
      <c r="J176" s="42" t="s">
        <v>1542</v>
      </c>
      <c r="K176" s="49">
        <v>44967.0</v>
      </c>
      <c r="L176" s="40">
        <v>45787.0</v>
      </c>
      <c r="M176" s="42" t="s">
        <v>75</v>
      </c>
      <c r="N176" s="51">
        <v>118000.0</v>
      </c>
      <c r="O176" s="42" t="s">
        <v>75</v>
      </c>
      <c r="P176" s="227">
        <v>116000.0</v>
      </c>
      <c r="Q176" s="54">
        <v>116000.0</v>
      </c>
      <c r="R176" s="51">
        <v>0.0</v>
      </c>
      <c r="S176" s="51">
        <v>812.0</v>
      </c>
      <c r="T176" s="52">
        <f t="shared" si="3"/>
        <v>115188</v>
      </c>
      <c r="U176" s="42" t="s">
        <v>83</v>
      </c>
      <c r="V176" s="49">
        <v>45787.0</v>
      </c>
      <c r="W176" s="49">
        <v>45826.0</v>
      </c>
      <c r="X176" s="42">
        <v>1.0</v>
      </c>
      <c r="Y176" s="42" t="s">
        <v>84</v>
      </c>
      <c r="Z176" s="42" t="s">
        <v>85</v>
      </c>
    </row>
    <row r="177">
      <c r="A177" s="38" t="s">
        <v>5700</v>
      </c>
      <c r="B177" s="167">
        <v>45790.0</v>
      </c>
      <c r="C177" s="42">
        <v>4399.0</v>
      </c>
      <c r="D177" s="42"/>
      <c r="E177" s="44" t="s">
        <v>445</v>
      </c>
      <c r="F177" s="46" t="s">
        <v>374</v>
      </c>
      <c r="G177" s="47" t="s">
        <v>376</v>
      </c>
      <c r="H177" s="47" t="s">
        <v>121</v>
      </c>
      <c r="I177" s="47" t="s">
        <v>123</v>
      </c>
      <c r="J177" s="42" t="s">
        <v>1542</v>
      </c>
      <c r="K177" s="49">
        <v>44588.0</v>
      </c>
      <c r="L177" s="40">
        <v>45787.0</v>
      </c>
      <c r="M177" s="42" t="s">
        <v>75</v>
      </c>
      <c r="N177" s="51">
        <v>0.0</v>
      </c>
      <c r="O177" s="42" t="s">
        <v>75</v>
      </c>
      <c r="P177" s="227">
        <v>78000.0</v>
      </c>
      <c r="Q177" s="54">
        <v>78000.0</v>
      </c>
      <c r="R177" s="51">
        <v>0.0</v>
      </c>
      <c r="S177" s="51">
        <v>1560.0</v>
      </c>
      <c r="T177" s="52">
        <f t="shared" si="3"/>
        <v>76440</v>
      </c>
      <c r="U177" s="42" t="s">
        <v>83</v>
      </c>
      <c r="V177" s="49">
        <v>45787.0</v>
      </c>
      <c r="W177" s="49">
        <v>45817.0</v>
      </c>
      <c r="X177" s="42">
        <v>1.0</v>
      </c>
      <c r="Y177" s="42" t="s">
        <v>98</v>
      </c>
      <c r="Z177" s="42" t="s">
        <v>85</v>
      </c>
    </row>
    <row r="178">
      <c r="A178" s="38" t="s">
        <v>5707</v>
      </c>
      <c r="B178" s="167">
        <v>45790.0</v>
      </c>
      <c r="C178" s="42">
        <v>10267.0</v>
      </c>
      <c r="D178" s="42"/>
      <c r="E178" s="44" t="s">
        <v>1341</v>
      </c>
      <c r="F178" s="46" t="s">
        <v>730</v>
      </c>
      <c r="G178" s="47" t="s">
        <v>732</v>
      </c>
      <c r="H178" s="47" t="s">
        <v>733</v>
      </c>
      <c r="I178" s="47" t="s">
        <v>177</v>
      </c>
      <c r="J178" s="42" t="s">
        <v>1542</v>
      </c>
      <c r="K178" s="49">
        <v>45198.0</v>
      </c>
      <c r="L178" s="40">
        <v>45787.0</v>
      </c>
      <c r="M178" s="42" t="s">
        <v>75</v>
      </c>
      <c r="N178" s="51">
        <v>0.0</v>
      </c>
      <c r="O178" s="40">
        <v>45788.0</v>
      </c>
      <c r="P178" s="227">
        <v>118090.0</v>
      </c>
      <c r="Q178" s="62">
        <v>118090.0</v>
      </c>
      <c r="R178" s="51">
        <v>0.0</v>
      </c>
      <c r="S178" s="51">
        <v>0.0</v>
      </c>
      <c r="T178" s="52">
        <f t="shared" si="3"/>
        <v>118090</v>
      </c>
      <c r="U178" s="42" t="s">
        <v>112</v>
      </c>
      <c r="V178" s="49">
        <v>45788.0</v>
      </c>
      <c r="W178" s="49">
        <v>45818.0</v>
      </c>
      <c r="X178" s="42">
        <v>1.0</v>
      </c>
      <c r="Y178" s="42" t="s">
        <v>84</v>
      </c>
      <c r="Z178" s="42" t="s">
        <v>85</v>
      </c>
    </row>
    <row r="179">
      <c r="A179" s="38" t="s">
        <v>5709</v>
      </c>
      <c r="B179" s="167">
        <v>45790.0</v>
      </c>
      <c r="C179" s="42">
        <v>9386.0</v>
      </c>
      <c r="D179" s="42"/>
      <c r="E179" s="44" t="s">
        <v>3242</v>
      </c>
      <c r="F179" s="46" t="s">
        <v>3244</v>
      </c>
      <c r="G179" s="47" t="s">
        <v>3245</v>
      </c>
      <c r="H179" s="47" t="s">
        <v>812</v>
      </c>
      <c r="I179" s="47" t="s">
        <v>123</v>
      </c>
      <c r="J179" s="42" t="s">
        <v>1542</v>
      </c>
      <c r="K179" s="49">
        <v>45099.0</v>
      </c>
      <c r="L179" s="40">
        <v>45787.0</v>
      </c>
      <c r="M179" s="42" t="s">
        <v>75</v>
      </c>
      <c r="N179" s="51">
        <v>0.0</v>
      </c>
      <c r="O179" s="42" t="s">
        <v>75</v>
      </c>
      <c r="P179" s="227">
        <v>78000.0</v>
      </c>
      <c r="Q179" s="54">
        <v>78000.0</v>
      </c>
      <c r="R179" s="51">
        <v>0.0</v>
      </c>
      <c r="S179" s="51">
        <v>546.0</v>
      </c>
      <c r="T179" s="52">
        <f t="shared" si="3"/>
        <v>77454</v>
      </c>
      <c r="U179" s="42" t="s">
        <v>83</v>
      </c>
      <c r="V179" s="49">
        <v>45787.0</v>
      </c>
      <c r="W179" s="49">
        <v>45817.0</v>
      </c>
      <c r="X179" s="42">
        <v>1.0</v>
      </c>
      <c r="Y179" s="42" t="s">
        <v>98</v>
      </c>
      <c r="Z179" s="42" t="s">
        <v>85</v>
      </c>
    </row>
    <row r="180">
      <c r="A180" s="38" t="s">
        <v>5712</v>
      </c>
      <c r="B180" s="167">
        <v>45790.0</v>
      </c>
      <c r="C180" s="42">
        <v>13951.0</v>
      </c>
      <c r="D180" s="42"/>
      <c r="E180" s="44" t="s">
        <v>1636</v>
      </c>
      <c r="F180" s="46" t="s">
        <v>1639</v>
      </c>
      <c r="G180" s="47" t="s">
        <v>5713</v>
      </c>
      <c r="H180" s="47" t="s">
        <v>1641</v>
      </c>
      <c r="I180" s="47" t="s">
        <v>72</v>
      </c>
      <c r="J180" s="42" t="s">
        <v>1542</v>
      </c>
      <c r="K180" s="49">
        <v>45624.0</v>
      </c>
      <c r="L180" s="40">
        <v>45787.0</v>
      </c>
      <c r="M180" s="42" t="s">
        <v>75</v>
      </c>
      <c r="N180" s="51">
        <v>0.0</v>
      </c>
      <c r="O180" s="40">
        <v>45789.0</v>
      </c>
      <c r="P180" s="227">
        <v>118000.0</v>
      </c>
      <c r="Q180" s="54">
        <v>118000.0</v>
      </c>
      <c r="R180" s="51">
        <v>0.0</v>
      </c>
      <c r="S180" s="51">
        <v>826.0</v>
      </c>
      <c r="T180" s="52">
        <f t="shared" si="3"/>
        <v>117174</v>
      </c>
      <c r="U180" s="42" t="s">
        <v>83</v>
      </c>
      <c r="V180" s="49">
        <v>45789.0</v>
      </c>
      <c r="W180" s="49">
        <v>45819.0</v>
      </c>
      <c r="X180" s="42">
        <v>1.0</v>
      </c>
      <c r="Y180" s="42" t="s">
        <v>84</v>
      </c>
      <c r="Z180" s="42" t="s">
        <v>85</v>
      </c>
    </row>
    <row r="181">
      <c r="A181" s="38" t="s">
        <v>5715</v>
      </c>
      <c r="B181" s="167">
        <v>45790.0</v>
      </c>
      <c r="C181" s="42">
        <v>1389.0</v>
      </c>
      <c r="D181" s="42"/>
      <c r="E181" s="44" t="s">
        <v>267</v>
      </c>
      <c r="F181" s="46" t="s">
        <v>181</v>
      </c>
      <c r="G181" s="47" t="s">
        <v>1232</v>
      </c>
      <c r="H181" s="47" t="s">
        <v>121</v>
      </c>
      <c r="I181" s="47" t="s">
        <v>123</v>
      </c>
      <c r="J181" s="42" t="s">
        <v>1542</v>
      </c>
      <c r="K181" s="49">
        <v>44361.0</v>
      </c>
      <c r="L181" s="40">
        <v>45787.0</v>
      </c>
      <c r="M181" s="42" t="s">
        <v>75</v>
      </c>
      <c r="N181" s="51">
        <v>0.0</v>
      </c>
      <c r="O181" s="42" t="s">
        <v>75</v>
      </c>
      <c r="P181" s="227">
        <v>78000.0</v>
      </c>
      <c r="Q181" s="54">
        <v>78000.0</v>
      </c>
      <c r="R181" s="51">
        <v>0.0</v>
      </c>
      <c r="S181" s="51">
        <v>546.0</v>
      </c>
      <c r="T181" s="52">
        <f t="shared" si="3"/>
        <v>77454</v>
      </c>
      <c r="U181" s="42" t="s">
        <v>83</v>
      </c>
      <c r="V181" s="49">
        <v>45787.0</v>
      </c>
      <c r="W181" s="49">
        <v>45817.0</v>
      </c>
      <c r="X181" s="42">
        <v>1.0</v>
      </c>
      <c r="Y181" s="42" t="s">
        <v>98</v>
      </c>
      <c r="Z181" s="42" t="s">
        <v>85</v>
      </c>
    </row>
    <row r="182">
      <c r="A182" s="38" t="s">
        <v>5718</v>
      </c>
      <c r="B182" s="167">
        <v>45790.0</v>
      </c>
      <c r="C182" s="42">
        <v>10234.0</v>
      </c>
      <c r="D182" s="42"/>
      <c r="E182" s="44" t="s">
        <v>1707</v>
      </c>
      <c r="F182" s="46" t="s">
        <v>1633</v>
      </c>
      <c r="G182" s="47" t="s">
        <v>1634</v>
      </c>
      <c r="H182" s="47" t="s">
        <v>70</v>
      </c>
      <c r="I182" s="47" t="s">
        <v>72</v>
      </c>
      <c r="J182" s="42" t="s">
        <v>1542</v>
      </c>
      <c r="K182" s="49">
        <v>45196.0</v>
      </c>
      <c r="L182" s="40">
        <v>45788.0</v>
      </c>
      <c r="M182" s="40">
        <v>45787.0</v>
      </c>
      <c r="N182" s="51">
        <v>0.0</v>
      </c>
      <c r="O182" s="42" t="s">
        <v>75</v>
      </c>
      <c r="P182" s="227">
        <v>78017.0</v>
      </c>
      <c r="Q182" s="62">
        <v>78000.0</v>
      </c>
      <c r="R182" s="51">
        <v>0.0</v>
      </c>
      <c r="S182" s="51">
        <v>0.0</v>
      </c>
      <c r="T182" s="52">
        <f t="shared" si="3"/>
        <v>78000</v>
      </c>
      <c r="U182" s="42" t="s">
        <v>112</v>
      </c>
      <c r="V182" s="49">
        <v>45788.0</v>
      </c>
      <c r="W182" s="49">
        <v>45818.0</v>
      </c>
      <c r="X182" s="42">
        <v>1.0</v>
      </c>
      <c r="Y182" s="42" t="s">
        <v>98</v>
      </c>
      <c r="Z182" s="42" t="s">
        <v>85</v>
      </c>
    </row>
    <row r="183">
      <c r="A183" s="158" t="s">
        <v>5722</v>
      </c>
      <c r="B183" s="167">
        <v>45790.0</v>
      </c>
      <c r="C183" s="42">
        <v>15441.0</v>
      </c>
      <c r="D183" s="42"/>
      <c r="E183" s="44" t="s">
        <v>5723</v>
      </c>
      <c r="F183" s="46" t="s">
        <v>5724</v>
      </c>
      <c r="G183" s="47" t="s">
        <v>5725</v>
      </c>
      <c r="H183" s="47" t="s">
        <v>243</v>
      </c>
      <c r="I183" s="47" t="s">
        <v>123</v>
      </c>
      <c r="J183" s="42" t="s">
        <v>1542</v>
      </c>
      <c r="K183" s="49">
        <v>45786.0</v>
      </c>
      <c r="L183" s="40">
        <v>45787.0</v>
      </c>
      <c r="M183" s="42" t="s">
        <v>75</v>
      </c>
      <c r="N183" s="51">
        <v>118000.0</v>
      </c>
      <c r="O183" s="40">
        <v>45788.0</v>
      </c>
      <c r="P183" s="227">
        <v>180000.0</v>
      </c>
      <c r="Q183" s="54">
        <v>180000.0</v>
      </c>
      <c r="R183" s="51">
        <v>0.0</v>
      </c>
      <c r="S183" s="51">
        <v>1260.0</v>
      </c>
      <c r="T183" s="52">
        <f t="shared" si="3"/>
        <v>178740</v>
      </c>
      <c r="U183" s="42" t="s">
        <v>83</v>
      </c>
      <c r="V183" s="49">
        <v>45788.0</v>
      </c>
      <c r="W183" s="49">
        <v>45830.0</v>
      </c>
      <c r="X183" s="42" t="s">
        <v>5727</v>
      </c>
      <c r="Y183" s="42" t="s">
        <v>84</v>
      </c>
      <c r="Z183" s="42" t="s">
        <v>221</v>
      </c>
    </row>
    <row r="184">
      <c r="A184" s="158" t="s">
        <v>5728</v>
      </c>
      <c r="B184" s="207">
        <v>45791.0</v>
      </c>
      <c r="C184" s="108">
        <v>15097.0</v>
      </c>
      <c r="D184" s="108"/>
      <c r="E184" s="109" t="s">
        <v>5730</v>
      </c>
      <c r="F184" s="110" t="s">
        <v>5731</v>
      </c>
      <c r="G184" s="109" t="s">
        <v>5732</v>
      </c>
      <c r="H184" s="109" t="s">
        <v>121</v>
      </c>
      <c r="I184" s="109" t="s">
        <v>123</v>
      </c>
      <c r="J184" s="108" t="s">
        <v>1542</v>
      </c>
      <c r="K184" s="111">
        <v>45752.0</v>
      </c>
      <c r="L184" s="107">
        <v>45790.0</v>
      </c>
      <c r="M184" s="107">
        <v>45787.0</v>
      </c>
      <c r="N184" s="112">
        <v>0.0</v>
      </c>
      <c r="O184" s="107" t="s">
        <v>75</v>
      </c>
      <c r="P184" s="113">
        <v>78065.0</v>
      </c>
      <c r="Q184" s="364">
        <v>78097.0</v>
      </c>
      <c r="R184" s="112">
        <v>0.0</v>
      </c>
      <c r="S184" s="112">
        <v>0.0</v>
      </c>
      <c r="T184" s="113">
        <f t="shared" si="3"/>
        <v>78097</v>
      </c>
      <c r="U184" s="108" t="s">
        <v>112</v>
      </c>
      <c r="V184" s="111">
        <v>45790.0</v>
      </c>
      <c r="W184" s="111">
        <v>45820.0</v>
      </c>
      <c r="X184" s="108">
        <v>1.0</v>
      </c>
      <c r="Y184" s="108" t="s">
        <v>98</v>
      </c>
      <c r="Z184" s="108" t="s">
        <v>221</v>
      </c>
    </row>
    <row r="185" ht="15.0" customHeight="1">
      <c r="A185" s="158" t="s">
        <v>5737</v>
      </c>
      <c r="B185" s="167">
        <v>45804.0</v>
      </c>
      <c r="C185" s="42">
        <v>15441.0</v>
      </c>
      <c r="D185" s="42"/>
      <c r="E185" s="44" t="s">
        <v>5723</v>
      </c>
      <c r="F185" s="46" t="s">
        <v>5724</v>
      </c>
      <c r="G185" s="47" t="s">
        <v>5725</v>
      </c>
      <c r="H185" s="47" t="s">
        <v>243</v>
      </c>
      <c r="I185" s="47" t="s">
        <v>123</v>
      </c>
      <c r="J185" s="42" t="s">
        <v>1542</v>
      </c>
      <c r="K185" s="49">
        <v>45786.0</v>
      </c>
      <c r="L185" s="40">
        <v>45787.0</v>
      </c>
      <c r="M185" s="42" t="s">
        <v>75</v>
      </c>
      <c r="N185" s="51"/>
      <c r="O185" s="42">
        <v>0.0</v>
      </c>
      <c r="P185" s="227">
        <v>150007.0</v>
      </c>
      <c r="Q185" s="126">
        <v>150000.0</v>
      </c>
      <c r="R185" s="51">
        <v>0.0</v>
      </c>
      <c r="S185" s="51">
        <v>0.0</v>
      </c>
      <c r="T185" s="113">
        <f t="shared" si="3"/>
        <v>150000</v>
      </c>
      <c r="U185" s="42" t="s">
        <v>112</v>
      </c>
      <c r="V185" s="49"/>
      <c r="W185" s="49"/>
      <c r="X185" s="42">
        <v>6.0</v>
      </c>
      <c r="Y185" s="42" t="s">
        <v>84</v>
      </c>
      <c r="Z185" s="42" t="s">
        <v>221</v>
      </c>
    </row>
    <row r="186">
      <c r="A186" s="38" t="s">
        <v>5741</v>
      </c>
      <c r="B186" s="167">
        <v>45819.0</v>
      </c>
      <c r="C186" s="42">
        <v>5313.0</v>
      </c>
      <c r="D186" s="42"/>
      <c r="E186" s="44" t="s">
        <v>3291</v>
      </c>
      <c r="F186" s="46" t="s">
        <v>3292</v>
      </c>
      <c r="G186" s="47" t="s">
        <v>3294</v>
      </c>
      <c r="H186" s="47" t="s">
        <v>227</v>
      </c>
      <c r="I186" s="47" t="s">
        <v>102</v>
      </c>
      <c r="J186" s="42" t="s">
        <v>1542</v>
      </c>
      <c r="K186" s="49">
        <v>44653.0</v>
      </c>
      <c r="L186" s="40">
        <v>45787.0</v>
      </c>
      <c r="M186" s="42" t="s">
        <v>75</v>
      </c>
      <c r="N186" s="51">
        <v>0.0</v>
      </c>
      <c r="O186" s="42" t="s">
        <v>75</v>
      </c>
      <c r="P186" s="227">
        <v>118000.0</v>
      </c>
      <c r="Q186" s="54">
        <v>118000.0</v>
      </c>
      <c r="R186" s="51">
        <v>0.0</v>
      </c>
      <c r="S186" s="51">
        <v>2360.0</v>
      </c>
      <c r="T186" s="113">
        <f t="shared" si="3"/>
        <v>115640</v>
      </c>
      <c r="U186" s="42" t="s">
        <v>83</v>
      </c>
      <c r="V186" s="49">
        <v>45787.0</v>
      </c>
      <c r="W186" s="49">
        <v>45817.0</v>
      </c>
      <c r="X186" s="42">
        <v>1.0</v>
      </c>
      <c r="Y186" s="42" t="s">
        <v>84</v>
      </c>
      <c r="Z186" s="42" t="s">
        <v>85</v>
      </c>
    </row>
    <row r="187">
      <c r="A187" s="38" t="s">
        <v>5748</v>
      </c>
      <c r="B187" s="167">
        <v>45790.0</v>
      </c>
      <c r="C187" s="42">
        <v>6336.0</v>
      </c>
      <c r="D187" s="42"/>
      <c r="E187" s="44" t="s">
        <v>5750</v>
      </c>
      <c r="F187" s="46" t="s">
        <v>2692</v>
      </c>
      <c r="G187" s="47" t="s">
        <v>2693</v>
      </c>
      <c r="H187" s="47" t="s">
        <v>2694</v>
      </c>
      <c r="I187" s="47" t="s">
        <v>124</v>
      </c>
      <c r="J187" s="42" t="s">
        <v>1542</v>
      </c>
      <c r="K187" s="49">
        <v>44759.0</v>
      </c>
      <c r="L187" s="40">
        <v>45788.0</v>
      </c>
      <c r="M187" s="42" t="s">
        <v>75</v>
      </c>
      <c r="N187" s="51">
        <v>0.0</v>
      </c>
      <c r="O187" s="42" t="s">
        <v>75</v>
      </c>
      <c r="P187" s="227">
        <v>118000.0</v>
      </c>
      <c r="Q187" s="54">
        <v>118000.0</v>
      </c>
      <c r="R187" s="51">
        <v>0.0</v>
      </c>
      <c r="S187" s="51">
        <v>4400.0</v>
      </c>
      <c r="T187" s="52">
        <f t="shared" si="3"/>
        <v>113600</v>
      </c>
      <c r="U187" s="42" t="s">
        <v>83</v>
      </c>
      <c r="V187" s="49">
        <v>45788.0</v>
      </c>
      <c r="W187" s="49">
        <v>45818.0</v>
      </c>
      <c r="X187" s="42">
        <v>1.0</v>
      </c>
      <c r="Y187" s="42" t="s">
        <v>84</v>
      </c>
      <c r="Z187" s="42" t="s">
        <v>85</v>
      </c>
    </row>
    <row r="188">
      <c r="A188" s="38" t="s">
        <v>5754</v>
      </c>
      <c r="B188" s="167">
        <v>45790.0</v>
      </c>
      <c r="C188" s="42">
        <v>1449.0</v>
      </c>
      <c r="D188" s="42"/>
      <c r="E188" s="44" t="s">
        <v>1390</v>
      </c>
      <c r="F188" s="46" t="s">
        <v>1391</v>
      </c>
      <c r="G188" s="47" t="s">
        <v>1392</v>
      </c>
      <c r="H188" s="47" t="s">
        <v>812</v>
      </c>
      <c r="I188" s="47" t="s">
        <v>123</v>
      </c>
      <c r="J188" s="42" t="s">
        <v>1542</v>
      </c>
      <c r="K188" s="49">
        <v>44364.0</v>
      </c>
      <c r="L188" s="40">
        <v>45788.0</v>
      </c>
      <c r="M188" s="42" t="s">
        <v>75</v>
      </c>
      <c r="N188" s="51">
        <v>78000.0</v>
      </c>
      <c r="O188" s="42" t="s">
        <v>75</v>
      </c>
      <c r="P188" s="227">
        <v>120000.0</v>
      </c>
      <c r="Q188" s="54">
        <v>120000.0</v>
      </c>
      <c r="R188" s="51">
        <v>0.0</v>
      </c>
      <c r="S188" s="51">
        <v>2400.0</v>
      </c>
      <c r="T188" s="52">
        <f t="shared" si="3"/>
        <v>117600</v>
      </c>
      <c r="U188" s="42" t="s">
        <v>83</v>
      </c>
      <c r="V188" s="49">
        <v>45788.0</v>
      </c>
      <c r="W188" s="49">
        <v>45819.0</v>
      </c>
      <c r="X188" s="42">
        <v>1.0</v>
      </c>
      <c r="Y188" s="42" t="s">
        <v>98</v>
      </c>
      <c r="Z188" s="42" t="s">
        <v>85</v>
      </c>
    </row>
    <row r="189">
      <c r="A189" s="46" t="s">
        <v>5758</v>
      </c>
      <c r="B189" s="167">
        <v>45790.0</v>
      </c>
      <c r="C189" s="42">
        <v>1449.0</v>
      </c>
      <c r="D189" s="42"/>
      <c r="E189" s="44" t="s">
        <v>1390</v>
      </c>
      <c r="F189" s="46" t="s">
        <v>1391</v>
      </c>
      <c r="G189" s="47" t="s">
        <v>1392</v>
      </c>
      <c r="H189" s="47" t="s">
        <v>812</v>
      </c>
      <c r="I189" s="47" t="s">
        <v>123</v>
      </c>
      <c r="J189" s="42" t="s">
        <v>26</v>
      </c>
      <c r="K189" s="49">
        <v>44364.0</v>
      </c>
      <c r="L189" s="40">
        <v>45788.0</v>
      </c>
      <c r="M189" s="42" t="s">
        <v>75</v>
      </c>
      <c r="N189" s="51"/>
      <c r="O189" s="42"/>
      <c r="P189" s="227">
        <v>35000.0</v>
      </c>
      <c r="Q189" s="54">
        <v>35000.0</v>
      </c>
      <c r="R189" s="51"/>
      <c r="S189" s="51">
        <v>700.0</v>
      </c>
      <c r="T189" s="52">
        <f t="shared" si="3"/>
        <v>34300</v>
      </c>
      <c r="U189" s="42" t="s">
        <v>83</v>
      </c>
      <c r="V189" s="49">
        <v>45818.0</v>
      </c>
      <c r="W189" s="49">
        <v>45849.0</v>
      </c>
      <c r="X189" s="42">
        <v>1.0</v>
      </c>
      <c r="Y189" s="42" t="s">
        <v>98</v>
      </c>
      <c r="Z189" s="42" t="s">
        <v>85</v>
      </c>
    </row>
    <row r="190">
      <c r="A190" s="158" t="s">
        <v>5761</v>
      </c>
      <c r="B190" s="167">
        <v>45790.0</v>
      </c>
      <c r="C190" s="42">
        <v>15457.0</v>
      </c>
      <c r="D190" s="42"/>
      <c r="E190" s="44" t="s">
        <v>5762</v>
      </c>
      <c r="F190" s="46" t="s">
        <v>5763</v>
      </c>
      <c r="G190" s="47" t="s">
        <v>1597</v>
      </c>
      <c r="H190" s="47" t="s">
        <v>70</v>
      </c>
      <c r="I190" s="47" t="s">
        <v>72</v>
      </c>
      <c r="J190" s="42" t="s">
        <v>1542</v>
      </c>
      <c r="K190" s="49">
        <v>45787.0</v>
      </c>
      <c r="L190" s="40">
        <v>45788.0</v>
      </c>
      <c r="M190" s="42" t="s">
        <v>75</v>
      </c>
      <c r="N190" s="51">
        <v>0.0</v>
      </c>
      <c r="O190" s="40">
        <v>45793.0</v>
      </c>
      <c r="P190" s="227">
        <v>1298006.0</v>
      </c>
      <c r="Q190" s="103">
        <v>1298000.0</v>
      </c>
      <c r="R190" s="51">
        <v>118000.0</v>
      </c>
      <c r="S190" s="51">
        <v>0.0</v>
      </c>
      <c r="T190" s="52">
        <f t="shared" si="3"/>
        <v>1298000</v>
      </c>
      <c r="U190" s="42" t="s">
        <v>112</v>
      </c>
      <c r="V190" s="49">
        <v>45793.0</v>
      </c>
      <c r="W190" s="49">
        <v>46161.0</v>
      </c>
      <c r="X190" s="42">
        <v>12.0</v>
      </c>
      <c r="Y190" s="42" t="s">
        <v>84</v>
      </c>
      <c r="Z190" s="42" t="s">
        <v>221</v>
      </c>
    </row>
    <row r="191">
      <c r="A191" s="46" t="s">
        <v>5766</v>
      </c>
      <c r="B191" s="167">
        <v>45790.0</v>
      </c>
      <c r="C191" s="42">
        <v>15457.0</v>
      </c>
      <c r="D191" s="42"/>
      <c r="E191" s="44" t="s">
        <v>5762</v>
      </c>
      <c r="F191" s="46" t="s">
        <v>5767</v>
      </c>
      <c r="G191" s="47" t="s">
        <v>1597</v>
      </c>
      <c r="H191" s="47" t="s">
        <v>70</v>
      </c>
      <c r="I191" s="47" t="s">
        <v>72</v>
      </c>
      <c r="J191" s="42" t="s">
        <v>1542</v>
      </c>
      <c r="K191" s="49">
        <v>45787.0</v>
      </c>
      <c r="L191" s="40">
        <v>45788.0</v>
      </c>
      <c r="M191" s="42" t="s">
        <v>75</v>
      </c>
      <c r="N191" s="51">
        <v>118000.0</v>
      </c>
      <c r="O191" s="40">
        <v>45793.0</v>
      </c>
      <c r="P191" s="227">
        <v>236064.0</v>
      </c>
      <c r="Q191" s="54">
        <v>0.0</v>
      </c>
      <c r="R191" s="51">
        <v>0.0</v>
      </c>
      <c r="S191" s="51">
        <v>0.0</v>
      </c>
      <c r="T191" s="52">
        <f t="shared" si="3"/>
        <v>0</v>
      </c>
      <c r="U191" s="42" t="s">
        <v>248</v>
      </c>
      <c r="V191" s="49">
        <v>45793.0</v>
      </c>
      <c r="W191" s="49">
        <v>46191.0</v>
      </c>
      <c r="X191" s="42">
        <v>1.0</v>
      </c>
      <c r="Y191" s="42" t="s">
        <v>84</v>
      </c>
      <c r="Z191" s="42" t="s">
        <v>85</v>
      </c>
    </row>
    <row r="192">
      <c r="A192" s="46" t="s">
        <v>5770</v>
      </c>
      <c r="B192" s="167">
        <v>45797.0</v>
      </c>
      <c r="C192" s="42">
        <v>15457.0</v>
      </c>
      <c r="D192" s="42"/>
      <c r="E192" s="44" t="s">
        <v>5762</v>
      </c>
      <c r="F192" s="46" t="s">
        <v>5767</v>
      </c>
      <c r="G192" s="47" t="s">
        <v>1597</v>
      </c>
      <c r="H192" s="47" t="s">
        <v>70</v>
      </c>
      <c r="I192" s="47" t="s">
        <v>72</v>
      </c>
      <c r="J192" s="42" t="s">
        <v>26</v>
      </c>
      <c r="K192" s="49">
        <v>45787.0</v>
      </c>
      <c r="L192" s="40">
        <v>45788.0</v>
      </c>
      <c r="M192" s="42" t="s">
        <v>75</v>
      </c>
      <c r="N192" s="51">
        <v>118000.0</v>
      </c>
      <c r="O192" s="40">
        <v>45793.0</v>
      </c>
      <c r="P192" s="227">
        <f>P191-N192</f>
        <v>118064</v>
      </c>
      <c r="Q192" s="54">
        <v>0.0</v>
      </c>
      <c r="R192" s="51">
        <v>0.0</v>
      </c>
      <c r="S192" s="51">
        <v>0.0</v>
      </c>
      <c r="T192" s="52">
        <f t="shared" si="3"/>
        <v>0</v>
      </c>
      <c r="U192" s="42" t="s">
        <v>248</v>
      </c>
      <c r="V192" s="49">
        <v>45793.0</v>
      </c>
      <c r="W192" s="49">
        <v>46221.0</v>
      </c>
      <c r="X192" s="42">
        <v>1.0</v>
      </c>
      <c r="Y192" s="42" t="s">
        <v>84</v>
      </c>
      <c r="Z192" s="42" t="s">
        <v>85</v>
      </c>
    </row>
    <row r="193">
      <c r="A193" s="38" t="s">
        <v>5774</v>
      </c>
      <c r="B193" s="167">
        <v>45790.0</v>
      </c>
      <c r="C193" s="42">
        <v>6608.0</v>
      </c>
      <c r="D193" s="42"/>
      <c r="E193" s="44" t="s">
        <v>1353</v>
      </c>
      <c r="F193" s="46" t="s">
        <v>1354</v>
      </c>
      <c r="G193" s="47" t="s">
        <v>5775</v>
      </c>
      <c r="H193" s="47" t="s">
        <v>243</v>
      </c>
      <c r="I193" s="47" t="s">
        <v>123</v>
      </c>
      <c r="J193" s="42" t="s">
        <v>1542</v>
      </c>
      <c r="K193" s="49">
        <v>44785.0</v>
      </c>
      <c r="L193" s="40">
        <v>45788.0</v>
      </c>
      <c r="M193" s="42" t="s">
        <v>75</v>
      </c>
      <c r="N193" s="51">
        <v>0.0</v>
      </c>
      <c r="O193" s="42" t="s">
        <v>75</v>
      </c>
      <c r="P193" s="227">
        <v>78000.0</v>
      </c>
      <c r="Q193" s="54">
        <v>78000.0</v>
      </c>
      <c r="R193" s="51">
        <v>0.0</v>
      </c>
      <c r="S193" s="51">
        <v>1560.0</v>
      </c>
      <c r="T193" s="52">
        <f t="shared" si="3"/>
        <v>76440</v>
      </c>
      <c r="U193" s="42" t="s">
        <v>83</v>
      </c>
      <c r="V193" s="49">
        <v>45788.0</v>
      </c>
      <c r="W193" s="49">
        <v>45819.0</v>
      </c>
      <c r="X193" s="42">
        <v>1.0</v>
      </c>
      <c r="Y193" s="42" t="s">
        <v>98</v>
      </c>
      <c r="Z193" s="42" t="s">
        <v>85</v>
      </c>
    </row>
    <row r="194">
      <c r="A194" s="38" t="s">
        <v>5778</v>
      </c>
      <c r="B194" s="167">
        <v>45791.0</v>
      </c>
      <c r="C194" s="42">
        <v>8762.0</v>
      </c>
      <c r="D194" s="42"/>
      <c r="E194" s="44" t="s">
        <v>816</v>
      </c>
      <c r="F194" s="46" t="s">
        <v>441</v>
      </c>
      <c r="G194" s="47" t="s">
        <v>442</v>
      </c>
      <c r="H194" s="367" t="s">
        <v>121</v>
      </c>
      <c r="I194" s="47" t="s">
        <v>123</v>
      </c>
      <c r="J194" s="42" t="s">
        <v>1542</v>
      </c>
      <c r="K194" s="49">
        <v>45027.0</v>
      </c>
      <c r="L194" s="40">
        <v>45788.0</v>
      </c>
      <c r="M194" s="42" t="s">
        <v>75</v>
      </c>
      <c r="N194" s="51">
        <v>0.0</v>
      </c>
      <c r="O194" s="40">
        <v>45789.0</v>
      </c>
      <c r="P194" s="227">
        <v>78057.0</v>
      </c>
      <c r="Q194" s="103">
        <v>78000.0</v>
      </c>
      <c r="R194" s="51">
        <v>0.0</v>
      </c>
      <c r="S194" s="51">
        <v>0.0</v>
      </c>
      <c r="T194" s="52">
        <f t="shared" si="3"/>
        <v>78000</v>
      </c>
      <c r="U194" s="42" t="s">
        <v>112</v>
      </c>
      <c r="V194" s="49">
        <v>45789.0</v>
      </c>
      <c r="W194" s="49">
        <v>45819.0</v>
      </c>
      <c r="X194" s="42">
        <v>1.0</v>
      </c>
      <c r="Y194" s="42" t="s">
        <v>98</v>
      </c>
      <c r="Z194" s="42" t="s">
        <v>85</v>
      </c>
    </row>
    <row r="195">
      <c r="A195" s="38" t="s">
        <v>5783</v>
      </c>
      <c r="B195" s="167">
        <v>45791.0</v>
      </c>
      <c r="C195" s="42">
        <v>3694.0</v>
      </c>
      <c r="D195" s="42"/>
      <c r="E195" s="44" t="s">
        <v>1563</v>
      </c>
      <c r="F195" s="46" t="s">
        <v>312</v>
      </c>
      <c r="G195" s="47" t="s">
        <v>1565</v>
      </c>
      <c r="H195" s="47" t="s">
        <v>315</v>
      </c>
      <c r="I195" s="47" t="s">
        <v>177</v>
      </c>
      <c r="J195" s="42" t="s">
        <v>1542</v>
      </c>
      <c r="K195" s="49">
        <v>44542.0</v>
      </c>
      <c r="L195" s="40">
        <v>45788.0</v>
      </c>
      <c r="M195" s="42" t="s">
        <v>75</v>
      </c>
      <c r="N195" s="51">
        <v>0.0</v>
      </c>
      <c r="O195" s="42" t="s">
        <v>75</v>
      </c>
      <c r="P195" s="227">
        <v>78046.0</v>
      </c>
      <c r="Q195" s="103">
        <v>78046.0</v>
      </c>
      <c r="R195" s="51">
        <v>0.0</v>
      </c>
      <c r="S195" s="51">
        <v>0.0</v>
      </c>
      <c r="T195" s="52">
        <f t="shared" si="3"/>
        <v>78046</v>
      </c>
      <c r="U195" s="42" t="s">
        <v>112</v>
      </c>
      <c r="V195" s="49">
        <v>45788.0</v>
      </c>
      <c r="W195" s="49">
        <v>45818.0</v>
      </c>
      <c r="X195" s="42">
        <v>1.0</v>
      </c>
      <c r="Y195" s="42" t="s">
        <v>98</v>
      </c>
      <c r="Z195" s="42" t="s">
        <v>85</v>
      </c>
    </row>
    <row r="196">
      <c r="A196" s="38" t="s">
        <v>5788</v>
      </c>
      <c r="B196" s="167">
        <v>45791.0</v>
      </c>
      <c r="C196" s="42">
        <v>12292.0</v>
      </c>
      <c r="D196" s="42"/>
      <c r="E196" s="44" t="s">
        <v>3207</v>
      </c>
      <c r="F196" s="46" t="s">
        <v>1407</v>
      </c>
      <c r="G196" s="47" t="s">
        <v>1409</v>
      </c>
      <c r="H196" s="47" t="s">
        <v>243</v>
      </c>
      <c r="I196" s="47" t="s">
        <v>123</v>
      </c>
      <c r="J196" s="42" t="s">
        <v>1542</v>
      </c>
      <c r="K196" s="49">
        <v>45443.0</v>
      </c>
      <c r="L196" s="40">
        <v>45788.0</v>
      </c>
      <c r="M196" s="42" t="s">
        <v>75</v>
      </c>
      <c r="N196" s="51">
        <v>0.0</v>
      </c>
      <c r="O196" s="42" t="s">
        <v>75</v>
      </c>
      <c r="P196" s="227">
        <v>118004.0</v>
      </c>
      <c r="Q196" s="103">
        <v>118004.0</v>
      </c>
      <c r="R196" s="51">
        <v>0.0</v>
      </c>
      <c r="S196" s="51">
        <v>0.0</v>
      </c>
      <c r="T196" s="52">
        <f t="shared" si="3"/>
        <v>118004</v>
      </c>
      <c r="U196" s="42" t="s">
        <v>112</v>
      </c>
      <c r="V196" s="49">
        <v>45788.0</v>
      </c>
      <c r="W196" s="49">
        <v>45818.0</v>
      </c>
      <c r="X196" s="42">
        <v>1.0</v>
      </c>
      <c r="Y196" s="42" t="s">
        <v>84</v>
      </c>
      <c r="Z196" s="42" t="s">
        <v>85</v>
      </c>
    </row>
    <row r="197">
      <c r="A197" s="38" t="s">
        <v>5793</v>
      </c>
      <c r="B197" s="167">
        <v>45791.0</v>
      </c>
      <c r="C197" s="42">
        <v>8258.0</v>
      </c>
      <c r="D197" s="42"/>
      <c r="E197" s="44" t="s">
        <v>5794</v>
      </c>
      <c r="F197" s="46" t="s">
        <v>5795</v>
      </c>
      <c r="G197" s="47" t="s">
        <v>5796</v>
      </c>
      <c r="H197" s="47" t="s">
        <v>179</v>
      </c>
      <c r="I197" s="47" t="s">
        <v>177</v>
      </c>
      <c r="J197" s="42" t="s">
        <v>1542</v>
      </c>
      <c r="K197" s="49">
        <v>44964.0</v>
      </c>
      <c r="L197" s="40">
        <v>45788.0</v>
      </c>
      <c r="M197" s="42" t="s">
        <v>75</v>
      </c>
      <c r="N197" s="51">
        <v>0.0</v>
      </c>
      <c r="O197" s="42" t="s">
        <v>75</v>
      </c>
      <c r="P197" s="227">
        <v>78000.0</v>
      </c>
      <c r="Q197" s="54">
        <v>78000.0</v>
      </c>
      <c r="R197" s="51">
        <v>0.0</v>
      </c>
      <c r="S197" s="51">
        <v>4440.0</v>
      </c>
      <c r="T197" s="52">
        <f t="shared" si="3"/>
        <v>73560</v>
      </c>
      <c r="U197" s="42" t="s">
        <v>83</v>
      </c>
      <c r="V197" s="49">
        <v>45788.0</v>
      </c>
      <c r="W197" s="49">
        <v>45818.0</v>
      </c>
      <c r="X197" s="42">
        <v>1.0</v>
      </c>
      <c r="Y197" s="42" t="s">
        <v>98</v>
      </c>
      <c r="Z197" s="42" t="s">
        <v>85</v>
      </c>
    </row>
    <row r="198">
      <c r="A198" s="38" t="s">
        <v>5802</v>
      </c>
      <c r="B198" s="167">
        <v>45791.0</v>
      </c>
      <c r="C198" s="42">
        <v>11494.0</v>
      </c>
      <c r="D198" s="42"/>
      <c r="E198" s="44" t="s">
        <v>3481</v>
      </c>
      <c r="F198" s="46" t="s">
        <v>3482</v>
      </c>
      <c r="G198" s="47" t="s">
        <v>3483</v>
      </c>
      <c r="H198" s="47" t="s">
        <v>194</v>
      </c>
      <c r="I198" s="47" t="s">
        <v>177</v>
      </c>
      <c r="J198" s="42" t="s">
        <v>1542</v>
      </c>
      <c r="K198" s="49">
        <v>45354.0</v>
      </c>
      <c r="L198" s="40">
        <v>45788.0</v>
      </c>
      <c r="M198" s="42" t="s">
        <v>75</v>
      </c>
      <c r="N198" s="51">
        <v>0.0</v>
      </c>
      <c r="O198" s="42" t="s">
        <v>75</v>
      </c>
      <c r="P198" s="227">
        <v>78000.0</v>
      </c>
      <c r="Q198" s="54">
        <v>78000.0</v>
      </c>
      <c r="R198" s="51">
        <v>0.0</v>
      </c>
      <c r="S198" s="51">
        <v>546.0</v>
      </c>
      <c r="T198" s="52">
        <f t="shared" si="3"/>
        <v>77454</v>
      </c>
      <c r="U198" s="42" t="s">
        <v>83</v>
      </c>
      <c r="V198" s="49">
        <v>45788.0</v>
      </c>
      <c r="W198" s="49">
        <v>45818.0</v>
      </c>
      <c r="X198" s="42">
        <v>1.0</v>
      </c>
      <c r="Y198" s="42" t="s">
        <v>98</v>
      </c>
      <c r="Z198" s="42" t="s">
        <v>85</v>
      </c>
    </row>
    <row r="199">
      <c r="A199" s="38" t="s">
        <v>5804</v>
      </c>
      <c r="B199" s="167">
        <v>45791.0</v>
      </c>
      <c r="C199" s="42">
        <v>12017.0</v>
      </c>
      <c r="D199" s="42"/>
      <c r="E199" s="44" t="s">
        <v>1270</v>
      </c>
      <c r="F199" s="46" t="s">
        <v>1272</v>
      </c>
      <c r="G199" s="47" t="s">
        <v>1273</v>
      </c>
      <c r="H199" s="47" t="s">
        <v>121</v>
      </c>
      <c r="I199" s="47" t="s">
        <v>123</v>
      </c>
      <c r="J199" s="42" t="s">
        <v>1542</v>
      </c>
      <c r="K199" s="49">
        <v>45414.0</v>
      </c>
      <c r="L199" s="40">
        <v>45788.0</v>
      </c>
      <c r="M199" s="42" t="s">
        <v>75</v>
      </c>
      <c r="N199" s="51">
        <v>78000.0</v>
      </c>
      <c r="O199" s="40">
        <v>45789.0</v>
      </c>
      <c r="P199" s="227">
        <v>165029.0</v>
      </c>
      <c r="Q199" s="103">
        <v>165029.0</v>
      </c>
      <c r="R199" s="51">
        <v>0.0</v>
      </c>
      <c r="S199" s="51">
        <v>0.0</v>
      </c>
      <c r="T199" s="52">
        <f t="shared" si="3"/>
        <v>165029</v>
      </c>
      <c r="U199" s="42" t="s">
        <v>112</v>
      </c>
      <c r="V199" s="49">
        <v>45789.0</v>
      </c>
      <c r="W199" s="49">
        <v>45819.0</v>
      </c>
      <c r="X199" s="42">
        <v>1.0</v>
      </c>
      <c r="Y199" s="42" t="s">
        <v>98</v>
      </c>
      <c r="Z199" s="42" t="s">
        <v>85</v>
      </c>
    </row>
    <row r="200">
      <c r="A200" s="38" t="s">
        <v>5808</v>
      </c>
      <c r="B200" s="167">
        <v>45791.0</v>
      </c>
      <c r="C200" s="42">
        <v>1879.0</v>
      </c>
      <c r="D200" s="42"/>
      <c r="E200" s="44" t="s">
        <v>905</v>
      </c>
      <c r="F200" s="46" t="s">
        <v>906</v>
      </c>
      <c r="G200" s="47" t="s">
        <v>907</v>
      </c>
      <c r="H200" s="47" t="s">
        <v>908</v>
      </c>
      <c r="I200" s="47" t="s">
        <v>134</v>
      </c>
      <c r="J200" s="42" t="s">
        <v>1542</v>
      </c>
      <c r="K200" s="49">
        <v>44406.0</v>
      </c>
      <c r="L200" s="40">
        <v>45788.0</v>
      </c>
      <c r="M200" s="42" t="s">
        <v>75</v>
      </c>
      <c r="N200" s="51">
        <v>0.0</v>
      </c>
      <c r="O200" s="42" t="s">
        <v>75</v>
      </c>
      <c r="P200" s="227">
        <v>78076.0</v>
      </c>
      <c r="Q200" s="103">
        <v>78076.0</v>
      </c>
      <c r="R200" s="51">
        <v>0.0</v>
      </c>
      <c r="S200" s="51">
        <v>0.0</v>
      </c>
      <c r="T200" s="52">
        <f t="shared" si="3"/>
        <v>78076</v>
      </c>
      <c r="U200" s="42" t="s">
        <v>112</v>
      </c>
      <c r="V200" s="49">
        <v>45788.0</v>
      </c>
      <c r="W200" s="49">
        <v>45818.0</v>
      </c>
      <c r="X200" s="42">
        <v>1.0</v>
      </c>
      <c r="Y200" s="42" t="s">
        <v>98</v>
      </c>
      <c r="Z200" s="42" t="s">
        <v>85</v>
      </c>
    </row>
    <row r="201">
      <c r="A201" s="38" t="s">
        <v>5809</v>
      </c>
      <c r="B201" s="167">
        <v>45791.0</v>
      </c>
      <c r="C201" s="42">
        <v>12986.0</v>
      </c>
      <c r="D201" s="42"/>
      <c r="E201" s="44" t="s">
        <v>1974</v>
      </c>
      <c r="F201" s="46" t="s">
        <v>1975</v>
      </c>
      <c r="G201" s="47" t="s">
        <v>1976</v>
      </c>
      <c r="H201" s="47" t="s">
        <v>601</v>
      </c>
      <c r="I201" s="47" t="s">
        <v>177</v>
      </c>
      <c r="J201" s="42" t="s">
        <v>1542</v>
      </c>
      <c r="K201" s="49">
        <v>45511.0</v>
      </c>
      <c r="L201" s="40">
        <v>45788.0</v>
      </c>
      <c r="M201" s="42" t="s">
        <v>75</v>
      </c>
      <c r="N201" s="51">
        <v>78000.0</v>
      </c>
      <c r="O201" s="42" t="s">
        <v>75</v>
      </c>
      <c r="P201" s="227">
        <v>80000.0</v>
      </c>
      <c r="Q201" s="54">
        <v>80000.0</v>
      </c>
      <c r="R201" s="51">
        <v>0.0</v>
      </c>
      <c r="S201" s="51">
        <v>560.0</v>
      </c>
      <c r="T201" s="52">
        <f t="shared" si="3"/>
        <v>79440</v>
      </c>
      <c r="U201" s="42" t="s">
        <v>83</v>
      </c>
      <c r="V201" s="49">
        <v>45788.0</v>
      </c>
      <c r="W201" s="49">
        <v>45820.0</v>
      </c>
      <c r="X201" s="42">
        <v>1.0</v>
      </c>
      <c r="Y201" s="42" t="s">
        <v>98</v>
      </c>
      <c r="Z201" s="42" t="s">
        <v>85</v>
      </c>
    </row>
    <row r="202">
      <c r="A202" s="38" t="s">
        <v>5814</v>
      </c>
      <c r="B202" s="167">
        <v>45799.0</v>
      </c>
      <c r="C202" s="42">
        <v>12017.0</v>
      </c>
      <c r="D202" s="42"/>
      <c r="E202" s="44" t="s">
        <v>1270</v>
      </c>
      <c r="F202" s="46" t="s">
        <v>1272</v>
      </c>
      <c r="G202" s="47" t="s">
        <v>1277</v>
      </c>
      <c r="H202" s="47" t="s">
        <v>121</v>
      </c>
      <c r="I202" s="47" t="s">
        <v>123</v>
      </c>
      <c r="J202" s="42" t="s">
        <v>1542</v>
      </c>
      <c r="K202" s="49">
        <v>45414.0</v>
      </c>
      <c r="L202" s="40">
        <v>45788.0</v>
      </c>
      <c r="M202" s="42" t="s">
        <v>75</v>
      </c>
      <c r="N202" s="51">
        <v>78000.0</v>
      </c>
      <c r="O202" s="49">
        <v>45798.0</v>
      </c>
      <c r="P202" s="227">
        <v>0.0</v>
      </c>
      <c r="Q202" s="54">
        <v>0.0</v>
      </c>
      <c r="R202" s="51">
        <v>0.0</v>
      </c>
      <c r="S202" s="51">
        <v>0.0</v>
      </c>
      <c r="T202" s="52">
        <f t="shared" si="3"/>
        <v>0</v>
      </c>
      <c r="U202" s="42" t="s">
        <v>283</v>
      </c>
      <c r="V202" s="49">
        <v>45798.0</v>
      </c>
      <c r="W202" s="49">
        <v>45828.0</v>
      </c>
      <c r="X202" s="42">
        <v>1.0</v>
      </c>
      <c r="Y202" s="42" t="s">
        <v>98</v>
      </c>
      <c r="Z202" s="42" t="s">
        <v>85</v>
      </c>
    </row>
    <row r="203">
      <c r="A203" s="38" t="s">
        <v>5817</v>
      </c>
      <c r="B203" s="167">
        <v>45791.0</v>
      </c>
      <c r="C203" s="42">
        <v>10378.0</v>
      </c>
      <c r="D203" s="42"/>
      <c r="E203" s="44" t="s">
        <v>5818</v>
      </c>
      <c r="F203" s="46" t="s">
        <v>1553</v>
      </c>
      <c r="G203" s="47" t="s">
        <v>1554</v>
      </c>
      <c r="H203" s="47" t="s">
        <v>234</v>
      </c>
      <c r="I203" s="47" t="s">
        <v>235</v>
      </c>
      <c r="J203" s="42" t="s">
        <v>1542</v>
      </c>
      <c r="K203" s="49">
        <v>45211.0</v>
      </c>
      <c r="L203" s="40">
        <v>45789.0</v>
      </c>
      <c r="M203" s="42" t="s">
        <v>75</v>
      </c>
      <c r="N203" s="51">
        <v>78000.0</v>
      </c>
      <c r="O203" s="42" t="s">
        <v>75</v>
      </c>
      <c r="P203" s="227">
        <v>140061.0</v>
      </c>
      <c r="Q203" s="140">
        <v>140061.0</v>
      </c>
      <c r="R203" s="51">
        <v>0.0</v>
      </c>
      <c r="S203" s="51">
        <v>0.0</v>
      </c>
      <c r="T203" s="52">
        <f t="shared" si="3"/>
        <v>140061</v>
      </c>
      <c r="U203" s="42" t="s">
        <v>112</v>
      </c>
      <c r="V203" s="49">
        <v>45789.0</v>
      </c>
      <c r="W203" s="49">
        <v>45819.0</v>
      </c>
      <c r="X203" s="42">
        <v>1.0</v>
      </c>
      <c r="Y203" s="42" t="s">
        <v>98</v>
      </c>
      <c r="Z203" s="42" t="s">
        <v>85</v>
      </c>
    </row>
    <row r="204">
      <c r="A204" s="38" t="s">
        <v>5823</v>
      </c>
      <c r="B204" s="167">
        <v>45791.0</v>
      </c>
      <c r="C204" s="42">
        <v>8979.0</v>
      </c>
      <c r="D204" s="42"/>
      <c r="E204" s="44" t="s">
        <v>1217</v>
      </c>
      <c r="F204" s="46" t="s">
        <v>1218</v>
      </c>
      <c r="G204" s="47" t="s">
        <v>1219</v>
      </c>
      <c r="H204" s="47" t="s">
        <v>1220</v>
      </c>
      <c r="I204" s="47" t="s">
        <v>72</v>
      </c>
      <c r="J204" s="42" t="s">
        <v>1542</v>
      </c>
      <c r="K204" s="49">
        <v>45055.0</v>
      </c>
      <c r="L204" s="40">
        <v>45789.0</v>
      </c>
      <c r="M204" s="42" t="s">
        <v>75</v>
      </c>
      <c r="N204" s="51">
        <v>0.0</v>
      </c>
      <c r="O204" s="40">
        <v>45790.0</v>
      </c>
      <c r="P204" s="227">
        <v>78009.0</v>
      </c>
      <c r="Q204" s="140">
        <v>78009.0</v>
      </c>
      <c r="R204" s="51">
        <v>0.0</v>
      </c>
      <c r="S204" s="51">
        <v>0.0</v>
      </c>
      <c r="T204" s="52">
        <f t="shared" si="3"/>
        <v>78009</v>
      </c>
      <c r="U204" s="42" t="s">
        <v>112</v>
      </c>
      <c r="V204" s="49">
        <v>45790.0</v>
      </c>
      <c r="W204" s="49">
        <v>45820.0</v>
      </c>
      <c r="X204" s="42">
        <v>1.0</v>
      </c>
      <c r="Y204" s="42" t="s">
        <v>98</v>
      </c>
      <c r="Z204" s="42" t="s">
        <v>85</v>
      </c>
    </row>
    <row r="205">
      <c r="A205" s="38" t="s">
        <v>5829</v>
      </c>
      <c r="B205" s="167">
        <v>45791.0</v>
      </c>
      <c r="C205" s="42">
        <v>5510.0</v>
      </c>
      <c r="D205" s="42"/>
      <c r="E205" s="44" t="s">
        <v>5166</v>
      </c>
      <c r="F205" s="46" t="s">
        <v>1691</v>
      </c>
      <c r="G205" s="47" t="s">
        <v>1692</v>
      </c>
      <c r="H205" s="47" t="s">
        <v>199</v>
      </c>
      <c r="I205" s="47" t="s">
        <v>200</v>
      </c>
      <c r="J205" s="42" t="s">
        <v>1542</v>
      </c>
      <c r="K205" s="49">
        <v>44669.0</v>
      </c>
      <c r="L205" s="40">
        <v>45789.0</v>
      </c>
      <c r="M205" s="42" t="s">
        <v>75</v>
      </c>
      <c r="N205" s="51">
        <v>0.0</v>
      </c>
      <c r="O205" s="42" t="s">
        <v>75</v>
      </c>
      <c r="P205" s="227">
        <v>118009.0</v>
      </c>
      <c r="Q205" s="140">
        <v>118009.0</v>
      </c>
      <c r="R205" s="51">
        <v>0.0</v>
      </c>
      <c r="S205" s="51">
        <v>0.0</v>
      </c>
      <c r="T205" s="52">
        <f t="shared" si="3"/>
        <v>118009</v>
      </c>
      <c r="U205" s="42" t="s">
        <v>112</v>
      </c>
      <c r="V205" s="49">
        <v>45789.0</v>
      </c>
      <c r="W205" s="49">
        <v>45820.0</v>
      </c>
      <c r="X205" s="42">
        <v>1.0</v>
      </c>
      <c r="Y205" s="42" t="s">
        <v>84</v>
      </c>
      <c r="Z205" s="42" t="s">
        <v>85</v>
      </c>
    </row>
    <row r="206">
      <c r="A206" s="38" t="s">
        <v>5832</v>
      </c>
      <c r="B206" s="167">
        <v>45791.0</v>
      </c>
      <c r="C206" s="42">
        <v>1522.0</v>
      </c>
      <c r="D206" s="42"/>
      <c r="E206" s="44" t="s">
        <v>1979</v>
      </c>
      <c r="F206" s="46" t="s">
        <v>1572</v>
      </c>
      <c r="G206" s="47" t="s">
        <v>1573</v>
      </c>
      <c r="H206" s="47" t="s">
        <v>383</v>
      </c>
      <c r="I206" s="47" t="s">
        <v>101</v>
      </c>
      <c r="J206" s="42" t="s">
        <v>1542</v>
      </c>
      <c r="K206" s="49">
        <v>44368.0</v>
      </c>
      <c r="L206" s="40">
        <v>45789.0</v>
      </c>
      <c r="M206" s="42" t="s">
        <v>75</v>
      </c>
      <c r="N206" s="51">
        <v>0.0</v>
      </c>
      <c r="O206" s="42" t="s">
        <v>75</v>
      </c>
      <c r="P206" s="227">
        <v>78000.0</v>
      </c>
      <c r="Q206" s="54">
        <v>78000.0</v>
      </c>
      <c r="R206" s="51">
        <v>0.0</v>
      </c>
      <c r="S206" s="51">
        <v>1560.0</v>
      </c>
      <c r="T206" s="52">
        <f t="shared" si="3"/>
        <v>76440</v>
      </c>
      <c r="U206" s="42" t="s">
        <v>83</v>
      </c>
      <c r="V206" s="49">
        <v>45789.0</v>
      </c>
      <c r="W206" s="49">
        <v>45827.0</v>
      </c>
      <c r="X206" s="42">
        <v>1.0</v>
      </c>
      <c r="Y206" s="42" t="s">
        <v>98</v>
      </c>
      <c r="Z206" s="42" t="s">
        <v>85</v>
      </c>
    </row>
    <row r="207">
      <c r="A207" s="38" t="s">
        <v>5835</v>
      </c>
      <c r="B207" s="167">
        <v>45791.0</v>
      </c>
      <c r="C207" s="42">
        <v>7313.0</v>
      </c>
      <c r="D207" s="42"/>
      <c r="E207" s="44" t="s">
        <v>1667</v>
      </c>
      <c r="F207" s="46" t="s">
        <v>1119</v>
      </c>
      <c r="G207" s="47" t="s">
        <v>1247</v>
      </c>
      <c r="H207" s="47" t="s">
        <v>870</v>
      </c>
      <c r="I207" s="47" t="s">
        <v>134</v>
      </c>
      <c r="J207" s="42" t="s">
        <v>1542</v>
      </c>
      <c r="K207" s="49">
        <v>44854.0</v>
      </c>
      <c r="L207" s="40">
        <v>45789.0</v>
      </c>
      <c r="M207" s="42" t="s">
        <v>75</v>
      </c>
      <c r="N207" s="51">
        <v>0.0</v>
      </c>
      <c r="O207" s="42" t="s">
        <v>75</v>
      </c>
      <c r="P207" s="227">
        <v>118005.0</v>
      </c>
      <c r="Q207" s="140">
        <v>118005.0</v>
      </c>
      <c r="R207" s="51">
        <v>0.0</v>
      </c>
      <c r="S207" s="51">
        <v>0.0</v>
      </c>
      <c r="T207" s="52">
        <f t="shared" si="3"/>
        <v>118005</v>
      </c>
      <c r="U207" s="42" t="s">
        <v>112</v>
      </c>
      <c r="V207" s="49">
        <v>45789.0</v>
      </c>
      <c r="W207" s="49">
        <v>45828.0</v>
      </c>
      <c r="X207" s="42">
        <v>1.0</v>
      </c>
      <c r="Y207" s="42" t="s">
        <v>84</v>
      </c>
      <c r="Z207" s="42" t="s">
        <v>85</v>
      </c>
    </row>
    <row r="208">
      <c r="A208" s="38" t="s">
        <v>5838</v>
      </c>
      <c r="B208" s="167">
        <v>45791.0</v>
      </c>
      <c r="C208" s="42">
        <v>7313.0</v>
      </c>
      <c r="D208" s="42"/>
      <c r="E208" s="44" t="s">
        <v>1667</v>
      </c>
      <c r="F208" s="46" t="s">
        <v>1119</v>
      </c>
      <c r="G208" s="47" t="s">
        <v>1255</v>
      </c>
      <c r="H208" s="47" t="s">
        <v>870</v>
      </c>
      <c r="I208" s="47" t="s">
        <v>134</v>
      </c>
      <c r="J208" s="42" t="s">
        <v>1542</v>
      </c>
      <c r="K208" s="49">
        <v>44854.0</v>
      </c>
      <c r="L208" s="40">
        <v>45789.0</v>
      </c>
      <c r="M208" s="42" t="s">
        <v>75</v>
      </c>
      <c r="N208" s="51">
        <v>0.0</v>
      </c>
      <c r="O208" s="42" t="s">
        <v>75</v>
      </c>
      <c r="P208" s="227">
        <v>118080.0</v>
      </c>
      <c r="Q208" s="140">
        <v>118080.0</v>
      </c>
      <c r="R208" s="51">
        <v>0.0</v>
      </c>
      <c r="S208" s="51">
        <v>0.0</v>
      </c>
      <c r="T208" s="52">
        <f t="shared" si="3"/>
        <v>118080</v>
      </c>
      <c r="U208" s="42" t="s">
        <v>112</v>
      </c>
      <c r="V208" s="49">
        <v>45789.0</v>
      </c>
      <c r="W208" s="49">
        <v>45828.0</v>
      </c>
      <c r="X208" s="42">
        <v>1.0</v>
      </c>
      <c r="Y208" s="42" t="s">
        <v>84</v>
      </c>
      <c r="Z208" s="42" t="s">
        <v>85</v>
      </c>
    </row>
    <row r="209">
      <c r="A209" s="38" t="s">
        <v>5843</v>
      </c>
      <c r="B209" s="167">
        <v>45791.0</v>
      </c>
      <c r="C209" s="42">
        <v>4865.0</v>
      </c>
      <c r="D209" s="42"/>
      <c r="E209" s="47" t="s">
        <v>1774</v>
      </c>
      <c r="F209" s="46" t="s">
        <v>1612</v>
      </c>
      <c r="G209" s="47" t="s">
        <v>1613</v>
      </c>
      <c r="H209" s="47" t="s">
        <v>1136</v>
      </c>
      <c r="I209" s="47" t="s">
        <v>1137</v>
      </c>
      <c r="J209" s="42" t="s">
        <v>1542</v>
      </c>
      <c r="K209" s="49">
        <v>44623.0</v>
      </c>
      <c r="L209" s="40">
        <v>45789.0</v>
      </c>
      <c r="M209" s="42" t="s">
        <v>75</v>
      </c>
      <c r="N209" s="51">
        <v>118000.0</v>
      </c>
      <c r="O209" s="42" t="s">
        <v>75</v>
      </c>
      <c r="P209" s="227">
        <v>120098.0</v>
      </c>
      <c r="Q209" s="140">
        <v>120098.0</v>
      </c>
      <c r="R209" s="51">
        <v>0.0</v>
      </c>
      <c r="S209" s="51">
        <v>0.0</v>
      </c>
      <c r="T209" s="52">
        <f t="shared" si="3"/>
        <v>120098</v>
      </c>
      <c r="U209" s="42" t="s">
        <v>112</v>
      </c>
      <c r="V209" s="49">
        <v>45789.0</v>
      </c>
      <c r="W209" s="49">
        <v>45821.0</v>
      </c>
      <c r="X209" s="42">
        <v>1.0</v>
      </c>
      <c r="Y209" s="42" t="s">
        <v>84</v>
      </c>
      <c r="Z209" s="42" t="s">
        <v>85</v>
      </c>
    </row>
    <row r="210">
      <c r="A210" s="38" t="s">
        <v>5848</v>
      </c>
      <c r="B210" s="167">
        <v>45791.0</v>
      </c>
      <c r="C210" s="42">
        <v>2481.0</v>
      </c>
      <c r="D210" s="42"/>
      <c r="E210" s="44" t="s">
        <v>5849</v>
      </c>
      <c r="F210" s="46" t="s">
        <v>770</v>
      </c>
      <c r="G210" s="47" t="s">
        <v>771</v>
      </c>
      <c r="H210" s="47" t="s">
        <v>772</v>
      </c>
      <c r="I210" s="47" t="s">
        <v>156</v>
      </c>
      <c r="J210" s="42" t="s">
        <v>1542</v>
      </c>
      <c r="K210" s="49">
        <v>44451.0</v>
      </c>
      <c r="L210" s="40">
        <v>45789.0</v>
      </c>
      <c r="M210" s="42" t="s">
        <v>75</v>
      </c>
      <c r="N210" s="51">
        <v>0.0</v>
      </c>
      <c r="O210" s="42" t="s">
        <v>75</v>
      </c>
      <c r="P210" s="227">
        <v>78020.0</v>
      </c>
      <c r="Q210" s="140">
        <v>78000.0</v>
      </c>
      <c r="R210" s="51">
        <v>0.0</v>
      </c>
      <c r="S210" s="51">
        <v>0.0</v>
      </c>
      <c r="T210" s="52">
        <f t="shared" si="3"/>
        <v>78000</v>
      </c>
      <c r="U210" s="42" t="s">
        <v>112</v>
      </c>
      <c r="V210" s="49">
        <v>45789.0</v>
      </c>
      <c r="W210" s="49">
        <v>45819.0</v>
      </c>
      <c r="X210" s="42">
        <v>1.0</v>
      </c>
      <c r="Y210" s="42" t="s">
        <v>98</v>
      </c>
      <c r="Z210" s="42" t="s">
        <v>85</v>
      </c>
    </row>
    <row r="211">
      <c r="A211" s="38" t="s">
        <v>5853</v>
      </c>
      <c r="B211" s="167">
        <v>45791.0</v>
      </c>
      <c r="C211" s="42">
        <v>11515.0</v>
      </c>
      <c r="D211" s="42"/>
      <c r="E211" s="44" t="s">
        <v>5854</v>
      </c>
      <c r="F211" s="46" t="s">
        <v>3562</v>
      </c>
      <c r="G211" s="47" t="s">
        <v>3564</v>
      </c>
      <c r="H211" s="47" t="s">
        <v>243</v>
      </c>
      <c r="I211" s="47" t="s">
        <v>123</v>
      </c>
      <c r="J211" s="42" t="s">
        <v>1542</v>
      </c>
      <c r="K211" s="49">
        <v>45355.0</v>
      </c>
      <c r="L211" s="40">
        <v>45789.0</v>
      </c>
      <c r="M211" s="42" t="s">
        <v>75</v>
      </c>
      <c r="N211" s="51">
        <v>0.0</v>
      </c>
      <c r="O211" s="42" t="s">
        <v>75</v>
      </c>
      <c r="P211" s="227">
        <v>118000.0</v>
      </c>
      <c r="Q211" s="54">
        <v>118000.0</v>
      </c>
      <c r="R211" s="51">
        <v>0.0</v>
      </c>
      <c r="S211" s="51">
        <v>826.0</v>
      </c>
      <c r="T211" s="52">
        <f t="shared" si="3"/>
        <v>117174</v>
      </c>
      <c r="U211" s="42" t="s">
        <v>83</v>
      </c>
      <c r="V211" s="49">
        <v>45789.0</v>
      </c>
      <c r="W211" s="49">
        <v>45819.0</v>
      </c>
      <c r="X211" s="42">
        <v>1.0</v>
      </c>
      <c r="Y211" s="42" t="s">
        <v>84</v>
      </c>
      <c r="Z211" s="42" t="s">
        <v>85</v>
      </c>
    </row>
    <row r="212">
      <c r="A212" s="38" t="s">
        <v>5859</v>
      </c>
      <c r="B212" s="167">
        <v>45791.0</v>
      </c>
      <c r="C212" s="42">
        <v>13724.0</v>
      </c>
      <c r="D212" s="42"/>
      <c r="E212" s="44" t="s">
        <v>159</v>
      </c>
      <c r="F212" s="46" t="s">
        <v>1698</v>
      </c>
      <c r="G212" s="47" t="s">
        <v>1700</v>
      </c>
      <c r="H212" s="47" t="s">
        <v>650</v>
      </c>
      <c r="I212" s="47" t="s">
        <v>177</v>
      </c>
      <c r="J212" s="42" t="s">
        <v>1542</v>
      </c>
      <c r="K212" s="49">
        <v>45595.0</v>
      </c>
      <c r="L212" s="40">
        <v>45789.0</v>
      </c>
      <c r="M212" s="42" t="s">
        <v>75</v>
      </c>
      <c r="N212" s="51">
        <v>78000.0</v>
      </c>
      <c r="O212" s="42" t="s">
        <v>75</v>
      </c>
      <c r="P212" s="227">
        <v>234027.0</v>
      </c>
      <c r="Q212" s="140">
        <v>234027.0</v>
      </c>
      <c r="R212" s="51">
        <v>0.0</v>
      </c>
      <c r="S212" s="51">
        <v>0.0</v>
      </c>
      <c r="T212" s="52">
        <f t="shared" si="3"/>
        <v>234027</v>
      </c>
      <c r="U212" s="42" t="s">
        <v>112</v>
      </c>
      <c r="V212" s="49">
        <v>45789.0</v>
      </c>
      <c r="W212" s="49">
        <v>45879.0</v>
      </c>
      <c r="X212" s="42">
        <v>3.0</v>
      </c>
      <c r="Y212" s="42" t="s">
        <v>98</v>
      </c>
      <c r="Z212" s="42" t="s">
        <v>85</v>
      </c>
    </row>
    <row r="213">
      <c r="A213" s="38" t="s">
        <v>5862</v>
      </c>
      <c r="B213" s="167">
        <v>45791.0</v>
      </c>
      <c r="C213" s="42">
        <v>6598.0</v>
      </c>
      <c r="D213" s="42"/>
      <c r="E213" s="44" t="s">
        <v>5864</v>
      </c>
      <c r="F213" s="46" t="s">
        <v>1479</v>
      </c>
      <c r="G213" s="47" t="s">
        <v>1480</v>
      </c>
      <c r="H213" s="47" t="s">
        <v>485</v>
      </c>
      <c r="I213" s="47" t="s">
        <v>486</v>
      </c>
      <c r="J213" s="42" t="s">
        <v>1542</v>
      </c>
      <c r="K213" s="49">
        <v>44784.0</v>
      </c>
      <c r="L213" s="40">
        <v>45789.0</v>
      </c>
      <c r="M213" s="42" t="s">
        <v>75</v>
      </c>
      <c r="N213" s="51">
        <v>78000.0</v>
      </c>
      <c r="O213" s="42" t="s">
        <v>75</v>
      </c>
      <c r="P213" s="227">
        <v>100037.0</v>
      </c>
      <c r="Q213" s="140">
        <v>100037.0</v>
      </c>
      <c r="R213" s="51">
        <v>0.0</v>
      </c>
      <c r="S213" s="51">
        <v>0.0</v>
      </c>
      <c r="T213" s="52">
        <f t="shared" si="3"/>
        <v>100037</v>
      </c>
      <c r="U213" s="42" t="s">
        <v>112</v>
      </c>
      <c r="V213" s="49">
        <v>45789.0</v>
      </c>
      <c r="W213" s="49">
        <v>45819.0</v>
      </c>
      <c r="X213" s="42">
        <v>1.0</v>
      </c>
      <c r="Y213" s="42" t="s">
        <v>98</v>
      </c>
      <c r="Z213" s="42" t="s">
        <v>85</v>
      </c>
    </row>
    <row r="214">
      <c r="A214" s="38" t="s">
        <v>5866</v>
      </c>
      <c r="B214" s="167">
        <v>45791.0</v>
      </c>
      <c r="C214" s="42">
        <v>8249.0</v>
      </c>
      <c r="D214" s="42"/>
      <c r="E214" s="44" t="s">
        <v>2771</v>
      </c>
      <c r="F214" s="46" t="s">
        <v>130</v>
      </c>
      <c r="G214" s="47" t="s">
        <v>131</v>
      </c>
      <c r="H214" s="47" t="s">
        <v>132</v>
      </c>
      <c r="I214" s="47" t="s">
        <v>134</v>
      </c>
      <c r="J214" s="42" t="s">
        <v>1542</v>
      </c>
      <c r="K214" s="49">
        <v>44963.0</v>
      </c>
      <c r="L214" s="40">
        <v>45789.0</v>
      </c>
      <c r="M214" s="42" t="s">
        <v>75</v>
      </c>
      <c r="N214" s="51">
        <v>0.0</v>
      </c>
      <c r="O214" s="42" t="s">
        <v>75</v>
      </c>
      <c r="P214" s="227">
        <v>78000.0</v>
      </c>
      <c r="Q214" s="54">
        <v>78000.0</v>
      </c>
      <c r="R214" s="51">
        <v>0.0</v>
      </c>
      <c r="S214" s="51">
        <v>4440.0</v>
      </c>
      <c r="T214" s="52">
        <f t="shared" si="3"/>
        <v>73560</v>
      </c>
      <c r="U214" s="42" t="s">
        <v>83</v>
      </c>
      <c r="V214" s="49">
        <v>45789.0</v>
      </c>
      <c r="W214" s="49">
        <v>45819.0</v>
      </c>
      <c r="X214" s="42">
        <v>1.0</v>
      </c>
      <c r="Y214" s="42" t="s">
        <v>98</v>
      </c>
      <c r="Z214" s="42" t="s">
        <v>85</v>
      </c>
    </row>
    <row r="215">
      <c r="A215" s="158" t="s">
        <v>5868</v>
      </c>
      <c r="B215" s="167">
        <v>45791.0</v>
      </c>
      <c r="C215" s="42">
        <v>15178.0</v>
      </c>
      <c r="D215" s="42"/>
      <c r="E215" s="44" t="s">
        <v>5340</v>
      </c>
      <c r="F215" s="46" t="s">
        <v>5341</v>
      </c>
      <c r="G215" s="47" t="s">
        <v>5342</v>
      </c>
      <c r="H215" s="47" t="s">
        <v>179</v>
      </c>
      <c r="I215" s="47" t="s">
        <v>177</v>
      </c>
      <c r="J215" s="42" t="s">
        <v>1542</v>
      </c>
      <c r="K215" s="49">
        <v>45761.0</v>
      </c>
      <c r="L215" s="40">
        <v>45789.0</v>
      </c>
      <c r="M215" s="42" t="s">
        <v>75</v>
      </c>
      <c r="N215" s="51">
        <v>78000.0</v>
      </c>
      <c r="O215" s="42" t="s">
        <v>75</v>
      </c>
      <c r="P215" s="54">
        <v>80000.0</v>
      </c>
      <c r="Q215" s="54">
        <v>80000.0</v>
      </c>
      <c r="R215" s="51">
        <v>0.0</v>
      </c>
      <c r="S215" s="51">
        <v>1600.0</v>
      </c>
      <c r="T215" s="52">
        <f t="shared" si="3"/>
        <v>78400</v>
      </c>
      <c r="U215" s="42" t="s">
        <v>83</v>
      </c>
      <c r="V215" s="49">
        <v>45789.0</v>
      </c>
      <c r="W215" s="49">
        <v>45819.0</v>
      </c>
      <c r="X215" s="42">
        <v>1.0</v>
      </c>
      <c r="Y215" s="42" t="s">
        <v>98</v>
      </c>
      <c r="Z215" s="42" t="s">
        <v>221</v>
      </c>
    </row>
    <row r="216">
      <c r="A216" s="38" t="s">
        <v>5872</v>
      </c>
      <c r="B216" s="167">
        <v>45791.0</v>
      </c>
      <c r="C216" s="42">
        <v>11180.0</v>
      </c>
      <c r="D216" s="42"/>
      <c r="E216" s="44" t="s">
        <v>5873</v>
      </c>
      <c r="F216" s="46" t="s">
        <v>1331</v>
      </c>
      <c r="G216" s="47" t="s">
        <v>1332</v>
      </c>
      <c r="H216" s="47" t="s">
        <v>315</v>
      </c>
      <c r="I216" s="47" t="s">
        <v>177</v>
      </c>
      <c r="J216" s="42" t="s">
        <v>1542</v>
      </c>
      <c r="K216" s="49">
        <v>45318.0</v>
      </c>
      <c r="L216" s="40">
        <v>45789.0</v>
      </c>
      <c r="M216" s="42" t="s">
        <v>75</v>
      </c>
      <c r="N216" s="51">
        <v>0.0</v>
      </c>
      <c r="O216" s="42" t="s">
        <v>75</v>
      </c>
      <c r="P216" s="227">
        <v>78000.0</v>
      </c>
      <c r="Q216" s="54">
        <v>78000.0</v>
      </c>
      <c r="R216" s="51">
        <v>0.0</v>
      </c>
      <c r="S216" s="51">
        <v>4440.0</v>
      </c>
      <c r="T216" s="52">
        <f t="shared" si="3"/>
        <v>73560</v>
      </c>
      <c r="U216" s="42" t="s">
        <v>83</v>
      </c>
      <c r="V216" s="49">
        <v>45789.0</v>
      </c>
      <c r="W216" s="49">
        <v>45819.0</v>
      </c>
      <c r="X216" s="42">
        <v>1.0</v>
      </c>
      <c r="Y216" s="42" t="s">
        <v>98</v>
      </c>
      <c r="Z216" s="42" t="s">
        <v>85</v>
      </c>
    </row>
    <row r="217">
      <c r="A217" s="169" t="s">
        <v>5874</v>
      </c>
      <c r="B217" s="167">
        <v>45804.0</v>
      </c>
      <c r="C217" s="42">
        <v>15178.0</v>
      </c>
      <c r="D217" s="42"/>
      <c r="E217" s="44" t="s">
        <v>5340</v>
      </c>
      <c r="F217" s="46" t="s">
        <v>5341</v>
      </c>
      <c r="G217" s="47" t="s">
        <v>5342</v>
      </c>
      <c r="H217" s="47" t="s">
        <v>179</v>
      </c>
      <c r="I217" s="47" t="s">
        <v>177</v>
      </c>
      <c r="J217" s="42" t="s">
        <v>1542</v>
      </c>
      <c r="K217" s="49">
        <v>45761.0</v>
      </c>
      <c r="L217" s="40">
        <v>45789.0</v>
      </c>
      <c r="M217" s="42" t="s">
        <v>75</v>
      </c>
      <c r="N217" s="51">
        <v>78000.0</v>
      </c>
      <c r="O217" s="42" t="s">
        <v>75</v>
      </c>
      <c r="P217" s="227">
        <v>80000.0</v>
      </c>
      <c r="Q217" s="54">
        <v>80000.0</v>
      </c>
      <c r="R217" s="51">
        <v>0.0</v>
      </c>
      <c r="S217" s="51">
        <v>0.0</v>
      </c>
      <c r="T217" s="52">
        <f t="shared" si="3"/>
        <v>80000</v>
      </c>
      <c r="U217" s="42" t="s">
        <v>112</v>
      </c>
      <c r="V217" s="49"/>
      <c r="W217" s="49"/>
      <c r="X217" s="42">
        <v>1.0</v>
      </c>
      <c r="Y217" s="42" t="s">
        <v>98</v>
      </c>
      <c r="Z217" s="42" t="s">
        <v>85</v>
      </c>
    </row>
    <row r="218">
      <c r="A218" s="38" t="s">
        <v>5877</v>
      </c>
      <c r="B218" s="167">
        <v>45791.0</v>
      </c>
      <c r="C218" s="42">
        <v>13215.0</v>
      </c>
      <c r="D218" s="42"/>
      <c r="E218" s="44" t="s">
        <v>2473</v>
      </c>
      <c r="F218" s="46" t="s">
        <v>2245</v>
      </c>
      <c r="G218" s="47" t="s">
        <v>2246</v>
      </c>
      <c r="H218" s="47" t="s">
        <v>142</v>
      </c>
      <c r="I218" s="47" t="s">
        <v>144</v>
      </c>
      <c r="J218" s="42" t="s">
        <v>1542</v>
      </c>
      <c r="K218" s="49">
        <v>45539.0</v>
      </c>
      <c r="L218" s="40">
        <v>45790.0</v>
      </c>
      <c r="M218" s="42" t="s">
        <v>75</v>
      </c>
      <c r="N218" s="51">
        <v>0.0</v>
      </c>
      <c r="O218" s="42" t="s">
        <v>75</v>
      </c>
      <c r="P218" s="227">
        <v>118000.0</v>
      </c>
      <c r="Q218" s="54">
        <v>118000.0</v>
      </c>
      <c r="R218" s="51">
        <v>0.0</v>
      </c>
      <c r="S218" s="51">
        <v>4400.0</v>
      </c>
      <c r="T218" s="52">
        <f t="shared" si="3"/>
        <v>113600</v>
      </c>
      <c r="U218" s="42" t="s">
        <v>83</v>
      </c>
      <c r="V218" s="49">
        <v>45790.0</v>
      </c>
      <c r="W218" s="49">
        <v>45823.0</v>
      </c>
      <c r="X218" s="42">
        <v>1.0</v>
      </c>
      <c r="Y218" s="42" t="s">
        <v>84</v>
      </c>
      <c r="Z218" s="42" t="s">
        <v>85</v>
      </c>
    </row>
    <row r="219">
      <c r="A219" s="38" t="s">
        <v>5879</v>
      </c>
      <c r="B219" s="167">
        <v>45791.0</v>
      </c>
      <c r="C219" s="42">
        <v>1866.0</v>
      </c>
      <c r="D219" s="42"/>
      <c r="E219" s="44" t="s">
        <v>1864</v>
      </c>
      <c r="F219" s="46" t="s">
        <v>1865</v>
      </c>
      <c r="G219" s="47" t="s">
        <v>1866</v>
      </c>
      <c r="H219" s="47" t="s">
        <v>713</v>
      </c>
      <c r="I219" s="47" t="s">
        <v>177</v>
      </c>
      <c r="J219" s="42" t="s">
        <v>1542</v>
      </c>
      <c r="K219" s="49">
        <v>44405.0</v>
      </c>
      <c r="L219" s="40">
        <v>45790.0</v>
      </c>
      <c r="M219" s="42" t="s">
        <v>75</v>
      </c>
      <c r="N219" s="51">
        <v>0.0</v>
      </c>
      <c r="O219" s="42" t="s">
        <v>75</v>
      </c>
      <c r="P219" s="227">
        <v>78016.0</v>
      </c>
      <c r="Q219" s="117">
        <v>78016.0</v>
      </c>
      <c r="R219" s="51">
        <v>0.0</v>
      </c>
      <c r="S219" s="51">
        <v>0.0</v>
      </c>
      <c r="T219" s="52">
        <f t="shared" si="3"/>
        <v>78016</v>
      </c>
      <c r="U219" s="42" t="s">
        <v>112</v>
      </c>
      <c r="V219" s="49">
        <v>45790.0</v>
      </c>
      <c r="W219" s="49">
        <v>45829.0</v>
      </c>
      <c r="X219" s="42">
        <v>1.0</v>
      </c>
      <c r="Y219" s="42" t="s">
        <v>98</v>
      </c>
      <c r="Z219" s="42" t="s">
        <v>85</v>
      </c>
    </row>
    <row r="220">
      <c r="A220" s="38" t="s">
        <v>5883</v>
      </c>
      <c r="B220" s="167">
        <v>45791.0</v>
      </c>
      <c r="C220" s="42">
        <v>9598.0</v>
      </c>
      <c r="D220" s="42"/>
      <c r="E220" s="44" t="s">
        <v>3121</v>
      </c>
      <c r="F220" s="46" t="s">
        <v>1901</v>
      </c>
      <c r="G220" s="47" t="s">
        <v>1987</v>
      </c>
      <c r="H220" s="47" t="s">
        <v>1136</v>
      </c>
      <c r="I220" s="47" t="s">
        <v>1137</v>
      </c>
      <c r="J220" s="42" t="s">
        <v>1542</v>
      </c>
      <c r="K220" s="49">
        <v>45122.0</v>
      </c>
      <c r="L220" s="40">
        <v>45790.0</v>
      </c>
      <c r="M220" s="42" t="s">
        <v>75</v>
      </c>
      <c r="N220" s="51">
        <v>0.0</v>
      </c>
      <c r="O220" s="42" t="s">
        <v>75</v>
      </c>
      <c r="P220" s="227">
        <v>78000.0</v>
      </c>
      <c r="Q220" s="54">
        <v>78000.0</v>
      </c>
      <c r="R220" s="51">
        <v>0.0</v>
      </c>
      <c r="S220" s="51">
        <v>4400.0</v>
      </c>
      <c r="T220" s="52">
        <f t="shared" si="3"/>
        <v>73600</v>
      </c>
      <c r="U220" s="42" t="s">
        <v>83</v>
      </c>
      <c r="V220" s="49">
        <v>45790.0</v>
      </c>
      <c r="W220" s="49">
        <v>45820.0</v>
      </c>
      <c r="X220" s="42">
        <v>1.0</v>
      </c>
      <c r="Y220" s="42" t="s">
        <v>98</v>
      </c>
      <c r="Z220" s="42" t="s">
        <v>85</v>
      </c>
    </row>
    <row r="221">
      <c r="A221" s="38" t="s">
        <v>5888</v>
      </c>
      <c r="B221" s="167">
        <v>45791.0</v>
      </c>
      <c r="C221" s="42">
        <v>8434.0</v>
      </c>
      <c r="D221" s="42"/>
      <c r="E221" s="44" t="s">
        <v>5890</v>
      </c>
      <c r="F221" s="46" t="s">
        <v>1096</v>
      </c>
      <c r="G221" s="47" t="s">
        <v>1097</v>
      </c>
      <c r="H221" s="47" t="s">
        <v>404</v>
      </c>
      <c r="I221" s="47" t="s">
        <v>72</v>
      </c>
      <c r="J221" s="42" t="s">
        <v>1542</v>
      </c>
      <c r="K221" s="49">
        <v>44985.0</v>
      </c>
      <c r="L221" s="40">
        <v>45790.0</v>
      </c>
      <c r="M221" s="42" t="s">
        <v>75</v>
      </c>
      <c r="N221" s="51">
        <v>0.0</v>
      </c>
      <c r="O221" s="42" t="s">
        <v>75</v>
      </c>
      <c r="P221" s="227">
        <v>78056.0</v>
      </c>
      <c r="Q221" s="117">
        <v>78000.0</v>
      </c>
      <c r="R221" s="51">
        <v>0.0</v>
      </c>
      <c r="S221" s="51">
        <v>0.0</v>
      </c>
      <c r="T221" s="52">
        <f t="shared" si="3"/>
        <v>78000</v>
      </c>
      <c r="U221" s="42" t="s">
        <v>112</v>
      </c>
      <c r="V221" s="49">
        <v>45790.0</v>
      </c>
      <c r="W221" s="49">
        <v>45821.0</v>
      </c>
      <c r="X221" s="42">
        <v>1.0</v>
      </c>
      <c r="Y221" s="42" t="s">
        <v>98</v>
      </c>
      <c r="Z221" s="42" t="s">
        <v>85</v>
      </c>
    </row>
    <row r="222">
      <c r="A222" s="38" t="s">
        <v>5893</v>
      </c>
      <c r="B222" s="167">
        <v>45791.0</v>
      </c>
      <c r="C222" s="42">
        <v>10378.0</v>
      </c>
      <c r="D222" s="42"/>
      <c r="E222" s="44" t="s">
        <v>5818</v>
      </c>
      <c r="F222" s="46" t="s">
        <v>5894</v>
      </c>
      <c r="G222" s="47" t="s">
        <v>3676</v>
      </c>
      <c r="H222" s="47" t="s">
        <v>234</v>
      </c>
      <c r="I222" s="47" t="s">
        <v>235</v>
      </c>
      <c r="J222" s="42" t="s">
        <v>1542</v>
      </c>
      <c r="K222" s="49">
        <v>45211.0</v>
      </c>
      <c r="L222" s="40">
        <v>45790.0</v>
      </c>
      <c r="M222" s="42" t="s">
        <v>75</v>
      </c>
      <c r="N222" s="51">
        <v>78000.0</v>
      </c>
      <c r="O222" s="42" t="s">
        <v>75</v>
      </c>
      <c r="P222" s="227">
        <v>45039.0</v>
      </c>
      <c r="Q222" s="117">
        <v>45039.0</v>
      </c>
      <c r="R222" s="51">
        <v>0.0</v>
      </c>
      <c r="S222" s="51">
        <v>0.0</v>
      </c>
      <c r="T222" s="52">
        <f t="shared" si="3"/>
        <v>45039</v>
      </c>
      <c r="U222" s="42" t="s">
        <v>112</v>
      </c>
      <c r="V222" s="49">
        <v>45790.0</v>
      </c>
      <c r="W222" s="49">
        <v>45820.0</v>
      </c>
      <c r="X222" s="42">
        <v>1.0</v>
      </c>
      <c r="Y222" s="42" t="s">
        <v>98</v>
      </c>
      <c r="Z222" s="42" t="s">
        <v>85</v>
      </c>
    </row>
    <row r="223">
      <c r="A223" s="38" t="s">
        <v>5899</v>
      </c>
      <c r="B223" s="167">
        <v>45791.0</v>
      </c>
      <c r="C223" s="42">
        <v>4277.0</v>
      </c>
      <c r="D223" s="42"/>
      <c r="E223" s="44" t="s">
        <v>467</v>
      </c>
      <c r="F223" s="46" t="s">
        <v>468</v>
      </c>
      <c r="G223" s="47" t="s">
        <v>469</v>
      </c>
      <c r="H223" s="47" t="s">
        <v>284</v>
      </c>
      <c r="I223" s="47" t="s">
        <v>156</v>
      </c>
      <c r="J223" s="42" t="s">
        <v>1542</v>
      </c>
      <c r="K223" s="49">
        <v>44579.0</v>
      </c>
      <c r="L223" s="40">
        <v>45790.0</v>
      </c>
      <c r="M223" s="42" t="s">
        <v>75</v>
      </c>
      <c r="N223" s="51">
        <v>0.0</v>
      </c>
      <c r="O223" s="42" t="s">
        <v>75</v>
      </c>
      <c r="P223" s="227">
        <v>78000.0</v>
      </c>
      <c r="Q223" s="54">
        <v>78000.0</v>
      </c>
      <c r="R223" s="51">
        <v>0.0</v>
      </c>
      <c r="S223" s="51">
        <v>1560.0</v>
      </c>
      <c r="T223" s="52">
        <f t="shared" si="3"/>
        <v>76440</v>
      </c>
      <c r="U223" s="42" t="s">
        <v>83</v>
      </c>
      <c r="V223" s="49">
        <v>45790.0</v>
      </c>
      <c r="W223" s="49">
        <v>45820.0</v>
      </c>
      <c r="X223" s="42">
        <v>1.0</v>
      </c>
      <c r="Y223" s="42" t="s">
        <v>98</v>
      </c>
      <c r="Z223" s="42" t="s">
        <v>85</v>
      </c>
    </row>
    <row r="224">
      <c r="A224" s="38" t="s">
        <v>5902</v>
      </c>
      <c r="B224" s="167">
        <v>45791.0</v>
      </c>
      <c r="C224" s="42">
        <v>1389.0</v>
      </c>
      <c r="D224" s="42"/>
      <c r="E224" s="44" t="s">
        <v>180</v>
      </c>
      <c r="F224" s="46" t="s">
        <v>181</v>
      </c>
      <c r="G224" s="47" t="s">
        <v>1821</v>
      </c>
      <c r="H224" s="47" t="s">
        <v>121</v>
      </c>
      <c r="I224" s="47" t="s">
        <v>123</v>
      </c>
      <c r="J224" s="42" t="s">
        <v>1542</v>
      </c>
      <c r="K224" s="49">
        <v>44361.0</v>
      </c>
      <c r="L224" s="40">
        <v>45790.0</v>
      </c>
      <c r="M224" s="42" t="s">
        <v>75</v>
      </c>
      <c r="N224" s="51">
        <v>0.0</v>
      </c>
      <c r="O224" s="42" t="s">
        <v>75</v>
      </c>
      <c r="P224" s="227">
        <v>78000.0</v>
      </c>
      <c r="Q224" s="54">
        <v>78000.0</v>
      </c>
      <c r="R224" s="51">
        <v>0.0</v>
      </c>
      <c r="S224" s="51">
        <v>546.0</v>
      </c>
      <c r="T224" s="52">
        <f t="shared" si="3"/>
        <v>77454</v>
      </c>
      <c r="U224" s="42" t="s">
        <v>83</v>
      </c>
      <c r="V224" s="49">
        <v>45790.0</v>
      </c>
      <c r="W224" s="49">
        <v>45820.0</v>
      </c>
      <c r="X224" s="42">
        <v>1.0</v>
      </c>
      <c r="Y224" s="42" t="s">
        <v>98</v>
      </c>
      <c r="Z224" s="42" t="s">
        <v>85</v>
      </c>
    </row>
    <row r="225">
      <c r="A225" s="38" t="s">
        <v>5907</v>
      </c>
      <c r="B225" s="167">
        <v>45791.0</v>
      </c>
      <c r="C225" s="42">
        <v>4446.0</v>
      </c>
      <c r="D225" s="42"/>
      <c r="E225" s="44" t="s">
        <v>1591</v>
      </c>
      <c r="F225" s="46" t="s">
        <v>1592</v>
      </c>
      <c r="G225" s="47" t="s">
        <v>1593</v>
      </c>
      <c r="H225" s="47" t="s">
        <v>315</v>
      </c>
      <c r="I225" s="47" t="s">
        <v>177</v>
      </c>
      <c r="J225" s="42" t="s">
        <v>1542</v>
      </c>
      <c r="K225" s="49">
        <v>44592.0</v>
      </c>
      <c r="L225" s="40">
        <v>45790.0</v>
      </c>
      <c r="M225" s="42" t="s">
        <v>75</v>
      </c>
      <c r="N225" s="51">
        <v>78000.0</v>
      </c>
      <c r="O225" s="42" t="s">
        <v>75</v>
      </c>
      <c r="P225" s="227">
        <v>178000.0</v>
      </c>
      <c r="Q225" s="54">
        <v>178000.0</v>
      </c>
      <c r="R225" s="51">
        <v>0.0</v>
      </c>
      <c r="S225" s="51">
        <v>1246.0</v>
      </c>
      <c r="T225" s="52">
        <f t="shared" si="3"/>
        <v>176754</v>
      </c>
      <c r="U225" s="42" t="s">
        <v>83</v>
      </c>
      <c r="V225" s="49">
        <v>45790.0</v>
      </c>
      <c r="W225" s="49">
        <v>45820.0</v>
      </c>
      <c r="X225" s="42">
        <v>1.0</v>
      </c>
      <c r="Y225" s="42" t="s">
        <v>98</v>
      </c>
      <c r="Z225" s="42" t="s">
        <v>85</v>
      </c>
    </row>
    <row r="226">
      <c r="A226" s="38" t="s">
        <v>5909</v>
      </c>
      <c r="B226" s="167">
        <v>45791.0</v>
      </c>
      <c r="C226" s="42">
        <v>10964.0</v>
      </c>
      <c r="D226" s="42"/>
      <c r="E226" s="44" t="s">
        <v>1806</v>
      </c>
      <c r="F226" s="46" t="s">
        <v>1608</v>
      </c>
      <c r="G226" s="47" t="s">
        <v>1609</v>
      </c>
      <c r="H226" s="47" t="s">
        <v>601</v>
      </c>
      <c r="I226" s="47" t="s">
        <v>177</v>
      </c>
      <c r="J226" s="42" t="s">
        <v>1542</v>
      </c>
      <c r="K226" s="49">
        <v>45295.0</v>
      </c>
      <c r="L226" s="40">
        <v>45790.0</v>
      </c>
      <c r="M226" s="42" t="s">
        <v>75</v>
      </c>
      <c r="N226" s="51">
        <v>78000.0</v>
      </c>
      <c r="O226" s="42" t="s">
        <v>75</v>
      </c>
      <c r="P226" s="227">
        <v>80000.0</v>
      </c>
      <c r="Q226" s="54">
        <v>80000.0</v>
      </c>
      <c r="R226" s="51">
        <v>0.0</v>
      </c>
      <c r="S226" s="51">
        <v>560.0</v>
      </c>
      <c r="T226" s="52">
        <f t="shared" si="3"/>
        <v>79440</v>
      </c>
      <c r="U226" s="42" t="s">
        <v>83</v>
      </c>
      <c r="V226" s="49">
        <v>45790.0</v>
      </c>
      <c r="W226" s="49">
        <v>45820.0</v>
      </c>
      <c r="X226" s="42">
        <v>1.0</v>
      </c>
      <c r="Y226" s="42" t="s">
        <v>98</v>
      </c>
      <c r="Z226" s="42" t="s">
        <v>85</v>
      </c>
    </row>
    <row r="227">
      <c r="A227" s="38" t="s">
        <v>5913</v>
      </c>
      <c r="B227" s="167">
        <v>45791.0</v>
      </c>
      <c r="C227" s="42">
        <v>6899.0</v>
      </c>
      <c r="D227" s="42"/>
      <c r="E227" s="44" t="s">
        <v>2001</v>
      </c>
      <c r="F227" s="46" t="s">
        <v>2002</v>
      </c>
      <c r="G227" s="47" t="s">
        <v>2004</v>
      </c>
      <c r="H227" s="47" t="s">
        <v>5914</v>
      </c>
      <c r="I227" s="47" t="s">
        <v>177</v>
      </c>
      <c r="J227" s="42" t="s">
        <v>1542</v>
      </c>
      <c r="K227" s="49">
        <v>44812.0</v>
      </c>
      <c r="L227" s="40">
        <v>45790.0</v>
      </c>
      <c r="M227" s="42" t="s">
        <v>75</v>
      </c>
      <c r="N227" s="51">
        <v>0.0</v>
      </c>
      <c r="O227" s="42" t="s">
        <v>75</v>
      </c>
      <c r="P227" s="227">
        <v>78000.0</v>
      </c>
      <c r="Q227" s="54">
        <v>78000.0</v>
      </c>
      <c r="R227" s="51">
        <v>0.0</v>
      </c>
      <c r="S227" s="51">
        <v>546.0</v>
      </c>
      <c r="T227" s="52">
        <f t="shared" si="3"/>
        <v>77454</v>
      </c>
      <c r="U227" s="42" t="s">
        <v>83</v>
      </c>
      <c r="V227" s="49">
        <v>45790.0</v>
      </c>
      <c r="W227" s="49">
        <v>45820.0</v>
      </c>
      <c r="X227" s="42">
        <v>1.0</v>
      </c>
      <c r="Y227" s="42" t="s">
        <v>98</v>
      </c>
      <c r="Z227" s="42" t="s">
        <v>85</v>
      </c>
    </row>
    <row r="228">
      <c r="A228" s="38" t="s">
        <v>5918</v>
      </c>
      <c r="B228" s="167">
        <v>45791.0</v>
      </c>
      <c r="C228" s="42">
        <v>8463.0</v>
      </c>
      <c r="D228" s="42"/>
      <c r="E228" s="44" t="s">
        <v>5919</v>
      </c>
      <c r="F228" s="46" t="s">
        <v>1105</v>
      </c>
      <c r="G228" s="47" t="s">
        <v>1106</v>
      </c>
      <c r="H228" s="47" t="s">
        <v>552</v>
      </c>
      <c r="I228" s="47" t="s">
        <v>72</v>
      </c>
      <c r="J228" s="42" t="s">
        <v>1542</v>
      </c>
      <c r="K228" s="49">
        <v>44988.0</v>
      </c>
      <c r="L228" s="40">
        <v>45790.0</v>
      </c>
      <c r="M228" s="42" t="s">
        <v>75</v>
      </c>
      <c r="N228" s="51">
        <v>0.0</v>
      </c>
      <c r="O228" s="42" t="s">
        <v>75</v>
      </c>
      <c r="P228" s="227">
        <v>118071.0</v>
      </c>
      <c r="Q228" s="117">
        <v>118071.0</v>
      </c>
      <c r="R228" s="51">
        <v>0.0</v>
      </c>
      <c r="S228" s="51">
        <v>0.0</v>
      </c>
      <c r="T228" s="52">
        <f t="shared" si="3"/>
        <v>118071</v>
      </c>
      <c r="U228" s="42" t="s">
        <v>112</v>
      </c>
      <c r="V228" s="49">
        <v>45790.0</v>
      </c>
      <c r="W228" s="49">
        <v>45820.0</v>
      </c>
      <c r="X228" s="42">
        <v>1.0</v>
      </c>
      <c r="Y228" s="42" t="s">
        <v>84</v>
      </c>
      <c r="Z228" s="42" t="s">
        <v>85</v>
      </c>
    </row>
    <row r="229">
      <c r="A229" s="46" t="s">
        <v>5922</v>
      </c>
      <c r="B229" s="167">
        <v>45791.0</v>
      </c>
      <c r="C229" s="42">
        <v>6161.0</v>
      </c>
      <c r="D229" s="42"/>
      <c r="E229" s="44" t="s">
        <v>223</v>
      </c>
      <c r="F229" s="46" t="s">
        <v>229</v>
      </c>
      <c r="G229" s="47" t="s">
        <v>3331</v>
      </c>
      <c r="H229" s="47" t="s">
        <v>1295</v>
      </c>
      <c r="I229" s="47" t="s">
        <v>1296</v>
      </c>
      <c r="J229" s="42" t="s">
        <v>1558</v>
      </c>
      <c r="K229" s="49">
        <v>44739.0</v>
      </c>
      <c r="L229" s="40">
        <v>45790.0</v>
      </c>
      <c r="M229" s="42" t="s">
        <v>75</v>
      </c>
      <c r="N229" s="51">
        <v>78000.0</v>
      </c>
      <c r="O229" s="42" t="s">
        <v>75</v>
      </c>
      <c r="P229" s="227">
        <v>150014.0</v>
      </c>
      <c r="Q229" s="117">
        <v>150014.0</v>
      </c>
      <c r="R229" s="51">
        <v>0.0</v>
      </c>
      <c r="S229" s="51">
        <v>0.0</v>
      </c>
      <c r="T229" s="52">
        <f t="shared" si="3"/>
        <v>150014</v>
      </c>
      <c r="U229" s="42" t="s">
        <v>112</v>
      </c>
      <c r="V229" s="49">
        <v>45790.0</v>
      </c>
      <c r="W229" s="49">
        <v>45863.0</v>
      </c>
      <c r="X229" s="42">
        <v>1.0</v>
      </c>
      <c r="Y229" s="42" t="s">
        <v>98</v>
      </c>
      <c r="Z229" s="42" t="s">
        <v>85</v>
      </c>
    </row>
    <row r="230">
      <c r="A230" s="158" t="s">
        <v>5929</v>
      </c>
      <c r="B230" s="167">
        <v>45804.0</v>
      </c>
      <c r="C230" s="42">
        <v>15441.0</v>
      </c>
      <c r="D230" s="42"/>
      <c r="E230" s="44" t="s">
        <v>5723</v>
      </c>
      <c r="F230" s="46" t="s">
        <v>5724</v>
      </c>
      <c r="G230" s="47" t="s">
        <v>5725</v>
      </c>
      <c r="H230" s="47" t="s">
        <v>243</v>
      </c>
      <c r="I230" s="47" t="s">
        <v>123</v>
      </c>
      <c r="J230" s="42" t="s">
        <v>1542</v>
      </c>
      <c r="K230" s="49">
        <v>45786.0</v>
      </c>
      <c r="L230" s="40">
        <v>45790.0</v>
      </c>
      <c r="M230" s="42" t="s">
        <v>75</v>
      </c>
      <c r="N230" s="51">
        <v>648000.0</v>
      </c>
      <c r="O230" s="42" t="s">
        <v>75</v>
      </c>
      <c r="P230" s="227">
        <v>586030.0</v>
      </c>
      <c r="Q230" s="117">
        <v>436000.0</v>
      </c>
      <c r="R230" s="51">
        <v>60000.0</v>
      </c>
      <c r="S230" s="51">
        <v>0.0</v>
      </c>
      <c r="T230" s="52">
        <f t="shared" si="3"/>
        <v>436000</v>
      </c>
      <c r="U230" s="42" t="s">
        <v>112</v>
      </c>
      <c r="V230" s="49">
        <v>45790.0</v>
      </c>
      <c r="W230" s="49">
        <v>46010.0</v>
      </c>
      <c r="X230" s="42">
        <v>6.0</v>
      </c>
      <c r="Y230" s="42" t="s">
        <v>84</v>
      </c>
      <c r="Z230" s="42" t="s">
        <v>221</v>
      </c>
    </row>
    <row r="231">
      <c r="A231" s="38" t="s">
        <v>5931</v>
      </c>
      <c r="B231" s="167">
        <v>45807.0</v>
      </c>
      <c r="C231" s="42">
        <v>4446.0</v>
      </c>
      <c r="D231" s="42"/>
      <c r="E231" s="44" t="s">
        <v>1591</v>
      </c>
      <c r="F231" s="46" t="s">
        <v>1592</v>
      </c>
      <c r="G231" s="47" t="s">
        <v>1758</v>
      </c>
      <c r="H231" s="47" t="s">
        <v>315</v>
      </c>
      <c r="I231" s="47" t="s">
        <v>177</v>
      </c>
      <c r="J231" s="42" t="s">
        <v>1542</v>
      </c>
      <c r="K231" s="49">
        <v>44592.0</v>
      </c>
      <c r="L231" s="40">
        <v>45790.0</v>
      </c>
      <c r="M231" s="42" t="s">
        <v>75</v>
      </c>
      <c r="N231" s="51">
        <v>78000.0</v>
      </c>
      <c r="O231" s="40">
        <v>45806.0</v>
      </c>
      <c r="P231" s="227">
        <v>178000.0</v>
      </c>
      <c r="Q231" s="54">
        <v>0.0</v>
      </c>
      <c r="R231" s="51">
        <v>0.0</v>
      </c>
      <c r="S231" s="51">
        <v>0.0</v>
      </c>
      <c r="T231" s="52">
        <f t="shared" si="3"/>
        <v>0</v>
      </c>
      <c r="U231" s="42" t="s">
        <v>283</v>
      </c>
      <c r="V231" s="49">
        <v>45806.0</v>
      </c>
      <c r="W231" s="49">
        <v>45836.0</v>
      </c>
      <c r="X231" s="42">
        <v>1.0</v>
      </c>
      <c r="Y231" s="42" t="s">
        <v>98</v>
      </c>
      <c r="Z231" s="42" t="s">
        <v>85</v>
      </c>
    </row>
    <row r="232">
      <c r="A232" s="38" t="s">
        <v>5936</v>
      </c>
      <c r="B232" s="167">
        <v>45791.0</v>
      </c>
      <c r="C232" s="42">
        <v>8761.0</v>
      </c>
      <c r="D232" s="42"/>
      <c r="E232" s="44" t="s">
        <v>1848</v>
      </c>
      <c r="F232" s="46" t="s">
        <v>1849</v>
      </c>
      <c r="G232" s="47" t="s">
        <v>1850</v>
      </c>
      <c r="H232" s="47" t="s">
        <v>801</v>
      </c>
      <c r="I232" s="47" t="s">
        <v>177</v>
      </c>
      <c r="J232" s="42" t="s">
        <v>1542</v>
      </c>
      <c r="K232" s="49">
        <v>45026.0</v>
      </c>
      <c r="L232" s="40">
        <v>45791.0</v>
      </c>
      <c r="M232" s="42" t="s">
        <v>75</v>
      </c>
      <c r="N232" s="51">
        <v>0.0</v>
      </c>
      <c r="O232" s="40">
        <v>45792.0</v>
      </c>
      <c r="P232" s="227">
        <v>78000.0</v>
      </c>
      <c r="Q232" s="54">
        <v>78000.0</v>
      </c>
      <c r="R232" s="51">
        <v>0.0</v>
      </c>
      <c r="S232" s="51">
        <v>4440.0</v>
      </c>
      <c r="T232" s="52">
        <f t="shared" si="3"/>
        <v>73560</v>
      </c>
      <c r="U232" s="42" t="s">
        <v>83</v>
      </c>
      <c r="V232" s="49">
        <v>45792.0</v>
      </c>
      <c r="W232" s="49">
        <v>45822.0</v>
      </c>
      <c r="X232" s="42">
        <v>1.0</v>
      </c>
      <c r="Y232" s="42" t="s">
        <v>98</v>
      </c>
      <c r="Z232" s="42" t="s">
        <v>85</v>
      </c>
    </row>
    <row r="233">
      <c r="A233" s="38" t="s">
        <v>5938</v>
      </c>
      <c r="B233" s="167">
        <v>45791.0</v>
      </c>
      <c r="C233" s="42">
        <v>1006.0</v>
      </c>
      <c r="D233" s="42"/>
      <c r="E233" s="44" t="s">
        <v>2122</v>
      </c>
      <c r="F233" s="46" t="s">
        <v>2080</v>
      </c>
      <c r="G233" s="47" t="s">
        <v>2082</v>
      </c>
      <c r="H233" s="47" t="s">
        <v>812</v>
      </c>
      <c r="I233" s="47" t="s">
        <v>123</v>
      </c>
      <c r="J233" s="42" t="s">
        <v>1542</v>
      </c>
      <c r="K233" s="49">
        <v>44343.0</v>
      </c>
      <c r="L233" s="40">
        <v>45791.0</v>
      </c>
      <c r="M233" s="42" t="s">
        <v>75</v>
      </c>
      <c r="N233" s="51">
        <v>0.0</v>
      </c>
      <c r="O233" s="42" t="s">
        <v>75</v>
      </c>
      <c r="P233" s="227">
        <v>78000.0</v>
      </c>
      <c r="Q233" s="54">
        <v>78000.0</v>
      </c>
      <c r="R233" s="51">
        <v>0.0</v>
      </c>
      <c r="S233" s="51">
        <v>1560.0</v>
      </c>
      <c r="T233" s="52">
        <f t="shared" si="3"/>
        <v>76440</v>
      </c>
      <c r="U233" s="42" t="s">
        <v>83</v>
      </c>
      <c r="V233" s="49">
        <v>45791.0</v>
      </c>
      <c r="W233" s="49">
        <v>45821.0</v>
      </c>
      <c r="X233" s="42">
        <v>1.0</v>
      </c>
      <c r="Y233" s="42" t="s">
        <v>98</v>
      </c>
      <c r="Z233" s="42" t="s">
        <v>85</v>
      </c>
    </row>
    <row r="234">
      <c r="A234" s="38" t="s">
        <v>5941</v>
      </c>
      <c r="B234" s="167">
        <v>45791.0</v>
      </c>
      <c r="C234" s="42">
        <v>8248.0</v>
      </c>
      <c r="D234" s="42"/>
      <c r="E234" s="44" t="s">
        <v>2193</v>
      </c>
      <c r="F234" s="46" t="s">
        <v>624</v>
      </c>
      <c r="G234" s="47" t="s">
        <v>626</v>
      </c>
      <c r="H234" s="47" t="s">
        <v>628</v>
      </c>
      <c r="I234" s="47" t="s">
        <v>156</v>
      </c>
      <c r="J234" s="42" t="s">
        <v>1542</v>
      </c>
      <c r="K234" s="49">
        <v>44963.0</v>
      </c>
      <c r="L234" s="40">
        <v>45791.0</v>
      </c>
      <c r="M234" s="42" t="s">
        <v>75</v>
      </c>
      <c r="N234" s="51">
        <v>0.0</v>
      </c>
      <c r="O234" s="42" t="s">
        <v>75</v>
      </c>
      <c r="P234" s="227">
        <v>78018.0</v>
      </c>
      <c r="Q234" s="106">
        <v>78000.0</v>
      </c>
      <c r="R234" s="51">
        <v>0.0</v>
      </c>
      <c r="S234" s="51">
        <v>0.0</v>
      </c>
      <c r="T234" s="52">
        <f t="shared" si="3"/>
        <v>78000</v>
      </c>
      <c r="U234" s="42" t="s">
        <v>112</v>
      </c>
      <c r="V234" s="49">
        <v>45791.0</v>
      </c>
      <c r="W234" s="49">
        <v>45821.0</v>
      </c>
      <c r="X234" s="42">
        <v>1.0</v>
      </c>
      <c r="Y234" s="42" t="s">
        <v>98</v>
      </c>
      <c r="Z234" s="42" t="s">
        <v>85</v>
      </c>
    </row>
    <row r="235">
      <c r="A235" s="38" t="s">
        <v>5944</v>
      </c>
      <c r="B235" s="167">
        <v>45791.0</v>
      </c>
      <c r="C235" s="42">
        <v>15123.0</v>
      </c>
      <c r="D235" s="42"/>
      <c r="E235" s="44" t="s">
        <v>4093</v>
      </c>
      <c r="F235" s="46" t="s">
        <v>4094</v>
      </c>
      <c r="G235" s="47" t="s">
        <v>4095</v>
      </c>
      <c r="H235" s="47" t="s">
        <v>199</v>
      </c>
      <c r="I235" s="47" t="s">
        <v>388</v>
      </c>
      <c r="J235" s="42" t="s">
        <v>1542</v>
      </c>
      <c r="K235" s="49">
        <v>45755.0</v>
      </c>
      <c r="L235" s="40">
        <v>45791.0</v>
      </c>
      <c r="M235" s="42"/>
      <c r="N235" s="51">
        <v>0.0</v>
      </c>
      <c r="O235" s="42" t="s">
        <v>75</v>
      </c>
      <c r="P235" s="227">
        <v>118087.0</v>
      </c>
      <c r="Q235" s="106">
        <v>118087.0</v>
      </c>
      <c r="R235" s="51">
        <v>0.0</v>
      </c>
      <c r="S235" s="51">
        <v>0.0</v>
      </c>
      <c r="T235" s="52">
        <f t="shared" si="3"/>
        <v>118087</v>
      </c>
      <c r="U235" s="42" t="s">
        <v>112</v>
      </c>
      <c r="V235" s="49">
        <v>45791.0</v>
      </c>
      <c r="W235" s="49">
        <v>45829.0</v>
      </c>
      <c r="X235" s="42">
        <v>1.0</v>
      </c>
      <c r="Y235" s="42" t="s">
        <v>84</v>
      </c>
      <c r="Z235" s="42" t="s">
        <v>85</v>
      </c>
    </row>
    <row r="236">
      <c r="A236" s="38" t="s">
        <v>5953</v>
      </c>
      <c r="B236" s="167">
        <v>45791.0</v>
      </c>
      <c r="C236" s="42">
        <v>7313.0</v>
      </c>
      <c r="D236" s="42"/>
      <c r="E236" s="44" t="s">
        <v>1118</v>
      </c>
      <c r="F236" s="46" t="s">
        <v>1119</v>
      </c>
      <c r="G236" s="47" t="s">
        <v>1685</v>
      </c>
      <c r="H236" s="47" t="s">
        <v>870</v>
      </c>
      <c r="I236" s="47" t="s">
        <v>134</v>
      </c>
      <c r="J236" s="42" t="s">
        <v>1542</v>
      </c>
      <c r="K236" s="49">
        <v>44854.0</v>
      </c>
      <c r="L236" s="40">
        <v>45791.0</v>
      </c>
      <c r="M236" s="42" t="s">
        <v>75</v>
      </c>
      <c r="N236" s="51">
        <v>0.0</v>
      </c>
      <c r="O236" s="40">
        <v>45792.0</v>
      </c>
      <c r="P236" s="227">
        <v>118043.0</v>
      </c>
      <c r="Q236" s="106">
        <v>118043.0</v>
      </c>
      <c r="R236" s="51">
        <v>0.0</v>
      </c>
      <c r="S236" s="51">
        <v>0.0</v>
      </c>
      <c r="T236" s="52">
        <f t="shared" si="3"/>
        <v>118043</v>
      </c>
      <c r="U236" s="42" t="s">
        <v>112</v>
      </c>
      <c r="V236" s="49">
        <v>45792.0</v>
      </c>
      <c r="W236" s="49">
        <v>45833.0</v>
      </c>
      <c r="X236" s="42">
        <v>1.0</v>
      </c>
      <c r="Y236" s="42" t="s">
        <v>84</v>
      </c>
      <c r="Z236" s="42" t="s">
        <v>85</v>
      </c>
    </row>
    <row r="237">
      <c r="A237" s="46" t="s">
        <v>5959</v>
      </c>
      <c r="B237" s="167">
        <v>45791.0</v>
      </c>
      <c r="C237" s="42">
        <v>7313.0</v>
      </c>
      <c r="D237" s="42"/>
      <c r="E237" s="44" t="s">
        <v>1118</v>
      </c>
      <c r="F237" s="46" t="s">
        <v>1119</v>
      </c>
      <c r="G237" s="47" t="s">
        <v>1680</v>
      </c>
      <c r="H237" s="47" t="s">
        <v>870</v>
      </c>
      <c r="I237" s="47" t="s">
        <v>134</v>
      </c>
      <c r="J237" s="42" t="s">
        <v>26</v>
      </c>
      <c r="K237" s="49">
        <v>44854.0</v>
      </c>
      <c r="L237" s="40">
        <v>45791.0</v>
      </c>
      <c r="M237" s="42" t="s">
        <v>75</v>
      </c>
      <c r="N237" s="51">
        <v>0.0</v>
      </c>
      <c r="O237" s="40">
        <v>45792.0</v>
      </c>
      <c r="P237" s="227">
        <v>118051.0</v>
      </c>
      <c r="Q237" s="106">
        <v>118051.0</v>
      </c>
      <c r="R237" s="51">
        <v>0.0</v>
      </c>
      <c r="S237" s="51">
        <v>0.0</v>
      </c>
      <c r="T237" s="52">
        <f t="shared" si="3"/>
        <v>118051</v>
      </c>
      <c r="U237" s="42" t="s">
        <v>112</v>
      </c>
      <c r="V237" s="49">
        <v>45792.0</v>
      </c>
      <c r="W237" s="49">
        <v>45837.0</v>
      </c>
      <c r="X237" s="42">
        <v>1.0</v>
      </c>
      <c r="Y237" s="42" t="s">
        <v>84</v>
      </c>
      <c r="Z237" s="42" t="s">
        <v>85</v>
      </c>
    </row>
    <row r="238">
      <c r="A238" s="38" t="s">
        <v>5963</v>
      </c>
      <c r="B238" s="167">
        <v>45791.0</v>
      </c>
      <c r="C238" s="42">
        <v>7175.0</v>
      </c>
      <c r="D238" s="42"/>
      <c r="E238" s="44" t="s">
        <v>2106</v>
      </c>
      <c r="F238" s="46" t="s">
        <v>2107</v>
      </c>
      <c r="G238" s="47" t="s">
        <v>2108</v>
      </c>
      <c r="H238" s="47" t="s">
        <v>1641</v>
      </c>
      <c r="I238" s="47" t="s">
        <v>72</v>
      </c>
      <c r="J238" s="42" t="s">
        <v>1542</v>
      </c>
      <c r="K238" s="49">
        <v>44841.0</v>
      </c>
      <c r="L238" s="40">
        <v>45791.0</v>
      </c>
      <c r="M238" s="42" t="s">
        <v>75</v>
      </c>
      <c r="N238" s="51">
        <v>0.0</v>
      </c>
      <c r="O238" s="42" t="s">
        <v>75</v>
      </c>
      <c r="P238" s="227">
        <v>78000.0</v>
      </c>
      <c r="Q238" s="54">
        <v>78000.0</v>
      </c>
      <c r="R238" s="51">
        <v>0.0</v>
      </c>
      <c r="S238" s="51">
        <v>1560.0</v>
      </c>
      <c r="T238" s="52">
        <f t="shared" si="3"/>
        <v>76440</v>
      </c>
      <c r="U238" s="42" t="s">
        <v>83</v>
      </c>
      <c r="V238" s="49">
        <v>45791.0</v>
      </c>
      <c r="W238" s="49">
        <v>45821.0</v>
      </c>
      <c r="X238" s="42">
        <v>1.0</v>
      </c>
      <c r="Y238" s="42" t="s">
        <v>98</v>
      </c>
      <c r="Z238" s="42" t="s">
        <v>85</v>
      </c>
    </row>
    <row r="239">
      <c r="A239" s="158" t="s">
        <v>5969</v>
      </c>
      <c r="B239" s="167">
        <v>45791.0</v>
      </c>
      <c r="C239" s="42">
        <v>8461.0</v>
      </c>
      <c r="D239" s="42"/>
      <c r="E239" s="44" t="s">
        <v>5970</v>
      </c>
      <c r="F239" s="46" t="s">
        <v>4116</v>
      </c>
      <c r="G239" s="47" t="s">
        <v>5815</v>
      </c>
      <c r="H239" s="47" t="s">
        <v>404</v>
      </c>
      <c r="I239" s="47" t="s">
        <v>72</v>
      </c>
      <c r="J239" s="42" t="s">
        <v>1542</v>
      </c>
      <c r="K239" s="49">
        <v>44988.0</v>
      </c>
      <c r="L239" s="40">
        <v>45791.0</v>
      </c>
      <c r="M239" s="42" t="s">
        <v>75</v>
      </c>
      <c r="N239" s="51">
        <v>0.0</v>
      </c>
      <c r="O239" s="42" t="s">
        <v>75</v>
      </c>
      <c r="P239" s="227">
        <v>858002.0</v>
      </c>
      <c r="Q239" s="106">
        <v>858002.0</v>
      </c>
      <c r="R239" s="51">
        <v>78000.0</v>
      </c>
      <c r="S239" s="51">
        <v>0.0</v>
      </c>
      <c r="T239" s="52">
        <f t="shared" si="3"/>
        <v>858002</v>
      </c>
      <c r="U239" s="42" t="s">
        <v>112</v>
      </c>
      <c r="V239" s="49">
        <v>45791.0</v>
      </c>
      <c r="W239" s="49">
        <v>46151.0</v>
      </c>
      <c r="X239" s="42">
        <v>12.0</v>
      </c>
      <c r="Y239" s="42" t="s">
        <v>98</v>
      </c>
      <c r="Z239" s="42" t="s">
        <v>221</v>
      </c>
    </row>
    <row r="240">
      <c r="A240" s="158" t="s">
        <v>5975</v>
      </c>
      <c r="B240" s="167">
        <v>45792.0</v>
      </c>
      <c r="C240" s="108">
        <v>14900.0</v>
      </c>
      <c r="D240" s="108"/>
      <c r="E240" s="174" t="s">
        <v>5976</v>
      </c>
      <c r="F240" s="46" t="s">
        <v>5977</v>
      </c>
      <c r="G240" s="47" t="s">
        <v>5978</v>
      </c>
      <c r="H240" s="47" t="s">
        <v>585</v>
      </c>
      <c r="I240" s="47" t="s">
        <v>123</v>
      </c>
      <c r="J240" s="42" t="s">
        <v>1542</v>
      </c>
      <c r="K240" s="49">
        <v>45727.0</v>
      </c>
      <c r="L240" s="40">
        <v>45791.0</v>
      </c>
      <c r="M240" s="42" t="s">
        <v>75</v>
      </c>
      <c r="N240" s="51">
        <v>118000.0</v>
      </c>
      <c r="O240" s="42" t="s">
        <v>75</v>
      </c>
      <c r="P240" s="54">
        <v>120000.0</v>
      </c>
      <c r="Q240" s="54">
        <v>120000.0</v>
      </c>
      <c r="R240" s="51">
        <v>0.0</v>
      </c>
      <c r="S240" s="51">
        <v>2400.0</v>
      </c>
      <c r="T240" s="52">
        <f t="shared" si="3"/>
        <v>117600</v>
      </c>
      <c r="U240" s="42" t="s">
        <v>83</v>
      </c>
      <c r="V240" s="49">
        <v>45791.0</v>
      </c>
      <c r="W240" s="49">
        <v>45821.0</v>
      </c>
      <c r="X240" s="42">
        <v>1.0</v>
      </c>
      <c r="Y240" s="42" t="s">
        <v>84</v>
      </c>
      <c r="Z240" s="42" t="s">
        <v>221</v>
      </c>
    </row>
    <row r="241">
      <c r="A241" s="158" t="s">
        <v>5986</v>
      </c>
      <c r="B241" s="167">
        <v>45792.0</v>
      </c>
      <c r="C241" s="42">
        <v>15375.0</v>
      </c>
      <c r="D241" s="42"/>
      <c r="E241" s="44" t="s">
        <v>5987</v>
      </c>
      <c r="F241" s="46" t="s">
        <v>5988</v>
      </c>
      <c r="G241" s="47" t="s">
        <v>5989</v>
      </c>
      <c r="H241" s="47" t="s">
        <v>121</v>
      </c>
      <c r="I241" s="47" t="s">
        <v>123</v>
      </c>
      <c r="J241" s="42" t="s">
        <v>1542</v>
      </c>
      <c r="K241" s="49">
        <v>45779.0</v>
      </c>
      <c r="L241" s="40">
        <v>45791.0</v>
      </c>
      <c r="M241" s="42" t="s">
        <v>75</v>
      </c>
      <c r="N241" s="51">
        <v>1298000.0</v>
      </c>
      <c r="O241" s="42" t="s">
        <v>75</v>
      </c>
      <c r="P241" s="227">
        <v>1298051.0</v>
      </c>
      <c r="Q241" s="106">
        <v>1298000.0</v>
      </c>
      <c r="R241" s="51">
        <v>118000.0</v>
      </c>
      <c r="S241" s="51">
        <v>0.0</v>
      </c>
      <c r="T241" s="52">
        <f t="shared" si="3"/>
        <v>1298000</v>
      </c>
      <c r="U241" s="42" t="s">
        <v>112</v>
      </c>
      <c r="V241" s="49">
        <v>45791.0</v>
      </c>
      <c r="W241" s="49">
        <v>46153.0</v>
      </c>
      <c r="X241" s="42">
        <v>12.0</v>
      </c>
      <c r="Y241" s="42" t="s">
        <v>84</v>
      </c>
      <c r="Z241" s="42" t="s">
        <v>221</v>
      </c>
    </row>
    <row r="242">
      <c r="A242" s="46" t="s">
        <v>5992</v>
      </c>
      <c r="B242" s="167">
        <v>45792.0</v>
      </c>
      <c r="C242" s="42">
        <v>15375.0</v>
      </c>
      <c r="D242" s="42"/>
      <c r="E242" s="44" t="s">
        <v>5987</v>
      </c>
      <c r="F242" s="46" t="s">
        <v>5988</v>
      </c>
      <c r="G242" s="47" t="s">
        <v>5989</v>
      </c>
      <c r="H242" s="47" t="s">
        <v>121</v>
      </c>
      <c r="I242" s="47" t="s">
        <v>123</v>
      </c>
      <c r="J242" s="42" t="s">
        <v>1542</v>
      </c>
      <c r="K242" s="49">
        <v>45779.0</v>
      </c>
      <c r="L242" s="40">
        <v>45791.0</v>
      </c>
      <c r="M242" s="42" t="s">
        <v>75</v>
      </c>
      <c r="N242" s="51">
        <v>118000.0</v>
      </c>
      <c r="O242" s="42" t="s">
        <v>75</v>
      </c>
      <c r="P242" s="227">
        <v>236073.0</v>
      </c>
      <c r="Q242" s="54">
        <v>0.0</v>
      </c>
      <c r="R242" s="51">
        <v>0.0</v>
      </c>
      <c r="S242" s="51">
        <v>0.0</v>
      </c>
      <c r="T242" s="52">
        <f t="shared" si="3"/>
        <v>0</v>
      </c>
      <c r="U242" s="42" t="s">
        <v>248</v>
      </c>
      <c r="V242" s="49">
        <v>45791.0</v>
      </c>
      <c r="W242" s="49">
        <v>45818.0</v>
      </c>
      <c r="X242" s="42">
        <v>1.0</v>
      </c>
      <c r="Y242" s="42" t="s">
        <v>84</v>
      </c>
      <c r="Z242" s="42" t="s">
        <v>85</v>
      </c>
    </row>
    <row r="243">
      <c r="A243" s="46" t="s">
        <v>5998</v>
      </c>
      <c r="B243" s="167">
        <v>45792.0</v>
      </c>
      <c r="C243" s="42">
        <v>15375.0</v>
      </c>
      <c r="D243" s="42"/>
      <c r="E243" s="44" t="s">
        <v>5987</v>
      </c>
      <c r="F243" s="46" t="s">
        <v>5988</v>
      </c>
      <c r="G243" s="47" t="s">
        <v>5989</v>
      </c>
      <c r="H243" s="47" t="s">
        <v>121</v>
      </c>
      <c r="I243" s="47" t="s">
        <v>123</v>
      </c>
      <c r="J243" s="42" t="s">
        <v>26</v>
      </c>
      <c r="K243" s="49">
        <v>45779.0</v>
      </c>
      <c r="L243" s="40">
        <v>45791.0</v>
      </c>
      <c r="M243" s="42" t="s">
        <v>75</v>
      </c>
      <c r="N243" s="51">
        <v>118000.0</v>
      </c>
      <c r="O243" s="42" t="s">
        <v>75</v>
      </c>
      <c r="P243" s="227">
        <f>P242-N243</f>
        <v>118073</v>
      </c>
      <c r="Q243" s="54">
        <v>0.0</v>
      </c>
      <c r="R243" s="51">
        <v>0.0</v>
      </c>
      <c r="S243" s="51">
        <v>0.0</v>
      </c>
      <c r="T243" s="52">
        <f t="shared" si="3"/>
        <v>0</v>
      </c>
      <c r="U243" s="42" t="s">
        <v>248</v>
      </c>
      <c r="V243" s="49">
        <v>45791.0</v>
      </c>
      <c r="W243" s="49">
        <v>46213.0</v>
      </c>
      <c r="X243" s="42">
        <v>1.0</v>
      </c>
      <c r="Y243" s="42" t="s">
        <v>84</v>
      </c>
      <c r="Z243" s="42" t="s">
        <v>85</v>
      </c>
    </row>
    <row r="244">
      <c r="A244" s="38" t="s">
        <v>6008</v>
      </c>
      <c r="B244" s="167">
        <v>45792.0</v>
      </c>
      <c r="C244" s="42">
        <v>6509.0</v>
      </c>
      <c r="D244" s="42"/>
      <c r="E244" s="44" t="s">
        <v>985</v>
      </c>
      <c r="F244" s="46" t="s">
        <v>987</v>
      </c>
      <c r="G244" s="47" t="s">
        <v>988</v>
      </c>
      <c r="H244" s="47" t="s">
        <v>830</v>
      </c>
      <c r="I244" s="47" t="s">
        <v>123</v>
      </c>
      <c r="J244" s="42" t="s">
        <v>1542</v>
      </c>
      <c r="K244" s="49">
        <v>44776.0</v>
      </c>
      <c r="L244" s="40">
        <v>45791.0</v>
      </c>
      <c r="M244" s="42" t="s">
        <v>75</v>
      </c>
      <c r="N244" s="51">
        <v>118000.0</v>
      </c>
      <c r="O244" s="42" t="s">
        <v>75</v>
      </c>
      <c r="P244" s="227">
        <v>120000.0</v>
      </c>
      <c r="Q244" s="54">
        <v>120000.0</v>
      </c>
      <c r="R244" s="51">
        <v>0.0</v>
      </c>
      <c r="S244" s="51">
        <v>2400.0</v>
      </c>
      <c r="T244" s="52">
        <f t="shared" si="3"/>
        <v>117600</v>
      </c>
      <c r="U244" s="42" t="s">
        <v>83</v>
      </c>
      <c r="V244" s="49">
        <v>45791.0</v>
      </c>
      <c r="W244" s="49">
        <v>45821.0</v>
      </c>
      <c r="X244" s="42">
        <v>1.0</v>
      </c>
      <c r="Y244" s="42" t="s">
        <v>84</v>
      </c>
      <c r="Z244" s="42" t="s">
        <v>85</v>
      </c>
    </row>
    <row r="245">
      <c r="A245" s="46" t="s">
        <v>6012</v>
      </c>
      <c r="B245" s="167">
        <v>45792.0</v>
      </c>
      <c r="C245" s="382">
        <v>14900.0</v>
      </c>
      <c r="D245" s="382"/>
      <c r="E245" s="174" t="s">
        <v>5976</v>
      </c>
      <c r="F245" s="46" t="s">
        <v>5977</v>
      </c>
      <c r="G245" s="47" t="s">
        <v>6013</v>
      </c>
      <c r="H245" s="47" t="s">
        <v>585</v>
      </c>
      <c r="I245" s="47" t="s">
        <v>123</v>
      </c>
      <c r="J245" s="42" t="s">
        <v>1542</v>
      </c>
      <c r="K245" s="49">
        <v>45727.0</v>
      </c>
      <c r="L245" s="40">
        <v>45791.0</v>
      </c>
      <c r="M245" s="42" t="s">
        <v>75</v>
      </c>
      <c r="N245" s="51">
        <v>118000.0</v>
      </c>
      <c r="O245" s="42" t="s">
        <v>75</v>
      </c>
      <c r="P245" s="227">
        <v>120000.0</v>
      </c>
      <c r="Q245" s="54">
        <v>120000.0</v>
      </c>
      <c r="R245" s="51">
        <v>0.0</v>
      </c>
      <c r="S245" s="51">
        <v>2400.0</v>
      </c>
      <c r="T245" s="52">
        <f t="shared" si="3"/>
        <v>117600</v>
      </c>
      <c r="U245" s="42" t="s">
        <v>83</v>
      </c>
      <c r="V245" s="49"/>
      <c r="W245" s="49"/>
      <c r="X245" s="42">
        <v>1.0</v>
      </c>
      <c r="Y245" s="42" t="s">
        <v>84</v>
      </c>
      <c r="Z245" s="42" t="s">
        <v>85</v>
      </c>
    </row>
    <row r="246">
      <c r="A246" s="38" t="s">
        <v>6016</v>
      </c>
      <c r="B246" s="167">
        <v>45792.0</v>
      </c>
      <c r="C246" s="42">
        <v>3454.0</v>
      </c>
      <c r="D246" s="42"/>
      <c r="E246" s="44" t="s">
        <v>377</v>
      </c>
      <c r="F246" s="46" t="s">
        <v>379</v>
      </c>
      <c r="G246" s="47" t="s">
        <v>381</v>
      </c>
      <c r="H246" s="47" t="s">
        <v>217</v>
      </c>
      <c r="I246" s="47" t="s">
        <v>177</v>
      </c>
      <c r="J246" s="42" t="s">
        <v>1542</v>
      </c>
      <c r="K246" s="49">
        <v>44528.0</v>
      </c>
      <c r="L246" s="40">
        <v>45791.0</v>
      </c>
      <c r="M246" s="42" t="s">
        <v>75</v>
      </c>
      <c r="N246" s="51">
        <v>78000.0</v>
      </c>
      <c r="O246" s="42" t="s">
        <v>75</v>
      </c>
      <c r="P246" s="227">
        <v>80000.0</v>
      </c>
      <c r="Q246" s="54">
        <v>80000.0</v>
      </c>
      <c r="R246" s="51">
        <v>0.0</v>
      </c>
      <c r="S246" s="51">
        <v>560.0</v>
      </c>
      <c r="T246" s="52">
        <f t="shared" si="3"/>
        <v>79440</v>
      </c>
      <c r="U246" s="42" t="s">
        <v>83</v>
      </c>
      <c r="V246" s="49">
        <v>45791.0</v>
      </c>
      <c r="W246" s="49">
        <v>45821.0</v>
      </c>
      <c r="X246" s="42">
        <v>1.0</v>
      </c>
      <c r="Y246" s="42" t="s">
        <v>98</v>
      </c>
      <c r="Z246" s="42" t="s">
        <v>85</v>
      </c>
    </row>
    <row r="247">
      <c r="A247" s="38" t="s">
        <v>6021</v>
      </c>
      <c r="B247" s="167">
        <v>45792.0</v>
      </c>
      <c r="C247" s="42">
        <v>6058.0</v>
      </c>
      <c r="D247" s="42"/>
      <c r="E247" s="44" t="s">
        <v>1797</v>
      </c>
      <c r="F247" s="46" t="s">
        <v>1798</v>
      </c>
      <c r="G247" s="47" t="s">
        <v>1799</v>
      </c>
      <c r="H247" s="47" t="s">
        <v>812</v>
      </c>
      <c r="I247" s="47" t="s">
        <v>123</v>
      </c>
      <c r="J247" s="42" t="s">
        <v>1542</v>
      </c>
      <c r="K247" s="49">
        <v>44730.0</v>
      </c>
      <c r="L247" s="40">
        <v>45791.0</v>
      </c>
      <c r="M247" s="42" t="s">
        <v>75</v>
      </c>
      <c r="N247" s="51">
        <v>0.0</v>
      </c>
      <c r="O247" s="42" t="s">
        <v>75</v>
      </c>
      <c r="P247" s="227">
        <v>78000.0</v>
      </c>
      <c r="Q247" s="54">
        <v>78000.0</v>
      </c>
      <c r="R247" s="51">
        <v>0.0</v>
      </c>
      <c r="S247" s="51">
        <v>1560.0</v>
      </c>
      <c r="T247" s="52">
        <f t="shared" si="3"/>
        <v>76440</v>
      </c>
      <c r="U247" s="42" t="s">
        <v>83</v>
      </c>
      <c r="V247" s="49">
        <v>45791.0</v>
      </c>
      <c r="W247" s="49">
        <v>45824.0</v>
      </c>
      <c r="X247" s="42">
        <v>1.0</v>
      </c>
      <c r="Y247" s="42" t="s">
        <v>98</v>
      </c>
      <c r="Z247" s="42" t="s">
        <v>85</v>
      </c>
    </row>
    <row r="248">
      <c r="A248" s="38" t="s">
        <v>6025</v>
      </c>
      <c r="B248" s="167">
        <v>45792.0</v>
      </c>
      <c r="C248" s="42">
        <v>6058.0</v>
      </c>
      <c r="D248" s="42"/>
      <c r="E248" s="44" t="s">
        <v>1797</v>
      </c>
      <c r="F248" s="46" t="s">
        <v>1798</v>
      </c>
      <c r="G248" s="47" t="s">
        <v>2021</v>
      </c>
      <c r="H248" s="47" t="s">
        <v>812</v>
      </c>
      <c r="I248" s="47" t="s">
        <v>123</v>
      </c>
      <c r="J248" s="42" t="s">
        <v>1542</v>
      </c>
      <c r="K248" s="49">
        <v>44730.0</v>
      </c>
      <c r="L248" s="40">
        <v>45791.0</v>
      </c>
      <c r="M248" s="42" t="s">
        <v>75</v>
      </c>
      <c r="N248" s="51">
        <v>0.0</v>
      </c>
      <c r="O248" s="42" t="s">
        <v>75</v>
      </c>
      <c r="P248" s="227">
        <v>78000.0</v>
      </c>
      <c r="Q248" s="54">
        <v>78000.0</v>
      </c>
      <c r="R248" s="51">
        <v>0.0</v>
      </c>
      <c r="S248" s="51">
        <v>1560.0</v>
      </c>
      <c r="T248" s="52">
        <f t="shared" si="3"/>
        <v>76440</v>
      </c>
      <c r="U248" s="42" t="s">
        <v>83</v>
      </c>
      <c r="V248" s="49">
        <v>45791.0</v>
      </c>
      <c r="W248" s="49">
        <v>45830.0</v>
      </c>
      <c r="X248" s="42">
        <v>1.0</v>
      </c>
      <c r="Y248" s="42" t="s">
        <v>98</v>
      </c>
      <c r="Z248" s="42" t="s">
        <v>85</v>
      </c>
    </row>
    <row r="249">
      <c r="A249" s="38" t="s">
        <v>6028</v>
      </c>
      <c r="B249" s="167">
        <v>45792.0</v>
      </c>
      <c r="C249" s="42">
        <v>6058.0</v>
      </c>
      <c r="D249" s="42"/>
      <c r="E249" s="44" t="s">
        <v>1797</v>
      </c>
      <c r="F249" s="46" t="s">
        <v>1798</v>
      </c>
      <c r="G249" s="47" t="s">
        <v>2358</v>
      </c>
      <c r="H249" s="47" t="s">
        <v>812</v>
      </c>
      <c r="I249" s="47" t="s">
        <v>123</v>
      </c>
      <c r="J249" s="42" t="s">
        <v>1542</v>
      </c>
      <c r="K249" s="49">
        <v>44730.0</v>
      </c>
      <c r="L249" s="40">
        <v>45791.0</v>
      </c>
      <c r="M249" s="42" t="s">
        <v>75</v>
      </c>
      <c r="N249" s="51">
        <v>0.0</v>
      </c>
      <c r="O249" s="42" t="s">
        <v>75</v>
      </c>
      <c r="P249" s="227">
        <v>78000.0</v>
      </c>
      <c r="Q249" s="54">
        <v>78000.0</v>
      </c>
      <c r="R249" s="51">
        <v>0.0</v>
      </c>
      <c r="S249" s="51">
        <v>1560.0</v>
      </c>
      <c r="T249" s="52">
        <f t="shared" si="3"/>
        <v>76440</v>
      </c>
      <c r="U249" s="42" t="s">
        <v>83</v>
      </c>
      <c r="V249" s="49">
        <v>45791.0</v>
      </c>
      <c r="W249" s="49">
        <v>45826.0</v>
      </c>
      <c r="X249" s="42">
        <v>1.0</v>
      </c>
      <c r="Y249" s="42" t="s">
        <v>98</v>
      </c>
      <c r="Z249" s="42" t="s">
        <v>85</v>
      </c>
    </row>
    <row r="250">
      <c r="A250" s="38" t="s">
        <v>6033</v>
      </c>
      <c r="B250" s="167">
        <v>45792.0</v>
      </c>
      <c r="C250" s="42">
        <v>13501.0</v>
      </c>
      <c r="D250" s="42"/>
      <c r="E250" s="44" t="s">
        <v>1398</v>
      </c>
      <c r="F250" s="46" t="s">
        <v>1399</v>
      </c>
      <c r="G250" s="47" t="s">
        <v>1401</v>
      </c>
      <c r="H250" s="47" t="s">
        <v>830</v>
      </c>
      <c r="I250" s="47" t="s">
        <v>123</v>
      </c>
      <c r="J250" s="42" t="s">
        <v>1542</v>
      </c>
      <c r="K250" s="49">
        <v>45571.0</v>
      </c>
      <c r="L250" s="40">
        <v>45791.0</v>
      </c>
      <c r="M250" s="42" t="s">
        <v>75</v>
      </c>
      <c r="N250" s="51">
        <v>0.0</v>
      </c>
      <c r="O250" s="42" t="s">
        <v>75</v>
      </c>
      <c r="P250" s="227">
        <v>118000.0</v>
      </c>
      <c r="Q250" s="54">
        <v>118000.0</v>
      </c>
      <c r="R250" s="51">
        <v>0.0</v>
      </c>
      <c r="S250" s="51">
        <v>826.0</v>
      </c>
      <c r="T250" s="52">
        <f t="shared" si="3"/>
        <v>117174</v>
      </c>
      <c r="U250" s="42" t="s">
        <v>83</v>
      </c>
      <c r="V250" s="49">
        <v>45791.0</v>
      </c>
      <c r="W250" s="49">
        <v>45825.0</v>
      </c>
      <c r="X250" s="42">
        <v>1.0</v>
      </c>
      <c r="Y250" s="42" t="s">
        <v>84</v>
      </c>
      <c r="Z250" s="42" t="s">
        <v>85</v>
      </c>
    </row>
    <row r="251">
      <c r="A251" s="38" t="s">
        <v>6036</v>
      </c>
      <c r="B251" s="167">
        <v>45792.0</v>
      </c>
      <c r="C251" s="42">
        <v>316.0</v>
      </c>
      <c r="D251" s="42"/>
      <c r="E251" s="44" t="s">
        <v>1710</v>
      </c>
      <c r="F251" s="46" t="s">
        <v>1711</v>
      </c>
      <c r="G251" s="47" t="s">
        <v>1712</v>
      </c>
      <c r="H251" s="47" t="s">
        <v>1713</v>
      </c>
      <c r="I251" s="47" t="s">
        <v>814</v>
      </c>
      <c r="J251" s="42" t="s">
        <v>1542</v>
      </c>
      <c r="K251" s="49">
        <v>44294.0</v>
      </c>
      <c r="L251" s="40">
        <v>45791.0</v>
      </c>
      <c r="M251" s="42" t="s">
        <v>75</v>
      </c>
      <c r="N251" s="51">
        <v>0.0</v>
      </c>
      <c r="O251" s="42" t="s">
        <v>75</v>
      </c>
      <c r="P251" s="227">
        <v>78000.0</v>
      </c>
      <c r="Q251" s="54">
        <v>78000.0</v>
      </c>
      <c r="R251" s="51">
        <v>0.0</v>
      </c>
      <c r="S251" s="51">
        <v>4440.0</v>
      </c>
      <c r="T251" s="52">
        <f t="shared" si="3"/>
        <v>73560</v>
      </c>
      <c r="U251" s="42" t="s">
        <v>83</v>
      </c>
      <c r="V251" s="49">
        <v>45791.0</v>
      </c>
      <c r="W251" s="49">
        <v>45822.0</v>
      </c>
      <c r="X251" s="42">
        <v>1.0</v>
      </c>
      <c r="Y251" s="42" t="s">
        <v>98</v>
      </c>
      <c r="Z251" s="42" t="s">
        <v>85</v>
      </c>
    </row>
    <row r="252">
      <c r="A252" s="38" t="s">
        <v>6039</v>
      </c>
      <c r="B252" s="167">
        <v>45792.0</v>
      </c>
      <c r="C252" s="42">
        <v>3239.0</v>
      </c>
      <c r="D252" s="42"/>
      <c r="E252" s="44" t="s">
        <v>6041</v>
      </c>
      <c r="F252" s="46" t="s">
        <v>2005</v>
      </c>
      <c r="G252" s="47" t="s">
        <v>2006</v>
      </c>
      <c r="H252" s="47" t="s">
        <v>243</v>
      </c>
      <c r="I252" s="47" t="s">
        <v>123</v>
      </c>
      <c r="J252" s="42" t="s">
        <v>1542</v>
      </c>
      <c r="K252" s="49">
        <v>44516.0</v>
      </c>
      <c r="L252" s="40">
        <v>45791.0</v>
      </c>
      <c r="M252" s="42" t="s">
        <v>75</v>
      </c>
      <c r="N252" s="51">
        <v>0.0</v>
      </c>
      <c r="O252" s="42" t="s">
        <v>75</v>
      </c>
      <c r="P252" s="227">
        <v>78000.0</v>
      </c>
      <c r="Q252" s="54">
        <v>78000.0</v>
      </c>
      <c r="R252" s="51">
        <v>0.0</v>
      </c>
      <c r="S252" s="51">
        <v>4400.0</v>
      </c>
      <c r="T252" s="52">
        <f t="shared" si="3"/>
        <v>73600</v>
      </c>
      <c r="U252" s="42" t="s">
        <v>83</v>
      </c>
      <c r="V252" s="49">
        <v>45791.0</v>
      </c>
      <c r="W252" s="49">
        <v>45821.0</v>
      </c>
      <c r="X252" s="42">
        <v>1.0</v>
      </c>
      <c r="Y252" s="42" t="s">
        <v>98</v>
      </c>
      <c r="Z252" s="42" t="s">
        <v>85</v>
      </c>
    </row>
    <row r="253">
      <c r="A253" s="38" t="s">
        <v>6043</v>
      </c>
      <c r="B253" s="167">
        <v>45792.0</v>
      </c>
      <c r="C253" s="42">
        <v>9031.0</v>
      </c>
      <c r="D253" s="42"/>
      <c r="E253" s="44" t="s">
        <v>6045</v>
      </c>
      <c r="F253" s="46" t="s">
        <v>6046</v>
      </c>
      <c r="G253" s="47" t="s">
        <v>6048</v>
      </c>
      <c r="H253" s="47" t="s">
        <v>6049</v>
      </c>
      <c r="I253" s="47" t="s">
        <v>6050</v>
      </c>
      <c r="J253" s="42" t="s">
        <v>1542</v>
      </c>
      <c r="K253" s="49">
        <v>45059.0</v>
      </c>
      <c r="L253" s="40">
        <v>45791.0</v>
      </c>
      <c r="M253" s="42" t="s">
        <v>75</v>
      </c>
      <c r="N253" s="51">
        <v>0.0</v>
      </c>
      <c r="O253" s="42" t="s">
        <v>75</v>
      </c>
      <c r="P253" s="227">
        <v>1298000.0</v>
      </c>
      <c r="Q253" s="54">
        <v>1298000.0</v>
      </c>
      <c r="R253" s="51">
        <v>118000.0</v>
      </c>
      <c r="S253" s="51">
        <v>4400.0</v>
      </c>
      <c r="T253" s="52">
        <f t="shared" si="3"/>
        <v>1293600</v>
      </c>
      <c r="U253" s="42" t="s">
        <v>83</v>
      </c>
      <c r="V253" s="49">
        <v>45791.0</v>
      </c>
      <c r="W253" s="49">
        <v>46153.0</v>
      </c>
      <c r="X253" s="42">
        <v>12.0</v>
      </c>
      <c r="Y253" s="42" t="s">
        <v>84</v>
      </c>
      <c r="Z253" s="42" t="s">
        <v>85</v>
      </c>
    </row>
    <row r="254">
      <c r="A254" s="46" t="s">
        <v>6052</v>
      </c>
      <c r="B254" s="167">
        <v>45792.0</v>
      </c>
      <c r="C254" s="42">
        <v>12575.0</v>
      </c>
      <c r="D254" s="42"/>
      <c r="E254" s="44" t="s">
        <v>6053</v>
      </c>
      <c r="F254" s="46" t="s">
        <v>834</v>
      </c>
      <c r="G254" s="47" t="s">
        <v>835</v>
      </c>
      <c r="H254" s="47" t="s">
        <v>199</v>
      </c>
      <c r="I254" s="47" t="s">
        <v>200</v>
      </c>
      <c r="J254" s="42" t="s">
        <v>26</v>
      </c>
      <c r="K254" s="49">
        <v>45470.0</v>
      </c>
      <c r="L254" s="40">
        <v>45792.0</v>
      </c>
      <c r="M254" s="42" t="s">
        <v>75</v>
      </c>
      <c r="N254" s="51">
        <v>0.0</v>
      </c>
      <c r="O254" s="42" t="s">
        <v>75</v>
      </c>
      <c r="P254" s="227">
        <v>118059.0</v>
      </c>
      <c r="Q254" s="95">
        <v>118059.0</v>
      </c>
      <c r="R254" s="51">
        <v>0.0</v>
      </c>
      <c r="S254" s="51">
        <v>0.0</v>
      </c>
      <c r="T254" s="52">
        <f t="shared" si="3"/>
        <v>118059</v>
      </c>
      <c r="U254" s="42" t="s">
        <v>112</v>
      </c>
      <c r="V254" s="49">
        <v>45792.0</v>
      </c>
      <c r="W254" s="49">
        <v>45844.0</v>
      </c>
      <c r="X254" s="42">
        <v>1.0</v>
      </c>
      <c r="Y254" s="42" t="s">
        <v>84</v>
      </c>
      <c r="Z254" s="42" t="s">
        <v>85</v>
      </c>
    </row>
    <row r="255">
      <c r="A255" s="38" t="s">
        <v>6056</v>
      </c>
      <c r="B255" s="167">
        <v>45792.0</v>
      </c>
      <c r="C255" s="42">
        <v>7858.0</v>
      </c>
      <c r="D255" s="42"/>
      <c r="E255" s="44" t="s">
        <v>2207</v>
      </c>
      <c r="F255" s="46" t="s">
        <v>2208</v>
      </c>
      <c r="G255" s="47" t="s">
        <v>2209</v>
      </c>
      <c r="H255" s="47" t="s">
        <v>601</v>
      </c>
      <c r="I255" s="47" t="s">
        <v>177</v>
      </c>
      <c r="J255" s="42" t="s">
        <v>1542</v>
      </c>
      <c r="K255" s="49">
        <v>44917.0</v>
      </c>
      <c r="L255" s="40">
        <v>45792.0</v>
      </c>
      <c r="M255" s="42" t="s">
        <v>75</v>
      </c>
      <c r="N255" s="51">
        <v>0.0</v>
      </c>
      <c r="O255" s="42" t="s">
        <v>75</v>
      </c>
      <c r="P255" s="227">
        <v>78000.0</v>
      </c>
      <c r="Q255" s="54">
        <v>78000.0</v>
      </c>
      <c r="R255" s="51">
        <v>0.0</v>
      </c>
      <c r="S255" s="42">
        <v>546.0</v>
      </c>
      <c r="T255" s="52">
        <f t="shared" si="3"/>
        <v>77454</v>
      </c>
      <c r="U255" s="42" t="s">
        <v>83</v>
      </c>
      <c r="V255" s="49">
        <v>45792.0</v>
      </c>
      <c r="W255" s="49">
        <v>45831.0</v>
      </c>
      <c r="X255" s="42">
        <v>1.0</v>
      </c>
      <c r="Y255" s="42" t="s">
        <v>98</v>
      </c>
      <c r="Z255" s="42" t="s">
        <v>85</v>
      </c>
    </row>
    <row r="256">
      <c r="A256" s="38" t="s">
        <v>6062</v>
      </c>
      <c r="B256" s="167">
        <v>45792.0</v>
      </c>
      <c r="C256" s="42">
        <v>8490.0</v>
      </c>
      <c r="D256" s="42"/>
      <c r="E256" s="44" t="s">
        <v>2201</v>
      </c>
      <c r="F256" s="46" t="s">
        <v>2202</v>
      </c>
      <c r="G256" s="47" t="s">
        <v>2203</v>
      </c>
      <c r="H256" s="47" t="s">
        <v>2204</v>
      </c>
      <c r="I256" s="47" t="s">
        <v>124</v>
      </c>
      <c r="J256" s="42" t="s">
        <v>1542</v>
      </c>
      <c r="K256" s="49">
        <v>44992.0</v>
      </c>
      <c r="L256" s="40">
        <v>45792.0</v>
      </c>
      <c r="M256" s="42" t="s">
        <v>75</v>
      </c>
      <c r="N256" s="51">
        <v>0.0</v>
      </c>
      <c r="O256" s="42" t="s">
        <v>75</v>
      </c>
      <c r="P256" s="227">
        <v>118050.0</v>
      </c>
      <c r="Q256" s="95">
        <v>118050.0</v>
      </c>
      <c r="R256" s="51">
        <v>0.0</v>
      </c>
      <c r="S256" s="51">
        <v>0.0</v>
      </c>
      <c r="T256" s="52">
        <f t="shared" si="3"/>
        <v>118050</v>
      </c>
      <c r="U256" s="42" t="s">
        <v>112</v>
      </c>
      <c r="V256" s="49">
        <v>45792.0</v>
      </c>
      <c r="W256" s="49">
        <v>45824.0</v>
      </c>
      <c r="X256" s="42">
        <v>1.0</v>
      </c>
      <c r="Y256" s="42" t="s">
        <v>84</v>
      </c>
      <c r="Z256" s="42" t="s">
        <v>85</v>
      </c>
    </row>
    <row r="257">
      <c r="A257" s="38" t="s">
        <v>6066</v>
      </c>
      <c r="B257" s="167">
        <v>45792.0</v>
      </c>
      <c r="C257" s="42">
        <v>8881.0</v>
      </c>
      <c r="D257" s="42"/>
      <c r="E257" s="44" t="s">
        <v>1546</v>
      </c>
      <c r="F257" s="46" t="s">
        <v>1547</v>
      </c>
      <c r="G257" s="47" t="s">
        <v>1548</v>
      </c>
      <c r="H257" s="47" t="s">
        <v>300</v>
      </c>
      <c r="I257" s="47" t="s">
        <v>134</v>
      </c>
      <c r="J257" s="42" t="s">
        <v>1542</v>
      </c>
      <c r="K257" s="49">
        <v>45044.0</v>
      </c>
      <c r="L257" s="40">
        <v>45792.0</v>
      </c>
      <c r="M257" s="42" t="s">
        <v>75</v>
      </c>
      <c r="N257" s="51">
        <v>0.0</v>
      </c>
      <c r="O257" s="42" t="s">
        <v>75</v>
      </c>
      <c r="P257" s="227">
        <v>78000.0</v>
      </c>
      <c r="Q257" s="54">
        <v>78000.0</v>
      </c>
      <c r="R257" s="51">
        <v>0.0</v>
      </c>
      <c r="S257" s="51">
        <v>546.0</v>
      </c>
      <c r="T257" s="52">
        <f t="shared" si="3"/>
        <v>77454</v>
      </c>
      <c r="U257" s="42" t="s">
        <v>83</v>
      </c>
      <c r="V257" s="49">
        <v>45792.0</v>
      </c>
      <c r="W257" s="49">
        <v>45822.0</v>
      </c>
      <c r="X257" s="42">
        <v>1.0</v>
      </c>
      <c r="Y257" s="42" t="s">
        <v>98</v>
      </c>
      <c r="Z257" s="42" t="s">
        <v>85</v>
      </c>
    </row>
    <row r="258">
      <c r="A258" s="158" t="s">
        <v>6071</v>
      </c>
      <c r="B258" s="167">
        <v>45792.0</v>
      </c>
      <c r="C258" s="42">
        <v>15382.0</v>
      </c>
      <c r="D258" s="42"/>
      <c r="E258" s="44" t="s">
        <v>6072</v>
      </c>
      <c r="F258" s="46" t="s">
        <v>6073</v>
      </c>
      <c r="G258" s="47" t="s">
        <v>2219</v>
      </c>
      <c r="H258" s="47" t="s">
        <v>179</v>
      </c>
      <c r="I258" s="47" t="s">
        <v>177</v>
      </c>
      <c r="J258" s="42" t="s">
        <v>1542</v>
      </c>
      <c r="K258" s="49">
        <v>45780.0</v>
      </c>
      <c r="L258" s="40">
        <v>45792.0</v>
      </c>
      <c r="M258" s="42" t="s">
        <v>75</v>
      </c>
      <c r="N258" s="51">
        <v>0.0</v>
      </c>
      <c r="O258" s="42" t="s">
        <v>75</v>
      </c>
      <c r="P258" s="227">
        <v>858006.0</v>
      </c>
      <c r="Q258" s="95">
        <v>858000.0</v>
      </c>
      <c r="R258" s="51">
        <v>78000.0</v>
      </c>
      <c r="S258" s="51">
        <v>0.0</v>
      </c>
      <c r="T258" s="52">
        <f t="shared" si="3"/>
        <v>858000</v>
      </c>
      <c r="U258" s="42" t="s">
        <v>112</v>
      </c>
      <c r="V258" s="49">
        <v>45792.0</v>
      </c>
      <c r="W258" s="49">
        <v>46154.0</v>
      </c>
      <c r="X258" s="42">
        <v>12.0</v>
      </c>
      <c r="Y258" s="42" t="s">
        <v>98</v>
      </c>
      <c r="Z258" s="42" t="s">
        <v>221</v>
      </c>
    </row>
    <row r="259">
      <c r="A259" s="46" t="s">
        <v>6076</v>
      </c>
      <c r="B259" s="167">
        <v>45792.0</v>
      </c>
      <c r="C259" s="42">
        <v>15382.0</v>
      </c>
      <c r="D259" s="42"/>
      <c r="E259" s="44" t="s">
        <v>6072</v>
      </c>
      <c r="F259" s="46" t="s">
        <v>6073</v>
      </c>
      <c r="G259" s="47" t="s">
        <v>2219</v>
      </c>
      <c r="H259" s="47" t="s">
        <v>179</v>
      </c>
      <c r="I259" s="47" t="s">
        <v>177</v>
      </c>
      <c r="J259" s="42" t="s">
        <v>1542</v>
      </c>
      <c r="K259" s="49">
        <v>45780.0</v>
      </c>
      <c r="L259" s="40">
        <v>45792.0</v>
      </c>
      <c r="M259" s="42" t="s">
        <v>75</v>
      </c>
      <c r="N259" s="51">
        <v>0.0</v>
      </c>
      <c r="O259" s="42" t="s">
        <v>75</v>
      </c>
      <c r="P259" s="227">
        <v>78087.0</v>
      </c>
      <c r="Q259" s="54">
        <v>0.0</v>
      </c>
      <c r="R259" s="51">
        <v>0.0</v>
      </c>
      <c r="S259" s="51">
        <v>0.0</v>
      </c>
      <c r="T259" s="52">
        <f t="shared" si="3"/>
        <v>0</v>
      </c>
      <c r="U259" s="42" t="s">
        <v>248</v>
      </c>
      <c r="V259" s="49">
        <v>45792.0</v>
      </c>
      <c r="W259" s="49">
        <v>46184.0</v>
      </c>
      <c r="X259" s="42">
        <v>1.0</v>
      </c>
      <c r="Y259" s="42" t="s">
        <v>98</v>
      </c>
      <c r="Z259" s="42" t="s">
        <v>85</v>
      </c>
    </row>
    <row r="260">
      <c r="A260" s="38" t="s">
        <v>6080</v>
      </c>
      <c r="B260" s="167">
        <v>45792.0</v>
      </c>
      <c r="C260" s="42">
        <v>3621.0</v>
      </c>
      <c r="D260" s="42"/>
      <c r="E260" s="44" t="s">
        <v>2411</v>
      </c>
      <c r="F260" s="46" t="s">
        <v>1938</v>
      </c>
      <c r="G260" s="47" t="s">
        <v>1939</v>
      </c>
      <c r="H260" s="47" t="s">
        <v>1940</v>
      </c>
      <c r="I260" s="47" t="s">
        <v>156</v>
      </c>
      <c r="J260" s="42" t="s">
        <v>1542</v>
      </c>
      <c r="K260" s="49">
        <v>44535.0</v>
      </c>
      <c r="L260" s="40">
        <v>45792.0</v>
      </c>
      <c r="M260" s="42" t="s">
        <v>75</v>
      </c>
      <c r="N260" s="51">
        <v>0.0</v>
      </c>
      <c r="O260" s="42" t="s">
        <v>75</v>
      </c>
      <c r="P260" s="227">
        <v>78000.0</v>
      </c>
      <c r="Q260" s="54">
        <v>78000.0</v>
      </c>
      <c r="R260" s="51">
        <v>0.0</v>
      </c>
      <c r="S260" s="51">
        <v>4440.0</v>
      </c>
      <c r="T260" s="52">
        <f t="shared" si="3"/>
        <v>73560</v>
      </c>
      <c r="U260" s="42" t="s">
        <v>83</v>
      </c>
      <c r="V260" s="49">
        <v>45792.0</v>
      </c>
      <c r="W260" s="49">
        <v>45822.0</v>
      </c>
      <c r="X260" s="42">
        <v>1.0</v>
      </c>
      <c r="Y260" s="42" t="s">
        <v>98</v>
      </c>
      <c r="Z260" s="42" t="s">
        <v>85</v>
      </c>
    </row>
    <row r="261">
      <c r="A261" s="38" t="s">
        <v>6088</v>
      </c>
      <c r="B261" s="167">
        <v>45792.0</v>
      </c>
      <c r="C261" s="42">
        <v>7485.0</v>
      </c>
      <c r="D261" s="42"/>
      <c r="E261" s="44" t="s">
        <v>1919</v>
      </c>
      <c r="F261" s="46" t="s">
        <v>1921</v>
      </c>
      <c r="G261" s="47" t="s">
        <v>1923</v>
      </c>
      <c r="H261" s="47" t="s">
        <v>1925</v>
      </c>
      <c r="I261" s="47" t="s">
        <v>134</v>
      </c>
      <c r="J261" s="42" t="s">
        <v>1542</v>
      </c>
      <c r="K261" s="49">
        <v>44872.0</v>
      </c>
      <c r="L261" s="40">
        <v>45792.0</v>
      </c>
      <c r="M261" s="42" t="s">
        <v>75</v>
      </c>
      <c r="N261" s="51">
        <v>0.0</v>
      </c>
      <c r="O261" s="42" t="s">
        <v>75</v>
      </c>
      <c r="P261" s="227">
        <v>78000.0</v>
      </c>
      <c r="Q261" s="54">
        <v>78000.0</v>
      </c>
      <c r="R261" s="51">
        <v>0.0</v>
      </c>
      <c r="S261" s="51">
        <v>4440.0</v>
      </c>
      <c r="T261" s="52">
        <f t="shared" si="3"/>
        <v>73560</v>
      </c>
      <c r="U261" s="42" t="s">
        <v>83</v>
      </c>
      <c r="V261" s="49">
        <v>45792.0</v>
      </c>
      <c r="W261" s="49">
        <v>45822.0</v>
      </c>
      <c r="X261" s="42">
        <v>1.0</v>
      </c>
      <c r="Y261" s="42" t="s">
        <v>98</v>
      </c>
      <c r="Z261" s="42" t="s">
        <v>85</v>
      </c>
    </row>
    <row r="262">
      <c r="A262" s="38" t="s">
        <v>6095</v>
      </c>
      <c r="B262" s="167">
        <v>45792.0</v>
      </c>
      <c r="C262" s="42">
        <v>3316.0</v>
      </c>
      <c r="D262" s="42"/>
      <c r="E262" s="44" t="s">
        <v>867</v>
      </c>
      <c r="F262" s="46" t="s">
        <v>868</v>
      </c>
      <c r="G262" s="47" t="s">
        <v>2292</v>
      </c>
      <c r="H262" s="47" t="s">
        <v>870</v>
      </c>
      <c r="I262" s="47" t="s">
        <v>134</v>
      </c>
      <c r="J262" s="42" t="s">
        <v>1542</v>
      </c>
      <c r="K262" s="49">
        <v>44523.0</v>
      </c>
      <c r="L262" s="40">
        <v>45792.0</v>
      </c>
      <c r="M262" s="42" t="s">
        <v>75</v>
      </c>
      <c r="N262" s="51">
        <v>0.0</v>
      </c>
      <c r="O262" s="42" t="s">
        <v>75</v>
      </c>
      <c r="P262" s="227">
        <v>78000.0</v>
      </c>
      <c r="Q262" s="54">
        <v>78000.0</v>
      </c>
      <c r="R262" s="51">
        <v>0.0</v>
      </c>
      <c r="S262" s="51">
        <v>4440.0</v>
      </c>
      <c r="T262" s="52">
        <f t="shared" si="3"/>
        <v>73560</v>
      </c>
      <c r="U262" s="42" t="s">
        <v>83</v>
      </c>
      <c r="V262" s="49">
        <v>45792.0</v>
      </c>
      <c r="W262" s="49">
        <v>45822.0</v>
      </c>
      <c r="X262" s="42">
        <v>1.0</v>
      </c>
      <c r="Y262" s="42" t="s">
        <v>98</v>
      </c>
      <c r="Z262" s="42" t="s">
        <v>85</v>
      </c>
    </row>
    <row r="263">
      <c r="A263" s="38" t="s">
        <v>6100</v>
      </c>
      <c r="B263" s="167">
        <v>45792.0</v>
      </c>
      <c r="C263" s="173">
        <v>12411.0</v>
      </c>
      <c r="D263" s="173"/>
      <c r="E263" s="174" t="s">
        <v>1555</v>
      </c>
      <c r="F263" s="46" t="s">
        <v>1556</v>
      </c>
      <c r="G263" s="174" t="s">
        <v>1557</v>
      </c>
      <c r="H263" s="174" t="s">
        <v>812</v>
      </c>
      <c r="I263" s="174" t="s">
        <v>123</v>
      </c>
      <c r="J263" s="42" t="s">
        <v>1542</v>
      </c>
      <c r="K263" s="395">
        <v>45453.0</v>
      </c>
      <c r="L263" s="40">
        <v>45792.0</v>
      </c>
      <c r="M263" s="42" t="s">
        <v>75</v>
      </c>
      <c r="N263" s="175">
        <v>0.0</v>
      </c>
      <c r="O263" s="42" t="s">
        <v>75</v>
      </c>
      <c r="P263" s="342">
        <v>78018.0</v>
      </c>
      <c r="Q263" s="396">
        <v>78018.0</v>
      </c>
      <c r="R263" s="175">
        <v>0.0</v>
      </c>
      <c r="S263" s="175">
        <v>0.0</v>
      </c>
      <c r="T263" s="52">
        <f t="shared" si="3"/>
        <v>78018</v>
      </c>
      <c r="U263" s="173" t="s">
        <v>112</v>
      </c>
      <c r="V263" s="40">
        <v>45792.0</v>
      </c>
      <c r="W263" s="395">
        <v>45827.0</v>
      </c>
      <c r="X263" s="173">
        <v>1.0</v>
      </c>
      <c r="Y263" s="42" t="s">
        <v>98</v>
      </c>
      <c r="Z263" s="42" t="s">
        <v>85</v>
      </c>
    </row>
    <row r="264">
      <c r="A264" s="38" t="s">
        <v>6104</v>
      </c>
      <c r="B264" s="167">
        <v>45792.0</v>
      </c>
      <c r="C264" s="173">
        <v>8771.0</v>
      </c>
      <c r="D264" s="173"/>
      <c r="E264" s="174" t="s">
        <v>2034</v>
      </c>
      <c r="F264" s="46" t="s">
        <v>2035</v>
      </c>
      <c r="G264" s="174" t="s">
        <v>2036</v>
      </c>
      <c r="H264" s="174" t="s">
        <v>485</v>
      </c>
      <c r="I264" s="174" t="s">
        <v>486</v>
      </c>
      <c r="J264" s="42" t="s">
        <v>1542</v>
      </c>
      <c r="K264" s="395">
        <v>45028.0</v>
      </c>
      <c r="L264" s="40">
        <v>45792.0</v>
      </c>
      <c r="M264" s="42" t="s">
        <v>75</v>
      </c>
      <c r="N264" s="175">
        <v>0.0</v>
      </c>
      <c r="O264" s="42" t="s">
        <v>75</v>
      </c>
      <c r="P264" s="342">
        <v>78087.0</v>
      </c>
      <c r="Q264" s="396">
        <v>78087.0</v>
      </c>
      <c r="R264" s="175">
        <v>0.0</v>
      </c>
      <c r="S264" s="175">
        <v>0.0</v>
      </c>
      <c r="T264" s="52">
        <f t="shared" si="3"/>
        <v>78087</v>
      </c>
      <c r="U264" s="173" t="s">
        <v>112</v>
      </c>
      <c r="V264" s="40">
        <v>45792.0</v>
      </c>
      <c r="W264" s="395">
        <v>45822.0</v>
      </c>
      <c r="X264" s="173">
        <v>1.0</v>
      </c>
      <c r="Y264" s="42" t="s">
        <v>98</v>
      </c>
      <c r="Z264" s="42" t="s">
        <v>85</v>
      </c>
    </row>
    <row r="265">
      <c r="A265" s="158" t="s">
        <v>6107</v>
      </c>
      <c r="B265" s="167">
        <v>45793.0</v>
      </c>
      <c r="C265" s="173">
        <v>10697.0</v>
      </c>
      <c r="D265" s="173"/>
      <c r="E265" s="174" t="s">
        <v>6091</v>
      </c>
      <c r="F265" s="46" t="s">
        <v>6092</v>
      </c>
      <c r="G265" s="174" t="s">
        <v>6109</v>
      </c>
      <c r="H265" s="174" t="s">
        <v>404</v>
      </c>
      <c r="I265" s="174" t="s">
        <v>72</v>
      </c>
      <c r="J265" s="42" t="s">
        <v>1542</v>
      </c>
      <c r="K265" s="395">
        <v>45252.0</v>
      </c>
      <c r="L265" s="40">
        <v>45792.0</v>
      </c>
      <c r="M265" s="42" t="s">
        <v>75</v>
      </c>
      <c r="N265" s="175">
        <v>0.0</v>
      </c>
      <c r="O265" s="42" t="s">
        <v>75</v>
      </c>
      <c r="P265" s="342">
        <v>1298024.0</v>
      </c>
      <c r="Q265" s="397">
        <v>1298000.0</v>
      </c>
      <c r="R265" s="175">
        <v>118000.0</v>
      </c>
      <c r="S265" s="175">
        <v>0.0</v>
      </c>
      <c r="T265" s="52">
        <f t="shared" si="3"/>
        <v>1298000</v>
      </c>
      <c r="U265" s="173" t="s">
        <v>112</v>
      </c>
      <c r="V265" s="40">
        <v>45792.0</v>
      </c>
      <c r="W265" s="395">
        <v>46152.0</v>
      </c>
      <c r="X265" s="173">
        <v>12.0</v>
      </c>
      <c r="Y265" s="173" t="s">
        <v>84</v>
      </c>
      <c r="Z265" s="42" t="s">
        <v>221</v>
      </c>
    </row>
    <row r="266">
      <c r="A266" s="46" t="s">
        <v>6112</v>
      </c>
      <c r="B266" s="167">
        <v>45793.0</v>
      </c>
      <c r="C266" s="173">
        <v>10697.0</v>
      </c>
      <c r="D266" s="173"/>
      <c r="E266" s="174" t="s">
        <v>6091</v>
      </c>
      <c r="F266" s="46" t="s">
        <v>6092</v>
      </c>
      <c r="G266" s="174" t="s">
        <v>6109</v>
      </c>
      <c r="H266" s="174" t="s">
        <v>404</v>
      </c>
      <c r="I266" s="174" t="s">
        <v>72</v>
      </c>
      <c r="J266" s="42" t="s">
        <v>1542</v>
      </c>
      <c r="K266" s="395">
        <v>45252.0</v>
      </c>
      <c r="L266" s="40">
        <v>45792.0</v>
      </c>
      <c r="M266" s="42" t="s">
        <v>75</v>
      </c>
      <c r="N266" s="175">
        <v>118000.0</v>
      </c>
      <c r="O266" s="42" t="s">
        <v>75</v>
      </c>
      <c r="P266" s="342">
        <v>236062.0</v>
      </c>
      <c r="Q266" s="176">
        <v>0.0</v>
      </c>
      <c r="R266" s="175">
        <v>0.0</v>
      </c>
      <c r="S266" s="175">
        <v>0.0</v>
      </c>
      <c r="T266" s="52">
        <f t="shared" si="3"/>
        <v>0</v>
      </c>
      <c r="U266" s="173" t="s">
        <v>248</v>
      </c>
      <c r="V266" s="40">
        <v>45792.0</v>
      </c>
      <c r="W266" s="395">
        <v>46182.0</v>
      </c>
      <c r="X266" s="173">
        <v>1.0</v>
      </c>
      <c r="Y266" s="173" t="s">
        <v>84</v>
      </c>
      <c r="Z266" s="42" t="s">
        <v>85</v>
      </c>
    </row>
    <row r="267">
      <c r="A267" s="46" t="s">
        <v>6119</v>
      </c>
      <c r="B267" s="167">
        <v>45793.0</v>
      </c>
      <c r="C267" s="173">
        <v>10697.0</v>
      </c>
      <c r="D267" s="173"/>
      <c r="E267" s="174" t="s">
        <v>6091</v>
      </c>
      <c r="F267" s="46" t="s">
        <v>6092</v>
      </c>
      <c r="G267" s="174" t="s">
        <v>6109</v>
      </c>
      <c r="H267" s="174" t="s">
        <v>404</v>
      </c>
      <c r="I267" s="174" t="s">
        <v>72</v>
      </c>
      <c r="J267" s="42" t="s">
        <v>26</v>
      </c>
      <c r="K267" s="395">
        <v>45252.0</v>
      </c>
      <c r="L267" s="40">
        <v>45792.0</v>
      </c>
      <c r="M267" s="42" t="s">
        <v>75</v>
      </c>
      <c r="N267" s="175">
        <v>118000.0</v>
      </c>
      <c r="O267" s="42" t="s">
        <v>75</v>
      </c>
      <c r="P267" s="282">
        <f>P266-N267</f>
        <v>118062</v>
      </c>
      <c r="Q267" s="176">
        <v>0.0</v>
      </c>
      <c r="R267" s="175">
        <v>0.0</v>
      </c>
      <c r="S267" s="175">
        <v>0.0</v>
      </c>
      <c r="T267" s="52">
        <f t="shared" si="3"/>
        <v>0</v>
      </c>
      <c r="U267" s="173" t="s">
        <v>248</v>
      </c>
      <c r="V267" s="40">
        <v>45792.0</v>
      </c>
      <c r="W267" s="395">
        <v>46212.0</v>
      </c>
      <c r="X267" s="173">
        <v>1.0</v>
      </c>
      <c r="Y267" s="173" t="s">
        <v>84</v>
      </c>
      <c r="Z267" s="42" t="s">
        <v>85</v>
      </c>
    </row>
    <row r="268">
      <c r="A268" s="38" t="s">
        <v>6123</v>
      </c>
      <c r="B268" s="167">
        <v>45793.0</v>
      </c>
      <c r="C268" s="173">
        <v>7427.0</v>
      </c>
      <c r="D268" s="173"/>
      <c r="E268" s="174" t="s">
        <v>6124</v>
      </c>
      <c r="F268" s="46" t="s">
        <v>2330</v>
      </c>
      <c r="G268" s="174" t="s">
        <v>2332</v>
      </c>
      <c r="H268" s="174" t="s">
        <v>1295</v>
      </c>
      <c r="I268" s="174" t="s">
        <v>1296</v>
      </c>
      <c r="J268" s="42" t="s">
        <v>1542</v>
      </c>
      <c r="K268" s="395">
        <v>44866.0</v>
      </c>
      <c r="L268" s="40">
        <v>45792.0</v>
      </c>
      <c r="M268" s="42" t="s">
        <v>75</v>
      </c>
      <c r="N268" s="175">
        <v>0.0</v>
      </c>
      <c r="O268" s="42" t="s">
        <v>75</v>
      </c>
      <c r="P268" s="342">
        <v>78000.0</v>
      </c>
      <c r="Q268" s="176">
        <v>78000.0</v>
      </c>
      <c r="R268" s="175">
        <v>0.0</v>
      </c>
      <c r="S268" s="175">
        <v>4440.0</v>
      </c>
      <c r="T268" s="52">
        <f t="shared" si="3"/>
        <v>73560</v>
      </c>
      <c r="U268" s="173" t="s">
        <v>83</v>
      </c>
      <c r="V268" s="40">
        <v>45792.0</v>
      </c>
      <c r="W268" s="395">
        <v>45823.0</v>
      </c>
      <c r="X268" s="173">
        <v>1.0</v>
      </c>
      <c r="Y268" s="42" t="s">
        <v>98</v>
      </c>
      <c r="Z268" s="42" t="s">
        <v>85</v>
      </c>
    </row>
    <row r="269">
      <c r="A269" s="158" t="s">
        <v>6127</v>
      </c>
      <c r="B269" s="167">
        <v>45793.0</v>
      </c>
      <c r="C269" s="110" t="s">
        <v>6128</v>
      </c>
      <c r="D269" s="110"/>
      <c r="E269" s="109" t="s">
        <v>6129</v>
      </c>
      <c r="F269" s="46" t="s">
        <v>6130</v>
      </c>
      <c r="G269" s="174" t="s">
        <v>6131</v>
      </c>
      <c r="H269" s="174" t="s">
        <v>6132</v>
      </c>
      <c r="I269" s="174" t="s">
        <v>517</v>
      </c>
      <c r="J269" s="42" t="s">
        <v>1542</v>
      </c>
      <c r="K269" s="395">
        <v>45778.0</v>
      </c>
      <c r="L269" s="40">
        <v>45792.0</v>
      </c>
      <c r="M269" s="42" t="s">
        <v>75</v>
      </c>
      <c r="N269" s="175">
        <v>78000.0</v>
      </c>
      <c r="O269" s="42" t="s">
        <v>75</v>
      </c>
      <c r="P269" s="176">
        <v>100000.0</v>
      </c>
      <c r="Q269" s="176">
        <v>100000.0</v>
      </c>
      <c r="R269" s="175">
        <v>0.0</v>
      </c>
      <c r="S269" s="175">
        <v>4400.0</v>
      </c>
      <c r="T269" s="52">
        <f t="shared" si="3"/>
        <v>95600</v>
      </c>
      <c r="U269" s="173" t="s">
        <v>83</v>
      </c>
      <c r="V269" s="40">
        <v>45792.0</v>
      </c>
      <c r="W269" s="395">
        <v>45822.0</v>
      </c>
      <c r="X269" s="173">
        <v>1.0</v>
      </c>
      <c r="Y269" s="42" t="s">
        <v>98</v>
      </c>
      <c r="Z269" s="173" t="s">
        <v>221</v>
      </c>
    </row>
    <row r="270">
      <c r="A270" s="38" t="s">
        <v>6137</v>
      </c>
      <c r="B270" s="167">
        <v>45793.0</v>
      </c>
      <c r="C270" s="42">
        <v>6442.0</v>
      </c>
      <c r="D270" s="42"/>
      <c r="E270" s="44" t="s">
        <v>710</v>
      </c>
      <c r="F270" s="46" t="s">
        <v>711</v>
      </c>
      <c r="G270" s="47" t="s">
        <v>712</v>
      </c>
      <c r="H270" s="47" t="s">
        <v>713</v>
      </c>
      <c r="I270" s="47" t="s">
        <v>177</v>
      </c>
      <c r="J270" s="42" t="s">
        <v>1542</v>
      </c>
      <c r="K270" s="49">
        <v>44770.0</v>
      </c>
      <c r="L270" s="40">
        <v>45792.0</v>
      </c>
      <c r="M270" s="42" t="s">
        <v>75</v>
      </c>
      <c r="N270" s="51">
        <v>0.0</v>
      </c>
      <c r="O270" s="42" t="s">
        <v>75</v>
      </c>
      <c r="P270" s="227">
        <v>78000.0</v>
      </c>
      <c r="Q270" s="54">
        <v>78000.0</v>
      </c>
      <c r="R270" s="51">
        <v>0.0</v>
      </c>
      <c r="S270" s="51">
        <v>546.0</v>
      </c>
      <c r="T270" s="52">
        <f t="shared" si="3"/>
        <v>77454</v>
      </c>
      <c r="U270" s="42" t="s">
        <v>83</v>
      </c>
      <c r="V270" s="40">
        <v>45792.0</v>
      </c>
      <c r="W270" s="49">
        <v>45822.0</v>
      </c>
      <c r="X270" s="42">
        <v>1.0</v>
      </c>
      <c r="Y270" s="42" t="s">
        <v>98</v>
      </c>
      <c r="Z270" s="42" t="s">
        <v>85</v>
      </c>
    </row>
    <row r="271">
      <c r="A271" s="38" t="s">
        <v>6139</v>
      </c>
      <c r="B271" s="167">
        <v>45793.0</v>
      </c>
      <c r="C271" s="42">
        <v>1485.0</v>
      </c>
      <c r="D271" s="42"/>
      <c r="E271" s="44" t="s">
        <v>2258</v>
      </c>
      <c r="F271" s="46" t="s">
        <v>2259</v>
      </c>
      <c r="G271" s="47" t="s">
        <v>2260</v>
      </c>
      <c r="H271" s="47" t="s">
        <v>2261</v>
      </c>
      <c r="I271" s="47" t="s">
        <v>1137</v>
      </c>
      <c r="J271" s="42" t="s">
        <v>1542</v>
      </c>
      <c r="K271" s="49">
        <v>44367.0</v>
      </c>
      <c r="L271" s="40">
        <v>45793.0</v>
      </c>
      <c r="M271" s="42" t="s">
        <v>75</v>
      </c>
      <c r="N271" s="51">
        <v>0.0</v>
      </c>
      <c r="O271" s="42" t="s">
        <v>75</v>
      </c>
      <c r="P271" s="227">
        <v>78009.0</v>
      </c>
      <c r="Q271" s="103">
        <v>78009.0</v>
      </c>
      <c r="R271" s="51">
        <v>0.0</v>
      </c>
      <c r="S271" s="51">
        <v>0.0</v>
      </c>
      <c r="T271" s="52">
        <f t="shared" si="3"/>
        <v>78009</v>
      </c>
      <c r="U271" s="42" t="s">
        <v>112</v>
      </c>
      <c r="V271" s="40">
        <v>45793.0</v>
      </c>
      <c r="W271" s="49">
        <v>45823.0</v>
      </c>
      <c r="X271" s="42">
        <v>1.0</v>
      </c>
      <c r="Y271" s="42" t="s">
        <v>98</v>
      </c>
      <c r="Z271" s="42" t="s">
        <v>85</v>
      </c>
    </row>
    <row r="272">
      <c r="A272" s="38" t="s">
        <v>6143</v>
      </c>
      <c r="B272" s="167">
        <v>45793.0</v>
      </c>
      <c r="C272" s="42">
        <v>4343.0</v>
      </c>
      <c r="D272" s="42"/>
      <c r="E272" s="44" t="s">
        <v>1522</v>
      </c>
      <c r="F272" s="46" t="s">
        <v>152</v>
      </c>
      <c r="G272" s="47" t="s">
        <v>2451</v>
      </c>
      <c r="H272" s="47" t="s">
        <v>155</v>
      </c>
      <c r="I272" s="47" t="s">
        <v>156</v>
      </c>
      <c r="J272" s="42" t="s">
        <v>1542</v>
      </c>
      <c r="K272" s="49">
        <v>44585.0</v>
      </c>
      <c r="L272" s="40">
        <v>45793.0</v>
      </c>
      <c r="M272" s="42" t="s">
        <v>75</v>
      </c>
      <c r="N272" s="51">
        <v>0.0</v>
      </c>
      <c r="O272" s="42" t="s">
        <v>75</v>
      </c>
      <c r="P272" s="227">
        <v>78000.0</v>
      </c>
      <c r="Q272" s="54">
        <v>78000.0</v>
      </c>
      <c r="R272" s="51">
        <v>0.0</v>
      </c>
      <c r="S272" s="51">
        <v>1560.0</v>
      </c>
      <c r="T272" s="52">
        <f t="shared" si="3"/>
        <v>76440</v>
      </c>
      <c r="U272" s="42" t="s">
        <v>83</v>
      </c>
      <c r="V272" s="40">
        <v>45793.0</v>
      </c>
      <c r="W272" s="49">
        <v>45823.0</v>
      </c>
      <c r="X272" s="42">
        <v>1.0</v>
      </c>
      <c r="Y272" s="42" t="s">
        <v>98</v>
      </c>
      <c r="Z272" s="42" t="s">
        <v>85</v>
      </c>
    </row>
    <row r="273">
      <c r="A273" s="38" t="s">
        <v>6147</v>
      </c>
      <c r="B273" s="167">
        <v>45793.0</v>
      </c>
      <c r="C273" s="42">
        <v>5459.0</v>
      </c>
      <c r="D273" s="42"/>
      <c r="E273" s="44" t="s">
        <v>2847</v>
      </c>
      <c r="F273" s="46" t="s">
        <v>2848</v>
      </c>
      <c r="G273" s="47" t="s">
        <v>2849</v>
      </c>
      <c r="H273" s="47" t="s">
        <v>2851</v>
      </c>
      <c r="I273" s="47" t="s">
        <v>134</v>
      </c>
      <c r="J273" s="42" t="s">
        <v>1542</v>
      </c>
      <c r="K273" s="49">
        <v>44664.0</v>
      </c>
      <c r="L273" s="40">
        <v>45793.0</v>
      </c>
      <c r="M273" s="42" t="s">
        <v>75</v>
      </c>
      <c r="N273" s="51">
        <v>126000.0</v>
      </c>
      <c r="O273" s="42" t="s">
        <v>75</v>
      </c>
      <c r="P273" s="227">
        <v>126041.0</v>
      </c>
      <c r="Q273" s="103">
        <v>126041.0</v>
      </c>
      <c r="R273" s="51">
        <v>0.0</v>
      </c>
      <c r="S273" s="51">
        <v>0.0</v>
      </c>
      <c r="T273" s="52">
        <f t="shared" si="3"/>
        <v>126041</v>
      </c>
      <c r="U273" s="42" t="s">
        <v>112</v>
      </c>
      <c r="V273" s="40">
        <v>45793.0</v>
      </c>
      <c r="W273" s="49">
        <v>45829.0</v>
      </c>
      <c r="X273" s="42">
        <v>1.0</v>
      </c>
      <c r="Y273" s="173" t="s">
        <v>84</v>
      </c>
      <c r="Z273" s="42" t="s">
        <v>85</v>
      </c>
    </row>
    <row r="274">
      <c r="A274" s="38" t="s">
        <v>6149</v>
      </c>
      <c r="B274" s="167">
        <v>45793.0</v>
      </c>
      <c r="C274" s="42">
        <v>8115.0</v>
      </c>
      <c r="D274" s="42"/>
      <c r="E274" s="44" t="s">
        <v>2564</v>
      </c>
      <c r="F274" s="46" t="s">
        <v>2425</v>
      </c>
      <c r="G274" s="47" t="s">
        <v>2426</v>
      </c>
      <c r="H274" s="47" t="s">
        <v>132</v>
      </c>
      <c r="I274" s="47" t="s">
        <v>134</v>
      </c>
      <c r="J274" s="42" t="s">
        <v>1542</v>
      </c>
      <c r="K274" s="49">
        <v>44947.0</v>
      </c>
      <c r="L274" s="40">
        <v>45793.0</v>
      </c>
      <c r="M274" s="42" t="s">
        <v>75</v>
      </c>
      <c r="N274" s="51">
        <v>0.0</v>
      </c>
      <c r="O274" s="42" t="s">
        <v>75</v>
      </c>
      <c r="P274" s="227">
        <v>118000.0</v>
      </c>
      <c r="Q274" s="54">
        <v>118000.0</v>
      </c>
      <c r="R274" s="51">
        <v>0.0</v>
      </c>
      <c r="S274" s="51">
        <v>826.0</v>
      </c>
      <c r="T274" s="52">
        <f t="shared" si="3"/>
        <v>117174</v>
      </c>
      <c r="U274" s="42" t="s">
        <v>83</v>
      </c>
      <c r="V274" s="40">
        <v>45793.0</v>
      </c>
      <c r="W274" s="49">
        <v>45823.0</v>
      </c>
      <c r="X274" s="42">
        <v>1.0</v>
      </c>
      <c r="Y274" s="173" t="s">
        <v>84</v>
      </c>
      <c r="Z274" s="42" t="s">
        <v>85</v>
      </c>
    </row>
    <row r="275">
      <c r="A275" s="38" t="s">
        <v>6153</v>
      </c>
      <c r="B275" s="167">
        <v>45793.0</v>
      </c>
      <c r="C275" s="42">
        <v>10139.0</v>
      </c>
      <c r="D275" s="42"/>
      <c r="E275" s="44" t="s">
        <v>2089</v>
      </c>
      <c r="F275" s="46" t="s">
        <v>2090</v>
      </c>
      <c r="G275" s="47" t="s">
        <v>2091</v>
      </c>
      <c r="H275" s="47" t="s">
        <v>2092</v>
      </c>
      <c r="I275" s="47" t="s">
        <v>102</v>
      </c>
      <c r="J275" s="42" t="s">
        <v>1542</v>
      </c>
      <c r="K275" s="49">
        <v>45186.0</v>
      </c>
      <c r="L275" s="40">
        <v>45793.0</v>
      </c>
      <c r="M275" s="42" t="s">
        <v>75</v>
      </c>
      <c r="N275" s="51">
        <v>0.0</v>
      </c>
      <c r="O275" s="42" t="s">
        <v>75</v>
      </c>
      <c r="P275" s="227">
        <v>118000.0</v>
      </c>
      <c r="Q275" s="54">
        <v>118000.0</v>
      </c>
      <c r="R275" s="51">
        <v>0.0</v>
      </c>
      <c r="S275" s="51">
        <v>4400.0</v>
      </c>
      <c r="T275" s="52">
        <f t="shared" si="3"/>
        <v>113600</v>
      </c>
      <c r="U275" s="42" t="s">
        <v>83</v>
      </c>
      <c r="V275" s="40">
        <v>45793.0</v>
      </c>
      <c r="W275" s="49">
        <v>45830.0</v>
      </c>
      <c r="X275" s="42">
        <v>1.0</v>
      </c>
      <c r="Y275" s="173" t="s">
        <v>84</v>
      </c>
      <c r="Z275" s="42" t="s">
        <v>85</v>
      </c>
    </row>
    <row r="276">
      <c r="A276" s="38" t="s">
        <v>6160</v>
      </c>
      <c r="B276" s="167">
        <v>45793.0</v>
      </c>
      <c r="C276" s="42">
        <v>6285.0</v>
      </c>
      <c r="D276" s="42"/>
      <c r="E276" s="44" t="s">
        <v>2557</v>
      </c>
      <c r="F276" s="46" t="s">
        <v>2389</v>
      </c>
      <c r="G276" s="47" t="s">
        <v>2390</v>
      </c>
      <c r="H276" s="47" t="s">
        <v>2392</v>
      </c>
      <c r="I276" s="47" t="s">
        <v>156</v>
      </c>
      <c r="J276" s="42" t="s">
        <v>1542</v>
      </c>
      <c r="K276" s="49">
        <v>44754.0</v>
      </c>
      <c r="L276" s="40">
        <v>45793.0</v>
      </c>
      <c r="M276" s="42" t="s">
        <v>75</v>
      </c>
      <c r="N276" s="51">
        <v>0.0</v>
      </c>
      <c r="O276" s="42" t="s">
        <v>75</v>
      </c>
      <c r="P276" s="227">
        <v>78000.0</v>
      </c>
      <c r="Q276" s="54">
        <v>78000.0</v>
      </c>
      <c r="R276" s="51">
        <v>0.0</v>
      </c>
      <c r="S276" s="51">
        <v>4400.0</v>
      </c>
      <c r="T276" s="52">
        <f t="shared" si="3"/>
        <v>73600</v>
      </c>
      <c r="U276" s="42" t="s">
        <v>83</v>
      </c>
      <c r="V276" s="40">
        <v>45793.0</v>
      </c>
      <c r="W276" s="49">
        <v>45823.0</v>
      </c>
      <c r="X276" s="42">
        <v>1.0</v>
      </c>
      <c r="Y276" s="42" t="s">
        <v>98</v>
      </c>
      <c r="Z276" s="42" t="s">
        <v>85</v>
      </c>
    </row>
    <row r="277">
      <c r="A277" s="46" t="s">
        <v>6163</v>
      </c>
      <c r="B277" s="167">
        <v>45793.0</v>
      </c>
      <c r="C277" s="42">
        <v>15308.0</v>
      </c>
      <c r="D277" s="42"/>
      <c r="E277" s="44" t="s">
        <v>6164</v>
      </c>
      <c r="F277" s="46" t="s">
        <v>6165</v>
      </c>
      <c r="G277" s="47" t="s">
        <v>6166</v>
      </c>
      <c r="H277" s="47" t="s">
        <v>2261</v>
      </c>
      <c r="I277" s="47" t="s">
        <v>1137</v>
      </c>
      <c r="J277" s="42" t="s">
        <v>1542</v>
      </c>
      <c r="K277" s="49">
        <v>45773.0</v>
      </c>
      <c r="L277" s="40">
        <v>45793.0</v>
      </c>
      <c r="M277" s="42" t="s">
        <v>75</v>
      </c>
      <c r="N277" s="51">
        <v>0.0</v>
      </c>
      <c r="O277" s="42" t="s">
        <v>75</v>
      </c>
      <c r="P277" s="54">
        <v>50000.0</v>
      </c>
      <c r="Q277" s="54">
        <v>50000.0</v>
      </c>
      <c r="R277" s="51">
        <v>0.0</v>
      </c>
      <c r="S277" s="51">
        <v>350.0</v>
      </c>
      <c r="T277" s="52">
        <f t="shared" si="3"/>
        <v>49650</v>
      </c>
      <c r="U277" s="42" t="s">
        <v>83</v>
      </c>
      <c r="V277" s="49"/>
      <c r="W277" s="49"/>
      <c r="X277" s="42">
        <v>1.0</v>
      </c>
      <c r="Y277" s="42" t="s">
        <v>98</v>
      </c>
      <c r="Z277" s="173" t="s">
        <v>221</v>
      </c>
    </row>
    <row r="278">
      <c r="A278" s="158" t="s">
        <v>6170</v>
      </c>
      <c r="B278" s="167">
        <v>45793.0</v>
      </c>
      <c r="C278" s="42">
        <v>15308.0</v>
      </c>
      <c r="D278" s="42"/>
      <c r="E278" s="44" t="s">
        <v>6164</v>
      </c>
      <c r="F278" s="46" t="s">
        <v>6165</v>
      </c>
      <c r="G278" s="47" t="s">
        <v>6166</v>
      </c>
      <c r="H278" s="47" t="s">
        <v>2261</v>
      </c>
      <c r="I278" s="47" t="s">
        <v>1137</v>
      </c>
      <c r="J278" s="42" t="s">
        <v>1542</v>
      </c>
      <c r="K278" s="49">
        <v>45773.0</v>
      </c>
      <c r="L278" s="40">
        <v>45793.0</v>
      </c>
      <c r="M278" s="42" t="s">
        <v>75</v>
      </c>
      <c r="N278" s="51">
        <v>78000.0</v>
      </c>
      <c r="O278" s="42" t="s">
        <v>75</v>
      </c>
      <c r="P278" s="227">
        <v>28000.0</v>
      </c>
      <c r="Q278" s="54">
        <v>28000.0</v>
      </c>
      <c r="R278" s="51">
        <v>0.0</v>
      </c>
      <c r="S278" s="51">
        <v>196.0</v>
      </c>
      <c r="T278" s="52">
        <f t="shared" si="3"/>
        <v>27804</v>
      </c>
      <c r="U278" s="42" t="s">
        <v>83</v>
      </c>
      <c r="V278" s="40">
        <v>45793.0</v>
      </c>
      <c r="W278" s="49">
        <v>45823.0</v>
      </c>
      <c r="X278" s="42">
        <v>1.0</v>
      </c>
      <c r="Y278" s="42" t="s">
        <v>98</v>
      </c>
      <c r="Z278" s="173" t="s">
        <v>221</v>
      </c>
    </row>
    <row r="279">
      <c r="A279" s="38" t="s">
        <v>6173</v>
      </c>
      <c r="B279" s="167">
        <v>45793.0</v>
      </c>
      <c r="C279" s="42">
        <v>13478.0</v>
      </c>
      <c r="D279" s="42"/>
      <c r="E279" s="44" t="s">
        <v>3751</v>
      </c>
      <c r="F279" s="46" t="s">
        <v>3752</v>
      </c>
      <c r="G279" s="47" t="s">
        <v>3753</v>
      </c>
      <c r="H279" s="47" t="s">
        <v>2955</v>
      </c>
      <c r="I279" s="47" t="s">
        <v>6178</v>
      </c>
      <c r="J279" s="42" t="s">
        <v>1542</v>
      </c>
      <c r="K279" s="40">
        <v>45793.0</v>
      </c>
      <c r="L279" s="40">
        <v>45793.0</v>
      </c>
      <c r="M279" s="42" t="s">
        <v>75</v>
      </c>
      <c r="N279" s="51">
        <v>0.0</v>
      </c>
      <c r="O279" s="42" t="s">
        <v>75</v>
      </c>
      <c r="P279" s="227">
        <v>648000.0</v>
      </c>
      <c r="Q279" s="54">
        <v>648000.0</v>
      </c>
      <c r="R279" s="51">
        <v>60000.0</v>
      </c>
      <c r="S279" s="51">
        <v>4400.0</v>
      </c>
      <c r="T279" s="52">
        <f t="shared" si="3"/>
        <v>643600</v>
      </c>
      <c r="U279" s="42" t="s">
        <v>83</v>
      </c>
      <c r="V279" s="40">
        <v>45793.0</v>
      </c>
      <c r="W279" s="49">
        <v>45976.0</v>
      </c>
      <c r="X279" s="42">
        <v>6.0</v>
      </c>
      <c r="Y279" s="173" t="s">
        <v>84</v>
      </c>
      <c r="Z279" s="42" t="s">
        <v>85</v>
      </c>
    </row>
    <row r="280">
      <c r="A280" s="38" t="s">
        <v>6180</v>
      </c>
      <c r="B280" s="167">
        <v>45793.0</v>
      </c>
      <c r="C280" s="42">
        <v>9815.0</v>
      </c>
      <c r="D280" s="42"/>
      <c r="E280" s="44" t="s">
        <v>2369</v>
      </c>
      <c r="F280" s="46" t="s">
        <v>2370</v>
      </c>
      <c r="G280" s="47" t="s">
        <v>2377</v>
      </c>
      <c r="H280" s="47" t="s">
        <v>796</v>
      </c>
      <c r="I280" s="47" t="s">
        <v>134</v>
      </c>
      <c r="J280" s="42" t="s">
        <v>1542</v>
      </c>
      <c r="K280" s="49">
        <v>45149.0</v>
      </c>
      <c r="L280" s="40">
        <v>45793.0</v>
      </c>
      <c r="M280" s="42" t="s">
        <v>75</v>
      </c>
      <c r="N280" s="51">
        <v>118000.0</v>
      </c>
      <c r="O280" s="42" t="s">
        <v>75</v>
      </c>
      <c r="P280" s="227">
        <v>236000.0</v>
      </c>
      <c r="Q280" s="54">
        <v>236000.0</v>
      </c>
      <c r="R280" s="51">
        <v>0.0</v>
      </c>
      <c r="S280" s="51">
        <v>4440.0</v>
      </c>
      <c r="T280" s="52">
        <f t="shared" si="3"/>
        <v>231560</v>
      </c>
      <c r="U280" s="42" t="s">
        <v>83</v>
      </c>
      <c r="V280" s="40">
        <v>45793.0</v>
      </c>
      <c r="W280" s="49">
        <v>45823.0</v>
      </c>
      <c r="X280" s="42">
        <v>1.0</v>
      </c>
      <c r="Y280" s="173" t="s">
        <v>84</v>
      </c>
      <c r="Z280" s="42" t="s">
        <v>85</v>
      </c>
    </row>
    <row r="281">
      <c r="A281" s="38" t="s">
        <v>6185</v>
      </c>
      <c r="B281" s="167">
        <v>45793.0</v>
      </c>
      <c r="C281" s="42">
        <v>9815.0</v>
      </c>
      <c r="D281" s="42"/>
      <c r="E281" s="44" t="s">
        <v>2369</v>
      </c>
      <c r="F281" s="46" t="s">
        <v>2370</v>
      </c>
      <c r="G281" s="47" t="s">
        <v>2371</v>
      </c>
      <c r="H281" s="47" t="s">
        <v>796</v>
      </c>
      <c r="I281" s="47" t="s">
        <v>134</v>
      </c>
      <c r="J281" s="42" t="s">
        <v>1542</v>
      </c>
      <c r="K281" s="49">
        <v>45149.0</v>
      </c>
      <c r="L281" s="40">
        <v>45793.0</v>
      </c>
      <c r="M281" s="42" t="s">
        <v>75</v>
      </c>
      <c r="N281" s="51">
        <v>118000.0</v>
      </c>
      <c r="O281" s="42" t="s">
        <v>75</v>
      </c>
      <c r="P281" s="227">
        <f>P280-N281</f>
        <v>118000</v>
      </c>
      <c r="Q281" s="54">
        <v>0.0</v>
      </c>
      <c r="R281" s="51">
        <v>0.0</v>
      </c>
      <c r="S281" s="51">
        <v>0.0</v>
      </c>
      <c r="T281" s="52">
        <f t="shared" si="3"/>
        <v>0</v>
      </c>
      <c r="U281" s="42" t="s">
        <v>283</v>
      </c>
      <c r="V281" s="40">
        <v>45793.0</v>
      </c>
      <c r="W281" s="49">
        <v>45823.0</v>
      </c>
      <c r="X281" s="42">
        <v>1.0</v>
      </c>
      <c r="Y281" s="173" t="s">
        <v>84</v>
      </c>
      <c r="Z281" s="42" t="s">
        <v>85</v>
      </c>
    </row>
    <row r="282">
      <c r="A282" s="38" t="s">
        <v>6192</v>
      </c>
      <c r="B282" s="167">
        <v>45793.0</v>
      </c>
      <c r="C282" s="42">
        <v>11047.0</v>
      </c>
      <c r="D282" s="42"/>
      <c r="E282" s="44" t="s">
        <v>2466</v>
      </c>
      <c r="F282" s="46" t="s">
        <v>2467</v>
      </c>
      <c r="G282" s="47" t="s">
        <v>2469</v>
      </c>
      <c r="H282" s="47" t="s">
        <v>2470</v>
      </c>
      <c r="I282" s="47" t="s">
        <v>72</v>
      </c>
      <c r="J282" s="42" t="s">
        <v>1542</v>
      </c>
      <c r="K282" s="49">
        <v>45305.0</v>
      </c>
      <c r="L282" s="40">
        <v>45793.0</v>
      </c>
      <c r="M282" s="42" t="s">
        <v>75</v>
      </c>
      <c r="N282" s="51">
        <v>0.0</v>
      </c>
      <c r="O282" s="42" t="s">
        <v>75</v>
      </c>
      <c r="P282" s="227">
        <v>118000.0</v>
      </c>
      <c r="Q282" s="54">
        <v>118000.0</v>
      </c>
      <c r="R282" s="51">
        <v>0.0</v>
      </c>
      <c r="S282" s="51">
        <v>826.0</v>
      </c>
      <c r="T282" s="52">
        <f t="shared" si="3"/>
        <v>117174</v>
      </c>
      <c r="U282" s="42" t="s">
        <v>83</v>
      </c>
      <c r="V282" s="40">
        <v>45793.0</v>
      </c>
      <c r="W282" s="49">
        <v>45823.0</v>
      </c>
      <c r="X282" s="42">
        <v>1.0</v>
      </c>
      <c r="Y282" s="173" t="s">
        <v>84</v>
      </c>
      <c r="Z282" s="42" t="s">
        <v>85</v>
      </c>
    </row>
    <row r="283">
      <c r="A283" s="38" t="s">
        <v>6197</v>
      </c>
      <c r="B283" s="167">
        <v>45796.0</v>
      </c>
      <c r="C283" s="42">
        <v>6331.0</v>
      </c>
      <c r="D283" s="42"/>
      <c r="E283" s="44" t="s">
        <v>188</v>
      </c>
      <c r="F283" s="46" t="s">
        <v>2138</v>
      </c>
      <c r="G283" s="47" t="s">
        <v>2139</v>
      </c>
      <c r="H283" s="47" t="s">
        <v>1863</v>
      </c>
      <c r="I283" s="47" t="s">
        <v>1044</v>
      </c>
      <c r="J283" s="42" t="s">
        <v>1542</v>
      </c>
      <c r="K283" s="49">
        <v>44759.0</v>
      </c>
      <c r="L283" s="40">
        <v>45793.0</v>
      </c>
      <c r="M283" s="42" t="s">
        <v>75</v>
      </c>
      <c r="N283" s="51">
        <v>0.0</v>
      </c>
      <c r="O283" s="42" t="s">
        <v>75</v>
      </c>
      <c r="P283" s="227">
        <v>78000.0</v>
      </c>
      <c r="Q283" s="54">
        <v>78000.0</v>
      </c>
      <c r="R283" s="51">
        <v>0.0</v>
      </c>
      <c r="S283" s="51">
        <v>546.0</v>
      </c>
      <c r="T283" s="52">
        <f t="shared" si="3"/>
        <v>77454</v>
      </c>
      <c r="U283" s="42" t="s">
        <v>83</v>
      </c>
      <c r="V283" s="40">
        <v>45793.0</v>
      </c>
      <c r="W283" s="49">
        <v>45823.0</v>
      </c>
      <c r="X283" s="42">
        <v>1.0</v>
      </c>
      <c r="Y283" s="42" t="s">
        <v>98</v>
      </c>
      <c r="Z283" s="42" t="s">
        <v>85</v>
      </c>
    </row>
    <row r="284">
      <c r="A284" s="38" t="s">
        <v>6204</v>
      </c>
      <c r="B284" s="167">
        <v>45796.0</v>
      </c>
      <c r="C284" s="42">
        <v>11031.0</v>
      </c>
      <c r="D284" s="42"/>
      <c r="E284" s="44" t="s">
        <v>1445</v>
      </c>
      <c r="F284" s="46" t="s">
        <v>1446</v>
      </c>
      <c r="G284" s="47" t="s">
        <v>1448</v>
      </c>
      <c r="H284" s="47" t="s">
        <v>634</v>
      </c>
      <c r="I284" s="47" t="s">
        <v>235</v>
      </c>
      <c r="J284" s="42" t="s">
        <v>1542</v>
      </c>
      <c r="K284" s="49">
        <v>45302.0</v>
      </c>
      <c r="L284" s="40">
        <v>45793.0</v>
      </c>
      <c r="M284" s="42" t="s">
        <v>75</v>
      </c>
      <c r="N284" s="51">
        <v>118000.0</v>
      </c>
      <c r="O284" s="42" t="s">
        <v>75</v>
      </c>
      <c r="P284" s="227">
        <v>100000.0</v>
      </c>
      <c r="Q284" s="54">
        <v>100000.0</v>
      </c>
      <c r="R284" s="51">
        <v>0.0</v>
      </c>
      <c r="S284" s="51">
        <v>4400.0</v>
      </c>
      <c r="T284" s="52">
        <f t="shared" si="3"/>
        <v>95600</v>
      </c>
      <c r="U284" s="42" t="s">
        <v>83</v>
      </c>
      <c r="V284" s="40">
        <v>45793.0</v>
      </c>
      <c r="W284" s="49">
        <v>45826.0</v>
      </c>
      <c r="X284" s="42">
        <v>1.0</v>
      </c>
      <c r="Y284" s="173" t="s">
        <v>84</v>
      </c>
      <c r="Z284" s="42" t="s">
        <v>85</v>
      </c>
    </row>
    <row r="285">
      <c r="A285" s="38" t="s">
        <v>6209</v>
      </c>
      <c r="B285" s="167">
        <v>45796.0</v>
      </c>
      <c r="C285" s="42">
        <v>1912.0</v>
      </c>
      <c r="D285" s="42"/>
      <c r="E285" s="44" t="s">
        <v>1776</v>
      </c>
      <c r="F285" s="46" t="s">
        <v>1777</v>
      </c>
      <c r="G285" s="47" t="s">
        <v>5906</v>
      </c>
      <c r="H285" s="47" t="s">
        <v>1779</v>
      </c>
      <c r="I285" s="47" t="s">
        <v>108</v>
      </c>
      <c r="J285" s="42" t="s">
        <v>1542</v>
      </c>
      <c r="K285" s="49">
        <v>44408.0</v>
      </c>
      <c r="L285" s="40">
        <v>45793.0</v>
      </c>
      <c r="M285" s="42" t="s">
        <v>75</v>
      </c>
      <c r="N285" s="51">
        <v>0.0</v>
      </c>
      <c r="O285" s="42" t="s">
        <v>75</v>
      </c>
      <c r="P285" s="227">
        <v>78065.0</v>
      </c>
      <c r="Q285" s="103">
        <v>78000.0</v>
      </c>
      <c r="R285" s="51">
        <v>0.0</v>
      </c>
      <c r="S285" s="51">
        <v>0.0</v>
      </c>
      <c r="T285" s="52">
        <f t="shared" si="3"/>
        <v>78000</v>
      </c>
      <c r="U285" s="42" t="s">
        <v>112</v>
      </c>
      <c r="V285" s="40">
        <v>45793.0</v>
      </c>
      <c r="W285" s="49">
        <v>45823.0</v>
      </c>
      <c r="X285" s="42">
        <v>1.0</v>
      </c>
      <c r="Y285" s="42" t="s">
        <v>98</v>
      </c>
      <c r="Z285" s="42" t="s">
        <v>85</v>
      </c>
    </row>
    <row r="286">
      <c r="A286" s="38" t="s">
        <v>6212</v>
      </c>
      <c r="B286" s="167">
        <v>45796.0</v>
      </c>
      <c r="C286" s="42">
        <v>518.0</v>
      </c>
      <c r="D286" s="42"/>
      <c r="E286" s="44" t="s">
        <v>1807</v>
      </c>
      <c r="F286" s="46" t="s">
        <v>1585</v>
      </c>
      <c r="G286" s="47" t="s">
        <v>1587</v>
      </c>
      <c r="H286" s="47" t="s">
        <v>1136</v>
      </c>
      <c r="I286" s="47" t="s">
        <v>1137</v>
      </c>
      <c r="J286" s="42" t="s">
        <v>1542</v>
      </c>
      <c r="K286" s="49">
        <v>44317.0</v>
      </c>
      <c r="L286" s="40">
        <v>45793.0</v>
      </c>
      <c r="M286" s="42" t="s">
        <v>75</v>
      </c>
      <c r="N286" s="51">
        <v>0.0</v>
      </c>
      <c r="O286" s="42" t="s">
        <v>75</v>
      </c>
      <c r="P286" s="227">
        <v>118000.0</v>
      </c>
      <c r="Q286" s="54">
        <v>118000.0</v>
      </c>
      <c r="R286" s="51">
        <v>0.0</v>
      </c>
      <c r="S286" s="51">
        <v>2360.0</v>
      </c>
      <c r="T286" s="52">
        <f t="shared" si="3"/>
        <v>115640</v>
      </c>
      <c r="U286" s="42" t="s">
        <v>83</v>
      </c>
      <c r="V286" s="40">
        <v>45793.0</v>
      </c>
      <c r="W286" s="49">
        <v>45823.0</v>
      </c>
      <c r="X286" s="42">
        <v>1.0</v>
      </c>
      <c r="Y286" s="173" t="s">
        <v>84</v>
      </c>
      <c r="Z286" s="42" t="s">
        <v>85</v>
      </c>
    </row>
    <row r="287">
      <c r="A287" s="38" t="s">
        <v>6215</v>
      </c>
      <c r="B287" s="167">
        <v>45796.0</v>
      </c>
      <c r="C287" s="42">
        <v>2728.0</v>
      </c>
      <c r="D287" s="42"/>
      <c r="E287" s="44" t="s">
        <v>1762</v>
      </c>
      <c r="F287" s="46" t="s">
        <v>1763</v>
      </c>
      <c r="G287" s="47" t="s">
        <v>1764</v>
      </c>
      <c r="H287" s="47" t="s">
        <v>1765</v>
      </c>
      <c r="I287" s="47" t="s">
        <v>1766</v>
      </c>
      <c r="J287" s="42" t="s">
        <v>1542</v>
      </c>
      <c r="K287" s="49">
        <v>44469.0</v>
      </c>
      <c r="L287" s="40">
        <v>45793.0</v>
      </c>
      <c r="M287" s="42" t="s">
        <v>75</v>
      </c>
      <c r="N287" s="51">
        <v>0.0</v>
      </c>
      <c r="O287" s="42" t="s">
        <v>75</v>
      </c>
      <c r="P287" s="227">
        <v>78000.0</v>
      </c>
      <c r="Q287" s="54">
        <v>78000.0</v>
      </c>
      <c r="R287" s="51">
        <v>0.0</v>
      </c>
      <c r="S287" s="51">
        <v>4440.0</v>
      </c>
      <c r="T287" s="52">
        <f t="shared" si="3"/>
        <v>73560</v>
      </c>
      <c r="U287" s="42" t="s">
        <v>83</v>
      </c>
      <c r="V287" s="40">
        <v>45793.0</v>
      </c>
      <c r="W287" s="49">
        <v>45823.0</v>
      </c>
      <c r="X287" s="42">
        <v>1.0</v>
      </c>
      <c r="Y287" s="42" t="s">
        <v>98</v>
      </c>
      <c r="Z287" s="42" t="s">
        <v>85</v>
      </c>
    </row>
    <row r="288">
      <c r="A288" s="38" t="s">
        <v>6223</v>
      </c>
      <c r="B288" s="167">
        <v>45796.0</v>
      </c>
      <c r="C288" s="42">
        <v>9130.0</v>
      </c>
      <c r="D288" s="42"/>
      <c r="E288" s="44" t="s">
        <v>4666</v>
      </c>
      <c r="F288" s="46" t="s">
        <v>330</v>
      </c>
      <c r="G288" s="47" t="s">
        <v>331</v>
      </c>
      <c r="H288" s="47" t="s">
        <v>121</v>
      </c>
      <c r="I288" s="47" t="s">
        <v>123</v>
      </c>
      <c r="J288" s="42" t="s">
        <v>1542</v>
      </c>
      <c r="K288" s="49">
        <v>45071.0</v>
      </c>
      <c r="L288" s="40">
        <v>45793.0</v>
      </c>
      <c r="M288" s="42" t="s">
        <v>75</v>
      </c>
      <c r="N288" s="51">
        <v>118000.0</v>
      </c>
      <c r="O288" s="40">
        <v>45798.0</v>
      </c>
      <c r="P288" s="227">
        <v>114063.0</v>
      </c>
      <c r="Q288" s="103">
        <v>114063.0</v>
      </c>
      <c r="R288" s="51">
        <v>0.0</v>
      </c>
      <c r="S288" s="51">
        <v>0.0</v>
      </c>
      <c r="T288" s="52">
        <f t="shared" si="3"/>
        <v>114063</v>
      </c>
      <c r="U288" s="42" t="s">
        <v>112</v>
      </c>
      <c r="V288" s="49">
        <v>45798.0</v>
      </c>
      <c r="W288" s="49">
        <v>45828.0</v>
      </c>
      <c r="X288" s="42">
        <v>1.0</v>
      </c>
      <c r="Y288" s="173" t="s">
        <v>84</v>
      </c>
      <c r="Z288" s="42" t="s">
        <v>85</v>
      </c>
    </row>
    <row r="289">
      <c r="A289" s="46" t="s">
        <v>6228</v>
      </c>
      <c r="B289" s="207">
        <v>45796.0</v>
      </c>
      <c r="C289" s="108">
        <v>15364.0</v>
      </c>
      <c r="D289" s="108"/>
      <c r="E289" s="109" t="s">
        <v>6229</v>
      </c>
      <c r="F289" s="110" t="s">
        <v>6130</v>
      </c>
      <c r="G289" s="174" t="s">
        <v>6231</v>
      </c>
      <c r="H289" s="109" t="s">
        <v>6132</v>
      </c>
      <c r="I289" s="109" t="s">
        <v>517</v>
      </c>
      <c r="J289" s="108" t="s">
        <v>1542</v>
      </c>
      <c r="K289" s="111">
        <v>45778.0</v>
      </c>
      <c r="L289" s="107">
        <v>45794.0</v>
      </c>
      <c r="M289" s="107">
        <v>45793.0</v>
      </c>
      <c r="N289" s="51">
        <v>0.0</v>
      </c>
      <c r="O289" s="42" t="s">
        <v>75</v>
      </c>
      <c r="P289" s="282">
        <v>446051.0</v>
      </c>
      <c r="Q289" s="410">
        <v>446000.0</v>
      </c>
      <c r="R289" s="112">
        <v>0.0</v>
      </c>
      <c r="S289" s="112">
        <v>0.0</v>
      </c>
      <c r="T289" s="113">
        <f t="shared" si="3"/>
        <v>446000</v>
      </c>
      <c r="U289" s="108" t="s">
        <v>112</v>
      </c>
      <c r="V289" s="411"/>
      <c r="W289" s="411"/>
      <c r="X289" s="108">
        <v>6.0</v>
      </c>
      <c r="Y289" s="108" t="s">
        <v>98</v>
      </c>
      <c r="Z289" s="42" t="s">
        <v>221</v>
      </c>
    </row>
    <row r="290">
      <c r="A290" s="38" t="s">
        <v>6235</v>
      </c>
      <c r="B290" s="167">
        <v>45796.0</v>
      </c>
      <c r="C290" s="42">
        <v>6385.0</v>
      </c>
      <c r="D290" s="42"/>
      <c r="E290" s="44" t="s">
        <v>1880</v>
      </c>
      <c r="F290" s="46" t="s">
        <v>81</v>
      </c>
      <c r="G290" s="47" t="s">
        <v>1882</v>
      </c>
      <c r="H290" s="47" t="s">
        <v>132</v>
      </c>
      <c r="I290" s="47" t="s">
        <v>134</v>
      </c>
      <c r="J290" s="42" t="s">
        <v>1542</v>
      </c>
      <c r="K290" s="49">
        <v>44765.0</v>
      </c>
      <c r="L290" s="40">
        <v>45794.0</v>
      </c>
      <c r="M290" s="42" t="s">
        <v>75</v>
      </c>
      <c r="N290" s="51">
        <v>118000.0</v>
      </c>
      <c r="O290" s="42" t="s">
        <v>75</v>
      </c>
      <c r="P290" s="227">
        <v>50061.0</v>
      </c>
      <c r="Q290" s="83">
        <v>50061.0</v>
      </c>
      <c r="R290" s="51">
        <v>0.0</v>
      </c>
      <c r="S290" s="51">
        <v>0.0</v>
      </c>
      <c r="T290" s="52">
        <f t="shared" si="3"/>
        <v>50061</v>
      </c>
      <c r="U290" s="42" t="s">
        <v>112</v>
      </c>
      <c r="V290" s="40">
        <v>45794.0</v>
      </c>
      <c r="W290" s="49">
        <v>45825.0</v>
      </c>
      <c r="X290" s="42">
        <v>1.0</v>
      </c>
      <c r="Y290" s="173" t="s">
        <v>84</v>
      </c>
      <c r="Z290" s="42" t="s">
        <v>85</v>
      </c>
    </row>
    <row r="291">
      <c r="A291" s="38" t="s">
        <v>6238</v>
      </c>
      <c r="B291" s="167">
        <v>45796.0</v>
      </c>
      <c r="C291" s="42">
        <v>4723.0</v>
      </c>
      <c r="D291" s="42"/>
      <c r="E291" s="44" t="s">
        <v>1073</v>
      </c>
      <c r="F291" s="46" t="s">
        <v>1074</v>
      </c>
      <c r="G291" s="47" t="s">
        <v>2573</v>
      </c>
      <c r="H291" s="47" t="s">
        <v>217</v>
      </c>
      <c r="I291" s="47" t="s">
        <v>177</v>
      </c>
      <c r="J291" s="42" t="s">
        <v>1542</v>
      </c>
      <c r="K291" s="49">
        <v>44611.0</v>
      </c>
      <c r="L291" s="40">
        <v>45794.0</v>
      </c>
      <c r="M291" s="42" t="s">
        <v>75</v>
      </c>
      <c r="N291" s="51">
        <v>0.0</v>
      </c>
      <c r="O291" s="42" t="s">
        <v>75</v>
      </c>
      <c r="P291" s="227">
        <v>78041.0</v>
      </c>
      <c r="Q291" s="83">
        <v>78000.0</v>
      </c>
      <c r="R291" s="51">
        <v>0.0</v>
      </c>
      <c r="S291" s="51">
        <v>0.0</v>
      </c>
      <c r="T291" s="52">
        <f t="shared" si="3"/>
        <v>78000</v>
      </c>
      <c r="U291" s="42" t="s">
        <v>112</v>
      </c>
      <c r="V291" s="40">
        <v>45794.0</v>
      </c>
      <c r="W291" s="49">
        <v>45824.0</v>
      </c>
      <c r="X291" s="42">
        <v>1.0</v>
      </c>
      <c r="Y291" s="42" t="s">
        <v>98</v>
      </c>
      <c r="Z291" s="42" t="s">
        <v>85</v>
      </c>
    </row>
    <row r="292">
      <c r="A292" s="38" t="s">
        <v>6243</v>
      </c>
      <c r="B292" s="167">
        <v>45796.0</v>
      </c>
      <c r="C292" s="42">
        <v>4723.0</v>
      </c>
      <c r="D292" s="42"/>
      <c r="E292" s="44" t="s">
        <v>1073</v>
      </c>
      <c r="F292" s="46" t="s">
        <v>1074</v>
      </c>
      <c r="G292" s="47" t="s">
        <v>3575</v>
      </c>
      <c r="H292" s="47" t="s">
        <v>217</v>
      </c>
      <c r="I292" s="47" t="s">
        <v>177</v>
      </c>
      <c r="J292" s="42" t="s">
        <v>1542</v>
      </c>
      <c r="K292" s="49">
        <v>44611.0</v>
      </c>
      <c r="L292" s="40">
        <v>45794.0</v>
      </c>
      <c r="M292" s="42" t="s">
        <v>75</v>
      </c>
      <c r="N292" s="51">
        <v>0.0</v>
      </c>
      <c r="O292" s="40">
        <v>45795.0</v>
      </c>
      <c r="P292" s="227">
        <v>78052.0</v>
      </c>
      <c r="Q292" s="83">
        <v>78000.0</v>
      </c>
      <c r="R292" s="51">
        <v>0.0</v>
      </c>
      <c r="S292" s="51">
        <v>0.0</v>
      </c>
      <c r="T292" s="52">
        <f t="shared" si="3"/>
        <v>78000</v>
      </c>
      <c r="U292" s="42" t="s">
        <v>112</v>
      </c>
      <c r="V292" s="40">
        <v>45795.0</v>
      </c>
      <c r="W292" s="49">
        <v>45825.0</v>
      </c>
      <c r="X292" s="42">
        <v>1.0</v>
      </c>
      <c r="Y292" s="42" t="s">
        <v>98</v>
      </c>
      <c r="Z292" s="42" t="s">
        <v>85</v>
      </c>
    </row>
    <row r="293">
      <c r="A293" s="38" t="s">
        <v>6249</v>
      </c>
      <c r="B293" s="167">
        <v>45796.0</v>
      </c>
      <c r="C293" s="42">
        <v>6348.0</v>
      </c>
      <c r="D293" s="42"/>
      <c r="E293" s="44" t="s">
        <v>2506</v>
      </c>
      <c r="F293" s="46" t="s">
        <v>2507</v>
      </c>
      <c r="G293" s="47" t="s">
        <v>2508</v>
      </c>
      <c r="H293" s="47" t="s">
        <v>155</v>
      </c>
      <c r="I293" s="47" t="s">
        <v>156</v>
      </c>
      <c r="J293" s="42" t="s">
        <v>1542</v>
      </c>
      <c r="K293" s="49">
        <v>44760.0</v>
      </c>
      <c r="L293" s="40">
        <v>45794.0</v>
      </c>
      <c r="M293" s="42" t="s">
        <v>75</v>
      </c>
      <c r="N293" s="51">
        <v>78000.0</v>
      </c>
      <c r="O293" s="42" t="s">
        <v>75</v>
      </c>
      <c r="P293" s="227">
        <v>80050.0</v>
      </c>
      <c r="Q293" s="83">
        <v>80050.0</v>
      </c>
      <c r="R293" s="51">
        <v>0.0</v>
      </c>
      <c r="S293" s="51">
        <v>0.0</v>
      </c>
      <c r="T293" s="52">
        <f t="shared" si="3"/>
        <v>80050</v>
      </c>
      <c r="U293" s="42" t="s">
        <v>112</v>
      </c>
      <c r="V293" s="40">
        <v>45794.0</v>
      </c>
      <c r="W293" s="49">
        <v>45824.0</v>
      </c>
      <c r="X293" s="42">
        <v>1.0</v>
      </c>
      <c r="Y293" s="42" t="s">
        <v>98</v>
      </c>
      <c r="Z293" s="42" t="s">
        <v>85</v>
      </c>
    </row>
    <row r="294">
      <c r="A294" s="38" t="s">
        <v>6253</v>
      </c>
      <c r="B294" s="167">
        <v>45796.0</v>
      </c>
      <c r="C294" s="42">
        <v>8922.0</v>
      </c>
      <c r="D294" s="42"/>
      <c r="E294" s="44" t="s">
        <v>3578</v>
      </c>
      <c r="F294" s="46" t="s">
        <v>3579</v>
      </c>
      <c r="G294" s="47" t="s">
        <v>3580</v>
      </c>
      <c r="H294" s="47" t="s">
        <v>243</v>
      </c>
      <c r="I294" s="47" t="s">
        <v>123</v>
      </c>
      <c r="J294" s="42" t="s">
        <v>1542</v>
      </c>
      <c r="K294" s="49">
        <v>45048.0</v>
      </c>
      <c r="L294" s="40">
        <v>45794.0</v>
      </c>
      <c r="M294" s="42" t="s">
        <v>75</v>
      </c>
      <c r="N294" s="51">
        <v>0.0</v>
      </c>
      <c r="O294" s="42" t="s">
        <v>75</v>
      </c>
      <c r="P294" s="227">
        <v>118000.0</v>
      </c>
      <c r="Q294" s="54">
        <v>118000.0</v>
      </c>
      <c r="R294" s="51">
        <v>0.0</v>
      </c>
      <c r="S294" s="51">
        <v>2360.0</v>
      </c>
      <c r="T294" s="52">
        <f t="shared" si="3"/>
        <v>115640</v>
      </c>
      <c r="U294" s="42" t="s">
        <v>83</v>
      </c>
      <c r="V294" s="40">
        <v>45794.0</v>
      </c>
      <c r="W294" s="49">
        <v>45824.0</v>
      </c>
      <c r="X294" s="42">
        <v>1.0</v>
      </c>
      <c r="Y294" s="173" t="s">
        <v>84</v>
      </c>
      <c r="Z294" s="42" t="s">
        <v>85</v>
      </c>
    </row>
    <row r="295">
      <c r="A295" s="38" t="s">
        <v>6257</v>
      </c>
      <c r="B295" s="167">
        <v>45796.0</v>
      </c>
      <c r="C295" s="42">
        <v>7514.0</v>
      </c>
      <c r="D295" s="42"/>
      <c r="E295" s="44" t="s">
        <v>539</v>
      </c>
      <c r="F295" s="46" t="s">
        <v>540</v>
      </c>
      <c r="G295" s="47" t="s">
        <v>541</v>
      </c>
      <c r="H295" s="47" t="s">
        <v>70</v>
      </c>
      <c r="I295" s="47" t="s">
        <v>72</v>
      </c>
      <c r="J295" s="42" t="s">
        <v>1542</v>
      </c>
      <c r="K295" s="49">
        <v>44875.0</v>
      </c>
      <c r="L295" s="40">
        <v>45794.0</v>
      </c>
      <c r="M295" s="42" t="s">
        <v>75</v>
      </c>
      <c r="N295" s="51">
        <v>78000.0</v>
      </c>
      <c r="O295" s="42" t="s">
        <v>75</v>
      </c>
      <c r="P295" s="227">
        <v>80000.0</v>
      </c>
      <c r="Q295" s="54">
        <v>80000.0</v>
      </c>
      <c r="R295" s="51">
        <v>0.0</v>
      </c>
      <c r="S295" s="51">
        <v>560.0</v>
      </c>
      <c r="T295" s="52">
        <f t="shared" si="3"/>
        <v>79440</v>
      </c>
      <c r="U295" s="42" t="s">
        <v>83</v>
      </c>
      <c r="V295" s="40">
        <v>45794.0</v>
      </c>
      <c r="W295" s="49">
        <v>45824.0</v>
      </c>
      <c r="X295" s="42">
        <v>1.0</v>
      </c>
      <c r="Y295" s="42" t="s">
        <v>98</v>
      </c>
      <c r="Z295" s="42" t="s">
        <v>85</v>
      </c>
    </row>
    <row r="296">
      <c r="A296" s="38" t="s">
        <v>6259</v>
      </c>
      <c r="B296" s="167">
        <v>45796.0</v>
      </c>
      <c r="C296" s="42">
        <v>6941.0</v>
      </c>
      <c r="D296" s="42"/>
      <c r="E296" s="44" t="s">
        <v>2809</v>
      </c>
      <c r="F296" s="46" t="s">
        <v>2550</v>
      </c>
      <c r="G296" s="47" t="s">
        <v>2551</v>
      </c>
      <c r="H296" s="47" t="s">
        <v>1925</v>
      </c>
      <c r="I296" s="47" t="s">
        <v>134</v>
      </c>
      <c r="J296" s="42" t="s">
        <v>1542</v>
      </c>
      <c r="K296" s="49">
        <v>44817.0</v>
      </c>
      <c r="L296" s="40">
        <v>45794.0</v>
      </c>
      <c r="M296" s="42" t="s">
        <v>75</v>
      </c>
      <c r="N296" s="51">
        <v>0.0</v>
      </c>
      <c r="O296" s="42" t="s">
        <v>75</v>
      </c>
      <c r="P296" s="227">
        <v>78000.0</v>
      </c>
      <c r="Q296" s="54">
        <v>78000.0</v>
      </c>
      <c r="R296" s="51">
        <v>0.0</v>
      </c>
      <c r="S296" s="51">
        <v>1560.0</v>
      </c>
      <c r="T296" s="52">
        <f t="shared" si="3"/>
        <v>76440</v>
      </c>
      <c r="U296" s="42" t="s">
        <v>83</v>
      </c>
      <c r="V296" s="40">
        <v>45794.0</v>
      </c>
      <c r="W296" s="49">
        <v>45824.0</v>
      </c>
      <c r="X296" s="42">
        <v>1.0</v>
      </c>
      <c r="Y296" s="42" t="s">
        <v>98</v>
      </c>
      <c r="Z296" s="42" t="s">
        <v>85</v>
      </c>
    </row>
    <row r="297">
      <c r="A297" s="38" t="s">
        <v>6265</v>
      </c>
      <c r="B297" s="167">
        <v>45796.0</v>
      </c>
      <c r="C297" s="42">
        <v>6899.0</v>
      </c>
      <c r="D297" s="42"/>
      <c r="E297" s="44" t="s">
        <v>2001</v>
      </c>
      <c r="F297" s="46" t="s">
        <v>2002</v>
      </c>
      <c r="G297" s="47" t="s">
        <v>2534</v>
      </c>
      <c r="H297" s="47" t="s">
        <v>315</v>
      </c>
      <c r="I297" s="47" t="s">
        <v>177</v>
      </c>
      <c r="J297" s="42" t="s">
        <v>1542</v>
      </c>
      <c r="K297" s="49">
        <v>44812.0</v>
      </c>
      <c r="L297" s="40">
        <v>45794.0</v>
      </c>
      <c r="M297" s="42" t="s">
        <v>75</v>
      </c>
      <c r="N297" s="51">
        <v>0.0</v>
      </c>
      <c r="O297" s="42" t="s">
        <v>75</v>
      </c>
      <c r="P297" s="227">
        <v>78000.0</v>
      </c>
      <c r="Q297" s="54">
        <v>78000.0</v>
      </c>
      <c r="R297" s="51">
        <v>0.0</v>
      </c>
      <c r="S297" s="51">
        <v>546.0</v>
      </c>
      <c r="T297" s="52">
        <f t="shared" si="3"/>
        <v>77454</v>
      </c>
      <c r="U297" s="42" t="s">
        <v>83</v>
      </c>
      <c r="V297" s="40">
        <v>45794.0</v>
      </c>
      <c r="W297" s="49">
        <v>45824.0</v>
      </c>
      <c r="X297" s="42">
        <v>1.0</v>
      </c>
      <c r="Y297" s="42" t="s">
        <v>98</v>
      </c>
      <c r="Z297" s="42" t="s">
        <v>85</v>
      </c>
    </row>
    <row r="298">
      <c r="A298" s="38" t="s">
        <v>6270</v>
      </c>
      <c r="B298" s="167">
        <v>45796.0</v>
      </c>
      <c r="C298" s="42">
        <v>2647.0</v>
      </c>
      <c r="D298" s="42"/>
      <c r="E298" s="44" t="s">
        <v>2213</v>
      </c>
      <c r="F298" s="46" t="s">
        <v>2214</v>
      </c>
      <c r="G298" s="47" t="s">
        <v>2215</v>
      </c>
      <c r="H298" s="47" t="s">
        <v>1889</v>
      </c>
      <c r="I298" s="47" t="s">
        <v>156</v>
      </c>
      <c r="J298" s="42" t="s">
        <v>1542</v>
      </c>
      <c r="K298" s="49">
        <v>44461.0</v>
      </c>
      <c r="L298" s="40">
        <v>45794.0</v>
      </c>
      <c r="M298" s="42" t="s">
        <v>75</v>
      </c>
      <c r="N298" s="51">
        <v>0.0</v>
      </c>
      <c r="O298" s="42" t="s">
        <v>75</v>
      </c>
      <c r="P298" s="227">
        <v>78000.0</v>
      </c>
      <c r="Q298" s="54">
        <v>78000.0</v>
      </c>
      <c r="R298" s="51">
        <v>0.0</v>
      </c>
      <c r="S298" s="51">
        <v>4440.0</v>
      </c>
      <c r="T298" s="52">
        <f t="shared" si="3"/>
        <v>73560</v>
      </c>
      <c r="U298" s="42" t="s">
        <v>83</v>
      </c>
      <c r="V298" s="40">
        <v>45794.0</v>
      </c>
      <c r="W298" s="49">
        <v>45825.0</v>
      </c>
      <c r="X298" s="42">
        <v>1.0</v>
      </c>
      <c r="Y298" s="42" t="s">
        <v>98</v>
      </c>
      <c r="Z298" s="42" t="s">
        <v>85</v>
      </c>
    </row>
    <row r="299">
      <c r="A299" s="38" t="s">
        <v>6276</v>
      </c>
      <c r="B299" s="167">
        <v>45796.0</v>
      </c>
      <c r="C299" s="42">
        <v>12977.0</v>
      </c>
      <c r="D299" s="42"/>
      <c r="E299" s="44" t="s">
        <v>2026</v>
      </c>
      <c r="F299" s="46" t="s">
        <v>2027</v>
      </c>
      <c r="G299" s="47" t="s">
        <v>2028</v>
      </c>
      <c r="H299" s="47" t="s">
        <v>179</v>
      </c>
      <c r="I299" s="47" t="s">
        <v>177</v>
      </c>
      <c r="J299" s="42" t="s">
        <v>1542</v>
      </c>
      <c r="K299" s="49">
        <v>45510.0</v>
      </c>
      <c r="L299" s="40">
        <v>45794.0</v>
      </c>
      <c r="M299" s="42" t="s">
        <v>75</v>
      </c>
      <c r="N299" s="51">
        <v>0.0</v>
      </c>
      <c r="O299" s="42" t="s">
        <v>75</v>
      </c>
      <c r="P299" s="227">
        <v>78000.0</v>
      </c>
      <c r="Q299" s="54">
        <v>78000.0</v>
      </c>
      <c r="R299" s="51">
        <v>0.0</v>
      </c>
      <c r="S299" s="51">
        <v>1560.0</v>
      </c>
      <c r="T299" s="52">
        <f t="shared" si="3"/>
        <v>76440</v>
      </c>
      <c r="U299" s="42" t="s">
        <v>83</v>
      </c>
      <c r="V299" s="40">
        <v>45794.0</v>
      </c>
      <c r="W299" s="49">
        <v>45824.0</v>
      </c>
      <c r="X299" s="42">
        <v>1.0</v>
      </c>
      <c r="Y299" s="42" t="s">
        <v>98</v>
      </c>
      <c r="Z299" s="42" t="s">
        <v>85</v>
      </c>
    </row>
    <row r="300">
      <c r="A300" s="38" t="s">
        <v>6279</v>
      </c>
      <c r="B300" s="167">
        <v>45796.0</v>
      </c>
      <c r="C300" s="42">
        <v>2976.0</v>
      </c>
      <c r="D300" s="42"/>
      <c r="E300" s="44" t="s">
        <v>2319</v>
      </c>
      <c r="F300" s="46" t="s">
        <v>2321</v>
      </c>
      <c r="G300" s="47" t="s">
        <v>2323</v>
      </c>
      <c r="H300" s="47" t="s">
        <v>2324</v>
      </c>
      <c r="I300" s="47" t="s">
        <v>156</v>
      </c>
      <c r="J300" s="42" t="s">
        <v>1542</v>
      </c>
      <c r="K300" s="49">
        <v>44490.0</v>
      </c>
      <c r="L300" s="40">
        <v>45794.0</v>
      </c>
      <c r="M300" s="42" t="s">
        <v>75</v>
      </c>
      <c r="N300" s="51">
        <v>0.0</v>
      </c>
      <c r="O300" s="40">
        <v>45796.0</v>
      </c>
      <c r="P300" s="227">
        <v>78097.0</v>
      </c>
      <c r="Q300" s="83">
        <v>78097.0</v>
      </c>
      <c r="R300" s="51">
        <v>0.0</v>
      </c>
      <c r="S300" s="51">
        <v>0.0</v>
      </c>
      <c r="T300" s="52">
        <f t="shared" si="3"/>
        <v>78097</v>
      </c>
      <c r="U300" s="42" t="s">
        <v>112</v>
      </c>
      <c r="V300" s="40">
        <v>45796.0</v>
      </c>
      <c r="W300" s="49">
        <v>45826.0</v>
      </c>
      <c r="X300" s="42">
        <v>1.0</v>
      </c>
      <c r="Y300" s="42" t="s">
        <v>98</v>
      </c>
      <c r="Z300" s="42" t="s">
        <v>85</v>
      </c>
    </row>
    <row r="301">
      <c r="A301" s="38" t="s">
        <v>6282</v>
      </c>
      <c r="B301" s="167">
        <v>45796.0</v>
      </c>
      <c r="C301" s="42">
        <v>1288.0</v>
      </c>
      <c r="D301" s="42"/>
      <c r="E301" s="44" t="s">
        <v>2434</v>
      </c>
      <c r="F301" s="46" t="s">
        <v>2436</v>
      </c>
      <c r="G301" s="47" t="s">
        <v>2437</v>
      </c>
      <c r="H301" s="47" t="s">
        <v>1765</v>
      </c>
      <c r="I301" s="47" t="s">
        <v>1766</v>
      </c>
      <c r="J301" s="42" t="s">
        <v>1542</v>
      </c>
      <c r="K301" s="49">
        <v>44356.0</v>
      </c>
      <c r="L301" s="40">
        <v>45794.0</v>
      </c>
      <c r="M301" s="42" t="s">
        <v>75</v>
      </c>
      <c r="N301" s="51">
        <v>0.0</v>
      </c>
      <c r="O301" s="42" t="s">
        <v>75</v>
      </c>
      <c r="P301" s="227">
        <v>118000.0</v>
      </c>
      <c r="Q301" s="54">
        <v>118000.0</v>
      </c>
      <c r="R301" s="51">
        <v>0.0</v>
      </c>
      <c r="S301" s="51">
        <v>4440.0</v>
      </c>
      <c r="T301" s="52">
        <f t="shared" si="3"/>
        <v>113560</v>
      </c>
      <c r="U301" s="42" t="s">
        <v>83</v>
      </c>
      <c r="V301" s="40">
        <v>45794.0</v>
      </c>
      <c r="W301" s="49">
        <v>45824.0</v>
      </c>
      <c r="X301" s="42">
        <v>1.0</v>
      </c>
      <c r="Y301" s="173" t="s">
        <v>84</v>
      </c>
      <c r="Z301" s="42" t="s">
        <v>85</v>
      </c>
    </row>
    <row r="302">
      <c r="A302" s="38" t="s">
        <v>6288</v>
      </c>
      <c r="B302" s="167">
        <v>45796.0</v>
      </c>
      <c r="C302" s="42">
        <v>277.0</v>
      </c>
      <c r="D302" s="42"/>
      <c r="E302" s="44" t="s">
        <v>1147</v>
      </c>
      <c r="F302" s="46" t="s">
        <v>1148</v>
      </c>
      <c r="G302" s="47" t="s">
        <v>1149</v>
      </c>
      <c r="H302" s="47" t="s">
        <v>601</v>
      </c>
      <c r="I302" s="47" t="s">
        <v>177</v>
      </c>
      <c r="J302" s="42" t="s">
        <v>1542</v>
      </c>
      <c r="K302" s="49">
        <v>44284.0</v>
      </c>
      <c r="L302" s="40">
        <v>45795.0</v>
      </c>
      <c r="M302" s="42" t="s">
        <v>75</v>
      </c>
      <c r="N302" s="51">
        <v>0.0</v>
      </c>
      <c r="O302" s="42" t="s">
        <v>75</v>
      </c>
      <c r="P302" s="227">
        <v>118000.0</v>
      </c>
      <c r="Q302" s="54">
        <v>118000.0</v>
      </c>
      <c r="R302" s="51">
        <v>0.0</v>
      </c>
      <c r="S302" s="51">
        <v>826.0</v>
      </c>
      <c r="T302" s="52">
        <f t="shared" si="3"/>
        <v>117174</v>
      </c>
      <c r="U302" s="42" t="s">
        <v>83</v>
      </c>
      <c r="V302" s="40">
        <v>45795.0</v>
      </c>
      <c r="W302" s="49">
        <v>45825.0</v>
      </c>
      <c r="X302" s="42">
        <v>1.0</v>
      </c>
      <c r="Y302" s="173" t="s">
        <v>84</v>
      </c>
      <c r="Z302" s="42" t="s">
        <v>85</v>
      </c>
    </row>
    <row r="303">
      <c r="A303" s="38" t="s">
        <v>6292</v>
      </c>
      <c r="B303" s="167">
        <v>45796.0</v>
      </c>
      <c r="C303" s="42">
        <v>11295.0</v>
      </c>
      <c r="D303" s="42"/>
      <c r="E303" s="44" t="s">
        <v>2650</v>
      </c>
      <c r="F303" s="46" t="s">
        <v>2651</v>
      </c>
      <c r="G303" s="47" t="s">
        <v>2652</v>
      </c>
      <c r="H303" s="47" t="s">
        <v>404</v>
      </c>
      <c r="I303" s="47" t="s">
        <v>72</v>
      </c>
      <c r="J303" s="42" t="s">
        <v>1542</v>
      </c>
      <c r="K303" s="49">
        <v>45330.0</v>
      </c>
      <c r="L303" s="40">
        <v>45795.0</v>
      </c>
      <c r="M303" s="42" t="s">
        <v>75</v>
      </c>
      <c r="N303" s="51">
        <v>78000.0</v>
      </c>
      <c r="O303" s="42" t="s">
        <v>75</v>
      </c>
      <c r="P303" s="227">
        <v>80058.0</v>
      </c>
      <c r="Q303" s="117">
        <v>80058.0</v>
      </c>
      <c r="R303" s="51">
        <v>0.0</v>
      </c>
      <c r="S303" s="51">
        <v>0.0</v>
      </c>
      <c r="T303" s="52">
        <f t="shared" si="3"/>
        <v>80058</v>
      </c>
      <c r="U303" s="42" t="s">
        <v>112</v>
      </c>
      <c r="V303" s="40">
        <v>45795.0</v>
      </c>
      <c r="W303" s="49">
        <v>45825.0</v>
      </c>
      <c r="X303" s="42">
        <v>1.0</v>
      </c>
      <c r="Y303" s="42" t="s">
        <v>98</v>
      </c>
      <c r="Z303" s="42" t="s">
        <v>85</v>
      </c>
    </row>
    <row r="304">
      <c r="A304" s="38" t="s">
        <v>6296</v>
      </c>
      <c r="B304" s="167">
        <v>45796.0</v>
      </c>
      <c r="C304" s="42">
        <v>3007.0</v>
      </c>
      <c r="D304" s="42"/>
      <c r="E304" s="44" t="s">
        <v>2407</v>
      </c>
      <c r="F304" s="46" t="s">
        <v>2408</v>
      </c>
      <c r="G304" s="47" t="s">
        <v>2410</v>
      </c>
      <c r="H304" s="47" t="s">
        <v>634</v>
      </c>
      <c r="I304" s="47" t="s">
        <v>235</v>
      </c>
      <c r="J304" s="42" t="s">
        <v>1542</v>
      </c>
      <c r="K304" s="49">
        <v>44493.0</v>
      </c>
      <c r="L304" s="40">
        <v>45795.0</v>
      </c>
      <c r="M304" s="42" t="s">
        <v>75</v>
      </c>
      <c r="N304" s="51">
        <v>0.0</v>
      </c>
      <c r="O304" s="42" t="s">
        <v>75</v>
      </c>
      <c r="P304" s="227">
        <v>78093.0</v>
      </c>
      <c r="Q304" s="117">
        <v>78093.0</v>
      </c>
      <c r="R304" s="51">
        <v>0.0</v>
      </c>
      <c r="S304" s="51">
        <v>0.0</v>
      </c>
      <c r="T304" s="52">
        <f t="shared" si="3"/>
        <v>78093</v>
      </c>
      <c r="U304" s="42" t="s">
        <v>112</v>
      </c>
      <c r="V304" s="40">
        <v>45795.0</v>
      </c>
      <c r="W304" s="49">
        <v>45827.0</v>
      </c>
      <c r="X304" s="42">
        <v>1.0</v>
      </c>
      <c r="Y304" s="42" t="s">
        <v>98</v>
      </c>
      <c r="Z304" s="42" t="s">
        <v>85</v>
      </c>
    </row>
    <row r="305">
      <c r="A305" s="38" t="s">
        <v>6302</v>
      </c>
      <c r="B305" s="167">
        <v>45796.0</v>
      </c>
      <c r="C305" s="42">
        <v>10378.0</v>
      </c>
      <c r="D305" s="42"/>
      <c r="E305" s="44" t="s">
        <v>5818</v>
      </c>
      <c r="F305" s="46" t="s">
        <v>1553</v>
      </c>
      <c r="G305" s="47" t="s">
        <v>2594</v>
      </c>
      <c r="H305" s="47" t="s">
        <v>234</v>
      </c>
      <c r="I305" s="47" t="s">
        <v>235</v>
      </c>
      <c r="J305" s="42" t="s">
        <v>1542</v>
      </c>
      <c r="K305" s="49">
        <v>45211.0</v>
      </c>
      <c r="L305" s="40">
        <v>45795.0</v>
      </c>
      <c r="M305" s="42" t="s">
        <v>75</v>
      </c>
      <c r="N305" s="51">
        <v>78000.0</v>
      </c>
      <c r="O305" s="42" t="s">
        <v>75</v>
      </c>
      <c r="P305" s="227">
        <v>50075.0</v>
      </c>
      <c r="Q305" s="117">
        <v>50075.0</v>
      </c>
      <c r="R305" s="51">
        <v>0.0</v>
      </c>
      <c r="S305" s="51">
        <v>0.0</v>
      </c>
      <c r="T305" s="52">
        <f t="shared" si="3"/>
        <v>50075</v>
      </c>
      <c r="U305" s="42" t="s">
        <v>112</v>
      </c>
      <c r="V305" s="40">
        <v>45795.0</v>
      </c>
      <c r="W305" s="49">
        <v>45825.0</v>
      </c>
      <c r="X305" s="42">
        <v>1.0</v>
      </c>
      <c r="Y305" s="42" t="s">
        <v>98</v>
      </c>
      <c r="Z305" s="42" t="s">
        <v>85</v>
      </c>
    </row>
    <row r="306">
      <c r="A306" s="38" t="s">
        <v>6305</v>
      </c>
      <c r="B306" s="167">
        <v>45796.0</v>
      </c>
      <c r="C306" s="42">
        <v>13767.0</v>
      </c>
      <c r="D306" s="42"/>
      <c r="E306" s="44" t="s">
        <v>2703</v>
      </c>
      <c r="F306" s="46" t="s">
        <v>2704</v>
      </c>
      <c r="G306" s="47" t="s">
        <v>2705</v>
      </c>
      <c r="H306" s="47" t="s">
        <v>217</v>
      </c>
      <c r="I306" s="47" t="s">
        <v>177</v>
      </c>
      <c r="J306" s="42" t="s">
        <v>1542</v>
      </c>
      <c r="K306" s="49">
        <v>45601.0</v>
      </c>
      <c r="L306" s="40">
        <v>45795.0</v>
      </c>
      <c r="M306" s="42" t="s">
        <v>75</v>
      </c>
      <c r="N306" s="51">
        <v>0.0</v>
      </c>
      <c r="O306" s="42" t="s">
        <v>75</v>
      </c>
      <c r="P306" s="227">
        <v>78013.0</v>
      </c>
      <c r="Q306" s="117">
        <v>78013.0</v>
      </c>
      <c r="R306" s="51">
        <v>0.0</v>
      </c>
      <c r="S306" s="51">
        <v>0.0</v>
      </c>
      <c r="T306" s="52">
        <f t="shared" si="3"/>
        <v>78013</v>
      </c>
      <c r="U306" s="42" t="s">
        <v>112</v>
      </c>
      <c r="V306" s="40">
        <v>45795.0</v>
      </c>
      <c r="W306" s="49">
        <v>45825.0</v>
      </c>
      <c r="X306" s="42">
        <v>1.0</v>
      </c>
      <c r="Y306" s="42" t="s">
        <v>98</v>
      </c>
      <c r="Z306" s="42" t="s">
        <v>85</v>
      </c>
    </row>
    <row r="307">
      <c r="A307" s="38" t="s">
        <v>6310</v>
      </c>
      <c r="B307" s="167">
        <v>45796.0</v>
      </c>
      <c r="C307" s="42">
        <v>3793.0</v>
      </c>
      <c r="D307" s="42"/>
      <c r="E307" s="44" t="s">
        <v>2741</v>
      </c>
      <c r="F307" s="46" t="s">
        <v>2715</v>
      </c>
      <c r="G307" s="47" t="s">
        <v>2716</v>
      </c>
      <c r="H307" s="47" t="s">
        <v>936</v>
      </c>
      <c r="I307" s="47" t="s">
        <v>134</v>
      </c>
      <c r="J307" s="42" t="s">
        <v>1542</v>
      </c>
      <c r="K307" s="415">
        <v>44551.0</v>
      </c>
      <c r="L307" s="40">
        <v>45795.0</v>
      </c>
      <c r="M307" s="42" t="s">
        <v>75</v>
      </c>
      <c r="N307" s="51">
        <v>0.0</v>
      </c>
      <c r="O307" s="42" t="s">
        <v>75</v>
      </c>
      <c r="P307" s="227">
        <v>78000.0</v>
      </c>
      <c r="Q307" s="54">
        <v>78000.0</v>
      </c>
      <c r="R307" s="51">
        <v>0.0</v>
      </c>
      <c r="S307" s="51">
        <v>4400.0</v>
      </c>
      <c r="T307" s="52">
        <f t="shared" si="3"/>
        <v>73600</v>
      </c>
      <c r="U307" s="42" t="s">
        <v>83</v>
      </c>
      <c r="V307" s="40">
        <v>45795.0</v>
      </c>
      <c r="W307" s="49">
        <v>45825.0</v>
      </c>
      <c r="X307" s="42">
        <v>1.0</v>
      </c>
      <c r="Y307" s="42" t="s">
        <v>98</v>
      </c>
      <c r="Z307" s="42" t="s">
        <v>85</v>
      </c>
    </row>
    <row r="308">
      <c r="A308" s="38" t="s">
        <v>6315</v>
      </c>
      <c r="B308" s="167">
        <v>45796.0</v>
      </c>
      <c r="C308" s="42">
        <v>11004.0</v>
      </c>
      <c r="D308" s="42"/>
      <c r="E308" s="44" t="s">
        <v>2823</v>
      </c>
      <c r="F308" s="46" t="s">
        <v>2824</v>
      </c>
      <c r="G308" s="47" t="s">
        <v>2826</v>
      </c>
      <c r="H308" s="47" t="s">
        <v>701</v>
      </c>
      <c r="I308" s="47" t="s">
        <v>177</v>
      </c>
      <c r="J308" s="42" t="s">
        <v>1542</v>
      </c>
      <c r="K308" s="49">
        <v>45300.0</v>
      </c>
      <c r="L308" s="40">
        <v>45795.0</v>
      </c>
      <c r="M308" s="42" t="s">
        <v>75</v>
      </c>
      <c r="N308" s="51">
        <v>0.0</v>
      </c>
      <c r="O308" s="42" t="s">
        <v>75</v>
      </c>
      <c r="P308" s="227">
        <v>78000.0</v>
      </c>
      <c r="Q308" s="54">
        <v>78000.0</v>
      </c>
      <c r="R308" s="51">
        <v>0.0</v>
      </c>
      <c r="S308" s="51">
        <v>4400.0</v>
      </c>
      <c r="T308" s="52">
        <f t="shared" si="3"/>
        <v>73600</v>
      </c>
      <c r="U308" s="42" t="s">
        <v>83</v>
      </c>
      <c r="V308" s="40">
        <v>45795.0</v>
      </c>
      <c r="W308" s="49">
        <v>45825.0</v>
      </c>
      <c r="X308" s="42">
        <v>1.0</v>
      </c>
      <c r="Y308" s="42" t="s">
        <v>98</v>
      </c>
      <c r="Z308" s="42" t="s">
        <v>85</v>
      </c>
    </row>
    <row r="309">
      <c r="A309" s="38" t="s">
        <v>6319</v>
      </c>
      <c r="B309" s="167">
        <v>45796.0</v>
      </c>
      <c r="C309" s="42">
        <v>10620.0</v>
      </c>
      <c r="D309" s="42"/>
      <c r="E309" s="44" t="s">
        <v>2461</v>
      </c>
      <c r="F309" s="46" t="s">
        <v>2462</v>
      </c>
      <c r="G309" s="47" t="s">
        <v>2475</v>
      </c>
      <c r="H309" s="47" t="s">
        <v>2465</v>
      </c>
      <c r="I309" s="47" t="s">
        <v>200</v>
      </c>
      <c r="J309" s="42" t="s">
        <v>1542</v>
      </c>
      <c r="K309" s="49">
        <v>45243.0</v>
      </c>
      <c r="L309" s="40">
        <v>45795.0</v>
      </c>
      <c r="M309" s="42" t="s">
        <v>75</v>
      </c>
      <c r="N309" s="51">
        <v>0.0</v>
      </c>
      <c r="O309" s="42" t="s">
        <v>75</v>
      </c>
      <c r="P309" s="227">
        <v>118000.0</v>
      </c>
      <c r="Q309" s="54">
        <v>118000.0</v>
      </c>
      <c r="R309" s="51">
        <v>0.0</v>
      </c>
      <c r="S309" s="51">
        <v>4400.0</v>
      </c>
      <c r="T309" s="52">
        <f t="shared" si="3"/>
        <v>113600</v>
      </c>
      <c r="U309" s="42" t="s">
        <v>83</v>
      </c>
      <c r="V309" s="40">
        <v>45795.0</v>
      </c>
      <c r="W309" s="49">
        <v>45828.0</v>
      </c>
      <c r="X309" s="42">
        <v>1.0</v>
      </c>
      <c r="Y309" s="173" t="s">
        <v>84</v>
      </c>
      <c r="Z309" s="42" t="s">
        <v>85</v>
      </c>
    </row>
    <row r="310">
      <c r="A310" s="38" t="s">
        <v>6322</v>
      </c>
      <c r="B310" s="167">
        <v>45796.0</v>
      </c>
      <c r="C310" s="42">
        <v>8716.0</v>
      </c>
      <c r="D310" s="42"/>
      <c r="E310" s="44" t="s">
        <v>998</v>
      </c>
      <c r="F310" s="46" t="s">
        <v>2267</v>
      </c>
      <c r="G310" s="47" t="s">
        <v>2268</v>
      </c>
      <c r="H310" s="47" t="s">
        <v>2269</v>
      </c>
      <c r="I310" s="47" t="s">
        <v>2183</v>
      </c>
      <c r="J310" s="42" t="s">
        <v>1542</v>
      </c>
      <c r="K310" s="40">
        <v>45021.0</v>
      </c>
      <c r="L310" s="40">
        <v>45795.0</v>
      </c>
      <c r="M310" s="42" t="s">
        <v>75</v>
      </c>
      <c r="N310" s="51">
        <v>118000.0</v>
      </c>
      <c r="O310" s="42" t="s">
        <v>75</v>
      </c>
      <c r="P310" s="227">
        <v>120038.0</v>
      </c>
      <c r="Q310" s="117">
        <v>120038.0</v>
      </c>
      <c r="R310" s="51">
        <v>0.0</v>
      </c>
      <c r="S310" s="51">
        <v>0.0</v>
      </c>
      <c r="T310" s="52">
        <f t="shared" si="3"/>
        <v>120038</v>
      </c>
      <c r="U310" s="42" t="s">
        <v>112</v>
      </c>
      <c r="V310" s="40">
        <v>45795.0</v>
      </c>
      <c r="W310" s="49">
        <v>45825.0</v>
      </c>
      <c r="X310" s="42">
        <v>1.0</v>
      </c>
      <c r="Y310" s="173" t="s">
        <v>84</v>
      </c>
      <c r="Z310" s="42" t="s">
        <v>85</v>
      </c>
    </row>
    <row r="311">
      <c r="A311" s="38" t="s">
        <v>6326</v>
      </c>
      <c r="B311" s="167">
        <v>45796.0</v>
      </c>
      <c r="C311" s="42">
        <v>2581.0</v>
      </c>
      <c r="D311" s="42"/>
      <c r="E311" s="44" t="s">
        <v>2364</v>
      </c>
      <c r="F311" s="46" t="s">
        <v>2366</v>
      </c>
      <c r="G311" s="47" t="s">
        <v>2367</v>
      </c>
      <c r="H311" s="47" t="s">
        <v>355</v>
      </c>
      <c r="I311" s="47" t="s">
        <v>235</v>
      </c>
      <c r="J311" s="42" t="s">
        <v>1542</v>
      </c>
      <c r="K311" s="49">
        <v>44459.0</v>
      </c>
      <c r="L311" s="40">
        <v>45795.0</v>
      </c>
      <c r="M311" s="42" t="s">
        <v>75</v>
      </c>
      <c r="N311" s="51">
        <v>0.0</v>
      </c>
      <c r="O311" s="42" t="s">
        <v>75</v>
      </c>
      <c r="P311" s="227">
        <v>78089.0</v>
      </c>
      <c r="Q311" s="117">
        <v>78089.0</v>
      </c>
      <c r="R311" s="51">
        <v>0.0</v>
      </c>
      <c r="S311" s="51">
        <v>0.0</v>
      </c>
      <c r="T311" s="52">
        <f t="shared" si="3"/>
        <v>78089</v>
      </c>
      <c r="U311" s="42" t="s">
        <v>112</v>
      </c>
      <c r="V311" s="40">
        <v>45795.0</v>
      </c>
      <c r="W311" s="49">
        <v>45825.0</v>
      </c>
      <c r="X311" s="42">
        <v>1.0</v>
      </c>
      <c r="Y311" s="42" t="s">
        <v>98</v>
      </c>
      <c r="Z311" s="42" t="s">
        <v>85</v>
      </c>
    </row>
    <row r="312">
      <c r="A312" s="38" t="s">
        <v>6328</v>
      </c>
      <c r="B312" s="167">
        <v>45796.0</v>
      </c>
      <c r="C312" s="42">
        <v>10934.0</v>
      </c>
      <c r="D312" s="42"/>
      <c r="E312" s="44" t="s">
        <v>1458</v>
      </c>
      <c r="F312" s="46" t="s">
        <v>1459</v>
      </c>
      <c r="G312" s="47" t="s">
        <v>1460</v>
      </c>
      <c r="H312" s="47" t="s">
        <v>355</v>
      </c>
      <c r="I312" s="47" t="s">
        <v>235</v>
      </c>
      <c r="J312" s="42" t="s">
        <v>1542</v>
      </c>
      <c r="K312" s="49">
        <v>45290.0</v>
      </c>
      <c r="L312" s="40">
        <v>45795.0</v>
      </c>
      <c r="M312" s="42" t="s">
        <v>75</v>
      </c>
      <c r="N312" s="51">
        <v>0.0</v>
      </c>
      <c r="O312" s="42" t="s">
        <v>75</v>
      </c>
      <c r="P312" s="227">
        <v>118000.0</v>
      </c>
      <c r="Q312" s="54">
        <v>118000.0</v>
      </c>
      <c r="R312" s="51">
        <v>0.0</v>
      </c>
      <c r="S312" s="51">
        <v>826.0</v>
      </c>
      <c r="T312" s="52">
        <f t="shared" si="3"/>
        <v>117174</v>
      </c>
      <c r="U312" s="42" t="s">
        <v>83</v>
      </c>
      <c r="V312" s="40">
        <v>45795.0</v>
      </c>
      <c r="W312" s="49">
        <v>45825.0</v>
      </c>
      <c r="X312" s="42">
        <v>1.0</v>
      </c>
      <c r="Y312" s="173" t="s">
        <v>84</v>
      </c>
      <c r="Z312" s="42" t="s">
        <v>85</v>
      </c>
    </row>
    <row r="313">
      <c r="A313" s="38" t="s">
        <v>6335</v>
      </c>
      <c r="B313" s="167">
        <v>45796.0</v>
      </c>
      <c r="C313" s="42">
        <v>6253.0</v>
      </c>
      <c r="D313" s="42"/>
      <c r="E313" s="44" t="s">
        <v>3145</v>
      </c>
      <c r="F313" s="46" t="s">
        <v>2926</v>
      </c>
      <c r="G313" s="47" t="s">
        <v>2928</v>
      </c>
      <c r="H313" s="47" t="s">
        <v>601</v>
      </c>
      <c r="I313" s="47" t="s">
        <v>177</v>
      </c>
      <c r="J313" s="42" t="s">
        <v>1542</v>
      </c>
      <c r="K313" s="49">
        <v>44750.0</v>
      </c>
      <c r="L313" s="40">
        <v>45795.0</v>
      </c>
      <c r="M313" s="42" t="s">
        <v>75</v>
      </c>
      <c r="N313" s="51">
        <v>0.0</v>
      </c>
      <c r="O313" s="40">
        <v>45796.0</v>
      </c>
      <c r="P313" s="227">
        <v>78021.0</v>
      </c>
      <c r="Q313" s="117">
        <v>78000.0</v>
      </c>
      <c r="R313" s="51">
        <v>0.0</v>
      </c>
      <c r="S313" s="51">
        <v>0.0</v>
      </c>
      <c r="T313" s="52">
        <f t="shared" si="3"/>
        <v>78000</v>
      </c>
      <c r="U313" s="42" t="s">
        <v>112</v>
      </c>
      <c r="V313" s="49">
        <v>45796.0</v>
      </c>
      <c r="W313" s="49">
        <v>45826.0</v>
      </c>
      <c r="X313" s="42">
        <v>1.0</v>
      </c>
      <c r="Y313" s="42" t="s">
        <v>98</v>
      </c>
      <c r="Z313" s="42" t="s">
        <v>85</v>
      </c>
    </row>
    <row r="314">
      <c r="A314" s="38" t="s">
        <v>6341</v>
      </c>
      <c r="B314" s="167">
        <v>45796.0</v>
      </c>
      <c r="C314" s="42">
        <v>11598.0</v>
      </c>
      <c r="D314" s="42"/>
      <c r="E314" s="44" t="s">
        <v>2544</v>
      </c>
      <c r="F314" s="46" t="s">
        <v>2545</v>
      </c>
      <c r="G314" s="47" t="s">
        <v>2547</v>
      </c>
      <c r="H314" s="47" t="s">
        <v>342</v>
      </c>
      <c r="I314" s="47" t="s">
        <v>200</v>
      </c>
      <c r="J314" s="42" t="s">
        <v>1542</v>
      </c>
      <c r="K314" s="49">
        <v>45364.0</v>
      </c>
      <c r="L314" s="40">
        <v>45795.0</v>
      </c>
      <c r="M314" s="42" t="s">
        <v>75</v>
      </c>
      <c r="N314" s="51">
        <v>0.0</v>
      </c>
      <c r="O314" s="42" t="s">
        <v>75</v>
      </c>
      <c r="P314" s="227">
        <v>78000.0</v>
      </c>
      <c r="Q314" s="54">
        <v>78000.0</v>
      </c>
      <c r="R314" s="51">
        <v>0.0</v>
      </c>
      <c r="S314" s="51">
        <v>546.0</v>
      </c>
      <c r="T314" s="52">
        <f t="shared" si="3"/>
        <v>77454</v>
      </c>
      <c r="U314" s="42" t="s">
        <v>83</v>
      </c>
      <c r="V314" s="40">
        <v>45795.0</v>
      </c>
      <c r="W314" s="49">
        <v>45828.0</v>
      </c>
      <c r="X314" s="42">
        <v>1.0</v>
      </c>
      <c r="Y314" s="42" t="s">
        <v>98</v>
      </c>
      <c r="Z314" s="42" t="s">
        <v>85</v>
      </c>
    </row>
    <row r="315">
      <c r="A315" s="38" t="s">
        <v>6348</v>
      </c>
      <c r="B315" s="167">
        <v>45796.0</v>
      </c>
      <c r="C315" s="42">
        <v>1389.0</v>
      </c>
      <c r="D315" s="42"/>
      <c r="E315" s="44" t="s">
        <v>267</v>
      </c>
      <c r="F315" s="46" t="s">
        <v>181</v>
      </c>
      <c r="G315" s="47" t="s">
        <v>2486</v>
      </c>
      <c r="H315" s="47" t="s">
        <v>121</v>
      </c>
      <c r="I315" s="47" t="s">
        <v>123</v>
      </c>
      <c r="J315" s="42" t="s">
        <v>1542</v>
      </c>
      <c r="K315" s="49">
        <v>44361.0</v>
      </c>
      <c r="L315" s="40">
        <v>45795.0</v>
      </c>
      <c r="M315" s="42" t="s">
        <v>75</v>
      </c>
      <c r="N315" s="51">
        <v>0.0</v>
      </c>
      <c r="O315" s="42" t="s">
        <v>75</v>
      </c>
      <c r="P315" s="227">
        <v>78000.0</v>
      </c>
      <c r="Q315" s="54">
        <v>78000.0</v>
      </c>
      <c r="R315" s="51">
        <v>0.0</v>
      </c>
      <c r="S315" s="51">
        <v>546.0</v>
      </c>
      <c r="T315" s="52">
        <f t="shared" si="3"/>
        <v>77454</v>
      </c>
      <c r="U315" s="42" t="s">
        <v>83</v>
      </c>
      <c r="V315" s="40">
        <v>45795.0</v>
      </c>
      <c r="W315" s="49">
        <v>45825.0</v>
      </c>
      <c r="X315" s="42">
        <v>1.0</v>
      </c>
      <c r="Y315" s="42" t="s">
        <v>98</v>
      </c>
      <c r="Z315" s="42" t="s">
        <v>85</v>
      </c>
    </row>
    <row r="316">
      <c r="A316" s="38" t="s">
        <v>6351</v>
      </c>
      <c r="B316" s="167">
        <v>45796.0</v>
      </c>
      <c r="C316" s="42">
        <v>10831.0</v>
      </c>
      <c r="D316" s="42"/>
      <c r="E316" s="44" t="s">
        <v>2657</v>
      </c>
      <c r="F316" s="46" t="s">
        <v>2658</v>
      </c>
      <c r="G316" s="47" t="s">
        <v>2659</v>
      </c>
      <c r="H316" s="47" t="s">
        <v>234</v>
      </c>
      <c r="I316" s="47" t="s">
        <v>235</v>
      </c>
      <c r="J316" s="42" t="s">
        <v>1542</v>
      </c>
      <c r="K316" s="49">
        <v>45273.0</v>
      </c>
      <c r="L316" s="40">
        <v>45795.0</v>
      </c>
      <c r="M316" s="42" t="s">
        <v>75</v>
      </c>
      <c r="N316" s="51">
        <v>0.0</v>
      </c>
      <c r="O316" s="40">
        <v>45796.0</v>
      </c>
      <c r="P316" s="227">
        <v>78000.0</v>
      </c>
      <c r="Q316" s="54">
        <v>78000.0</v>
      </c>
      <c r="R316" s="51">
        <v>0.0</v>
      </c>
      <c r="S316" s="51">
        <v>546.0</v>
      </c>
      <c r="T316" s="52">
        <f t="shared" si="3"/>
        <v>77454</v>
      </c>
      <c r="U316" s="42" t="s">
        <v>83</v>
      </c>
      <c r="V316" s="49">
        <v>45796.0</v>
      </c>
      <c r="W316" s="49">
        <v>45827.0</v>
      </c>
      <c r="X316" s="42">
        <v>1.0</v>
      </c>
      <c r="Y316" s="42" t="s">
        <v>98</v>
      </c>
      <c r="Z316" s="42" t="s">
        <v>85</v>
      </c>
    </row>
    <row r="317">
      <c r="A317" s="38" t="s">
        <v>6355</v>
      </c>
      <c r="B317" s="167">
        <v>45796.0</v>
      </c>
      <c r="C317" s="42">
        <v>5762.0</v>
      </c>
      <c r="D317" s="42"/>
      <c r="E317" s="44" t="s">
        <v>2852</v>
      </c>
      <c r="F317" s="46" t="s">
        <v>2644</v>
      </c>
      <c r="G317" s="47" t="s">
        <v>2645</v>
      </c>
      <c r="H317" s="47" t="s">
        <v>2646</v>
      </c>
      <c r="I317" s="47" t="s">
        <v>156</v>
      </c>
      <c r="J317" s="42" t="s">
        <v>1542</v>
      </c>
      <c r="K317" s="49">
        <v>44700.0</v>
      </c>
      <c r="L317" s="40">
        <v>45795.0</v>
      </c>
      <c r="M317" s="42" t="s">
        <v>75</v>
      </c>
      <c r="N317" s="51">
        <v>0.0</v>
      </c>
      <c r="O317" s="42" t="s">
        <v>75</v>
      </c>
      <c r="P317" s="227">
        <v>78000.0</v>
      </c>
      <c r="Q317" s="54">
        <v>78000.0</v>
      </c>
      <c r="R317" s="51">
        <v>0.0</v>
      </c>
      <c r="S317" s="51">
        <v>546.0</v>
      </c>
      <c r="T317" s="52">
        <f t="shared" si="3"/>
        <v>77454</v>
      </c>
      <c r="U317" s="42" t="s">
        <v>83</v>
      </c>
      <c r="V317" s="40">
        <v>45795.0</v>
      </c>
      <c r="W317" s="49">
        <v>45825.0</v>
      </c>
      <c r="X317" s="42">
        <v>1.0</v>
      </c>
      <c r="Y317" s="42" t="s">
        <v>98</v>
      </c>
      <c r="Z317" s="42" t="s">
        <v>85</v>
      </c>
    </row>
    <row r="318">
      <c r="A318" s="38" t="s">
        <v>6360</v>
      </c>
      <c r="B318" s="167">
        <v>45796.0</v>
      </c>
      <c r="C318" s="42">
        <v>4808.0</v>
      </c>
      <c r="D318" s="42"/>
      <c r="E318" s="44" t="s">
        <v>2858</v>
      </c>
      <c r="F318" s="46" t="s">
        <v>2860</v>
      </c>
      <c r="G318" s="47" t="s">
        <v>2861</v>
      </c>
      <c r="H318" s="47" t="s">
        <v>234</v>
      </c>
      <c r="I318" s="47" t="s">
        <v>235</v>
      </c>
      <c r="J318" s="42" t="s">
        <v>1542</v>
      </c>
      <c r="K318" s="49">
        <v>44618.0</v>
      </c>
      <c r="L318" s="40">
        <v>45796.0</v>
      </c>
      <c r="M318" s="42" t="s">
        <v>75</v>
      </c>
      <c r="N318" s="51">
        <v>0.0</v>
      </c>
      <c r="O318" s="42" t="s">
        <v>75</v>
      </c>
      <c r="P318" s="227">
        <v>78000.0</v>
      </c>
      <c r="Q318" s="54">
        <v>78000.0</v>
      </c>
      <c r="R318" s="51">
        <v>0.0</v>
      </c>
      <c r="S318" s="51">
        <v>546.0</v>
      </c>
      <c r="T318" s="52">
        <f t="shared" si="3"/>
        <v>77454</v>
      </c>
      <c r="U318" s="42" t="s">
        <v>83</v>
      </c>
      <c r="V318" s="40">
        <v>45796.0</v>
      </c>
      <c r="W318" s="49">
        <v>45826.0</v>
      </c>
      <c r="X318" s="42">
        <v>1.0</v>
      </c>
      <c r="Y318" s="42" t="s">
        <v>98</v>
      </c>
      <c r="Z318" s="42" t="s">
        <v>85</v>
      </c>
    </row>
    <row r="319">
      <c r="A319" s="38" t="s">
        <v>6364</v>
      </c>
      <c r="B319" s="167">
        <v>45796.0</v>
      </c>
      <c r="C319" s="42">
        <v>7820.0</v>
      </c>
      <c r="D319" s="42"/>
      <c r="E319" s="44" t="s">
        <v>4639</v>
      </c>
      <c r="F319" s="46" t="s">
        <v>2866</v>
      </c>
      <c r="G319" s="47" t="s">
        <v>4640</v>
      </c>
      <c r="H319" s="47" t="s">
        <v>404</v>
      </c>
      <c r="I319" s="47" t="s">
        <v>72</v>
      </c>
      <c r="J319" s="42" t="s">
        <v>1542</v>
      </c>
      <c r="K319" s="49">
        <v>44912.0</v>
      </c>
      <c r="L319" s="40">
        <v>45796.0</v>
      </c>
      <c r="M319" s="42" t="s">
        <v>75</v>
      </c>
      <c r="N319" s="51">
        <v>0.0</v>
      </c>
      <c r="O319" s="42" t="s">
        <v>75</v>
      </c>
      <c r="P319" s="227">
        <v>78000.0</v>
      </c>
      <c r="Q319" s="54">
        <v>78000.0</v>
      </c>
      <c r="R319" s="51">
        <v>0.0</v>
      </c>
      <c r="S319" s="51">
        <v>4440.0</v>
      </c>
      <c r="T319" s="52">
        <f t="shared" si="3"/>
        <v>73560</v>
      </c>
      <c r="U319" s="42" t="s">
        <v>83</v>
      </c>
      <c r="V319" s="40">
        <v>45796.0</v>
      </c>
      <c r="W319" s="49">
        <v>45826.0</v>
      </c>
      <c r="X319" s="42">
        <v>1.0</v>
      </c>
      <c r="Y319" s="42" t="s">
        <v>98</v>
      </c>
      <c r="Z319" s="42" t="s">
        <v>85</v>
      </c>
    </row>
    <row r="320">
      <c r="A320" s="38" t="s">
        <v>6368</v>
      </c>
      <c r="B320" s="167">
        <v>45796.0</v>
      </c>
      <c r="C320" s="42">
        <v>8763.0</v>
      </c>
      <c r="D320" s="42"/>
      <c r="E320" s="44" t="s">
        <v>1643</v>
      </c>
      <c r="F320" s="46" t="s">
        <v>1645</v>
      </c>
      <c r="G320" s="47" t="s">
        <v>1646</v>
      </c>
      <c r="H320" s="47" t="s">
        <v>217</v>
      </c>
      <c r="I320" s="47" t="s">
        <v>177</v>
      </c>
      <c r="J320" s="42" t="s">
        <v>1542</v>
      </c>
      <c r="K320" s="49">
        <v>45027.0</v>
      </c>
      <c r="L320" s="40">
        <v>45796.0</v>
      </c>
      <c r="M320" s="42" t="s">
        <v>75</v>
      </c>
      <c r="N320" s="51">
        <v>0.0</v>
      </c>
      <c r="O320" s="42" t="s">
        <v>75</v>
      </c>
      <c r="P320" s="227">
        <v>78000.0</v>
      </c>
      <c r="Q320" s="54">
        <v>78000.0</v>
      </c>
      <c r="R320" s="51">
        <v>0.0</v>
      </c>
      <c r="S320" s="51">
        <v>546.0</v>
      </c>
      <c r="T320" s="52">
        <f t="shared" si="3"/>
        <v>77454</v>
      </c>
      <c r="U320" s="42" t="s">
        <v>83</v>
      </c>
      <c r="V320" s="40">
        <v>45796.0</v>
      </c>
      <c r="W320" s="49">
        <v>45826.0</v>
      </c>
      <c r="X320" s="42">
        <v>1.0</v>
      </c>
      <c r="Y320" s="42" t="s">
        <v>98</v>
      </c>
      <c r="Z320" s="42" t="s">
        <v>85</v>
      </c>
    </row>
    <row r="321">
      <c r="A321" s="38" t="s">
        <v>6372</v>
      </c>
      <c r="B321" s="167">
        <v>45796.0</v>
      </c>
      <c r="C321" s="42">
        <v>5018.0</v>
      </c>
      <c r="D321" s="42"/>
      <c r="E321" s="44" t="s">
        <v>6373</v>
      </c>
      <c r="F321" s="46" t="s">
        <v>2601</v>
      </c>
      <c r="G321" s="47" t="s">
        <v>2602</v>
      </c>
      <c r="H321" s="47" t="s">
        <v>122</v>
      </c>
      <c r="I321" s="47" t="s">
        <v>124</v>
      </c>
      <c r="J321" s="42" t="s">
        <v>1542</v>
      </c>
      <c r="K321" s="49">
        <v>44634.0</v>
      </c>
      <c r="L321" s="40">
        <v>45796.0</v>
      </c>
      <c r="M321" s="42" t="s">
        <v>75</v>
      </c>
      <c r="N321" s="51">
        <v>0.0</v>
      </c>
      <c r="O321" s="42" t="s">
        <v>75</v>
      </c>
      <c r="P321" s="227">
        <v>78021.0</v>
      </c>
      <c r="Q321" s="140">
        <v>78000.0</v>
      </c>
      <c r="R321" s="51">
        <v>0.0</v>
      </c>
      <c r="S321" s="51">
        <v>0.0</v>
      </c>
      <c r="T321" s="52">
        <f t="shared" si="3"/>
        <v>78000</v>
      </c>
      <c r="U321" s="42" t="s">
        <v>112</v>
      </c>
      <c r="V321" s="40">
        <v>45796.0</v>
      </c>
      <c r="W321" s="49">
        <v>45826.0</v>
      </c>
      <c r="X321" s="42">
        <v>1.0</v>
      </c>
      <c r="Y321" s="42" t="s">
        <v>98</v>
      </c>
      <c r="Z321" s="42" t="s">
        <v>85</v>
      </c>
    </row>
    <row r="322">
      <c r="A322" s="38" t="s">
        <v>6377</v>
      </c>
      <c r="B322" s="167">
        <v>45796.0</v>
      </c>
      <c r="C322" s="42">
        <v>10201.0</v>
      </c>
      <c r="D322" s="42"/>
      <c r="E322" s="44" t="s">
        <v>6378</v>
      </c>
      <c r="F322" s="46" t="s">
        <v>3196</v>
      </c>
      <c r="G322" s="47" t="s">
        <v>3197</v>
      </c>
      <c r="H322" s="47" t="s">
        <v>1863</v>
      </c>
      <c r="I322" s="47" t="s">
        <v>1044</v>
      </c>
      <c r="J322" s="42" t="s">
        <v>1542</v>
      </c>
      <c r="K322" s="49">
        <v>45193.0</v>
      </c>
      <c r="L322" s="40">
        <v>45796.0</v>
      </c>
      <c r="M322" s="42" t="s">
        <v>75</v>
      </c>
      <c r="N322" s="51">
        <v>0.0</v>
      </c>
      <c r="O322" s="40">
        <v>45798.0</v>
      </c>
      <c r="P322" s="227">
        <v>118086.0</v>
      </c>
      <c r="Q322" s="140">
        <v>118086.0</v>
      </c>
      <c r="R322" s="51">
        <v>0.0</v>
      </c>
      <c r="S322" s="51">
        <v>0.0</v>
      </c>
      <c r="T322" s="52">
        <f t="shared" si="3"/>
        <v>118086</v>
      </c>
      <c r="U322" s="42" t="s">
        <v>112</v>
      </c>
      <c r="V322" s="49">
        <v>45798.0</v>
      </c>
      <c r="W322" s="49">
        <v>45828.0</v>
      </c>
      <c r="X322" s="42">
        <v>1.0</v>
      </c>
      <c r="Y322" s="173" t="s">
        <v>84</v>
      </c>
      <c r="Z322" s="42" t="s">
        <v>85</v>
      </c>
    </row>
    <row r="323">
      <c r="A323" s="38" t="s">
        <v>6381</v>
      </c>
      <c r="B323" s="167">
        <v>45796.0</v>
      </c>
      <c r="C323" s="42">
        <v>9598.0</v>
      </c>
      <c r="D323" s="42"/>
      <c r="E323" s="44" t="s">
        <v>3121</v>
      </c>
      <c r="F323" s="46" t="s">
        <v>1901</v>
      </c>
      <c r="G323" s="47" t="s">
        <v>2916</v>
      </c>
      <c r="H323" s="47" t="s">
        <v>1136</v>
      </c>
      <c r="I323" s="47" t="s">
        <v>1137</v>
      </c>
      <c r="J323" s="42" t="s">
        <v>1542</v>
      </c>
      <c r="K323" s="49">
        <v>45122.0</v>
      </c>
      <c r="L323" s="40">
        <v>45796.0</v>
      </c>
      <c r="M323" s="42" t="s">
        <v>75</v>
      </c>
      <c r="N323" s="51">
        <v>0.0</v>
      </c>
      <c r="O323" s="42" t="s">
        <v>75</v>
      </c>
      <c r="P323" s="227">
        <v>78000.0</v>
      </c>
      <c r="Q323" s="54">
        <v>78000.0</v>
      </c>
      <c r="R323" s="51">
        <v>0.0</v>
      </c>
      <c r="S323" s="51">
        <v>4400.0</v>
      </c>
      <c r="T323" s="52">
        <f t="shared" si="3"/>
        <v>73600</v>
      </c>
      <c r="U323" s="42" t="s">
        <v>83</v>
      </c>
      <c r="V323" s="40">
        <v>45796.0</v>
      </c>
      <c r="W323" s="49">
        <v>45826.0</v>
      </c>
      <c r="X323" s="42">
        <v>1.0</v>
      </c>
      <c r="Y323" s="42" t="s">
        <v>98</v>
      </c>
      <c r="Z323" s="42" t="s">
        <v>85</v>
      </c>
    </row>
    <row r="324">
      <c r="A324" s="46" t="s">
        <v>6386</v>
      </c>
      <c r="B324" s="167">
        <v>45796.0</v>
      </c>
      <c r="C324" s="42">
        <v>8214.0</v>
      </c>
      <c r="D324" s="42"/>
      <c r="E324" s="44" t="s">
        <v>6388</v>
      </c>
      <c r="F324" s="46" t="s">
        <v>6389</v>
      </c>
      <c r="G324" s="47" t="s">
        <v>6390</v>
      </c>
      <c r="H324" s="47" t="s">
        <v>515</v>
      </c>
      <c r="I324" s="47" t="s">
        <v>517</v>
      </c>
      <c r="J324" s="42" t="s">
        <v>1542</v>
      </c>
      <c r="K324" s="49">
        <v>44958.0</v>
      </c>
      <c r="L324" s="40">
        <v>45796.0</v>
      </c>
      <c r="M324" s="42" t="s">
        <v>75</v>
      </c>
      <c r="N324" s="51">
        <v>858000.0</v>
      </c>
      <c r="O324" s="42" t="s">
        <v>75</v>
      </c>
      <c r="P324" s="227">
        <v>860009.0</v>
      </c>
      <c r="Q324" s="140">
        <v>850000.0</v>
      </c>
      <c r="R324" s="51">
        <v>0.0</v>
      </c>
      <c r="S324" s="51">
        <v>0.0</v>
      </c>
      <c r="T324" s="52">
        <f t="shared" si="3"/>
        <v>850000</v>
      </c>
      <c r="U324" s="42" t="s">
        <v>112</v>
      </c>
      <c r="V324" s="40"/>
      <c r="W324" s="49"/>
      <c r="X324" s="42">
        <v>12.0</v>
      </c>
      <c r="Y324" s="42" t="s">
        <v>98</v>
      </c>
      <c r="Z324" s="42" t="s">
        <v>85</v>
      </c>
    </row>
    <row r="325">
      <c r="A325" s="38" t="s">
        <v>6393</v>
      </c>
      <c r="B325" s="167">
        <v>45796.0</v>
      </c>
      <c r="C325" s="42">
        <v>8214.0</v>
      </c>
      <c r="D325" s="42"/>
      <c r="E325" s="44" t="s">
        <v>6388</v>
      </c>
      <c r="F325" s="46" t="s">
        <v>6389</v>
      </c>
      <c r="G325" s="47" t="s">
        <v>6390</v>
      </c>
      <c r="H325" s="47" t="s">
        <v>515</v>
      </c>
      <c r="I325" s="47" t="s">
        <v>517</v>
      </c>
      <c r="J325" s="42" t="s">
        <v>1542</v>
      </c>
      <c r="K325" s="49">
        <v>44958.0</v>
      </c>
      <c r="L325" s="40">
        <v>45796.0</v>
      </c>
      <c r="M325" s="42" t="s">
        <v>75</v>
      </c>
      <c r="N325" s="51">
        <v>858000.0</v>
      </c>
      <c r="O325" s="42" t="s">
        <v>75</v>
      </c>
      <c r="P325" s="227">
        <v>10000.0</v>
      </c>
      <c r="Q325" s="140">
        <v>10000.0</v>
      </c>
      <c r="R325" s="51">
        <v>78000.0</v>
      </c>
      <c r="S325" s="51">
        <v>0.0</v>
      </c>
      <c r="T325" s="52">
        <f t="shared" si="3"/>
        <v>10000</v>
      </c>
      <c r="U325" s="42" t="s">
        <v>112</v>
      </c>
      <c r="V325" s="40">
        <v>45796.0</v>
      </c>
      <c r="W325" s="49">
        <v>46156.0</v>
      </c>
      <c r="X325" s="42">
        <v>12.0</v>
      </c>
      <c r="Y325" s="42" t="s">
        <v>98</v>
      </c>
      <c r="Z325" s="42" t="s">
        <v>85</v>
      </c>
    </row>
    <row r="326">
      <c r="A326" s="38" t="s">
        <v>6397</v>
      </c>
      <c r="B326" s="167">
        <v>45796.0</v>
      </c>
      <c r="C326" s="42">
        <v>1027.0</v>
      </c>
      <c r="D326" s="42"/>
      <c r="E326" s="44" t="s">
        <v>6398</v>
      </c>
      <c r="F326" s="46" t="s">
        <v>6399</v>
      </c>
      <c r="G326" s="47" t="s">
        <v>6400</v>
      </c>
      <c r="H326" s="47" t="s">
        <v>355</v>
      </c>
      <c r="I326" s="47" t="s">
        <v>235</v>
      </c>
      <c r="J326" s="42" t="s">
        <v>1542</v>
      </c>
      <c r="K326" s="49">
        <v>44344.0</v>
      </c>
      <c r="L326" s="40">
        <v>45796.0</v>
      </c>
      <c r="M326" s="42" t="s">
        <v>75</v>
      </c>
      <c r="N326" s="51">
        <v>0.0</v>
      </c>
      <c r="O326" s="42" t="s">
        <v>75</v>
      </c>
      <c r="P326" s="227">
        <v>858080.0</v>
      </c>
      <c r="Q326" s="140">
        <v>858080.0</v>
      </c>
      <c r="R326" s="51">
        <v>78000.0</v>
      </c>
      <c r="S326" s="51">
        <v>0.0</v>
      </c>
      <c r="T326" s="52">
        <f t="shared" si="3"/>
        <v>858080</v>
      </c>
      <c r="U326" s="42" t="s">
        <v>112</v>
      </c>
      <c r="V326" s="40">
        <v>45796.0</v>
      </c>
      <c r="W326" s="49">
        <v>46158.0</v>
      </c>
      <c r="X326" s="42">
        <v>12.0</v>
      </c>
      <c r="Y326" s="42" t="s">
        <v>98</v>
      </c>
      <c r="Z326" s="42" t="s">
        <v>85</v>
      </c>
    </row>
    <row r="327">
      <c r="A327" s="38" t="s">
        <v>6404</v>
      </c>
      <c r="B327" s="167">
        <v>45796.0</v>
      </c>
      <c r="C327" s="42">
        <v>4867.0</v>
      </c>
      <c r="D327" s="42"/>
      <c r="E327" s="44" t="s">
        <v>2756</v>
      </c>
      <c r="F327" s="46" t="s">
        <v>2758</v>
      </c>
      <c r="G327" s="47" t="s">
        <v>2759</v>
      </c>
      <c r="H327" s="47" t="s">
        <v>194</v>
      </c>
      <c r="I327" s="47" t="s">
        <v>177</v>
      </c>
      <c r="J327" s="42" t="s">
        <v>1542</v>
      </c>
      <c r="K327" s="49">
        <v>44623.0</v>
      </c>
      <c r="L327" s="40">
        <v>45796.0</v>
      </c>
      <c r="M327" s="42" t="s">
        <v>75</v>
      </c>
      <c r="N327" s="51">
        <v>0.0</v>
      </c>
      <c r="O327" s="42" t="s">
        <v>75</v>
      </c>
      <c r="P327" s="227">
        <v>78000.0</v>
      </c>
      <c r="Q327" s="54">
        <v>78000.0</v>
      </c>
      <c r="R327" s="51">
        <v>0.0</v>
      </c>
      <c r="S327" s="51">
        <v>546.0</v>
      </c>
      <c r="T327" s="52">
        <f t="shared" si="3"/>
        <v>77454</v>
      </c>
      <c r="U327" s="42" t="s">
        <v>83</v>
      </c>
      <c r="V327" s="40">
        <v>45796.0</v>
      </c>
      <c r="W327" s="49">
        <v>45826.0</v>
      </c>
      <c r="X327" s="42">
        <v>1.0</v>
      </c>
      <c r="Y327" s="42" t="s">
        <v>98</v>
      </c>
      <c r="Z327" s="42" t="s">
        <v>85</v>
      </c>
    </row>
    <row r="328">
      <c r="A328" s="46" t="s">
        <v>6408</v>
      </c>
      <c r="B328" s="167">
        <v>45796.0</v>
      </c>
      <c r="C328" s="42">
        <v>2634.0</v>
      </c>
      <c r="D328" s="42"/>
      <c r="E328" s="44" t="s">
        <v>3368</v>
      </c>
      <c r="F328" s="46" t="s">
        <v>3369</v>
      </c>
      <c r="G328" s="47" t="s">
        <v>3370</v>
      </c>
      <c r="H328" s="47" t="s">
        <v>1895</v>
      </c>
      <c r="I328" s="47" t="s">
        <v>177</v>
      </c>
      <c r="J328" s="42" t="s">
        <v>26</v>
      </c>
      <c r="K328" s="49">
        <v>44461.0</v>
      </c>
      <c r="L328" s="40">
        <v>45796.0</v>
      </c>
      <c r="M328" s="42" t="s">
        <v>75</v>
      </c>
      <c r="N328" s="51">
        <v>0.0</v>
      </c>
      <c r="O328" s="42" t="s">
        <v>75</v>
      </c>
      <c r="P328" s="227">
        <v>78000.0</v>
      </c>
      <c r="Q328" s="54">
        <v>78000.0</v>
      </c>
      <c r="R328" s="51">
        <v>0.0</v>
      </c>
      <c r="S328" s="51">
        <v>1560.0</v>
      </c>
      <c r="T328" s="52">
        <f t="shared" si="3"/>
        <v>76440</v>
      </c>
      <c r="U328" s="42" t="s">
        <v>83</v>
      </c>
      <c r="V328" s="40">
        <v>45796.0</v>
      </c>
      <c r="W328" s="49">
        <v>45833.0</v>
      </c>
      <c r="X328" s="42">
        <v>1.0</v>
      </c>
      <c r="Y328" s="42" t="s">
        <v>98</v>
      </c>
      <c r="Z328" s="42" t="s">
        <v>85</v>
      </c>
    </row>
    <row r="329">
      <c r="A329" s="46" t="s">
        <v>6410</v>
      </c>
      <c r="B329" s="167">
        <v>45796.0</v>
      </c>
      <c r="C329" s="42">
        <v>15042.0</v>
      </c>
      <c r="D329" s="42"/>
      <c r="E329" s="44" t="s">
        <v>2044</v>
      </c>
      <c r="F329" s="46" t="s">
        <v>2045</v>
      </c>
      <c r="G329" s="47" t="s">
        <v>2046</v>
      </c>
      <c r="H329" s="47" t="s">
        <v>179</v>
      </c>
      <c r="I329" s="47" t="s">
        <v>177</v>
      </c>
      <c r="J329" s="42" t="s">
        <v>1542</v>
      </c>
      <c r="K329" s="49">
        <v>45748.0</v>
      </c>
      <c r="L329" s="40">
        <v>45796.0</v>
      </c>
      <c r="M329" s="42" t="s">
        <v>75</v>
      </c>
      <c r="N329" s="51">
        <v>118000.0</v>
      </c>
      <c r="O329" s="42" t="s">
        <v>75</v>
      </c>
      <c r="P329" s="227">
        <v>236027.0</v>
      </c>
      <c r="Q329" s="54">
        <v>0.0</v>
      </c>
      <c r="R329" s="51">
        <v>0.0</v>
      </c>
      <c r="S329" s="51">
        <v>0.0</v>
      </c>
      <c r="T329" s="52">
        <f t="shared" si="3"/>
        <v>0</v>
      </c>
      <c r="U329" s="42" t="s">
        <v>248</v>
      </c>
      <c r="V329" s="40">
        <v>45796.0</v>
      </c>
      <c r="W329" s="49">
        <v>46171.0</v>
      </c>
      <c r="X329" s="42">
        <v>1.0</v>
      </c>
      <c r="Y329" s="173" t="s">
        <v>84</v>
      </c>
      <c r="Z329" s="42" t="s">
        <v>85</v>
      </c>
    </row>
    <row r="330">
      <c r="A330" s="46" t="s">
        <v>6414</v>
      </c>
      <c r="B330" s="167">
        <v>45796.0</v>
      </c>
      <c r="C330" s="42">
        <v>15042.0</v>
      </c>
      <c r="D330" s="42"/>
      <c r="E330" s="44" t="s">
        <v>2044</v>
      </c>
      <c r="F330" s="46" t="s">
        <v>2045</v>
      </c>
      <c r="G330" s="47" t="s">
        <v>2046</v>
      </c>
      <c r="H330" s="47" t="s">
        <v>179</v>
      </c>
      <c r="I330" s="47" t="s">
        <v>177</v>
      </c>
      <c r="J330" s="42" t="s">
        <v>1542</v>
      </c>
      <c r="K330" s="49">
        <v>45748.0</v>
      </c>
      <c r="L330" s="40">
        <v>45796.0</v>
      </c>
      <c r="M330" s="42" t="s">
        <v>75</v>
      </c>
      <c r="N330" s="51">
        <v>118000.0</v>
      </c>
      <c r="O330" s="42" t="s">
        <v>75</v>
      </c>
      <c r="P330" s="227">
        <f>P329-N330</f>
        <v>118027</v>
      </c>
      <c r="Q330" s="54">
        <v>0.0</v>
      </c>
      <c r="R330" s="51">
        <v>0.0</v>
      </c>
      <c r="S330" s="51">
        <v>0.0</v>
      </c>
      <c r="T330" s="52">
        <f t="shared" si="3"/>
        <v>0</v>
      </c>
      <c r="U330" s="42" t="s">
        <v>248</v>
      </c>
      <c r="V330" s="40">
        <v>45796.0</v>
      </c>
      <c r="W330" s="49">
        <v>46201.0</v>
      </c>
      <c r="X330" s="42">
        <v>1.0</v>
      </c>
      <c r="Y330" s="173" t="s">
        <v>84</v>
      </c>
      <c r="Z330" s="42" t="s">
        <v>85</v>
      </c>
    </row>
    <row r="331">
      <c r="A331" s="38" t="s">
        <v>6418</v>
      </c>
      <c r="B331" s="167">
        <v>45797.0</v>
      </c>
      <c r="C331" s="42">
        <v>7160.0</v>
      </c>
      <c r="D331" s="42"/>
      <c r="E331" s="44" t="s">
        <v>2765</v>
      </c>
      <c r="F331" s="46" t="s">
        <v>2766</v>
      </c>
      <c r="G331" s="47" t="s">
        <v>2767</v>
      </c>
      <c r="H331" s="47" t="s">
        <v>355</v>
      </c>
      <c r="I331" s="47" t="s">
        <v>235</v>
      </c>
      <c r="J331" s="42" t="s">
        <v>1542</v>
      </c>
      <c r="K331" s="49">
        <v>44839.0</v>
      </c>
      <c r="L331" s="40">
        <v>45796.0</v>
      </c>
      <c r="M331" s="42" t="s">
        <v>75</v>
      </c>
      <c r="N331" s="51">
        <v>0.0</v>
      </c>
      <c r="O331" s="42" t="s">
        <v>75</v>
      </c>
      <c r="P331" s="227">
        <v>118000.0</v>
      </c>
      <c r="Q331" s="54">
        <v>118000.0</v>
      </c>
      <c r="R331" s="51">
        <v>0.0</v>
      </c>
      <c r="S331" s="51">
        <v>826.0</v>
      </c>
      <c r="T331" s="52">
        <f t="shared" si="3"/>
        <v>117174</v>
      </c>
      <c r="U331" s="42" t="s">
        <v>83</v>
      </c>
      <c r="V331" s="40">
        <v>45796.0</v>
      </c>
      <c r="W331" s="49">
        <v>45826.0</v>
      </c>
      <c r="X331" s="42">
        <v>1.0</v>
      </c>
      <c r="Y331" s="173" t="s">
        <v>84</v>
      </c>
      <c r="Z331" s="42" t="s">
        <v>85</v>
      </c>
    </row>
    <row r="332">
      <c r="A332" s="38" t="s">
        <v>6424</v>
      </c>
      <c r="B332" s="167">
        <v>45797.0</v>
      </c>
      <c r="C332" s="42">
        <v>11657.0</v>
      </c>
      <c r="D332" s="42"/>
      <c r="E332" s="44" t="s">
        <v>2746</v>
      </c>
      <c r="F332" s="46" t="s">
        <v>2747</v>
      </c>
      <c r="G332" s="47" t="s">
        <v>2748</v>
      </c>
      <c r="H332" s="47" t="s">
        <v>1220</v>
      </c>
      <c r="I332" s="47" t="s">
        <v>72</v>
      </c>
      <c r="J332" s="42" t="s">
        <v>1542</v>
      </c>
      <c r="K332" s="49">
        <v>45371.0</v>
      </c>
      <c r="L332" s="40">
        <v>45796.0</v>
      </c>
      <c r="M332" s="42" t="s">
        <v>75</v>
      </c>
      <c r="N332" s="51">
        <v>0.0</v>
      </c>
      <c r="O332" s="42" t="s">
        <v>75</v>
      </c>
      <c r="P332" s="227">
        <v>118000.0</v>
      </c>
      <c r="Q332" s="54">
        <v>118000.0</v>
      </c>
      <c r="R332" s="51">
        <v>0.0</v>
      </c>
      <c r="S332" s="51">
        <v>4440.0</v>
      </c>
      <c r="T332" s="52">
        <f t="shared" si="3"/>
        <v>113560</v>
      </c>
      <c r="U332" s="42" t="s">
        <v>83</v>
      </c>
      <c r="V332" s="40">
        <v>45796.0</v>
      </c>
      <c r="W332" s="49">
        <v>45826.0</v>
      </c>
      <c r="X332" s="42">
        <v>1.0</v>
      </c>
      <c r="Y332" s="173" t="s">
        <v>84</v>
      </c>
      <c r="Z332" s="42" t="s">
        <v>85</v>
      </c>
    </row>
    <row r="333">
      <c r="A333" s="158" t="s">
        <v>6429</v>
      </c>
      <c r="B333" s="167">
        <v>45797.0</v>
      </c>
      <c r="C333" s="42">
        <v>15438.0</v>
      </c>
      <c r="D333" s="42"/>
      <c r="E333" s="44" t="s">
        <v>6430</v>
      </c>
      <c r="F333" s="46" t="s">
        <v>6431</v>
      </c>
      <c r="G333" s="47" t="s">
        <v>6432</v>
      </c>
      <c r="H333" s="417" t="s">
        <v>179</v>
      </c>
      <c r="I333" s="47" t="s">
        <v>177</v>
      </c>
      <c r="J333" s="42" t="s">
        <v>1542</v>
      </c>
      <c r="K333" s="49">
        <v>45785.0</v>
      </c>
      <c r="L333" s="40">
        <v>45796.0</v>
      </c>
      <c r="M333" s="42" t="s">
        <v>75</v>
      </c>
      <c r="N333" s="51">
        <v>1298000.0</v>
      </c>
      <c r="O333" s="40">
        <v>45808.0</v>
      </c>
      <c r="P333" s="227">
        <v>1298056.0</v>
      </c>
      <c r="Q333" s="54">
        <v>1298056.0</v>
      </c>
      <c r="R333" s="51">
        <v>118000.0</v>
      </c>
      <c r="S333" s="51">
        <v>0.0</v>
      </c>
      <c r="T333" s="52">
        <f t="shared" si="3"/>
        <v>1298056</v>
      </c>
      <c r="U333" s="42" t="s">
        <v>112</v>
      </c>
      <c r="V333" s="49">
        <v>45808.0</v>
      </c>
      <c r="W333" s="49">
        <v>46168.0</v>
      </c>
      <c r="X333" s="42">
        <v>12.0</v>
      </c>
      <c r="Y333" s="173" t="s">
        <v>84</v>
      </c>
      <c r="Z333" s="42" t="s">
        <v>5705</v>
      </c>
    </row>
    <row r="334">
      <c r="A334" s="46" t="s">
        <v>6438</v>
      </c>
      <c r="B334" s="167">
        <v>45797.0</v>
      </c>
      <c r="C334" s="42">
        <v>15438.0</v>
      </c>
      <c r="D334" s="42"/>
      <c r="E334" s="44" t="s">
        <v>6430</v>
      </c>
      <c r="F334" s="46" t="s">
        <v>6431</v>
      </c>
      <c r="G334" s="47" t="s">
        <v>6432</v>
      </c>
      <c r="H334" s="417" t="s">
        <v>179</v>
      </c>
      <c r="I334" s="47" t="s">
        <v>177</v>
      </c>
      <c r="J334" s="42" t="s">
        <v>1542</v>
      </c>
      <c r="K334" s="49">
        <v>45785.0</v>
      </c>
      <c r="L334" s="40">
        <v>45796.0</v>
      </c>
      <c r="M334" s="42" t="s">
        <v>75</v>
      </c>
      <c r="N334" s="51">
        <v>0.0</v>
      </c>
      <c r="O334" s="42" t="s">
        <v>75</v>
      </c>
      <c r="P334" s="227">
        <v>236082.0</v>
      </c>
      <c r="Q334" s="54">
        <v>0.0</v>
      </c>
      <c r="R334" s="51">
        <v>0.0</v>
      </c>
      <c r="S334" s="51">
        <v>0.0</v>
      </c>
      <c r="T334" s="52">
        <f t="shared" si="3"/>
        <v>0</v>
      </c>
      <c r="U334" s="42" t="s">
        <v>248</v>
      </c>
      <c r="V334" s="49">
        <v>45808.0</v>
      </c>
      <c r="W334" s="49">
        <v>46198.0</v>
      </c>
      <c r="X334" s="42">
        <v>1.0</v>
      </c>
      <c r="Y334" s="173" t="s">
        <v>84</v>
      </c>
      <c r="Z334" s="42" t="s">
        <v>85</v>
      </c>
    </row>
    <row r="335">
      <c r="A335" s="38" t="s">
        <v>6441</v>
      </c>
      <c r="B335" s="167">
        <v>45797.0</v>
      </c>
      <c r="C335" s="42">
        <v>2640.0</v>
      </c>
      <c r="D335" s="42"/>
      <c r="E335" s="44" t="s">
        <v>3053</v>
      </c>
      <c r="F335" s="46" t="s">
        <v>2417</v>
      </c>
      <c r="G335" s="47" t="s">
        <v>2418</v>
      </c>
      <c r="H335" s="47" t="s">
        <v>179</v>
      </c>
      <c r="I335" s="47" t="s">
        <v>177</v>
      </c>
      <c r="J335" s="42" t="s">
        <v>1542</v>
      </c>
      <c r="K335" s="49">
        <v>44461.0</v>
      </c>
      <c r="L335" s="40">
        <v>45796.0</v>
      </c>
      <c r="M335" s="42" t="s">
        <v>75</v>
      </c>
      <c r="N335" s="51">
        <v>0.0</v>
      </c>
      <c r="O335" s="42" t="s">
        <v>75</v>
      </c>
      <c r="P335" s="227">
        <v>78019.0</v>
      </c>
      <c r="Q335" s="140">
        <v>78000.0</v>
      </c>
      <c r="R335" s="51">
        <v>0.0</v>
      </c>
      <c r="S335" s="51">
        <v>0.0</v>
      </c>
      <c r="T335" s="52">
        <f t="shared" si="3"/>
        <v>78000</v>
      </c>
      <c r="U335" s="42" t="s">
        <v>112</v>
      </c>
      <c r="V335" s="40">
        <v>45796.0</v>
      </c>
      <c r="W335" s="49">
        <v>45826.0</v>
      </c>
      <c r="X335" s="42">
        <v>1.0</v>
      </c>
      <c r="Y335" s="42" t="s">
        <v>98</v>
      </c>
      <c r="Z335" s="42" t="s">
        <v>85</v>
      </c>
    </row>
    <row r="336">
      <c r="A336" s="38" t="s">
        <v>6446</v>
      </c>
      <c r="B336" s="167">
        <v>45797.0</v>
      </c>
      <c r="C336" s="42">
        <v>9500.0</v>
      </c>
      <c r="D336" s="42"/>
      <c r="E336" s="44" t="s">
        <v>2797</v>
      </c>
      <c r="F336" s="46" t="s">
        <v>2458</v>
      </c>
      <c r="G336" s="47" t="s">
        <v>2459</v>
      </c>
      <c r="H336" s="47" t="s">
        <v>601</v>
      </c>
      <c r="I336" s="47" t="s">
        <v>177</v>
      </c>
      <c r="J336" s="42" t="s">
        <v>1542</v>
      </c>
      <c r="K336" s="49">
        <v>45114.0</v>
      </c>
      <c r="L336" s="40">
        <v>45796.0</v>
      </c>
      <c r="M336" s="42" t="s">
        <v>75</v>
      </c>
      <c r="N336" s="51">
        <v>0.0</v>
      </c>
      <c r="O336" s="42" t="s">
        <v>75</v>
      </c>
      <c r="P336" s="227">
        <v>78000.0</v>
      </c>
      <c r="Q336" s="54">
        <v>78000.0</v>
      </c>
      <c r="R336" s="51">
        <v>0.0</v>
      </c>
      <c r="S336" s="51">
        <v>4440.0</v>
      </c>
      <c r="T336" s="52">
        <f t="shared" si="3"/>
        <v>73560</v>
      </c>
      <c r="U336" s="42" t="s">
        <v>83</v>
      </c>
      <c r="V336" s="40">
        <v>45796.0</v>
      </c>
      <c r="W336" s="49">
        <v>45826.0</v>
      </c>
      <c r="X336" s="42">
        <v>1.0</v>
      </c>
      <c r="Y336" s="42" t="s">
        <v>98</v>
      </c>
      <c r="Z336" s="42" t="s">
        <v>85</v>
      </c>
    </row>
    <row r="337">
      <c r="A337" s="38" t="s">
        <v>6451</v>
      </c>
      <c r="B337" s="167">
        <v>45797.0</v>
      </c>
      <c r="C337" s="42">
        <v>12706.0</v>
      </c>
      <c r="D337" s="42"/>
      <c r="E337" s="44" t="s">
        <v>2888</v>
      </c>
      <c r="F337" s="46" t="s">
        <v>2540</v>
      </c>
      <c r="G337" s="47" t="s">
        <v>2541</v>
      </c>
      <c r="H337" s="47" t="s">
        <v>179</v>
      </c>
      <c r="I337" s="47" t="s">
        <v>177</v>
      </c>
      <c r="J337" s="42" t="s">
        <v>1542</v>
      </c>
      <c r="K337" s="49">
        <v>45480.0</v>
      </c>
      <c r="L337" s="40">
        <v>45796.0</v>
      </c>
      <c r="M337" s="42" t="s">
        <v>75</v>
      </c>
      <c r="N337" s="51">
        <v>0.0</v>
      </c>
      <c r="O337" s="42" t="s">
        <v>75</v>
      </c>
      <c r="P337" s="227">
        <v>118000.0</v>
      </c>
      <c r="Q337" s="54">
        <v>118000.0</v>
      </c>
      <c r="R337" s="51">
        <v>0.0</v>
      </c>
      <c r="S337" s="51">
        <v>826.0</v>
      </c>
      <c r="T337" s="52">
        <f t="shared" si="3"/>
        <v>117174</v>
      </c>
      <c r="U337" s="42" t="s">
        <v>83</v>
      </c>
      <c r="V337" s="40">
        <v>45796.0</v>
      </c>
      <c r="W337" s="49">
        <v>45826.0</v>
      </c>
      <c r="X337" s="42">
        <v>1.0</v>
      </c>
      <c r="Y337" s="173" t="s">
        <v>84</v>
      </c>
      <c r="Z337" s="42" t="s">
        <v>85</v>
      </c>
    </row>
    <row r="338">
      <c r="A338" s="38" t="s">
        <v>6457</v>
      </c>
      <c r="B338" s="167">
        <v>45797.0</v>
      </c>
      <c r="C338" s="42">
        <v>10563.0</v>
      </c>
      <c r="D338" s="42"/>
      <c r="E338" s="44" t="s">
        <v>6434</v>
      </c>
      <c r="F338" s="46" t="s">
        <v>6435</v>
      </c>
      <c r="G338" s="228" t="s">
        <v>6436</v>
      </c>
      <c r="H338" s="47" t="s">
        <v>6437</v>
      </c>
      <c r="I338" s="47" t="s">
        <v>235</v>
      </c>
      <c r="J338" s="42" t="s">
        <v>1542</v>
      </c>
      <c r="K338" s="49">
        <v>45236.0</v>
      </c>
      <c r="L338" s="40">
        <v>45796.0</v>
      </c>
      <c r="M338" s="42" t="s">
        <v>75</v>
      </c>
      <c r="N338" s="51">
        <v>0.0</v>
      </c>
      <c r="O338" s="42" t="s">
        <v>75</v>
      </c>
      <c r="P338" s="227">
        <v>2596041.0</v>
      </c>
      <c r="Q338" s="140">
        <v>2596000.0</v>
      </c>
      <c r="R338" s="51">
        <v>236000.0</v>
      </c>
      <c r="S338" s="51">
        <v>0.0</v>
      </c>
      <c r="T338" s="52">
        <f t="shared" si="3"/>
        <v>2596000</v>
      </c>
      <c r="U338" s="42" t="s">
        <v>112</v>
      </c>
      <c r="V338" s="40">
        <v>45796.0</v>
      </c>
      <c r="W338" s="49">
        <v>46517.0</v>
      </c>
      <c r="X338" s="42">
        <v>24.0</v>
      </c>
      <c r="Y338" s="42" t="s">
        <v>84</v>
      </c>
      <c r="Z338" s="42" t="s">
        <v>85</v>
      </c>
    </row>
    <row r="339">
      <c r="A339" s="38" t="s">
        <v>6461</v>
      </c>
      <c r="B339" s="167">
        <v>45797.0</v>
      </c>
      <c r="C339" s="42">
        <v>11266.0</v>
      </c>
      <c r="D339" s="42"/>
      <c r="E339" s="44" t="s">
        <v>2842</v>
      </c>
      <c r="F339" s="46" t="s">
        <v>2618</v>
      </c>
      <c r="G339" s="47" t="s">
        <v>2619</v>
      </c>
      <c r="H339" s="47" t="s">
        <v>585</v>
      </c>
      <c r="I339" s="47" t="s">
        <v>123</v>
      </c>
      <c r="J339" s="42" t="s">
        <v>1542</v>
      </c>
      <c r="K339" s="49">
        <v>45326.0</v>
      </c>
      <c r="L339" s="40">
        <v>45796.0</v>
      </c>
      <c r="M339" s="42" t="s">
        <v>75</v>
      </c>
      <c r="N339" s="51">
        <v>0.0</v>
      </c>
      <c r="O339" s="40">
        <v>45799.0</v>
      </c>
      <c r="P339" s="227">
        <v>78071.0</v>
      </c>
      <c r="Q339" s="140">
        <v>78071.0</v>
      </c>
      <c r="R339" s="51">
        <v>0.0</v>
      </c>
      <c r="S339" s="51">
        <v>0.0</v>
      </c>
      <c r="T339" s="52">
        <f t="shared" si="3"/>
        <v>78071</v>
      </c>
      <c r="U339" s="42" t="s">
        <v>112</v>
      </c>
      <c r="V339" s="49">
        <v>45799.0</v>
      </c>
      <c r="W339" s="49">
        <v>45829.0</v>
      </c>
      <c r="X339" s="42">
        <v>1.0</v>
      </c>
      <c r="Y339" s="42" t="s">
        <v>98</v>
      </c>
      <c r="Z339" s="42" t="s">
        <v>85</v>
      </c>
    </row>
    <row r="340">
      <c r="A340" s="38" t="s">
        <v>6464</v>
      </c>
      <c r="B340" s="167">
        <v>45797.0</v>
      </c>
      <c r="C340" s="42">
        <v>12472.0</v>
      </c>
      <c r="D340" s="42"/>
      <c r="E340" s="44" t="s">
        <v>3155</v>
      </c>
      <c r="F340" s="46" t="s">
        <v>3004</v>
      </c>
      <c r="G340" s="47" t="s">
        <v>3006</v>
      </c>
      <c r="H340" s="47" t="s">
        <v>3008</v>
      </c>
      <c r="I340" s="47" t="s">
        <v>3011</v>
      </c>
      <c r="J340" s="42" t="s">
        <v>1542</v>
      </c>
      <c r="K340" s="49">
        <v>45459.0</v>
      </c>
      <c r="L340" s="40">
        <v>45796.0</v>
      </c>
      <c r="M340" s="42" t="s">
        <v>75</v>
      </c>
      <c r="N340" s="51">
        <v>78000.0</v>
      </c>
      <c r="O340" s="42" t="s">
        <v>75</v>
      </c>
      <c r="P340" s="227">
        <v>80000.0</v>
      </c>
      <c r="Q340" s="54">
        <v>80000.0</v>
      </c>
      <c r="R340" s="51">
        <v>0.0</v>
      </c>
      <c r="S340" s="51">
        <v>560.0</v>
      </c>
      <c r="T340" s="52">
        <f t="shared" si="3"/>
        <v>79440</v>
      </c>
      <c r="U340" s="42" t="s">
        <v>83</v>
      </c>
      <c r="V340" s="40">
        <v>45796.0</v>
      </c>
      <c r="W340" s="49">
        <v>45833.0</v>
      </c>
      <c r="X340" s="42">
        <v>1.0</v>
      </c>
      <c r="Y340" s="42" t="s">
        <v>98</v>
      </c>
      <c r="Z340" s="42" t="s">
        <v>85</v>
      </c>
    </row>
    <row r="341">
      <c r="A341" s="38" t="s">
        <v>6468</v>
      </c>
      <c r="B341" s="167">
        <v>45796.0</v>
      </c>
      <c r="C341" s="42">
        <v>11000.0</v>
      </c>
      <c r="D341" s="42"/>
      <c r="E341" s="44" t="s">
        <v>3061</v>
      </c>
      <c r="F341" s="46" t="s">
        <v>2687</v>
      </c>
      <c r="G341" s="47" t="s">
        <v>2688</v>
      </c>
      <c r="H341" s="47" t="s">
        <v>2689</v>
      </c>
      <c r="I341" s="47" t="s">
        <v>72</v>
      </c>
      <c r="J341" s="42" t="s">
        <v>1542</v>
      </c>
      <c r="K341" s="49">
        <v>45300.0</v>
      </c>
      <c r="L341" s="40">
        <v>45796.0</v>
      </c>
      <c r="M341" s="42" t="s">
        <v>75</v>
      </c>
      <c r="N341" s="51">
        <v>0.0</v>
      </c>
      <c r="O341" s="42" t="s">
        <v>75</v>
      </c>
      <c r="P341" s="227">
        <v>78087.0</v>
      </c>
      <c r="Q341" s="140">
        <v>78087.0</v>
      </c>
      <c r="R341" s="51">
        <v>0.0</v>
      </c>
      <c r="S341" s="51">
        <v>0.0</v>
      </c>
      <c r="T341" s="52">
        <f t="shared" si="3"/>
        <v>78087</v>
      </c>
      <c r="U341" s="42" t="s">
        <v>112</v>
      </c>
      <c r="V341" s="40">
        <v>45796.0</v>
      </c>
      <c r="W341" s="49">
        <v>45826.0</v>
      </c>
      <c r="X341" s="42">
        <v>1.0</v>
      </c>
      <c r="Y341" s="42" t="s">
        <v>98</v>
      </c>
      <c r="Z341" s="42" t="s">
        <v>85</v>
      </c>
    </row>
    <row r="342">
      <c r="A342" s="46" t="s">
        <v>6470</v>
      </c>
      <c r="B342" s="167">
        <v>45800.0</v>
      </c>
      <c r="C342" s="42">
        <v>10563.0</v>
      </c>
      <c r="D342" s="42"/>
      <c r="E342" s="44" t="s">
        <v>6434</v>
      </c>
      <c r="F342" s="46" t="s">
        <v>6435</v>
      </c>
      <c r="G342" s="228" t="s">
        <v>6436</v>
      </c>
      <c r="H342" s="47" t="s">
        <v>6437</v>
      </c>
      <c r="I342" s="47" t="s">
        <v>235</v>
      </c>
      <c r="J342" s="42" t="s">
        <v>26</v>
      </c>
      <c r="K342" s="49">
        <v>45236.0</v>
      </c>
      <c r="L342" s="40">
        <v>45797.0</v>
      </c>
      <c r="M342" s="42" t="s">
        <v>75</v>
      </c>
      <c r="N342" s="51">
        <v>0.0</v>
      </c>
      <c r="O342" s="40">
        <v>45833.0</v>
      </c>
      <c r="P342" s="227">
        <v>648028.0</v>
      </c>
      <c r="Q342" s="54">
        <v>0.0</v>
      </c>
      <c r="R342" s="51">
        <v>60000.0</v>
      </c>
      <c r="S342" s="51">
        <v>0.0</v>
      </c>
      <c r="T342" s="52">
        <f t="shared" si="3"/>
        <v>0</v>
      </c>
      <c r="U342" s="42" t="s">
        <v>248</v>
      </c>
      <c r="V342" s="39">
        <v>45833.0</v>
      </c>
      <c r="W342" s="422">
        <v>46697.0</v>
      </c>
      <c r="X342" s="42">
        <v>6.0</v>
      </c>
      <c r="Y342" s="42" t="s">
        <v>84</v>
      </c>
      <c r="Z342" s="42" t="s">
        <v>85</v>
      </c>
    </row>
    <row r="343">
      <c r="A343" s="46" t="s">
        <v>6476</v>
      </c>
      <c r="B343" s="167">
        <v>45820.0</v>
      </c>
      <c r="C343" s="42">
        <v>15438.0</v>
      </c>
      <c r="D343" s="42"/>
      <c r="E343" s="44" t="s">
        <v>6430</v>
      </c>
      <c r="F343" s="46" t="s">
        <v>6431</v>
      </c>
      <c r="G343" s="47" t="s">
        <v>6432</v>
      </c>
      <c r="H343" s="417" t="s">
        <v>179</v>
      </c>
      <c r="I343" s="47" t="s">
        <v>177</v>
      </c>
      <c r="J343" s="42" t="s">
        <v>26</v>
      </c>
      <c r="K343" s="49">
        <v>45785.0</v>
      </c>
      <c r="L343" s="40">
        <v>45796.0</v>
      </c>
      <c r="M343" s="42" t="s">
        <v>75</v>
      </c>
      <c r="N343" s="51">
        <v>118000.0</v>
      </c>
      <c r="O343" s="40">
        <v>45808.0</v>
      </c>
      <c r="P343" s="227">
        <f>P334-N343</f>
        <v>118082</v>
      </c>
      <c r="Q343" s="54">
        <v>0.0</v>
      </c>
      <c r="R343" s="51">
        <v>0.0</v>
      </c>
      <c r="S343" s="51">
        <v>0.0</v>
      </c>
      <c r="T343" s="52">
        <f t="shared" si="3"/>
        <v>0</v>
      </c>
      <c r="U343" s="42" t="s">
        <v>248</v>
      </c>
      <c r="V343" s="40">
        <v>45808.0</v>
      </c>
      <c r="W343" s="49">
        <v>46228.0</v>
      </c>
      <c r="X343" s="42">
        <v>1.0</v>
      </c>
      <c r="Y343" s="173" t="s">
        <v>84</v>
      </c>
      <c r="Z343" s="42" t="s">
        <v>85</v>
      </c>
    </row>
    <row r="344">
      <c r="A344" s="38" t="s">
        <v>6480</v>
      </c>
      <c r="B344" s="167">
        <v>45797.0</v>
      </c>
      <c r="C344" s="42">
        <v>382.0</v>
      </c>
      <c r="D344" s="42"/>
      <c r="E344" s="44" t="s">
        <v>3047</v>
      </c>
      <c r="F344" s="46" t="s">
        <v>3048</v>
      </c>
      <c r="G344" s="47" t="s">
        <v>3049</v>
      </c>
      <c r="H344" s="47" t="s">
        <v>243</v>
      </c>
      <c r="I344" s="47" t="s">
        <v>123</v>
      </c>
      <c r="J344" s="42" t="s">
        <v>1542</v>
      </c>
      <c r="K344" s="49">
        <v>44308.0</v>
      </c>
      <c r="L344" s="40">
        <v>45797.0</v>
      </c>
      <c r="M344" s="42" t="s">
        <v>75</v>
      </c>
      <c r="N344" s="51">
        <v>0.0</v>
      </c>
      <c r="O344" s="42" t="s">
        <v>75</v>
      </c>
      <c r="P344" s="227">
        <v>78000.0</v>
      </c>
      <c r="Q344" s="54">
        <v>78000.0</v>
      </c>
      <c r="R344" s="51">
        <v>0.0</v>
      </c>
      <c r="S344" s="51">
        <v>4400.0</v>
      </c>
      <c r="T344" s="52">
        <f t="shared" si="3"/>
        <v>73600</v>
      </c>
      <c r="U344" s="42" t="s">
        <v>83</v>
      </c>
      <c r="V344" s="40">
        <v>45797.0</v>
      </c>
      <c r="W344" s="49">
        <v>45827.0</v>
      </c>
      <c r="X344" s="42">
        <v>1.0</v>
      </c>
      <c r="Y344" s="42" t="s">
        <v>98</v>
      </c>
      <c r="Z344" s="42" t="s">
        <v>85</v>
      </c>
    </row>
    <row r="345">
      <c r="A345" s="38" t="s">
        <v>6483</v>
      </c>
      <c r="B345" s="167">
        <v>45797.0</v>
      </c>
      <c r="C345" s="42">
        <v>11051.0</v>
      </c>
      <c r="D345" s="42"/>
      <c r="E345" s="44" t="s">
        <v>6484</v>
      </c>
      <c r="F345" s="46" t="s">
        <v>3168</v>
      </c>
      <c r="G345" s="47" t="s">
        <v>3169</v>
      </c>
      <c r="H345" s="47" t="s">
        <v>601</v>
      </c>
      <c r="I345" s="47" t="s">
        <v>177</v>
      </c>
      <c r="J345" s="42" t="s">
        <v>1542</v>
      </c>
      <c r="K345" s="49">
        <v>45305.0</v>
      </c>
      <c r="L345" s="40">
        <v>45797.0</v>
      </c>
      <c r="M345" s="42" t="s">
        <v>75</v>
      </c>
      <c r="N345" s="51">
        <v>78000.0</v>
      </c>
      <c r="O345" s="40">
        <v>45798.0</v>
      </c>
      <c r="P345" s="227">
        <v>80050.0</v>
      </c>
      <c r="Q345" s="83">
        <v>80000.0</v>
      </c>
      <c r="R345" s="51">
        <v>0.0</v>
      </c>
      <c r="S345" s="51">
        <v>0.0</v>
      </c>
      <c r="T345" s="52">
        <f t="shared" si="3"/>
        <v>80000</v>
      </c>
      <c r="U345" s="42" t="s">
        <v>112</v>
      </c>
      <c r="V345" s="49">
        <v>45798.0</v>
      </c>
      <c r="W345" s="49">
        <v>45829.0</v>
      </c>
      <c r="X345" s="42">
        <v>1.0</v>
      </c>
      <c r="Y345" s="42" t="s">
        <v>98</v>
      </c>
      <c r="Z345" s="42" t="s">
        <v>85</v>
      </c>
    </row>
    <row r="346">
      <c r="A346" s="38" t="s">
        <v>6487</v>
      </c>
      <c r="B346" s="167">
        <v>45797.0</v>
      </c>
      <c r="C346" s="42">
        <v>4203.0</v>
      </c>
      <c r="D346" s="42"/>
      <c r="E346" s="44" t="s">
        <v>2979</v>
      </c>
      <c r="F346" s="46" t="s">
        <v>2980</v>
      </c>
      <c r="G346" s="47" t="s">
        <v>2981</v>
      </c>
      <c r="H346" s="47" t="s">
        <v>122</v>
      </c>
      <c r="I346" s="47" t="s">
        <v>124</v>
      </c>
      <c r="J346" s="42" t="s">
        <v>1542</v>
      </c>
      <c r="K346" s="49">
        <v>44573.0</v>
      </c>
      <c r="L346" s="40">
        <v>45797.0</v>
      </c>
      <c r="M346" s="42" t="s">
        <v>75</v>
      </c>
      <c r="N346" s="51">
        <v>0.0</v>
      </c>
      <c r="O346" s="42" t="s">
        <v>75</v>
      </c>
      <c r="P346" s="227">
        <v>118000.0</v>
      </c>
      <c r="Q346" s="54">
        <v>118000.0</v>
      </c>
      <c r="R346" s="51">
        <v>0.0</v>
      </c>
      <c r="S346" s="51">
        <v>826.0</v>
      </c>
      <c r="T346" s="52">
        <f t="shared" si="3"/>
        <v>117174</v>
      </c>
      <c r="U346" s="42" t="s">
        <v>83</v>
      </c>
      <c r="V346" s="49">
        <v>45797.0</v>
      </c>
      <c r="W346" s="49">
        <v>45828.0</v>
      </c>
      <c r="X346" s="42">
        <v>1.0</v>
      </c>
      <c r="Y346" s="173" t="s">
        <v>84</v>
      </c>
      <c r="Z346" s="42" t="s">
        <v>85</v>
      </c>
    </row>
    <row r="347">
      <c r="A347" s="38" t="s">
        <v>6492</v>
      </c>
      <c r="B347" s="167">
        <v>45797.0</v>
      </c>
      <c r="C347" s="42">
        <v>10609.0</v>
      </c>
      <c r="D347" s="42"/>
      <c r="E347" s="44" t="s">
        <v>2907</v>
      </c>
      <c r="F347" s="46" t="s">
        <v>6493</v>
      </c>
      <c r="G347" s="47" t="s">
        <v>2910</v>
      </c>
      <c r="H347" s="47" t="s">
        <v>2912</v>
      </c>
      <c r="I347" s="47" t="s">
        <v>124</v>
      </c>
      <c r="J347" s="42" t="s">
        <v>1542</v>
      </c>
      <c r="K347" s="49">
        <v>45240.0</v>
      </c>
      <c r="L347" s="40">
        <v>45797.0</v>
      </c>
      <c r="M347" s="42" t="s">
        <v>75</v>
      </c>
      <c r="N347" s="51">
        <v>0.0</v>
      </c>
      <c r="O347" s="42" t="s">
        <v>75</v>
      </c>
      <c r="P347" s="227">
        <v>118000.0</v>
      </c>
      <c r="Q347" s="54">
        <v>118000.0</v>
      </c>
      <c r="R347" s="51">
        <v>0.0</v>
      </c>
      <c r="S347" s="51">
        <v>826.0</v>
      </c>
      <c r="T347" s="52">
        <f t="shared" si="3"/>
        <v>117174</v>
      </c>
      <c r="U347" s="42" t="s">
        <v>83</v>
      </c>
      <c r="V347" s="40">
        <v>45797.0</v>
      </c>
      <c r="W347" s="49">
        <v>45827.0</v>
      </c>
      <c r="X347" s="42">
        <v>1.0</v>
      </c>
      <c r="Y347" s="173" t="s">
        <v>84</v>
      </c>
      <c r="Z347" s="42" t="s">
        <v>85</v>
      </c>
    </row>
    <row r="348">
      <c r="A348" s="38" t="s">
        <v>6496</v>
      </c>
      <c r="B348" s="167">
        <v>45797.0</v>
      </c>
      <c r="C348" s="42">
        <v>3778.0</v>
      </c>
      <c r="D348" s="42"/>
      <c r="E348" s="44" t="s">
        <v>2927</v>
      </c>
      <c r="F348" s="46" t="s">
        <v>2576</v>
      </c>
      <c r="G348" s="47" t="s">
        <v>2577</v>
      </c>
      <c r="H348" s="47" t="s">
        <v>2579</v>
      </c>
      <c r="I348" s="47" t="s">
        <v>156</v>
      </c>
      <c r="J348" s="42" t="s">
        <v>1542</v>
      </c>
      <c r="K348" s="49">
        <v>44549.0</v>
      </c>
      <c r="L348" s="40">
        <v>45797.0</v>
      </c>
      <c r="M348" s="42" t="s">
        <v>75</v>
      </c>
      <c r="N348" s="51">
        <v>0.0</v>
      </c>
      <c r="O348" s="42" t="s">
        <v>75</v>
      </c>
      <c r="P348" s="227">
        <v>118015.0</v>
      </c>
      <c r="Q348" s="83">
        <v>118015.0</v>
      </c>
      <c r="R348" s="51">
        <v>0.0</v>
      </c>
      <c r="S348" s="51">
        <v>0.0</v>
      </c>
      <c r="T348" s="52">
        <f t="shared" si="3"/>
        <v>118015</v>
      </c>
      <c r="U348" s="42" t="s">
        <v>112</v>
      </c>
      <c r="V348" s="49">
        <v>45797.0</v>
      </c>
      <c r="W348" s="49">
        <v>45828.0</v>
      </c>
      <c r="X348" s="42">
        <v>1.0</v>
      </c>
      <c r="Y348" s="173" t="s">
        <v>84</v>
      </c>
      <c r="Z348" s="42" t="s">
        <v>85</v>
      </c>
    </row>
    <row r="349">
      <c r="A349" s="38" t="s">
        <v>6500</v>
      </c>
      <c r="B349" s="167">
        <v>45797.0</v>
      </c>
      <c r="C349" s="42">
        <v>3316.0</v>
      </c>
      <c r="D349" s="42"/>
      <c r="E349" s="44" t="s">
        <v>3174</v>
      </c>
      <c r="F349" s="46" t="s">
        <v>868</v>
      </c>
      <c r="G349" s="47" t="s">
        <v>2049</v>
      </c>
      <c r="H349" s="47" t="s">
        <v>870</v>
      </c>
      <c r="I349" s="47" t="s">
        <v>134</v>
      </c>
      <c r="J349" s="42" t="s">
        <v>1542</v>
      </c>
      <c r="K349" s="49">
        <v>44523.0</v>
      </c>
      <c r="L349" s="40">
        <v>45797.0</v>
      </c>
      <c r="M349" s="42" t="s">
        <v>75</v>
      </c>
      <c r="N349" s="51">
        <v>0.0</v>
      </c>
      <c r="O349" s="42" t="s">
        <v>75</v>
      </c>
      <c r="P349" s="227">
        <v>78000.0</v>
      </c>
      <c r="Q349" s="54">
        <v>78000.0</v>
      </c>
      <c r="R349" s="51">
        <v>0.0</v>
      </c>
      <c r="S349" s="51">
        <v>4440.0</v>
      </c>
      <c r="T349" s="52">
        <f t="shared" si="3"/>
        <v>73560</v>
      </c>
      <c r="U349" s="42" t="s">
        <v>83</v>
      </c>
      <c r="V349" s="40">
        <v>45797.0</v>
      </c>
      <c r="W349" s="49">
        <v>45827.0</v>
      </c>
      <c r="X349" s="42">
        <v>1.0</v>
      </c>
      <c r="Y349" s="42" t="s">
        <v>98</v>
      </c>
      <c r="Z349" s="42" t="s">
        <v>85</v>
      </c>
    </row>
    <row r="350">
      <c r="A350" s="38" t="s">
        <v>6506</v>
      </c>
      <c r="B350" s="167">
        <v>45797.0</v>
      </c>
      <c r="C350" s="42">
        <v>14051.0</v>
      </c>
      <c r="D350" s="42"/>
      <c r="E350" s="44" t="s">
        <v>2185</v>
      </c>
      <c r="F350" s="46" t="s">
        <v>2186</v>
      </c>
      <c r="G350" s="47" t="s">
        <v>2187</v>
      </c>
      <c r="H350" s="47" t="s">
        <v>2188</v>
      </c>
      <c r="I350" s="47" t="s">
        <v>2189</v>
      </c>
      <c r="J350" s="42" t="s">
        <v>1542</v>
      </c>
      <c r="K350" s="49">
        <v>45633.0</v>
      </c>
      <c r="L350" s="40">
        <v>45797.0</v>
      </c>
      <c r="M350" s="42" t="s">
        <v>75</v>
      </c>
      <c r="N350" s="51">
        <v>78000.0</v>
      </c>
      <c r="O350" s="42" t="s">
        <v>75</v>
      </c>
      <c r="P350" s="227">
        <v>100000.0</v>
      </c>
      <c r="Q350" s="54">
        <v>100000.0</v>
      </c>
      <c r="R350" s="51">
        <v>0.0</v>
      </c>
      <c r="S350" s="51">
        <v>4400.0</v>
      </c>
      <c r="T350" s="52">
        <f t="shared" si="3"/>
        <v>95600</v>
      </c>
      <c r="U350" s="42" t="s">
        <v>83</v>
      </c>
      <c r="V350" s="40">
        <v>45797.0</v>
      </c>
      <c r="W350" s="49">
        <v>45828.0</v>
      </c>
      <c r="X350" s="42">
        <v>1.0</v>
      </c>
      <c r="Y350" s="42" t="s">
        <v>98</v>
      </c>
      <c r="Z350" s="42" t="s">
        <v>85</v>
      </c>
    </row>
    <row r="351">
      <c r="A351" s="38" t="s">
        <v>6512</v>
      </c>
      <c r="B351" s="167">
        <v>45797.0</v>
      </c>
      <c r="C351" s="42">
        <v>8115.0</v>
      </c>
      <c r="D351" s="42"/>
      <c r="E351" s="44" t="s">
        <v>2564</v>
      </c>
      <c r="F351" s="46" t="s">
        <v>2425</v>
      </c>
      <c r="G351" s="47" t="s">
        <v>3337</v>
      </c>
      <c r="H351" s="47" t="s">
        <v>132</v>
      </c>
      <c r="I351" s="47" t="s">
        <v>134</v>
      </c>
      <c r="J351" s="42" t="s">
        <v>1542</v>
      </c>
      <c r="K351" s="49">
        <v>44947.0</v>
      </c>
      <c r="L351" s="40">
        <v>45797.0</v>
      </c>
      <c r="M351" s="42" t="s">
        <v>75</v>
      </c>
      <c r="N351" s="51">
        <v>0.0</v>
      </c>
      <c r="O351" s="42" t="s">
        <v>75</v>
      </c>
      <c r="P351" s="227">
        <v>118000.0</v>
      </c>
      <c r="Q351" s="54">
        <v>118000.0</v>
      </c>
      <c r="R351" s="51">
        <v>0.0</v>
      </c>
      <c r="S351" s="51">
        <v>826.0</v>
      </c>
      <c r="T351" s="52">
        <f t="shared" si="3"/>
        <v>117174</v>
      </c>
      <c r="U351" s="42" t="s">
        <v>83</v>
      </c>
      <c r="V351" s="40">
        <v>45797.0</v>
      </c>
      <c r="W351" s="49">
        <v>45828.0</v>
      </c>
      <c r="X351" s="42">
        <v>1.0</v>
      </c>
      <c r="Y351" s="173" t="s">
        <v>84</v>
      </c>
      <c r="Z351" s="42" t="s">
        <v>85</v>
      </c>
    </row>
    <row r="352">
      <c r="A352" s="38" t="s">
        <v>6515</v>
      </c>
      <c r="B352" s="167">
        <v>45797.0</v>
      </c>
      <c r="C352" s="42">
        <v>10659.0</v>
      </c>
      <c r="D352" s="42"/>
      <c r="E352" s="44" t="s">
        <v>3548</v>
      </c>
      <c r="F352" s="46" t="s">
        <v>3550</v>
      </c>
      <c r="G352" s="47" t="s">
        <v>3551</v>
      </c>
      <c r="H352" s="47" t="s">
        <v>234</v>
      </c>
      <c r="I352" s="47" t="s">
        <v>235</v>
      </c>
      <c r="J352" s="42" t="s">
        <v>1542</v>
      </c>
      <c r="K352" s="49">
        <v>45247.0</v>
      </c>
      <c r="L352" s="40">
        <v>45797.0</v>
      </c>
      <c r="M352" s="42" t="s">
        <v>75</v>
      </c>
      <c r="N352" s="51">
        <v>78000.0</v>
      </c>
      <c r="O352" s="42" t="s">
        <v>75</v>
      </c>
      <c r="P352" s="227">
        <v>80085.0</v>
      </c>
      <c r="Q352" s="83">
        <v>80085.0</v>
      </c>
      <c r="R352" s="51">
        <v>0.0</v>
      </c>
      <c r="S352" s="51">
        <v>0.0</v>
      </c>
      <c r="T352" s="52">
        <f t="shared" si="3"/>
        <v>80085</v>
      </c>
      <c r="U352" s="42" t="s">
        <v>112</v>
      </c>
      <c r="V352" s="49">
        <v>45797.0</v>
      </c>
      <c r="W352" s="49">
        <v>45831.0</v>
      </c>
      <c r="X352" s="42">
        <v>1.0</v>
      </c>
      <c r="Y352" s="42" t="s">
        <v>98</v>
      </c>
      <c r="Z352" s="42" t="s">
        <v>85</v>
      </c>
    </row>
    <row r="353">
      <c r="A353" s="38" t="s">
        <v>6518</v>
      </c>
      <c r="B353" s="167">
        <v>45797.0</v>
      </c>
      <c r="C353" s="42">
        <v>7061.0</v>
      </c>
      <c r="D353" s="42"/>
      <c r="E353" s="44" t="s">
        <v>2280</v>
      </c>
      <c r="F353" s="46" t="s">
        <v>2281</v>
      </c>
      <c r="G353" s="47" t="s">
        <v>2282</v>
      </c>
      <c r="H353" s="47" t="s">
        <v>601</v>
      </c>
      <c r="I353" s="47" t="s">
        <v>177</v>
      </c>
      <c r="J353" s="42" t="s">
        <v>1542</v>
      </c>
      <c r="K353" s="49">
        <v>44829.0</v>
      </c>
      <c r="L353" s="40">
        <v>45797.0</v>
      </c>
      <c r="M353" s="42" t="s">
        <v>75</v>
      </c>
      <c r="N353" s="51">
        <v>0.0</v>
      </c>
      <c r="O353" s="42" t="s">
        <v>75</v>
      </c>
      <c r="P353" s="227">
        <v>118084.0</v>
      </c>
      <c r="Q353" s="83">
        <v>118084.0</v>
      </c>
      <c r="R353" s="51">
        <v>0.0</v>
      </c>
      <c r="S353" s="51">
        <v>0.0</v>
      </c>
      <c r="T353" s="52">
        <f t="shared" si="3"/>
        <v>118084</v>
      </c>
      <c r="U353" s="42" t="s">
        <v>112</v>
      </c>
      <c r="V353" s="40">
        <v>45797.0</v>
      </c>
      <c r="W353" s="49">
        <v>45827.0</v>
      </c>
      <c r="X353" s="42">
        <v>1.0</v>
      </c>
      <c r="Y353" s="173" t="s">
        <v>84</v>
      </c>
      <c r="Z353" s="42" t="s">
        <v>85</v>
      </c>
    </row>
    <row r="354">
      <c r="A354" s="38" t="s">
        <v>6521</v>
      </c>
      <c r="B354" s="40">
        <v>45798.0</v>
      </c>
      <c r="C354" s="42">
        <v>3864.0</v>
      </c>
      <c r="D354" s="42"/>
      <c r="E354" s="44" t="s">
        <v>6523</v>
      </c>
      <c r="F354" s="46" t="s">
        <v>2991</v>
      </c>
      <c r="G354" s="47" t="s">
        <v>2992</v>
      </c>
      <c r="H354" s="47" t="s">
        <v>122</v>
      </c>
      <c r="I354" s="47" t="s">
        <v>124</v>
      </c>
      <c r="J354" s="42" t="s">
        <v>1542</v>
      </c>
      <c r="K354" s="49">
        <v>44556.0</v>
      </c>
      <c r="L354" s="40">
        <v>45797.0</v>
      </c>
      <c r="M354" s="42" t="s">
        <v>75</v>
      </c>
      <c r="N354" s="51">
        <v>0.0</v>
      </c>
      <c r="O354" s="42" t="s">
        <v>75</v>
      </c>
      <c r="P354" s="227">
        <v>118000.0</v>
      </c>
      <c r="Q354" s="54">
        <v>118000.0</v>
      </c>
      <c r="R354" s="51">
        <v>0.0</v>
      </c>
      <c r="S354" s="51">
        <v>2360.0</v>
      </c>
      <c r="T354" s="52">
        <f t="shared" si="3"/>
        <v>115640</v>
      </c>
      <c r="U354" s="42" t="s">
        <v>83</v>
      </c>
      <c r="V354" s="40">
        <v>45797.0</v>
      </c>
      <c r="W354" s="49">
        <v>45827.0</v>
      </c>
      <c r="X354" s="42">
        <v>1.0</v>
      </c>
      <c r="Y354" s="173" t="s">
        <v>84</v>
      </c>
      <c r="Z354" s="42" t="s">
        <v>85</v>
      </c>
    </row>
    <row r="355">
      <c r="A355" s="46" t="s">
        <v>6525</v>
      </c>
      <c r="B355" s="40">
        <v>45798.0</v>
      </c>
      <c r="C355" s="42">
        <v>3860.0</v>
      </c>
      <c r="D355" s="42"/>
      <c r="E355" s="44" t="s">
        <v>2708</v>
      </c>
      <c r="F355" s="46" t="s">
        <v>2709</v>
      </c>
      <c r="G355" s="47" t="s">
        <v>2720</v>
      </c>
      <c r="H355" s="47" t="s">
        <v>2711</v>
      </c>
      <c r="I355" s="47" t="s">
        <v>156</v>
      </c>
      <c r="J355" s="42" t="s">
        <v>26</v>
      </c>
      <c r="K355" s="49">
        <v>44556.0</v>
      </c>
      <c r="L355" s="40">
        <v>45797.0</v>
      </c>
      <c r="M355" s="42" t="s">
        <v>75</v>
      </c>
      <c r="N355" s="51">
        <v>0.0</v>
      </c>
      <c r="O355" s="42" t="s">
        <v>75</v>
      </c>
      <c r="P355" s="227">
        <v>78000.0</v>
      </c>
      <c r="Q355" s="54">
        <v>78000.0</v>
      </c>
      <c r="R355" s="51">
        <v>0.0</v>
      </c>
      <c r="S355" s="51">
        <v>4400.0</v>
      </c>
      <c r="T355" s="52">
        <f t="shared" si="3"/>
        <v>73600</v>
      </c>
      <c r="U355" s="42" t="s">
        <v>83</v>
      </c>
      <c r="V355" s="40">
        <v>45797.0</v>
      </c>
      <c r="W355" s="49">
        <v>45833.0</v>
      </c>
      <c r="X355" s="42">
        <v>1.0</v>
      </c>
      <c r="Y355" s="42" t="s">
        <v>98</v>
      </c>
      <c r="Z355" s="42" t="s">
        <v>85</v>
      </c>
    </row>
    <row r="356">
      <c r="A356" s="38" t="s">
        <v>6529</v>
      </c>
      <c r="B356" s="40">
        <v>45798.0</v>
      </c>
      <c r="C356" s="42">
        <v>4966.0</v>
      </c>
      <c r="D356" s="42"/>
      <c r="E356" s="44" t="s">
        <v>1600</v>
      </c>
      <c r="F356" s="46" t="s">
        <v>1601</v>
      </c>
      <c r="G356" s="47" t="s">
        <v>1602</v>
      </c>
      <c r="H356" s="47" t="s">
        <v>99</v>
      </c>
      <c r="I356" s="47" t="s">
        <v>101</v>
      </c>
      <c r="J356" s="42" t="s">
        <v>1542</v>
      </c>
      <c r="K356" s="49">
        <v>44630.0</v>
      </c>
      <c r="L356" s="40">
        <v>45797.0</v>
      </c>
      <c r="M356" s="42" t="s">
        <v>75</v>
      </c>
      <c r="N356" s="51">
        <v>78000.0</v>
      </c>
      <c r="O356" s="42" t="s">
        <v>75</v>
      </c>
      <c r="P356" s="227">
        <v>70018.0</v>
      </c>
      <c r="Q356" s="83">
        <v>70000.0</v>
      </c>
      <c r="R356" s="51">
        <v>0.0</v>
      </c>
      <c r="S356" s="51">
        <v>0.0</v>
      </c>
      <c r="T356" s="52">
        <f t="shared" si="3"/>
        <v>70000</v>
      </c>
      <c r="U356" s="42" t="s">
        <v>112</v>
      </c>
      <c r="V356" s="40">
        <v>45797.0</v>
      </c>
      <c r="W356" s="49">
        <v>45827.0</v>
      </c>
      <c r="X356" s="42">
        <v>1.0</v>
      </c>
      <c r="Y356" s="42" t="s">
        <v>98</v>
      </c>
      <c r="Z356" s="42" t="s">
        <v>85</v>
      </c>
    </row>
    <row r="357">
      <c r="A357" s="38" t="s">
        <v>6532</v>
      </c>
      <c r="B357" s="40">
        <v>45798.0</v>
      </c>
      <c r="C357" s="42">
        <v>3325.0</v>
      </c>
      <c r="D357" s="42"/>
      <c r="E357" s="44" t="s">
        <v>6285</v>
      </c>
      <c r="F357" s="46" t="s">
        <v>3038</v>
      </c>
      <c r="G357" s="47" t="s">
        <v>3039</v>
      </c>
      <c r="H357" s="47" t="s">
        <v>1295</v>
      </c>
      <c r="I357" s="47" t="s">
        <v>1296</v>
      </c>
      <c r="J357" s="42" t="s">
        <v>1542</v>
      </c>
      <c r="K357" s="49">
        <v>44523.0</v>
      </c>
      <c r="L357" s="40">
        <v>45797.0</v>
      </c>
      <c r="M357" s="42" t="s">
        <v>75</v>
      </c>
      <c r="N357" s="51">
        <v>78000.0</v>
      </c>
      <c r="O357" s="42" t="s">
        <v>75</v>
      </c>
      <c r="P357" s="227">
        <v>75000.0</v>
      </c>
      <c r="Q357" s="54">
        <v>75000.0</v>
      </c>
      <c r="R357" s="51">
        <v>0.0</v>
      </c>
      <c r="S357" s="51">
        <v>4400.0</v>
      </c>
      <c r="T357" s="52">
        <f t="shared" si="3"/>
        <v>70600</v>
      </c>
      <c r="U357" s="42" t="s">
        <v>83</v>
      </c>
      <c r="V357" s="40">
        <v>45797.0</v>
      </c>
      <c r="W357" s="49">
        <v>45827.0</v>
      </c>
      <c r="X357" s="42">
        <v>1.0</v>
      </c>
      <c r="Y357" s="42" t="s">
        <v>98</v>
      </c>
      <c r="Z357" s="42" t="s">
        <v>85</v>
      </c>
    </row>
    <row r="358">
      <c r="A358" s="38" t="s">
        <v>6535</v>
      </c>
      <c r="B358" s="40">
        <v>45798.0</v>
      </c>
      <c r="C358" s="42">
        <v>9683.0</v>
      </c>
      <c r="D358" s="42"/>
      <c r="E358" s="44" t="s">
        <v>2802</v>
      </c>
      <c r="F358" s="46" t="s">
        <v>2805</v>
      </c>
      <c r="G358" s="47" t="s">
        <v>2807</v>
      </c>
      <c r="H358" s="47" t="s">
        <v>515</v>
      </c>
      <c r="I358" s="47" t="s">
        <v>517</v>
      </c>
      <c r="J358" s="42" t="s">
        <v>1542</v>
      </c>
      <c r="K358" s="49">
        <v>45132.0</v>
      </c>
      <c r="L358" s="40">
        <v>45797.0</v>
      </c>
      <c r="M358" s="42" t="s">
        <v>75</v>
      </c>
      <c r="N358" s="51">
        <v>0.0</v>
      </c>
      <c r="O358" s="42" t="s">
        <v>75</v>
      </c>
      <c r="P358" s="227">
        <v>78071.0</v>
      </c>
      <c r="Q358" s="83">
        <v>78071.0</v>
      </c>
      <c r="R358" s="51">
        <v>0.0</v>
      </c>
      <c r="S358" s="51">
        <v>0.0</v>
      </c>
      <c r="T358" s="52">
        <f t="shared" si="3"/>
        <v>78071</v>
      </c>
      <c r="U358" s="42" t="s">
        <v>112</v>
      </c>
      <c r="V358" s="40">
        <v>45797.0</v>
      </c>
      <c r="W358" s="49">
        <v>45827.0</v>
      </c>
      <c r="X358" s="42">
        <v>1.0</v>
      </c>
      <c r="Y358" s="42" t="s">
        <v>98</v>
      </c>
      <c r="Z358" s="42" t="s">
        <v>85</v>
      </c>
    </row>
    <row r="359">
      <c r="A359" s="38" t="s">
        <v>6540</v>
      </c>
      <c r="B359" s="40">
        <v>45798.0</v>
      </c>
      <c r="C359" s="42">
        <v>9683.0</v>
      </c>
      <c r="D359" s="42"/>
      <c r="E359" s="44" t="s">
        <v>2802</v>
      </c>
      <c r="F359" s="46" t="s">
        <v>2805</v>
      </c>
      <c r="G359" s="47" t="s">
        <v>3068</v>
      </c>
      <c r="H359" s="47" t="s">
        <v>515</v>
      </c>
      <c r="I359" s="47" t="s">
        <v>517</v>
      </c>
      <c r="J359" s="42" t="s">
        <v>1542</v>
      </c>
      <c r="K359" s="49">
        <v>45132.0</v>
      </c>
      <c r="L359" s="40">
        <v>45797.0</v>
      </c>
      <c r="M359" s="42" t="s">
        <v>75</v>
      </c>
      <c r="N359" s="51">
        <v>0.0</v>
      </c>
      <c r="O359" s="40">
        <v>45798.0</v>
      </c>
      <c r="P359" s="227">
        <v>78067.0</v>
      </c>
      <c r="Q359" s="83">
        <v>78067.0</v>
      </c>
      <c r="R359" s="51">
        <v>0.0</v>
      </c>
      <c r="S359" s="51">
        <v>0.0</v>
      </c>
      <c r="T359" s="52">
        <f t="shared" si="3"/>
        <v>78067</v>
      </c>
      <c r="U359" s="42" t="s">
        <v>112</v>
      </c>
      <c r="V359" s="49">
        <v>45798.0</v>
      </c>
      <c r="W359" s="49">
        <v>45828.0</v>
      </c>
      <c r="X359" s="42">
        <v>1.0</v>
      </c>
      <c r="Y359" s="42" t="s">
        <v>98</v>
      </c>
      <c r="Z359" s="42" t="s">
        <v>85</v>
      </c>
    </row>
    <row r="360">
      <c r="A360" s="46" t="s">
        <v>6544</v>
      </c>
      <c r="B360" s="40">
        <v>45798.0</v>
      </c>
      <c r="C360" s="42">
        <v>13762.0</v>
      </c>
      <c r="D360" s="42"/>
      <c r="E360" s="44" t="s">
        <v>2830</v>
      </c>
      <c r="F360" s="46" t="s">
        <v>2831</v>
      </c>
      <c r="G360" s="47" t="s">
        <v>2832</v>
      </c>
      <c r="H360" s="47" t="s">
        <v>1779</v>
      </c>
      <c r="I360" s="47" t="s">
        <v>108</v>
      </c>
      <c r="J360" s="42" t="s">
        <v>1542</v>
      </c>
      <c r="K360" s="49">
        <v>45600.0</v>
      </c>
      <c r="L360" s="40">
        <v>45797.0</v>
      </c>
      <c r="M360" s="42" t="s">
        <v>75</v>
      </c>
      <c r="N360" s="51">
        <v>0.0</v>
      </c>
      <c r="O360" s="40">
        <v>45799.0</v>
      </c>
      <c r="P360" s="227">
        <v>78047.0</v>
      </c>
      <c r="Q360" s="83">
        <v>78000.0</v>
      </c>
      <c r="R360" s="51">
        <v>0.0</v>
      </c>
      <c r="S360" s="51">
        <v>0.0</v>
      </c>
      <c r="T360" s="52">
        <f t="shared" si="3"/>
        <v>78000</v>
      </c>
      <c r="U360" s="42" t="s">
        <v>112</v>
      </c>
      <c r="V360" s="49"/>
      <c r="W360" s="49"/>
      <c r="X360" s="42">
        <v>3.0</v>
      </c>
      <c r="Y360" s="42" t="s">
        <v>98</v>
      </c>
      <c r="Z360" s="42" t="s">
        <v>85</v>
      </c>
    </row>
    <row r="361">
      <c r="A361" s="46" t="s">
        <v>6546</v>
      </c>
      <c r="B361" s="40">
        <v>45798.0</v>
      </c>
      <c r="C361" s="42">
        <v>10620.0</v>
      </c>
      <c r="D361" s="42"/>
      <c r="E361" s="44" t="s">
        <v>2492</v>
      </c>
      <c r="F361" s="46" t="s">
        <v>2462</v>
      </c>
      <c r="G361" s="47" t="s">
        <v>2464</v>
      </c>
      <c r="H361" s="47" t="s">
        <v>2465</v>
      </c>
      <c r="I361" s="47" t="s">
        <v>200</v>
      </c>
      <c r="J361" s="42" t="s">
        <v>26</v>
      </c>
      <c r="K361" s="49">
        <v>45243.0</v>
      </c>
      <c r="L361" s="40">
        <v>45797.0</v>
      </c>
      <c r="M361" s="42" t="s">
        <v>75</v>
      </c>
      <c r="N361" s="51">
        <v>118000.0</v>
      </c>
      <c r="O361" s="42" t="s">
        <v>75</v>
      </c>
      <c r="P361" s="227">
        <v>236000.0</v>
      </c>
      <c r="Q361" s="54">
        <v>236000.0</v>
      </c>
      <c r="R361" s="51">
        <v>0.0</v>
      </c>
      <c r="S361" s="51">
        <v>4400.0</v>
      </c>
      <c r="T361" s="52">
        <f t="shared" si="3"/>
        <v>231600</v>
      </c>
      <c r="U361" s="42" t="s">
        <v>83</v>
      </c>
      <c r="V361" s="40">
        <v>45797.0</v>
      </c>
      <c r="W361" s="49">
        <v>45833.0</v>
      </c>
      <c r="X361" s="42">
        <v>1.0</v>
      </c>
      <c r="Y361" s="173" t="s">
        <v>84</v>
      </c>
      <c r="Z361" s="42" t="s">
        <v>85</v>
      </c>
    </row>
    <row r="362">
      <c r="A362" s="46" t="s">
        <v>6552</v>
      </c>
      <c r="B362" s="40">
        <v>45798.0</v>
      </c>
      <c r="C362" s="42">
        <v>10620.0</v>
      </c>
      <c r="D362" s="42"/>
      <c r="E362" s="44" t="s">
        <v>2492</v>
      </c>
      <c r="F362" s="46" t="s">
        <v>2462</v>
      </c>
      <c r="G362" s="47" t="s">
        <v>2464</v>
      </c>
      <c r="H362" s="47" t="s">
        <v>2465</v>
      </c>
      <c r="I362" s="47" t="s">
        <v>200</v>
      </c>
      <c r="J362" s="42" t="s">
        <v>1558</v>
      </c>
      <c r="K362" s="49">
        <v>45243.0</v>
      </c>
      <c r="L362" s="40">
        <v>45797.0</v>
      </c>
      <c r="M362" s="42" t="s">
        <v>75</v>
      </c>
      <c r="N362" s="51">
        <v>118000.0</v>
      </c>
      <c r="O362" s="42" t="s">
        <v>75</v>
      </c>
      <c r="P362" s="227">
        <f>P361-N362</f>
        <v>118000</v>
      </c>
      <c r="Q362" s="54">
        <v>0.0</v>
      </c>
      <c r="R362" s="51">
        <v>0.0</v>
      </c>
      <c r="S362" s="51">
        <v>0.0</v>
      </c>
      <c r="T362" s="52">
        <f t="shared" si="3"/>
        <v>0</v>
      </c>
      <c r="U362" s="42" t="s">
        <v>283</v>
      </c>
      <c r="V362" s="40">
        <v>45797.0</v>
      </c>
      <c r="W362" s="49">
        <v>45863.0</v>
      </c>
      <c r="X362" s="42">
        <v>1.0</v>
      </c>
      <c r="Y362" s="42" t="s">
        <v>84</v>
      </c>
      <c r="Z362" s="42" t="s">
        <v>85</v>
      </c>
    </row>
    <row r="363">
      <c r="A363" s="38" t="s">
        <v>6558</v>
      </c>
      <c r="B363" s="40">
        <v>45805.0</v>
      </c>
      <c r="C363" s="42">
        <v>3107.0</v>
      </c>
      <c r="D363" s="42"/>
      <c r="E363" s="44" t="s">
        <v>3232</v>
      </c>
      <c r="F363" s="46" t="s">
        <v>2491</v>
      </c>
      <c r="G363" s="47" t="s">
        <v>2493</v>
      </c>
      <c r="H363" s="47" t="s">
        <v>142</v>
      </c>
      <c r="I363" s="47" t="s">
        <v>144</v>
      </c>
      <c r="J363" s="42" t="s">
        <v>1542</v>
      </c>
      <c r="K363" s="49">
        <v>44504.0</v>
      </c>
      <c r="L363" s="40">
        <v>45797.0</v>
      </c>
      <c r="M363" s="42" t="s">
        <v>75</v>
      </c>
      <c r="N363" s="51">
        <v>78000.0</v>
      </c>
      <c r="O363" s="42" t="s">
        <v>75</v>
      </c>
      <c r="P363" s="227">
        <v>156092.0</v>
      </c>
      <c r="Q363" s="83">
        <v>156092.0</v>
      </c>
      <c r="R363" s="51">
        <v>0.0</v>
      </c>
      <c r="S363" s="51">
        <v>0.0</v>
      </c>
      <c r="T363" s="52">
        <f t="shared" si="3"/>
        <v>156092</v>
      </c>
      <c r="U363" s="42" t="s">
        <v>112</v>
      </c>
      <c r="V363" s="40">
        <v>45797.0</v>
      </c>
      <c r="W363" s="49">
        <v>45827.0</v>
      </c>
      <c r="X363" s="42">
        <v>1.0</v>
      </c>
      <c r="Y363" s="42" t="s">
        <v>98</v>
      </c>
      <c r="Z363" s="42" t="s">
        <v>85</v>
      </c>
    </row>
    <row r="364" ht="15.0" customHeight="1">
      <c r="A364" s="38" t="s">
        <v>6562</v>
      </c>
      <c r="B364" s="40">
        <v>45805.0</v>
      </c>
      <c r="C364" s="42">
        <v>3107.0</v>
      </c>
      <c r="D364" s="42"/>
      <c r="E364" s="44" t="s">
        <v>3232</v>
      </c>
      <c r="F364" s="46" t="s">
        <v>2491</v>
      </c>
      <c r="G364" s="47" t="s">
        <v>2499</v>
      </c>
      <c r="H364" s="47" t="s">
        <v>142</v>
      </c>
      <c r="I364" s="47" t="s">
        <v>144</v>
      </c>
      <c r="J364" s="42" t="s">
        <v>1542</v>
      </c>
      <c r="K364" s="49">
        <v>44504.0</v>
      </c>
      <c r="L364" s="40">
        <v>45797.0</v>
      </c>
      <c r="M364" s="42" t="s">
        <v>75</v>
      </c>
      <c r="N364" s="51">
        <v>78000.0</v>
      </c>
      <c r="O364" s="42" t="s">
        <v>75</v>
      </c>
      <c r="P364" s="227">
        <f>P363-N364</f>
        <v>78092</v>
      </c>
      <c r="Q364" s="54">
        <v>0.0</v>
      </c>
      <c r="R364" s="51">
        <v>0.0</v>
      </c>
      <c r="S364" s="51">
        <v>0.0</v>
      </c>
      <c r="T364" s="52">
        <f t="shared" si="3"/>
        <v>0</v>
      </c>
      <c r="U364" s="42" t="s">
        <v>283</v>
      </c>
      <c r="V364" s="40">
        <v>45797.0</v>
      </c>
      <c r="W364" s="49">
        <v>45827.0</v>
      </c>
      <c r="X364" s="42">
        <v>1.0</v>
      </c>
      <c r="Y364" s="42" t="s">
        <v>98</v>
      </c>
      <c r="Z364" s="42" t="s">
        <v>85</v>
      </c>
    </row>
    <row r="365">
      <c r="A365" s="158" t="s">
        <v>6566</v>
      </c>
      <c r="B365" s="40">
        <v>45805.0</v>
      </c>
      <c r="C365" s="42">
        <v>15536.0</v>
      </c>
      <c r="D365" s="42">
        <v>15510.0</v>
      </c>
      <c r="E365" s="44" t="s">
        <v>6568</v>
      </c>
      <c r="F365" s="46" t="s">
        <v>6569</v>
      </c>
      <c r="G365" s="47" t="s">
        <v>6570</v>
      </c>
      <c r="H365" s="47" t="s">
        <v>6571</v>
      </c>
      <c r="I365" s="47" t="s">
        <v>235</v>
      </c>
      <c r="J365" s="42" t="s">
        <v>1542</v>
      </c>
      <c r="K365" s="49">
        <v>45795.0</v>
      </c>
      <c r="L365" s="40">
        <v>45797.0</v>
      </c>
      <c r="M365" s="42" t="s">
        <v>75</v>
      </c>
      <c r="N365" s="40">
        <v>45807.0</v>
      </c>
      <c r="O365" s="42" t="s">
        <v>75</v>
      </c>
      <c r="P365" s="227">
        <v>648015.0</v>
      </c>
      <c r="Q365" s="83">
        <v>648015.0</v>
      </c>
      <c r="R365" s="51">
        <v>60000.0</v>
      </c>
      <c r="S365" s="51">
        <v>0.0</v>
      </c>
      <c r="T365" s="52">
        <f t="shared" si="3"/>
        <v>648015</v>
      </c>
      <c r="U365" s="42" t="s">
        <v>112</v>
      </c>
      <c r="V365" s="40">
        <v>45807.0</v>
      </c>
      <c r="W365" s="49">
        <v>45989.0</v>
      </c>
      <c r="X365" s="42">
        <v>6.0</v>
      </c>
      <c r="Y365" s="42" t="s">
        <v>84</v>
      </c>
      <c r="Z365" s="42" t="s">
        <v>221</v>
      </c>
    </row>
    <row r="366">
      <c r="A366" s="38" t="s">
        <v>6575</v>
      </c>
      <c r="B366" s="40">
        <v>45798.0</v>
      </c>
      <c r="C366" s="42">
        <v>3848.0</v>
      </c>
      <c r="D366" s="42"/>
      <c r="E366" s="44" t="s">
        <v>3946</v>
      </c>
      <c r="F366" s="46" t="s">
        <v>1112</v>
      </c>
      <c r="G366" s="47" t="s">
        <v>3160</v>
      </c>
      <c r="H366" s="47" t="s">
        <v>1114</v>
      </c>
      <c r="I366" s="47" t="s">
        <v>156</v>
      </c>
      <c r="J366" s="42" t="s">
        <v>1542</v>
      </c>
      <c r="K366" s="49">
        <v>44554.0</v>
      </c>
      <c r="L366" s="40">
        <v>45798.0</v>
      </c>
      <c r="M366" s="42" t="s">
        <v>75</v>
      </c>
      <c r="N366" s="51">
        <v>0.0</v>
      </c>
      <c r="O366" s="42" t="s">
        <v>75</v>
      </c>
      <c r="P366" s="227">
        <v>78000.0</v>
      </c>
      <c r="Q366" s="54">
        <v>78000.0</v>
      </c>
      <c r="R366" s="51">
        <v>0.0</v>
      </c>
      <c r="S366" s="51">
        <v>4400.0</v>
      </c>
      <c r="T366" s="52">
        <f t="shared" si="3"/>
        <v>73600</v>
      </c>
      <c r="U366" s="42" t="s">
        <v>83</v>
      </c>
      <c r="V366" s="40">
        <v>45798.0</v>
      </c>
      <c r="W366" s="49">
        <v>45828.0</v>
      </c>
      <c r="X366" s="42">
        <v>1.0</v>
      </c>
      <c r="Y366" s="42" t="s">
        <v>98</v>
      </c>
      <c r="Z366" s="42" t="s">
        <v>85</v>
      </c>
    </row>
    <row r="367">
      <c r="A367" s="46" t="s">
        <v>6578</v>
      </c>
      <c r="B367" s="40">
        <v>45798.0</v>
      </c>
      <c r="C367" s="42">
        <v>8150.0</v>
      </c>
      <c r="D367" s="42"/>
      <c r="E367" s="44" t="s">
        <v>3505</v>
      </c>
      <c r="F367" s="46" t="s">
        <v>3507</v>
      </c>
      <c r="G367" s="47" t="s">
        <v>3508</v>
      </c>
      <c r="H367" s="47" t="s">
        <v>217</v>
      </c>
      <c r="I367" s="47" t="s">
        <v>177</v>
      </c>
      <c r="J367" s="42" t="s">
        <v>26</v>
      </c>
      <c r="K367" s="49">
        <v>44951.0</v>
      </c>
      <c r="L367" s="40">
        <v>45798.0</v>
      </c>
      <c r="M367" s="42" t="s">
        <v>75</v>
      </c>
      <c r="N367" s="51">
        <v>0.0</v>
      </c>
      <c r="O367" s="42" t="s">
        <v>75</v>
      </c>
      <c r="P367" s="227">
        <v>118000.0</v>
      </c>
      <c r="Q367" s="54">
        <v>118000.0</v>
      </c>
      <c r="R367" s="51">
        <v>0.0</v>
      </c>
      <c r="S367" s="51">
        <v>4440.0</v>
      </c>
      <c r="T367" s="52">
        <f t="shared" si="3"/>
        <v>113560</v>
      </c>
      <c r="U367" s="42" t="s">
        <v>83</v>
      </c>
      <c r="V367" s="49">
        <v>45802.0</v>
      </c>
      <c r="W367" s="49">
        <v>45832.0</v>
      </c>
      <c r="X367" s="42">
        <v>1.0</v>
      </c>
      <c r="Y367" s="42" t="s">
        <v>84</v>
      </c>
      <c r="Z367" s="42" t="s">
        <v>85</v>
      </c>
    </row>
    <row r="368">
      <c r="A368" s="38" t="s">
        <v>6583</v>
      </c>
      <c r="B368" s="40">
        <v>45798.0</v>
      </c>
      <c r="C368" s="42">
        <v>1488.0</v>
      </c>
      <c r="D368" s="42"/>
      <c r="E368" s="44" t="s">
        <v>4632</v>
      </c>
      <c r="F368" s="46" t="s">
        <v>2609</v>
      </c>
      <c r="G368" s="47" t="s">
        <v>2610</v>
      </c>
      <c r="H368" s="47" t="s">
        <v>830</v>
      </c>
      <c r="I368" s="47" t="s">
        <v>123</v>
      </c>
      <c r="J368" s="42" t="s">
        <v>1542</v>
      </c>
      <c r="K368" s="49">
        <v>44367.0</v>
      </c>
      <c r="L368" s="40">
        <v>45798.0</v>
      </c>
      <c r="M368" s="42" t="s">
        <v>75</v>
      </c>
      <c r="N368" s="51">
        <v>0.0</v>
      </c>
      <c r="O368" s="42" t="s">
        <v>75</v>
      </c>
      <c r="P368" s="227">
        <v>78000.0</v>
      </c>
      <c r="Q368" s="54">
        <v>78000.0</v>
      </c>
      <c r="R368" s="51">
        <v>0.0</v>
      </c>
      <c r="S368" s="51">
        <v>1560.0</v>
      </c>
      <c r="T368" s="52">
        <f t="shared" si="3"/>
        <v>76440</v>
      </c>
      <c r="U368" s="42" t="s">
        <v>83</v>
      </c>
      <c r="V368" s="49">
        <v>45798.0</v>
      </c>
      <c r="W368" s="49">
        <v>45828.0</v>
      </c>
      <c r="X368" s="42">
        <v>1.0</v>
      </c>
      <c r="Y368" s="42" t="s">
        <v>98</v>
      </c>
      <c r="Z368" s="42" t="s">
        <v>85</v>
      </c>
    </row>
    <row r="369">
      <c r="A369" s="38" t="s">
        <v>6589</v>
      </c>
      <c r="B369" s="40">
        <v>45798.0</v>
      </c>
      <c r="C369" s="42">
        <v>5164.0</v>
      </c>
      <c r="D369" s="42"/>
      <c r="E369" s="44" t="s">
        <v>2732</v>
      </c>
      <c r="F369" s="46" t="s">
        <v>2733</v>
      </c>
      <c r="G369" s="47" t="s">
        <v>4693</v>
      </c>
      <c r="H369" s="47" t="s">
        <v>383</v>
      </c>
      <c r="I369" s="47" t="s">
        <v>101</v>
      </c>
      <c r="J369" s="42" t="s">
        <v>1542</v>
      </c>
      <c r="K369" s="49">
        <v>44644.0</v>
      </c>
      <c r="L369" s="40">
        <v>45798.0</v>
      </c>
      <c r="M369" s="42" t="s">
        <v>75</v>
      </c>
      <c r="N369" s="51">
        <v>78000.0</v>
      </c>
      <c r="O369" s="42" t="s">
        <v>75</v>
      </c>
      <c r="P369" s="227">
        <v>80021.0</v>
      </c>
      <c r="Q369" s="117">
        <v>80000.0</v>
      </c>
      <c r="R369" s="51">
        <v>0.0</v>
      </c>
      <c r="S369" s="51">
        <v>0.0</v>
      </c>
      <c r="T369" s="52">
        <f t="shared" si="3"/>
        <v>80000</v>
      </c>
      <c r="U369" s="42" t="s">
        <v>112</v>
      </c>
      <c r="V369" s="49">
        <v>45798.0</v>
      </c>
      <c r="W369" s="49">
        <v>45828.0</v>
      </c>
      <c r="X369" s="42">
        <v>1.0</v>
      </c>
      <c r="Y369" s="42" t="s">
        <v>98</v>
      </c>
      <c r="Z369" s="42" t="s">
        <v>85</v>
      </c>
    </row>
    <row r="370">
      <c r="A370" s="38" t="s">
        <v>6595</v>
      </c>
      <c r="B370" s="40">
        <v>45798.0</v>
      </c>
      <c r="C370" s="42">
        <v>8355.0</v>
      </c>
      <c r="D370" s="42"/>
      <c r="E370" s="44" t="s">
        <v>3188</v>
      </c>
      <c r="F370" s="46" t="s">
        <v>3190</v>
      </c>
      <c r="G370" s="47" t="s">
        <v>3191</v>
      </c>
      <c r="H370" s="47" t="s">
        <v>701</v>
      </c>
      <c r="I370" s="47" t="s">
        <v>177</v>
      </c>
      <c r="J370" s="42" t="s">
        <v>1542</v>
      </c>
      <c r="K370" s="49">
        <v>44974.0</v>
      </c>
      <c r="L370" s="40">
        <v>45798.0</v>
      </c>
      <c r="M370" s="42" t="s">
        <v>75</v>
      </c>
      <c r="N370" s="51">
        <v>78000.0</v>
      </c>
      <c r="O370" s="42" t="s">
        <v>75</v>
      </c>
      <c r="P370" s="227">
        <v>150000.0</v>
      </c>
      <c r="Q370" s="54">
        <v>150000.0</v>
      </c>
      <c r="R370" s="51">
        <v>0.0</v>
      </c>
      <c r="S370" s="51">
        <v>1050.0</v>
      </c>
      <c r="T370" s="52">
        <f t="shared" si="3"/>
        <v>148950</v>
      </c>
      <c r="U370" s="42" t="s">
        <v>83</v>
      </c>
      <c r="V370" s="49">
        <v>45798.0</v>
      </c>
      <c r="W370" s="49">
        <v>45828.0</v>
      </c>
      <c r="X370" s="42">
        <v>1.0</v>
      </c>
      <c r="Y370" s="42" t="s">
        <v>98</v>
      </c>
      <c r="Z370" s="42" t="s">
        <v>85</v>
      </c>
    </row>
    <row r="371">
      <c r="A371" s="38" t="s">
        <v>6600</v>
      </c>
      <c r="B371" s="40">
        <v>45798.0</v>
      </c>
      <c r="C371" s="42">
        <v>11004.0</v>
      </c>
      <c r="D371" s="42"/>
      <c r="E371" s="44" t="s">
        <v>2823</v>
      </c>
      <c r="F371" s="46" t="s">
        <v>2824</v>
      </c>
      <c r="G371" s="47" t="s">
        <v>3293</v>
      </c>
      <c r="H371" s="47" t="s">
        <v>701</v>
      </c>
      <c r="I371" s="47" t="s">
        <v>177</v>
      </c>
      <c r="J371" s="42" t="s">
        <v>1542</v>
      </c>
      <c r="K371" s="49">
        <v>45300.0</v>
      </c>
      <c r="L371" s="40">
        <v>45798.0</v>
      </c>
      <c r="M371" s="42" t="s">
        <v>75</v>
      </c>
      <c r="N371" s="51">
        <v>0.0</v>
      </c>
      <c r="O371" s="42" t="s">
        <v>75</v>
      </c>
      <c r="P371" s="227">
        <v>78000.0</v>
      </c>
      <c r="Q371" s="54">
        <v>78000.0</v>
      </c>
      <c r="R371" s="51">
        <v>0.0</v>
      </c>
      <c r="S371" s="51">
        <v>4400.0</v>
      </c>
      <c r="T371" s="52">
        <f t="shared" si="3"/>
        <v>73600</v>
      </c>
      <c r="U371" s="42" t="s">
        <v>83</v>
      </c>
      <c r="V371" s="49">
        <v>45798.0</v>
      </c>
      <c r="W371" s="49">
        <v>45828.0</v>
      </c>
      <c r="X371" s="42">
        <v>1.0</v>
      </c>
      <c r="Y371" s="42" t="s">
        <v>98</v>
      </c>
      <c r="Z371" s="42" t="s">
        <v>85</v>
      </c>
    </row>
    <row r="372">
      <c r="A372" s="38" t="s">
        <v>6606</v>
      </c>
      <c r="B372" s="40">
        <v>45798.0</v>
      </c>
      <c r="C372" s="42">
        <v>5121.0</v>
      </c>
      <c r="D372" s="42"/>
      <c r="E372" s="44" t="s">
        <v>3114</v>
      </c>
      <c r="F372" s="46" t="s">
        <v>3115</v>
      </c>
      <c r="G372" s="47" t="s">
        <v>3116</v>
      </c>
      <c r="H372" s="47" t="s">
        <v>3117</v>
      </c>
      <c r="I372" s="47" t="s">
        <v>124</v>
      </c>
      <c r="J372" s="42" t="s">
        <v>1542</v>
      </c>
      <c r="K372" s="49">
        <v>44640.0</v>
      </c>
      <c r="L372" s="40">
        <v>45798.0</v>
      </c>
      <c r="M372" s="42" t="s">
        <v>75</v>
      </c>
      <c r="N372" s="51">
        <v>118000.0</v>
      </c>
      <c r="O372" s="42" t="s">
        <v>75</v>
      </c>
      <c r="P372" s="227">
        <v>120019.0</v>
      </c>
      <c r="Q372" s="117">
        <v>120000.0</v>
      </c>
      <c r="R372" s="51">
        <v>0.0</v>
      </c>
      <c r="S372" s="51">
        <v>0.0</v>
      </c>
      <c r="T372" s="52">
        <f t="shared" si="3"/>
        <v>120000</v>
      </c>
      <c r="U372" s="42" t="s">
        <v>112</v>
      </c>
      <c r="V372" s="49">
        <v>45798.0</v>
      </c>
      <c r="W372" s="49">
        <v>45828.0</v>
      </c>
      <c r="X372" s="42">
        <v>1.0</v>
      </c>
      <c r="Y372" s="173" t="s">
        <v>84</v>
      </c>
      <c r="Z372" s="42" t="s">
        <v>85</v>
      </c>
    </row>
    <row r="373">
      <c r="A373" s="38" t="s">
        <v>6613</v>
      </c>
      <c r="B373" s="40">
        <v>45798.0</v>
      </c>
      <c r="C373" s="42">
        <v>536.0</v>
      </c>
      <c r="D373" s="42"/>
      <c r="E373" s="44" t="s">
        <v>2794</v>
      </c>
      <c r="F373" s="46" t="s">
        <v>2795</v>
      </c>
      <c r="G373" s="47" t="s">
        <v>2796</v>
      </c>
      <c r="H373" s="47" t="s">
        <v>634</v>
      </c>
      <c r="I373" s="47" t="s">
        <v>235</v>
      </c>
      <c r="J373" s="42" t="s">
        <v>1542</v>
      </c>
      <c r="K373" s="49">
        <v>44319.0</v>
      </c>
      <c r="L373" s="40">
        <v>45798.0</v>
      </c>
      <c r="M373" s="42" t="s">
        <v>75</v>
      </c>
      <c r="N373" s="51">
        <v>0.0</v>
      </c>
      <c r="O373" s="42" t="s">
        <v>75</v>
      </c>
      <c r="P373" s="227">
        <v>78000.0</v>
      </c>
      <c r="Q373" s="54">
        <v>78000.0</v>
      </c>
      <c r="R373" s="51">
        <v>0.0</v>
      </c>
      <c r="S373" s="51">
        <v>1560.0</v>
      </c>
      <c r="T373" s="52">
        <f t="shared" si="3"/>
        <v>76440</v>
      </c>
      <c r="U373" s="42" t="s">
        <v>83</v>
      </c>
      <c r="V373" s="49">
        <v>45798.0</v>
      </c>
      <c r="W373" s="49">
        <v>45828.0</v>
      </c>
      <c r="X373" s="42">
        <v>1.0</v>
      </c>
      <c r="Y373" s="42" t="s">
        <v>98</v>
      </c>
      <c r="Z373" s="42" t="s">
        <v>85</v>
      </c>
    </row>
    <row r="374">
      <c r="A374" s="38" t="s">
        <v>6617</v>
      </c>
      <c r="B374" s="40">
        <v>45799.0</v>
      </c>
      <c r="C374" s="42">
        <v>2200.0</v>
      </c>
      <c r="D374" s="42"/>
      <c r="E374" s="44" t="s">
        <v>77</v>
      </c>
      <c r="F374" s="46" t="s">
        <v>78</v>
      </c>
      <c r="G374" s="47" t="s">
        <v>3110</v>
      </c>
      <c r="H374" s="47" t="s">
        <v>199</v>
      </c>
      <c r="I374" s="47" t="s">
        <v>200</v>
      </c>
      <c r="J374" s="42" t="s">
        <v>1542</v>
      </c>
      <c r="K374" s="49">
        <v>44432.0</v>
      </c>
      <c r="L374" s="40">
        <v>45798.0</v>
      </c>
      <c r="M374" s="42" t="s">
        <v>75</v>
      </c>
      <c r="N374" s="51">
        <v>78000.0</v>
      </c>
      <c r="O374" s="42" t="s">
        <v>75</v>
      </c>
      <c r="P374" s="227">
        <v>80000.0</v>
      </c>
      <c r="Q374" s="54">
        <v>80000.0</v>
      </c>
      <c r="R374" s="51">
        <v>0.0</v>
      </c>
      <c r="S374" s="51">
        <v>560.0</v>
      </c>
      <c r="T374" s="52">
        <f t="shared" si="3"/>
        <v>79440</v>
      </c>
      <c r="U374" s="42" t="s">
        <v>83</v>
      </c>
      <c r="V374" s="111">
        <v>45798.0</v>
      </c>
      <c r="W374" s="111">
        <v>45828.0</v>
      </c>
      <c r="X374" s="42">
        <v>1.0</v>
      </c>
      <c r="Y374" s="42" t="s">
        <v>98</v>
      </c>
      <c r="Z374" s="42" t="s">
        <v>85</v>
      </c>
    </row>
    <row r="375">
      <c r="A375" s="38" t="s">
        <v>6620</v>
      </c>
      <c r="B375" s="40">
        <v>45799.0</v>
      </c>
      <c r="C375" s="42">
        <v>10916.0</v>
      </c>
      <c r="D375" s="42"/>
      <c r="E375" s="44" t="s">
        <v>3361</v>
      </c>
      <c r="F375" s="46" t="s">
        <v>3362</v>
      </c>
      <c r="G375" s="228" t="s">
        <v>3364</v>
      </c>
      <c r="H375" s="47" t="s">
        <v>179</v>
      </c>
      <c r="I375" s="47" t="s">
        <v>177</v>
      </c>
      <c r="J375" s="42" t="s">
        <v>1542</v>
      </c>
      <c r="K375" s="49">
        <v>45289.0</v>
      </c>
      <c r="L375" s="40">
        <v>45798.0</v>
      </c>
      <c r="M375" s="42" t="s">
        <v>75</v>
      </c>
      <c r="N375" s="51">
        <v>0.0</v>
      </c>
      <c r="O375" s="40">
        <v>45799.0</v>
      </c>
      <c r="P375" s="227">
        <v>78074.0</v>
      </c>
      <c r="Q375" s="117">
        <v>78074.0</v>
      </c>
      <c r="R375" s="51">
        <v>0.0</v>
      </c>
      <c r="S375" s="51">
        <v>0.0</v>
      </c>
      <c r="T375" s="52">
        <f t="shared" si="3"/>
        <v>78074</v>
      </c>
      <c r="U375" s="42" t="s">
        <v>112</v>
      </c>
      <c r="V375" s="395">
        <v>45799.0</v>
      </c>
      <c r="W375" s="395">
        <v>45830.0</v>
      </c>
      <c r="X375" s="42">
        <v>1.0</v>
      </c>
      <c r="Y375" s="42" t="s">
        <v>98</v>
      </c>
      <c r="Z375" s="42" t="s">
        <v>85</v>
      </c>
    </row>
    <row r="376">
      <c r="A376" s="38" t="s">
        <v>6626</v>
      </c>
      <c r="B376" s="40">
        <v>45799.0</v>
      </c>
      <c r="C376" s="42">
        <v>7537.0</v>
      </c>
      <c r="D376" s="42"/>
      <c r="E376" s="44" t="s">
        <v>6628</v>
      </c>
      <c r="F376" s="46" t="s">
        <v>6630</v>
      </c>
      <c r="G376" s="47" t="s">
        <v>1909</v>
      </c>
      <c r="H376" s="47" t="s">
        <v>404</v>
      </c>
      <c r="I376" s="47" t="s">
        <v>72</v>
      </c>
      <c r="J376" s="42" t="s">
        <v>1542</v>
      </c>
      <c r="K376" s="49">
        <v>44879.0</v>
      </c>
      <c r="L376" s="40">
        <v>45798.0</v>
      </c>
      <c r="M376" s="42" t="s">
        <v>75</v>
      </c>
      <c r="N376" s="51">
        <v>0.0</v>
      </c>
      <c r="O376" s="42" t="s">
        <v>75</v>
      </c>
      <c r="P376" s="227">
        <v>78000.0</v>
      </c>
      <c r="Q376" s="54">
        <v>78000.0</v>
      </c>
      <c r="R376" s="51">
        <v>0.0</v>
      </c>
      <c r="S376" s="51">
        <v>4400.0</v>
      </c>
      <c r="T376" s="52">
        <f t="shared" si="3"/>
        <v>73600</v>
      </c>
      <c r="U376" s="42" t="s">
        <v>83</v>
      </c>
      <c r="V376" s="111">
        <v>45798.0</v>
      </c>
      <c r="W376" s="395">
        <v>45830.0</v>
      </c>
      <c r="X376" s="42">
        <v>1.0</v>
      </c>
      <c r="Y376" s="42" t="s">
        <v>98</v>
      </c>
      <c r="Z376" s="42" t="s">
        <v>85</v>
      </c>
    </row>
    <row r="377">
      <c r="A377" s="38" t="s">
        <v>6634</v>
      </c>
      <c r="B377" s="40">
        <v>45799.0</v>
      </c>
      <c r="C377" s="42">
        <v>14334.0</v>
      </c>
      <c r="D377" s="42"/>
      <c r="E377" s="44" t="s">
        <v>4782</v>
      </c>
      <c r="F377" s="46" t="s">
        <v>3332</v>
      </c>
      <c r="G377" s="47" t="s">
        <v>3334</v>
      </c>
      <c r="H377" s="47" t="s">
        <v>552</v>
      </c>
      <c r="I377" s="47" t="s">
        <v>72</v>
      </c>
      <c r="J377" s="42" t="s">
        <v>1542</v>
      </c>
      <c r="K377" s="49">
        <v>45664.0</v>
      </c>
      <c r="L377" s="40">
        <v>45798.0</v>
      </c>
      <c r="M377" s="42" t="s">
        <v>75</v>
      </c>
      <c r="N377" s="51">
        <v>78000.0</v>
      </c>
      <c r="O377" s="42" t="s">
        <v>75</v>
      </c>
      <c r="P377" s="227">
        <v>77000.0</v>
      </c>
      <c r="Q377" s="54">
        <v>77000.0</v>
      </c>
      <c r="R377" s="51">
        <v>0.0</v>
      </c>
      <c r="S377" s="51">
        <v>4400.0</v>
      </c>
      <c r="T377" s="52">
        <f t="shared" si="3"/>
        <v>72600</v>
      </c>
      <c r="U377" s="42" t="s">
        <v>83</v>
      </c>
      <c r="V377" s="111">
        <v>45798.0</v>
      </c>
      <c r="W377" s="111">
        <v>45828.0</v>
      </c>
      <c r="X377" s="42">
        <v>1.0</v>
      </c>
      <c r="Y377" s="42" t="s">
        <v>98</v>
      </c>
      <c r="Z377" s="42" t="s">
        <v>85</v>
      </c>
    </row>
    <row r="378">
      <c r="A378" s="38" t="s">
        <v>6638</v>
      </c>
      <c r="B378" s="40">
        <v>45799.0</v>
      </c>
      <c r="C378" s="42">
        <v>2323.0</v>
      </c>
      <c r="D378" s="42"/>
      <c r="E378" s="44" t="s">
        <v>3109</v>
      </c>
      <c r="F378" s="46" t="s">
        <v>2527</v>
      </c>
      <c r="G378" s="47" t="s">
        <v>2528</v>
      </c>
      <c r="H378" s="44" t="s">
        <v>801</v>
      </c>
      <c r="I378" s="47" t="s">
        <v>177</v>
      </c>
      <c r="J378" s="42" t="s">
        <v>1542</v>
      </c>
      <c r="K378" s="49">
        <v>44438.0</v>
      </c>
      <c r="L378" s="40">
        <v>45798.0</v>
      </c>
      <c r="M378" s="42" t="s">
        <v>75</v>
      </c>
      <c r="N378" s="51">
        <v>0.0</v>
      </c>
      <c r="O378" s="42" t="s">
        <v>75</v>
      </c>
      <c r="P378" s="227">
        <v>78000.0</v>
      </c>
      <c r="Q378" s="54">
        <v>78000.0</v>
      </c>
      <c r="R378" s="51">
        <v>0.0</v>
      </c>
      <c r="S378" s="51">
        <v>1560.0</v>
      </c>
      <c r="T378" s="52">
        <f t="shared" si="3"/>
        <v>76440</v>
      </c>
      <c r="U378" s="42" t="s">
        <v>83</v>
      </c>
      <c r="V378" s="111">
        <v>45798.0</v>
      </c>
      <c r="W378" s="111">
        <v>45828.0</v>
      </c>
      <c r="X378" s="42">
        <v>1.0</v>
      </c>
      <c r="Y378" s="42" t="s">
        <v>98</v>
      </c>
      <c r="Z378" s="42" t="s">
        <v>85</v>
      </c>
    </row>
    <row r="379">
      <c r="A379" s="38" t="s">
        <v>6642</v>
      </c>
      <c r="B379" s="40">
        <v>45799.0</v>
      </c>
      <c r="C379" s="42">
        <v>925.0</v>
      </c>
      <c r="D379" s="42"/>
      <c r="E379" s="44" t="s">
        <v>1950</v>
      </c>
      <c r="F379" s="46" t="s">
        <v>1951</v>
      </c>
      <c r="G379" s="47" t="s">
        <v>1952</v>
      </c>
      <c r="H379" s="47" t="s">
        <v>485</v>
      </c>
      <c r="I379" s="47" t="s">
        <v>486</v>
      </c>
      <c r="J379" s="42" t="s">
        <v>1542</v>
      </c>
      <c r="K379" s="49">
        <v>44340.0</v>
      </c>
      <c r="L379" s="40">
        <v>45798.0</v>
      </c>
      <c r="M379" s="42" t="s">
        <v>75</v>
      </c>
      <c r="N379" s="51">
        <v>0.0</v>
      </c>
      <c r="O379" s="42" t="s">
        <v>75</v>
      </c>
      <c r="P379" s="227">
        <v>118093.0</v>
      </c>
      <c r="Q379" s="54">
        <v>0.0</v>
      </c>
      <c r="R379" s="51">
        <v>0.0</v>
      </c>
      <c r="S379" s="51">
        <v>0.0</v>
      </c>
      <c r="T379" s="52">
        <f t="shared" si="3"/>
        <v>0</v>
      </c>
      <c r="U379" s="42" t="s">
        <v>283</v>
      </c>
      <c r="V379" s="111">
        <v>45798.0</v>
      </c>
      <c r="W379" s="111">
        <v>45828.0</v>
      </c>
      <c r="X379" s="42">
        <v>1.0</v>
      </c>
      <c r="Y379" s="173" t="s">
        <v>84</v>
      </c>
      <c r="Z379" s="42" t="s">
        <v>85</v>
      </c>
    </row>
    <row r="380">
      <c r="A380" s="38" t="s">
        <v>6648</v>
      </c>
      <c r="B380" s="40">
        <v>45799.0</v>
      </c>
      <c r="C380" s="42">
        <v>3202.0</v>
      </c>
      <c r="D380" s="42"/>
      <c r="E380" s="44" t="s">
        <v>3202</v>
      </c>
      <c r="F380" s="46" t="s">
        <v>3203</v>
      </c>
      <c r="G380" s="47" t="s">
        <v>3204</v>
      </c>
      <c r="H380" s="47" t="s">
        <v>404</v>
      </c>
      <c r="I380" s="47" t="s">
        <v>72</v>
      </c>
      <c r="J380" s="42" t="s">
        <v>1542</v>
      </c>
      <c r="K380" s="49">
        <v>44514.0</v>
      </c>
      <c r="L380" s="40">
        <v>45798.0</v>
      </c>
      <c r="M380" s="42" t="s">
        <v>75</v>
      </c>
      <c r="N380" s="51">
        <v>0.0</v>
      </c>
      <c r="O380" s="42" t="s">
        <v>75</v>
      </c>
      <c r="P380" s="227">
        <v>78000.0</v>
      </c>
      <c r="Q380" s="54">
        <v>78000.0</v>
      </c>
      <c r="R380" s="51">
        <v>0.0</v>
      </c>
      <c r="S380" s="51">
        <v>546.0</v>
      </c>
      <c r="T380" s="52">
        <f t="shared" si="3"/>
        <v>77454</v>
      </c>
      <c r="U380" s="42" t="s">
        <v>83</v>
      </c>
      <c r="V380" s="111">
        <v>45798.0</v>
      </c>
      <c r="W380" s="111">
        <v>45828.0</v>
      </c>
      <c r="X380" s="42">
        <v>1.0</v>
      </c>
      <c r="Y380" s="42" t="s">
        <v>98</v>
      </c>
      <c r="Z380" s="42" t="s">
        <v>85</v>
      </c>
    </row>
    <row r="381">
      <c r="A381" s="38" t="s">
        <v>6651</v>
      </c>
      <c r="B381" s="40">
        <v>45799.0</v>
      </c>
      <c r="C381" s="42">
        <v>3002.0</v>
      </c>
      <c r="D381" s="42"/>
      <c r="E381" s="44" t="s">
        <v>3524</v>
      </c>
      <c r="F381" s="46" t="s">
        <v>3252</v>
      </c>
      <c r="G381" s="47" t="s">
        <v>3254</v>
      </c>
      <c r="H381" s="47" t="s">
        <v>194</v>
      </c>
      <c r="I381" s="47" t="s">
        <v>177</v>
      </c>
      <c r="J381" s="42" t="s">
        <v>1542</v>
      </c>
      <c r="K381" s="49">
        <v>44492.0</v>
      </c>
      <c r="L381" s="40">
        <v>45798.0</v>
      </c>
      <c r="M381" s="42" t="s">
        <v>75</v>
      </c>
      <c r="N381" s="51">
        <v>0.0</v>
      </c>
      <c r="O381" s="42" t="s">
        <v>75</v>
      </c>
      <c r="P381" s="227">
        <v>78000.0</v>
      </c>
      <c r="Q381" s="54">
        <v>78000.0</v>
      </c>
      <c r="R381" s="51">
        <v>0.0</v>
      </c>
      <c r="S381" s="51">
        <v>546.0</v>
      </c>
      <c r="T381" s="52">
        <f t="shared" si="3"/>
        <v>77454</v>
      </c>
      <c r="U381" s="42" t="s">
        <v>83</v>
      </c>
      <c r="V381" s="111">
        <v>45798.0</v>
      </c>
      <c r="W381" s="111">
        <v>45828.0</v>
      </c>
      <c r="X381" s="42">
        <v>1.0</v>
      </c>
      <c r="Y381" s="42" t="s">
        <v>98</v>
      </c>
      <c r="Z381" s="42" t="s">
        <v>85</v>
      </c>
    </row>
    <row r="382">
      <c r="A382" s="46" t="s">
        <v>6656</v>
      </c>
      <c r="B382" s="40">
        <v>45799.0</v>
      </c>
      <c r="C382" s="42">
        <v>1183.0</v>
      </c>
      <c r="D382" s="42"/>
      <c r="E382" s="44" t="s">
        <v>3378</v>
      </c>
      <c r="F382" s="46" t="s">
        <v>2941</v>
      </c>
      <c r="G382" s="47" t="s">
        <v>2942</v>
      </c>
      <c r="H382" s="47" t="s">
        <v>122</v>
      </c>
      <c r="I382" s="47" t="s">
        <v>124</v>
      </c>
      <c r="J382" s="42" t="s">
        <v>26</v>
      </c>
      <c r="K382" s="49">
        <v>44350.0</v>
      </c>
      <c r="L382" s="40">
        <v>45798.0</v>
      </c>
      <c r="M382" s="42" t="s">
        <v>75</v>
      </c>
      <c r="N382" s="51">
        <v>78000.0</v>
      </c>
      <c r="O382" s="42" t="s">
        <v>75</v>
      </c>
      <c r="P382" s="227">
        <v>200000.0</v>
      </c>
      <c r="Q382" s="54">
        <v>200000.0</v>
      </c>
      <c r="R382" s="51">
        <v>0.0</v>
      </c>
      <c r="S382" s="51">
        <v>4000.0</v>
      </c>
      <c r="T382" s="52">
        <f t="shared" si="3"/>
        <v>196000</v>
      </c>
      <c r="U382" s="42" t="s">
        <v>83</v>
      </c>
      <c r="V382" s="111">
        <v>45798.0</v>
      </c>
      <c r="W382" s="49">
        <v>45834.0</v>
      </c>
      <c r="X382" s="42">
        <v>1.0</v>
      </c>
      <c r="Y382" s="42" t="s">
        <v>98</v>
      </c>
      <c r="Z382" s="42" t="s">
        <v>85</v>
      </c>
    </row>
    <row r="383">
      <c r="A383" s="38" t="s">
        <v>6661</v>
      </c>
      <c r="B383" s="40">
        <v>45799.0</v>
      </c>
      <c r="C383" s="42">
        <v>4732.0</v>
      </c>
      <c r="D383" s="42"/>
      <c r="E383" s="44" t="s">
        <v>3297</v>
      </c>
      <c r="F383" s="46" t="s">
        <v>3300</v>
      </c>
      <c r="G383" s="47" t="s">
        <v>3302</v>
      </c>
      <c r="H383" s="47" t="s">
        <v>3303</v>
      </c>
      <c r="I383" s="47" t="s">
        <v>134</v>
      </c>
      <c r="J383" s="42" t="s">
        <v>1542</v>
      </c>
      <c r="K383" s="49">
        <v>44612.0</v>
      </c>
      <c r="L383" s="40">
        <v>45798.0</v>
      </c>
      <c r="M383" s="42" t="s">
        <v>75</v>
      </c>
      <c r="N383" s="51">
        <v>0.0</v>
      </c>
      <c r="O383" s="42" t="s">
        <v>75</v>
      </c>
      <c r="P383" s="227">
        <v>118007.0</v>
      </c>
      <c r="Q383" s="117">
        <v>118007.0</v>
      </c>
      <c r="R383" s="51">
        <v>0.0</v>
      </c>
      <c r="S383" s="51">
        <v>0.0</v>
      </c>
      <c r="T383" s="52">
        <f t="shared" si="3"/>
        <v>118007</v>
      </c>
      <c r="U383" s="42" t="s">
        <v>112</v>
      </c>
      <c r="V383" s="111">
        <v>45798.0</v>
      </c>
      <c r="W383" s="395">
        <v>45830.0</v>
      </c>
      <c r="X383" s="42">
        <v>1.0</v>
      </c>
      <c r="Y383" s="173" t="s">
        <v>84</v>
      </c>
      <c r="Z383" s="42" t="s">
        <v>85</v>
      </c>
    </row>
    <row r="384">
      <c r="A384" s="38" t="s">
        <v>6666</v>
      </c>
      <c r="B384" s="431">
        <v>45826.0</v>
      </c>
      <c r="C384" s="42">
        <v>8355.0</v>
      </c>
      <c r="D384" s="42"/>
      <c r="E384" s="44" t="s">
        <v>3188</v>
      </c>
      <c r="F384" s="46" t="s">
        <v>3190</v>
      </c>
      <c r="G384" s="47" t="s">
        <v>3533</v>
      </c>
      <c r="H384" s="47" t="s">
        <v>701</v>
      </c>
      <c r="I384" s="47" t="s">
        <v>177</v>
      </c>
      <c r="J384" s="42" t="s">
        <v>1542</v>
      </c>
      <c r="K384" s="49">
        <v>44974.0</v>
      </c>
      <c r="L384" s="40">
        <v>45798.0</v>
      </c>
      <c r="M384" s="42" t="s">
        <v>75</v>
      </c>
      <c r="N384" s="51">
        <v>78000.0</v>
      </c>
      <c r="O384" s="42" t="s">
        <v>75</v>
      </c>
      <c r="P384" s="227">
        <v>0.0</v>
      </c>
      <c r="Q384" s="54">
        <v>0.0</v>
      </c>
      <c r="R384" s="51">
        <v>0.0</v>
      </c>
      <c r="S384" s="51">
        <v>0.0</v>
      </c>
      <c r="T384" s="52">
        <f t="shared" si="3"/>
        <v>0</v>
      </c>
      <c r="U384" s="42" t="s">
        <v>283</v>
      </c>
      <c r="V384" s="49">
        <v>45803.0</v>
      </c>
      <c r="W384" s="49">
        <v>45833.0</v>
      </c>
      <c r="X384" s="42">
        <v>1.0</v>
      </c>
      <c r="Y384" s="42" t="s">
        <v>98</v>
      </c>
      <c r="Z384" s="42" t="s">
        <v>85</v>
      </c>
    </row>
    <row r="385">
      <c r="A385" s="46" t="s">
        <v>6669</v>
      </c>
      <c r="B385" s="40">
        <v>45831.0</v>
      </c>
      <c r="C385" s="42">
        <v>1183.0</v>
      </c>
      <c r="D385" s="42"/>
      <c r="E385" s="44" t="s">
        <v>3378</v>
      </c>
      <c r="F385" s="46" t="s">
        <v>2941</v>
      </c>
      <c r="G385" s="47" t="s">
        <v>2942</v>
      </c>
      <c r="H385" s="47" t="s">
        <v>122</v>
      </c>
      <c r="I385" s="47" t="s">
        <v>124</v>
      </c>
      <c r="J385" s="42" t="s">
        <v>1558</v>
      </c>
      <c r="K385" s="49">
        <v>44350.0</v>
      </c>
      <c r="L385" s="40">
        <v>45798.0</v>
      </c>
      <c r="M385" s="42" t="s">
        <v>75</v>
      </c>
      <c r="N385" s="51">
        <v>78000.0</v>
      </c>
      <c r="O385" s="42" t="s">
        <v>75</v>
      </c>
      <c r="P385" s="227">
        <v>0.0</v>
      </c>
      <c r="Q385" s="54">
        <v>0.0</v>
      </c>
      <c r="R385" s="51">
        <v>0.0</v>
      </c>
      <c r="S385" s="51">
        <v>0.0</v>
      </c>
      <c r="T385" s="52">
        <f t="shared" si="3"/>
        <v>0</v>
      </c>
      <c r="U385" s="42" t="s">
        <v>283</v>
      </c>
      <c r="V385" s="395">
        <v>45804.0</v>
      </c>
      <c r="W385" s="432">
        <v>45864.0</v>
      </c>
      <c r="X385" s="42">
        <v>1.0</v>
      </c>
      <c r="Y385" s="42" t="s">
        <v>98</v>
      </c>
      <c r="Z385" s="42" t="s">
        <v>85</v>
      </c>
    </row>
    <row r="386">
      <c r="A386" s="38" t="s">
        <v>6674</v>
      </c>
      <c r="B386" s="40">
        <v>45799.0</v>
      </c>
      <c r="C386" s="42">
        <v>6282.0</v>
      </c>
      <c r="D386" s="42"/>
      <c r="E386" s="44" t="s">
        <v>1462</v>
      </c>
      <c r="F386" s="46" t="s">
        <v>1463</v>
      </c>
      <c r="G386" s="165" t="s">
        <v>3614</v>
      </c>
      <c r="H386" s="47" t="s">
        <v>1467</v>
      </c>
      <c r="I386" s="47" t="s">
        <v>1044</v>
      </c>
      <c r="J386" s="42" t="s">
        <v>1542</v>
      </c>
      <c r="K386" s="49">
        <v>44754.0</v>
      </c>
      <c r="L386" s="40">
        <v>45799.0</v>
      </c>
      <c r="M386" s="42" t="s">
        <v>75</v>
      </c>
      <c r="N386" s="51">
        <v>0.0</v>
      </c>
      <c r="O386" s="42" t="s">
        <v>75</v>
      </c>
      <c r="P386" s="227">
        <v>78000.0</v>
      </c>
      <c r="Q386" s="54">
        <v>78000.0</v>
      </c>
      <c r="R386" s="51">
        <v>0.0</v>
      </c>
      <c r="S386" s="51">
        <v>546.0</v>
      </c>
      <c r="T386" s="52">
        <f t="shared" si="3"/>
        <v>77454</v>
      </c>
      <c r="U386" s="42" t="s">
        <v>83</v>
      </c>
      <c r="V386" s="395">
        <v>45799.0</v>
      </c>
      <c r="W386" s="395">
        <v>45829.0</v>
      </c>
      <c r="X386" s="42">
        <v>1.0</v>
      </c>
      <c r="Y386" s="42" t="s">
        <v>98</v>
      </c>
      <c r="Z386" s="42" t="s">
        <v>85</v>
      </c>
    </row>
    <row r="387">
      <c r="A387" s="38" t="s">
        <v>6678</v>
      </c>
      <c r="B387" s="40">
        <v>45799.0</v>
      </c>
      <c r="C387" s="42">
        <v>11150.0</v>
      </c>
      <c r="D387" s="42"/>
      <c r="E387" s="44" t="s">
        <v>4082</v>
      </c>
      <c r="F387" s="46" t="s">
        <v>4071</v>
      </c>
      <c r="G387" s="47" t="s">
        <v>4072</v>
      </c>
      <c r="H387" s="47" t="s">
        <v>1295</v>
      </c>
      <c r="I387" s="47" t="s">
        <v>1295</v>
      </c>
      <c r="J387" s="42" t="s">
        <v>1542</v>
      </c>
      <c r="K387" s="49">
        <v>45314.0</v>
      </c>
      <c r="L387" s="40">
        <v>45799.0</v>
      </c>
      <c r="M387" s="42" t="s">
        <v>75</v>
      </c>
      <c r="N387" s="51">
        <v>78000.0</v>
      </c>
      <c r="O387" s="42" t="s">
        <v>75</v>
      </c>
      <c r="P387" s="227">
        <v>70090.0</v>
      </c>
      <c r="Q387" s="103">
        <v>70090.0</v>
      </c>
      <c r="R387" s="51">
        <v>0.0</v>
      </c>
      <c r="S387" s="51">
        <v>0.0</v>
      </c>
      <c r="T387" s="52">
        <f t="shared" si="3"/>
        <v>70090</v>
      </c>
      <c r="U387" s="42" t="s">
        <v>112</v>
      </c>
      <c r="V387" s="395">
        <v>45799.0</v>
      </c>
      <c r="W387" s="49">
        <v>45832.0</v>
      </c>
      <c r="X387" s="42">
        <v>1.0</v>
      </c>
      <c r="Y387" s="42" t="s">
        <v>98</v>
      </c>
      <c r="Z387" s="42" t="s">
        <v>85</v>
      </c>
    </row>
    <row r="388">
      <c r="A388" s="38" t="s">
        <v>6679</v>
      </c>
      <c r="B388" s="40">
        <v>45799.0</v>
      </c>
      <c r="C388" s="42">
        <v>8139.0</v>
      </c>
      <c r="D388" s="42"/>
      <c r="E388" s="44" t="s">
        <v>856</v>
      </c>
      <c r="F388" s="46" t="s">
        <v>3239</v>
      </c>
      <c r="G388" s="47" t="s">
        <v>3240</v>
      </c>
      <c r="H388" s="47" t="s">
        <v>2902</v>
      </c>
      <c r="I388" s="47" t="s">
        <v>108</v>
      </c>
      <c r="J388" s="42" t="s">
        <v>1542</v>
      </c>
      <c r="K388" s="49">
        <v>44950.0</v>
      </c>
      <c r="L388" s="40">
        <v>45799.0</v>
      </c>
      <c r="M388" s="42" t="s">
        <v>75</v>
      </c>
      <c r="N388" s="51">
        <v>0.0</v>
      </c>
      <c r="O388" s="42" t="s">
        <v>75</v>
      </c>
      <c r="P388" s="227">
        <v>78000.0</v>
      </c>
      <c r="Q388" s="54">
        <v>78000.0</v>
      </c>
      <c r="R388" s="51">
        <v>0.0</v>
      </c>
      <c r="S388" s="51">
        <v>4440.0</v>
      </c>
      <c r="T388" s="52">
        <f t="shared" si="3"/>
        <v>73560</v>
      </c>
      <c r="U388" s="42" t="s">
        <v>83</v>
      </c>
      <c r="V388" s="395">
        <v>45799.0</v>
      </c>
      <c r="W388" s="395">
        <v>45829.0</v>
      </c>
      <c r="X388" s="42">
        <v>1.0</v>
      </c>
      <c r="Y388" s="42" t="s">
        <v>98</v>
      </c>
      <c r="Z388" s="42" t="s">
        <v>85</v>
      </c>
    </row>
    <row r="389">
      <c r="A389" s="38" t="s">
        <v>6683</v>
      </c>
      <c r="B389" s="40">
        <v>45799.0</v>
      </c>
      <c r="C389" s="42">
        <v>9030.0</v>
      </c>
      <c r="D389" s="42"/>
      <c r="E389" s="44" t="s">
        <v>6684</v>
      </c>
      <c r="F389" s="46" t="s">
        <v>6685</v>
      </c>
      <c r="G389" s="47" t="s">
        <v>6686</v>
      </c>
      <c r="H389" s="47" t="s">
        <v>404</v>
      </c>
      <c r="I389" s="47" t="s">
        <v>72</v>
      </c>
      <c r="J389" s="42" t="s">
        <v>1542</v>
      </c>
      <c r="K389" s="49">
        <v>45059.0</v>
      </c>
      <c r="L389" s="40">
        <v>45799.0</v>
      </c>
      <c r="M389" s="42" t="s">
        <v>75</v>
      </c>
      <c r="N389" s="51">
        <v>0.0</v>
      </c>
      <c r="O389" s="42" t="s">
        <v>75</v>
      </c>
      <c r="P389" s="227">
        <v>78000.0</v>
      </c>
      <c r="Q389" s="54">
        <v>78000.0</v>
      </c>
      <c r="R389" s="51">
        <v>0.0</v>
      </c>
      <c r="S389" s="51">
        <v>4400.0</v>
      </c>
      <c r="T389" s="52">
        <f t="shared" si="3"/>
        <v>73600</v>
      </c>
      <c r="U389" s="42" t="s">
        <v>83</v>
      </c>
      <c r="V389" s="395">
        <v>45799.0</v>
      </c>
      <c r="W389" s="395">
        <v>45829.0</v>
      </c>
      <c r="X389" s="42">
        <v>1.0</v>
      </c>
      <c r="Y389" s="42" t="s">
        <v>98</v>
      </c>
      <c r="Z389" s="42" t="s">
        <v>85</v>
      </c>
    </row>
    <row r="390">
      <c r="A390" s="38" t="s">
        <v>6688</v>
      </c>
      <c r="B390" s="40">
        <v>45799.0</v>
      </c>
      <c r="C390" s="42">
        <v>13762.0</v>
      </c>
      <c r="D390" s="42"/>
      <c r="E390" s="44" t="s">
        <v>2830</v>
      </c>
      <c r="F390" s="46" t="s">
        <v>2831</v>
      </c>
      <c r="G390" s="47" t="s">
        <v>2832</v>
      </c>
      <c r="H390" s="47" t="s">
        <v>1779</v>
      </c>
      <c r="I390" s="47" t="s">
        <v>108</v>
      </c>
      <c r="J390" s="42" t="s">
        <v>1542</v>
      </c>
      <c r="K390" s="49">
        <v>45600.0</v>
      </c>
      <c r="L390" s="40">
        <v>45799.0</v>
      </c>
      <c r="M390" s="42" t="s">
        <v>75</v>
      </c>
      <c r="N390" s="51">
        <v>234000.0</v>
      </c>
      <c r="O390" s="42" t="s">
        <v>75</v>
      </c>
      <c r="P390" s="227">
        <v>156029.0</v>
      </c>
      <c r="Q390" s="103">
        <v>156000.0</v>
      </c>
      <c r="R390" s="51">
        <v>0.0</v>
      </c>
      <c r="S390" s="51">
        <v>0.0</v>
      </c>
      <c r="T390" s="52">
        <f t="shared" si="3"/>
        <v>156000</v>
      </c>
      <c r="U390" s="42" t="s">
        <v>112</v>
      </c>
      <c r="V390" s="49">
        <v>45800.0</v>
      </c>
      <c r="W390" s="49">
        <v>45889.0</v>
      </c>
      <c r="X390" s="42">
        <v>3.0</v>
      </c>
      <c r="Y390" s="42" t="s">
        <v>98</v>
      </c>
      <c r="Z390" s="42" t="s">
        <v>85</v>
      </c>
    </row>
    <row r="391">
      <c r="A391" s="38" t="s">
        <v>6692</v>
      </c>
      <c r="B391" s="40">
        <v>45799.0</v>
      </c>
      <c r="C391" s="42">
        <v>9428.0</v>
      </c>
      <c r="D391" s="42"/>
      <c r="E391" s="44" t="s">
        <v>504</v>
      </c>
      <c r="F391" s="46" t="s">
        <v>505</v>
      </c>
      <c r="G391" s="47" t="s">
        <v>506</v>
      </c>
      <c r="H391" s="47" t="s">
        <v>404</v>
      </c>
      <c r="I391" s="47" t="s">
        <v>72</v>
      </c>
      <c r="J391" s="42" t="s">
        <v>1542</v>
      </c>
      <c r="K391" s="49">
        <v>45104.0</v>
      </c>
      <c r="L391" s="40">
        <v>45799.0</v>
      </c>
      <c r="M391" s="42" t="s">
        <v>75</v>
      </c>
      <c r="N391" s="51">
        <v>0.0</v>
      </c>
      <c r="O391" s="42" t="s">
        <v>75</v>
      </c>
      <c r="P391" s="227">
        <v>78000.0</v>
      </c>
      <c r="Q391" s="54">
        <v>78000.0</v>
      </c>
      <c r="R391" s="51">
        <v>0.0</v>
      </c>
      <c r="S391" s="51">
        <v>4440.0</v>
      </c>
      <c r="T391" s="52">
        <f t="shared" si="3"/>
        <v>73560</v>
      </c>
      <c r="U391" s="42" t="s">
        <v>83</v>
      </c>
      <c r="V391" s="395">
        <v>45799.0</v>
      </c>
      <c r="W391" s="395">
        <v>45829.0</v>
      </c>
      <c r="X391" s="42">
        <v>1.0</v>
      </c>
      <c r="Y391" s="42" t="s">
        <v>98</v>
      </c>
      <c r="Z391" s="42" t="s">
        <v>85</v>
      </c>
    </row>
    <row r="392">
      <c r="A392" s="38" t="s">
        <v>6699</v>
      </c>
      <c r="B392" s="40">
        <v>45799.0</v>
      </c>
      <c r="C392" s="42">
        <v>3316.0</v>
      </c>
      <c r="D392" s="42"/>
      <c r="E392" s="44" t="s">
        <v>867</v>
      </c>
      <c r="F392" s="46" t="s">
        <v>868</v>
      </c>
      <c r="G392" s="47" t="s">
        <v>3175</v>
      </c>
      <c r="H392" s="47" t="s">
        <v>870</v>
      </c>
      <c r="I392" s="47" t="s">
        <v>134</v>
      </c>
      <c r="J392" s="42" t="s">
        <v>1542</v>
      </c>
      <c r="K392" s="49">
        <v>44523.0</v>
      </c>
      <c r="L392" s="40">
        <v>45799.0</v>
      </c>
      <c r="M392" s="42" t="s">
        <v>75</v>
      </c>
      <c r="N392" s="51">
        <v>0.0</v>
      </c>
      <c r="O392" s="42" t="s">
        <v>75</v>
      </c>
      <c r="P392" s="227">
        <v>78000.0</v>
      </c>
      <c r="Q392" s="54">
        <v>78000.0</v>
      </c>
      <c r="R392" s="51">
        <v>0.0</v>
      </c>
      <c r="S392" s="51">
        <v>4440.0</v>
      </c>
      <c r="T392" s="52">
        <f t="shared" si="3"/>
        <v>73560</v>
      </c>
      <c r="U392" s="42" t="s">
        <v>83</v>
      </c>
      <c r="V392" s="395">
        <v>45799.0</v>
      </c>
      <c r="W392" s="395">
        <v>45829.0</v>
      </c>
      <c r="X392" s="42">
        <v>1.0</v>
      </c>
      <c r="Y392" s="42" t="s">
        <v>98</v>
      </c>
      <c r="Z392" s="42" t="s">
        <v>85</v>
      </c>
    </row>
    <row r="393">
      <c r="A393" s="38" t="s">
        <v>6703</v>
      </c>
      <c r="B393" s="40">
        <v>45799.0</v>
      </c>
      <c r="C393" s="42">
        <v>1559.0</v>
      </c>
      <c r="D393" s="42"/>
      <c r="E393" s="44" t="s">
        <v>3435</v>
      </c>
      <c r="F393" s="46" t="s">
        <v>3436</v>
      </c>
      <c r="G393" s="47" t="s">
        <v>3437</v>
      </c>
      <c r="H393" s="47" t="s">
        <v>3438</v>
      </c>
      <c r="I393" s="47" t="s">
        <v>3011</v>
      </c>
      <c r="J393" s="42" t="s">
        <v>1542</v>
      </c>
      <c r="K393" s="49">
        <v>44372.0</v>
      </c>
      <c r="L393" s="40">
        <v>45799.0</v>
      </c>
      <c r="M393" s="42" t="s">
        <v>75</v>
      </c>
      <c r="N393" s="51">
        <v>0.0</v>
      </c>
      <c r="O393" s="42" t="s">
        <v>75</v>
      </c>
      <c r="P393" s="227">
        <v>78000.0</v>
      </c>
      <c r="Q393" s="54">
        <v>78000.0</v>
      </c>
      <c r="R393" s="51">
        <v>0.0</v>
      </c>
      <c r="S393" s="51">
        <v>4440.0</v>
      </c>
      <c r="T393" s="52">
        <f t="shared" si="3"/>
        <v>73560</v>
      </c>
      <c r="U393" s="42" t="s">
        <v>83</v>
      </c>
      <c r="V393" s="395">
        <v>45799.0</v>
      </c>
      <c r="W393" s="395">
        <v>45829.0</v>
      </c>
      <c r="X393" s="42">
        <v>1.0</v>
      </c>
      <c r="Y393" s="42" t="s">
        <v>98</v>
      </c>
      <c r="Z393" s="42" t="s">
        <v>85</v>
      </c>
    </row>
    <row r="394">
      <c r="A394" s="38" t="s">
        <v>6708</v>
      </c>
      <c r="B394" s="40">
        <v>45799.0</v>
      </c>
      <c r="C394" s="42">
        <v>7934.0</v>
      </c>
      <c r="D394" s="42"/>
      <c r="E394" s="44" t="s">
        <v>657</v>
      </c>
      <c r="F394" s="46" t="s">
        <v>659</v>
      </c>
      <c r="G394" s="228" t="s">
        <v>661</v>
      </c>
      <c r="H394" s="47" t="s">
        <v>194</v>
      </c>
      <c r="I394" s="47" t="s">
        <v>177</v>
      </c>
      <c r="J394" s="42" t="s">
        <v>1542</v>
      </c>
      <c r="K394" s="49">
        <v>44929.0</v>
      </c>
      <c r="L394" s="40">
        <v>45799.0</v>
      </c>
      <c r="M394" s="42" t="s">
        <v>75</v>
      </c>
      <c r="N394" s="51">
        <v>0.0</v>
      </c>
      <c r="O394" s="42" t="s">
        <v>75</v>
      </c>
      <c r="P394" s="227">
        <v>118000.0</v>
      </c>
      <c r="Q394" s="54">
        <v>118000.0</v>
      </c>
      <c r="R394" s="51">
        <v>0.0</v>
      </c>
      <c r="S394" s="51">
        <v>826.0</v>
      </c>
      <c r="T394" s="52">
        <f t="shared" si="3"/>
        <v>117174</v>
      </c>
      <c r="U394" s="42" t="s">
        <v>83</v>
      </c>
      <c r="V394" s="395">
        <v>45805.0</v>
      </c>
      <c r="W394" s="49">
        <v>45835.0</v>
      </c>
      <c r="X394" s="42">
        <v>1.0</v>
      </c>
      <c r="Y394" s="173" t="s">
        <v>84</v>
      </c>
      <c r="Z394" s="42" t="s">
        <v>85</v>
      </c>
    </row>
    <row r="395">
      <c r="A395" s="38" t="s">
        <v>6712</v>
      </c>
      <c r="B395" s="40">
        <v>45799.0</v>
      </c>
      <c r="C395" s="42">
        <v>8115.0</v>
      </c>
      <c r="D395" s="42"/>
      <c r="E395" s="44" t="s">
        <v>2424</v>
      </c>
      <c r="F395" s="46" t="s">
        <v>2425</v>
      </c>
      <c r="G395" s="47" t="s">
        <v>3653</v>
      </c>
      <c r="H395" s="47" t="s">
        <v>132</v>
      </c>
      <c r="I395" s="47" t="s">
        <v>134</v>
      </c>
      <c r="J395" s="42" t="s">
        <v>1542</v>
      </c>
      <c r="K395" s="49">
        <v>44947.0</v>
      </c>
      <c r="L395" s="40">
        <v>45799.0</v>
      </c>
      <c r="M395" s="42" t="s">
        <v>75</v>
      </c>
      <c r="N395" s="51">
        <v>0.0</v>
      </c>
      <c r="O395" s="42" t="s">
        <v>75</v>
      </c>
      <c r="P395" s="227">
        <v>118000.0</v>
      </c>
      <c r="Q395" s="54">
        <v>118000.0</v>
      </c>
      <c r="R395" s="51">
        <v>0.0</v>
      </c>
      <c r="S395" s="51">
        <v>826.0</v>
      </c>
      <c r="T395" s="52">
        <f t="shared" si="3"/>
        <v>117174</v>
      </c>
      <c r="U395" s="42" t="s">
        <v>83</v>
      </c>
      <c r="V395" s="395">
        <v>45799.0</v>
      </c>
      <c r="W395" s="395">
        <v>45830.0</v>
      </c>
      <c r="X395" s="42">
        <v>1.0</v>
      </c>
      <c r="Y395" s="173" t="s">
        <v>84</v>
      </c>
      <c r="Z395" s="42" t="s">
        <v>85</v>
      </c>
    </row>
    <row r="396">
      <c r="A396" s="46" t="s">
        <v>6718</v>
      </c>
      <c r="B396" s="40">
        <v>45799.0</v>
      </c>
      <c r="C396" s="42">
        <v>4723.0</v>
      </c>
      <c r="D396" s="42"/>
      <c r="E396" s="44" t="s">
        <v>2572</v>
      </c>
      <c r="F396" s="46" t="s">
        <v>1074</v>
      </c>
      <c r="G396" s="47" t="s">
        <v>3980</v>
      </c>
      <c r="H396" s="47" t="s">
        <v>217</v>
      </c>
      <c r="I396" s="47" t="s">
        <v>177</v>
      </c>
      <c r="J396" s="42" t="s">
        <v>26</v>
      </c>
      <c r="K396" s="49">
        <v>44611.0</v>
      </c>
      <c r="L396" s="40">
        <v>45799.0</v>
      </c>
      <c r="M396" s="42" t="s">
        <v>75</v>
      </c>
      <c r="N396" s="51">
        <v>0.0</v>
      </c>
      <c r="O396" s="42" t="s">
        <v>75</v>
      </c>
      <c r="P396" s="227">
        <v>78036.0</v>
      </c>
      <c r="Q396" s="103">
        <v>78000.0</v>
      </c>
      <c r="R396" s="51">
        <v>0.0</v>
      </c>
      <c r="S396" s="51">
        <v>0.0</v>
      </c>
      <c r="T396" s="52">
        <f t="shared" si="3"/>
        <v>78000</v>
      </c>
      <c r="U396" s="42" t="s">
        <v>112</v>
      </c>
      <c r="V396" s="49">
        <v>45804.0</v>
      </c>
      <c r="W396" s="49">
        <v>45837.0</v>
      </c>
      <c r="X396" s="42">
        <v>1.0</v>
      </c>
      <c r="Y396" s="42" t="s">
        <v>98</v>
      </c>
      <c r="Z396" s="42" t="s">
        <v>85</v>
      </c>
    </row>
    <row r="397">
      <c r="A397" s="38" t="s">
        <v>6721</v>
      </c>
      <c r="B397" s="40">
        <v>45799.0</v>
      </c>
      <c r="C397" s="42">
        <v>1389.0</v>
      </c>
      <c r="D397" s="42"/>
      <c r="E397" s="44" t="s">
        <v>267</v>
      </c>
      <c r="F397" s="46" t="s">
        <v>181</v>
      </c>
      <c r="G397" s="47" t="s">
        <v>3260</v>
      </c>
      <c r="H397" s="47" t="s">
        <v>121</v>
      </c>
      <c r="I397" s="47" t="s">
        <v>123</v>
      </c>
      <c r="J397" s="42" t="s">
        <v>1542</v>
      </c>
      <c r="K397" s="49">
        <v>44361.0</v>
      </c>
      <c r="L397" s="40">
        <v>45799.0</v>
      </c>
      <c r="M397" s="42" t="s">
        <v>75</v>
      </c>
      <c r="N397" s="51">
        <v>0.0</v>
      </c>
      <c r="O397" s="42" t="s">
        <v>75</v>
      </c>
      <c r="P397" s="227">
        <v>78000.0</v>
      </c>
      <c r="Q397" s="54">
        <v>78000.0</v>
      </c>
      <c r="R397" s="51">
        <v>0.0</v>
      </c>
      <c r="S397" s="51">
        <v>546.0</v>
      </c>
      <c r="T397" s="52">
        <f t="shared" si="3"/>
        <v>77454</v>
      </c>
      <c r="U397" s="42" t="s">
        <v>83</v>
      </c>
      <c r="V397" s="395">
        <v>45799.0</v>
      </c>
      <c r="W397" s="395">
        <v>45829.0</v>
      </c>
      <c r="X397" s="42">
        <v>1.0</v>
      </c>
      <c r="Y397" s="42" t="s">
        <v>98</v>
      </c>
      <c r="Z397" s="42" t="s">
        <v>85</v>
      </c>
    </row>
    <row r="398">
      <c r="A398" s="38" t="s">
        <v>6726</v>
      </c>
      <c r="B398" s="40">
        <v>45799.0</v>
      </c>
      <c r="C398" s="42">
        <v>4277.0</v>
      </c>
      <c r="D398" s="42"/>
      <c r="E398" s="44" t="s">
        <v>467</v>
      </c>
      <c r="F398" s="46" t="s">
        <v>468</v>
      </c>
      <c r="G398" s="47" t="s">
        <v>1833</v>
      </c>
      <c r="H398" s="47" t="s">
        <v>284</v>
      </c>
      <c r="I398" s="47" t="s">
        <v>156</v>
      </c>
      <c r="J398" s="42" t="s">
        <v>1542</v>
      </c>
      <c r="K398" s="49">
        <v>44579.0</v>
      </c>
      <c r="L398" s="40">
        <v>45799.0</v>
      </c>
      <c r="M398" s="42" t="s">
        <v>75</v>
      </c>
      <c r="N398" s="51">
        <v>0.0</v>
      </c>
      <c r="O398" s="42" t="s">
        <v>75</v>
      </c>
      <c r="P398" s="227">
        <v>78000.0</v>
      </c>
      <c r="Q398" s="54">
        <v>78000.0</v>
      </c>
      <c r="R398" s="51">
        <v>0.0</v>
      </c>
      <c r="S398" s="51">
        <v>1560.0</v>
      </c>
      <c r="T398" s="52">
        <f t="shared" si="3"/>
        <v>76440</v>
      </c>
      <c r="U398" s="42" t="s">
        <v>83</v>
      </c>
      <c r="V398" s="395">
        <v>45799.0</v>
      </c>
      <c r="W398" s="395">
        <v>45829.0</v>
      </c>
      <c r="X398" s="42">
        <v>1.0</v>
      </c>
      <c r="Y398" s="42" t="s">
        <v>98</v>
      </c>
      <c r="Z398" s="42" t="s">
        <v>85</v>
      </c>
    </row>
    <row r="399">
      <c r="A399" s="46" t="s">
        <v>6729</v>
      </c>
      <c r="B399" s="40">
        <v>45799.0</v>
      </c>
      <c r="C399" s="42">
        <v>4430.0</v>
      </c>
      <c r="D399" s="42"/>
      <c r="E399" s="44" t="s">
        <v>4133</v>
      </c>
      <c r="F399" s="46" t="s">
        <v>4134</v>
      </c>
      <c r="G399" s="47" t="s">
        <v>4135</v>
      </c>
      <c r="H399" s="47" t="s">
        <v>585</v>
      </c>
      <c r="I399" s="47" t="s">
        <v>123</v>
      </c>
      <c r="J399" s="42" t="s">
        <v>26</v>
      </c>
      <c r="K399" s="49">
        <v>44590.0</v>
      </c>
      <c r="L399" s="40">
        <v>45799.0</v>
      </c>
      <c r="M399" s="42" t="s">
        <v>75</v>
      </c>
      <c r="N399" s="51">
        <v>0.0</v>
      </c>
      <c r="O399" s="42" t="s">
        <v>75</v>
      </c>
      <c r="P399" s="227">
        <v>78000.0</v>
      </c>
      <c r="Q399" s="54">
        <v>78000.0</v>
      </c>
      <c r="R399" s="51">
        <v>0.0</v>
      </c>
      <c r="S399" s="51">
        <v>546.0</v>
      </c>
      <c r="T399" s="52">
        <f t="shared" si="3"/>
        <v>77454</v>
      </c>
      <c r="U399" s="42" t="s">
        <v>83</v>
      </c>
      <c r="V399" s="395">
        <v>45799.0</v>
      </c>
      <c r="W399" s="49">
        <v>45834.0</v>
      </c>
      <c r="X399" s="42">
        <v>1.0</v>
      </c>
      <c r="Y399" s="42" t="s">
        <v>98</v>
      </c>
      <c r="Z399" s="42" t="s">
        <v>85</v>
      </c>
    </row>
    <row r="400">
      <c r="A400" s="38" t="s">
        <v>6733</v>
      </c>
      <c r="B400" s="40">
        <v>45799.0</v>
      </c>
      <c r="C400" s="42">
        <v>4343.0</v>
      </c>
      <c r="D400" s="42"/>
      <c r="E400" s="44" t="s">
        <v>151</v>
      </c>
      <c r="F400" s="46" t="s">
        <v>152</v>
      </c>
      <c r="G400" s="47" t="s">
        <v>3402</v>
      </c>
      <c r="H400" s="47" t="s">
        <v>155</v>
      </c>
      <c r="I400" s="47" t="s">
        <v>156</v>
      </c>
      <c r="J400" s="42" t="s">
        <v>1542</v>
      </c>
      <c r="K400" s="49">
        <v>44585.0</v>
      </c>
      <c r="L400" s="40">
        <v>45799.0</v>
      </c>
      <c r="M400" s="42" t="s">
        <v>75</v>
      </c>
      <c r="N400" s="51">
        <v>0.0</v>
      </c>
      <c r="O400" s="42" t="s">
        <v>75</v>
      </c>
      <c r="P400" s="227">
        <v>78000.0</v>
      </c>
      <c r="Q400" s="54">
        <v>78000.0</v>
      </c>
      <c r="R400" s="51">
        <v>0.0</v>
      </c>
      <c r="S400" s="51">
        <v>1560.0</v>
      </c>
      <c r="T400" s="52">
        <f t="shared" si="3"/>
        <v>76440</v>
      </c>
      <c r="U400" s="42" t="s">
        <v>83</v>
      </c>
      <c r="V400" s="395">
        <v>45799.0</v>
      </c>
      <c r="W400" s="395">
        <v>45829.0</v>
      </c>
      <c r="X400" s="42">
        <v>1.0</v>
      </c>
      <c r="Y400" s="42" t="s">
        <v>98</v>
      </c>
      <c r="Z400" s="42" t="s">
        <v>85</v>
      </c>
    </row>
    <row r="401">
      <c r="A401" s="38" t="s">
        <v>6738</v>
      </c>
      <c r="B401" s="40">
        <v>45799.0</v>
      </c>
      <c r="C401" s="42">
        <v>2690.0</v>
      </c>
      <c r="D401" s="42"/>
      <c r="E401" s="44" t="s">
        <v>3236</v>
      </c>
      <c r="F401" s="46" t="s">
        <v>3237</v>
      </c>
      <c r="G401" s="47" t="s">
        <v>3238</v>
      </c>
      <c r="H401" s="47" t="s">
        <v>243</v>
      </c>
      <c r="I401" s="47" t="s">
        <v>123</v>
      </c>
      <c r="J401" s="42" t="s">
        <v>1542</v>
      </c>
      <c r="K401" s="49">
        <v>44466.0</v>
      </c>
      <c r="L401" s="40">
        <v>45799.0</v>
      </c>
      <c r="M401" s="42" t="s">
        <v>75</v>
      </c>
      <c r="N401" s="51">
        <v>0.0</v>
      </c>
      <c r="O401" s="42" t="s">
        <v>75</v>
      </c>
      <c r="P401" s="227">
        <v>78096.0</v>
      </c>
      <c r="Q401" s="103">
        <v>78096.0</v>
      </c>
      <c r="R401" s="51">
        <v>0.0</v>
      </c>
      <c r="S401" s="51">
        <v>0.0</v>
      </c>
      <c r="T401" s="52">
        <f t="shared" si="3"/>
        <v>78096</v>
      </c>
      <c r="U401" s="42" t="s">
        <v>112</v>
      </c>
      <c r="V401" s="49">
        <v>45799.0</v>
      </c>
      <c r="W401" s="49">
        <v>45830.0</v>
      </c>
      <c r="X401" s="42">
        <v>1.0</v>
      </c>
      <c r="Y401" s="42" t="s">
        <v>98</v>
      </c>
      <c r="Z401" s="42" t="s">
        <v>85</v>
      </c>
    </row>
    <row r="402">
      <c r="A402" s="158" t="s">
        <v>6741</v>
      </c>
      <c r="B402" s="40">
        <v>45800.0</v>
      </c>
      <c r="C402" s="42">
        <v>15518.0</v>
      </c>
      <c r="D402" s="42"/>
      <c r="E402" s="44" t="s">
        <v>5785</v>
      </c>
      <c r="F402" s="46" t="s">
        <v>5786</v>
      </c>
      <c r="G402" s="47" t="s">
        <v>6742</v>
      </c>
      <c r="H402" s="47" t="s">
        <v>6743</v>
      </c>
      <c r="I402" s="47" t="s">
        <v>580</v>
      </c>
      <c r="J402" s="42" t="s">
        <v>1542</v>
      </c>
      <c r="K402" s="49">
        <v>45793.0</v>
      </c>
      <c r="L402" s="40">
        <v>45799.0</v>
      </c>
      <c r="M402" s="42" t="s">
        <v>75</v>
      </c>
      <c r="N402" s="51">
        <v>0.0</v>
      </c>
      <c r="O402" s="42" t="s">
        <v>75</v>
      </c>
      <c r="P402" s="227">
        <v>468036.0</v>
      </c>
      <c r="Q402" s="103">
        <v>468036.0</v>
      </c>
      <c r="R402" s="51">
        <v>0.0</v>
      </c>
      <c r="S402" s="51">
        <v>0.0</v>
      </c>
      <c r="T402" s="52">
        <f t="shared" si="3"/>
        <v>468036</v>
      </c>
      <c r="U402" s="42" t="s">
        <v>112</v>
      </c>
      <c r="V402" s="49">
        <v>45799.0</v>
      </c>
      <c r="W402" s="49">
        <v>45987.0</v>
      </c>
      <c r="X402" s="42">
        <v>6.0</v>
      </c>
      <c r="Y402" s="42" t="s">
        <v>98</v>
      </c>
      <c r="Z402" s="42" t="s">
        <v>221</v>
      </c>
    </row>
    <row r="403">
      <c r="A403" s="38" t="s">
        <v>6749</v>
      </c>
      <c r="B403" s="40">
        <v>45800.0</v>
      </c>
      <c r="C403" s="42">
        <v>9303.0</v>
      </c>
      <c r="D403" s="42"/>
      <c r="E403" s="44" t="s">
        <v>3764</v>
      </c>
      <c r="F403" s="46" t="s">
        <v>4871</v>
      </c>
      <c r="G403" s="47" t="s">
        <v>3376</v>
      </c>
      <c r="H403" s="47" t="s">
        <v>121</v>
      </c>
      <c r="I403" s="47" t="s">
        <v>123</v>
      </c>
      <c r="J403" s="42" t="s">
        <v>1542</v>
      </c>
      <c r="K403" s="49">
        <v>45089.0</v>
      </c>
      <c r="L403" s="40">
        <v>45799.0</v>
      </c>
      <c r="M403" s="42" t="s">
        <v>75</v>
      </c>
      <c r="N403" s="51">
        <v>0.0</v>
      </c>
      <c r="O403" s="42" t="s">
        <v>75</v>
      </c>
      <c r="P403" s="227">
        <v>78000.0</v>
      </c>
      <c r="Q403" s="54">
        <v>78000.0</v>
      </c>
      <c r="R403" s="51">
        <v>0.0</v>
      </c>
      <c r="S403" s="51">
        <v>4440.0</v>
      </c>
      <c r="T403" s="52">
        <f t="shared" si="3"/>
        <v>73560</v>
      </c>
      <c r="U403" s="42" t="s">
        <v>83</v>
      </c>
      <c r="V403" s="395">
        <v>45799.0</v>
      </c>
      <c r="W403" s="395">
        <v>45829.0</v>
      </c>
      <c r="X403" s="42">
        <v>1.0</v>
      </c>
      <c r="Y403" s="42" t="s">
        <v>98</v>
      </c>
      <c r="Z403" s="42" t="s">
        <v>85</v>
      </c>
    </row>
    <row r="404">
      <c r="A404" s="158" t="s">
        <v>6753</v>
      </c>
      <c r="B404" s="40">
        <v>45800.0</v>
      </c>
      <c r="C404" s="42">
        <v>15352.0</v>
      </c>
      <c r="D404" s="42"/>
      <c r="E404" s="44" t="s">
        <v>6755</v>
      </c>
      <c r="F404" s="46" t="s">
        <v>6756</v>
      </c>
      <c r="G404" s="47" t="s">
        <v>6757</v>
      </c>
      <c r="H404" s="47" t="s">
        <v>179</v>
      </c>
      <c r="I404" s="47" t="s">
        <v>177</v>
      </c>
      <c r="J404" s="42" t="s">
        <v>1542</v>
      </c>
      <c r="K404" s="49">
        <v>45777.0</v>
      </c>
      <c r="L404" s="40">
        <v>45800.0</v>
      </c>
      <c r="M404" s="40">
        <v>45799.0</v>
      </c>
      <c r="N404" s="51">
        <v>118000.0</v>
      </c>
      <c r="O404" s="42" t="s">
        <v>75</v>
      </c>
      <c r="P404" s="227">
        <v>354091.0</v>
      </c>
      <c r="Q404" s="103">
        <v>120006.0</v>
      </c>
      <c r="R404" s="51">
        <v>0.0</v>
      </c>
      <c r="S404" s="51">
        <v>0.0</v>
      </c>
      <c r="T404" s="52">
        <f t="shared" si="3"/>
        <v>120006</v>
      </c>
      <c r="U404" s="42" t="s">
        <v>112</v>
      </c>
      <c r="V404" s="49"/>
      <c r="W404" s="49"/>
      <c r="X404" s="42">
        <v>3.0</v>
      </c>
      <c r="Y404" s="173" t="s">
        <v>84</v>
      </c>
      <c r="Z404" s="42" t="s">
        <v>221</v>
      </c>
    </row>
    <row r="405">
      <c r="A405" s="46" t="s">
        <v>6760</v>
      </c>
      <c r="B405" s="40">
        <v>45803.0</v>
      </c>
      <c r="C405" s="42">
        <v>8671.0</v>
      </c>
      <c r="D405" s="42"/>
      <c r="E405" s="44" t="s">
        <v>6761</v>
      </c>
      <c r="F405" s="46" t="s">
        <v>6762</v>
      </c>
      <c r="G405" s="47" t="s">
        <v>6763</v>
      </c>
      <c r="H405" s="47" t="s">
        <v>323</v>
      </c>
      <c r="I405" s="47" t="s">
        <v>177</v>
      </c>
      <c r="J405" s="42" t="s">
        <v>1542</v>
      </c>
      <c r="K405" s="49">
        <v>45016.0</v>
      </c>
      <c r="L405" s="40">
        <v>45800.0</v>
      </c>
      <c r="M405" s="40">
        <v>45799.0</v>
      </c>
      <c r="N405" s="51">
        <v>1298000.0</v>
      </c>
      <c r="O405" s="42" t="s">
        <v>75</v>
      </c>
      <c r="P405" s="227">
        <v>120023.0</v>
      </c>
      <c r="Q405" s="103">
        <v>120064.0</v>
      </c>
      <c r="R405" s="51">
        <v>0.0</v>
      </c>
      <c r="S405" s="51">
        <v>0.0</v>
      </c>
      <c r="T405" s="52">
        <f t="shared" si="3"/>
        <v>120064</v>
      </c>
      <c r="U405" s="42" t="s">
        <v>112</v>
      </c>
      <c r="V405" s="49"/>
      <c r="W405" s="49"/>
      <c r="X405" s="42">
        <v>12.0</v>
      </c>
      <c r="Y405" s="173" t="s">
        <v>84</v>
      </c>
      <c r="Z405" s="42" t="s">
        <v>85</v>
      </c>
    </row>
    <row r="406">
      <c r="A406" s="158" t="s">
        <v>6767</v>
      </c>
      <c r="B406" s="40">
        <v>45805.0</v>
      </c>
      <c r="C406" s="42">
        <v>15466.0</v>
      </c>
      <c r="D406" s="42"/>
      <c r="E406" s="44" t="s">
        <v>6768</v>
      </c>
      <c r="F406" s="46" t="s">
        <v>6769</v>
      </c>
      <c r="G406" s="47" t="s">
        <v>6771</v>
      </c>
      <c r="H406" s="47" t="s">
        <v>342</v>
      </c>
      <c r="I406" s="47" t="s">
        <v>200</v>
      </c>
      <c r="J406" s="42" t="s">
        <v>1542</v>
      </c>
      <c r="K406" s="49">
        <v>45789.0</v>
      </c>
      <c r="L406" s="40">
        <v>45808.0</v>
      </c>
      <c r="M406" s="40">
        <v>45799.0</v>
      </c>
      <c r="N406" s="51">
        <v>1298000.0</v>
      </c>
      <c r="O406" s="42" t="s">
        <v>75</v>
      </c>
      <c r="P406" s="227">
        <v>1599000.0</v>
      </c>
      <c r="Q406" s="384">
        <v>1298000.0</v>
      </c>
      <c r="R406" s="51">
        <v>98000.0</v>
      </c>
      <c r="S406" s="51">
        <v>0.0</v>
      </c>
      <c r="T406" s="52">
        <f t="shared" si="3"/>
        <v>1298000</v>
      </c>
      <c r="U406" s="42" t="s">
        <v>112</v>
      </c>
      <c r="V406" s="49">
        <v>45808.0</v>
      </c>
      <c r="W406" s="49">
        <v>46168.0</v>
      </c>
      <c r="X406" s="42">
        <v>12.0</v>
      </c>
      <c r="Y406" s="173" t="s">
        <v>84</v>
      </c>
      <c r="Z406" s="42" t="s">
        <v>221</v>
      </c>
    </row>
    <row r="407">
      <c r="A407" s="38" t="s">
        <v>6776</v>
      </c>
      <c r="B407" s="40">
        <v>45800.0</v>
      </c>
      <c r="C407" s="42">
        <v>10423.0</v>
      </c>
      <c r="D407" s="42"/>
      <c r="E407" s="44" t="s">
        <v>3387</v>
      </c>
      <c r="F407" s="46" t="s">
        <v>3388</v>
      </c>
      <c r="G407" s="47" t="s">
        <v>3389</v>
      </c>
      <c r="H407" s="47" t="s">
        <v>323</v>
      </c>
      <c r="I407" s="47" t="s">
        <v>177</v>
      </c>
      <c r="J407" s="42" t="s">
        <v>1542</v>
      </c>
      <c r="K407" s="49">
        <v>45216.0</v>
      </c>
      <c r="L407" s="40">
        <v>45800.0</v>
      </c>
      <c r="M407" s="42" t="s">
        <v>75</v>
      </c>
      <c r="N407" s="51">
        <v>0.0</v>
      </c>
      <c r="O407" s="42" t="s">
        <v>75</v>
      </c>
      <c r="P407" s="227">
        <v>78000.0</v>
      </c>
      <c r="Q407" s="54">
        <v>78000.0</v>
      </c>
      <c r="R407" s="51">
        <v>0.0</v>
      </c>
      <c r="S407" s="51">
        <v>546.0</v>
      </c>
      <c r="T407" s="52">
        <f t="shared" si="3"/>
        <v>77454</v>
      </c>
      <c r="U407" s="42" t="s">
        <v>83</v>
      </c>
      <c r="V407" s="49">
        <v>45800.0</v>
      </c>
      <c r="W407" s="49">
        <v>45830.0</v>
      </c>
      <c r="X407" s="42">
        <v>1.0</v>
      </c>
      <c r="Y407" s="42" t="s">
        <v>98</v>
      </c>
      <c r="Z407" s="42" t="s">
        <v>85</v>
      </c>
    </row>
    <row r="408">
      <c r="A408" s="38" t="s">
        <v>6783</v>
      </c>
      <c r="B408" s="40">
        <v>45800.0</v>
      </c>
      <c r="C408" s="42">
        <v>2719.0</v>
      </c>
      <c r="D408" s="42"/>
      <c r="E408" s="44" t="s">
        <v>4911</v>
      </c>
      <c r="F408" s="46" t="s">
        <v>1931</v>
      </c>
      <c r="G408" s="47" t="s">
        <v>3600</v>
      </c>
      <c r="H408" s="47" t="s">
        <v>179</v>
      </c>
      <c r="I408" s="47" t="s">
        <v>177</v>
      </c>
      <c r="J408" s="42" t="s">
        <v>1542</v>
      </c>
      <c r="K408" s="49">
        <v>44469.0</v>
      </c>
      <c r="L408" s="40">
        <v>45800.0</v>
      </c>
      <c r="M408" s="42" t="s">
        <v>75</v>
      </c>
      <c r="N408" s="51">
        <v>118000.0</v>
      </c>
      <c r="O408" s="42" t="s">
        <v>75</v>
      </c>
      <c r="P408" s="227">
        <v>114000.0</v>
      </c>
      <c r="Q408" s="54">
        <v>114000.0</v>
      </c>
      <c r="R408" s="51">
        <v>0.0</v>
      </c>
      <c r="S408" s="51">
        <v>2280.0</v>
      </c>
      <c r="T408" s="52">
        <f t="shared" si="3"/>
        <v>111720</v>
      </c>
      <c r="U408" s="42" t="s">
        <v>83</v>
      </c>
      <c r="V408" s="49">
        <v>45800.0</v>
      </c>
      <c r="W408" s="49">
        <v>45830.0</v>
      </c>
      <c r="X408" s="42">
        <v>1.0</v>
      </c>
      <c r="Y408" s="173" t="s">
        <v>84</v>
      </c>
      <c r="Z408" s="42" t="s">
        <v>85</v>
      </c>
    </row>
    <row r="409">
      <c r="A409" s="38" t="s">
        <v>6786</v>
      </c>
      <c r="B409" s="40">
        <v>45800.0</v>
      </c>
      <c r="C409" s="42">
        <v>6022.0</v>
      </c>
      <c r="D409" s="42"/>
      <c r="E409" s="44" t="s">
        <v>3448</v>
      </c>
      <c r="F409" s="46" t="s">
        <v>3449</v>
      </c>
      <c r="G409" s="228" t="s">
        <v>3450</v>
      </c>
      <c r="H409" s="47" t="s">
        <v>273</v>
      </c>
      <c r="I409" s="47" t="s">
        <v>156</v>
      </c>
      <c r="J409" s="42" t="s">
        <v>1542</v>
      </c>
      <c r="K409" s="49">
        <v>44727.0</v>
      </c>
      <c r="L409" s="40">
        <v>45800.0</v>
      </c>
      <c r="M409" s="42" t="s">
        <v>75</v>
      </c>
      <c r="N409" s="51">
        <v>0.0</v>
      </c>
      <c r="O409" s="42" t="s">
        <v>75</v>
      </c>
      <c r="P409" s="227">
        <v>78000.0</v>
      </c>
      <c r="Q409" s="54">
        <v>78000.0</v>
      </c>
      <c r="R409" s="51">
        <v>0.0</v>
      </c>
      <c r="S409" s="51">
        <v>1560.0</v>
      </c>
      <c r="T409" s="52">
        <f t="shared" si="3"/>
        <v>76440</v>
      </c>
      <c r="U409" s="42" t="s">
        <v>83</v>
      </c>
      <c r="V409" s="49">
        <v>45800.0</v>
      </c>
      <c r="W409" s="49">
        <v>45830.0</v>
      </c>
      <c r="X409" s="42">
        <v>1.0</v>
      </c>
      <c r="Y409" s="42" t="s">
        <v>98</v>
      </c>
      <c r="Z409" s="42" t="s">
        <v>85</v>
      </c>
    </row>
    <row r="410">
      <c r="A410" s="38" t="s">
        <v>6790</v>
      </c>
      <c r="B410" s="40">
        <v>45800.0</v>
      </c>
      <c r="C410" s="42">
        <v>7236.0</v>
      </c>
      <c r="D410" s="42"/>
      <c r="E410" s="44" t="s">
        <v>921</v>
      </c>
      <c r="F410" s="46" t="s">
        <v>922</v>
      </c>
      <c r="G410" s="47" t="s">
        <v>923</v>
      </c>
      <c r="H410" s="47" t="s">
        <v>812</v>
      </c>
      <c r="I410" s="47" t="s">
        <v>123</v>
      </c>
      <c r="J410" s="42" t="s">
        <v>1542</v>
      </c>
      <c r="K410" s="49">
        <v>44847.0</v>
      </c>
      <c r="L410" s="40">
        <v>45800.0</v>
      </c>
      <c r="M410" s="42" t="s">
        <v>75</v>
      </c>
      <c r="N410" s="51">
        <v>0.0</v>
      </c>
      <c r="O410" s="42" t="s">
        <v>75</v>
      </c>
      <c r="P410" s="227">
        <v>78000.0</v>
      </c>
      <c r="Q410" s="54">
        <v>78000.0</v>
      </c>
      <c r="R410" s="51">
        <v>0.0</v>
      </c>
      <c r="S410" s="51">
        <v>546.0</v>
      </c>
      <c r="T410" s="52">
        <f t="shared" si="3"/>
        <v>77454</v>
      </c>
      <c r="U410" s="42" t="s">
        <v>83</v>
      </c>
      <c r="V410" s="49">
        <v>45800.0</v>
      </c>
      <c r="W410" s="49">
        <v>45831.0</v>
      </c>
      <c r="X410" s="42">
        <v>1.0</v>
      </c>
      <c r="Y410" s="42" t="s">
        <v>98</v>
      </c>
      <c r="Z410" s="42" t="s">
        <v>85</v>
      </c>
    </row>
    <row r="411">
      <c r="A411" s="46" t="s">
        <v>6794</v>
      </c>
      <c r="B411" s="40">
        <v>45800.0</v>
      </c>
      <c r="C411" s="42">
        <v>10023.0</v>
      </c>
      <c r="D411" s="42"/>
      <c r="E411" s="44" t="s">
        <v>3746</v>
      </c>
      <c r="F411" s="46" t="s">
        <v>3747</v>
      </c>
      <c r="G411" s="47" t="s">
        <v>2028</v>
      </c>
      <c r="H411" s="47" t="s">
        <v>179</v>
      </c>
      <c r="I411" s="47" t="s">
        <v>177</v>
      </c>
      <c r="J411" s="42" t="s">
        <v>26</v>
      </c>
      <c r="K411" s="49">
        <v>45174.0</v>
      </c>
      <c r="L411" s="40">
        <v>45800.0</v>
      </c>
      <c r="M411" s="42" t="s">
        <v>75</v>
      </c>
      <c r="N411" s="51">
        <v>0.0</v>
      </c>
      <c r="O411" s="42" t="s">
        <v>75</v>
      </c>
      <c r="P411" s="227">
        <v>78000.0</v>
      </c>
      <c r="Q411" s="54">
        <v>78000.0</v>
      </c>
      <c r="R411" s="51">
        <v>0.0</v>
      </c>
      <c r="S411" s="51">
        <v>1560.0</v>
      </c>
      <c r="T411" s="52">
        <f t="shared" si="3"/>
        <v>76440</v>
      </c>
      <c r="U411" s="42" t="s">
        <v>83</v>
      </c>
      <c r="V411" s="49">
        <v>45800.0</v>
      </c>
      <c r="W411" s="49">
        <v>45832.0</v>
      </c>
      <c r="X411" s="42">
        <v>1.0</v>
      </c>
      <c r="Y411" s="42" t="s">
        <v>98</v>
      </c>
      <c r="Z411" s="42" t="s">
        <v>85</v>
      </c>
    </row>
    <row r="412">
      <c r="A412" s="38" t="s">
        <v>6798</v>
      </c>
      <c r="B412" s="40">
        <v>45800.0</v>
      </c>
      <c r="C412" s="42">
        <v>1257.0</v>
      </c>
      <c r="D412" s="42"/>
      <c r="E412" s="44" t="s">
        <v>6799</v>
      </c>
      <c r="F412" s="46" t="s">
        <v>6800</v>
      </c>
      <c r="G412" s="47" t="s">
        <v>6801</v>
      </c>
      <c r="H412" s="47" t="s">
        <v>142</v>
      </c>
      <c r="I412" s="47" t="s">
        <v>144</v>
      </c>
      <c r="J412" s="42" t="s">
        <v>1542</v>
      </c>
      <c r="K412" s="49">
        <v>44353.0</v>
      </c>
      <c r="L412" s="40">
        <v>45800.0</v>
      </c>
      <c r="M412" s="42" t="s">
        <v>75</v>
      </c>
      <c r="N412" s="51">
        <v>0.0</v>
      </c>
      <c r="O412" s="42" t="s">
        <v>75</v>
      </c>
      <c r="P412" s="227">
        <v>1298000.0</v>
      </c>
      <c r="Q412" s="54">
        <v>1298000.0</v>
      </c>
      <c r="R412" s="51">
        <v>118000.0</v>
      </c>
      <c r="S412" s="51">
        <v>4400.0</v>
      </c>
      <c r="T412" s="52">
        <f t="shared" si="3"/>
        <v>1293600</v>
      </c>
      <c r="U412" s="42" t="s">
        <v>83</v>
      </c>
      <c r="V412" s="49">
        <v>45800.0</v>
      </c>
      <c r="W412" s="49">
        <v>46169.0</v>
      </c>
      <c r="X412" s="42">
        <v>12.0</v>
      </c>
      <c r="Y412" s="173" t="s">
        <v>84</v>
      </c>
      <c r="Z412" s="42" t="s">
        <v>85</v>
      </c>
    </row>
    <row r="413">
      <c r="A413" s="38" t="s">
        <v>6807</v>
      </c>
      <c r="B413" s="40">
        <v>45800.0</v>
      </c>
      <c r="C413" s="42">
        <v>1389.0</v>
      </c>
      <c r="D413" s="42"/>
      <c r="E413" s="44" t="s">
        <v>267</v>
      </c>
      <c r="F413" s="46" t="s">
        <v>181</v>
      </c>
      <c r="G413" s="47" t="s">
        <v>3657</v>
      </c>
      <c r="H413" s="47" t="s">
        <v>121</v>
      </c>
      <c r="I413" s="47" t="s">
        <v>123</v>
      </c>
      <c r="J413" s="42" t="s">
        <v>1542</v>
      </c>
      <c r="K413" s="49">
        <v>44361.0</v>
      </c>
      <c r="L413" s="40">
        <v>45800.0</v>
      </c>
      <c r="M413" s="42" t="s">
        <v>75</v>
      </c>
      <c r="N413" s="51">
        <v>0.0</v>
      </c>
      <c r="O413" s="42" t="s">
        <v>75</v>
      </c>
      <c r="P413" s="227">
        <v>78000.0</v>
      </c>
      <c r="Q413" s="54">
        <v>78000.0</v>
      </c>
      <c r="R413" s="51">
        <v>0.0</v>
      </c>
      <c r="S413" s="51">
        <v>546.0</v>
      </c>
      <c r="T413" s="52">
        <f t="shared" si="3"/>
        <v>77454</v>
      </c>
      <c r="U413" s="42" t="s">
        <v>83</v>
      </c>
      <c r="V413" s="49">
        <v>45800.0</v>
      </c>
      <c r="W413" s="49">
        <v>45830.0</v>
      </c>
      <c r="X413" s="42">
        <v>1.0</v>
      </c>
      <c r="Y413" s="42" t="s">
        <v>98</v>
      </c>
      <c r="Z413" s="42" t="s">
        <v>85</v>
      </c>
    </row>
    <row r="414">
      <c r="A414" s="38" t="s">
        <v>6812</v>
      </c>
      <c r="B414" s="40">
        <v>45800.0</v>
      </c>
      <c r="C414" s="42">
        <v>4918.0</v>
      </c>
      <c r="D414" s="42"/>
      <c r="E414" s="44" t="s">
        <v>6813</v>
      </c>
      <c r="F414" s="46" t="s">
        <v>453</v>
      </c>
      <c r="G414" s="47" t="s">
        <v>3761</v>
      </c>
      <c r="H414" s="47" t="s">
        <v>455</v>
      </c>
      <c r="I414" s="47" t="s">
        <v>156</v>
      </c>
      <c r="J414" s="42" t="s">
        <v>1542</v>
      </c>
      <c r="K414" s="49">
        <v>44625.0</v>
      </c>
      <c r="L414" s="40">
        <v>45800.0</v>
      </c>
      <c r="M414" s="42" t="s">
        <v>75</v>
      </c>
      <c r="N414" s="51">
        <v>0.0</v>
      </c>
      <c r="O414" s="42" t="s">
        <v>75</v>
      </c>
      <c r="P414" s="227">
        <v>78000.0</v>
      </c>
      <c r="Q414" s="54">
        <v>78000.0</v>
      </c>
      <c r="R414" s="51">
        <v>0.0</v>
      </c>
      <c r="S414" s="51">
        <v>546.0</v>
      </c>
      <c r="T414" s="52">
        <f t="shared" si="3"/>
        <v>77454</v>
      </c>
      <c r="U414" s="42" t="s">
        <v>83</v>
      </c>
      <c r="V414" s="49">
        <v>45800.0</v>
      </c>
      <c r="W414" s="49">
        <v>45831.0</v>
      </c>
      <c r="X414" s="42">
        <v>1.0</v>
      </c>
      <c r="Y414" s="42" t="s">
        <v>98</v>
      </c>
      <c r="Z414" s="42" t="s">
        <v>85</v>
      </c>
    </row>
    <row r="415">
      <c r="A415" s="38" t="s">
        <v>6816</v>
      </c>
      <c r="B415" s="40">
        <v>45800.0</v>
      </c>
      <c r="C415" s="42">
        <v>9347.0</v>
      </c>
      <c r="D415" s="42"/>
      <c r="E415" s="44" t="s">
        <v>3227</v>
      </c>
      <c r="F415" s="46" t="s">
        <v>3229</v>
      </c>
      <c r="G415" s="47" t="s">
        <v>3495</v>
      </c>
      <c r="H415" s="47" t="s">
        <v>121</v>
      </c>
      <c r="I415" s="47" t="s">
        <v>123</v>
      </c>
      <c r="J415" s="42" t="s">
        <v>1542</v>
      </c>
      <c r="K415" s="49">
        <v>45094.0</v>
      </c>
      <c r="L415" s="40">
        <v>45800.0</v>
      </c>
      <c r="M415" s="42" t="s">
        <v>75</v>
      </c>
      <c r="N415" s="51">
        <v>0.0</v>
      </c>
      <c r="O415" s="42" t="s">
        <v>75</v>
      </c>
      <c r="P415" s="227">
        <v>118060.0</v>
      </c>
      <c r="Q415" s="62">
        <v>118060.0</v>
      </c>
      <c r="R415" s="51">
        <v>0.0</v>
      </c>
      <c r="S415" s="51">
        <v>0.0</v>
      </c>
      <c r="T415" s="52">
        <f t="shared" si="3"/>
        <v>118060</v>
      </c>
      <c r="U415" s="42" t="s">
        <v>112</v>
      </c>
      <c r="V415" s="49">
        <v>45800.0</v>
      </c>
      <c r="W415" s="49">
        <v>45830.0</v>
      </c>
      <c r="X415" s="42">
        <v>1.0</v>
      </c>
      <c r="Y415" s="173" t="s">
        <v>84</v>
      </c>
      <c r="Z415" s="42" t="s">
        <v>85</v>
      </c>
    </row>
    <row r="416">
      <c r="A416" s="38" t="s">
        <v>6821</v>
      </c>
      <c r="B416" s="40">
        <v>45800.0</v>
      </c>
      <c r="C416" s="42">
        <v>11869.0</v>
      </c>
      <c r="D416" s="42"/>
      <c r="E416" s="44" t="s">
        <v>6823</v>
      </c>
      <c r="F416" s="46" t="s">
        <v>5511</v>
      </c>
      <c r="G416" s="47" t="s">
        <v>5512</v>
      </c>
      <c r="H416" s="47" t="s">
        <v>601</v>
      </c>
      <c r="I416" s="47" t="s">
        <v>177</v>
      </c>
      <c r="J416" s="42" t="s">
        <v>1542</v>
      </c>
      <c r="K416" s="49">
        <v>45397.0</v>
      </c>
      <c r="L416" s="40">
        <v>45800.0</v>
      </c>
      <c r="M416" s="42" t="s">
        <v>75</v>
      </c>
      <c r="N416" s="51">
        <v>1298000.0</v>
      </c>
      <c r="O416" s="42" t="s">
        <v>75</v>
      </c>
      <c r="P416" s="227">
        <v>1298012.0</v>
      </c>
      <c r="Q416" s="62">
        <v>1298000.0</v>
      </c>
      <c r="R416" s="51">
        <v>118000.0</v>
      </c>
      <c r="S416" s="51">
        <v>0.0</v>
      </c>
      <c r="T416" s="52">
        <f t="shared" si="3"/>
        <v>1298000</v>
      </c>
      <c r="U416" s="42" t="s">
        <v>112</v>
      </c>
      <c r="V416" s="49">
        <v>45800.0</v>
      </c>
      <c r="W416" s="49">
        <v>46161.0</v>
      </c>
      <c r="X416" s="42">
        <v>12.0</v>
      </c>
      <c r="Y416" s="173" t="s">
        <v>84</v>
      </c>
      <c r="Z416" s="42" t="s">
        <v>85</v>
      </c>
    </row>
    <row r="417">
      <c r="A417" s="38" t="s">
        <v>6827</v>
      </c>
      <c r="B417" s="107">
        <v>45803.0</v>
      </c>
      <c r="C417" s="108">
        <v>4382.0</v>
      </c>
      <c r="D417" s="108"/>
      <c r="E417" s="109" t="s">
        <v>3636</v>
      </c>
      <c r="F417" s="110" t="s">
        <v>3637</v>
      </c>
      <c r="G417" s="109" t="s">
        <v>3638</v>
      </c>
      <c r="H417" s="109" t="s">
        <v>315</v>
      </c>
      <c r="I417" s="109" t="s">
        <v>177</v>
      </c>
      <c r="J417" s="108" t="s">
        <v>1542</v>
      </c>
      <c r="K417" s="111">
        <v>44587.0</v>
      </c>
      <c r="L417" s="107">
        <v>45800.0</v>
      </c>
      <c r="M417" s="108" t="s">
        <v>75</v>
      </c>
      <c r="N417" s="112">
        <v>0.0</v>
      </c>
      <c r="O417" s="107" t="s">
        <v>75</v>
      </c>
      <c r="P417" s="282">
        <v>78061.0</v>
      </c>
      <c r="Q417" s="364">
        <v>78061.0</v>
      </c>
      <c r="R417" s="112">
        <v>0.0</v>
      </c>
      <c r="S417" s="112">
        <v>0.0</v>
      </c>
      <c r="T417" s="113">
        <f t="shared" si="3"/>
        <v>78061</v>
      </c>
      <c r="U417" s="108" t="s">
        <v>112</v>
      </c>
      <c r="V417" s="111">
        <v>45800.0</v>
      </c>
      <c r="W417" s="111">
        <v>45830.0</v>
      </c>
      <c r="X417" s="108">
        <v>1.0</v>
      </c>
      <c r="Y417" s="108" t="s">
        <v>98</v>
      </c>
      <c r="Z417" s="108" t="s">
        <v>85</v>
      </c>
    </row>
    <row r="418">
      <c r="A418" s="158" t="s">
        <v>6832</v>
      </c>
      <c r="B418" s="40">
        <v>45800.0</v>
      </c>
      <c r="C418" s="42">
        <v>15573.0</v>
      </c>
      <c r="D418" s="42">
        <v>15515.0</v>
      </c>
      <c r="E418" s="44" t="s">
        <v>6833</v>
      </c>
      <c r="F418" s="46" t="s">
        <v>6834</v>
      </c>
      <c r="G418" s="47" t="s">
        <v>6835</v>
      </c>
      <c r="H418" s="47" t="s">
        <v>485</v>
      </c>
      <c r="I418" s="47" t="s">
        <v>486</v>
      </c>
      <c r="J418" s="42" t="s">
        <v>26</v>
      </c>
      <c r="K418" s="49">
        <v>45800.0</v>
      </c>
      <c r="L418" s="40">
        <v>45800.0</v>
      </c>
      <c r="M418" s="42" t="s">
        <v>75</v>
      </c>
      <c r="N418" s="51">
        <v>0.0</v>
      </c>
      <c r="O418" s="40">
        <v>45810.0</v>
      </c>
      <c r="P418" s="227">
        <v>1298051.0</v>
      </c>
      <c r="Q418" s="62">
        <v>1298000.0</v>
      </c>
      <c r="R418" s="51">
        <v>118000.0</v>
      </c>
      <c r="S418" s="51">
        <v>0.0</v>
      </c>
      <c r="T418" s="52">
        <f t="shared" si="3"/>
        <v>1298000</v>
      </c>
      <c r="U418" s="42" t="s">
        <v>112</v>
      </c>
      <c r="V418" s="49">
        <v>45810.0</v>
      </c>
      <c r="W418" s="49">
        <v>46174.0</v>
      </c>
      <c r="X418" s="42">
        <v>12.0</v>
      </c>
      <c r="Y418" s="173" t="s">
        <v>84</v>
      </c>
      <c r="Z418" s="42" t="s">
        <v>221</v>
      </c>
    </row>
    <row r="419">
      <c r="A419" s="46" t="s">
        <v>6838</v>
      </c>
      <c r="B419" s="40">
        <v>45800.0</v>
      </c>
      <c r="C419" s="42">
        <v>15573.0</v>
      </c>
      <c r="D419" s="42">
        <v>15515.0</v>
      </c>
      <c r="E419" s="44" t="s">
        <v>6833</v>
      </c>
      <c r="F419" s="46" t="s">
        <v>6834</v>
      </c>
      <c r="G419" s="47" t="s">
        <v>6835</v>
      </c>
      <c r="H419" s="47" t="s">
        <v>485</v>
      </c>
      <c r="I419" s="47" t="s">
        <v>486</v>
      </c>
      <c r="J419" s="42" t="s">
        <v>26</v>
      </c>
      <c r="K419" s="49">
        <v>45800.0</v>
      </c>
      <c r="L419" s="40">
        <v>45800.0</v>
      </c>
      <c r="M419" s="42" t="s">
        <v>75</v>
      </c>
      <c r="N419" s="51">
        <v>0.0</v>
      </c>
      <c r="O419" s="40">
        <v>45833.0</v>
      </c>
      <c r="P419" s="227">
        <v>118008.0</v>
      </c>
      <c r="Q419" s="54">
        <v>0.0</v>
      </c>
      <c r="R419" s="51">
        <v>0.0</v>
      </c>
      <c r="S419" s="51">
        <v>0.0</v>
      </c>
      <c r="T419" s="52">
        <f t="shared" si="3"/>
        <v>0</v>
      </c>
      <c r="U419" s="42" t="s">
        <v>248</v>
      </c>
      <c r="V419" s="422">
        <v>45810.0</v>
      </c>
      <c r="W419" s="422">
        <v>46204.0</v>
      </c>
      <c r="X419" s="42">
        <v>1.0</v>
      </c>
      <c r="Y419" s="173" t="s">
        <v>84</v>
      </c>
      <c r="Z419" s="42" t="s">
        <v>85</v>
      </c>
    </row>
    <row r="420">
      <c r="A420" s="38" t="s">
        <v>6842</v>
      </c>
      <c r="B420" s="40">
        <v>45800.0</v>
      </c>
      <c r="C420" s="42">
        <v>11897.0</v>
      </c>
      <c r="D420" s="42"/>
      <c r="E420" s="44" t="s">
        <v>3408</v>
      </c>
      <c r="F420" s="46" t="s">
        <v>3409</v>
      </c>
      <c r="G420" s="47" t="s">
        <v>3410</v>
      </c>
      <c r="H420" s="47" t="s">
        <v>1071</v>
      </c>
      <c r="I420" s="47" t="s">
        <v>814</v>
      </c>
      <c r="J420" s="42" t="s">
        <v>1542</v>
      </c>
      <c r="K420" s="49">
        <v>45401.0</v>
      </c>
      <c r="L420" s="40">
        <v>45800.0</v>
      </c>
      <c r="M420" s="42" t="s">
        <v>75</v>
      </c>
      <c r="N420" s="51">
        <v>118000.0</v>
      </c>
      <c r="O420" s="42" t="s">
        <v>75</v>
      </c>
      <c r="P420" s="227">
        <v>118039.0</v>
      </c>
      <c r="Q420" s="62">
        <v>118000.0</v>
      </c>
      <c r="R420" s="51">
        <v>0.0</v>
      </c>
      <c r="S420" s="51">
        <v>0.0</v>
      </c>
      <c r="T420" s="52">
        <f t="shared" si="3"/>
        <v>118000</v>
      </c>
      <c r="U420" s="42" t="s">
        <v>112</v>
      </c>
      <c r="V420" s="49">
        <v>45800.0</v>
      </c>
      <c r="W420" s="49">
        <v>45830.0</v>
      </c>
      <c r="X420" s="42">
        <v>1.0</v>
      </c>
      <c r="Y420" s="173" t="s">
        <v>84</v>
      </c>
      <c r="Z420" s="42" t="s">
        <v>85</v>
      </c>
    </row>
    <row r="421">
      <c r="A421" s="46" t="s">
        <v>6852</v>
      </c>
      <c r="B421" s="40">
        <v>45800.0</v>
      </c>
      <c r="C421" s="42">
        <v>13345.0</v>
      </c>
      <c r="D421" s="42"/>
      <c r="E421" s="44" t="s">
        <v>5631</v>
      </c>
      <c r="F421" s="46" t="s">
        <v>3757</v>
      </c>
      <c r="G421" s="47" t="s">
        <v>366</v>
      </c>
      <c r="H421" s="47" t="s">
        <v>830</v>
      </c>
      <c r="I421" s="47" t="s">
        <v>123</v>
      </c>
      <c r="J421" s="42" t="s">
        <v>26</v>
      </c>
      <c r="K421" s="49">
        <v>45554.0</v>
      </c>
      <c r="L421" s="40">
        <v>45800.0</v>
      </c>
      <c r="M421" s="42" t="s">
        <v>75</v>
      </c>
      <c r="N421" s="51">
        <v>118000.0</v>
      </c>
      <c r="O421" s="42" t="s">
        <v>75</v>
      </c>
      <c r="P421" s="227">
        <v>120000.0</v>
      </c>
      <c r="Q421" s="54">
        <v>120000.0</v>
      </c>
      <c r="R421" s="51">
        <v>0.0</v>
      </c>
      <c r="S421" s="51">
        <v>4440.0</v>
      </c>
      <c r="T421" s="52">
        <f t="shared" si="3"/>
        <v>115560</v>
      </c>
      <c r="U421" s="42" t="s">
        <v>83</v>
      </c>
      <c r="V421" s="49">
        <v>45800.0</v>
      </c>
      <c r="W421" s="49">
        <v>45838.0</v>
      </c>
      <c r="X421" s="42">
        <v>1.0</v>
      </c>
      <c r="Y421" s="173" t="s">
        <v>84</v>
      </c>
      <c r="Z421" s="42" t="s">
        <v>85</v>
      </c>
    </row>
    <row r="422">
      <c r="A422" s="46" t="s">
        <v>6855</v>
      </c>
      <c r="B422" s="40">
        <v>45800.0</v>
      </c>
      <c r="C422" s="42">
        <v>6207.0</v>
      </c>
      <c r="D422" s="42"/>
      <c r="E422" s="44" t="s">
        <v>3898</v>
      </c>
      <c r="F422" s="46" t="s">
        <v>3821</v>
      </c>
      <c r="G422" s="47" t="s">
        <v>3822</v>
      </c>
      <c r="H422" s="47" t="s">
        <v>70</v>
      </c>
      <c r="I422" s="47" t="s">
        <v>72</v>
      </c>
      <c r="J422" s="42" t="s">
        <v>26</v>
      </c>
      <c r="K422" s="49">
        <v>44745.0</v>
      </c>
      <c r="L422" s="40">
        <v>45800.0</v>
      </c>
      <c r="M422" s="42" t="s">
        <v>75</v>
      </c>
      <c r="N422" s="51">
        <v>78000.0</v>
      </c>
      <c r="O422" s="42" t="s">
        <v>75</v>
      </c>
      <c r="P422" s="227">
        <v>75000.0</v>
      </c>
      <c r="Q422" s="54">
        <v>75000.0</v>
      </c>
      <c r="R422" s="51">
        <v>0.0</v>
      </c>
      <c r="S422" s="51">
        <v>4400.0</v>
      </c>
      <c r="T422" s="52">
        <f t="shared" si="3"/>
        <v>70600</v>
      </c>
      <c r="U422" s="42" t="s">
        <v>83</v>
      </c>
      <c r="V422" s="49">
        <v>45800.0</v>
      </c>
      <c r="W422" s="49">
        <v>45839.0</v>
      </c>
      <c r="X422" s="42">
        <v>1.0</v>
      </c>
      <c r="Y422" s="42" t="s">
        <v>98</v>
      </c>
      <c r="Z422" s="42" t="s">
        <v>85</v>
      </c>
    </row>
    <row r="423">
      <c r="A423" s="38" t="s">
        <v>6858</v>
      </c>
      <c r="B423" s="40">
        <v>45803.0</v>
      </c>
      <c r="C423" s="42">
        <v>6926.0</v>
      </c>
      <c r="D423" s="42"/>
      <c r="E423" s="44" t="s">
        <v>981</v>
      </c>
      <c r="F423" s="46" t="s">
        <v>545</v>
      </c>
      <c r="G423" s="47" t="s">
        <v>3282</v>
      </c>
      <c r="H423" s="47" t="s">
        <v>355</v>
      </c>
      <c r="I423" s="47" t="s">
        <v>235</v>
      </c>
      <c r="J423" s="42" t="s">
        <v>1542</v>
      </c>
      <c r="K423" s="49">
        <v>44816.0</v>
      </c>
      <c r="L423" s="40">
        <v>45800.0</v>
      </c>
      <c r="M423" s="42" t="s">
        <v>75</v>
      </c>
      <c r="N423" s="51">
        <v>0.0</v>
      </c>
      <c r="O423" s="42" t="s">
        <v>75</v>
      </c>
      <c r="P423" s="227">
        <v>78092.0</v>
      </c>
      <c r="Q423" s="62">
        <v>78092.0</v>
      </c>
      <c r="R423" s="51">
        <v>0.0</v>
      </c>
      <c r="S423" s="51">
        <v>0.0</v>
      </c>
      <c r="T423" s="52">
        <f t="shared" si="3"/>
        <v>78092</v>
      </c>
      <c r="U423" s="42" t="s">
        <v>112</v>
      </c>
      <c r="V423" s="111">
        <v>45800.0</v>
      </c>
      <c r="W423" s="111">
        <v>45830.0</v>
      </c>
      <c r="X423" s="42">
        <v>1.0</v>
      </c>
      <c r="Y423" s="42" t="s">
        <v>98</v>
      </c>
      <c r="Z423" s="42" t="s">
        <v>85</v>
      </c>
    </row>
    <row r="424">
      <c r="A424" s="38" t="s">
        <v>6862</v>
      </c>
      <c r="B424" s="40">
        <v>45803.0</v>
      </c>
      <c r="C424" s="42">
        <v>2225.0</v>
      </c>
      <c r="D424" s="42"/>
      <c r="E424" s="44" t="s">
        <v>3713</v>
      </c>
      <c r="F424" s="46" t="s">
        <v>3714</v>
      </c>
      <c r="G424" s="47" t="s">
        <v>3715</v>
      </c>
      <c r="H424" s="47" t="s">
        <v>234</v>
      </c>
      <c r="I424" s="47" t="s">
        <v>235</v>
      </c>
      <c r="J424" s="42" t="s">
        <v>1542</v>
      </c>
      <c r="K424" s="49">
        <v>44434.0</v>
      </c>
      <c r="L424" s="40">
        <v>45800.0</v>
      </c>
      <c r="M424" s="42" t="s">
        <v>75</v>
      </c>
      <c r="N424" s="51">
        <v>78000.0</v>
      </c>
      <c r="O424" s="42" t="s">
        <v>75</v>
      </c>
      <c r="P424" s="227">
        <v>100051.0</v>
      </c>
      <c r="Q424" s="62">
        <v>100000.0</v>
      </c>
      <c r="R424" s="51">
        <v>0.0</v>
      </c>
      <c r="S424" s="51">
        <v>0.0</v>
      </c>
      <c r="T424" s="52">
        <f t="shared" si="3"/>
        <v>100000</v>
      </c>
      <c r="U424" s="42" t="s">
        <v>112</v>
      </c>
      <c r="V424" s="111">
        <v>45800.0</v>
      </c>
      <c r="W424" s="111">
        <v>45830.0</v>
      </c>
      <c r="X424" s="42">
        <v>1.0</v>
      </c>
      <c r="Y424" s="42" t="s">
        <v>98</v>
      </c>
      <c r="Z424" s="42" t="s">
        <v>85</v>
      </c>
    </row>
    <row r="425">
      <c r="A425" s="38" t="s">
        <v>6870</v>
      </c>
      <c r="B425" s="40">
        <v>45803.0</v>
      </c>
      <c r="C425" s="42">
        <v>2188.0</v>
      </c>
      <c r="D425" s="42"/>
      <c r="E425" s="44" t="s">
        <v>4994</v>
      </c>
      <c r="F425" s="46" t="s">
        <v>4995</v>
      </c>
      <c r="G425" s="47" t="s">
        <v>4996</v>
      </c>
      <c r="H425" s="47" t="s">
        <v>4997</v>
      </c>
      <c r="I425" s="47" t="s">
        <v>4998</v>
      </c>
      <c r="J425" s="42" t="s">
        <v>1542</v>
      </c>
      <c r="K425" s="49">
        <v>44431.0</v>
      </c>
      <c r="L425" s="40">
        <v>45800.0</v>
      </c>
      <c r="M425" s="42" t="s">
        <v>75</v>
      </c>
      <c r="N425" s="51">
        <v>0.0</v>
      </c>
      <c r="O425" s="42" t="s">
        <v>75</v>
      </c>
      <c r="P425" s="227">
        <v>78000.0</v>
      </c>
      <c r="Q425" s="54">
        <v>78000.0</v>
      </c>
      <c r="R425" s="51">
        <v>0.0</v>
      </c>
      <c r="S425" s="51">
        <v>4440.0</v>
      </c>
      <c r="T425" s="52">
        <f t="shared" si="3"/>
        <v>73560</v>
      </c>
      <c r="U425" s="42" t="s">
        <v>83</v>
      </c>
      <c r="V425" s="111">
        <v>45800.0</v>
      </c>
      <c r="W425" s="395">
        <v>45832.0</v>
      </c>
      <c r="X425" s="42">
        <v>1.0</v>
      </c>
      <c r="Y425" s="42" t="s">
        <v>98</v>
      </c>
      <c r="Z425" s="42" t="s">
        <v>85</v>
      </c>
    </row>
    <row r="426">
      <c r="A426" s="158" t="s">
        <v>6873</v>
      </c>
      <c r="B426" s="40">
        <v>45803.0</v>
      </c>
      <c r="C426" s="42">
        <v>15352.0</v>
      </c>
      <c r="D426" s="42"/>
      <c r="E426" s="44" t="s">
        <v>6755</v>
      </c>
      <c r="F426" s="46" t="s">
        <v>6756</v>
      </c>
      <c r="G426" s="47" t="s">
        <v>6757</v>
      </c>
      <c r="H426" s="47" t="s">
        <v>179</v>
      </c>
      <c r="I426" s="47" t="s">
        <v>177</v>
      </c>
      <c r="J426" s="42" t="s">
        <v>1542</v>
      </c>
      <c r="K426" s="49">
        <v>45777.0</v>
      </c>
      <c r="L426" s="40">
        <v>45800.0</v>
      </c>
      <c r="M426" s="42" t="s">
        <v>75</v>
      </c>
      <c r="N426" s="51">
        <v>118000.0</v>
      </c>
      <c r="O426" s="42" t="s">
        <v>75</v>
      </c>
      <c r="P426" s="227">
        <v>354091.0</v>
      </c>
      <c r="Q426" s="62">
        <v>234000.0</v>
      </c>
      <c r="R426" s="51">
        <v>0.0</v>
      </c>
      <c r="S426" s="51">
        <v>0.0</v>
      </c>
      <c r="T426" s="52">
        <f t="shared" si="3"/>
        <v>234000</v>
      </c>
      <c r="U426" s="42" t="s">
        <v>112</v>
      </c>
      <c r="V426" s="111">
        <v>45800.0</v>
      </c>
      <c r="W426" s="49">
        <v>45890.0</v>
      </c>
      <c r="X426" s="42">
        <v>3.0</v>
      </c>
      <c r="Y426" s="173" t="s">
        <v>84</v>
      </c>
      <c r="Z426" s="42" t="s">
        <v>221</v>
      </c>
    </row>
    <row r="427">
      <c r="A427" s="38" t="s">
        <v>6877</v>
      </c>
      <c r="B427" s="40">
        <v>45803.0</v>
      </c>
      <c r="C427" s="42">
        <v>8444.0</v>
      </c>
      <c r="D427" s="42"/>
      <c r="E427" s="44" t="s">
        <v>1322</v>
      </c>
      <c r="F427" s="46" t="s">
        <v>1324</v>
      </c>
      <c r="G427" s="47" t="s">
        <v>3093</v>
      </c>
      <c r="H427" s="47" t="s">
        <v>323</v>
      </c>
      <c r="I427" s="47" t="s">
        <v>177</v>
      </c>
      <c r="J427" s="42" t="s">
        <v>1542</v>
      </c>
      <c r="K427" s="49">
        <v>44986.0</v>
      </c>
      <c r="L427" s="40">
        <v>45800.0</v>
      </c>
      <c r="M427" s="42" t="s">
        <v>75</v>
      </c>
      <c r="N427" s="51">
        <v>78000.0</v>
      </c>
      <c r="O427" s="42" t="s">
        <v>75</v>
      </c>
      <c r="P427" s="227">
        <v>312000.0</v>
      </c>
      <c r="Q427" s="54">
        <v>312000.0</v>
      </c>
      <c r="R427" s="51">
        <v>0.0</v>
      </c>
      <c r="S427" s="51">
        <v>4440.0</v>
      </c>
      <c r="T427" s="52">
        <f t="shared" si="3"/>
        <v>307560</v>
      </c>
      <c r="U427" s="42" t="s">
        <v>83</v>
      </c>
      <c r="V427" s="111">
        <v>45800.0</v>
      </c>
      <c r="W427" s="111">
        <v>45830.0</v>
      </c>
      <c r="X427" s="42">
        <v>1.0</v>
      </c>
      <c r="Y427" s="42" t="s">
        <v>98</v>
      </c>
      <c r="Z427" s="42" t="s">
        <v>85</v>
      </c>
    </row>
    <row r="428">
      <c r="A428" s="38" t="s">
        <v>6880</v>
      </c>
      <c r="B428" s="40">
        <v>45803.0</v>
      </c>
      <c r="C428" s="42">
        <v>4343.0</v>
      </c>
      <c r="D428" s="42"/>
      <c r="E428" s="44" t="s">
        <v>151</v>
      </c>
      <c r="F428" s="46" t="s">
        <v>152</v>
      </c>
      <c r="G428" s="47" t="s">
        <v>3394</v>
      </c>
      <c r="H428" s="47" t="s">
        <v>155</v>
      </c>
      <c r="I428" s="47" t="s">
        <v>156</v>
      </c>
      <c r="J428" s="42" t="s">
        <v>1542</v>
      </c>
      <c r="K428" s="49">
        <v>44585.0</v>
      </c>
      <c r="L428" s="40">
        <v>45800.0</v>
      </c>
      <c r="M428" s="42" t="s">
        <v>75</v>
      </c>
      <c r="N428" s="51">
        <v>0.0</v>
      </c>
      <c r="O428" s="42" t="s">
        <v>75</v>
      </c>
      <c r="P428" s="227">
        <v>78000.0</v>
      </c>
      <c r="Q428" s="54">
        <v>78000.0</v>
      </c>
      <c r="R428" s="51">
        <v>0.0</v>
      </c>
      <c r="S428" s="51">
        <v>1560.0</v>
      </c>
      <c r="T428" s="52">
        <f t="shared" si="3"/>
        <v>76440</v>
      </c>
      <c r="U428" s="42" t="s">
        <v>83</v>
      </c>
      <c r="V428" s="111">
        <v>45800.0</v>
      </c>
      <c r="W428" s="111">
        <v>45830.0</v>
      </c>
      <c r="X428" s="42">
        <v>1.0</v>
      </c>
      <c r="Y428" s="42" t="s">
        <v>98</v>
      </c>
      <c r="Z428" s="42" t="s">
        <v>85</v>
      </c>
    </row>
    <row r="429">
      <c r="A429" s="38" t="s">
        <v>6884</v>
      </c>
      <c r="B429" s="40">
        <v>45803.0</v>
      </c>
      <c r="C429" s="42">
        <v>8671.0</v>
      </c>
      <c r="D429" s="42"/>
      <c r="E429" s="44" t="s">
        <v>6885</v>
      </c>
      <c r="F429" s="46" t="s">
        <v>6762</v>
      </c>
      <c r="G429" s="47" t="s">
        <v>6887</v>
      </c>
      <c r="H429" s="47" t="s">
        <v>323</v>
      </c>
      <c r="I429" s="47" t="s">
        <v>177</v>
      </c>
      <c r="J429" s="42" t="s">
        <v>1542</v>
      </c>
      <c r="K429" s="49">
        <v>45016.0</v>
      </c>
      <c r="L429" s="40">
        <v>45800.0</v>
      </c>
      <c r="M429" s="42" t="s">
        <v>75</v>
      </c>
      <c r="N429" s="51">
        <v>1298000.0</v>
      </c>
      <c r="O429" s="42" t="s">
        <v>75</v>
      </c>
      <c r="P429" s="227">
        <v>1180000.0</v>
      </c>
      <c r="Q429" s="54">
        <v>1180000.0</v>
      </c>
      <c r="R429" s="51">
        <v>118000.0</v>
      </c>
      <c r="S429" s="51">
        <v>4400.0</v>
      </c>
      <c r="T429" s="52">
        <f t="shared" si="3"/>
        <v>1175600</v>
      </c>
      <c r="U429" s="42" t="s">
        <v>83</v>
      </c>
      <c r="V429" s="111">
        <v>45800.0</v>
      </c>
      <c r="W429" s="395">
        <v>46160.0</v>
      </c>
      <c r="X429" s="42">
        <v>12.0</v>
      </c>
      <c r="Y429" s="173" t="s">
        <v>84</v>
      </c>
      <c r="Z429" s="42" t="s">
        <v>85</v>
      </c>
    </row>
    <row r="430">
      <c r="A430" s="46" t="s">
        <v>6889</v>
      </c>
      <c r="B430" s="40">
        <v>45803.0</v>
      </c>
      <c r="C430" s="42">
        <v>7627.0</v>
      </c>
      <c r="D430" s="42"/>
      <c r="E430" s="44" t="s">
        <v>4412</v>
      </c>
      <c r="F430" s="46" t="s">
        <v>4413</v>
      </c>
      <c r="G430" s="47" t="s">
        <v>4414</v>
      </c>
      <c r="H430" s="47" t="s">
        <v>1940</v>
      </c>
      <c r="I430" s="47" t="s">
        <v>156</v>
      </c>
      <c r="J430" s="42" t="s">
        <v>26</v>
      </c>
      <c r="K430" s="49">
        <v>44888.0</v>
      </c>
      <c r="L430" s="40">
        <v>45801.0</v>
      </c>
      <c r="M430" s="42" t="s">
        <v>75</v>
      </c>
      <c r="N430" s="51">
        <v>0.0</v>
      </c>
      <c r="O430" s="42" t="s">
        <v>75</v>
      </c>
      <c r="P430" s="227">
        <v>78000.0</v>
      </c>
      <c r="Q430" s="54">
        <v>78000.0</v>
      </c>
      <c r="R430" s="51">
        <v>0.0</v>
      </c>
      <c r="S430" s="51">
        <v>4440.0</v>
      </c>
      <c r="T430" s="52">
        <f t="shared" si="3"/>
        <v>73560</v>
      </c>
      <c r="U430" s="42" t="s">
        <v>83</v>
      </c>
      <c r="V430" s="395">
        <v>45801.0</v>
      </c>
      <c r="W430" s="49">
        <v>45837.0</v>
      </c>
      <c r="X430" s="42">
        <v>1.0</v>
      </c>
      <c r="Y430" s="42" t="s">
        <v>98</v>
      </c>
      <c r="Z430" s="42" t="s">
        <v>85</v>
      </c>
    </row>
    <row r="431">
      <c r="A431" s="46" t="s">
        <v>6893</v>
      </c>
      <c r="B431" s="40">
        <v>45803.0</v>
      </c>
      <c r="C431" s="42">
        <v>7617.0</v>
      </c>
      <c r="D431" s="42"/>
      <c r="E431" s="44" t="s">
        <v>3398</v>
      </c>
      <c r="F431" s="46" t="s">
        <v>3399</v>
      </c>
      <c r="G431" s="47" t="s">
        <v>3400</v>
      </c>
      <c r="H431" s="47" t="s">
        <v>142</v>
      </c>
      <c r="I431" s="47" t="s">
        <v>144</v>
      </c>
      <c r="J431" s="42" t="s">
        <v>26</v>
      </c>
      <c r="K431" s="49">
        <v>44887.0</v>
      </c>
      <c r="L431" s="40">
        <v>45801.0</v>
      </c>
      <c r="M431" s="42" t="s">
        <v>75</v>
      </c>
      <c r="N431" s="51">
        <v>0.0</v>
      </c>
      <c r="O431" s="42" t="s">
        <v>75</v>
      </c>
      <c r="P431" s="227">
        <v>118000.0</v>
      </c>
      <c r="Q431" s="54">
        <v>118000.0</v>
      </c>
      <c r="R431" s="51">
        <v>0.0</v>
      </c>
      <c r="S431" s="51">
        <v>4400.0</v>
      </c>
      <c r="T431" s="52">
        <f t="shared" si="3"/>
        <v>113600</v>
      </c>
      <c r="U431" s="42" t="s">
        <v>83</v>
      </c>
      <c r="V431" s="395">
        <v>45801.0</v>
      </c>
      <c r="W431" s="49">
        <v>45832.0</v>
      </c>
      <c r="X431" s="42">
        <v>1.0</v>
      </c>
      <c r="Y431" s="173" t="s">
        <v>84</v>
      </c>
      <c r="Z431" s="42" t="s">
        <v>85</v>
      </c>
    </row>
    <row r="432">
      <c r="A432" s="38" t="s">
        <v>6897</v>
      </c>
      <c r="B432" s="40">
        <v>45803.0</v>
      </c>
      <c r="C432" s="42">
        <v>3316.0</v>
      </c>
      <c r="D432" s="42"/>
      <c r="E432" s="44" t="s">
        <v>867</v>
      </c>
      <c r="F432" s="46" t="s">
        <v>868</v>
      </c>
      <c r="G432" s="47" t="s">
        <v>3817</v>
      </c>
      <c r="H432" s="47" t="s">
        <v>870</v>
      </c>
      <c r="I432" s="47" t="s">
        <v>134</v>
      </c>
      <c r="J432" s="42" t="s">
        <v>1542</v>
      </c>
      <c r="K432" s="49">
        <v>44523.0</v>
      </c>
      <c r="L432" s="40">
        <v>45801.0</v>
      </c>
      <c r="M432" s="42" t="s">
        <v>75</v>
      </c>
      <c r="N432" s="51">
        <v>0.0</v>
      </c>
      <c r="O432" s="42" t="s">
        <v>75</v>
      </c>
      <c r="P432" s="227">
        <v>78000.0</v>
      </c>
      <c r="Q432" s="54">
        <v>78000.0</v>
      </c>
      <c r="R432" s="51">
        <v>0.0</v>
      </c>
      <c r="S432" s="51">
        <v>4440.0</v>
      </c>
      <c r="T432" s="52">
        <f t="shared" si="3"/>
        <v>73560</v>
      </c>
      <c r="U432" s="42" t="s">
        <v>83</v>
      </c>
      <c r="V432" s="395">
        <v>45801.0</v>
      </c>
      <c r="W432" s="49">
        <v>45831.0</v>
      </c>
      <c r="X432" s="42">
        <v>1.0</v>
      </c>
      <c r="Y432" s="42" t="s">
        <v>98</v>
      </c>
      <c r="Z432" s="42" t="s">
        <v>85</v>
      </c>
    </row>
    <row r="433">
      <c r="A433" s="46" t="s">
        <v>6902</v>
      </c>
      <c r="B433" s="40">
        <v>45803.0</v>
      </c>
      <c r="C433" s="42">
        <v>293.0</v>
      </c>
      <c r="D433" s="42"/>
      <c r="E433" s="44" t="s">
        <v>5849</v>
      </c>
      <c r="F433" s="46" t="s">
        <v>3583</v>
      </c>
      <c r="G433" s="47" t="s">
        <v>3584</v>
      </c>
      <c r="H433" s="47" t="s">
        <v>3585</v>
      </c>
      <c r="I433" s="47" t="s">
        <v>2189</v>
      </c>
      <c r="J433" s="42" t="s">
        <v>26</v>
      </c>
      <c r="K433" s="49">
        <v>44287.0</v>
      </c>
      <c r="L433" s="40">
        <v>45801.0</v>
      </c>
      <c r="M433" s="42" t="s">
        <v>75</v>
      </c>
      <c r="N433" s="51">
        <v>0.0</v>
      </c>
      <c r="O433" s="42" t="s">
        <v>75</v>
      </c>
      <c r="P433" s="227">
        <v>78000.0</v>
      </c>
      <c r="Q433" s="54">
        <v>78000.0</v>
      </c>
      <c r="R433" s="51">
        <v>0.0</v>
      </c>
      <c r="S433" s="51">
        <v>4440.0</v>
      </c>
      <c r="T433" s="52">
        <f t="shared" si="3"/>
        <v>73560</v>
      </c>
      <c r="U433" s="42" t="s">
        <v>83</v>
      </c>
      <c r="V433" s="395">
        <v>45801.0</v>
      </c>
      <c r="W433" s="49">
        <v>45831.0</v>
      </c>
      <c r="X433" s="42">
        <v>1.0</v>
      </c>
      <c r="Y433" s="42" t="s">
        <v>98</v>
      </c>
      <c r="Z433" s="42" t="s">
        <v>85</v>
      </c>
    </row>
    <row r="434">
      <c r="A434" s="38" t="s">
        <v>6905</v>
      </c>
      <c r="B434" s="40">
        <v>45803.0</v>
      </c>
      <c r="C434" s="42">
        <v>6402.0</v>
      </c>
      <c r="D434" s="42"/>
      <c r="E434" s="44" t="s">
        <v>3790</v>
      </c>
      <c r="F434" s="46" t="s">
        <v>3791</v>
      </c>
      <c r="G434" s="47" t="s">
        <v>3794</v>
      </c>
      <c r="H434" s="47" t="s">
        <v>3795</v>
      </c>
      <c r="I434" s="47" t="s">
        <v>72</v>
      </c>
      <c r="J434" s="42" t="s">
        <v>1542</v>
      </c>
      <c r="K434" s="49">
        <v>44767.0</v>
      </c>
      <c r="L434" s="40">
        <v>45801.0</v>
      </c>
      <c r="M434" s="42" t="s">
        <v>75</v>
      </c>
      <c r="N434" s="51">
        <v>0.0</v>
      </c>
      <c r="O434" s="42" t="s">
        <v>75</v>
      </c>
      <c r="P434" s="227">
        <v>78039.0</v>
      </c>
      <c r="Q434" s="140">
        <v>78039.0</v>
      </c>
      <c r="R434" s="51">
        <v>0.0</v>
      </c>
      <c r="S434" s="51">
        <v>0.0</v>
      </c>
      <c r="T434" s="52">
        <f t="shared" si="3"/>
        <v>78039</v>
      </c>
      <c r="U434" s="42" t="s">
        <v>112</v>
      </c>
      <c r="V434" s="395">
        <v>45801.0</v>
      </c>
      <c r="W434" s="49">
        <v>45831.0</v>
      </c>
      <c r="X434" s="42">
        <v>1.0</v>
      </c>
      <c r="Y434" s="42" t="s">
        <v>98</v>
      </c>
      <c r="Z434" s="42" t="s">
        <v>85</v>
      </c>
    </row>
    <row r="435">
      <c r="A435" s="46" t="s">
        <v>6910</v>
      </c>
      <c r="B435" s="40">
        <v>45803.0</v>
      </c>
      <c r="C435" s="42">
        <v>3541.0</v>
      </c>
      <c r="D435" s="42"/>
      <c r="E435" s="44" t="s">
        <v>3248</v>
      </c>
      <c r="F435" s="46" t="s">
        <v>3249</v>
      </c>
      <c r="G435" s="47" t="s">
        <v>3251</v>
      </c>
      <c r="H435" s="47" t="s">
        <v>3253</v>
      </c>
      <c r="I435" s="47" t="s">
        <v>156</v>
      </c>
      <c r="J435" s="42" t="s">
        <v>26</v>
      </c>
      <c r="K435" s="49">
        <v>44530.0</v>
      </c>
      <c r="L435" s="40">
        <v>45801.0</v>
      </c>
      <c r="M435" s="42" t="s">
        <v>75</v>
      </c>
      <c r="N435" s="51">
        <v>0.0</v>
      </c>
      <c r="O435" s="42" t="s">
        <v>75</v>
      </c>
      <c r="P435" s="227">
        <v>78000.0</v>
      </c>
      <c r="Q435" s="54">
        <v>78000.0</v>
      </c>
      <c r="R435" s="51">
        <v>0.0</v>
      </c>
      <c r="S435" s="51">
        <v>546.0</v>
      </c>
      <c r="T435" s="52">
        <f t="shared" si="3"/>
        <v>77454</v>
      </c>
      <c r="U435" s="42" t="s">
        <v>83</v>
      </c>
      <c r="V435" s="395">
        <v>45801.0</v>
      </c>
      <c r="W435" s="49">
        <v>45834.0</v>
      </c>
      <c r="X435" s="42">
        <v>1.0</v>
      </c>
      <c r="Y435" s="42" t="s">
        <v>98</v>
      </c>
      <c r="Z435" s="42" t="s">
        <v>85</v>
      </c>
    </row>
    <row r="436">
      <c r="A436" s="38" t="s">
        <v>6914</v>
      </c>
      <c r="B436" s="40">
        <v>45803.0</v>
      </c>
      <c r="C436" s="42">
        <v>384.0</v>
      </c>
      <c r="D436" s="42"/>
      <c r="E436" s="44" t="s">
        <v>1499</v>
      </c>
      <c r="F436" s="46" t="s">
        <v>1500</v>
      </c>
      <c r="G436" s="47" t="s">
        <v>1501</v>
      </c>
      <c r="H436" s="47" t="s">
        <v>1502</v>
      </c>
      <c r="I436" s="47" t="s">
        <v>486</v>
      </c>
      <c r="J436" s="42" t="s">
        <v>1542</v>
      </c>
      <c r="K436" s="49">
        <v>44308.0</v>
      </c>
      <c r="L436" s="40">
        <v>45801.0</v>
      </c>
      <c r="M436" s="42" t="s">
        <v>75</v>
      </c>
      <c r="N436" s="51">
        <v>78000.0</v>
      </c>
      <c r="O436" s="42" t="s">
        <v>75</v>
      </c>
      <c r="P436" s="227">
        <v>120086.0</v>
      </c>
      <c r="Q436" s="140">
        <v>120086.0</v>
      </c>
      <c r="R436" s="51">
        <v>0.0</v>
      </c>
      <c r="S436" s="51">
        <v>0.0</v>
      </c>
      <c r="T436" s="52">
        <f t="shared" si="3"/>
        <v>120086</v>
      </c>
      <c r="U436" s="42" t="s">
        <v>112</v>
      </c>
      <c r="V436" s="395">
        <v>45801.0</v>
      </c>
      <c r="W436" s="49">
        <v>45831.0</v>
      </c>
      <c r="X436" s="42">
        <v>1.0</v>
      </c>
      <c r="Y436" s="42" t="s">
        <v>98</v>
      </c>
      <c r="Z436" s="42" t="s">
        <v>85</v>
      </c>
    </row>
    <row r="437">
      <c r="A437" s="38" t="s">
        <v>6919</v>
      </c>
      <c r="B437" s="40">
        <v>45803.0</v>
      </c>
      <c r="C437" s="42">
        <v>8330.0</v>
      </c>
      <c r="D437" s="42"/>
      <c r="E437" s="44" t="s">
        <v>6922</v>
      </c>
      <c r="F437" s="46" t="s">
        <v>6923</v>
      </c>
      <c r="G437" s="47" t="s">
        <v>6924</v>
      </c>
      <c r="H437" s="47" t="s">
        <v>323</v>
      </c>
      <c r="I437" s="47" t="s">
        <v>177</v>
      </c>
      <c r="J437" s="42" t="s">
        <v>1542</v>
      </c>
      <c r="K437" s="40">
        <v>44972.0</v>
      </c>
      <c r="L437" s="40">
        <v>45801.0</v>
      </c>
      <c r="M437" s="42" t="s">
        <v>75</v>
      </c>
      <c r="N437" s="51">
        <v>0.0</v>
      </c>
      <c r="O437" s="42" t="s">
        <v>75</v>
      </c>
      <c r="P437" s="227">
        <v>118000.0</v>
      </c>
      <c r="Q437" s="54">
        <v>118000.0</v>
      </c>
      <c r="R437" s="51">
        <v>0.0</v>
      </c>
      <c r="S437" s="51">
        <v>4400.0</v>
      </c>
      <c r="T437" s="52">
        <f t="shared" si="3"/>
        <v>113600</v>
      </c>
      <c r="U437" s="42" t="s">
        <v>83</v>
      </c>
      <c r="V437" s="395">
        <v>45801.0</v>
      </c>
      <c r="W437" s="49">
        <v>45831.0</v>
      </c>
      <c r="X437" s="42">
        <v>1.0</v>
      </c>
      <c r="Y437" s="173" t="s">
        <v>84</v>
      </c>
      <c r="Z437" s="42" t="s">
        <v>85</v>
      </c>
    </row>
    <row r="438">
      <c r="A438" s="38" t="s">
        <v>6928</v>
      </c>
      <c r="B438" s="40">
        <v>45803.0</v>
      </c>
      <c r="C438" s="42">
        <v>8773.0</v>
      </c>
      <c r="D438" s="42"/>
      <c r="E438" s="44" t="s">
        <v>2022</v>
      </c>
      <c r="F438" s="46" t="s">
        <v>2023</v>
      </c>
      <c r="G438" s="47" t="s">
        <v>2024</v>
      </c>
      <c r="H438" s="47" t="s">
        <v>355</v>
      </c>
      <c r="I438" s="47" t="s">
        <v>235</v>
      </c>
      <c r="J438" s="42" t="s">
        <v>1542</v>
      </c>
      <c r="K438" s="49">
        <v>45029.0</v>
      </c>
      <c r="L438" s="40">
        <v>45801.0</v>
      </c>
      <c r="M438" s="42" t="s">
        <v>75</v>
      </c>
      <c r="N438" s="51">
        <v>0.0</v>
      </c>
      <c r="O438" s="42" t="s">
        <v>75</v>
      </c>
      <c r="P438" s="227">
        <v>118000.0</v>
      </c>
      <c r="Q438" s="54">
        <v>118000.0</v>
      </c>
      <c r="R438" s="51">
        <v>0.0</v>
      </c>
      <c r="S438" s="51">
        <v>826.0</v>
      </c>
      <c r="T438" s="52">
        <f t="shared" si="3"/>
        <v>117174</v>
      </c>
      <c r="U438" s="42" t="s">
        <v>83</v>
      </c>
      <c r="V438" s="395">
        <v>45801.0</v>
      </c>
      <c r="W438" s="49">
        <v>45831.0</v>
      </c>
      <c r="X438" s="42">
        <v>1.0</v>
      </c>
      <c r="Y438" s="173" t="s">
        <v>84</v>
      </c>
      <c r="Z438" s="42" t="s">
        <v>85</v>
      </c>
    </row>
    <row r="439">
      <c r="A439" s="46" t="s">
        <v>6936</v>
      </c>
      <c r="B439" s="40">
        <v>45803.0</v>
      </c>
      <c r="C439" s="42">
        <v>9654.0</v>
      </c>
      <c r="D439" s="42"/>
      <c r="E439" s="44" t="s">
        <v>3263</v>
      </c>
      <c r="F439" s="46" t="s">
        <v>3264</v>
      </c>
      <c r="G439" s="47" t="s">
        <v>3265</v>
      </c>
      <c r="H439" s="47" t="s">
        <v>227</v>
      </c>
      <c r="I439" s="47" t="s">
        <v>102</v>
      </c>
      <c r="J439" s="42" t="s">
        <v>26</v>
      </c>
      <c r="K439" s="49">
        <v>45129.0</v>
      </c>
      <c r="L439" s="40">
        <v>45801.0</v>
      </c>
      <c r="M439" s="42" t="s">
        <v>75</v>
      </c>
      <c r="N439" s="51">
        <v>0.0</v>
      </c>
      <c r="O439" s="42" t="s">
        <v>75</v>
      </c>
      <c r="P439" s="227">
        <v>118000.0</v>
      </c>
      <c r="Q439" s="54">
        <v>118000.0</v>
      </c>
      <c r="R439" s="51">
        <v>0.0</v>
      </c>
      <c r="S439" s="51">
        <v>4440.0</v>
      </c>
      <c r="T439" s="52">
        <f t="shared" si="3"/>
        <v>113560</v>
      </c>
      <c r="U439" s="42" t="s">
        <v>83</v>
      </c>
      <c r="V439" s="395">
        <v>45801.0</v>
      </c>
      <c r="W439" s="49">
        <v>45833.0</v>
      </c>
      <c r="X439" s="42">
        <v>1.0</v>
      </c>
      <c r="Y439" s="173" t="s">
        <v>84</v>
      </c>
      <c r="Z439" s="42" t="s">
        <v>85</v>
      </c>
    </row>
    <row r="440">
      <c r="A440" s="38" t="s">
        <v>6940</v>
      </c>
      <c r="B440" s="40">
        <v>45803.0</v>
      </c>
      <c r="C440" s="42">
        <v>11823.0</v>
      </c>
      <c r="D440" s="42"/>
      <c r="E440" s="44" t="s">
        <v>6819</v>
      </c>
      <c r="F440" s="46" t="s">
        <v>2635</v>
      </c>
      <c r="G440" s="47" t="s">
        <v>2636</v>
      </c>
      <c r="H440" s="47" t="s">
        <v>404</v>
      </c>
      <c r="I440" s="47" t="s">
        <v>72</v>
      </c>
      <c r="J440" s="42" t="s">
        <v>1542</v>
      </c>
      <c r="K440" s="49">
        <v>45390.0</v>
      </c>
      <c r="L440" s="40">
        <v>45801.0</v>
      </c>
      <c r="M440" s="42" t="s">
        <v>75</v>
      </c>
      <c r="N440" s="51">
        <v>0.0</v>
      </c>
      <c r="O440" s="42" t="s">
        <v>75</v>
      </c>
      <c r="P440" s="227">
        <v>78065.0</v>
      </c>
      <c r="Q440" s="140">
        <v>78000.0</v>
      </c>
      <c r="R440" s="51">
        <v>0.0</v>
      </c>
      <c r="S440" s="51">
        <v>0.0</v>
      </c>
      <c r="T440" s="52">
        <f t="shared" si="3"/>
        <v>78000</v>
      </c>
      <c r="U440" s="42" t="s">
        <v>112</v>
      </c>
      <c r="V440" s="395">
        <v>45801.0</v>
      </c>
      <c r="W440" s="49">
        <v>45831.0</v>
      </c>
      <c r="X440" s="42">
        <v>1.0</v>
      </c>
      <c r="Y440" s="42" t="s">
        <v>98</v>
      </c>
      <c r="Z440" s="42" t="s">
        <v>85</v>
      </c>
    </row>
    <row r="441">
      <c r="A441" s="38" t="s">
        <v>6945</v>
      </c>
      <c r="B441" s="40">
        <v>45803.0</v>
      </c>
      <c r="C441" s="42">
        <v>7479.0</v>
      </c>
      <c r="D441" s="42"/>
      <c r="E441" s="44" t="s">
        <v>6946</v>
      </c>
      <c r="F441" s="46" t="s">
        <v>3075</v>
      </c>
      <c r="G441" s="47" t="s">
        <v>1712</v>
      </c>
      <c r="H441" s="47" t="s">
        <v>217</v>
      </c>
      <c r="I441" s="47" t="s">
        <v>177</v>
      </c>
      <c r="J441" s="42" t="s">
        <v>1542</v>
      </c>
      <c r="K441" s="49">
        <v>44871.0</v>
      </c>
      <c r="L441" s="40">
        <v>45801.0</v>
      </c>
      <c r="M441" s="42" t="s">
        <v>75</v>
      </c>
      <c r="N441" s="51">
        <v>0.0</v>
      </c>
      <c r="O441" s="42" t="s">
        <v>75</v>
      </c>
      <c r="P441" s="227">
        <v>118000.0</v>
      </c>
      <c r="Q441" s="54">
        <v>118000.0</v>
      </c>
      <c r="R441" s="51">
        <v>0.0</v>
      </c>
      <c r="S441" s="51">
        <v>2360.0</v>
      </c>
      <c r="T441" s="52">
        <f t="shared" si="3"/>
        <v>115640</v>
      </c>
      <c r="U441" s="42" t="s">
        <v>83</v>
      </c>
      <c r="V441" s="395">
        <v>45801.0</v>
      </c>
      <c r="W441" s="49">
        <v>45831.0</v>
      </c>
      <c r="X441" s="42">
        <v>1.0</v>
      </c>
      <c r="Y441" s="173" t="s">
        <v>84</v>
      </c>
      <c r="Z441" s="42" t="s">
        <v>85</v>
      </c>
    </row>
    <row r="442">
      <c r="A442" s="38" t="s">
        <v>6949</v>
      </c>
      <c r="B442" s="40">
        <v>45803.0</v>
      </c>
      <c r="C442" s="42">
        <v>4808.0</v>
      </c>
      <c r="D442" s="42"/>
      <c r="E442" s="44" t="s">
        <v>3035</v>
      </c>
      <c r="F442" s="46" t="s">
        <v>2860</v>
      </c>
      <c r="G442" s="47" t="s">
        <v>3146</v>
      </c>
      <c r="H442" s="47" t="s">
        <v>234</v>
      </c>
      <c r="I442" s="47" t="s">
        <v>235</v>
      </c>
      <c r="J442" s="42" t="s">
        <v>1542</v>
      </c>
      <c r="K442" s="49">
        <v>44618.0</v>
      </c>
      <c r="L442" s="40">
        <v>45803.0</v>
      </c>
      <c r="M442" s="42" t="s">
        <v>75</v>
      </c>
      <c r="N442" s="51">
        <v>0.0</v>
      </c>
      <c r="O442" s="42" t="s">
        <v>75</v>
      </c>
      <c r="P442" s="227">
        <v>78000.0</v>
      </c>
      <c r="Q442" s="54">
        <v>78000.0</v>
      </c>
      <c r="R442" s="51">
        <v>0.0</v>
      </c>
      <c r="S442" s="51">
        <v>546.0</v>
      </c>
      <c r="T442" s="52">
        <f t="shared" si="3"/>
        <v>77454</v>
      </c>
      <c r="U442" s="42" t="s">
        <v>83</v>
      </c>
      <c r="V442" s="395">
        <v>45802.0</v>
      </c>
      <c r="W442" s="49">
        <v>45832.0</v>
      </c>
      <c r="X442" s="42">
        <v>1.0</v>
      </c>
      <c r="Y442" s="42" t="s">
        <v>98</v>
      </c>
      <c r="Z442" s="42" t="s">
        <v>85</v>
      </c>
    </row>
    <row r="443">
      <c r="A443" s="46" t="s">
        <v>6954</v>
      </c>
      <c r="B443" s="40">
        <v>45803.0</v>
      </c>
      <c r="C443" s="42">
        <v>11364.0</v>
      </c>
      <c r="D443" s="42"/>
      <c r="E443" s="44" t="s">
        <v>6955</v>
      </c>
      <c r="F443" s="46" t="s">
        <v>6956</v>
      </c>
      <c r="G443" s="47" t="s">
        <v>6957</v>
      </c>
      <c r="H443" s="47" t="s">
        <v>70</v>
      </c>
      <c r="I443" s="47" t="s">
        <v>72</v>
      </c>
      <c r="J443" s="42" t="s">
        <v>1542</v>
      </c>
      <c r="K443" s="49">
        <v>45338.0</v>
      </c>
      <c r="L443" s="40">
        <v>45802.0</v>
      </c>
      <c r="M443" s="42" t="s">
        <v>75</v>
      </c>
      <c r="N443" s="51">
        <v>0.0</v>
      </c>
      <c r="O443" s="42" t="s">
        <v>75</v>
      </c>
      <c r="P443" s="227">
        <v>78000.0</v>
      </c>
      <c r="Q443" s="54">
        <v>78000.0</v>
      </c>
      <c r="R443" s="51">
        <v>0.0</v>
      </c>
      <c r="S443" s="51">
        <v>4400.0</v>
      </c>
      <c r="T443" s="52">
        <f t="shared" si="3"/>
        <v>73600</v>
      </c>
      <c r="U443" s="42" t="s">
        <v>83</v>
      </c>
      <c r="V443" s="395">
        <v>45802.0</v>
      </c>
      <c r="W443" s="49">
        <v>45832.0</v>
      </c>
      <c r="X443" s="440" t="s">
        <v>6961</v>
      </c>
      <c r="Y443" s="42" t="s">
        <v>98</v>
      </c>
      <c r="Z443" s="42" t="s">
        <v>85</v>
      </c>
    </row>
    <row r="444">
      <c r="A444" s="46" t="s">
        <v>6962</v>
      </c>
      <c r="B444" s="40">
        <v>45803.0</v>
      </c>
      <c r="C444" s="42">
        <v>5653.0</v>
      </c>
      <c r="D444" s="42"/>
      <c r="E444" s="44" t="s">
        <v>3218</v>
      </c>
      <c r="F444" s="46" t="s">
        <v>3219</v>
      </c>
      <c r="G444" s="47" t="s">
        <v>3220</v>
      </c>
      <c r="H444" s="47" t="s">
        <v>1295</v>
      </c>
      <c r="I444" s="47" t="s">
        <v>1296</v>
      </c>
      <c r="J444" s="42" t="s">
        <v>26</v>
      </c>
      <c r="K444" s="49">
        <v>44688.0</v>
      </c>
      <c r="L444" s="40">
        <v>45802.0</v>
      </c>
      <c r="M444" s="42" t="s">
        <v>75</v>
      </c>
      <c r="N444" s="51">
        <v>78000.0</v>
      </c>
      <c r="O444" s="42" t="s">
        <v>75</v>
      </c>
      <c r="P444" s="227">
        <v>156000.0</v>
      </c>
      <c r="Q444" s="54">
        <v>156000.0</v>
      </c>
      <c r="R444" s="51">
        <v>0.0</v>
      </c>
      <c r="S444" s="51">
        <v>4400.0</v>
      </c>
      <c r="T444" s="52">
        <f t="shared" si="3"/>
        <v>151600</v>
      </c>
      <c r="U444" s="42" t="s">
        <v>83</v>
      </c>
      <c r="V444" s="49">
        <v>45802.0</v>
      </c>
      <c r="W444" s="49">
        <v>45842.0</v>
      </c>
      <c r="X444" s="42">
        <v>1.0</v>
      </c>
      <c r="Y444" s="42" t="s">
        <v>98</v>
      </c>
      <c r="Z444" s="42" t="s">
        <v>85</v>
      </c>
    </row>
    <row r="445">
      <c r="A445" s="46" t="s">
        <v>6967</v>
      </c>
      <c r="B445" s="40">
        <v>45803.0</v>
      </c>
      <c r="C445" s="42">
        <v>5653.0</v>
      </c>
      <c r="D445" s="42"/>
      <c r="E445" s="44" t="s">
        <v>3218</v>
      </c>
      <c r="F445" s="46" t="s">
        <v>3219</v>
      </c>
      <c r="G445" s="47" t="s">
        <v>3228</v>
      </c>
      <c r="H445" s="47" t="s">
        <v>1295</v>
      </c>
      <c r="I445" s="47" t="s">
        <v>1296</v>
      </c>
      <c r="J445" s="42" t="s">
        <v>26</v>
      </c>
      <c r="K445" s="49">
        <v>44688.0</v>
      </c>
      <c r="L445" s="40">
        <v>45802.0</v>
      </c>
      <c r="M445" s="42" t="s">
        <v>75</v>
      </c>
      <c r="N445" s="51">
        <v>78000.0</v>
      </c>
      <c r="O445" s="42" t="s">
        <v>75</v>
      </c>
      <c r="P445" s="227">
        <f>P444-N445</f>
        <v>78000</v>
      </c>
      <c r="Q445" s="54">
        <v>0.0</v>
      </c>
      <c r="R445" s="51">
        <v>0.0</v>
      </c>
      <c r="S445" s="51">
        <v>0.0</v>
      </c>
      <c r="T445" s="52">
        <f t="shared" si="3"/>
        <v>0</v>
      </c>
      <c r="U445" s="42" t="s">
        <v>283</v>
      </c>
      <c r="V445" s="49">
        <v>45802.0</v>
      </c>
      <c r="W445" s="49">
        <v>45832.0</v>
      </c>
      <c r="X445" s="42">
        <v>1.0</v>
      </c>
      <c r="Y445" s="42" t="s">
        <v>98</v>
      </c>
      <c r="Z445" s="42" t="s">
        <v>85</v>
      </c>
    </row>
    <row r="446">
      <c r="A446" s="38" t="s">
        <v>6974</v>
      </c>
      <c r="B446" s="40">
        <v>45803.0</v>
      </c>
      <c r="C446" s="42">
        <v>7059.0</v>
      </c>
      <c r="D446" s="42"/>
      <c r="E446" s="44" t="s">
        <v>3783</v>
      </c>
      <c r="F446" s="46" t="s">
        <v>3674</v>
      </c>
      <c r="G446" s="47" t="s">
        <v>3675</v>
      </c>
      <c r="H446" s="47" t="s">
        <v>121</v>
      </c>
      <c r="I446" s="47" t="s">
        <v>123</v>
      </c>
      <c r="J446" s="42" t="s">
        <v>1542</v>
      </c>
      <c r="K446" s="49">
        <v>44829.0</v>
      </c>
      <c r="L446" s="40">
        <v>45802.0</v>
      </c>
      <c r="M446" s="42" t="s">
        <v>75</v>
      </c>
      <c r="N446" s="51">
        <v>78000.0</v>
      </c>
      <c r="O446" s="42" t="s">
        <v>75</v>
      </c>
      <c r="P446" s="227">
        <v>70083.0</v>
      </c>
      <c r="Q446" s="83">
        <v>70083.0</v>
      </c>
      <c r="R446" s="51">
        <v>0.0</v>
      </c>
      <c r="S446" s="51">
        <v>0.0</v>
      </c>
      <c r="T446" s="52">
        <f t="shared" si="3"/>
        <v>70083</v>
      </c>
      <c r="U446" s="42" t="s">
        <v>112</v>
      </c>
      <c r="V446" s="49">
        <v>45802.0</v>
      </c>
      <c r="W446" s="49">
        <v>45832.0</v>
      </c>
      <c r="X446" s="42">
        <v>1.0</v>
      </c>
      <c r="Y446" s="42" t="s">
        <v>98</v>
      </c>
      <c r="Z446" s="42" t="s">
        <v>85</v>
      </c>
    </row>
    <row r="447">
      <c r="A447" s="38" t="s">
        <v>6982</v>
      </c>
      <c r="B447" s="40">
        <v>45803.0</v>
      </c>
      <c r="C447" s="42">
        <v>9598.0</v>
      </c>
      <c r="D447" s="42"/>
      <c r="E447" s="44" t="s">
        <v>3121</v>
      </c>
      <c r="F447" s="46" t="s">
        <v>1901</v>
      </c>
      <c r="G447" s="47" t="s">
        <v>3635</v>
      </c>
      <c r="H447" s="47" t="s">
        <v>1136</v>
      </c>
      <c r="I447" s="47" t="s">
        <v>1137</v>
      </c>
      <c r="J447" s="42" t="s">
        <v>1542</v>
      </c>
      <c r="K447" s="49">
        <v>45122.0</v>
      </c>
      <c r="L447" s="40">
        <v>45802.0</v>
      </c>
      <c r="M447" s="42" t="s">
        <v>75</v>
      </c>
      <c r="N447" s="51">
        <v>0.0</v>
      </c>
      <c r="O447" s="42" t="s">
        <v>75</v>
      </c>
      <c r="P447" s="227">
        <v>78000.0</v>
      </c>
      <c r="Q447" s="54">
        <v>78000.0</v>
      </c>
      <c r="R447" s="51">
        <v>0.0</v>
      </c>
      <c r="S447" s="51">
        <v>4400.0</v>
      </c>
      <c r="T447" s="52">
        <f t="shared" si="3"/>
        <v>73600</v>
      </c>
      <c r="U447" s="42" t="s">
        <v>83</v>
      </c>
      <c r="V447" s="49">
        <v>45802.0</v>
      </c>
      <c r="W447" s="49">
        <v>45832.0</v>
      </c>
      <c r="X447" s="42">
        <v>1.0</v>
      </c>
      <c r="Y447" s="42" t="s">
        <v>98</v>
      </c>
      <c r="Z447" s="42" t="s">
        <v>85</v>
      </c>
    </row>
    <row r="448">
      <c r="A448" s="38" t="s">
        <v>6986</v>
      </c>
      <c r="B448" s="40">
        <v>45803.0</v>
      </c>
      <c r="C448" s="42">
        <v>4402.0</v>
      </c>
      <c r="D448" s="42"/>
      <c r="E448" s="44" t="s">
        <v>4027</v>
      </c>
      <c r="F448" s="46" t="s">
        <v>4028</v>
      </c>
      <c r="G448" s="47" t="s">
        <v>4029</v>
      </c>
      <c r="H448" s="47" t="s">
        <v>70</v>
      </c>
      <c r="I448" s="47" t="s">
        <v>72</v>
      </c>
      <c r="J448" s="42" t="s">
        <v>1542</v>
      </c>
      <c r="K448" s="49">
        <v>44588.0</v>
      </c>
      <c r="L448" s="40">
        <v>45802.0</v>
      </c>
      <c r="M448" s="42" t="s">
        <v>75</v>
      </c>
      <c r="N448" s="51">
        <v>0.0</v>
      </c>
      <c r="O448" s="42" t="s">
        <v>75</v>
      </c>
      <c r="P448" s="227">
        <v>78000.0</v>
      </c>
      <c r="Q448" s="54">
        <v>78000.0</v>
      </c>
      <c r="R448" s="51">
        <v>0.0</v>
      </c>
      <c r="S448" s="51">
        <v>4440.0</v>
      </c>
      <c r="T448" s="52">
        <f t="shared" si="3"/>
        <v>73560</v>
      </c>
      <c r="U448" s="42" t="s">
        <v>83</v>
      </c>
      <c r="V448" s="49">
        <v>45802.0</v>
      </c>
      <c r="W448" s="49">
        <v>45832.0</v>
      </c>
      <c r="X448" s="42">
        <v>1.0</v>
      </c>
      <c r="Y448" s="42" t="s">
        <v>98</v>
      </c>
      <c r="Z448" s="42" t="s">
        <v>85</v>
      </c>
    </row>
    <row r="449" ht="15.0" customHeight="1">
      <c r="A449" s="38" t="s">
        <v>6990</v>
      </c>
      <c r="B449" s="40">
        <v>45803.0</v>
      </c>
      <c r="C449" s="42">
        <v>8412.0</v>
      </c>
      <c r="D449" s="42"/>
      <c r="E449" s="44" t="s">
        <v>3802</v>
      </c>
      <c r="F449" s="46" t="s">
        <v>3803</v>
      </c>
      <c r="G449" s="47" t="s">
        <v>3804</v>
      </c>
      <c r="H449" s="47" t="s">
        <v>1641</v>
      </c>
      <c r="I449" s="47" t="s">
        <v>72</v>
      </c>
      <c r="J449" s="42" t="s">
        <v>1542</v>
      </c>
      <c r="K449" s="49">
        <v>44982.0</v>
      </c>
      <c r="L449" s="40">
        <v>45802.0</v>
      </c>
      <c r="M449" s="42" t="s">
        <v>75</v>
      </c>
      <c r="N449" s="51">
        <v>0.0</v>
      </c>
      <c r="O449" s="42" t="s">
        <v>75</v>
      </c>
      <c r="P449" s="227">
        <v>78000.0</v>
      </c>
      <c r="Q449" s="54">
        <v>78000.0</v>
      </c>
      <c r="R449" s="51">
        <v>0.0</v>
      </c>
      <c r="S449" s="51">
        <v>4400.0</v>
      </c>
      <c r="T449" s="52">
        <f t="shared" si="3"/>
        <v>73600</v>
      </c>
      <c r="U449" s="42" t="s">
        <v>83</v>
      </c>
      <c r="V449" s="49">
        <v>45802.0</v>
      </c>
      <c r="W449" s="49">
        <v>45832.0</v>
      </c>
      <c r="X449" s="42">
        <v>1.0</v>
      </c>
      <c r="Y449" s="42" t="s">
        <v>98</v>
      </c>
      <c r="Z449" s="42" t="s">
        <v>85</v>
      </c>
    </row>
    <row r="450">
      <c r="A450" s="38" t="s">
        <v>6998</v>
      </c>
      <c r="B450" s="40">
        <v>45803.0</v>
      </c>
      <c r="C450" s="42">
        <v>8412.0</v>
      </c>
      <c r="D450" s="42"/>
      <c r="E450" s="44" t="s">
        <v>3802</v>
      </c>
      <c r="F450" s="46" t="s">
        <v>3803</v>
      </c>
      <c r="G450" s="47" t="s">
        <v>5077</v>
      </c>
      <c r="H450" s="47" t="s">
        <v>1641</v>
      </c>
      <c r="I450" s="47" t="s">
        <v>72</v>
      </c>
      <c r="J450" s="42" t="s">
        <v>1542</v>
      </c>
      <c r="K450" s="49">
        <v>44982.0</v>
      </c>
      <c r="L450" s="40">
        <v>45802.0</v>
      </c>
      <c r="M450" s="42" t="s">
        <v>75</v>
      </c>
      <c r="N450" s="51">
        <v>0.0</v>
      </c>
      <c r="O450" s="42" t="s">
        <v>75</v>
      </c>
      <c r="P450" s="227">
        <v>78000.0</v>
      </c>
      <c r="Q450" s="54">
        <v>78000.0</v>
      </c>
      <c r="R450" s="51">
        <v>0.0</v>
      </c>
      <c r="S450" s="51">
        <v>4400.0</v>
      </c>
      <c r="T450" s="52">
        <f t="shared" si="3"/>
        <v>73600</v>
      </c>
      <c r="U450" s="42" t="s">
        <v>83</v>
      </c>
      <c r="V450" s="49">
        <v>45802.0</v>
      </c>
      <c r="W450" s="49">
        <v>45834.0</v>
      </c>
      <c r="X450" s="42">
        <v>1.0</v>
      </c>
      <c r="Y450" s="42" t="s">
        <v>98</v>
      </c>
      <c r="Z450" s="42" t="s">
        <v>85</v>
      </c>
    </row>
    <row r="451">
      <c r="A451" s="38" t="s">
        <v>7002</v>
      </c>
      <c r="B451" s="40">
        <v>45803.0</v>
      </c>
      <c r="C451" s="42">
        <v>5169.0</v>
      </c>
      <c r="D451" s="42"/>
      <c r="E451" s="44" t="s">
        <v>3991</v>
      </c>
      <c r="F451" s="46" t="s">
        <v>3992</v>
      </c>
      <c r="G451" s="47" t="s">
        <v>3993</v>
      </c>
      <c r="H451" s="47" t="s">
        <v>3995</v>
      </c>
      <c r="I451" s="47" t="s">
        <v>134</v>
      </c>
      <c r="J451" s="42" t="s">
        <v>1542</v>
      </c>
      <c r="K451" s="49">
        <v>44644.0</v>
      </c>
      <c r="L451" s="40">
        <v>45802.0</v>
      </c>
      <c r="M451" s="42" t="s">
        <v>75</v>
      </c>
      <c r="N451" s="51">
        <v>0.0</v>
      </c>
      <c r="O451" s="42" t="s">
        <v>75</v>
      </c>
      <c r="P451" s="227">
        <v>78000.0</v>
      </c>
      <c r="Q451" s="54">
        <v>78000.0</v>
      </c>
      <c r="R451" s="51">
        <v>0.0</v>
      </c>
      <c r="S451" s="51">
        <v>546.0</v>
      </c>
      <c r="T451" s="52">
        <f t="shared" si="3"/>
        <v>77454</v>
      </c>
      <c r="U451" s="42" t="s">
        <v>83</v>
      </c>
      <c r="V451" s="49">
        <v>45802.0</v>
      </c>
      <c r="W451" s="49">
        <v>45832.0</v>
      </c>
      <c r="X451" s="42">
        <v>1.0</v>
      </c>
      <c r="Y451" s="42" t="s">
        <v>98</v>
      </c>
      <c r="Z451" s="42" t="s">
        <v>85</v>
      </c>
    </row>
    <row r="452">
      <c r="A452" s="46" t="s">
        <v>7006</v>
      </c>
      <c r="B452" s="40">
        <v>45803.0</v>
      </c>
      <c r="C452" s="42">
        <v>11351.0</v>
      </c>
      <c r="D452" s="42"/>
      <c r="E452" s="44" t="s">
        <v>4013</v>
      </c>
      <c r="F452" s="46" t="s">
        <v>4014</v>
      </c>
      <c r="G452" s="47" t="s">
        <v>4016</v>
      </c>
      <c r="H452" s="47" t="s">
        <v>217</v>
      </c>
      <c r="I452" s="47" t="s">
        <v>177</v>
      </c>
      <c r="J452" s="42" t="s">
        <v>26</v>
      </c>
      <c r="K452" s="49">
        <v>45337.0</v>
      </c>
      <c r="L452" s="40">
        <v>45802.0</v>
      </c>
      <c r="M452" s="42" t="s">
        <v>75</v>
      </c>
      <c r="N452" s="51">
        <v>0.0</v>
      </c>
      <c r="O452" s="42" t="s">
        <v>75</v>
      </c>
      <c r="P452" s="227">
        <v>78000.0</v>
      </c>
      <c r="Q452" s="54">
        <v>78000.0</v>
      </c>
      <c r="R452" s="51">
        <v>0.0</v>
      </c>
      <c r="S452" s="51">
        <v>546.0</v>
      </c>
      <c r="T452" s="52">
        <f t="shared" si="3"/>
        <v>77454</v>
      </c>
      <c r="U452" s="42" t="s">
        <v>83</v>
      </c>
      <c r="V452" s="49">
        <v>45802.0</v>
      </c>
      <c r="W452" s="49">
        <v>45833.0</v>
      </c>
      <c r="X452" s="42">
        <v>1.0</v>
      </c>
      <c r="Y452" s="42" t="s">
        <v>98</v>
      </c>
      <c r="Z452" s="42" t="s">
        <v>85</v>
      </c>
    </row>
    <row r="453">
      <c r="A453" s="158" t="s">
        <v>7013</v>
      </c>
      <c r="B453" s="40">
        <v>45803.0</v>
      </c>
      <c r="C453" s="42">
        <v>15161.0</v>
      </c>
      <c r="D453" s="42"/>
      <c r="E453" s="44" t="s">
        <v>7014</v>
      </c>
      <c r="F453" s="46" t="s">
        <v>7015</v>
      </c>
      <c r="G453" s="47" t="s">
        <v>7016</v>
      </c>
      <c r="H453" s="47" t="s">
        <v>3711</v>
      </c>
      <c r="I453" s="47" t="s">
        <v>102</v>
      </c>
      <c r="J453" s="42" t="s">
        <v>1542</v>
      </c>
      <c r="K453" s="49">
        <v>45759.0</v>
      </c>
      <c r="L453" s="40">
        <v>45802.0</v>
      </c>
      <c r="M453" s="42" t="s">
        <v>75</v>
      </c>
      <c r="N453" s="51">
        <v>118000.0</v>
      </c>
      <c r="O453" s="42" t="s">
        <v>75</v>
      </c>
      <c r="P453" s="54">
        <v>120059.0</v>
      </c>
      <c r="Q453" s="83">
        <v>120059.0</v>
      </c>
      <c r="R453" s="51">
        <v>0.0</v>
      </c>
      <c r="S453" s="51">
        <v>0.0</v>
      </c>
      <c r="T453" s="52">
        <f t="shared" si="3"/>
        <v>120059</v>
      </c>
      <c r="U453" s="42" t="s">
        <v>112</v>
      </c>
      <c r="V453" s="49">
        <v>45802.0</v>
      </c>
      <c r="W453" s="49">
        <v>45832.0</v>
      </c>
      <c r="X453" s="42">
        <v>1.0</v>
      </c>
      <c r="Y453" s="173" t="s">
        <v>84</v>
      </c>
      <c r="Z453" s="42" t="s">
        <v>221</v>
      </c>
    </row>
    <row r="454">
      <c r="A454" s="38" t="s">
        <v>7020</v>
      </c>
      <c r="B454" s="40">
        <v>45803.0</v>
      </c>
      <c r="C454" s="42">
        <v>8159.0</v>
      </c>
      <c r="D454" s="42"/>
      <c r="E454" s="44" t="s">
        <v>3589</v>
      </c>
      <c r="F454" s="46" t="s">
        <v>3590</v>
      </c>
      <c r="G454" s="47" t="s">
        <v>3591</v>
      </c>
      <c r="H454" s="47" t="s">
        <v>634</v>
      </c>
      <c r="I454" s="47" t="s">
        <v>235</v>
      </c>
      <c r="J454" s="42" t="s">
        <v>1542</v>
      </c>
      <c r="K454" s="49">
        <v>44952.0</v>
      </c>
      <c r="L454" s="40">
        <v>45802.0</v>
      </c>
      <c r="M454" s="42" t="s">
        <v>75</v>
      </c>
      <c r="N454" s="51">
        <v>78000.0</v>
      </c>
      <c r="O454" s="42" t="s">
        <v>75</v>
      </c>
      <c r="P454" s="227">
        <v>80000.0</v>
      </c>
      <c r="Q454" s="54">
        <v>80000.0</v>
      </c>
      <c r="R454" s="51">
        <v>0.0</v>
      </c>
      <c r="S454" s="51">
        <v>4400.0</v>
      </c>
      <c r="T454" s="52">
        <f t="shared" si="3"/>
        <v>75600</v>
      </c>
      <c r="U454" s="42" t="s">
        <v>83</v>
      </c>
      <c r="V454" s="49">
        <v>45802.0</v>
      </c>
      <c r="W454" s="49">
        <v>45832.0</v>
      </c>
      <c r="X454" s="42">
        <v>1.0</v>
      </c>
      <c r="Y454" s="42" t="s">
        <v>98</v>
      </c>
      <c r="Z454" s="42" t="s">
        <v>85</v>
      </c>
    </row>
    <row r="455">
      <c r="A455" s="38" t="s">
        <v>7023</v>
      </c>
      <c r="B455" s="40">
        <v>45803.0</v>
      </c>
      <c r="C455" s="42">
        <v>3338.0</v>
      </c>
      <c r="D455" s="42"/>
      <c r="E455" s="44" t="s">
        <v>3929</v>
      </c>
      <c r="F455" s="46" t="s">
        <v>3889</v>
      </c>
      <c r="G455" s="47" t="s">
        <v>3930</v>
      </c>
      <c r="H455" s="47" t="s">
        <v>194</v>
      </c>
      <c r="I455" s="47" t="s">
        <v>177</v>
      </c>
      <c r="J455" s="42" t="s">
        <v>1542</v>
      </c>
      <c r="K455" s="49">
        <v>44524.0</v>
      </c>
      <c r="L455" s="40">
        <v>45802.0</v>
      </c>
      <c r="M455" s="42" t="s">
        <v>75</v>
      </c>
      <c r="N455" s="51">
        <v>0.0</v>
      </c>
      <c r="O455" s="42" t="s">
        <v>75</v>
      </c>
      <c r="P455" s="227">
        <v>78000.0</v>
      </c>
      <c r="Q455" s="54">
        <v>78000.0</v>
      </c>
      <c r="R455" s="51">
        <v>0.0</v>
      </c>
      <c r="S455" s="51">
        <v>546.0</v>
      </c>
      <c r="T455" s="52">
        <f t="shared" si="3"/>
        <v>77454</v>
      </c>
      <c r="U455" s="42" t="s">
        <v>83</v>
      </c>
      <c r="V455" s="49">
        <v>45802.0</v>
      </c>
      <c r="W455" s="49">
        <v>45832.0</v>
      </c>
      <c r="X455" s="42">
        <v>1.0</v>
      </c>
      <c r="Y455" s="42" t="s">
        <v>98</v>
      </c>
      <c r="Z455" s="42" t="s">
        <v>85</v>
      </c>
    </row>
    <row r="456">
      <c r="A456" s="38" t="s">
        <v>7030</v>
      </c>
      <c r="B456" s="40">
        <v>45803.0</v>
      </c>
      <c r="C456" s="42">
        <v>7832.0</v>
      </c>
      <c r="D456" s="42"/>
      <c r="E456" s="44" t="s">
        <v>1452</v>
      </c>
      <c r="F456" s="46" t="s">
        <v>7031</v>
      </c>
      <c r="G456" s="47" t="s">
        <v>1454</v>
      </c>
      <c r="H456" s="47" t="s">
        <v>1295</v>
      </c>
      <c r="I456" s="47" t="s">
        <v>1296</v>
      </c>
      <c r="J456" s="42" t="s">
        <v>1542</v>
      </c>
      <c r="K456" s="49">
        <v>44914.0</v>
      </c>
      <c r="L456" s="40">
        <v>45802.0</v>
      </c>
      <c r="M456" s="42" t="s">
        <v>75</v>
      </c>
      <c r="N456" s="51">
        <v>0.0</v>
      </c>
      <c r="O456" s="42" t="s">
        <v>75</v>
      </c>
      <c r="P456" s="227">
        <v>78000.0</v>
      </c>
      <c r="Q456" s="54">
        <v>78000.0</v>
      </c>
      <c r="R456" s="51">
        <v>0.0</v>
      </c>
      <c r="S456" s="51">
        <v>4400.0</v>
      </c>
      <c r="T456" s="52">
        <f t="shared" si="3"/>
        <v>73600</v>
      </c>
      <c r="U456" s="42" t="s">
        <v>83</v>
      </c>
      <c r="V456" s="49">
        <v>45802.0</v>
      </c>
      <c r="W456" s="49">
        <v>45832.0</v>
      </c>
      <c r="X456" s="42">
        <v>1.0</v>
      </c>
      <c r="Y456" s="42" t="s">
        <v>98</v>
      </c>
      <c r="Z456" s="42" t="s">
        <v>85</v>
      </c>
    </row>
    <row r="457">
      <c r="A457" s="38" t="s">
        <v>7035</v>
      </c>
      <c r="B457" s="40">
        <v>45803.0</v>
      </c>
      <c r="C457" s="42">
        <v>12511.0</v>
      </c>
      <c r="D457" s="42"/>
      <c r="E457" s="44" t="s">
        <v>5348</v>
      </c>
      <c r="F457" s="46" t="s">
        <v>4127</v>
      </c>
      <c r="G457" s="47" t="s">
        <v>4128</v>
      </c>
      <c r="H457" s="47" t="s">
        <v>1641</v>
      </c>
      <c r="I457" s="47" t="s">
        <v>72</v>
      </c>
      <c r="J457" s="42" t="s">
        <v>1542</v>
      </c>
      <c r="K457" s="49">
        <v>45464.0</v>
      </c>
      <c r="L457" s="40">
        <v>45803.0</v>
      </c>
      <c r="M457" s="40">
        <v>45802.0</v>
      </c>
      <c r="N457" s="51">
        <v>648000.0</v>
      </c>
      <c r="O457" s="42" t="s">
        <v>75</v>
      </c>
      <c r="P457" s="227">
        <v>1000004.0</v>
      </c>
      <c r="Q457" s="54">
        <v>1000004.0</v>
      </c>
      <c r="R457" s="51">
        <v>0.0</v>
      </c>
      <c r="S457" s="51">
        <v>0.0</v>
      </c>
      <c r="T457" s="52">
        <f t="shared" si="3"/>
        <v>1000004</v>
      </c>
      <c r="U457" s="42" t="s">
        <v>112</v>
      </c>
      <c r="V457" s="49">
        <v>45803.0</v>
      </c>
      <c r="W457" s="49">
        <v>45985.0</v>
      </c>
      <c r="X457" s="42">
        <v>6.0</v>
      </c>
      <c r="Y457" s="42" t="s">
        <v>84</v>
      </c>
      <c r="Z457" s="42" t="s">
        <v>85</v>
      </c>
    </row>
    <row r="458">
      <c r="A458" s="38" t="s">
        <v>7038</v>
      </c>
      <c r="B458" s="40">
        <v>45803.0</v>
      </c>
      <c r="C458" s="42">
        <v>12997.0</v>
      </c>
      <c r="D458" s="42"/>
      <c r="E458" s="44" t="s">
        <v>1812</v>
      </c>
      <c r="F458" s="46" t="s">
        <v>1813</v>
      </c>
      <c r="G458" s="47" t="s">
        <v>1814</v>
      </c>
      <c r="H458" s="47" t="s">
        <v>1295</v>
      </c>
      <c r="I458" s="47" t="s">
        <v>1296</v>
      </c>
      <c r="J458" s="42" t="s">
        <v>1542</v>
      </c>
      <c r="K458" s="49">
        <v>45512.0</v>
      </c>
      <c r="L458" s="40">
        <v>45803.0</v>
      </c>
      <c r="M458" s="40">
        <v>45802.0</v>
      </c>
      <c r="N458" s="51">
        <v>0.0</v>
      </c>
      <c r="O458" s="42" t="s">
        <v>75</v>
      </c>
      <c r="P458" s="227">
        <v>78083.0</v>
      </c>
      <c r="Q458" s="83">
        <v>78083.0</v>
      </c>
      <c r="R458" s="51">
        <v>0.0</v>
      </c>
      <c r="S458" s="51">
        <v>0.0</v>
      </c>
      <c r="T458" s="52">
        <f t="shared" si="3"/>
        <v>78083</v>
      </c>
      <c r="U458" s="42" t="s">
        <v>112</v>
      </c>
      <c r="V458" s="49">
        <v>45803.0</v>
      </c>
      <c r="W458" s="49">
        <v>45833.0</v>
      </c>
      <c r="X458" s="42">
        <v>1.0</v>
      </c>
      <c r="Y458" s="42" t="s">
        <v>98</v>
      </c>
      <c r="Z458" s="42" t="s">
        <v>85</v>
      </c>
    </row>
    <row r="459">
      <c r="A459" s="158" t="s">
        <v>7046</v>
      </c>
      <c r="B459" s="40">
        <v>45804.0</v>
      </c>
      <c r="C459" s="42">
        <v>12511.0</v>
      </c>
      <c r="D459" s="42"/>
      <c r="E459" s="44" t="s">
        <v>5348</v>
      </c>
      <c r="F459" s="46" t="s">
        <v>4127</v>
      </c>
      <c r="G459" s="47" t="s">
        <v>7047</v>
      </c>
      <c r="H459" s="47" t="s">
        <v>1641</v>
      </c>
      <c r="I459" s="47" t="s">
        <v>72</v>
      </c>
      <c r="J459" s="42" t="s">
        <v>1542</v>
      </c>
      <c r="K459" s="49">
        <v>45464.0</v>
      </c>
      <c r="L459" s="40">
        <v>45803.0</v>
      </c>
      <c r="M459" s="40">
        <v>45802.0</v>
      </c>
      <c r="N459" s="51">
        <v>118000.0</v>
      </c>
      <c r="O459" s="42" t="s">
        <v>75</v>
      </c>
      <c r="P459" s="54">
        <v>0.0</v>
      </c>
      <c r="Q459" s="54">
        <v>0.0</v>
      </c>
      <c r="R459" s="51">
        <v>0.0</v>
      </c>
      <c r="S459" s="51">
        <v>0.0</v>
      </c>
      <c r="T459" s="52">
        <f t="shared" si="3"/>
        <v>0</v>
      </c>
      <c r="U459" s="42" t="s">
        <v>283</v>
      </c>
      <c r="V459" s="49">
        <v>45803.0</v>
      </c>
      <c r="W459" s="49">
        <v>45833.0</v>
      </c>
      <c r="X459" s="42">
        <v>1.0</v>
      </c>
      <c r="Y459" s="42" t="s">
        <v>84</v>
      </c>
      <c r="Z459" s="42" t="s">
        <v>221</v>
      </c>
    </row>
    <row r="460">
      <c r="A460" s="38" t="s">
        <v>7050</v>
      </c>
      <c r="B460" s="40">
        <v>45803.0</v>
      </c>
      <c r="C460" s="42">
        <v>12185.0</v>
      </c>
      <c r="D460" s="42"/>
      <c r="E460" s="44" t="s">
        <v>7053</v>
      </c>
      <c r="F460" s="46" t="s">
        <v>7054</v>
      </c>
      <c r="G460" s="47" t="s">
        <v>7055</v>
      </c>
      <c r="H460" s="47" t="s">
        <v>6049</v>
      </c>
      <c r="I460" s="47" t="s">
        <v>6050</v>
      </c>
      <c r="J460" s="42" t="s">
        <v>1542</v>
      </c>
      <c r="K460" s="49">
        <v>45429.0</v>
      </c>
      <c r="L460" s="40">
        <v>45803.0</v>
      </c>
      <c r="M460" s="42" t="s">
        <v>75</v>
      </c>
      <c r="N460" s="51">
        <v>0.0</v>
      </c>
      <c r="O460" s="42" t="s">
        <v>75</v>
      </c>
      <c r="P460" s="227">
        <v>1298000.0</v>
      </c>
      <c r="Q460" s="54">
        <v>1298000.0</v>
      </c>
      <c r="R460" s="51">
        <v>118000.0</v>
      </c>
      <c r="S460" s="51">
        <v>4400.0</v>
      </c>
      <c r="T460" s="52">
        <f t="shared" si="3"/>
        <v>1293600</v>
      </c>
      <c r="U460" s="42" t="s">
        <v>83</v>
      </c>
      <c r="V460" s="49">
        <v>45803.0</v>
      </c>
      <c r="W460" s="49">
        <v>46163.0</v>
      </c>
      <c r="X460" s="42">
        <v>12.0</v>
      </c>
      <c r="Y460" s="173" t="s">
        <v>84</v>
      </c>
      <c r="Z460" s="42" t="s">
        <v>85</v>
      </c>
    </row>
    <row r="461">
      <c r="A461" s="38" t="s">
        <v>7058</v>
      </c>
      <c r="B461" s="40">
        <v>45804.0</v>
      </c>
      <c r="C461" s="42">
        <v>2719.0</v>
      </c>
      <c r="D461" s="42"/>
      <c r="E461" s="44" t="s">
        <v>4911</v>
      </c>
      <c r="F461" s="46" t="s">
        <v>1931</v>
      </c>
      <c r="G461" s="47" t="s">
        <v>3593</v>
      </c>
      <c r="H461" s="47" t="s">
        <v>179</v>
      </c>
      <c r="I461" s="47" t="s">
        <v>177</v>
      </c>
      <c r="J461" s="42" t="s">
        <v>1542</v>
      </c>
      <c r="K461" s="49">
        <v>44469.0</v>
      </c>
      <c r="L461" s="40">
        <v>45803.0</v>
      </c>
      <c r="M461" s="42" t="s">
        <v>75</v>
      </c>
      <c r="N461" s="51">
        <v>118000.0</v>
      </c>
      <c r="O461" s="42" t="s">
        <v>75</v>
      </c>
      <c r="P461" s="227">
        <v>472000.0</v>
      </c>
      <c r="Q461" s="54">
        <v>472000.0</v>
      </c>
      <c r="R461" s="51">
        <v>0.0</v>
      </c>
      <c r="S461" s="51">
        <v>9440.0</v>
      </c>
      <c r="T461" s="52">
        <f t="shared" si="3"/>
        <v>462560</v>
      </c>
      <c r="U461" s="42" t="s">
        <v>83</v>
      </c>
      <c r="V461" s="49">
        <v>45803.0</v>
      </c>
      <c r="W461" s="49">
        <v>45833.0</v>
      </c>
      <c r="X461" s="42">
        <v>1.0</v>
      </c>
      <c r="Y461" s="173" t="s">
        <v>84</v>
      </c>
      <c r="Z461" s="42" t="s">
        <v>85</v>
      </c>
    </row>
    <row r="462">
      <c r="A462" s="46" t="s">
        <v>7062</v>
      </c>
      <c r="B462" s="40">
        <v>45804.0</v>
      </c>
      <c r="C462" s="42">
        <v>3848.0</v>
      </c>
      <c r="D462" s="42"/>
      <c r="E462" s="44" t="s">
        <v>3946</v>
      </c>
      <c r="F462" s="46" t="s">
        <v>1112</v>
      </c>
      <c r="G462" s="47" t="s">
        <v>3950</v>
      </c>
      <c r="H462" s="47" t="s">
        <v>1114</v>
      </c>
      <c r="I462" s="47" t="s">
        <v>156</v>
      </c>
      <c r="J462" s="42" t="s">
        <v>26</v>
      </c>
      <c r="K462" s="49">
        <v>44554.0</v>
      </c>
      <c r="L462" s="40">
        <v>45803.0</v>
      </c>
      <c r="M462" s="42" t="s">
        <v>75</v>
      </c>
      <c r="N462" s="51">
        <v>0.0</v>
      </c>
      <c r="O462" s="42" t="s">
        <v>75</v>
      </c>
      <c r="P462" s="227">
        <v>78000.0</v>
      </c>
      <c r="Q462" s="54">
        <v>78000.0</v>
      </c>
      <c r="R462" s="51">
        <v>0.0</v>
      </c>
      <c r="S462" s="51">
        <v>4400.0</v>
      </c>
      <c r="T462" s="52">
        <f t="shared" si="3"/>
        <v>73600</v>
      </c>
      <c r="U462" s="42" t="s">
        <v>83</v>
      </c>
      <c r="V462" s="49">
        <v>45803.0</v>
      </c>
      <c r="W462" s="49">
        <v>45833.0</v>
      </c>
      <c r="X462" s="42">
        <v>1.0</v>
      </c>
      <c r="Y462" s="42" t="s">
        <v>98</v>
      </c>
      <c r="Z462" s="42" t="s">
        <v>85</v>
      </c>
    </row>
    <row r="463">
      <c r="A463" s="46" t="s">
        <v>7065</v>
      </c>
      <c r="B463" s="40">
        <v>45804.0</v>
      </c>
      <c r="C463" s="42">
        <v>11642.0</v>
      </c>
      <c r="D463" s="42"/>
      <c r="E463" s="44" t="s">
        <v>4159</v>
      </c>
      <c r="F463" s="46" t="s">
        <v>4160</v>
      </c>
      <c r="G463" s="47" t="s">
        <v>4161</v>
      </c>
      <c r="H463" s="47" t="s">
        <v>404</v>
      </c>
      <c r="I463" s="47" t="s">
        <v>72</v>
      </c>
      <c r="J463" s="42" t="s">
        <v>26</v>
      </c>
      <c r="K463" s="49">
        <v>45369.0</v>
      </c>
      <c r="L463" s="40">
        <v>45803.0</v>
      </c>
      <c r="M463" s="42" t="s">
        <v>75</v>
      </c>
      <c r="N463" s="51">
        <v>0.0</v>
      </c>
      <c r="O463" s="42" t="s">
        <v>75</v>
      </c>
      <c r="P463" s="227">
        <v>78012.0</v>
      </c>
      <c r="Q463" s="103">
        <v>78012.0</v>
      </c>
      <c r="R463" s="51">
        <v>0.0</v>
      </c>
      <c r="S463" s="51">
        <v>0.0</v>
      </c>
      <c r="T463" s="52">
        <f t="shared" si="3"/>
        <v>78012</v>
      </c>
      <c r="U463" s="42" t="s">
        <v>112</v>
      </c>
      <c r="V463" s="49">
        <v>45803.0</v>
      </c>
      <c r="W463" s="49">
        <v>45833.0</v>
      </c>
      <c r="X463" s="42">
        <v>1.0</v>
      </c>
      <c r="Y463" s="42" t="s">
        <v>98</v>
      </c>
      <c r="Z463" s="42" t="s">
        <v>85</v>
      </c>
    </row>
    <row r="464">
      <c r="A464" s="46" t="s">
        <v>7069</v>
      </c>
      <c r="B464" s="40">
        <v>45804.0</v>
      </c>
      <c r="C464" s="42">
        <v>4072.0</v>
      </c>
      <c r="D464" s="42"/>
      <c r="E464" s="44" t="s">
        <v>717</v>
      </c>
      <c r="F464" s="46" t="s">
        <v>718</v>
      </c>
      <c r="G464" s="47" t="s">
        <v>4034</v>
      </c>
      <c r="H464" s="47" t="s">
        <v>601</v>
      </c>
      <c r="I464" s="47" t="s">
        <v>177</v>
      </c>
      <c r="J464" s="42" t="s">
        <v>26</v>
      </c>
      <c r="K464" s="49">
        <v>44566.0</v>
      </c>
      <c r="L464" s="40">
        <v>45803.0</v>
      </c>
      <c r="M464" s="42" t="s">
        <v>75</v>
      </c>
      <c r="N464" s="51">
        <v>118000.0</v>
      </c>
      <c r="O464" s="42" t="s">
        <v>75</v>
      </c>
      <c r="P464" s="227">
        <v>150000.0</v>
      </c>
      <c r="Q464" s="54">
        <v>150000.0</v>
      </c>
      <c r="R464" s="51">
        <v>0.0</v>
      </c>
      <c r="S464" s="51">
        <v>1050.0</v>
      </c>
      <c r="T464" s="52">
        <f t="shared" si="3"/>
        <v>148950</v>
      </c>
      <c r="U464" s="42" t="s">
        <v>83</v>
      </c>
      <c r="V464" s="49">
        <v>45803.0</v>
      </c>
      <c r="W464" s="49">
        <v>45840.0</v>
      </c>
      <c r="X464" s="42">
        <v>1.0</v>
      </c>
      <c r="Y464" s="173" t="s">
        <v>84</v>
      </c>
      <c r="Z464" s="42" t="s">
        <v>85</v>
      </c>
    </row>
    <row r="465">
      <c r="A465" s="38" t="s">
        <v>7074</v>
      </c>
      <c r="B465" s="40">
        <v>45804.0</v>
      </c>
      <c r="C465" s="42">
        <v>8572.0</v>
      </c>
      <c r="D465" s="42"/>
      <c r="E465" s="44" t="s">
        <v>2300</v>
      </c>
      <c r="F465" s="46" t="s">
        <v>2302</v>
      </c>
      <c r="G465" s="47" t="s">
        <v>2303</v>
      </c>
      <c r="H465" s="47" t="s">
        <v>830</v>
      </c>
      <c r="I465" s="47" t="s">
        <v>123</v>
      </c>
      <c r="J465" s="42" t="s">
        <v>1542</v>
      </c>
      <c r="K465" s="49">
        <v>45003.0</v>
      </c>
      <c r="L465" s="40">
        <v>45803.0</v>
      </c>
      <c r="M465" s="42" t="s">
        <v>75</v>
      </c>
      <c r="N465" s="51">
        <v>0.0</v>
      </c>
      <c r="O465" s="42" t="s">
        <v>75</v>
      </c>
      <c r="P465" s="227">
        <v>118094.0</v>
      </c>
      <c r="Q465" s="103">
        <v>118094.0</v>
      </c>
      <c r="R465" s="51">
        <v>0.0</v>
      </c>
      <c r="S465" s="51">
        <v>0.0</v>
      </c>
      <c r="T465" s="52">
        <f t="shared" si="3"/>
        <v>118094</v>
      </c>
      <c r="U465" s="42" t="s">
        <v>112</v>
      </c>
      <c r="V465" s="49">
        <v>45803.0</v>
      </c>
      <c r="W465" s="49">
        <v>45833.0</v>
      </c>
      <c r="X465" s="42">
        <v>1.0</v>
      </c>
      <c r="Y465" s="173" t="s">
        <v>84</v>
      </c>
      <c r="Z465" s="42" t="s">
        <v>85</v>
      </c>
    </row>
    <row r="466">
      <c r="A466" s="46" t="s">
        <v>7076</v>
      </c>
      <c r="B466" s="40">
        <v>45804.0</v>
      </c>
      <c r="C466" s="42">
        <v>7313.0</v>
      </c>
      <c r="D466" s="42"/>
      <c r="E466" s="44" t="s">
        <v>1118</v>
      </c>
      <c r="F466" s="46" t="s">
        <v>1119</v>
      </c>
      <c r="G466" s="47" t="s">
        <v>4745</v>
      </c>
      <c r="H466" s="47" t="s">
        <v>870</v>
      </c>
      <c r="I466" s="47" t="s">
        <v>134</v>
      </c>
      <c r="J466" s="42" t="s">
        <v>26</v>
      </c>
      <c r="K466" s="49">
        <v>44854.0</v>
      </c>
      <c r="L466" s="40">
        <v>45803.0</v>
      </c>
      <c r="M466" s="42" t="s">
        <v>75</v>
      </c>
      <c r="N466" s="51">
        <v>0.0</v>
      </c>
      <c r="O466" s="42" t="s">
        <v>75</v>
      </c>
      <c r="P466" s="227">
        <v>118026.0</v>
      </c>
      <c r="Q466" s="103">
        <v>118026.0</v>
      </c>
      <c r="R466" s="51">
        <v>0.0</v>
      </c>
      <c r="S466" s="51">
        <v>0.0</v>
      </c>
      <c r="T466" s="52">
        <f t="shared" si="3"/>
        <v>118026</v>
      </c>
      <c r="U466" s="42" t="s">
        <v>112</v>
      </c>
      <c r="V466" s="49">
        <v>45803.0</v>
      </c>
      <c r="W466" s="49">
        <v>45843.0</v>
      </c>
      <c r="X466" s="42">
        <v>1.0</v>
      </c>
      <c r="Y466" s="173" t="s">
        <v>84</v>
      </c>
      <c r="Z466" s="42" t="s">
        <v>85</v>
      </c>
    </row>
    <row r="467">
      <c r="A467" s="46" t="s">
        <v>7081</v>
      </c>
      <c r="B467" s="40">
        <v>45804.0</v>
      </c>
      <c r="C467" s="42">
        <v>7313.0</v>
      </c>
      <c r="D467" s="42"/>
      <c r="E467" s="44" t="s">
        <v>1118</v>
      </c>
      <c r="F467" s="46" t="s">
        <v>1119</v>
      </c>
      <c r="G467" s="47" t="s">
        <v>2743</v>
      </c>
      <c r="H467" s="47" t="s">
        <v>870</v>
      </c>
      <c r="I467" s="47" t="s">
        <v>134</v>
      </c>
      <c r="J467" s="42" t="s">
        <v>26</v>
      </c>
      <c r="K467" s="49">
        <v>44854.0</v>
      </c>
      <c r="L467" s="40">
        <v>45803.0</v>
      </c>
      <c r="M467" s="42" t="s">
        <v>75</v>
      </c>
      <c r="N467" s="51">
        <v>0.0</v>
      </c>
      <c r="O467" s="42" t="s">
        <v>75</v>
      </c>
      <c r="P467" s="227">
        <v>118045.0</v>
      </c>
      <c r="Q467" s="103">
        <v>118045.0</v>
      </c>
      <c r="R467" s="51">
        <v>0.0</v>
      </c>
      <c r="S467" s="51">
        <v>0.0</v>
      </c>
      <c r="T467" s="52">
        <f t="shared" si="3"/>
        <v>118045</v>
      </c>
      <c r="U467" s="42" t="s">
        <v>112</v>
      </c>
      <c r="V467" s="49">
        <v>45803.0</v>
      </c>
      <c r="W467" s="49">
        <v>45842.0</v>
      </c>
      <c r="X467" s="42">
        <v>1.0</v>
      </c>
      <c r="Y467" s="173" t="s">
        <v>84</v>
      </c>
      <c r="Z467" s="42" t="s">
        <v>85</v>
      </c>
    </row>
    <row r="468">
      <c r="A468" s="46" t="s">
        <v>7086</v>
      </c>
      <c r="B468" s="40">
        <v>45804.0</v>
      </c>
      <c r="C468" s="42">
        <v>4343.0</v>
      </c>
      <c r="D468" s="42"/>
      <c r="E468" s="44" t="s">
        <v>151</v>
      </c>
      <c r="F468" s="46" t="s">
        <v>152</v>
      </c>
      <c r="G468" s="47" t="s">
        <v>4110</v>
      </c>
      <c r="H468" s="47" t="s">
        <v>155</v>
      </c>
      <c r="I468" s="47" t="s">
        <v>156</v>
      </c>
      <c r="J468" s="42" t="s">
        <v>26</v>
      </c>
      <c r="K468" s="49">
        <v>44585.0</v>
      </c>
      <c r="L468" s="40">
        <v>45803.0</v>
      </c>
      <c r="M468" s="42" t="s">
        <v>75</v>
      </c>
      <c r="N468" s="51">
        <v>0.0</v>
      </c>
      <c r="O468" s="42" t="s">
        <v>75</v>
      </c>
      <c r="P468" s="227">
        <v>78000.0</v>
      </c>
      <c r="Q468" s="54">
        <v>78000.0</v>
      </c>
      <c r="R468" s="51">
        <v>0.0</v>
      </c>
      <c r="S468" s="51">
        <v>1560.0</v>
      </c>
      <c r="T468" s="52">
        <f t="shared" si="3"/>
        <v>76440</v>
      </c>
      <c r="U468" s="42" t="s">
        <v>83</v>
      </c>
      <c r="V468" s="49">
        <v>45803.0</v>
      </c>
      <c r="W468" s="49">
        <v>45833.0</v>
      </c>
      <c r="X468" s="42">
        <v>1.0</v>
      </c>
      <c r="Y468" s="42" t="s">
        <v>98</v>
      </c>
      <c r="Z468" s="42" t="s">
        <v>85</v>
      </c>
    </row>
    <row r="469">
      <c r="A469" s="46" t="s">
        <v>7090</v>
      </c>
      <c r="B469" s="40">
        <v>45804.0</v>
      </c>
      <c r="C469" s="42">
        <v>4808.0</v>
      </c>
      <c r="D469" s="42"/>
      <c r="E469" s="44" t="s">
        <v>7091</v>
      </c>
      <c r="F469" s="46" t="s">
        <v>2860</v>
      </c>
      <c r="G469" s="47" t="s">
        <v>4096</v>
      </c>
      <c r="H469" s="47" t="s">
        <v>234</v>
      </c>
      <c r="I469" s="47" t="s">
        <v>235</v>
      </c>
      <c r="J469" s="42" t="s">
        <v>26</v>
      </c>
      <c r="K469" s="49">
        <v>44618.0</v>
      </c>
      <c r="L469" s="40">
        <v>45803.0</v>
      </c>
      <c r="M469" s="42" t="s">
        <v>75</v>
      </c>
      <c r="N469" s="51">
        <v>0.0</v>
      </c>
      <c r="O469" s="42" t="s">
        <v>75</v>
      </c>
      <c r="P469" s="227">
        <v>78000.0</v>
      </c>
      <c r="Q469" s="54">
        <v>78000.0</v>
      </c>
      <c r="R469" s="51">
        <v>0.0</v>
      </c>
      <c r="S469" s="51">
        <v>546.0</v>
      </c>
      <c r="T469" s="52">
        <f t="shared" si="3"/>
        <v>77454</v>
      </c>
      <c r="U469" s="42" t="s">
        <v>83</v>
      </c>
      <c r="V469" s="49">
        <v>45803.0</v>
      </c>
      <c r="W469" s="49">
        <v>45833.0</v>
      </c>
      <c r="X469" s="42">
        <v>1.0</v>
      </c>
      <c r="Y469" s="42" t="s">
        <v>98</v>
      </c>
      <c r="Z469" s="42" t="s">
        <v>85</v>
      </c>
    </row>
    <row r="470">
      <c r="A470" s="38" t="s">
        <v>7094</v>
      </c>
      <c r="B470" s="40">
        <v>45804.0</v>
      </c>
      <c r="C470" s="42">
        <v>14664.0</v>
      </c>
      <c r="D470" s="42"/>
      <c r="E470" s="44" t="s">
        <v>1870</v>
      </c>
      <c r="F470" s="46" t="s">
        <v>1871</v>
      </c>
      <c r="G470" s="47" t="s">
        <v>1872</v>
      </c>
      <c r="H470" s="47" t="s">
        <v>585</v>
      </c>
      <c r="I470" s="47" t="s">
        <v>123</v>
      </c>
      <c r="J470" s="42" t="s">
        <v>1542</v>
      </c>
      <c r="K470" s="49">
        <v>45699.0</v>
      </c>
      <c r="L470" s="40">
        <v>45803.0</v>
      </c>
      <c r="M470" s="42" t="s">
        <v>75</v>
      </c>
      <c r="N470" s="51">
        <v>0.0</v>
      </c>
      <c r="O470" s="42" t="s">
        <v>75</v>
      </c>
      <c r="P470" s="227">
        <v>118000.0</v>
      </c>
      <c r="Q470" s="54">
        <v>118000.0</v>
      </c>
      <c r="R470" s="51">
        <v>0.0</v>
      </c>
      <c r="S470" s="51">
        <v>826.0</v>
      </c>
      <c r="T470" s="52">
        <f t="shared" si="3"/>
        <v>117174</v>
      </c>
      <c r="U470" s="42" t="s">
        <v>83</v>
      </c>
      <c r="V470" s="49">
        <v>45803.0</v>
      </c>
      <c r="W470" s="49">
        <v>45833.0</v>
      </c>
      <c r="X470" s="42">
        <v>1.0</v>
      </c>
      <c r="Y470" s="173" t="s">
        <v>84</v>
      </c>
      <c r="Z470" s="42" t="s">
        <v>85</v>
      </c>
    </row>
    <row r="471">
      <c r="A471" s="38" t="s">
        <v>7097</v>
      </c>
      <c r="B471" s="40">
        <v>45804.0</v>
      </c>
      <c r="C471" s="42">
        <v>7485.0</v>
      </c>
      <c r="D471" s="42"/>
      <c r="E471" s="44" t="s">
        <v>1919</v>
      </c>
      <c r="F471" s="46" t="s">
        <v>1921</v>
      </c>
      <c r="G471" s="47" t="s">
        <v>4039</v>
      </c>
      <c r="H471" s="47" t="s">
        <v>1925</v>
      </c>
      <c r="I471" s="47" t="s">
        <v>134</v>
      </c>
      <c r="J471" s="42" t="s">
        <v>1542</v>
      </c>
      <c r="K471" s="49">
        <v>44872.0</v>
      </c>
      <c r="L471" s="40">
        <v>45803.0</v>
      </c>
      <c r="M471" s="42" t="s">
        <v>75</v>
      </c>
      <c r="N471" s="51">
        <v>0.0</v>
      </c>
      <c r="O471" s="42" t="s">
        <v>75</v>
      </c>
      <c r="P471" s="227">
        <v>78000.0</v>
      </c>
      <c r="Q471" s="54">
        <v>78000.0</v>
      </c>
      <c r="R471" s="51">
        <v>0.0</v>
      </c>
      <c r="S471" s="51">
        <v>4440.0</v>
      </c>
      <c r="T471" s="52">
        <f t="shared" si="3"/>
        <v>73560</v>
      </c>
      <c r="U471" s="42" t="s">
        <v>83</v>
      </c>
      <c r="V471" s="49">
        <v>45803.0</v>
      </c>
      <c r="W471" s="49">
        <v>45833.0</v>
      </c>
      <c r="X471" s="42">
        <v>1.0</v>
      </c>
      <c r="Y471" s="42" t="s">
        <v>98</v>
      </c>
      <c r="Z471" s="42" t="s">
        <v>85</v>
      </c>
    </row>
    <row r="472">
      <c r="A472" s="38" t="s">
        <v>7107</v>
      </c>
      <c r="B472" s="40">
        <v>45804.0</v>
      </c>
      <c r="C472" s="42">
        <v>8058.0</v>
      </c>
      <c r="D472" s="42"/>
      <c r="E472" s="44" t="s">
        <v>7108</v>
      </c>
      <c r="F472" s="46" t="s">
        <v>6973</v>
      </c>
      <c r="G472" s="47" t="s">
        <v>6975</v>
      </c>
      <c r="H472" s="47" t="s">
        <v>243</v>
      </c>
      <c r="I472" s="47" t="s">
        <v>123</v>
      </c>
      <c r="J472" s="42" t="s">
        <v>1542</v>
      </c>
      <c r="K472" s="49">
        <v>44943.0</v>
      </c>
      <c r="L472" s="40">
        <v>45803.0</v>
      </c>
      <c r="M472" s="42" t="s">
        <v>75</v>
      </c>
      <c r="N472" s="51">
        <v>0.0</v>
      </c>
      <c r="O472" s="42" t="s">
        <v>75</v>
      </c>
      <c r="P472" s="227">
        <v>1298086.0</v>
      </c>
      <c r="Q472" s="103">
        <v>1298000.0</v>
      </c>
      <c r="R472" s="51">
        <v>118000.0</v>
      </c>
      <c r="S472" s="51">
        <v>0.0</v>
      </c>
      <c r="T472" s="52">
        <f t="shared" si="3"/>
        <v>1298000</v>
      </c>
      <c r="U472" s="42" t="s">
        <v>112</v>
      </c>
      <c r="V472" s="49">
        <v>45803.0</v>
      </c>
      <c r="W472" s="49">
        <v>46164.0</v>
      </c>
      <c r="X472" s="42">
        <v>12.0</v>
      </c>
      <c r="Y472" s="173" t="s">
        <v>84</v>
      </c>
      <c r="Z472" s="42" t="s">
        <v>85</v>
      </c>
    </row>
    <row r="473">
      <c r="A473" s="46" t="s">
        <v>7112</v>
      </c>
      <c r="B473" s="40">
        <v>45804.0</v>
      </c>
      <c r="C473" s="42">
        <v>8058.0</v>
      </c>
      <c r="D473" s="42"/>
      <c r="E473" s="44" t="s">
        <v>7108</v>
      </c>
      <c r="F473" s="46" t="s">
        <v>6973</v>
      </c>
      <c r="G473" s="47" t="s">
        <v>6975</v>
      </c>
      <c r="H473" s="47" t="s">
        <v>243</v>
      </c>
      <c r="I473" s="47" t="s">
        <v>123</v>
      </c>
      <c r="J473" s="42" t="s">
        <v>1542</v>
      </c>
      <c r="K473" s="49">
        <v>44943.0</v>
      </c>
      <c r="L473" s="40">
        <v>45803.0</v>
      </c>
      <c r="M473" s="42" t="s">
        <v>75</v>
      </c>
      <c r="N473" s="51">
        <v>0.0</v>
      </c>
      <c r="O473" s="42" t="s">
        <v>75</v>
      </c>
      <c r="P473" s="227">
        <v>118010.0</v>
      </c>
      <c r="Q473" s="54">
        <v>0.0</v>
      </c>
      <c r="R473" s="51">
        <v>0.0</v>
      </c>
      <c r="S473" s="51">
        <v>0.0</v>
      </c>
      <c r="T473" s="52">
        <f t="shared" si="3"/>
        <v>0</v>
      </c>
      <c r="U473" s="42" t="s">
        <v>248</v>
      </c>
      <c r="V473" s="49">
        <v>45803.0</v>
      </c>
      <c r="W473" s="49">
        <v>46194.0</v>
      </c>
      <c r="X473" s="42">
        <v>1.0</v>
      </c>
      <c r="Y473" s="173" t="s">
        <v>84</v>
      </c>
      <c r="Z473" s="42" t="s">
        <v>85</v>
      </c>
    </row>
    <row r="474">
      <c r="A474" s="158" t="s">
        <v>7117</v>
      </c>
      <c r="B474" s="40">
        <v>45804.0</v>
      </c>
      <c r="C474" s="42">
        <v>15384.0</v>
      </c>
      <c r="D474" s="42"/>
      <c r="E474" s="44" t="s">
        <v>7119</v>
      </c>
      <c r="F474" s="46" t="s">
        <v>7120</v>
      </c>
      <c r="G474" s="47" t="s">
        <v>7121</v>
      </c>
      <c r="H474" s="47" t="s">
        <v>585</v>
      </c>
      <c r="I474" s="47" t="s">
        <v>123</v>
      </c>
      <c r="J474" s="42" t="s">
        <v>1542</v>
      </c>
      <c r="K474" s="49">
        <v>45780.0</v>
      </c>
      <c r="L474" s="40">
        <v>45803.0</v>
      </c>
      <c r="M474" s="42" t="s">
        <v>75</v>
      </c>
      <c r="N474" s="51">
        <v>648000.0</v>
      </c>
      <c r="O474" s="40">
        <v>45804.0</v>
      </c>
      <c r="P474" s="227">
        <v>648040.0</v>
      </c>
      <c r="Q474" s="384">
        <v>648000.0</v>
      </c>
      <c r="R474" s="51">
        <v>60000.0</v>
      </c>
      <c r="S474" s="51">
        <v>0.0</v>
      </c>
      <c r="T474" s="52">
        <f t="shared" si="3"/>
        <v>648000</v>
      </c>
      <c r="U474" s="42" t="s">
        <v>112</v>
      </c>
      <c r="V474" s="49">
        <v>45804.0</v>
      </c>
      <c r="W474" s="49">
        <v>45984.0</v>
      </c>
      <c r="X474" s="42">
        <v>6.0</v>
      </c>
      <c r="Y474" s="173" t="s">
        <v>84</v>
      </c>
      <c r="Z474" s="42" t="s">
        <v>221</v>
      </c>
    </row>
    <row r="475">
      <c r="A475" s="38" t="s">
        <v>7124</v>
      </c>
      <c r="B475" s="40">
        <v>45804.0</v>
      </c>
      <c r="C475" s="42">
        <v>10487.0</v>
      </c>
      <c r="D475" s="42"/>
      <c r="E475" s="44" t="s">
        <v>1838</v>
      </c>
      <c r="F475" s="46" t="s">
        <v>1527</v>
      </c>
      <c r="G475" s="47" t="s">
        <v>1528</v>
      </c>
      <c r="H475" s="47" t="s">
        <v>99</v>
      </c>
      <c r="I475" s="47" t="s">
        <v>101</v>
      </c>
      <c r="J475" s="42" t="s">
        <v>1542</v>
      </c>
      <c r="K475" s="49">
        <v>45225.0</v>
      </c>
      <c r="L475" s="40">
        <v>45803.0</v>
      </c>
      <c r="M475" s="42" t="s">
        <v>75</v>
      </c>
      <c r="N475" s="51">
        <v>0.0</v>
      </c>
      <c r="O475" s="40">
        <v>45804.0</v>
      </c>
      <c r="P475" s="227">
        <v>118069.0</v>
      </c>
      <c r="Q475" s="103">
        <v>118069.0</v>
      </c>
      <c r="R475" s="51">
        <v>0.0</v>
      </c>
      <c r="S475" s="51">
        <v>0.0</v>
      </c>
      <c r="T475" s="52">
        <f t="shared" si="3"/>
        <v>118069</v>
      </c>
      <c r="U475" s="42" t="s">
        <v>112</v>
      </c>
      <c r="V475" s="49">
        <v>45804.0</v>
      </c>
      <c r="W475" s="49">
        <v>45834.0</v>
      </c>
      <c r="X475" s="42">
        <v>1.0</v>
      </c>
      <c r="Y475" s="173" t="s">
        <v>84</v>
      </c>
      <c r="Z475" s="42" t="s">
        <v>85</v>
      </c>
    </row>
    <row r="476">
      <c r="A476" s="38" t="s">
        <v>7129</v>
      </c>
      <c r="B476" s="40">
        <v>45804.0</v>
      </c>
      <c r="C476" s="42">
        <v>11364.0</v>
      </c>
      <c r="D476" s="42"/>
      <c r="E476" s="44" t="s">
        <v>6955</v>
      </c>
      <c r="F476" s="46" t="s">
        <v>6956</v>
      </c>
      <c r="G476" s="47" t="s">
        <v>6957</v>
      </c>
      <c r="H476" s="47" t="s">
        <v>70</v>
      </c>
      <c r="I476" s="47" t="s">
        <v>72</v>
      </c>
      <c r="J476" s="42" t="s">
        <v>1542</v>
      </c>
      <c r="K476" s="49">
        <v>45338.0</v>
      </c>
      <c r="L476" s="40">
        <v>45803.0</v>
      </c>
      <c r="M476" s="42" t="s">
        <v>75</v>
      </c>
      <c r="N476" s="51">
        <v>0.0</v>
      </c>
      <c r="O476" s="42" t="s">
        <v>75</v>
      </c>
      <c r="P476" s="227">
        <v>858074.0</v>
      </c>
      <c r="Q476" s="103">
        <v>858000.0</v>
      </c>
      <c r="R476" s="51">
        <v>78000.0</v>
      </c>
      <c r="S476" s="51">
        <v>0.0</v>
      </c>
      <c r="T476" s="52">
        <f t="shared" si="3"/>
        <v>858000</v>
      </c>
      <c r="U476" s="42" t="s">
        <v>112</v>
      </c>
      <c r="V476" s="49">
        <v>45803.0</v>
      </c>
      <c r="W476" s="49">
        <v>46193.0</v>
      </c>
      <c r="X476" s="42">
        <v>12.0</v>
      </c>
      <c r="Y476" s="42" t="s">
        <v>98</v>
      </c>
      <c r="Z476" s="42" t="s">
        <v>85</v>
      </c>
    </row>
    <row r="477" ht="15.0" customHeight="1">
      <c r="A477" s="46" t="s">
        <v>7132</v>
      </c>
      <c r="B477" s="40">
        <v>45804.0</v>
      </c>
      <c r="C477" s="42">
        <v>5380.0</v>
      </c>
      <c r="D477" s="42"/>
      <c r="E477" s="44" t="s">
        <v>3304</v>
      </c>
      <c r="F477" s="46" t="s">
        <v>3305</v>
      </c>
      <c r="G477" s="47" t="s">
        <v>3306</v>
      </c>
      <c r="H477" s="47" t="s">
        <v>585</v>
      </c>
      <c r="I477" s="47" t="s">
        <v>123</v>
      </c>
      <c r="J477" s="42" t="s">
        <v>26</v>
      </c>
      <c r="K477" s="49">
        <v>44657.0</v>
      </c>
      <c r="L477" s="40">
        <v>45803.0</v>
      </c>
      <c r="M477" s="42" t="s">
        <v>75</v>
      </c>
      <c r="N477" s="51">
        <v>0.0</v>
      </c>
      <c r="O477" s="40">
        <v>45804.0</v>
      </c>
      <c r="P477" s="227">
        <v>78031.0</v>
      </c>
      <c r="Q477" s="103">
        <v>78031.0</v>
      </c>
      <c r="R477" s="51">
        <v>0.0</v>
      </c>
      <c r="S477" s="51">
        <v>0.0</v>
      </c>
      <c r="T477" s="52">
        <f t="shared" si="3"/>
        <v>78031</v>
      </c>
      <c r="U477" s="42" t="s">
        <v>112</v>
      </c>
      <c r="V477" s="49">
        <v>45804.0</v>
      </c>
      <c r="W477" s="49">
        <v>45841.0</v>
      </c>
      <c r="X477" s="42">
        <v>1.0</v>
      </c>
      <c r="Y477" s="42" t="s">
        <v>98</v>
      </c>
      <c r="Z477" s="42" t="s">
        <v>85</v>
      </c>
    </row>
    <row r="478" ht="15.0" customHeight="1">
      <c r="A478" s="38" t="s">
        <v>7136</v>
      </c>
      <c r="B478" s="40">
        <v>45805.0</v>
      </c>
      <c r="C478" s="42">
        <v>1409.0</v>
      </c>
      <c r="D478" s="42"/>
      <c r="E478" s="44" t="s">
        <v>3729</v>
      </c>
      <c r="F478" s="46" t="s">
        <v>3730</v>
      </c>
      <c r="G478" s="47" t="s">
        <v>3731</v>
      </c>
      <c r="H478" s="47" t="s">
        <v>243</v>
      </c>
      <c r="I478" s="47" t="s">
        <v>123</v>
      </c>
      <c r="J478" s="42" t="s">
        <v>1542</v>
      </c>
      <c r="K478" s="49">
        <v>44362.0</v>
      </c>
      <c r="L478" s="40">
        <v>45803.0</v>
      </c>
      <c r="M478" s="42" t="s">
        <v>75</v>
      </c>
      <c r="N478" s="51">
        <v>0.0</v>
      </c>
      <c r="O478" s="42" t="s">
        <v>75</v>
      </c>
      <c r="P478" s="227">
        <v>78060.0</v>
      </c>
      <c r="Q478" s="103">
        <v>78060.0</v>
      </c>
      <c r="R478" s="51">
        <v>0.0</v>
      </c>
      <c r="S478" s="51">
        <v>0.0</v>
      </c>
      <c r="T478" s="52">
        <f t="shared" si="3"/>
        <v>78060</v>
      </c>
      <c r="U478" s="42" t="s">
        <v>112</v>
      </c>
      <c r="V478" s="49">
        <v>45803.0</v>
      </c>
      <c r="W478" s="49">
        <v>45833.0</v>
      </c>
      <c r="X478" s="42">
        <v>1.0</v>
      </c>
      <c r="Y478" s="42" t="s">
        <v>98</v>
      </c>
      <c r="Z478" s="42" t="s">
        <v>85</v>
      </c>
    </row>
    <row r="479">
      <c r="A479" s="46" t="s">
        <v>7141</v>
      </c>
      <c r="B479" s="446">
        <v>46177.0</v>
      </c>
      <c r="C479" s="42">
        <v>15208.0</v>
      </c>
      <c r="D479" s="42"/>
      <c r="E479" s="44" t="s">
        <v>7142</v>
      </c>
      <c r="F479" s="46" t="s">
        <v>7143</v>
      </c>
      <c r="G479" s="47" t="s">
        <v>7144</v>
      </c>
      <c r="H479" s="47" t="s">
        <v>6571</v>
      </c>
      <c r="I479" s="47" t="s">
        <v>235</v>
      </c>
      <c r="J479" s="42" t="s">
        <v>26</v>
      </c>
      <c r="K479" s="49">
        <v>45764.0</v>
      </c>
      <c r="L479" s="40">
        <v>45817.0</v>
      </c>
      <c r="M479" s="40">
        <v>45803.0</v>
      </c>
      <c r="N479" s="51">
        <v>0.0</v>
      </c>
      <c r="O479" s="42" t="s">
        <v>75</v>
      </c>
      <c r="P479" s="227">
        <v>1599000.0</v>
      </c>
      <c r="Q479" s="54">
        <v>1298000.0</v>
      </c>
      <c r="R479" s="51">
        <v>98000.0</v>
      </c>
      <c r="S479" s="51">
        <v>0.0</v>
      </c>
      <c r="T479" s="52">
        <f t="shared" si="3"/>
        <v>1298000</v>
      </c>
      <c r="U479" s="42" t="s">
        <v>112</v>
      </c>
      <c r="V479" s="422">
        <v>45817.0</v>
      </c>
      <c r="W479" s="422">
        <v>46177.0</v>
      </c>
      <c r="X479" s="42">
        <v>12.0</v>
      </c>
      <c r="Y479" s="173" t="s">
        <v>84</v>
      </c>
      <c r="Z479" s="42" t="s">
        <v>221</v>
      </c>
    </row>
    <row r="480">
      <c r="A480" s="38" t="s">
        <v>7150</v>
      </c>
      <c r="B480" s="40">
        <v>45807.0</v>
      </c>
      <c r="C480" s="42">
        <v>2719.0</v>
      </c>
      <c r="D480" s="42"/>
      <c r="E480" s="44" t="s">
        <v>4911</v>
      </c>
      <c r="F480" s="46" t="s">
        <v>1931</v>
      </c>
      <c r="G480" s="47" t="s">
        <v>3617</v>
      </c>
      <c r="H480" s="47" t="s">
        <v>179</v>
      </c>
      <c r="I480" s="47" t="s">
        <v>177</v>
      </c>
      <c r="J480" s="42" t="s">
        <v>1542</v>
      </c>
      <c r="K480" s="49">
        <v>44469.0</v>
      </c>
      <c r="L480" s="40">
        <v>45803.0</v>
      </c>
      <c r="M480" s="42" t="s">
        <v>75</v>
      </c>
      <c r="N480" s="51">
        <v>118000.0</v>
      </c>
      <c r="O480" s="40">
        <v>45805.0</v>
      </c>
      <c r="P480" s="227">
        <v>472000.0</v>
      </c>
      <c r="Q480" s="54">
        <v>0.0</v>
      </c>
      <c r="R480" s="51">
        <v>0.0</v>
      </c>
      <c r="S480" s="51">
        <v>0.0</v>
      </c>
      <c r="T480" s="52">
        <f t="shared" si="3"/>
        <v>0</v>
      </c>
      <c r="U480" s="42" t="s">
        <v>283</v>
      </c>
      <c r="V480" s="49">
        <v>45805.0</v>
      </c>
      <c r="W480" s="49">
        <v>45836.0</v>
      </c>
      <c r="X480" s="42">
        <v>1.0</v>
      </c>
      <c r="Y480" s="173" t="s">
        <v>84</v>
      </c>
      <c r="Z480" s="42" t="s">
        <v>85</v>
      </c>
    </row>
    <row r="481">
      <c r="A481" s="38" t="s">
        <v>7155</v>
      </c>
      <c r="B481" s="40">
        <v>45807.0</v>
      </c>
      <c r="C481" s="42">
        <v>2719.0</v>
      </c>
      <c r="D481" s="42"/>
      <c r="E481" s="44" t="s">
        <v>4911</v>
      </c>
      <c r="F481" s="46" t="s">
        <v>1931</v>
      </c>
      <c r="G481" s="47" t="s">
        <v>3623</v>
      </c>
      <c r="H481" s="47" t="s">
        <v>179</v>
      </c>
      <c r="I481" s="47" t="s">
        <v>177</v>
      </c>
      <c r="J481" s="42" t="s">
        <v>1542</v>
      </c>
      <c r="K481" s="49">
        <v>44469.0</v>
      </c>
      <c r="L481" s="40">
        <v>45803.0</v>
      </c>
      <c r="M481" s="42" t="s">
        <v>75</v>
      </c>
      <c r="N481" s="51">
        <v>118000.0</v>
      </c>
      <c r="O481" s="40">
        <v>45805.0</v>
      </c>
      <c r="P481" s="227">
        <f t="shared" ref="P481:P482" si="5">P480-N481</f>
        <v>354000</v>
      </c>
      <c r="Q481" s="54">
        <v>0.0</v>
      </c>
      <c r="R481" s="51">
        <v>0.0</v>
      </c>
      <c r="S481" s="51">
        <v>0.0</v>
      </c>
      <c r="T481" s="52">
        <f t="shared" si="3"/>
        <v>0</v>
      </c>
      <c r="U481" s="42" t="s">
        <v>283</v>
      </c>
      <c r="V481" s="49">
        <v>45805.0</v>
      </c>
      <c r="W481" s="49">
        <v>45836.0</v>
      </c>
      <c r="X481" s="42">
        <v>1.0</v>
      </c>
      <c r="Y481" s="173" t="s">
        <v>84</v>
      </c>
      <c r="Z481" s="42" t="s">
        <v>85</v>
      </c>
    </row>
    <row r="482">
      <c r="A482" s="38" t="s">
        <v>7163</v>
      </c>
      <c r="B482" s="40">
        <v>45807.0</v>
      </c>
      <c r="C482" s="42">
        <v>2719.0</v>
      </c>
      <c r="D482" s="42"/>
      <c r="E482" s="44" t="s">
        <v>4911</v>
      </c>
      <c r="F482" s="46" t="s">
        <v>1931</v>
      </c>
      <c r="G482" s="47" t="s">
        <v>3628</v>
      </c>
      <c r="H482" s="47" t="s">
        <v>179</v>
      </c>
      <c r="I482" s="47" t="s">
        <v>177</v>
      </c>
      <c r="J482" s="42" t="s">
        <v>1542</v>
      </c>
      <c r="K482" s="49">
        <v>44469.0</v>
      </c>
      <c r="L482" s="40">
        <v>45803.0</v>
      </c>
      <c r="M482" s="42" t="s">
        <v>75</v>
      </c>
      <c r="N482" s="51">
        <v>118000.0</v>
      </c>
      <c r="O482" s="40">
        <v>45805.0</v>
      </c>
      <c r="P482" s="227">
        <f t="shared" si="5"/>
        <v>236000</v>
      </c>
      <c r="Q482" s="54">
        <v>0.0</v>
      </c>
      <c r="R482" s="51">
        <v>0.0</v>
      </c>
      <c r="S482" s="51">
        <v>0.0</v>
      </c>
      <c r="T482" s="52">
        <f t="shared" si="3"/>
        <v>0</v>
      </c>
      <c r="U482" s="42" t="s">
        <v>283</v>
      </c>
      <c r="V482" s="49">
        <v>45805.0</v>
      </c>
      <c r="W482" s="49">
        <v>45838.0</v>
      </c>
      <c r="X482" s="42">
        <v>1.0</v>
      </c>
      <c r="Y482" s="173" t="s">
        <v>84</v>
      </c>
      <c r="Z482" s="42" t="s">
        <v>85</v>
      </c>
    </row>
    <row r="483">
      <c r="A483" s="46" t="s">
        <v>7172</v>
      </c>
      <c r="B483" s="40">
        <v>45818.0</v>
      </c>
      <c r="C483" s="42">
        <v>15208.0</v>
      </c>
      <c r="D483" s="42"/>
      <c r="E483" s="44" t="s">
        <v>7142</v>
      </c>
      <c r="F483" s="46" t="s">
        <v>7143</v>
      </c>
      <c r="G483" s="47" t="s">
        <v>7144</v>
      </c>
      <c r="H483" s="47" t="s">
        <v>6571</v>
      </c>
      <c r="I483" s="47" t="s">
        <v>235</v>
      </c>
      <c r="J483" s="42" t="s">
        <v>1558</v>
      </c>
      <c r="K483" s="49">
        <v>45764.0</v>
      </c>
      <c r="L483" s="40">
        <v>45817.0</v>
      </c>
      <c r="M483" s="42" t="s">
        <v>75</v>
      </c>
      <c r="N483" s="51">
        <v>0.0</v>
      </c>
      <c r="O483" s="40">
        <v>45845.0</v>
      </c>
      <c r="P483" s="54">
        <v>118005.0</v>
      </c>
      <c r="Q483" s="227">
        <v>0.0</v>
      </c>
      <c r="R483" s="51">
        <v>0.0</v>
      </c>
      <c r="S483" s="51">
        <v>0.0</v>
      </c>
      <c r="T483" s="235">
        <f t="shared" si="3"/>
        <v>0</v>
      </c>
      <c r="U483" s="42" t="s">
        <v>248</v>
      </c>
      <c r="V483" s="49">
        <v>45845.0</v>
      </c>
      <c r="W483" s="49">
        <v>46207.0</v>
      </c>
      <c r="X483" s="42">
        <v>1.0</v>
      </c>
      <c r="Y483" s="173" t="s">
        <v>84</v>
      </c>
      <c r="Z483" s="42" t="s">
        <v>85</v>
      </c>
    </row>
    <row r="484">
      <c r="A484" s="46" t="s">
        <v>7177</v>
      </c>
      <c r="B484" s="40">
        <v>45804.0</v>
      </c>
      <c r="C484" s="42">
        <v>4072.0</v>
      </c>
      <c r="D484" s="42"/>
      <c r="E484" s="44" t="s">
        <v>717</v>
      </c>
      <c r="F484" s="46" t="s">
        <v>718</v>
      </c>
      <c r="G484" s="47" t="s">
        <v>720</v>
      </c>
      <c r="H484" s="47" t="s">
        <v>601</v>
      </c>
      <c r="I484" s="47" t="s">
        <v>177</v>
      </c>
      <c r="J484" s="42" t="s">
        <v>26</v>
      </c>
      <c r="K484" s="49">
        <v>44566.0</v>
      </c>
      <c r="L484" s="40">
        <v>45803.0</v>
      </c>
      <c r="M484" s="42" t="s">
        <v>75</v>
      </c>
      <c r="N484" s="51">
        <v>78000.0</v>
      </c>
      <c r="O484" s="42" t="s">
        <v>75</v>
      </c>
      <c r="P484" s="227">
        <v>78000.0</v>
      </c>
      <c r="Q484" s="54">
        <v>0.0</v>
      </c>
      <c r="R484" s="51">
        <v>0.0</v>
      </c>
      <c r="S484" s="51">
        <v>0.0</v>
      </c>
      <c r="T484" s="52">
        <f t="shared" si="3"/>
        <v>0</v>
      </c>
      <c r="U484" s="42" t="s">
        <v>283</v>
      </c>
      <c r="V484" s="49">
        <v>45817.0</v>
      </c>
      <c r="W484" s="49">
        <v>45847.0</v>
      </c>
      <c r="X484" s="42">
        <v>1.0</v>
      </c>
      <c r="Y484" s="42" t="s">
        <v>98</v>
      </c>
      <c r="Z484" s="42" t="s">
        <v>85</v>
      </c>
    </row>
    <row r="485">
      <c r="A485" s="46" t="s">
        <v>7181</v>
      </c>
      <c r="B485" s="40">
        <v>45804.0</v>
      </c>
      <c r="C485" s="42">
        <v>8139.0</v>
      </c>
      <c r="D485" s="42"/>
      <c r="E485" s="44" t="s">
        <v>856</v>
      </c>
      <c r="F485" s="46" t="s">
        <v>3239</v>
      </c>
      <c r="G485" s="47" t="s">
        <v>4290</v>
      </c>
      <c r="H485" s="47" t="s">
        <v>2902</v>
      </c>
      <c r="I485" s="47" t="s">
        <v>108</v>
      </c>
      <c r="J485" s="42" t="s">
        <v>26</v>
      </c>
      <c r="K485" s="49">
        <v>44950.0</v>
      </c>
      <c r="L485" s="40">
        <v>45804.0</v>
      </c>
      <c r="M485" s="42" t="s">
        <v>75</v>
      </c>
      <c r="N485" s="51">
        <v>0.0</v>
      </c>
      <c r="O485" s="42" t="s">
        <v>75</v>
      </c>
      <c r="P485" s="227">
        <v>78000.0</v>
      </c>
      <c r="Q485" s="54">
        <v>78000.0</v>
      </c>
      <c r="R485" s="51">
        <v>0.0</v>
      </c>
      <c r="S485" s="51">
        <v>4440.0</v>
      </c>
      <c r="T485" s="52">
        <f t="shared" si="3"/>
        <v>73560</v>
      </c>
      <c r="U485" s="42" t="s">
        <v>83</v>
      </c>
      <c r="V485" s="49">
        <v>45804.0</v>
      </c>
      <c r="W485" s="49">
        <v>45834.0</v>
      </c>
      <c r="X485" s="42">
        <v>1.0</v>
      </c>
      <c r="Y485" s="42" t="s">
        <v>98</v>
      </c>
      <c r="Z485" s="42" t="s">
        <v>85</v>
      </c>
    </row>
    <row r="486">
      <c r="A486" s="38" t="s">
        <v>7190</v>
      </c>
      <c r="B486" s="40">
        <v>45804.0</v>
      </c>
      <c r="C486" s="42">
        <v>2816.0</v>
      </c>
      <c r="D486" s="42"/>
      <c r="E486" s="44" t="s">
        <v>4500</v>
      </c>
      <c r="F486" s="46" t="s">
        <v>3911</v>
      </c>
      <c r="G486" s="47" t="s">
        <v>3912</v>
      </c>
      <c r="H486" s="47" t="s">
        <v>315</v>
      </c>
      <c r="I486" s="47" t="s">
        <v>177</v>
      </c>
      <c r="J486" s="42" t="s">
        <v>1542</v>
      </c>
      <c r="K486" s="49">
        <v>44476.0</v>
      </c>
      <c r="L486" s="40">
        <v>45804.0</v>
      </c>
      <c r="M486" s="42" t="s">
        <v>75</v>
      </c>
      <c r="N486" s="51">
        <v>0.0</v>
      </c>
      <c r="O486" s="42" t="s">
        <v>75</v>
      </c>
      <c r="P486" s="227">
        <v>78000.0</v>
      </c>
      <c r="Q486" s="54">
        <v>78000.0</v>
      </c>
      <c r="R486" s="51">
        <v>0.0</v>
      </c>
      <c r="S486" s="51">
        <v>546.0</v>
      </c>
      <c r="T486" s="52">
        <f t="shared" si="3"/>
        <v>77454</v>
      </c>
      <c r="U486" s="42" t="s">
        <v>83</v>
      </c>
      <c r="V486" s="49">
        <v>45804.0</v>
      </c>
      <c r="W486" s="49">
        <v>45835.0</v>
      </c>
      <c r="X486" s="42">
        <v>1.0</v>
      </c>
      <c r="Y486" s="42" t="s">
        <v>98</v>
      </c>
      <c r="Z486" s="42" t="s">
        <v>85</v>
      </c>
    </row>
    <row r="487">
      <c r="A487" s="38" t="s">
        <v>7194</v>
      </c>
      <c r="B487" s="40">
        <v>45804.0</v>
      </c>
      <c r="C487" s="42">
        <v>8535.0</v>
      </c>
      <c r="D487" s="42"/>
      <c r="E487" s="44" t="s">
        <v>4144</v>
      </c>
      <c r="F487" s="46" t="s">
        <v>3939</v>
      </c>
      <c r="G487" s="47" t="s">
        <v>3940</v>
      </c>
      <c r="H487" s="47" t="s">
        <v>179</v>
      </c>
      <c r="I487" s="47" t="s">
        <v>177</v>
      </c>
      <c r="J487" s="42" t="s">
        <v>1542</v>
      </c>
      <c r="K487" s="49">
        <v>44998.0</v>
      </c>
      <c r="L487" s="40">
        <v>45804.0</v>
      </c>
      <c r="M487" s="42" t="s">
        <v>75</v>
      </c>
      <c r="N487" s="51">
        <v>78000.0</v>
      </c>
      <c r="O487" s="42" t="s">
        <v>75</v>
      </c>
      <c r="P487" s="227">
        <v>80036.0</v>
      </c>
      <c r="Q487" s="95">
        <v>80000.0</v>
      </c>
      <c r="R487" s="51">
        <v>0.0</v>
      </c>
      <c r="S487" s="51">
        <v>0.0</v>
      </c>
      <c r="T487" s="52">
        <f t="shared" si="3"/>
        <v>80000</v>
      </c>
      <c r="U487" s="42" t="s">
        <v>112</v>
      </c>
      <c r="V487" s="49">
        <v>45804.0</v>
      </c>
      <c r="W487" s="49">
        <v>45834.0</v>
      </c>
      <c r="X487" s="42">
        <v>1.0</v>
      </c>
      <c r="Y487" s="42" t="s">
        <v>98</v>
      </c>
      <c r="Z487" s="42" t="s">
        <v>85</v>
      </c>
    </row>
    <row r="488">
      <c r="A488" s="38" t="s">
        <v>7197</v>
      </c>
      <c r="B488" s="40">
        <v>45805.0</v>
      </c>
      <c r="C488" s="42">
        <v>3453.0</v>
      </c>
      <c r="D488" s="42"/>
      <c r="E488" s="44" t="s">
        <v>4172</v>
      </c>
      <c r="F488" s="46" t="s">
        <v>4173</v>
      </c>
      <c r="G488" s="47" t="s">
        <v>4174</v>
      </c>
      <c r="H488" s="47" t="s">
        <v>701</v>
      </c>
      <c r="I488" s="47" t="s">
        <v>177</v>
      </c>
      <c r="J488" s="42" t="s">
        <v>1542</v>
      </c>
      <c r="K488" s="49">
        <v>44528.0</v>
      </c>
      <c r="L488" s="40">
        <v>45804.0</v>
      </c>
      <c r="M488" s="42" t="s">
        <v>75</v>
      </c>
      <c r="N488" s="51">
        <v>0.0</v>
      </c>
      <c r="O488" s="42" t="s">
        <v>75</v>
      </c>
      <c r="P488" s="227">
        <v>78035.0</v>
      </c>
      <c r="Q488" s="95">
        <v>78035.0</v>
      </c>
      <c r="R488" s="51">
        <v>0.0</v>
      </c>
      <c r="S488" s="51">
        <v>0.0</v>
      </c>
      <c r="T488" s="52">
        <f t="shared" si="3"/>
        <v>78035</v>
      </c>
      <c r="U488" s="42" t="s">
        <v>112</v>
      </c>
      <c r="V488" s="49">
        <v>45804.0</v>
      </c>
      <c r="W488" s="49">
        <v>45834.0</v>
      </c>
      <c r="X488" s="42">
        <v>1.0</v>
      </c>
      <c r="Y488" s="42" t="s">
        <v>98</v>
      </c>
      <c r="Z488" s="42" t="s">
        <v>85</v>
      </c>
    </row>
    <row r="489">
      <c r="A489" s="38" t="s">
        <v>7208</v>
      </c>
      <c r="B489" s="40">
        <v>45805.0</v>
      </c>
      <c r="C489" s="42">
        <v>9183.0</v>
      </c>
      <c r="D489" s="42"/>
      <c r="E489" s="44" t="s">
        <v>7209</v>
      </c>
      <c r="F489" s="46" t="s">
        <v>7210</v>
      </c>
      <c r="G489" s="47" t="s">
        <v>7211</v>
      </c>
      <c r="H489" s="47" t="s">
        <v>634</v>
      </c>
      <c r="I489" s="47" t="s">
        <v>235</v>
      </c>
      <c r="J489" s="42" t="s">
        <v>1542</v>
      </c>
      <c r="K489" s="49">
        <v>45076.0</v>
      </c>
      <c r="L489" s="40">
        <v>45804.0</v>
      </c>
      <c r="M489" s="42" t="s">
        <v>75</v>
      </c>
      <c r="N489" s="51">
        <v>0.0</v>
      </c>
      <c r="O489" s="42" t="s">
        <v>75</v>
      </c>
      <c r="P489" s="227">
        <v>858000.0</v>
      </c>
      <c r="Q489" s="54">
        <v>858000.0</v>
      </c>
      <c r="R489" s="51">
        <v>78000.0</v>
      </c>
      <c r="S489" s="51">
        <v>4400.0</v>
      </c>
      <c r="T489" s="52">
        <f t="shared" si="3"/>
        <v>853600</v>
      </c>
      <c r="U489" s="42" t="s">
        <v>83</v>
      </c>
      <c r="V489" s="49">
        <v>45804.0</v>
      </c>
      <c r="W489" s="49">
        <v>46171.0</v>
      </c>
      <c r="X489" s="42">
        <v>12.0</v>
      </c>
      <c r="Y489" s="42" t="s">
        <v>98</v>
      </c>
      <c r="Z489" s="42" t="s">
        <v>85</v>
      </c>
    </row>
    <row r="490">
      <c r="A490" s="169" t="s">
        <v>7215</v>
      </c>
      <c r="B490" s="451">
        <v>45805.0</v>
      </c>
      <c r="C490" s="452">
        <v>7410.0</v>
      </c>
      <c r="D490" s="452"/>
      <c r="E490" s="453" t="s">
        <v>6993</v>
      </c>
      <c r="F490" s="169" t="s">
        <v>6994</v>
      </c>
      <c r="G490" s="454" t="s">
        <v>6996</v>
      </c>
      <c r="H490" s="454" t="s">
        <v>243</v>
      </c>
      <c r="I490" s="454" t="s">
        <v>123</v>
      </c>
      <c r="J490" s="452" t="s">
        <v>26</v>
      </c>
      <c r="K490" s="455">
        <v>44865.0</v>
      </c>
      <c r="L490" s="451">
        <v>45804.0</v>
      </c>
      <c r="M490" s="452" t="s">
        <v>75</v>
      </c>
      <c r="N490" s="456">
        <v>118000.0</v>
      </c>
      <c r="O490" s="452" t="s">
        <v>75</v>
      </c>
      <c r="P490" s="457">
        <v>120000.0</v>
      </c>
      <c r="Q490" s="458">
        <v>120000.0</v>
      </c>
      <c r="R490" s="456">
        <v>0.0</v>
      </c>
      <c r="S490" s="456">
        <v>840.0</v>
      </c>
      <c r="T490" s="459">
        <f t="shared" si="3"/>
        <v>119160</v>
      </c>
      <c r="U490" s="452" t="s">
        <v>83</v>
      </c>
      <c r="V490" s="455">
        <v>45804.0</v>
      </c>
      <c r="W490" s="455">
        <v>45839.0</v>
      </c>
      <c r="X490" s="452">
        <v>1.0</v>
      </c>
      <c r="Y490" s="460" t="s">
        <v>84</v>
      </c>
      <c r="Z490" s="452" t="s">
        <v>85</v>
      </c>
    </row>
    <row r="491">
      <c r="A491" s="38" t="s">
        <v>7223</v>
      </c>
      <c r="B491" s="40">
        <v>45805.0</v>
      </c>
      <c r="C491" s="42">
        <v>6656.0</v>
      </c>
      <c r="D491" s="42"/>
      <c r="E491" s="44" t="s">
        <v>3955</v>
      </c>
      <c r="F491" s="46" t="s">
        <v>3957</v>
      </c>
      <c r="G491" s="47" t="s">
        <v>3960</v>
      </c>
      <c r="H491" s="47" t="s">
        <v>2261</v>
      </c>
      <c r="I491" s="47" t="s">
        <v>1137</v>
      </c>
      <c r="J491" s="42" t="s">
        <v>1542</v>
      </c>
      <c r="K491" s="49">
        <v>44790.0</v>
      </c>
      <c r="L491" s="40">
        <v>45804.0</v>
      </c>
      <c r="M491" s="42" t="s">
        <v>75</v>
      </c>
      <c r="N491" s="51">
        <v>0.0</v>
      </c>
      <c r="O491" s="42" t="s">
        <v>75</v>
      </c>
      <c r="P491" s="227">
        <v>118000.0</v>
      </c>
      <c r="Q491" s="54">
        <v>118000.0</v>
      </c>
      <c r="R491" s="51">
        <v>0.0</v>
      </c>
      <c r="S491" s="51">
        <v>826.0</v>
      </c>
      <c r="T491" s="52">
        <f t="shared" si="3"/>
        <v>117174</v>
      </c>
      <c r="U491" s="42" t="s">
        <v>83</v>
      </c>
      <c r="V491" s="49">
        <v>45804.0</v>
      </c>
      <c r="W491" s="49">
        <v>45834.0</v>
      </c>
      <c r="X491" s="42">
        <v>1.0</v>
      </c>
      <c r="Y491" s="173" t="s">
        <v>84</v>
      </c>
      <c r="Z491" s="42" t="s">
        <v>85</v>
      </c>
    </row>
    <row r="492">
      <c r="A492" s="38" t="s">
        <v>7227</v>
      </c>
      <c r="B492" s="40">
        <v>45805.0</v>
      </c>
      <c r="C492" s="42">
        <v>7825.0</v>
      </c>
      <c r="D492" s="42"/>
      <c r="E492" s="44" t="s">
        <v>57</v>
      </c>
      <c r="F492" s="46" t="s">
        <v>60</v>
      </c>
      <c r="G492" s="47" t="s">
        <v>4213</v>
      </c>
      <c r="H492" s="47" t="s">
        <v>64</v>
      </c>
      <c r="I492" s="47" t="s">
        <v>66</v>
      </c>
      <c r="J492" s="42" t="s">
        <v>1542</v>
      </c>
      <c r="K492" s="49">
        <v>44913.0</v>
      </c>
      <c r="L492" s="40">
        <v>45804.0</v>
      </c>
      <c r="M492" s="42" t="s">
        <v>75</v>
      </c>
      <c r="N492" s="51">
        <v>118000.0</v>
      </c>
      <c r="O492" s="42" t="s">
        <v>75</v>
      </c>
      <c r="P492" s="227">
        <v>236000.0</v>
      </c>
      <c r="Q492" s="54">
        <v>236000.0</v>
      </c>
      <c r="R492" s="51">
        <v>0.0</v>
      </c>
      <c r="S492" s="51">
        <v>4400.0</v>
      </c>
      <c r="T492" s="52">
        <f t="shared" si="3"/>
        <v>231600</v>
      </c>
      <c r="U492" s="42" t="s">
        <v>83</v>
      </c>
      <c r="V492" s="49">
        <v>45804.0</v>
      </c>
      <c r="W492" s="49">
        <v>45835.0</v>
      </c>
      <c r="X492" s="42">
        <v>1.0</v>
      </c>
      <c r="Y492" s="173" t="s">
        <v>84</v>
      </c>
      <c r="Z492" s="42" t="s">
        <v>85</v>
      </c>
    </row>
    <row r="493">
      <c r="A493" s="38" t="s">
        <v>7234</v>
      </c>
      <c r="B493" s="40">
        <v>45805.0</v>
      </c>
      <c r="C493" s="42">
        <v>7825.0</v>
      </c>
      <c r="D493" s="42"/>
      <c r="E493" s="44" t="s">
        <v>57</v>
      </c>
      <c r="F493" s="46" t="s">
        <v>60</v>
      </c>
      <c r="G493" s="47" t="s">
        <v>4289</v>
      </c>
      <c r="H493" s="47" t="s">
        <v>64</v>
      </c>
      <c r="I493" s="47" t="s">
        <v>66</v>
      </c>
      <c r="J493" s="42" t="s">
        <v>1542</v>
      </c>
      <c r="K493" s="49">
        <v>44913.0</v>
      </c>
      <c r="L493" s="40">
        <v>45804.0</v>
      </c>
      <c r="M493" s="42" t="s">
        <v>75</v>
      </c>
      <c r="N493" s="51">
        <v>118000.0</v>
      </c>
      <c r="O493" s="42" t="s">
        <v>75</v>
      </c>
      <c r="P493" s="227">
        <f>P492-N493</f>
        <v>118000</v>
      </c>
      <c r="Q493" s="54">
        <v>0.0</v>
      </c>
      <c r="R493" s="51">
        <v>0.0</v>
      </c>
      <c r="S493" s="51">
        <v>0.0</v>
      </c>
      <c r="T493" s="52">
        <f t="shared" si="3"/>
        <v>0</v>
      </c>
      <c r="U493" s="42" t="s">
        <v>283</v>
      </c>
      <c r="V493" s="49">
        <v>45804.0</v>
      </c>
      <c r="W493" s="49">
        <v>45835.0</v>
      </c>
      <c r="X493" s="42">
        <v>1.0</v>
      </c>
      <c r="Y493" s="173" t="s">
        <v>84</v>
      </c>
      <c r="Z493" s="42" t="s">
        <v>85</v>
      </c>
    </row>
    <row r="494">
      <c r="A494" s="46" t="s">
        <v>7238</v>
      </c>
      <c r="B494" s="40">
        <v>45805.0</v>
      </c>
      <c r="C494" s="42">
        <v>6683.0</v>
      </c>
      <c r="D494" s="42"/>
      <c r="E494" s="44" t="s">
        <v>4361</v>
      </c>
      <c r="F494" s="46" t="s">
        <v>4351</v>
      </c>
      <c r="G494" s="47" t="s">
        <v>4352</v>
      </c>
      <c r="H494" s="47" t="s">
        <v>234</v>
      </c>
      <c r="I494" s="47" t="s">
        <v>235</v>
      </c>
      <c r="J494" s="42" t="s">
        <v>26</v>
      </c>
      <c r="K494" s="49">
        <v>44792.0</v>
      </c>
      <c r="L494" s="40">
        <v>45804.0</v>
      </c>
      <c r="M494" s="42" t="s">
        <v>75</v>
      </c>
      <c r="N494" s="51">
        <v>0.0</v>
      </c>
      <c r="O494" s="42" t="s">
        <v>75</v>
      </c>
      <c r="P494" s="227">
        <v>78004.0</v>
      </c>
      <c r="Q494" s="95">
        <v>78000.0</v>
      </c>
      <c r="R494" s="51">
        <v>0.0</v>
      </c>
      <c r="S494" s="51">
        <v>0.0</v>
      </c>
      <c r="T494" s="52">
        <f t="shared" si="3"/>
        <v>78000</v>
      </c>
      <c r="U494" s="42" t="s">
        <v>112</v>
      </c>
      <c r="V494" s="49">
        <v>45804.0</v>
      </c>
      <c r="W494" s="49">
        <v>45834.0</v>
      </c>
      <c r="X494" s="42">
        <v>1.0</v>
      </c>
      <c r="Y494" s="42" t="s">
        <v>98</v>
      </c>
      <c r="Z494" s="42" t="s">
        <v>85</v>
      </c>
    </row>
    <row r="495">
      <c r="A495" s="38" t="s">
        <v>7242</v>
      </c>
      <c r="B495" s="40">
        <v>45805.0</v>
      </c>
      <c r="C495" s="42">
        <v>7514.0</v>
      </c>
      <c r="D495" s="42"/>
      <c r="E495" s="44" t="s">
        <v>539</v>
      </c>
      <c r="F495" s="46" t="s">
        <v>540</v>
      </c>
      <c r="G495" s="47" t="s">
        <v>3444</v>
      </c>
      <c r="H495" s="47" t="s">
        <v>70</v>
      </c>
      <c r="I495" s="47" t="s">
        <v>72</v>
      </c>
      <c r="J495" s="42" t="s">
        <v>1542</v>
      </c>
      <c r="K495" s="49">
        <v>44875.0</v>
      </c>
      <c r="L495" s="40">
        <v>45804.0</v>
      </c>
      <c r="M495" s="42" t="s">
        <v>75</v>
      </c>
      <c r="N495" s="51">
        <v>78000.0</v>
      </c>
      <c r="O495" s="42" t="s">
        <v>75</v>
      </c>
      <c r="P495" s="227">
        <v>80000.0</v>
      </c>
      <c r="Q495" s="54">
        <v>80000.0</v>
      </c>
      <c r="R495" s="51">
        <v>0.0</v>
      </c>
      <c r="S495" s="51">
        <v>560.0</v>
      </c>
      <c r="T495" s="52">
        <f t="shared" si="3"/>
        <v>79440</v>
      </c>
      <c r="U495" s="42" t="s">
        <v>83</v>
      </c>
      <c r="V495" s="49">
        <v>45804.0</v>
      </c>
      <c r="W495" s="49">
        <v>45834.0</v>
      </c>
      <c r="X495" s="42">
        <v>1.0</v>
      </c>
      <c r="Y495" s="42" t="s">
        <v>98</v>
      </c>
      <c r="Z495" s="42" t="s">
        <v>85</v>
      </c>
    </row>
    <row r="496">
      <c r="A496" s="38" t="s">
        <v>7247</v>
      </c>
      <c r="B496" s="40">
        <v>45805.0</v>
      </c>
      <c r="C496" s="42">
        <v>887.0</v>
      </c>
      <c r="D496" s="42"/>
      <c r="E496" s="44" t="s">
        <v>7248</v>
      </c>
      <c r="F496" s="46" t="s">
        <v>2314</v>
      </c>
      <c r="G496" s="47" t="s">
        <v>2316</v>
      </c>
      <c r="H496" s="47" t="s">
        <v>1486</v>
      </c>
      <c r="I496" s="47" t="s">
        <v>101</v>
      </c>
      <c r="J496" s="42" t="s">
        <v>1542</v>
      </c>
      <c r="K496" s="49">
        <v>44337.0</v>
      </c>
      <c r="L496" s="40">
        <v>45804.0</v>
      </c>
      <c r="M496" s="42" t="s">
        <v>75</v>
      </c>
      <c r="N496" s="51">
        <v>118000.0</v>
      </c>
      <c r="O496" s="42" t="s">
        <v>75</v>
      </c>
      <c r="P496" s="227">
        <v>300008.0</v>
      </c>
      <c r="Q496" s="95">
        <v>300000.0</v>
      </c>
      <c r="R496" s="51">
        <v>0.0</v>
      </c>
      <c r="S496" s="51">
        <v>0.0</v>
      </c>
      <c r="T496" s="52">
        <f t="shared" si="3"/>
        <v>300000</v>
      </c>
      <c r="U496" s="42" t="s">
        <v>112</v>
      </c>
      <c r="V496" s="49">
        <v>45804.0</v>
      </c>
      <c r="W496" s="49">
        <v>45835.0</v>
      </c>
      <c r="X496" s="42">
        <v>1.0</v>
      </c>
      <c r="Y496" s="173" t="s">
        <v>84</v>
      </c>
      <c r="Z496" s="42" t="s">
        <v>85</v>
      </c>
    </row>
    <row r="497">
      <c r="A497" s="38" t="s">
        <v>7252</v>
      </c>
      <c r="B497" s="40">
        <v>45805.0</v>
      </c>
      <c r="C497" s="42">
        <v>9096.0</v>
      </c>
      <c r="D497" s="42"/>
      <c r="E497" s="44" t="s">
        <v>3954</v>
      </c>
      <c r="F497" s="46" t="s">
        <v>3956</v>
      </c>
      <c r="G497" s="47" t="s">
        <v>3958</v>
      </c>
      <c r="H497" s="47" t="s">
        <v>3303</v>
      </c>
      <c r="I497" s="47" t="s">
        <v>134</v>
      </c>
      <c r="J497" s="42" t="s">
        <v>1542</v>
      </c>
      <c r="K497" s="49">
        <v>45068.0</v>
      </c>
      <c r="L497" s="40">
        <v>45804.0</v>
      </c>
      <c r="M497" s="42" t="s">
        <v>75</v>
      </c>
      <c r="N497" s="51">
        <v>0.0</v>
      </c>
      <c r="O497" s="42" t="s">
        <v>75</v>
      </c>
      <c r="P497" s="227">
        <v>78000.0</v>
      </c>
      <c r="Q497" s="54">
        <v>78000.0</v>
      </c>
      <c r="R497" s="51">
        <v>0.0</v>
      </c>
      <c r="S497" s="51">
        <v>546.0</v>
      </c>
      <c r="T497" s="52">
        <f t="shared" si="3"/>
        <v>77454</v>
      </c>
      <c r="U497" s="42" t="s">
        <v>83</v>
      </c>
      <c r="V497" s="49">
        <v>45804.0</v>
      </c>
      <c r="W497" s="49">
        <v>45834.0</v>
      </c>
      <c r="X497" s="42">
        <v>1.0</v>
      </c>
      <c r="Y497" s="42" t="s">
        <v>98</v>
      </c>
      <c r="Z497" s="42" t="s">
        <v>85</v>
      </c>
    </row>
    <row r="498">
      <c r="A498" s="46" t="s">
        <v>7256</v>
      </c>
      <c r="B498" s="40">
        <v>45805.0</v>
      </c>
      <c r="C498" s="42">
        <v>1376.0</v>
      </c>
      <c r="D498" s="42"/>
      <c r="E498" s="44" t="s">
        <v>5074</v>
      </c>
      <c r="F498" s="46" t="s">
        <v>4329</v>
      </c>
      <c r="G498" s="47" t="s">
        <v>4330</v>
      </c>
      <c r="H498" s="47" t="s">
        <v>3438</v>
      </c>
      <c r="I498" s="47" t="s">
        <v>3011</v>
      </c>
      <c r="J498" s="42" t="s">
        <v>26</v>
      </c>
      <c r="K498" s="49">
        <v>44360.0</v>
      </c>
      <c r="L498" s="40">
        <v>45804.0</v>
      </c>
      <c r="M498" s="42" t="s">
        <v>75</v>
      </c>
      <c r="N498" s="51">
        <v>0.0</v>
      </c>
      <c r="O498" s="42" t="s">
        <v>75</v>
      </c>
      <c r="P498" s="227">
        <v>78000.0</v>
      </c>
      <c r="Q498" s="54">
        <v>78000.0</v>
      </c>
      <c r="R498" s="51">
        <v>0.0</v>
      </c>
      <c r="S498" s="51">
        <v>4400.0</v>
      </c>
      <c r="T498" s="52">
        <f t="shared" si="3"/>
        <v>73600</v>
      </c>
      <c r="U498" s="42" t="s">
        <v>83</v>
      </c>
      <c r="V498" s="49">
        <v>45804.0</v>
      </c>
      <c r="W498" s="49">
        <v>45842.0</v>
      </c>
      <c r="X498" s="42">
        <v>1.0</v>
      </c>
      <c r="Y498" s="42" t="s">
        <v>98</v>
      </c>
      <c r="Z498" s="42" t="s">
        <v>85</v>
      </c>
    </row>
    <row r="499">
      <c r="A499" s="46" t="s">
        <v>7261</v>
      </c>
      <c r="B499" s="40">
        <v>45805.0</v>
      </c>
      <c r="C499" s="42">
        <v>1376.0</v>
      </c>
      <c r="D499" s="42"/>
      <c r="E499" s="44" t="s">
        <v>5074</v>
      </c>
      <c r="F499" s="46" t="s">
        <v>4329</v>
      </c>
      <c r="G499" s="47" t="s">
        <v>4337</v>
      </c>
      <c r="H499" s="47" t="s">
        <v>3438</v>
      </c>
      <c r="I499" s="47" t="s">
        <v>3011</v>
      </c>
      <c r="J499" s="42" t="s">
        <v>26</v>
      </c>
      <c r="K499" s="49">
        <v>44360.0</v>
      </c>
      <c r="L499" s="40">
        <v>45804.0</v>
      </c>
      <c r="M499" s="42" t="s">
        <v>75</v>
      </c>
      <c r="N499" s="51">
        <v>0.0</v>
      </c>
      <c r="O499" s="42" t="s">
        <v>75</v>
      </c>
      <c r="P499" s="227">
        <v>78000.0</v>
      </c>
      <c r="Q499" s="54">
        <v>78000.0</v>
      </c>
      <c r="R499" s="51">
        <v>0.0</v>
      </c>
      <c r="S499" s="51">
        <v>4400.0</v>
      </c>
      <c r="T499" s="52">
        <f t="shared" si="3"/>
        <v>73600</v>
      </c>
      <c r="U499" s="42" t="s">
        <v>83</v>
      </c>
      <c r="V499" s="49">
        <v>45804.0</v>
      </c>
      <c r="W499" s="49">
        <v>45844.0</v>
      </c>
      <c r="X499" s="42">
        <v>1.0</v>
      </c>
      <c r="Y499" s="42" t="s">
        <v>98</v>
      </c>
      <c r="Z499" s="42" t="s">
        <v>85</v>
      </c>
    </row>
    <row r="500">
      <c r="A500" s="46" t="s">
        <v>7267</v>
      </c>
      <c r="B500" s="40">
        <v>45805.0</v>
      </c>
      <c r="C500" s="42">
        <v>8912.0</v>
      </c>
      <c r="D500" s="42"/>
      <c r="E500" s="44" t="s">
        <v>3490</v>
      </c>
      <c r="F500" s="46" t="s">
        <v>3492</v>
      </c>
      <c r="G500" s="47" t="s">
        <v>3493</v>
      </c>
      <c r="H500" s="47" t="s">
        <v>3303</v>
      </c>
      <c r="I500" s="47" t="s">
        <v>134</v>
      </c>
      <c r="J500" s="42" t="s">
        <v>26</v>
      </c>
      <c r="K500" s="49">
        <v>45047.0</v>
      </c>
      <c r="L500" s="40">
        <v>45804.0</v>
      </c>
      <c r="M500" s="42" t="s">
        <v>75</v>
      </c>
      <c r="N500" s="51">
        <v>78000.0</v>
      </c>
      <c r="O500" s="42" t="s">
        <v>75</v>
      </c>
      <c r="P500" s="227">
        <v>156000.0</v>
      </c>
      <c r="Q500" s="54">
        <v>156000.0</v>
      </c>
      <c r="R500" s="51">
        <v>0.0</v>
      </c>
      <c r="S500" s="51">
        <v>1092.0</v>
      </c>
      <c r="T500" s="52">
        <f t="shared" si="3"/>
        <v>154908</v>
      </c>
      <c r="U500" s="42" t="s">
        <v>83</v>
      </c>
      <c r="V500" s="49">
        <v>45804.0</v>
      </c>
      <c r="W500" s="49">
        <v>45835.0</v>
      </c>
      <c r="X500" s="42">
        <v>1.0</v>
      </c>
      <c r="Y500" s="42" t="s">
        <v>98</v>
      </c>
      <c r="Z500" s="42" t="s">
        <v>85</v>
      </c>
    </row>
    <row r="501">
      <c r="A501" s="38" t="s">
        <v>7270</v>
      </c>
      <c r="B501" s="40">
        <v>45805.0</v>
      </c>
      <c r="C501" s="42">
        <v>8444.0</v>
      </c>
      <c r="D501" s="42"/>
      <c r="E501" s="44" t="s">
        <v>1322</v>
      </c>
      <c r="F501" s="46" t="s">
        <v>1324</v>
      </c>
      <c r="G501" s="47" t="s">
        <v>3539</v>
      </c>
      <c r="H501" s="47" t="s">
        <v>323</v>
      </c>
      <c r="I501" s="47" t="s">
        <v>177</v>
      </c>
      <c r="J501" s="42" t="s">
        <v>1542</v>
      </c>
      <c r="K501" s="49">
        <v>44986.0</v>
      </c>
      <c r="L501" s="40">
        <v>45800.0</v>
      </c>
      <c r="M501" s="42" t="s">
        <v>75</v>
      </c>
      <c r="N501" s="51">
        <v>78000.0</v>
      </c>
      <c r="O501" s="40">
        <v>45804.0</v>
      </c>
      <c r="P501" s="54">
        <v>78000.0</v>
      </c>
      <c r="Q501" s="54">
        <v>0.0</v>
      </c>
      <c r="R501" s="51">
        <v>0.0</v>
      </c>
      <c r="S501" s="51">
        <v>0.0</v>
      </c>
      <c r="T501" s="52">
        <f t="shared" si="3"/>
        <v>0</v>
      </c>
      <c r="U501" s="42" t="s">
        <v>283</v>
      </c>
      <c r="V501" s="49">
        <v>45804.0</v>
      </c>
      <c r="W501" s="49">
        <v>45834.0</v>
      </c>
      <c r="X501" s="42">
        <v>1.0</v>
      </c>
      <c r="Y501" s="42" t="s">
        <v>98</v>
      </c>
      <c r="Z501" s="42" t="s">
        <v>85</v>
      </c>
    </row>
    <row r="502">
      <c r="A502" s="46" t="s">
        <v>7273</v>
      </c>
      <c r="B502" s="40">
        <v>45818.0</v>
      </c>
      <c r="C502" s="42">
        <v>8912.0</v>
      </c>
      <c r="D502" s="42"/>
      <c r="E502" s="44" t="s">
        <v>3490</v>
      </c>
      <c r="F502" s="46" t="s">
        <v>3492</v>
      </c>
      <c r="G502" s="47" t="s">
        <v>3500</v>
      </c>
      <c r="H502" s="47" t="s">
        <v>3303</v>
      </c>
      <c r="I502" s="47" t="s">
        <v>134</v>
      </c>
      <c r="J502" s="42" t="s">
        <v>26</v>
      </c>
      <c r="K502" s="49">
        <v>45047.0</v>
      </c>
      <c r="L502" s="40">
        <v>45804.0</v>
      </c>
      <c r="M502" s="42" t="s">
        <v>75</v>
      </c>
      <c r="N502" s="51">
        <v>78000.0</v>
      </c>
      <c r="O502" s="42" t="s">
        <v>75</v>
      </c>
      <c r="P502" s="54">
        <v>78000.0</v>
      </c>
      <c r="Q502" s="54">
        <v>0.0</v>
      </c>
      <c r="R502" s="51">
        <v>0.0</v>
      </c>
      <c r="S502" s="51">
        <v>0.0</v>
      </c>
      <c r="T502" s="52">
        <f t="shared" si="3"/>
        <v>0</v>
      </c>
      <c r="U502" s="42" t="s">
        <v>283</v>
      </c>
      <c r="V502" s="49">
        <v>45805.0</v>
      </c>
      <c r="W502" s="49">
        <v>45843.0</v>
      </c>
      <c r="X502" s="42">
        <v>1.0</v>
      </c>
      <c r="Y502" s="42" t="s">
        <v>98</v>
      </c>
      <c r="Z502" s="42" t="s">
        <v>85</v>
      </c>
    </row>
    <row r="503">
      <c r="A503" s="46" t="s">
        <v>7276</v>
      </c>
      <c r="B503" s="40">
        <v>45818.0</v>
      </c>
      <c r="C503" s="42">
        <v>8444.0</v>
      </c>
      <c r="D503" s="42"/>
      <c r="E503" s="44" t="s">
        <v>1322</v>
      </c>
      <c r="F503" s="46" t="s">
        <v>1324</v>
      </c>
      <c r="G503" s="47" t="s">
        <v>1326</v>
      </c>
      <c r="H503" s="47" t="s">
        <v>323</v>
      </c>
      <c r="I503" s="47" t="s">
        <v>177</v>
      </c>
      <c r="J503" s="42" t="s">
        <v>26</v>
      </c>
      <c r="K503" s="49">
        <v>44986.0</v>
      </c>
      <c r="L503" s="40">
        <v>45800.0</v>
      </c>
      <c r="M503" s="42" t="s">
        <v>75</v>
      </c>
      <c r="N503" s="51">
        <v>78000.0</v>
      </c>
      <c r="O503" s="40">
        <v>45804.0</v>
      </c>
      <c r="P503" s="54">
        <v>78000.0</v>
      </c>
      <c r="Q503" s="54">
        <v>0.0</v>
      </c>
      <c r="R503" s="51">
        <v>0.0</v>
      </c>
      <c r="S503" s="51">
        <v>0.0</v>
      </c>
      <c r="T503" s="52">
        <f t="shared" si="3"/>
        <v>0</v>
      </c>
      <c r="U503" s="42" t="s">
        <v>283</v>
      </c>
      <c r="V503" s="49">
        <v>45816.0</v>
      </c>
      <c r="W503" s="49">
        <v>45846.0</v>
      </c>
      <c r="X503" s="42">
        <v>1.0</v>
      </c>
      <c r="Y503" s="42" t="s">
        <v>98</v>
      </c>
      <c r="Z503" s="42" t="s">
        <v>85</v>
      </c>
    </row>
    <row r="504">
      <c r="A504" s="46" t="s">
        <v>7282</v>
      </c>
      <c r="B504" s="107">
        <v>45805.0</v>
      </c>
      <c r="C504" s="108">
        <v>887.0</v>
      </c>
      <c r="D504" s="462"/>
      <c r="E504" s="109" t="s">
        <v>7248</v>
      </c>
      <c r="F504" s="110" t="s">
        <v>2314</v>
      </c>
      <c r="G504" s="109" t="s">
        <v>2316</v>
      </c>
      <c r="H504" s="109" t="s">
        <v>1486</v>
      </c>
      <c r="I504" s="109" t="s">
        <v>101</v>
      </c>
      <c r="J504" s="42" t="s">
        <v>26</v>
      </c>
      <c r="K504" s="111">
        <v>44337.0</v>
      </c>
      <c r="L504" s="107">
        <v>45804.0</v>
      </c>
      <c r="M504" s="108" t="s">
        <v>75</v>
      </c>
      <c r="N504" s="112">
        <v>118000.0</v>
      </c>
      <c r="O504" s="107" t="s">
        <v>75</v>
      </c>
      <c r="P504" s="342">
        <v>118000.0</v>
      </c>
      <c r="Q504" s="54">
        <v>0.0</v>
      </c>
      <c r="R504" s="112">
        <v>0.0</v>
      </c>
      <c r="S504" s="112">
        <v>0.0</v>
      </c>
      <c r="T504" s="113">
        <f t="shared" si="3"/>
        <v>0</v>
      </c>
      <c r="U504" s="42" t="s">
        <v>283</v>
      </c>
      <c r="V504" s="395">
        <v>45838.0</v>
      </c>
      <c r="W504" s="395">
        <v>45868.0</v>
      </c>
      <c r="X504" s="108">
        <v>1.0</v>
      </c>
      <c r="Y504" s="463" t="s">
        <v>84</v>
      </c>
      <c r="Z504" s="108" t="s">
        <v>85</v>
      </c>
    </row>
    <row r="505">
      <c r="A505" s="46" t="s">
        <v>7287</v>
      </c>
      <c r="B505" s="40">
        <v>45805.0</v>
      </c>
      <c r="C505" s="42">
        <v>9111.0</v>
      </c>
      <c r="D505" s="42"/>
      <c r="E505" s="44" t="s">
        <v>4227</v>
      </c>
      <c r="F505" s="46" t="s">
        <v>4228</v>
      </c>
      <c r="G505" s="47" t="s">
        <v>4229</v>
      </c>
      <c r="H505" s="47" t="s">
        <v>243</v>
      </c>
      <c r="I505" s="47" t="s">
        <v>123</v>
      </c>
      <c r="J505" s="42" t="s">
        <v>26</v>
      </c>
      <c r="K505" s="49">
        <v>45069.0</v>
      </c>
      <c r="L505" s="40">
        <v>45805.0</v>
      </c>
      <c r="M505" s="42" t="s">
        <v>75</v>
      </c>
      <c r="N505" s="51">
        <v>0.0</v>
      </c>
      <c r="O505" s="42" t="s">
        <v>75</v>
      </c>
      <c r="P505" s="54">
        <v>78000.0</v>
      </c>
      <c r="Q505" s="54">
        <v>78000.0</v>
      </c>
      <c r="R505" s="51">
        <v>0.0</v>
      </c>
      <c r="S505" s="51">
        <v>546.0</v>
      </c>
      <c r="T505" s="52">
        <f t="shared" si="3"/>
        <v>77454</v>
      </c>
      <c r="U505" s="42" t="s">
        <v>83</v>
      </c>
      <c r="V505" s="49">
        <v>45805.0</v>
      </c>
      <c r="W505" s="49">
        <v>45835.0</v>
      </c>
      <c r="X505" s="42">
        <v>1.0</v>
      </c>
      <c r="Y505" s="42" t="s">
        <v>98</v>
      </c>
      <c r="Z505" s="42" t="s">
        <v>85</v>
      </c>
    </row>
    <row r="506">
      <c r="A506" s="38" t="s">
        <v>7290</v>
      </c>
      <c r="B506" s="40">
        <v>45805.0</v>
      </c>
      <c r="C506" s="42">
        <v>11654.0</v>
      </c>
      <c r="D506" s="42"/>
      <c r="E506" s="44" t="s">
        <v>7292</v>
      </c>
      <c r="F506" s="46" t="s">
        <v>5264</v>
      </c>
      <c r="G506" s="47" t="s">
        <v>5265</v>
      </c>
      <c r="H506" s="47" t="s">
        <v>121</v>
      </c>
      <c r="I506" s="47" t="s">
        <v>123</v>
      </c>
      <c r="J506" s="42" t="s">
        <v>1542</v>
      </c>
      <c r="K506" s="49">
        <v>45371.0</v>
      </c>
      <c r="L506" s="40">
        <v>45805.0</v>
      </c>
      <c r="M506" s="42" t="s">
        <v>75</v>
      </c>
      <c r="N506" s="51">
        <v>0.0</v>
      </c>
      <c r="O506" s="42" t="s">
        <v>75</v>
      </c>
      <c r="P506" s="54">
        <v>118000.0</v>
      </c>
      <c r="Q506" s="54">
        <v>118000.0</v>
      </c>
      <c r="R506" s="51">
        <v>0.0</v>
      </c>
      <c r="S506" s="51">
        <v>4400.0</v>
      </c>
      <c r="T506" s="52">
        <f t="shared" si="3"/>
        <v>113600</v>
      </c>
      <c r="U506" s="42" t="s">
        <v>83</v>
      </c>
      <c r="V506" s="49">
        <v>45805.0</v>
      </c>
      <c r="W506" s="49">
        <v>45835.0</v>
      </c>
      <c r="X506" s="42">
        <v>1.0</v>
      </c>
      <c r="Y506" s="173" t="s">
        <v>84</v>
      </c>
      <c r="Z506" s="42" t="s">
        <v>85</v>
      </c>
    </row>
    <row r="507">
      <c r="A507" s="38" t="s">
        <v>7295</v>
      </c>
      <c r="B507" s="40">
        <v>45805.0</v>
      </c>
      <c r="C507" s="42">
        <v>6362.0</v>
      </c>
      <c r="D507" s="42"/>
      <c r="E507" s="44" t="s">
        <v>4197</v>
      </c>
      <c r="F507" s="46" t="s">
        <v>4000</v>
      </c>
      <c r="G507" s="47" t="s">
        <v>4002</v>
      </c>
      <c r="H507" s="47" t="s">
        <v>70</v>
      </c>
      <c r="I507" s="47" t="s">
        <v>72</v>
      </c>
      <c r="J507" s="42" t="s">
        <v>1542</v>
      </c>
      <c r="K507" s="49">
        <v>44762.0</v>
      </c>
      <c r="L507" s="40">
        <v>45805.0</v>
      </c>
      <c r="M507" s="42" t="s">
        <v>75</v>
      </c>
      <c r="N507" s="51">
        <v>0.0</v>
      </c>
      <c r="O507" s="42" t="s">
        <v>75</v>
      </c>
      <c r="P507" s="54">
        <v>78037.0</v>
      </c>
      <c r="Q507" s="62">
        <v>78037.0</v>
      </c>
      <c r="R507" s="51">
        <v>0.0</v>
      </c>
      <c r="S507" s="51">
        <v>0.0</v>
      </c>
      <c r="T507" s="52">
        <f t="shared" si="3"/>
        <v>78037</v>
      </c>
      <c r="U507" s="42" t="s">
        <v>112</v>
      </c>
      <c r="V507" s="49">
        <v>45805.0</v>
      </c>
      <c r="W507" s="49">
        <v>45835.0</v>
      </c>
      <c r="X507" s="42">
        <v>1.0</v>
      </c>
      <c r="Y507" s="42" t="s">
        <v>98</v>
      </c>
      <c r="Z507" s="42" t="s">
        <v>85</v>
      </c>
    </row>
    <row r="508">
      <c r="A508" s="38" t="s">
        <v>7301</v>
      </c>
      <c r="B508" s="40">
        <v>45805.0</v>
      </c>
      <c r="C508" s="42">
        <v>3536.0</v>
      </c>
      <c r="D508" s="42"/>
      <c r="E508" s="44" t="s">
        <v>4362</v>
      </c>
      <c r="F508" s="46" t="s">
        <v>3884</v>
      </c>
      <c r="G508" s="47" t="s">
        <v>3885</v>
      </c>
      <c r="H508" s="47" t="s">
        <v>234</v>
      </c>
      <c r="I508" s="47" t="s">
        <v>235</v>
      </c>
      <c r="J508" s="42" t="s">
        <v>1542</v>
      </c>
      <c r="K508" s="49">
        <v>44530.0</v>
      </c>
      <c r="L508" s="40">
        <v>45805.0</v>
      </c>
      <c r="M508" s="42" t="s">
        <v>75</v>
      </c>
      <c r="N508" s="51">
        <v>0.0</v>
      </c>
      <c r="O508" s="42" t="s">
        <v>75</v>
      </c>
      <c r="P508" s="54">
        <v>78000.0</v>
      </c>
      <c r="Q508" s="54">
        <v>78000.0</v>
      </c>
      <c r="R508" s="51">
        <v>0.0</v>
      </c>
      <c r="S508" s="51">
        <v>546.0</v>
      </c>
      <c r="T508" s="52">
        <f t="shared" si="3"/>
        <v>77454</v>
      </c>
      <c r="U508" s="42" t="s">
        <v>83</v>
      </c>
      <c r="V508" s="49">
        <v>45805.0</v>
      </c>
      <c r="W508" s="49">
        <v>45835.0</v>
      </c>
      <c r="X508" s="42">
        <v>1.0</v>
      </c>
      <c r="Y508" s="42" t="s">
        <v>98</v>
      </c>
      <c r="Z508" s="42" t="s">
        <v>85</v>
      </c>
    </row>
    <row r="509">
      <c r="A509" s="46" t="s">
        <v>7305</v>
      </c>
      <c r="B509" s="40">
        <v>45805.0</v>
      </c>
      <c r="C509" s="42">
        <v>6463.0</v>
      </c>
      <c r="D509" s="42"/>
      <c r="E509" s="44" t="s">
        <v>244</v>
      </c>
      <c r="F509" s="46" t="s">
        <v>245</v>
      </c>
      <c r="G509" s="47" t="s">
        <v>246</v>
      </c>
      <c r="H509" s="47" t="s">
        <v>122</v>
      </c>
      <c r="I509" s="47" t="s">
        <v>124</v>
      </c>
      <c r="J509" s="42" t="s">
        <v>26</v>
      </c>
      <c r="K509" s="49">
        <v>44773.0</v>
      </c>
      <c r="L509" s="40">
        <v>45805.0</v>
      </c>
      <c r="M509" s="42" t="s">
        <v>75</v>
      </c>
      <c r="N509" s="51">
        <v>118000.0</v>
      </c>
      <c r="O509" s="42" t="s">
        <v>75</v>
      </c>
      <c r="P509" s="54">
        <v>100057.0</v>
      </c>
      <c r="Q509" s="62">
        <v>100057.0</v>
      </c>
      <c r="R509" s="51">
        <v>0.0</v>
      </c>
      <c r="S509" s="51">
        <v>0.0</v>
      </c>
      <c r="T509" s="52">
        <f t="shared" si="3"/>
        <v>100057</v>
      </c>
      <c r="U509" s="42" t="s">
        <v>112</v>
      </c>
      <c r="V509" s="49">
        <v>45805.0</v>
      </c>
      <c r="W509" s="49">
        <v>45837.0</v>
      </c>
      <c r="X509" s="42">
        <v>1.0</v>
      </c>
      <c r="Y509" s="173" t="s">
        <v>84</v>
      </c>
      <c r="Z509" s="42" t="s">
        <v>85</v>
      </c>
    </row>
    <row r="510">
      <c r="A510" s="158" t="s">
        <v>7310</v>
      </c>
      <c r="B510" s="40">
        <v>45805.0</v>
      </c>
      <c r="C510" s="42">
        <v>15514.0</v>
      </c>
      <c r="D510" s="42"/>
      <c r="E510" s="44" t="s">
        <v>7312</v>
      </c>
      <c r="F510" s="46" t="s">
        <v>7313</v>
      </c>
      <c r="G510" s="47" t="s">
        <v>7314</v>
      </c>
      <c r="H510" s="47" t="s">
        <v>284</v>
      </c>
      <c r="I510" s="47" t="s">
        <v>156</v>
      </c>
      <c r="J510" s="42" t="s">
        <v>1542</v>
      </c>
      <c r="K510" s="49">
        <v>45793.0</v>
      </c>
      <c r="L510" s="40">
        <v>45805.0</v>
      </c>
      <c r="M510" s="42" t="s">
        <v>75</v>
      </c>
      <c r="N510" s="51">
        <v>0.0</v>
      </c>
      <c r="O510" s="42" t="s">
        <v>75</v>
      </c>
      <c r="P510" s="54">
        <v>858020.0</v>
      </c>
      <c r="Q510" s="62">
        <v>858020.0</v>
      </c>
      <c r="R510" s="51">
        <v>78000.0</v>
      </c>
      <c r="S510" s="51">
        <v>0.0</v>
      </c>
      <c r="T510" s="52">
        <f t="shared" si="3"/>
        <v>858020</v>
      </c>
      <c r="U510" s="42" t="s">
        <v>112</v>
      </c>
      <c r="V510" s="49">
        <v>45805.0</v>
      </c>
      <c r="W510" s="49">
        <v>46167.0</v>
      </c>
      <c r="X510" s="42">
        <v>12.0</v>
      </c>
      <c r="Y510" s="42" t="s">
        <v>98</v>
      </c>
      <c r="Z510" s="42" t="s">
        <v>221</v>
      </c>
    </row>
    <row r="511">
      <c r="A511" s="46" t="s">
        <v>7319</v>
      </c>
      <c r="B511" s="40">
        <v>45805.0</v>
      </c>
      <c r="C511" s="42">
        <v>15514.0</v>
      </c>
      <c r="D511" s="42"/>
      <c r="E511" s="44" t="s">
        <v>7312</v>
      </c>
      <c r="F511" s="46" t="s">
        <v>7313</v>
      </c>
      <c r="G511" s="47" t="s">
        <v>7314</v>
      </c>
      <c r="H511" s="47" t="s">
        <v>284</v>
      </c>
      <c r="I511" s="47" t="s">
        <v>156</v>
      </c>
      <c r="J511" s="42" t="s">
        <v>1542</v>
      </c>
      <c r="K511" s="49">
        <v>45793.0</v>
      </c>
      <c r="L511" s="40">
        <v>45805.0</v>
      </c>
      <c r="M511" s="42" t="s">
        <v>75</v>
      </c>
      <c r="N511" s="51">
        <v>0.0</v>
      </c>
      <c r="O511" s="42" t="s">
        <v>75</v>
      </c>
      <c r="P511" s="54">
        <v>78003.0</v>
      </c>
      <c r="Q511" s="54">
        <v>0.0</v>
      </c>
      <c r="R511" s="51">
        <v>0.0</v>
      </c>
      <c r="S511" s="51">
        <v>0.0</v>
      </c>
      <c r="T511" s="52">
        <f t="shared" si="3"/>
        <v>0</v>
      </c>
      <c r="U511" s="42" t="s">
        <v>248</v>
      </c>
      <c r="V511" s="422">
        <v>45834.0</v>
      </c>
      <c r="W511" s="422">
        <v>46197.0</v>
      </c>
      <c r="X511" s="42">
        <v>1.0</v>
      </c>
      <c r="Y511" s="42" t="s">
        <v>98</v>
      </c>
      <c r="Z511" s="42" t="s">
        <v>85</v>
      </c>
    </row>
    <row r="512">
      <c r="A512" s="46" t="s">
        <v>7324</v>
      </c>
      <c r="B512" s="40">
        <v>45805.0</v>
      </c>
      <c r="C512" s="42">
        <v>4832.0</v>
      </c>
      <c r="D512" s="42"/>
      <c r="E512" s="44" t="s">
        <v>4408</v>
      </c>
      <c r="F512" s="46" t="s">
        <v>5335</v>
      </c>
      <c r="G512" s="47" t="s">
        <v>4246</v>
      </c>
      <c r="H512" s="47" t="s">
        <v>194</v>
      </c>
      <c r="I512" s="47" t="s">
        <v>177</v>
      </c>
      <c r="J512" s="42" t="s">
        <v>26</v>
      </c>
      <c r="K512" s="49">
        <v>44620.0</v>
      </c>
      <c r="L512" s="40">
        <v>45805.0</v>
      </c>
      <c r="M512" s="42" t="s">
        <v>75</v>
      </c>
      <c r="N512" s="51">
        <v>118000.0</v>
      </c>
      <c r="O512" s="42" t="s">
        <v>75</v>
      </c>
      <c r="P512" s="54">
        <v>120027.0</v>
      </c>
      <c r="Q512" s="62">
        <v>120027.0</v>
      </c>
      <c r="R512" s="51">
        <v>0.0</v>
      </c>
      <c r="S512" s="51">
        <v>0.0</v>
      </c>
      <c r="T512" s="52">
        <f t="shared" si="3"/>
        <v>120027</v>
      </c>
      <c r="U512" s="42" t="s">
        <v>112</v>
      </c>
      <c r="V512" s="49">
        <v>45805.0</v>
      </c>
      <c r="W512" s="49">
        <v>45835.0</v>
      </c>
      <c r="X512" s="42">
        <v>1.0</v>
      </c>
      <c r="Y512" s="173" t="s">
        <v>84</v>
      </c>
      <c r="Z512" s="42" t="s">
        <v>85</v>
      </c>
    </row>
    <row r="513">
      <c r="A513" s="38" t="s">
        <v>7329</v>
      </c>
      <c r="B513" s="40">
        <v>45805.0</v>
      </c>
      <c r="C513" s="42">
        <v>8914.0</v>
      </c>
      <c r="D513" s="42"/>
      <c r="E513" s="44" t="s">
        <v>5437</v>
      </c>
      <c r="F513" s="46" t="s">
        <v>5438</v>
      </c>
      <c r="G513" s="47" t="s">
        <v>5439</v>
      </c>
      <c r="H513" s="47" t="s">
        <v>355</v>
      </c>
      <c r="I513" s="47" t="s">
        <v>235</v>
      </c>
      <c r="J513" s="42" t="s">
        <v>1542</v>
      </c>
      <c r="K513" s="49">
        <v>45047.0</v>
      </c>
      <c r="L513" s="40">
        <v>45805.0</v>
      </c>
      <c r="M513" s="42" t="s">
        <v>75</v>
      </c>
      <c r="N513" s="51">
        <v>1298000.0</v>
      </c>
      <c r="O513" s="40">
        <v>45805.0</v>
      </c>
      <c r="P513" s="54">
        <v>2596035.0</v>
      </c>
      <c r="Q513" s="62">
        <v>1500000.0</v>
      </c>
      <c r="R513" s="51">
        <v>236000.0</v>
      </c>
      <c r="S513" s="51">
        <v>0.0</v>
      </c>
      <c r="T513" s="52">
        <f t="shared" si="3"/>
        <v>1500000</v>
      </c>
      <c r="U513" s="42" t="s">
        <v>112</v>
      </c>
      <c r="V513" s="49">
        <v>45805.0</v>
      </c>
      <c r="W513" s="49">
        <v>46165.0</v>
      </c>
      <c r="X513" s="42">
        <v>12.0</v>
      </c>
      <c r="Y513" s="173" t="s">
        <v>84</v>
      </c>
      <c r="Z513" s="42" t="s">
        <v>85</v>
      </c>
    </row>
    <row r="514">
      <c r="A514" s="158" t="s">
        <v>7333</v>
      </c>
      <c r="B514" s="40">
        <v>45805.0</v>
      </c>
      <c r="C514" s="42">
        <v>5568.0</v>
      </c>
      <c r="D514" s="42"/>
      <c r="E514" s="44" t="s">
        <v>7334</v>
      </c>
      <c r="F514" s="46" t="s">
        <v>5744</v>
      </c>
      <c r="G514" s="47" t="s">
        <v>5745</v>
      </c>
      <c r="H514" s="47" t="s">
        <v>3303</v>
      </c>
      <c r="I514" s="47" t="s">
        <v>134</v>
      </c>
      <c r="J514" s="42" t="s">
        <v>1542</v>
      </c>
      <c r="K514" s="49">
        <v>44678.0</v>
      </c>
      <c r="L514" s="40">
        <v>45805.0</v>
      </c>
      <c r="M514" s="42" t="s">
        <v>75</v>
      </c>
      <c r="N514" s="51">
        <v>78000.0</v>
      </c>
      <c r="O514" s="42" t="s">
        <v>75</v>
      </c>
      <c r="P514" s="54">
        <v>80008.0</v>
      </c>
      <c r="Q514" s="62">
        <v>80000.0</v>
      </c>
      <c r="R514" s="51">
        <v>0.0</v>
      </c>
      <c r="S514" s="51">
        <v>0.0</v>
      </c>
      <c r="T514" s="52">
        <f t="shared" si="3"/>
        <v>80000</v>
      </c>
      <c r="U514" s="42" t="s">
        <v>112</v>
      </c>
      <c r="V514" s="49">
        <v>45805.0</v>
      </c>
      <c r="W514" s="49">
        <v>45835.0</v>
      </c>
      <c r="X514" s="42">
        <v>1.0</v>
      </c>
      <c r="Y514" s="42" t="s">
        <v>98</v>
      </c>
      <c r="Z514" s="42" t="s">
        <v>221</v>
      </c>
    </row>
    <row r="515">
      <c r="A515" s="38" t="s">
        <v>7338</v>
      </c>
      <c r="B515" s="40">
        <v>45805.0</v>
      </c>
      <c r="C515" s="42">
        <v>4234.0</v>
      </c>
      <c r="D515" s="42"/>
      <c r="E515" s="44" t="s">
        <v>4461</v>
      </c>
      <c r="F515" s="46" t="s">
        <v>69</v>
      </c>
      <c r="G515" s="47" t="s">
        <v>4462</v>
      </c>
      <c r="H515" s="47" t="s">
        <v>3303</v>
      </c>
      <c r="I515" s="47" t="s">
        <v>134</v>
      </c>
      <c r="J515" s="42" t="s">
        <v>1542</v>
      </c>
      <c r="K515" s="49">
        <v>44576.0</v>
      </c>
      <c r="L515" s="40">
        <v>45805.0</v>
      </c>
      <c r="M515" s="42" t="s">
        <v>75</v>
      </c>
      <c r="N515" s="51">
        <v>0.0</v>
      </c>
      <c r="O515" s="42" t="s">
        <v>75</v>
      </c>
      <c r="P515" s="54">
        <v>78000.0</v>
      </c>
      <c r="Q515" s="54">
        <v>78000.0</v>
      </c>
      <c r="R515" s="51">
        <v>0.0</v>
      </c>
      <c r="S515" s="51">
        <v>4400.0</v>
      </c>
      <c r="T515" s="52">
        <f t="shared" si="3"/>
        <v>73600</v>
      </c>
      <c r="U515" s="42" t="s">
        <v>83</v>
      </c>
      <c r="V515" s="49">
        <v>45805.0</v>
      </c>
      <c r="W515" s="49">
        <v>45835.0</v>
      </c>
      <c r="X515" s="42">
        <v>1.0</v>
      </c>
      <c r="Y515" s="42" t="s">
        <v>98</v>
      </c>
      <c r="Z515" s="42" t="s">
        <v>85</v>
      </c>
    </row>
    <row r="516">
      <c r="A516" s="38" t="s">
        <v>7342</v>
      </c>
      <c r="B516" s="40">
        <v>45807.0</v>
      </c>
      <c r="C516" s="42">
        <v>6307.0</v>
      </c>
      <c r="D516" s="42"/>
      <c r="E516" s="44" t="s">
        <v>3844</v>
      </c>
      <c r="F516" s="46" t="s">
        <v>3845</v>
      </c>
      <c r="G516" s="47" t="s">
        <v>3846</v>
      </c>
      <c r="H516" s="47" t="s">
        <v>4286</v>
      </c>
      <c r="I516" s="47" t="s">
        <v>177</v>
      </c>
      <c r="J516" s="42" t="s">
        <v>1542</v>
      </c>
      <c r="K516" s="49">
        <v>44756.0</v>
      </c>
      <c r="L516" s="40">
        <v>45805.0</v>
      </c>
      <c r="M516" s="42" t="s">
        <v>75</v>
      </c>
      <c r="N516" s="51">
        <v>0.0</v>
      </c>
      <c r="O516" s="42" t="s">
        <v>75</v>
      </c>
      <c r="P516" s="54">
        <v>78000.0</v>
      </c>
      <c r="Q516" s="54">
        <v>78000.0</v>
      </c>
      <c r="R516" s="51">
        <v>0.0</v>
      </c>
      <c r="S516" s="51">
        <v>546.0</v>
      </c>
      <c r="T516" s="52">
        <f t="shared" si="3"/>
        <v>77454</v>
      </c>
      <c r="U516" s="42" t="s">
        <v>83</v>
      </c>
      <c r="V516" s="49">
        <v>45805.0</v>
      </c>
      <c r="W516" s="49">
        <v>45835.0</v>
      </c>
      <c r="X516" s="42">
        <v>1.0</v>
      </c>
      <c r="Y516" s="42" t="s">
        <v>98</v>
      </c>
      <c r="Z516" s="42" t="s">
        <v>85</v>
      </c>
    </row>
    <row r="517">
      <c r="A517" s="38" t="s">
        <v>7348</v>
      </c>
      <c r="B517" s="40">
        <v>45807.0</v>
      </c>
      <c r="C517" s="42">
        <v>7409.0</v>
      </c>
      <c r="D517" s="42"/>
      <c r="E517" s="44" t="s">
        <v>7349</v>
      </c>
      <c r="F517" s="46" t="s">
        <v>2934</v>
      </c>
      <c r="G517" s="47" t="s">
        <v>2935</v>
      </c>
      <c r="H517" s="47" t="s">
        <v>908</v>
      </c>
      <c r="I517" s="47" t="s">
        <v>134</v>
      </c>
      <c r="J517" s="42" t="s">
        <v>1542</v>
      </c>
      <c r="K517" s="49">
        <v>44865.0</v>
      </c>
      <c r="L517" s="40">
        <v>45805.0</v>
      </c>
      <c r="M517" s="42" t="s">
        <v>75</v>
      </c>
      <c r="N517" s="51">
        <v>0.0</v>
      </c>
      <c r="O517" s="40">
        <v>45806.0</v>
      </c>
      <c r="P517" s="54">
        <v>78032.0</v>
      </c>
      <c r="Q517" s="62">
        <v>78000.0</v>
      </c>
      <c r="R517" s="51">
        <v>0.0</v>
      </c>
      <c r="S517" s="51">
        <v>0.0</v>
      </c>
      <c r="T517" s="52">
        <f t="shared" si="3"/>
        <v>78000</v>
      </c>
      <c r="U517" s="42" t="s">
        <v>112</v>
      </c>
      <c r="V517" s="40">
        <v>45806.0</v>
      </c>
      <c r="W517" s="49">
        <v>45836.0</v>
      </c>
      <c r="X517" s="42">
        <v>1.0</v>
      </c>
      <c r="Y517" s="42" t="s">
        <v>98</v>
      </c>
      <c r="Z517" s="42" t="s">
        <v>85</v>
      </c>
    </row>
    <row r="518">
      <c r="A518" s="46" t="s">
        <v>7352</v>
      </c>
      <c r="B518" s="40">
        <v>45807.0</v>
      </c>
      <c r="C518" s="42">
        <v>8575.0</v>
      </c>
      <c r="D518" s="42"/>
      <c r="E518" s="44" t="s">
        <v>4357</v>
      </c>
      <c r="F518" s="46" t="s">
        <v>4269</v>
      </c>
      <c r="G518" s="47" t="s">
        <v>4270</v>
      </c>
      <c r="H518" s="47" t="s">
        <v>601</v>
      </c>
      <c r="I518" s="47" t="s">
        <v>177</v>
      </c>
      <c r="J518" s="42" t="s">
        <v>26</v>
      </c>
      <c r="K518" s="49">
        <v>45003.0</v>
      </c>
      <c r="L518" s="40">
        <v>45805.0</v>
      </c>
      <c r="M518" s="42" t="s">
        <v>75</v>
      </c>
      <c r="N518" s="51">
        <v>0.0</v>
      </c>
      <c r="O518" s="42" t="s">
        <v>75</v>
      </c>
      <c r="P518" s="54">
        <v>78000.0</v>
      </c>
      <c r="Q518" s="54">
        <v>78000.0</v>
      </c>
      <c r="R518" s="51">
        <v>0.0</v>
      </c>
      <c r="S518" s="51">
        <v>546.0</v>
      </c>
      <c r="T518" s="52">
        <f t="shared" si="3"/>
        <v>77454</v>
      </c>
      <c r="U518" s="42" t="s">
        <v>83</v>
      </c>
      <c r="V518" s="40">
        <v>45805.0</v>
      </c>
      <c r="W518" s="49">
        <v>45837.0</v>
      </c>
      <c r="X518" s="42">
        <v>1.0</v>
      </c>
      <c r="Y518" s="42" t="s">
        <v>98</v>
      </c>
      <c r="Z518" s="42" t="s">
        <v>85</v>
      </c>
    </row>
    <row r="519">
      <c r="A519" s="169" t="s">
        <v>7359</v>
      </c>
      <c r="B519" s="40">
        <v>45807.0</v>
      </c>
      <c r="C519" s="42">
        <v>11644.0</v>
      </c>
      <c r="D519" s="42"/>
      <c r="E519" s="44" t="s">
        <v>7360</v>
      </c>
      <c r="F519" s="46"/>
      <c r="G519" s="47" t="s">
        <v>7360</v>
      </c>
      <c r="H519" s="47"/>
      <c r="I519" s="47"/>
      <c r="J519" s="42" t="s">
        <v>26</v>
      </c>
      <c r="K519" s="49">
        <v>45370.0</v>
      </c>
      <c r="L519" s="40"/>
      <c r="M519" s="40">
        <v>45805.0</v>
      </c>
      <c r="N519" s="51"/>
      <c r="O519" s="42"/>
      <c r="P519" s="54"/>
      <c r="Q519" s="62">
        <v>85000.0</v>
      </c>
      <c r="R519" s="51">
        <v>0.0</v>
      </c>
      <c r="S519" s="51">
        <v>0.0</v>
      </c>
      <c r="T519" s="52">
        <f t="shared" si="3"/>
        <v>85000</v>
      </c>
      <c r="U519" s="42" t="s">
        <v>112</v>
      </c>
      <c r="V519" s="40"/>
      <c r="W519" s="49"/>
      <c r="X519" s="42">
        <v>1.0</v>
      </c>
      <c r="Y519" s="42" t="s">
        <v>98</v>
      </c>
      <c r="Z519" s="42" t="s">
        <v>85</v>
      </c>
    </row>
    <row r="520">
      <c r="A520" s="46" t="s">
        <v>7363</v>
      </c>
      <c r="B520" s="40">
        <v>45807.0</v>
      </c>
      <c r="C520" s="42">
        <v>15664.0</v>
      </c>
      <c r="D520" s="42">
        <v>15520.0</v>
      </c>
      <c r="E520" s="44" t="s">
        <v>7365</v>
      </c>
      <c r="F520" s="46" t="s">
        <v>7366</v>
      </c>
      <c r="G520" s="47" t="s">
        <v>7367</v>
      </c>
      <c r="H520" s="47" t="s">
        <v>2204</v>
      </c>
      <c r="I520" s="47" t="s">
        <v>124</v>
      </c>
      <c r="J520" s="42" t="s">
        <v>26</v>
      </c>
      <c r="K520" s="49">
        <v>45809.0</v>
      </c>
      <c r="L520" s="40">
        <v>45833.0</v>
      </c>
      <c r="M520" s="40">
        <v>45805.0</v>
      </c>
      <c r="N520" s="51">
        <v>0.0</v>
      </c>
      <c r="O520" s="42" t="s">
        <v>75</v>
      </c>
      <c r="P520" s="54">
        <v>1599000.0</v>
      </c>
      <c r="Q520" s="62">
        <v>1298000.0</v>
      </c>
      <c r="R520" s="51">
        <v>98000.0</v>
      </c>
      <c r="S520" s="51">
        <v>0.0</v>
      </c>
      <c r="T520" s="52">
        <f t="shared" si="3"/>
        <v>1298000</v>
      </c>
      <c r="U520" s="42" t="s">
        <v>112</v>
      </c>
      <c r="V520" s="107">
        <v>45817.0</v>
      </c>
      <c r="W520" s="446">
        <v>46177.0</v>
      </c>
      <c r="X520" s="42">
        <v>12.0</v>
      </c>
      <c r="Y520" s="42" t="s">
        <v>84</v>
      </c>
      <c r="Z520" s="42" t="s">
        <v>221</v>
      </c>
    </row>
    <row r="521">
      <c r="A521" s="46" t="s">
        <v>7369</v>
      </c>
      <c r="B521" s="40">
        <v>45807.0</v>
      </c>
      <c r="C521" s="46" t="s">
        <v>7370</v>
      </c>
      <c r="D521" s="46"/>
      <c r="E521" s="251" t="s">
        <v>867</v>
      </c>
      <c r="F521" s="46" t="s">
        <v>868</v>
      </c>
      <c r="G521" s="251" t="s">
        <v>3175</v>
      </c>
      <c r="H521" s="251" t="s">
        <v>870</v>
      </c>
      <c r="I521" s="251" t="s">
        <v>134</v>
      </c>
      <c r="J521" s="42" t="s">
        <v>26</v>
      </c>
      <c r="K521" s="46" t="s">
        <v>7375</v>
      </c>
      <c r="L521" s="40">
        <v>45806.0</v>
      </c>
      <c r="M521" s="42" t="s">
        <v>75</v>
      </c>
      <c r="N521" s="51">
        <v>0.0</v>
      </c>
      <c r="O521" s="42" t="s">
        <v>75</v>
      </c>
      <c r="P521" s="54">
        <v>78000.0</v>
      </c>
      <c r="Q521" s="54">
        <v>78000.0</v>
      </c>
      <c r="R521" s="51">
        <v>0.0</v>
      </c>
      <c r="S521" s="51">
        <v>4440.0</v>
      </c>
      <c r="T521" s="52">
        <f t="shared" si="3"/>
        <v>73560</v>
      </c>
      <c r="U521" s="42" t="s">
        <v>83</v>
      </c>
      <c r="V521" s="40">
        <v>45806.0</v>
      </c>
      <c r="W521" s="49">
        <v>45859.0</v>
      </c>
      <c r="X521" s="42">
        <v>1.0</v>
      </c>
      <c r="Y521" s="42" t="s">
        <v>98</v>
      </c>
      <c r="Z521" s="42" t="s">
        <v>85</v>
      </c>
    </row>
    <row r="522">
      <c r="A522" s="38" t="s">
        <v>7379</v>
      </c>
      <c r="B522" s="40">
        <v>45807.0</v>
      </c>
      <c r="C522" s="42">
        <v>12181.0</v>
      </c>
      <c r="D522" s="42"/>
      <c r="E522" s="44" t="s">
        <v>7381</v>
      </c>
      <c r="F522" s="46" t="s">
        <v>7382</v>
      </c>
      <c r="G522" s="47" t="s">
        <v>7383</v>
      </c>
      <c r="H522" s="47" t="s">
        <v>7385</v>
      </c>
      <c r="I522" s="47" t="s">
        <v>134</v>
      </c>
      <c r="J522" s="42" t="s">
        <v>1542</v>
      </c>
      <c r="K522" s="46" t="s">
        <v>7386</v>
      </c>
      <c r="L522" s="40">
        <v>45806.0</v>
      </c>
      <c r="M522" s="42" t="s">
        <v>75</v>
      </c>
      <c r="N522" s="51">
        <v>0.0</v>
      </c>
      <c r="O522" s="467">
        <v>45807.0</v>
      </c>
      <c r="P522" s="54">
        <v>858017.0</v>
      </c>
      <c r="Q522" s="106">
        <v>858017.0</v>
      </c>
      <c r="R522" s="51">
        <v>78000.0</v>
      </c>
      <c r="S522" s="51">
        <v>0.0</v>
      </c>
      <c r="T522" s="52">
        <f t="shared" si="3"/>
        <v>858017</v>
      </c>
      <c r="U522" s="42" t="s">
        <v>112</v>
      </c>
      <c r="V522" s="40">
        <v>45807.0</v>
      </c>
      <c r="W522" s="49">
        <v>46167.0</v>
      </c>
      <c r="X522" s="42">
        <v>12.0</v>
      </c>
      <c r="Y522" s="42" t="s">
        <v>98</v>
      </c>
      <c r="Z522" s="42" t="s">
        <v>85</v>
      </c>
    </row>
    <row r="523">
      <c r="A523" s="46" t="s">
        <v>7392</v>
      </c>
      <c r="B523" s="40">
        <v>45807.0</v>
      </c>
      <c r="C523" s="42">
        <v>8421.0</v>
      </c>
      <c r="D523" s="42"/>
      <c r="E523" s="44" t="s">
        <v>603</v>
      </c>
      <c r="F523" s="468">
        <v>8.1931237145E10</v>
      </c>
      <c r="G523" s="47" t="s">
        <v>605</v>
      </c>
      <c r="H523" s="47" t="s">
        <v>243</v>
      </c>
      <c r="I523" s="47" t="s">
        <v>123</v>
      </c>
      <c r="J523" s="42" t="s">
        <v>26</v>
      </c>
      <c r="K523" s="49">
        <v>44984.0</v>
      </c>
      <c r="L523" s="40">
        <v>45806.0</v>
      </c>
      <c r="M523" s="42" t="s">
        <v>75</v>
      </c>
      <c r="N523" s="51">
        <v>118000.0</v>
      </c>
      <c r="O523" s="42" t="s">
        <v>75</v>
      </c>
      <c r="P523" s="54">
        <v>120000.0</v>
      </c>
      <c r="Q523" s="54">
        <v>120000.0</v>
      </c>
      <c r="R523" s="51">
        <v>0.0</v>
      </c>
      <c r="S523" s="51">
        <v>4440.0</v>
      </c>
      <c r="T523" s="52">
        <f t="shared" si="3"/>
        <v>115560</v>
      </c>
      <c r="U523" s="42" t="s">
        <v>83</v>
      </c>
      <c r="V523" s="40">
        <v>45806.0</v>
      </c>
      <c r="W523" s="49">
        <v>45841.0</v>
      </c>
      <c r="X523" s="42">
        <v>1.0</v>
      </c>
      <c r="Y523" s="173" t="s">
        <v>84</v>
      </c>
      <c r="Z523" s="42" t="s">
        <v>85</v>
      </c>
    </row>
    <row r="524">
      <c r="A524" s="38" t="s">
        <v>7397</v>
      </c>
      <c r="B524" s="40">
        <v>45807.0</v>
      </c>
      <c r="C524" s="42">
        <v>13592.0</v>
      </c>
      <c r="D524" s="42"/>
      <c r="E524" s="44" t="s">
        <v>4511</v>
      </c>
      <c r="F524" s="46" t="s">
        <v>4255</v>
      </c>
      <c r="G524" s="47" t="s">
        <v>4256</v>
      </c>
      <c r="H524" s="47" t="s">
        <v>2392</v>
      </c>
      <c r="I524" s="47" t="s">
        <v>156</v>
      </c>
      <c r="J524" s="42" t="s">
        <v>1542</v>
      </c>
      <c r="K524" s="40">
        <v>45579.0</v>
      </c>
      <c r="L524" s="40">
        <v>45806.0</v>
      </c>
      <c r="M524" s="42" t="s">
        <v>75</v>
      </c>
      <c r="N524" s="51">
        <v>0.0</v>
      </c>
      <c r="O524" s="42" t="s">
        <v>75</v>
      </c>
      <c r="P524" s="54">
        <v>78042.0</v>
      </c>
      <c r="Q524" s="106">
        <v>78042.0</v>
      </c>
      <c r="R524" s="51">
        <v>0.0</v>
      </c>
      <c r="S524" s="51">
        <v>0.0</v>
      </c>
      <c r="T524" s="52">
        <f t="shared" si="3"/>
        <v>78042</v>
      </c>
      <c r="U524" s="42" t="s">
        <v>112</v>
      </c>
      <c r="V524" s="40">
        <v>45806.0</v>
      </c>
      <c r="W524" s="49">
        <v>45836.0</v>
      </c>
      <c r="X524" s="42">
        <v>1.0</v>
      </c>
      <c r="Y524" s="42" t="s">
        <v>98</v>
      </c>
      <c r="Z524" s="42" t="s">
        <v>85</v>
      </c>
    </row>
    <row r="525">
      <c r="A525" s="38" t="s">
        <v>7403</v>
      </c>
      <c r="B525" s="40">
        <v>45807.0</v>
      </c>
      <c r="C525" s="42">
        <v>12422.0</v>
      </c>
      <c r="D525" s="42"/>
      <c r="E525" s="44" t="s">
        <v>4489</v>
      </c>
      <c r="F525" s="46" t="s">
        <v>4491</v>
      </c>
      <c r="G525" s="47" t="s">
        <v>4492</v>
      </c>
      <c r="H525" s="47" t="s">
        <v>1384</v>
      </c>
      <c r="I525" s="47" t="s">
        <v>72</v>
      </c>
      <c r="J525" s="42" t="s">
        <v>1542</v>
      </c>
      <c r="K525" s="40">
        <v>45453.0</v>
      </c>
      <c r="L525" s="40">
        <v>45806.0</v>
      </c>
      <c r="M525" s="42" t="s">
        <v>75</v>
      </c>
      <c r="N525" s="51">
        <v>0.0</v>
      </c>
      <c r="O525" s="42" t="s">
        <v>75</v>
      </c>
      <c r="P525" s="54">
        <v>78000.0</v>
      </c>
      <c r="Q525" s="54">
        <v>78000.0</v>
      </c>
      <c r="R525" s="51">
        <v>0.0</v>
      </c>
      <c r="S525" s="51">
        <v>4440.0</v>
      </c>
      <c r="T525" s="52">
        <f t="shared" si="3"/>
        <v>73560</v>
      </c>
      <c r="U525" s="42" t="s">
        <v>83</v>
      </c>
      <c r="V525" s="40">
        <v>45806.0</v>
      </c>
      <c r="W525" s="49">
        <v>45836.0</v>
      </c>
      <c r="X525" s="42">
        <v>1.0</v>
      </c>
      <c r="Y525" s="42" t="s">
        <v>98</v>
      </c>
      <c r="Z525" s="42" t="s">
        <v>85</v>
      </c>
    </row>
    <row r="526">
      <c r="A526" s="38" t="s">
        <v>7410</v>
      </c>
      <c r="B526" s="40">
        <v>45807.0</v>
      </c>
      <c r="C526" s="42">
        <v>13883.0</v>
      </c>
      <c r="D526" s="42"/>
      <c r="E526" s="44" t="s">
        <v>7411</v>
      </c>
      <c r="F526" s="46" t="s">
        <v>4493</v>
      </c>
      <c r="G526" s="251" t="s">
        <v>4494</v>
      </c>
      <c r="H526" s="47" t="s">
        <v>404</v>
      </c>
      <c r="I526" s="47" t="s">
        <v>72</v>
      </c>
      <c r="J526" s="42" t="s">
        <v>1542</v>
      </c>
      <c r="K526" s="49">
        <v>45612.0</v>
      </c>
      <c r="L526" s="40">
        <v>45806.0</v>
      </c>
      <c r="M526" s="42" t="s">
        <v>75</v>
      </c>
      <c r="N526" s="51">
        <v>78000.0</v>
      </c>
      <c r="O526" s="42" t="s">
        <v>75</v>
      </c>
      <c r="P526" s="54">
        <v>100012.0</v>
      </c>
      <c r="Q526" s="106">
        <v>100012.0</v>
      </c>
      <c r="R526" s="51">
        <v>0.0</v>
      </c>
      <c r="S526" s="51">
        <v>0.0</v>
      </c>
      <c r="T526" s="52">
        <f t="shared" si="3"/>
        <v>100012</v>
      </c>
      <c r="U526" s="42" t="s">
        <v>112</v>
      </c>
      <c r="V526" s="40">
        <v>45806.0</v>
      </c>
      <c r="W526" s="49">
        <v>45836.0</v>
      </c>
      <c r="X526" s="42">
        <v>1.0</v>
      </c>
      <c r="Y526" s="42" t="s">
        <v>98</v>
      </c>
      <c r="Z526" s="42" t="s">
        <v>85</v>
      </c>
    </row>
    <row r="527">
      <c r="A527" s="46" t="s">
        <v>7415</v>
      </c>
      <c r="B527" s="40">
        <v>45807.0</v>
      </c>
      <c r="C527" s="42">
        <v>8829.0</v>
      </c>
      <c r="D527" s="42"/>
      <c r="E527" s="44" t="s">
        <v>4563</v>
      </c>
      <c r="F527" s="46" t="s">
        <v>4480</v>
      </c>
      <c r="G527" s="47" t="s">
        <v>4481</v>
      </c>
      <c r="H527" s="47" t="s">
        <v>796</v>
      </c>
      <c r="I527" s="47" t="s">
        <v>134</v>
      </c>
      <c r="J527" s="42" t="s">
        <v>26</v>
      </c>
      <c r="K527" s="49">
        <v>45041.0</v>
      </c>
      <c r="L527" s="40">
        <v>45806.0</v>
      </c>
      <c r="M527" s="42" t="s">
        <v>75</v>
      </c>
      <c r="N527" s="51">
        <v>0.0</v>
      </c>
      <c r="O527" s="42" t="s">
        <v>75</v>
      </c>
      <c r="P527" s="54">
        <v>118000.0</v>
      </c>
      <c r="Q527" s="54">
        <v>118000.0</v>
      </c>
      <c r="R527" s="51">
        <v>0.0</v>
      </c>
      <c r="S527" s="51">
        <v>2360.0</v>
      </c>
      <c r="T527" s="52">
        <f t="shared" si="3"/>
        <v>115640</v>
      </c>
      <c r="U527" s="42" t="s">
        <v>83</v>
      </c>
      <c r="V527" s="40">
        <v>45806.0</v>
      </c>
      <c r="W527" s="49">
        <v>45836.0</v>
      </c>
      <c r="X527" s="42">
        <v>1.0</v>
      </c>
      <c r="Y527" s="173" t="s">
        <v>84</v>
      </c>
      <c r="Z527" s="42" t="s">
        <v>85</v>
      </c>
    </row>
    <row r="528">
      <c r="A528" s="46" t="s">
        <v>7419</v>
      </c>
      <c r="B528" s="40">
        <v>45807.0</v>
      </c>
      <c r="C528" s="42">
        <v>8115.0</v>
      </c>
      <c r="D528" s="42"/>
      <c r="E528" s="44" t="s">
        <v>2564</v>
      </c>
      <c r="F528" s="46" t="s">
        <v>2425</v>
      </c>
      <c r="G528" s="47" t="s">
        <v>4248</v>
      </c>
      <c r="H528" s="47" t="s">
        <v>132</v>
      </c>
      <c r="I528" s="47" t="s">
        <v>134</v>
      </c>
      <c r="J528" s="42" t="s">
        <v>26</v>
      </c>
      <c r="K528" s="49">
        <v>44947.0</v>
      </c>
      <c r="L528" s="40">
        <v>45806.0</v>
      </c>
      <c r="M528" s="42" t="s">
        <v>75</v>
      </c>
      <c r="N528" s="51">
        <v>0.0</v>
      </c>
      <c r="O528" s="42" t="s">
        <v>75</v>
      </c>
      <c r="P528" s="54">
        <v>118000.0</v>
      </c>
      <c r="Q528" s="54">
        <v>118000.0</v>
      </c>
      <c r="R528" s="51">
        <v>0.0</v>
      </c>
      <c r="S528" s="51">
        <v>826.0</v>
      </c>
      <c r="T528" s="52">
        <f t="shared" si="3"/>
        <v>117174</v>
      </c>
      <c r="U528" s="42" t="s">
        <v>83</v>
      </c>
      <c r="V528" s="40">
        <v>45806.0</v>
      </c>
      <c r="W528" s="49">
        <v>45836.0</v>
      </c>
      <c r="X528" s="42">
        <v>1.0</v>
      </c>
      <c r="Y528" s="173" t="s">
        <v>84</v>
      </c>
      <c r="Z528" s="42" t="s">
        <v>85</v>
      </c>
    </row>
    <row r="529">
      <c r="A529" s="38" t="s">
        <v>7426</v>
      </c>
      <c r="B529" s="40">
        <v>45807.0</v>
      </c>
      <c r="C529" s="42">
        <v>8344.0</v>
      </c>
      <c r="D529" s="42"/>
      <c r="E529" s="44" t="s">
        <v>1304</v>
      </c>
      <c r="F529" s="46" t="s">
        <v>1305</v>
      </c>
      <c r="G529" s="47" t="s">
        <v>1306</v>
      </c>
      <c r="H529" s="47" t="s">
        <v>121</v>
      </c>
      <c r="I529" s="47" t="s">
        <v>123</v>
      </c>
      <c r="J529" s="42" t="s">
        <v>1542</v>
      </c>
      <c r="K529" s="49">
        <v>44973.0</v>
      </c>
      <c r="L529" s="40">
        <v>45806.0</v>
      </c>
      <c r="M529" s="42" t="s">
        <v>75</v>
      </c>
      <c r="N529" s="51">
        <v>0.0</v>
      </c>
      <c r="O529" s="42" t="s">
        <v>75</v>
      </c>
      <c r="P529" s="54">
        <v>78000.0</v>
      </c>
      <c r="Q529" s="54">
        <v>78000.0</v>
      </c>
      <c r="R529" s="51">
        <v>0.0</v>
      </c>
      <c r="S529" s="51">
        <v>546.0</v>
      </c>
      <c r="T529" s="52">
        <f t="shared" si="3"/>
        <v>77454</v>
      </c>
      <c r="U529" s="42" t="s">
        <v>83</v>
      </c>
      <c r="V529" s="40">
        <v>45806.0</v>
      </c>
      <c r="W529" s="49">
        <v>45836.0</v>
      </c>
      <c r="X529" s="42">
        <v>1.0</v>
      </c>
      <c r="Y529" s="42" t="s">
        <v>98</v>
      </c>
      <c r="Z529" s="42" t="s">
        <v>85</v>
      </c>
    </row>
    <row r="530">
      <c r="A530" s="46" t="s">
        <v>7430</v>
      </c>
      <c r="B530" s="40">
        <v>45807.0</v>
      </c>
      <c r="C530" s="42">
        <v>5508.0</v>
      </c>
      <c r="D530" s="42"/>
      <c r="E530" s="44" t="s">
        <v>4251</v>
      </c>
      <c r="F530" s="46" t="s">
        <v>4252</v>
      </c>
      <c r="G530" s="47" t="s">
        <v>4254</v>
      </c>
      <c r="H530" s="47" t="s">
        <v>812</v>
      </c>
      <c r="I530" s="47" t="s">
        <v>123</v>
      </c>
      <c r="J530" s="42" t="s">
        <v>26</v>
      </c>
      <c r="K530" s="49">
        <v>44669.0</v>
      </c>
      <c r="L530" s="40">
        <v>45806.0</v>
      </c>
      <c r="M530" s="42" t="s">
        <v>75</v>
      </c>
      <c r="N530" s="51">
        <v>0.0</v>
      </c>
      <c r="O530" s="42" t="s">
        <v>75</v>
      </c>
      <c r="P530" s="54">
        <v>78046.0</v>
      </c>
      <c r="Q530" s="106">
        <v>78046.0</v>
      </c>
      <c r="R530" s="51">
        <v>0.0</v>
      </c>
      <c r="S530" s="51">
        <v>0.0</v>
      </c>
      <c r="T530" s="52">
        <f t="shared" si="3"/>
        <v>78046</v>
      </c>
      <c r="U530" s="42" t="s">
        <v>112</v>
      </c>
      <c r="V530" s="40">
        <v>45806.0</v>
      </c>
      <c r="W530" s="49">
        <v>45836.0</v>
      </c>
      <c r="X530" s="42">
        <v>1.0</v>
      </c>
      <c r="Y530" s="42" t="s">
        <v>98</v>
      </c>
      <c r="Z530" s="42" t="s">
        <v>85</v>
      </c>
    </row>
    <row r="531">
      <c r="A531" s="46" t="s">
        <v>7434</v>
      </c>
      <c r="B531" s="40">
        <v>45807.0</v>
      </c>
      <c r="C531" s="42">
        <v>7481.0</v>
      </c>
      <c r="D531" s="42"/>
      <c r="E531" s="44" t="s">
        <v>4417</v>
      </c>
      <c r="F531" s="46" t="s">
        <v>4419</v>
      </c>
      <c r="G531" s="47" t="s">
        <v>4420</v>
      </c>
      <c r="H531" s="47" t="s">
        <v>214</v>
      </c>
      <c r="I531" s="47" t="s">
        <v>177</v>
      </c>
      <c r="J531" s="42" t="s">
        <v>26</v>
      </c>
      <c r="K531" s="49">
        <v>44871.0</v>
      </c>
      <c r="L531" s="40">
        <v>45806.0</v>
      </c>
      <c r="M531" s="42" t="s">
        <v>75</v>
      </c>
      <c r="N531" s="51">
        <v>0.0</v>
      </c>
      <c r="O531" s="42" t="s">
        <v>75</v>
      </c>
      <c r="P531" s="54">
        <v>78000.0</v>
      </c>
      <c r="Q531" s="54">
        <v>78000.0</v>
      </c>
      <c r="R531" s="51">
        <v>0.0</v>
      </c>
      <c r="S531" s="51">
        <v>1560.0</v>
      </c>
      <c r="T531" s="52">
        <f t="shared" si="3"/>
        <v>76440</v>
      </c>
      <c r="U531" s="42" t="s">
        <v>83</v>
      </c>
      <c r="V531" s="40">
        <v>45806.0</v>
      </c>
      <c r="W531" s="49">
        <v>45836.0</v>
      </c>
      <c r="X531" s="42">
        <v>1.0</v>
      </c>
      <c r="Y531" s="42" t="s">
        <v>98</v>
      </c>
      <c r="Z531" s="42" t="s">
        <v>85</v>
      </c>
    </row>
    <row r="532">
      <c r="A532" s="38" t="s">
        <v>7437</v>
      </c>
      <c r="B532" s="40">
        <v>45807.0</v>
      </c>
      <c r="C532" s="42">
        <v>14399.0</v>
      </c>
      <c r="D532" s="42"/>
      <c r="E532" s="44" t="s">
        <v>4424</v>
      </c>
      <c r="F532" s="46" t="s">
        <v>4425</v>
      </c>
      <c r="G532" s="47" t="s">
        <v>5991</v>
      </c>
      <c r="H532" s="47" t="s">
        <v>796</v>
      </c>
      <c r="I532" s="47" t="s">
        <v>134</v>
      </c>
      <c r="J532" s="42" t="s">
        <v>1542</v>
      </c>
      <c r="K532" s="49">
        <v>45671.0</v>
      </c>
      <c r="L532" s="40">
        <v>45806.0</v>
      </c>
      <c r="M532" s="42" t="s">
        <v>75</v>
      </c>
      <c r="N532" s="51">
        <v>0.0</v>
      </c>
      <c r="O532" s="42" t="s">
        <v>75</v>
      </c>
      <c r="P532" s="54">
        <v>78000.0</v>
      </c>
      <c r="Q532" s="54">
        <v>78000.0</v>
      </c>
      <c r="R532" s="51">
        <v>0.0</v>
      </c>
      <c r="S532" s="51">
        <v>546.0</v>
      </c>
      <c r="T532" s="52">
        <f t="shared" si="3"/>
        <v>77454</v>
      </c>
      <c r="U532" s="42" t="s">
        <v>83</v>
      </c>
      <c r="V532" s="40">
        <v>45806.0</v>
      </c>
      <c r="W532" s="49">
        <v>45836.0</v>
      </c>
      <c r="X532" s="42">
        <v>1.0</v>
      </c>
      <c r="Y532" s="42" t="s">
        <v>98</v>
      </c>
      <c r="Z532" s="42" t="s">
        <v>85</v>
      </c>
    </row>
    <row r="533">
      <c r="A533" s="46" t="s">
        <v>7441</v>
      </c>
      <c r="B533" s="40">
        <v>45807.0</v>
      </c>
      <c r="C533" s="42">
        <v>5771.0</v>
      </c>
      <c r="D533" s="42"/>
      <c r="E533" s="44" t="s">
        <v>5720</v>
      </c>
      <c r="F533" s="46" t="s">
        <v>4374</v>
      </c>
      <c r="G533" s="47" t="s">
        <v>4498</v>
      </c>
      <c r="H533" s="47" t="s">
        <v>404</v>
      </c>
      <c r="I533" s="47" t="s">
        <v>72</v>
      </c>
      <c r="J533" s="42" t="s">
        <v>26</v>
      </c>
      <c r="K533" s="49">
        <v>44701.0</v>
      </c>
      <c r="L533" s="40">
        <v>45806.0</v>
      </c>
      <c r="M533" s="42" t="s">
        <v>75</v>
      </c>
      <c r="N533" s="51">
        <v>0.0</v>
      </c>
      <c r="O533" s="42" t="s">
        <v>75</v>
      </c>
      <c r="P533" s="54">
        <v>118000.0</v>
      </c>
      <c r="Q533" s="54">
        <v>118000.0</v>
      </c>
      <c r="R533" s="51">
        <v>0.0</v>
      </c>
      <c r="S533" s="51">
        <v>2360.0</v>
      </c>
      <c r="T533" s="52">
        <f t="shared" si="3"/>
        <v>115640</v>
      </c>
      <c r="U533" s="42" t="s">
        <v>83</v>
      </c>
      <c r="V533" s="40">
        <v>45806.0</v>
      </c>
      <c r="W533" s="49">
        <v>45836.0</v>
      </c>
      <c r="X533" s="42">
        <v>1.0</v>
      </c>
      <c r="Y533" s="173" t="s">
        <v>84</v>
      </c>
      <c r="Z533" s="42" t="s">
        <v>85</v>
      </c>
    </row>
    <row r="534">
      <c r="A534" s="38" t="s">
        <v>7444</v>
      </c>
      <c r="B534" s="40">
        <v>45807.0</v>
      </c>
      <c r="C534" s="42">
        <v>13922.0</v>
      </c>
      <c r="D534" s="42"/>
      <c r="E534" s="44" t="s">
        <v>840</v>
      </c>
      <c r="F534" s="46" t="s">
        <v>841</v>
      </c>
      <c r="G534" s="47" t="s">
        <v>2455</v>
      </c>
      <c r="H534" s="47" t="s">
        <v>199</v>
      </c>
      <c r="I534" s="47" t="s">
        <v>200</v>
      </c>
      <c r="J534" s="42" t="s">
        <v>1542</v>
      </c>
      <c r="K534" s="49">
        <v>45620.0</v>
      </c>
      <c r="L534" s="40">
        <v>45806.0</v>
      </c>
      <c r="M534" s="42" t="s">
        <v>75</v>
      </c>
      <c r="N534" s="51">
        <v>0.0</v>
      </c>
      <c r="O534" s="42" t="s">
        <v>75</v>
      </c>
      <c r="P534" s="54">
        <v>118025.0</v>
      </c>
      <c r="Q534" s="106">
        <v>118025.0</v>
      </c>
      <c r="R534" s="51">
        <v>0.0</v>
      </c>
      <c r="S534" s="51">
        <v>0.0</v>
      </c>
      <c r="T534" s="52">
        <f t="shared" si="3"/>
        <v>118025</v>
      </c>
      <c r="U534" s="42" t="s">
        <v>112</v>
      </c>
      <c r="V534" s="40">
        <v>45806.0</v>
      </c>
      <c r="W534" s="49">
        <v>45844.0</v>
      </c>
      <c r="X534" s="42">
        <v>1.0</v>
      </c>
      <c r="Y534" s="173" t="s">
        <v>84</v>
      </c>
      <c r="Z534" s="42" t="s">
        <v>85</v>
      </c>
    </row>
    <row r="535">
      <c r="A535" s="38" t="s">
        <v>7450</v>
      </c>
      <c r="B535" s="40">
        <v>45807.0</v>
      </c>
      <c r="C535" s="42">
        <v>11183.0</v>
      </c>
      <c r="D535" s="42"/>
      <c r="E535" s="44" t="s">
        <v>4509</v>
      </c>
      <c r="F535" s="46" t="s">
        <v>4512</v>
      </c>
      <c r="G535" s="47" t="s">
        <v>4515</v>
      </c>
      <c r="H535" s="47" t="s">
        <v>243</v>
      </c>
      <c r="I535" s="47" t="s">
        <v>123</v>
      </c>
      <c r="J535" s="42" t="s">
        <v>1542</v>
      </c>
      <c r="K535" s="49">
        <v>45319.0</v>
      </c>
      <c r="L535" s="40">
        <v>45806.0</v>
      </c>
      <c r="M535" s="42" t="s">
        <v>75</v>
      </c>
      <c r="N535" s="51">
        <v>118000.0</v>
      </c>
      <c r="O535" s="42" t="s">
        <v>75</v>
      </c>
      <c r="P535" s="54">
        <v>120000.0</v>
      </c>
      <c r="Q535" s="54">
        <v>120000.0</v>
      </c>
      <c r="R535" s="51">
        <v>0.0</v>
      </c>
      <c r="S535" s="51">
        <v>4440.0</v>
      </c>
      <c r="T535" s="52">
        <f t="shared" si="3"/>
        <v>115560</v>
      </c>
      <c r="U535" s="42" t="s">
        <v>83</v>
      </c>
      <c r="V535" s="40">
        <v>45806.0</v>
      </c>
      <c r="W535" s="49">
        <v>45836.0</v>
      </c>
      <c r="X535" s="42">
        <v>1.0</v>
      </c>
      <c r="Y535" s="173" t="s">
        <v>84</v>
      </c>
      <c r="Z535" s="42" t="s">
        <v>85</v>
      </c>
    </row>
    <row r="536">
      <c r="A536" s="46" t="s">
        <v>7455</v>
      </c>
      <c r="B536" s="40">
        <v>45807.0</v>
      </c>
      <c r="C536" s="42">
        <v>11691.0</v>
      </c>
      <c r="D536" s="42"/>
      <c r="E536" s="44" t="s">
        <v>270</v>
      </c>
      <c r="F536" s="46" t="s">
        <v>271</v>
      </c>
      <c r="G536" s="47" t="s">
        <v>272</v>
      </c>
      <c r="H536" s="47" t="s">
        <v>273</v>
      </c>
      <c r="I536" s="47" t="s">
        <v>156</v>
      </c>
      <c r="J536" s="42" t="s">
        <v>26</v>
      </c>
      <c r="K536" s="49">
        <v>45376.0</v>
      </c>
      <c r="L536" s="40">
        <v>45806.0</v>
      </c>
      <c r="M536" s="42" t="s">
        <v>75</v>
      </c>
      <c r="N536" s="51">
        <v>78000.0</v>
      </c>
      <c r="O536" s="40">
        <v>45807.0</v>
      </c>
      <c r="P536" s="54">
        <v>100041.0</v>
      </c>
      <c r="Q536" s="106">
        <v>100041.0</v>
      </c>
      <c r="R536" s="51">
        <v>0.0</v>
      </c>
      <c r="S536" s="51">
        <v>0.0</v>
      </c>
      <c r="T536" s="52">
        <f t="shared" si="3"/>
        <v>100041</v>
      </c>
      <c r="U536" s="42" t="s">
        <v>112</v>
      </c>
      <c r="V536" s="40">
        <v>45807.0</v>
      </c>
      <c r="W536" s="49">
        <v>45840.0</v>
      </c>
      <c r="X536" s="42">
        <v>1.0</v>
      </c>
      <c r="Y536" s="42" t="s">
        <v>98</v>
      </c>
      <c r="Z536" s="42" t="s">
        <v>85</v>
      </c>
    </row>
    <row r="537">
      <c r="A537" s="38" t="s">
        <v>7457</v>
      </c>
      <c r="B537" s="40">
        <v>45807.0</v>
      </c>
      <c r="C537" s="42">
        <v>13058.0</v>
      </c>
      <c r="D537" s="42"/>
      <c r="E537" s="44" t="s">
        <v>4301</v>
      </c>
      <c r="F537" s="46" t="s">
        <v>4302</v>
      </c>
      <c r="G537" s="47" t="s">
        <v>4303</v>
      </c>
      <c r="H537" s="47" t="s">
        <v>552</v>
      </c>
      <c r="I537" s="47" t="s">
        <v>72</v>
      </c>
      <c r="J537" s="42" t="s">
        <v>1542</v>
      </c>
      <c r="K537" s="49">
        <v>45520.0</v>
      </c>
      <c r="L537" s="40">
        <v>45806.0</v>
      </c>
      <c r="M537" s="42" t="s">
        <v>75</v>
      </c>
      <c r="N537" s="51">
        <v>118000.0</v>
      </c>
      <c r="O537" s="40">
        <v>45807.0</v>
      </c>
      <c r="P537" s="54">
        <v>120047.0</v>
      </c>
      <c r="Q537" s="106">
        <v>120047.0</v>
      </c>
      <c r="R537" s="51">
        <v>0.0</v>
      </c>
      <c r="S537" s="51">
        <v>0.0</v>
      </c>
      <c r="T537" s="52">
        <f t="shared" si="3"/>
        <v>120047</v>
      </c>
      <c r="U537" s="42" t="s">
        <v>112</v>
      </c>
      <c r="V537" s="40">
        <v>45807.0</v>
      </c>
      <c r="W537" s="49">
        <v>45837.0</v>
      </c>
      <c r="X537" s="42">
        <v>1.0</v>
      </c>
      <c r="Y537" s="173" t="s">
        <v>84</v>
      </c>
      <c r="Z537" s="42" t="s">
        <v>85</v>
      </c>
    </row>
    <row r="538">
      <c r="A538" s="38" t="s">
        <v>7462</v>
      </c>
      <c r="B538" s="40">
        <v>45807.0</v>
      </c>
      <c r="C538" s="42">
        <v>6468.0</v>
      </c>
      <c r="D538" s="42"/>
      <c r="E538" s="44" t="s">
        <v>4007</v>
      </c>
      <c r="F538" s="46" t="s">
        <v>3768</v>
      </c>
      <c r="G538" s="47" t="s">
        <v>4529</v>
      </c>
      <c r="H538" s="47" t="s">
        <v>383</v>
      </c>
      <c r="I538" s="47" t="s">
        <v>101</v>
      </c>
      <c r="J538" s="42" t="s">
        <v>1542</v>
      </c>
      <c r="K538" s="49">
        <v>44773.0</v>
      </c>
      <c r="L538" s="40">
        <v>45807.0</v>
      </c>
      <c r="M538" s="40">
        <v>45806.0</v>
      </c>
      <c r="N538" s="51">
        <v>0.0</v>
      </c>
      <c r="O538" s="42" t="s">
        <v>75</v>
      </c>
      <c r="P538" s="54">
        <v>78032.0</v>
      </c>
      <c r="Q538" s="106">
        <v>78003.0</v>
      </c>
      <c r="R538" s="51">
        <v>0.0</v>
      </c>
      <c r="S538" s="51">
        <v>0.0</v>
      </c>
      <c r="T538" s="52">
        <f t="shared" si="3"/>
        <v>78003</v>
      </c>
      <c r="U538" s="42" t="s">
        <v>112</v>
      </c>
      <c r="V538" s="40">
        <v>45807.0</v>
      </c>
      <c r="W538" s="49">
        <v>45837.0</v>
      </c>
      <c r="X538" s="42">
        <v>1.0</v>
      </c>
      <c r="Y538" s="173" t="s">
        <v>98</v>
      </c>
      <c r="Z538" s="42" t="s">
        <v>85</v>
      </c>
    </row>
    <row r="539">
      <c r="A539" s="46" t="s">
        <v>7471</v>
      </c>
      <c r="B539" s="40">
        <v>45807.0</v>
      </c>
      <c r="C539" s="42">
        <v>13922.0</v>
      </c>
      <c r="D539" s="42"/>
      <c r="E539" s="44" t="s">
        <v>840</v>
      </c>
      <c r="F539" s="46" t="s">
        <v>841</v>
      </c>
      <c r="G539" s="47" t="s">
        <v>2455</v>
      </c>
      <c r="H539" s="47" t="s">
        <v>199</v>
      </c>
      <c r="I539" s="47" t="s">
        <v>200</v>
      </c>
      <c r="J539" s="42" t="s">
        <v>26</v>
      </c>
      <c r="K539" s="42" t="s">
        <v>75</v>
      </c>
      <c r="L539" s="40">
        <v>45806.0</v>
      </c>
      <c r="M539" s="42" t="s">
        <v>75</v>
      </c>
      <c r="N539" s="51">
        <v>0.0</v>
      </c>
      <c r="O539" s="42" t="s">
        <v>75</v>
      </c>
      <c r="P539" s="54">
        <v>0.0</v>
      </c>
      <c r="Q539" s="106">
        <v>0.0</v>
      </c>
      <c r="R539" s="51">
        <v>0.0</v>
      </c>
      <c r="S539" s="51">
        <v>0.0</v>
      </c>
      <c r="T539" s="54">
        <v>0.0</v>
      </c>
      <c r="U539" s="42" t="s">
        <v>283</v>
      </c>
      <c r="V539" s="40">
        <v>45806.0</v>
      </c>
      <c r="W539" s="49">
        <v>45844.0</v>
      </c>
      <c r="X539" s="42">
        <v>1.0</v>
      </c>
      <c r="Y539" s="173" t="s">
        <v>84</v>
      </c>
      <c r="Z539" s="42" t="s">
        <v>85</v>
      </c>
    </row>
    <row r="540">
      <c r="A540" s="46" t="s">
        <v>7474</v>
      </c>
      <c r="B540" s="40">
        <v>45807.0</v>
      </c>
      <c r="C540" s="42">
        <v>10254.0</v>
      </c>
      <c r="D540" s="42"/>
      <c r="E540" s="44" t="s">
        <v>228</v>
      </c>
      <c r="F540" s="46" t="s">
        <v>62</v>
      </c>
      <c r="G540" s="47" t="s">
        <v>65</v>
      </c>
      <c r="H540" s="47" t="s">
        <v>70</v>
      </c>
      <c r="I540" s="47" t="s">
        <v>72</v>
      </c>
      <c r="J540" s="42" t="s">
        <v>26</v>
      </c>
      <c r="K540" s="49">
        <v>45197.0</v>
      </c>
      <c r="L540" s="40">
        <v>45807.0</v>
      </c>
      <c r="M540" s="42" t="s">
        <v>75</v>
      </c>
      <c r="N540" s="51">
        <v>0.0</v>
      </c>
      <c r="O540" s="42" t="s">
        <v>75</v>
      </c>
      <c r="P540" s="54">
        <v>78000.0</v>
      </c>
      <c r="Q540" s="54">
        <v>78000.0</v>
      </c>
      <c r="R540" s="51">
        <v>0.0</v>
      </c>
      <c r="S540" s="51">
        <v>1560.0</v>
      </c>
      <c r="T540" s="52">
        <f t="shared" ref="T540:T659" si="6">Q540-S540</f>
        <v>76440</v>
      </c>
      <c r="U540" s="42" t="s">
        <v>83</v>
      </c>
      <c r="V540" s="40">
        <v>45807.0</v>
      </c>
      <c r="W540" s="49">
        <v>45841.0</v>
      </c>
      <c r="X540" s="42">
        <v>1.0</v>
      </c>
      <c r="Y540" s="42" t="s">
        <v>98</v>
      </c>
      <c r="Z540" s="42" t="s">
        <v>85</v>
      </c>
    </row>
    <row r="541">
      <c r="A541" s="46" t="s">
        <v>7480</v>
      </c>
      <c r="B541" s="40">
        <v>45807.0</v>
      </c>
      <c r="C541" s="42">
        <v>3316.0</v>
      </c>
      <c r="D541" s="42"/>
      <c r="E541" s="44" t="s">
        <v>867</v>
      </c>
      <c r="F541" s="46" t="s">
        <v>868</v>
      </c>
      <c r="G541" s="47" t="s">
        <v>3817</v>
      </c>
      <c r="H541" s="47" t="s">
        <v>870</v>
      </c>
      <c r="I541" s="47" t="s">
        <v>134</v>
      </c>
      <c r="J541" s="42" t="s">
        <v>26</v>
      </c>
      <c r="K541" s="49">
        <v>44523.0</v>
      </c>
      <c r="L541" s="40">
        <v>45807.0</v>
      </c>
      <c r="M541" s="42" t="s">
        <v>75</v>
      </c>
      <c r="N541" s="51">
        <v>0.0</v>
      </c>
      <c r="O541" s="42" t="s">
        <v>75</v>
      </c>
      <c r="P541" s="54">
        <v>78000.0</v>
      </c>
      <c r="Q541" s="54">
        <v>78000.0</v>
      </c>
      <c r="R541" s="51">
        <v>0.0</v>
      </c>
      <c r="S541" s="51">
        <v>4440.0</v>
      </c>
      <c r="T541" s="52">
        <f t="shared" si="6"/>
        <v>73560</v>
      </c>
      <c r="U541" s="42" t="s">
        <v>83</v>
      </c>
      <c r="V541" s="40">
        <v>45807.0</v>
      </c>
      <c r="W541" s="49">
        <v>45861.0</v>
      </c>
      <c r="X541" s="42">
        <v>1.0</v>
      </c>
      <c r="Y541" s="42" t="s">
        <v>98</v>
      </c>
      <c r="Z541" s="42" t="s">
        <v>85</v>
      </c>
    </row>
    <row r="542">
      <c r="A542" s="38" t="s">
        <v>7488</v>
      </c>
      <c r="B542" s="40">
        <v>45807.0</v>
      </c>
      <c r="C542" s="42">
        <v>10461.0</v>
      </c>
      <c r="D542" s="42"/>
      <c r="E542" s="44" t="s">
        <v>2899</v>
      </c>
      <c r="F542" s="46" t="s">
        <v>2900</v>
      </c>
      <c r="G542" s="47" t="s">
        <v>3063</v>
      </c>
      <c r="H542" s="47" t="s">
        <v>2902</v>
      </c>
      <c r="I542" s="47" t="s">
        <v>108</v>
      </c>
      <c r="J542" s="42" t="s">
        <v>1542</v>
      </c>
      <c r="K542" s="49">
        <v>45222.0</v>
      </c>
      <c r="L542" s="40">
        <v>45807.0</v>
      </c>
      <c r="M542" s="42" t="s">
        <v>75</v>
      </c>
      <c r="N542" s="51">
        <v>0.0</v>
      </c>
      <c r="O542" s="42" t="s">
        <v>75</v>
      </c>
      <c r="P542" s="54">
        <v>78053.0</v>
      </c>
      <c r="Q542" s="54">
        <v>78000.0</v>
      </c>
      <c r="R542" s="51">
        <v>0.0</v>
      </c>
      <c r="S542" s="51">
        <v>0.0</v>
      </c>
      <c r="T542" s="52">
        <f t="shared" si="6"/>
        <v>78000</v>
      </c>
      <c r="U542" s="42" t="s">
        <v>112</v>
      </c>
      <c r="V542" s="40">
        <v>45807.0</v>
      </c>
      <c r="W542" s="49">
        <v>45837.0</v>
      </c>
      <c r="X542" s="42">
        <v>1.0</v>
      </c>
      <c r="Y542" s="42" t="s">
        <v>98</v>
      </c>
      <c r="Z542" s="42" t="s">
        <v>85</v>
      </c>
    </row>
    <row r="543">
      <c r="A543" s="38" t="s">
        <v>7492</v>
      </c>
      <c r="B543" s="40">
        <v>45807.0</v>
      </c>
      <c r="C543" s="42">
        <v>6935.0</v>
      </c>
      <c r="D543" s="42"/>
      <c r="E543" s="44" t="s">
        <v>7493</v>
      </c>
      <c r="F543" s="46" t="s">
        <v>3947</v>
      </c>
      <c r="G543" s="47" t="s">
        <v>3948</v>
      </c>
      <c r="H543" s="47" t="s">
        <v>1486</v>
      </c>
      <c r="I543" s="47" t="s">
        <v>101</v>
      </c>
      <c r="J543" s="42" t="s">
        <v>1542</v>
      </c>
      <c r="K543" s="49">
        <v>44816.0</v>
      </c>
      <c r="L543" s="40">
        <v>45807.0</v>
      </c>
      <c r="M543" s="42" t="s">
        <v>75</v>
      </c>
      <c r="N543" s="51">
        <v>0.0</v>
      </c>
      <c r="O543" s="42" t="s">
        <v>75</v>
      </c>
      <c r="P543" s="54">
        <v>78083.0</v>
      </c>
      <c r="Q543" s="54">
        <v>78083.0</v>
      </c>
      <c r="R543" s="51">
        <v>0.0</v>
      </c>
      <c r="S543" s="51">
        <v>0.0</v>
      </c>
      <c r="T543" s="52">
        <f t="shared" si="6"/>
        <v>78083</v>
      </c>
      <c r="U543" s="42" t="s">
        <v>112</v>
      </c>
      <c r="V543" s="40">
        <v>45807.0</v>
      </c>
      <c r="W543" s="49">
        <v>45837.0</v>
      </c>
      <c r="X543" s="42">
        <v>1.0</v>
      </c>
      <c r="Y543" s="42" t="s">
        <v>98</v>
      </c>
      <c r="Z543" s="42" t="s">
        <v>85</v>
      </c>
    </row>
    <row r="544">
      <c r="A544" s="46" t="s">
        <v>7497</v>
      </c>
      <c r="B544" s="40">
        <v>45807.0</v>
      </c>
      <c r="C544" s="42">
        <v>2955.0</v>
      </c>
      <c r="D544" s="42"/>
      <c r="E544" s="44" t="s">
        <v>471</v>
      </c>
      <c r="F544" s="46" t="s">
        <v>472</v>
      </c>
      <c r="G544" s="47" t="s">
        <v>473</v>
      </c>
      <c r="H544" s="47" t="s">
        <v>383</v>
      </c>
      <c r="I544" s="47" t="s">
        <v>101</v>
      </c>
      <c r="J544" s="42" t="s">
        <v>26</v>
      </c>
      <c r="K544" s="49">
        <v>44488.0</v>
      </c>
      <c r="L544" s="40">
        <v>45807.0</v>
      </c>
      <c r="M544" s="42" t="s">
        <v>75</v>
      </c>
      <c r="N544" s="51">
        <v>0.0</v>
      </c>
      <c r="O544" s="42" t="s">
        <v>75</v>
      </c>
      <c r="P544" s="54">
        <v>78027.0</v>
      </c>
      <c r="Q544" s="54">
        <v>78027.0</v>
      </c>
      <c r="R544" s="51">
        <v>0.0</v>
      </c>
      <c r="S544" s="51">
        <v>0.0</v>
      </c>
      <c r="T544" s="52">
        <f t="shared" si="6"/>
        <v>78027</v>
      </c>
      <c r="U544" s="42" t="s">
        <v>112</v>
      </c>
      <c r="V544" s="40">
        <v>45807.0</v>
      </c>
      <c r="W544" s="49">
        <v>45839.0</v>
      </c>
      <c r="X544" s="42">
        <v>1.0</v>
      </c>
      <c r="Y544" s="42" t="s">
        <v>98</v>
      </c>
      <c r="Z544" s="42" t="s">
        <v>85</v>
      </c>
    </row>
    <row r="545">
      <c r="A545" s="46" t="s">
        <v>7501</v>
      </c>
      <c r="B545" s="40">
        <v>45807.0</v>
      </c>
      <c r="C545" s="42">
        <v>5080.0</v>
      </c>
      <c r="D545" s="42"/>
      <c r="E545" s="44" t="s">
        <v>433</v>
      </c>
      <c r="F545" s="46" t="s">
        <v>287</v>
      </c>
      <c r="G545" s="47" t="s">
        <v>290</v>
      </c>
      <c r="H545" s="47" t="s">
        <v>913</v>
      </c>
      <c r="I545" s="47" t="s">
        <v>156</v>
      </c>
      <c r="J545" s="42" t="s">
        <v>26</v>
      </c>
      <c r="K545" s="49">
        <v>44636.0</v>
      </c>
      <c r="L545" s="40">
        <v>45807.0</v>
      </c>
      <c r="M545" s="42" t="s">
        <v>75</v>
      </c>
      <c r="N545" s="51">
        <v>78000.0</v>
      </c>
      <c r="O545" s="42" t="s">
        <v>75</v>
      </c>
      <c r="P545" s="54">
        <v>150031.0</v>
      </c>
      <c r="Q545" s="54">
        <v>150031.0</v>
      </c>
      <c r="R545" s="51">
        <v>0.0</v>
      </c>
      <c r="S545" s="51">
        <v>0.0</v>
      </c>
      <c r="T545" s="52">
        <f t="shared" si="6"/>
        <v>150031</v>
      </c>
      <c r="U545" s="42" t="s">
        <v>112</v>
      </c>
      <c r="V545" s="40">
        <v>45807.0</v>
      </c>
      <c r="W545" s="49">
        <v>45842.0</v>
      </c>
      <c r="X545" s="42">
        <v>1.0</v>
      </c>
      <c r="Y545" s="42" t="s">
        <v>98</v>
      </c>
      <c r="Z545" s="42" t="s">
        <v>85</v>
      </c>
    </row>
    <row r="546">
      <c r="A546" s="46" t="s">
        <v>7505</v>
      </c>
      <c r="B546" s="40">
        <v>45807.0</v>
      </c>
      <c r="C546" s="42">
        <v>5080.0</v>
      </c>
      <c r="D546" s="42"/>
      <c r="E546" s="44" t="s">
        <v>433</v>
      </c>
      <c r="F546" s="46" t="s">
        <v>287</v>
      </c>
      <c r="G546" s="47" t="s">
        <v>2297</v>
      </c>
      <c r="H546" s="47" t="s">
        <v>913</v>
      </c>
      <c r="I546" s="47" t="s">
        <v>156</v>
      </c>
      <c r="J546" s="42" t="s">
        <v>26</v>
      </c>
      <c r="K546" s="49">
        <v>44636.0</v>
      </c>
      <c r="L546" s="40">
        <v>45807.0</v>
      </c>
      <c r="M546" s="42" t="s">
        <v>75</v>
      </c>
      <c r="N546" s="51">
        <v>78000.0</v>
      </c>
      <c r="O546" s="42" t="s">
        <v>75</v>
      </c>
      <c r="P546" s="54">
        <f>P545-N546</f>
        <v>72031</v>
      </c>
      <c r="Q546" s="54">
        <v>0.0</v>
      </c>
      <c r="R546" s="51">
        <v>0.0</v>
      </c>
      <c r="S546" s="51">
        <v>0.0</v>
      </c>
      <c r="T546" s="52">
        <f t="shared" si="6"/>
        <v>0</v>
      </c>
      <c r="U546" s="42" t="s">
        <v>283</v>
      </c>
      <c r="V546" s="40">
        <v>45807.0</v>
      </c>
      <c r="W546" s="49">
        <v>45845.0</v>
      </c>
      <c r="X546" s="42">
        <v>1.0</v>
      </c>
      <c r="Y546" s="42" t="s">
        <v>98</v>
      </c>
      <c r="Z546" s="42" t="s">
        <v>85</v>
      </c>
    </row>
    <row r="547">
      <c r="A547" s="46" t="s">
        <v>7510</v>
      </c>
      <c r="B547" s="40">
        <v>45807.0</v>
      </c>
      <c r="C547" s="42">
        <v>8170.0</v>
      </c>
      <c r="D547" s="42"/>
      <c r="E547" s="44" t="s">
        <v>7512</v>
      </c>
      <c r="F547" s="46" t="s">
        <v>4447</v>
      </c>
      <c r="G547" s="47" t="s">
        <v>4448</v>
      </c>
      <c r="H547" s="47" t="s">
        <v>194</v>
      </c>
      <c r="I547" s="47" t="s">
        <v>177</v>
      </c>
      <c r="J547" s="42" t="s">
        <v>26</v>
      </c>
      <c r="K547" s="49">
        <v>44953.0</v>
      </c>
      <c r="L547" s="40">
        <v>45807.0</v>
      </c>
      <c r="M547" s="42" t="s">
        <v>75</v>
      </c>
      <c r="N547" s="51">
        <v>118000.0</v>
      </c>
      <c r="O547" s="42" t="s">
        <v>75</v>
      </c>
      <c r="P547" s="54">
        <v>120000.0</v>
      </c>
      <c r="Q547" s="54">
        <v>120000.0</v>
      </c>
      <c r="R547" s="51">
        <v>0.0</v>
      </c>
      <c r="S547" s="51">
        <v>840.0</v>
      </c>
      <c r="T547" s="52">
        <f t="shared" si="6"/>
        <v>119160</v>
      </c>
      <c r="U547" s="42" t="s">
        <v>83</v>
      </c>
      <c r="V547" s="40">
        <v>45807.0</v>
      </c>
      <c r="W547" s="49">
        <v>45837.0</v>
      </c>
      <c r="X547" s="42">
        <v>1.0</v>
      </c>
      <c r="Y547" s="173" t="s">
        <v>84</v>
      </c>
      <c r="Z547" s="42" t="s">
        <v>85</v>
      </c>
    </row>
    <row r="548">
      <c r="A548" s="158" t="s">
        <v>7515</v>
      </c>
      <c r="B548" s="40">
        <v>45807.0</v>
      </c>
      <c r="C548" s="42">
        <v>15571.0</v>
      </c>
      <c r="D548" s="42">
        <v>15513.0</v>
      </c>
      <c r="E548" s="44" t="s">
        <v>7516</v>
      </c>
      <c r="F548" s="46" t="s">
        <v>7469</v>
      </c>
      <c r="G548" s="47" t="s">
        <v>7470</v>
      </c>
      <c r="H548" s="47" t="s">
        <v>315</v>
      </c>
      <c r="I548" s="47" t="s">
        <v>177</v>
      </c>
      <c r="J548" s="42" t="s">
        <v>1542</v>
      </c>
      <c r="K548" s="49">
        <v>45800.0</v>
      </c>
      <c r="L548" s="40">
        <v>45807.0</v>
      </c>
      <c r="M548" s="42" t="s">
        <v>75</v>
      </c>
      <c r="N548" s="51">
        <v>1298000.0</v>
      </c>
      <c r="O548" s="42" t="s">
        <v>75</v>
      </c>
      <c r="P548" s="54">
        <v>2596023.0</v>
      </c>
      <c r="Q548" s="54">
        <v>2596000.0</v>
      </c>
      <c r="R548" s="51">
        <v>236000.0</v>
      </c>
      <c r="S548" s="51">
        <v>0.0</v>
      </c>
      <c r="T548" s="52">
        <f t="shared" si="6"/>
        <v>2596000</v>
      </c>
      <c r="U548" s="42" t="s">
        <v>112</v>
      </c>
      <c r="V548" s="40">
        <v>45807.0</v>
      </c>
      <c r="W548" s="49">
        <v>46174.0</v>
      </c>
      <c r="X548" s="42">
        <v>12.0</v>
      </c>
      <c r="Y548" s="173" t="s">
        <v>84</v>
      </c>
      <c r="Z548" s="42" t="s">
        <v>221</v>
      </c>
    </row>
    <row r="549">
      <c r="A549" s="46" t="s">
        <v>7519</v>
      </c>
      <c r="B549" s="40">
        <v>45807.0</v>
      </c>
      <c r="C549" s="42">
        <v>15571.0</v>
      </c>
      <c r="D549" s="42">
        <v>15513.0</v>
      </c>
      <c r="E549" s="44" t="s">
        <v>7516</v>
      </c>
      <c r="F549" s="46" t="s">
        <v>7469</v>
      </c>
      <c r="G549" s="47" t="s">
        <v>7470</v>
      </c>
      <c r="H549" s="47" t="s">
        <v>315</v>
      </c>
      <c r="I549" s="47" t="s">
        <v>177</v>
      </c>
      <c r="J549" s="42" t="s">
        <v>26</v>
      </c>
      <c r="K549" s="49">
        <v>45800.0</v>
      </c>
      <c r="L549" s="40">
        <v>45807.0</v>
      </c>
      <c r="M549" s="42" t="s">
        <v>75</v>
      </c>
      <c r="N549" s="51">
        <v>118000.0</v>
      </c>
      <c r="O549" s="42" t="s">
        <v>75</v>
      </c>
      <c r="P549" s="54">
        <v>472089.0</v>
      </c>
      <c r="Q549" s="54">
        <v>0.0</v>
      </c>
      <c r="R549" s="51">
        <v>0.0</v>
      </c>
      <c r="S549" s="51">
        <v>0.0</v>
      </c>
      <c r="T549" s="52">
        <f t="shared" si="6"/>
        <v>0</v>
      </c>
      <c r="U549" s="42" t="s">
        <v>248</v>
      </c>
      <c r="V549" s="40">
        <v>45807.0</v>
      </c>
      <c r="W549" s="49">
        <v>46204.0</v>
      </c>
      <c r="X549" s="42">
        <v>1.0</v>
      </c>
      <c r="Y549" s="173" t="s">
        <v>84</v>
      </c>
      <c r="Z549" s="42" t="s">
        <v>85</v>
      </c>
    </row>
    <row r="550">
      <c r="A550" s="46" t="s">
        <v>7522</v>
      </c>
      <c r="B550" s="40">
        <v>45807.0</v>
      </c>
      <c r="C550" s="42">
        <v>15571.0</v>
      </c>
      <c r="D550" s="42">
        <v>15513.0</v>
      </c>
      <c r="E550" s="44" t="s">
        <v>7516</v>
      </c>
      <c r="F550" s="46" t="s">
        <v>7469</v>
      </c>
      <c r="G550" s="47" t="s">
        <v>7470</v>
      </c>
      <c r="H550" s="47" t="s">
        <v>315</v>
      </c>
      <c r="I550" s="47" t="s">
        <v>177</v>
      </c>
      <c r="J550" s="42" t="s">
        <v>26</v>
      </c>
      <c r="K550" s="49">
        <v>45800.0</v>
      </c>
      <c r="L550" s="40">
        <v>45807.0</v>
      </c>
      <c r="M550" s="42" t="s">
        <v>75</v>
      </c>
      <c r="N550" s="51">
        <v>118000.0</v>
      </c>
      <c r="O550" s="42" t="s">
        <v>75</v>
      </c>
      <c r="P550" s="54">
        <f>P549-N550</f>
        <v>354089</v>
      </c>
      <c r="Q550" s="54">
        <v>0.0</v>
      </c>
      <c r="R550" s="51">
        <v>0.0</v>
      </c>
      <c r="S550" s="51">
        <v>0.0</v>
      </c>
      <c r="T550" s="52">
        <f t="shared" si="6"/>
        <v>0</v>
      </c>
      <c r="U550" s="42" t="s">
        <v>248</v>
      </c>
      <c r="V550" s="40">
        <v>45807.0</v>
      </c>
      <c r="W550" s="49">
        <v>46234.0</v>
      </c>
      <c r="X550" s="42">
        <v>1.0</v>
      </c>
      <c r="Y550" s="173" t="s">
        <v>84</v>
      </c>
      <c r="Z550" s="42" t="s">
        <v>85</v>
      </c>
    </row>
    <row r="551">
      <c r="A551" s="46" t="s">
        <v>7528</v>
      </c>
      <c r="B551" s="40">
        <v>45807.0</v>
      </c>
      <c r="C551" s="42">
        <v>2563.0</v>
      </c>
      <c r="D551" s="42"/>
      <c r="E551" s="44" t="s">
        <v>416</v>
      </c>
      <c r="F551" s="46" t="s">
        <v>417</v>
      </c>
      <c r="G551" s="47" t="s">
        <v>418</v>
      </c>
      <c r="H551" s="47" t="s">
        <v>142</v>
      </c>
      <c r="I551" s="47" t="s">
        <v>144</v>
      </c>
      <c r="J551" s="42" t="s">
        <v>26</v>
      </c>
      <c r="K551" s="49">
        <v>44458.0</v>
      </c>
      <c r="L551" s="40">
        <v>45807.0</v>
      </c>
      <c r="M551" s="42" t="s">
        <v>75</v>
      </c>
      <c r="N551" s="51">
        <v>78000.0</v>
      </c>
      <c r="O551" s="42" t="s">
        <v>75</v>
      </c>
      <c r="P551" s="54">
        <v>80000.0</v>
      </c>
      <c r="Q551" s="54">
        <v>80000.0</v>
      </c>
      <c r="R551" s="51">
        <v>0.0</v>
      </c>
      <c r="S551" s="51">
        <v>1600.0</v>
      </c>
      <c r="T551" s="52">
        <f t="shared" si="6"/>
        <v>78400</v>
      </c>
      <c r="U551" s="42" t="s">
        <v>83</v>
      </c>
      <c r="V551" s="40">
        <v>45807.0</v>
      </c>
      <c r="W551" s="49">
        <v>45848.0</v>
      </c>
      <c r="X551" s="42">
        <v>1.0</v>
      </c>
      <c r="Y551" s="42" t="s">
        <v>98</v>
      </c>
      <c r="Z551" s="42" t="s">
        <v>85</v>
      </c>
    </row>
    <row r="552">
      <c r="A552" s="158" t="s">
        <v>7531</v>
      </c>
      <c r="B552" s="40">
        <v>45810.0</v>
      </c>
      <c r="C552" s="42">
        <v>14547.0</v>
      </c>
      <c r="D552" s="42"/>
      <c r="E552" s="44" t="s">
        <v>4777</v>
      </c>
      <c r="F552" s="46" t="s">
        <v>4778</v>
      </c>
      <c r="G552" s="47" t="s">
        <v>7532</v>
      </c>
      <c r="H552" s="47" t="s">
        <v>194</v>
      </c>
      <c r="I552" s="47" t="s">
        <v>177</v>
      </c>
      <c r="J552" s="42" t="s">
        <v>1542</v>
      </c>
      <c r="K552" s="49">
        <v>45688.0</v>
      </c>
      <c r="L552" s="40">
        <v>45807.0</v>
      </c>
      <c r="M552" s="42" t="s">
        <v>75</v>
      </c>
      <c r="N552" s="51">
        <v>78000.0</v>
      </c>
      <c r="O552" s="42" t="s">
        <v>75</v>
      </c>
      <c r="P552" s="54">
        <v>468002.0</v>
      </c>
      <c r="Q552" s="54">
        <v>468002.0</v>
      </c>
      <c r="R552" s="51">
        <v>0.0</v>
      </c>
      <c r="S552" s="51">
        <v>0.0</v>
      </c>
      <c r="T552" s="52">
        <f t="shared" si="6"/>
        <v>468002</v>
      </c>
      <c r="U552" s="42" t="s">
        <v>112</v>
      </c>
      <c r="V552" s="40">
        <v>45807.0</v>
      </c>
      <c r="W552" s="49">
        <v>45987.0</v>
      </c>
      <c r="X552" s="42">
        <v>6.0</v>
      </c>
      <c r="Y552" s="42" t="s">
        <v>98</v>
      </c>
      <c r="Z552" s="42" t="s">
        <v>221</v>
      </c>
    </row>
    <row r="553">
      <c r="A553" s="158" t="s">
        <v>7536</v>
      </c>
      <c r="B553" s="40">
        <v>45810.0</v>
      </c>
      <c r="C553" s="42">
        <v>15515.0</v>
      </c>
      <c r="D553" s="42">
        <v>15512.0</v>
      </c>
      <c r="E553" s="44" t="s">
        <v>7537</v>
      </c>
      <c r="F553" s="46" t="s">
        <v>7538</v>
      </c>
      <c r="G553" s="47" t="s">
        <v>5800</v>
      </c>
      <c r="H553" s="47" t="s">
        <v>812</v>
      </c>
      <c r="I553" s="47" t="s">
        <v>123</v>
      </c>
      <c r="J553" s="42" t="s">
        <v>1542</v>
      </c>
      <c r="K553" s="49">
        <v>45793.0</v>
      </c>
      <c r="L553" s="40">
        <v>45807.0</v>
      </c>
      <c r="M553" s="42" t="s">
        <v>75</v>
      </c>
      <c r="N553" s="51">
        <v>648000.0</v>
      </c>
      <c r="O553" s="42" t="s">
        <v>75</v>
      </c>
      <c r="P553" s="54">
        <v>0.0</v>
      </c>
      <c r="Q553" s="54">
        <v>550000.0</v>
      </c>
      <c r="R553" s="51">
        <v>0.0</v>
      </c>
      <c r="S553" s="51">
        <v>0.0</v>
      </c>
      <c r="T553" s="52">
        <f t="shared" si="6"/>
        <v>550000</v>
      </c>
      <c r="U553" s="42" t="s">
        <v>112</v>
      </c>
      <c r="V553" s="40"/>
      <c r="W553" s="49"/>
      <c r="X553" s="42">
        <v>6.0</v>
      </c>
      <c r="Y553" s="42" t="s">
        <v>84</v>
      </c>
      <c r="Z553" s="42" t="s">
        <v>221</v>
      </c>
    </row>
    <row r="554">
      <c r="A554" s="158" t="s">
        <v>7541</v>
      </c>
      <c r="B554" s="40">
        <v>45810.0</v>
      </c>
      <c r="C554" s="42">
        <v>15515.0</v>
      </c>
      <c r="D554" s="42">
        <v>15512.0</v>
      </c>
      <c r="E554" s="44" t="s">
        <v>7537</v>
      </c>
      <c r="F554" s="46" t="s">
        <v>7538</v>
      </c>
      <c r="G554" s="47" t="s">
        <v>5800</v>
      </c>
      <c r="H554" s="47" t="s">
        <v>812</v>
      </c>
      <c r="I554" s="47" t="s">
        <v>123</v>
      </c>
      <c r="J554" s="42" t="s">
        <v>1542</v>
      </c>
      <c r="K554" s="49">
        <v>45793.0</v>
      </c>
      <c r="L554" s="40">
        <v>45807.0</v>
      </c>
      <c r="M554" s="42" t="s">
        <v>75</v>
      </c>
      <c r="N554" s="51">
        <v>648000.0</v>
      </c>
      <c r="O554" s="42" t="s">
        <v>75</v>
      </c>
      <c r="P554" s="54">
        <v>650090.0</v>
      </c>
      <c r="Q554" s="54">
        <v>100057.0</v>
      </c>
      <c r="R554" s="51">
        <v>60000.0</v>
      </c>
      <c r="S554" s="51">
        <v>0.0</v>
      </c>
      <c r="T554" s="52">
        <f t="shared" si="6"/>
        <v>100057</v>
      </c>
      <c r="U554" s="42" t="s">
        <v>112</v>
      </c>
      <c r="V554" s="40">
        <v>45807.0</v>
      </c>
      <c r="W554" s="49">
        <v>45987.0</v>
      </c>
      <c r="X554" s="42">
        <v>6.0</v>
      </c>
      <c r="Y554" s="42" t="s">
        <v>84</v>
      </c>
      <c r="Z554" s="42" t="s">
        <v>221</v>
      </c>
    </row>
    <row r="555">
      <c r="A555" s="46" t="s">
        <v>7544</v>
      </c>
      <c r="B555" s="40">
        <v>45810.0</v>
      </c>
      <c r="C555" s="42">
        <v>11703.0</v>
      </c>
      <c r="D555" s="42"/>
      <c r="E555" s="44" t="s">
        <v>522</v>
      </c>
      <c r="F555" s="46" t="s">
        <v>524</v>
      </c>
      <c r="G555" s="47" t="s">
        <v>525</v>
      </c>
      <c r="H555" s="47" t="s">
        <v>404</v>
      </c>
      <c r="I555" s="47" t="s">
        <v>72</v>
      </c>
      <c r="J555" s="42" t="s">
        <v>26</v>
      </c>
      <c r="K555" s="49">
        <v>45377.0</v>
      </c>
      <c r="L555" s="40">
        <v>45807.0</v>
      </c>
      <c r="M555" s="42" t="s">
        <v>75</v>
      </c>
      <c r="N555" s="51">
        <v>0.0</v>
      </c>
      <c r="O555" s="42" t="s">
        <v>75</v>
      </c>
      <c r="P555" s="54">
        <v>118000.0</v>
      </c>
      <c r="Q555" s="54">
        <v>118000.0</v>
      </c>
      <c r="R555" s="51">
        <v>0.0</v>
      </c>
      <c r="S555" s="51">
        <v>4400.0</v>
      </c>
      <c r="T555" s="52">
        <f t="shared" si="6"/>
        <v>113600</v>
      </c>
      <c r="U555" s="42" t="s">
        <v>83</v>
      </c>
      <c r="V555" s="40">
        <v>45807.0</v>
      </c>
      <c r="W555" s="49">
        <v>45841.0</v>
      </c>
      <c r="X555" s="42">
        <v>1.0</v>
      </c>
      <c r="Y555" s="173" t="s">
        <v>84</v>
      </c>
      <c r="Z555" s="42" t="s">
        <v>85</v>
      </c>
    </row>
    <row r="556">
      <c r="A556" s="46" t="s">
        <v>7547</v>
      </c>
      <c r="B556" s="40">
        <v>45810.0</v>
      </c>
      <c r="C556" s="42">
        <v>8191.0</v>
      </c>
      <c r="D556" s="42"/>
      <c r="E556" s="44" t="s">
        <v>154</v>
      </c>
      <c r="F556" s="46" t="s">
        <v>139</v>
      </c>
      <c r="G556" s="47" t="s">
        <v>141</v>
      </c>
      <c r="H556" s="47" t="s">
        <v>142</v>
      </c>
      <c r="I556" s="47" t="s">
        <v>144</v>
      </c>
      <c r="J556" s="42" t="s">
        <v>26</v>
      </c>
      <c r="K556" s="40">
        <v>44955.0</v>
      </c>
      <c r="L556" s="40">
        <v>45807.0</v>
      </c>
      <c r="M556" s="42" t="s">
        <v>75</v>
      </c>
      <c r="N556" s="51">
        <v>0.0</v>
      </c>
      <c r="O556" s="42" t="s">
        <v>75</v>
      </c>
      <c r="P556" s="54">
        <v>118000.0</v>
      </c>
      <c r="Q556" s="54">
        <v>118000.0</v>
      </c>
      <c r="R556" s="51">
        <v>0.0</v>
      </c>
      <c r="S556" s="51">
        <v>4400.0</v>
      </c>
      <c r="T556" s="52">
        <f t="shared" si="6"/>
        <v>113600</v>
      </c>
      <c r="U556" s="42" t="s">
        <v>83</v>
      </c>
      <c r="V556" s="40">
        <v>45807.0</v>
      </c>
      <c r="W556" s="49">
        <v>45839.0</v>
      </c>
      <c r="X556" s="42">
        <v>1.0</v>
      </c>
      <c r="Y556" s="173" t="s">
        <v>84</v>
      </c>
      <c r="Z556" s="42" t="s">
        <v>85</v>
      </c>
    </row>
    <row r="557">
      <c r="A557" s="38" t="s">
        <v>7549</v>
      </c>
      <c r="B557" s="40">
        <v>45810.0</v>
      </c>
      <c r="C557" s="42">
        <v>12511.0</v>
      </c>
      <c r="D557" s="42"/>
      <c r="E557" s="44" t="s">
        <v>4126</v>
      </c>
      <c r="F557" s="46" t="s">
        <v>4127</v>
      </c>
      <c r="G557" s="47" t="s">
        <v>3197</v>
      </c>
      <c r="H557" s="47" t="s">
        <v>1641</v>
      </c>
      <c r="I557" s="47" t="s">
        <v>72</v>
      </c>
      <c r="J557" s="42" t="s">
        <v>1542</v>
      </c>
      <c r="K557" s="49">
        <v>45464.0</v>
      </c>
      <c r="L557" s="40">
        <v>45807.0</v>
      </c>
      <c r="M557" s="42" t="s">
        <v>75</v>
      </c>
      <c r="N557" s="51">
        <v>648000.0</v>
      </c>
      <c r="O557" s="42" t="s">
        <v>75</v>
      </c>
      <c r="P557" s="54">
        <v>100069.0</v>
      </c>
      <c r="Q557" s="54">
        <v>100069.0</v>
      </c>
      <c r="R557" s="51">
        <v>60000.0</v>
      </c>
      <c r="S557" s="51">
        <v>0.0</v>
      </c>
      <c r="T557" s="52">
        <f t="shared" si="6"/>
        <v>100069</v>
      </c>
      <c r="U557" s="42" t="s">
        <v>112</v>
      </c>
      <c r="V557" s="40">
        <v>45807.0</v>
      </c>
      <c r="W557" s="49">
        <v>45988.0</v>
      </c>
      <c r="X557" s="42">
        <v>6.0</v>
      </c>
      <c r="Y557" s="173" t="s">
        <v>84</v>
      </c>
      <c r="Z557" s="42" t="s">
        <v>85</v>
      </c>
    </row>
    <row r="558">
      <c r="A558" s="46" t="s">
        <v>7553</v>
      </c>
      <c r="B558" s="107">
        <v>45810.0</v>
      </c>
      <c r="C558" s="108">
        <v>15650.0</v>
      </c>
      <c r="D558" s="173">
        <v>15617.0</v>
      </c>
      <c r="E558" s="174" t="s">
        <v>7556</v>
      </c>
      <c r="F558" s="110" t="s">
        <v>7557</v>
      </c>
      <c r="G558" s="174" t="s">
        <v>7558</v>
      </c>
      <c r="H558" s="109" t="s">
        <v>1889</v>
      </c>
      <c r="I558" s="109" t="s">
        <v>156</v>
      </c>
      <c r="J558" s="173" t="s">
        <v>1558</v>
      </c>
      <c r="K558" s="111">
        <v>45808.0</v>
      </c>
      <c r="L558" s="167">
        <v>45839.0</v>
      </c>
      <c r="M558" s="40">
        <v>45807.0</v>
      </c>
      <c r="N558" s="175">
        <v>1298000.0</v>
      </c>
      <c r="O558" s="40">
        <v>45841.0</v>
      </c>
      <c r="P558" s="176">
        <v>3252000.0</v>
      </c>
      <c r="Q558" s="176">
        <v>2596000.0</v>
      </c>
      <c r="R558" s="51">
        <v>118000.0</v>
      </c>
      <c r="S558" s="51">
        <v>0.0</v>
      </c>
      <c r="T558" s="52">
        <f t="shared" si="6"/>
        <v>2596000</v>
      </c>
      <c r="U558" s="108" t="s">
        <v>112</v>
      </c>
      <c r="V558" s="167">
        <v>45841.0</v>
      </c>
      <c r="W558" s="395">
        <v>46201.0</v>
      </c>
      <c r="X558" s="108">
        <v>12.0</v>
      </c>
      <c r="Y558" s="463" t="s">
        <v>84</v>
      </c>
      <c r="Z558" s="42" t="s">
        <v>221</v>
      </c>
    </row>
    <row r="559">
      <c r="A559" s="46" t="s">
        <v>7562</v>
      </c>
      <c r="B559" s="107">
        <v>45810.0</v>
      </c>
      <c r="C559" s="108">
        <v>15650.0</v>
      </c>
      <c r="D559" s="173">
        <v>15617.0</v>
      </c>
      <c r="E559" s="174" t="s">
        <v>7556</v>
      </c>
      <c r="F559" s="110" t="s">
        <v>7557</v>
      </c>
      <c r="G559" s="174" t="s">
        <v>7564</v>
      </c>
      <c r="H559" s="109" t="s">
        <v>1889</v>
      </c>
      <c r="I559" s="109" t="s">
        <v>156</v>
      </c>
      <c r="J559" s="173" t="s">
        <v>1558</v>
      </c>
      <c r="K559" s="111">
        <v>45808.0</v>
      </c>
      <c r="L559" s="167">
        <v>45839.0</v>
      </c>
      <c r="M559" s="40">
        <v>45807.0</v>
      </c>
      <c r="N559" s="175">
        <v>1298000.0</v>
      </c>
      <c r="O559" s="40">
        <v>45841.0</v>
      </c>
      <c r="P559" s="176">
        <v>0.0</v>
      </c>
      <c r="Q559" s="176">
        <v>0.0</v>
      </c>
      <c r="R559" s="51">
        <v>118000.0</v>
      </c>
      <c r="S559" s="51">
        <v>0.0</v>
      </c>
      <c r="T559" s="52">
        <f t="shared" si="6"/>
        <v>0</v>
      </c>
      <c r="U559" s="173" t="s">
        <v>283</v>
      </c>
      <c r="V559" s="167">
        <v>45841.0</v>
      </c>
      <c r="W559" s="395">
        <v>46201.0</v>
      </c>
      <c r="X559" s="108">
        <v>12.0</v>
      </c>
      <c r="Y559" s="463" t="s">
        <v>84</v>
      </c>
      <c r="Z559" s="42" t="s">
        <v>221</v>
      </c>
    </row>
    <row r="560">
      <c r="A560" s="158" t="s">
        <v>7567</v>
      </c>
      <c r="B560" s="107">
        <v>45810.0</v>
      </c>
      <c r="C560" s="108">
        <v>15571.0</v>
      </c>
      <c r="D560" s="108"/>
      <c r="E560" s="109" t="s">
        <v>7516</v>
      </c>
      <c r="F560" s="110" t="s">
        <v>7469</v>
      </c>
      <c r="G560" s="109" t="s">
        <v>7489</v>
      </c>
      <c r="H560" s="109" t="s">
        <v>315</v>
      </c>
      <c r="I560" s="109" t="s">
        <v>177</v>
      </c>
      <c r="J560" s="108" t="s">
        <v>1542</v>
      </c>
      <c r="K560" s="111">
        <v>45800.0</v>
      </c>
      <c r="L560" s="107">
        <v>45807.0</v>
      </c>
      <c r="M560" s="42" t="s">
        <v>75</v>
      </c>
      <c r="N560" s="175">
        <v>1298000.0</v>
      </c>
      <c r="O560" s="40">
        <v>45808.0</v>
      </c>
      <c r="P560" s="176">
        <v>2596023.0</v>
      </c>
      <c r="Q560" s="176">
        <v>0.0</v>
      </c>
      <c r="R560" s="175">
        <v>118000.0</v>
      </c>
      <c r="S560" s="471">
        <v>0.0</v>
      </c>
      <c r="T560" s="52">
        <f t="shared" si="6"/>
        <v>0</v>
      </c>
      <c r="U560" s="173" t="s">
        <v>283</v>
      </c>
      <c r="V560" s="40">
        <v>45808.0</v>
      </c>
      <c r="W560" s="395">
        <v>45809.0</v>
      </c>
      <c r="X560" s="108">
        <v>12.0</v>
      </c>
      <c r="Y560" s="463" t="s">
        <v>84</v>
      </c>
      <c r="Z560" s="173" t="s">
        <v>221</v>
      </c>
    </row>
    <row r="561">
      <c r="A561" s="46" t="s">
        <v>7571</v>
      </c>
      <c r="B561" s="107">
        <v>45810.0</v>
      </c>
      <c r="C561" s="108">
        <v>15571.0</v>
      </c>
      <c r="D561" s="108"/>
      <c r="E561" s="109" t="s">
        <v>7516</v>
      </c>
      <c r="F561" s="110" t="s">
        <v>7469</v>
      </c>
      <c r="G561" s="109" t="s">
        <v>7489</v>
      </c>
      <c r="H561" s="109" t="s">
        <v>315</v>
      </c>
      <c r="I561" s="109" t="s">
        <v>177</v>
      </c>
      <c r="J561" s="42" t="s">
        <v>26</v>
      </c>
      <c r="K561" s="111">
        <v>45800.0</v>
      </c>
      <c r="L561" s="107">
        <v>45807.0</v>
      </c>
      <c r="M561" s="42" t="s">
        <v>75</v>
      </c>
      <c r="N561" s="51">
        <v>118000.0</v>
      </c>
      <c r="O561" s="40">
        <v>45808.0</v>
      </c>
      <c r="P561" s="54">
        <f t="shared" ref="P561:P562" si="7">P560-N561</f>
        <v>2478023</v>
      </c>
      <c r="Q561" s="54">
        <v>0.0</v>
      </c>
      <c r="R561" s="51">
        <v>0.0</v>
      </c>
      <c r="S561" s="51">
        <v>0.0</v>
      </c>
      <c r="T561" s="52">
        <f t="shared" si="6"/>
        <v>0</v>
      </c>
      <c r="U561" s="42" t="s">
        <v>248</v>
      </c>
      <c r="V561" s="40">
        <v>45808.0</v>
      </c>
      <c r="W561" s="49">
        <v>46234.0</v>
      </c>
      <c r="X561" s="42">
        <v>1.0</v>
      </c>
      <c r="Y561" s="463" t="s">
        <v>84</v>
      </c>
      <c r="Z561" s="42" t="s">
        <v>85</v>
      </c>
    </row>
    <row r="562" ht="14.25" customHeight="1">
      <c r="A562" s="46" t="s">
        <v>7576</v>
      </c>
      <c r="B562" s="107">
        <v>45810.0</v>
      </c>
      <c r="C562" s="108">
        <v>15571.0</v>
      </c>
      <c r="D562" s="108"/>
      <c r="E562" s="109" t="s">
        <v>7516</v>
      </c>
      <c r="F562" s="110" t="s">
        <v>7469</v>
      </c>
      <c r="G562" s="109" t="s">
        <v>7489</v>
      </c>
      <c r="H562" s="109" t="s">
        <v>315</v>
      </c>
      <c r="I562" s="109" t="s">
        <v>177</v>
      </c>
      <c r="J562" s="42" t="s">
        <v>26</v>
      </c>
      <c r="K562" s="111">
        <v>45800.0</v>
      </c>
      <c r="L562" s="107">
        <v>45807.0</v>
      </c>
      <c r="M562" s="42" t="s">
        <v>75</v>
      </c>
      <c r="N562" s="51">
        <v>118000.0</v>
      </c>
      <c r="O562" s="40">
        <v>45808.0</v>
      </c>
      <c r="P562" s="54">
        <f t="shared" si="7"/>
        <v>2360023</v>
      </c>
      <c r="Q562" s="54">
        <v>0.0</v>
      </c>
      <c r="R562" s="51">
        <v>0.0</v>
      </c>
      <c r="S562" s="51">
        <v>0.0</v>
      </c>
      <c r="T562" s="52">
        <f t="shared" si="6"/>
        <v>0</v>
      </c>
      <c r="U562" s="42" t="s">
        <v>248</v>
      </c>
      <c r="V562" s="40">
        <v>45808.0</v>
      </c>
      <c r="W562" s="49">
        <v>46234.0</v>
      </c>
      <c r="X562" s="42">
        <v>1.0</v>
      </c>
      <c r="Y562" s="463" t="s">
        <v>84</v>
      </c>
      <c r="Z562" s="42" t="s">
        <v>85</v>
      </c>
    </row>
    <row r="563">
      <c r="A563" s="46" t="s">
        <v>7579</v>
      </c>
      <c r="B563" s="167">
        <v>45875.0</v>
      </c>
      <c r="C563" s="108">
        <v>15650.0</v>
      </c>
      <c r="D563" s="173">
        <v>15617.0</v>
      </c>
      <c r="E563" s="174" t="s">
        <v>7556</v>
      </c>
      <c r="F563" s="110" t="s">
        <v>7557</v>
      </c>
      <c r="G563" s="174" t="s">
        <v>7558</v>
      </c>
      <c r="H563" s="109" t="s">
        <v>1889</v>
      </c>
      <c r="I563" s="109" t="s">
        <v>156</v>
      </c>
      <c r="J563" s="173" t="s">
        <v>1558</v>
      </c>
      <c r="K563" s="111">
        <v>45808.0</v>
      </c>
      <c r="L563" s="167">
        <v>45839.0</v>
      </c>
      <c r="M563" s="42" t="s">
        <v>75</v>
      </c>
      <c r="N563" s="51">
        <v>118000.0</v>
      </c>
      <c r="O563" s="40">
        <v>45870.0</v>
      </c>
      <c r="P563" s="54">
        <v>236000.0</v>
      </c>
      <c r="Q563" s="54">
        <v>0.0</v>
      </c>
      <c r="R563" s="51">
        <v>0.0</v>
      </c>
      <c r="S563" s="51">
        <v>0.0</v>
      </c>
      <c r="T563" s="52">
        <f t="shared" si="6"/>
        <v>0</v>
      </c>
      <c r="U563" s="42" t="s">
        <v>248</v>
      </c>
      <c r="V563" s="40">
        <v>45870.0</v>
      </c>
      <c r="W563" s="49">
        <v>46231.0</v>
      </c>
      <c r="X563" s="42">
        <v>1.0</v>
      </c>
      <c r="Y563" s="463" t="s">
        <v>84</v>
      </c>
      <c r="Z563" s="42" t="s">
        <v>85</v>
      </c>
    </row>
    <row r="564">
      <c r="A564" s="46" t="s">
        <v>7586</v>
      </c>
      <c r="B564" s="167">
        <v>45875.0</v>
      </c>
      <c r="C564" s="108">
        <v>15650.0</v>
      </c>
      <c r="D564" s="173">
        <v>15617.0</v>
      </c>
      <c r="E564" s="174" t="s">
        <v>7556</v>
      </c>
      <c r="F564" s="110" t="s">
        <v>7557</v>
      </c>
      <c r="G564" s="174" t="s">
        <v>7564</v>
      </c>
      <c r="H564" s="109" t="s">
        <v>1889</v>
      </c>
      <c r="I564" s="109" t="s">
        <v>156</v>
      </c>
      <c r="J564" s="173" t="s">
        <v>1558</v>
      </c>
      <c r="K564" s="111">
        <v>45808.0</v>
      </c>
      <c r="L564" s="167">
        <v>45839.0</v>
      </c>
      <c r="M564" s="42" t="s">
        <v>75</v>
      </c>
      <c r="N564" s="51">
        <v>118000.0</v>
      </c>
      <c r="O564" s="40">
        <v>45870.0</v>
      </c>
      <c r="P564" s="54">
        <v>0.0</v>
      </c>
      <c r="Q564" s="54">
        <v>0.0</v>
      </c>
      <c r="R564" s="51">
        <v>0.0</v>
      </c>
      <c r="S564" s="51">
        <v>0.0</v>
      </c>
      <c r="T564" s="52">
        <f t="shared" si="6"/>
        <v>0</v>
      </c>
      <c r="U564" s="42" t="s">
        <v>248</v>
      </c>
      <c r="V564" s="40">
        <v>45870.0</v>
      </c>
      <c r="W564" s="49">
        <v>46231.0</v>
      </c>
      <c r="X564" s="42">
        <v>1.0</v>
      </c>
      <c r="Y564" s="463" t="s">
        <v>84</v>
      </c>
      <c r="Z564" s="42" t="s">
        <v>85</v>
      </c>
    </row>
    <row r="565">
      <c r="A565" s="46" t="s">
        <v>7592</v>
      </c>
      <c r="B565" s="40">
        <v>45810.0</v>
      </c>
      <c r="C565" s="42">
        <v>15466.0</v>
      </c>
      <c r="D565" s="42"/>
      <c r="E565" s="44" t="s">
        <v>7594</v>
      </c>
      <c r="F565" s="46" t="s">
        <v>6769</v>
      </c>
      <c r="G565" s="47" t="s">
        <v>6771</v>
      </c>
      <c r="H565" s="47" t="s">
        <v>342</v>
      </c>
      <c r="I565" s="47" t="s">
        <v>200</v>
      </c>
      <c r="J565" s="42" t="s">
        <v>1542</v>
      </c>
      <c r="K565" s="49">
        <v>45789.0</v>
      </c>
      <c r="L565" s="40">
        <v>45808.0</v>
      </c>
      <c r="M565" s="42" t="s">
        <v>75</v>
      </c>
      <c r="N565" s="51">
        <v>0.0</v>
      </c>
      <c r="O565" s="42" t="s">
        <v>75</v>
      </c>
      <c r="P565" s="54">
        <v>118075.0</v>
      </c>
      <c r="Q565" s="54">
        <v>0.0</v>
      </c>
      <c r="R565" s="51">
        <v>0.0</v>
      </c>
      <c r="S565" s="51">
        <v>0.0</v>
      </c>
      <c r="T565" s="52">
        <f t="shared" si="6"/>
        <v>0</v>
      </c>
      <c r="U565" s="42" t="s">
        <v>248</v>
      </c>
      <c r="V565" s="40">
        <v>45808.0</v>
      </c>
      <c r="W565" s="49">
        <v>46198.0</v>
      </c>
      <c r="X565" s="42">
        <v>1.0</v>
      </c>
      <c r="Y565" s="173" t="s">
        <v>84</v>
      </c>
      <c r="Z565" s="42" t="s">
        <v>85</v>
      </c>
    </row>
    <row r="566">
      <c r="A566" s="38" t="s">
        <v>7599</v>
      </c>
      <c r="B566" s="40">
        <v>45810.0</v>
      </c>
      <c r="C566" s="42">
        <v>4350.0</v>
      </c>
      <c r="D566" s="42"/>
      <c r="E566" s="44" t="s">
        <v>7603</v>
      </c>
      <c r="F566" s="46" t="s">
        <v>7604</v>
      </c>
      <c r="G566" s="47" t="s">
        <v>7605</v>
      </c>
      <c r="H566" s="47" t="s">
        <v>122</v>
      </c>
      <c r="I566" s="47" t="s">
        <v>124</v>
      </c>
      <c r="J566" s="42" t="s">
        <v>1542</v>
      </c>
      <c r="K566" s="49">
        <v>44585.0</v>
      </c>
      <c r="L566" s="40">
        <v>45808.0</v>
      </c>
      <c r="M566" s="42" t="s">
        <v>75</v>
      </c>
      <c r="N566" s="51">
        <v>0.0</v>
      </c>
      <c r="O566" s="42" t="s">
        <v>75</v>
      </c>
      <c r="P566" s="54">
        <v>648094.0</v>
      </c>
      <c r="Q566" s="54">
        <v>648094.0</v>
      </c>
      <c r="R566" s="51">
        <v>60000.0</v>
      </c>
      <c r="S566" s="51">
        <v>0.0</v>
      </c>
      <c r="T566" s="52">
        <f t="shared" si="6"/>
        <v>648094</v>
      </c>
      <c r="U566" s="42" t="s">
        <v>112</v>
      </c>
      <c r="V566" s="40">
        <v>45808.0</v>
      </c>
      <c r="W566" s="49">
        <v>45988.0</v>
      </c>
      <c r="X566" s="42">
        <v>6.0</v>
      </c>
      <c r="Y566" s="173" t="s">
        <v>84</v>
      </c>
      <c r="Z566" s="42" t="s">
        <v>85</v>
      </c>
    </row>
    <row r="567">
      <c r="A567" s="46" t="s">
        <v>7609</v>
      </c>
      <c r="B567" s="40">
        <v>45810.0</v>
      </c>
      <c r="C567" s="42">
        <v>11985.0</v>
      </c>
      <c r="D567" s="42"/>
      <c r="E567" s="44" t="s">
        <v>778</v>
      </c>
      <c r="F567" s="46" t="s">
        <v>699</v>
      </c>
      <c r="G567" s="47" t="s">
        <v>700</v>
      </c>
      <c r="H567" s="47" t="s">
        <v>701</v>
      </c>
      <c r="I567" s="47" t="s">
        <v>177</v>
      </c>
      <c r="J567" s="42" t="s">
        <v>26</v>
      </c>
      <c r="K567" s="49">
        <v>45411.0</v>
      </c>
      <c r="L567" s="40">
        <v>45808.0</v>
      </c>
      <c r="M567" s="42" t="s">
        <v>75</v>
      </c>
      <c r="N567" s="51">
        <v>0.0</v>
      </c>
      <c r="O567" s="42" t="s">
        <v>75</v>
      </c>
      <c r="P567" s="54">
        <v>118000.0</v>
      </c>
      <c r="Q567" s="54">
        <v>118000.0</v>
      </c>
      <c r="R567" s="51">
        <v>0.0</v>
      </c>
      <c r="S567" s="51">
        <v>4400.0</v>
      </c>
      <c r="T567" s="52">
        <f t="shared" si="6"/>
        <v>113600</v>
      </c>
      <c r="U567" s="42" t="s">
        <v>83</v>
      </c>
      <c r="V567" s="40">
        <v>45808.0</v>
      </c>
      <c r="W567" s="49">
        <v>45845.0</v>
      </c>
      <c r="X567" s="42">
        <v>1.0</v>
      </c>
      <c r="Y567" s="173" t="s">
        <v>84</v>
      </c>
      <c r="Z567" s="42" t="s">
        <v>85</v>
      </c>
    </row>
    <row r="568">
      <c r="A568" s="38" t="s">
        <v>7612</v>
      </c>
      <c r="B568" s="40">
        <v>45810.0</v>
      </c>
      <c r="C568" s="42">
        <v>7573.0</v>
      </c>
      <c r="D568" s="42"/>
      <c r="E568" s="44" t="s">
        <v>3056</v>
      </c>
      <c r="F568" s="46" t="s">
        <v>2400</v>
      </c>
      <c r="G568" s="47" t="s">
        <v>2401</v>
      </c>
      <c r="H568" s="47" t="s">
        <v>601</v>
      </c>
      <c r="I568" s="47" t="s">
        <v>177</v>
      </c>
      <c r="J568" s="42" t="s">
        <v>1542</v>
      </c>
      <c r="K568" s="49">
        <v>44882.0</v>
      </c>
      <c r="L568" s="40">
        <v>45808.0</v>
      </c>
      <c r="M568" s="42" t="s">
        <v>75</v>
      </c>
      <c r="N568" s="51">
        <v>0.0</v>
      </c>
      <c r="O568" s="42" t="s">
        <v>75</v>
      </c>
      <c r="P568" s="54">
        <v>78000.0</v>
      </c>
      <c r="Q568" s="54">
        <v>78000.0</v>
      </c>
      <c r="R568" s="51">
        <v>0.0</v>
      </c>
      <c r="S568" s="51">
        <v>4400.0</v>
      </c>
      <c r="T568" s="52">
        <f t="shared" si="6"/>
        <v>73600</v>
      </c>
      <c r="U568" s="42" t="s">
        <v>83</v>
      </c>
      <c r="V568" s="40">
        <v>45808.0</v>
      </c>
      <c r="W568" s="49">
        <v>45838.0</v>
      </c>
      <c r="X568" s="42">
        <v>1.0</v>
      </c>
      <c r="Y568" s="42" t="s">
        <v>98</v>
      </c>
      <c r="Z568" s="42" t="s">
        <v>85</v>
      </c>
    </row>
    <row r="569">
      <c r="A569" s="46" t="s">
        <v>7615</v>
      </c>
      <c r="B569" s="40">
        <v>45810.0</v>
      </c>
      <c r="C569" s="42">
        <v>1541.0</v>
      </c>
      <c r="D569" s="42"/>
      <c r="E569" s="44" t="s">
        <v>4484</v>
      </c>
      <c r="F569" s="46" t="s">
        <v>1596</v>
      </c>
      <c r="G569" s="47" t="s">
        <v>1597</v>
      </c>
      <c r="H569" s="47" t="s">
        <v>383</v>
      </c>
      <c r="I569" s="47" t="s">
        <v>101</v>
      </c>
      <c r="J569" s="42" t="s">
        <v>26</v>
      </c>
      <c r="K569" s="49">
        <v>44370.0</v>
      </c>
      <c r="L569" s="40">
        <v>45808.0</v>
      </c>
      <c r="M569" s="42" t="s">
        <v>75</v>
      </c>
      <c r="N569" s="51">
        <v>78000.0</v>
      </c>
      <c r="O569" s="42" t="s">
        <v>75</v>
      </c>
      <c r="P569" s="54">
        <v>80000.0</v>
      </c>
      <c r="Q569" s="54">
        <v>80000.0</v>
      </c>
      <c r="R569" s="51">
        <v>0.0</v>
      </c>
      <c r="S569" s="51">
        <v>4400.0</v>
      </c>
      <c r="T569" s="52">
        <f t="shared" si="6"/>
        <v>75600</v>
      </c>
      <c r="U569" s="42" t="s">
        <v>83</v>
      </c>
      <c r="V569" s="40">
        <v>45808.0</v>
      </c>
      <c r="W569" s="49">
        <v>45838.0</v>
      </c>
      <c r="X569" s="42">
        <v>1.0</v>
      </c>
      <c r="Y569" s="42" t="s">
        <v>98</v>
      </c>
      <c r="Z569" s="42" t="s">
        <v>85</v>
      </c>
    </row>
    <row r="570">
      <c r="A570" s="472" t="s">
        <v>7620</v>
      </c>
      <c r="B570" s="187">
        <v>45810.0</v>
      </c>
      <c r="C570" s="188">
        <v>1317.0</v>
      </c>
      <c r="D570" s="188"/>
      <c r="E570" s="189" t="s">
        <v>1891</v>
      </c>
      <c r="F570" s="186" t="s">
        <v>1893</v>
      </c>
      <c r="G570" s="190" t="s">
        <v>1894</v>
      </c>
      <c r="H570" s="190" t="s">
        <v>1895</v>
      </c>
      <c r="I570" s="190" t="s">
        <v>177</v>
      </c>
      <c r="J570" s="42" t="s">
        <v>1542</v>
      </c>
      <c r="K570" s="191">
        <v>44358.0</v>
      </c>
      <c r="L570" s="187">
        <v>45808.0</v>
      </c>
      <c r="M570" s="188" t="s">
        <v>75</v>
      </c>
      <c r="N570" s="192">
        <v>118000.0</v>
      </c>
      <c r="O570" s="188" t="s">
        <v>75</v>
      </c>
      <c r="P570" s="193">
        <v>114074.0</v>
      </c>
      <c r="Q570" s="193">
        <v>114074.0</v>
      </c>
      <c r="R570" s="192">
        <v>0.0</v>
      </c>
      <c r="S570" s="192">
        <v>0.0</v>
      </c>
      <c r="T570" s="195">
        <f t="shared" si="6"/>
        <v>114074</v>
      </c>
      <c r="U570" s="188" t="s">
        <v>112</v>
      </c>
      <c r="V570" s="187">
        <v>45808.0</v>
      </c>
      <c r="W570" s="191">
        <v>45838.0</v>
      </c>
      <c r="X570" s="188">
        <v>1.0</v>
      </c>
      <c r="Y570" s="473" t="s">
        <v>84</v>
      </c>
      <c r="Z570" s="188" t="s">
        <v>85</v>
      </c>
    </row>
    <row r="571">
      <c r="A571" s="196" t="s">
        <v>4820</v>
      </c>
      <c r="B571" s="167">
        <v>45798.0</v>
      </c>
      <c r="C571" s="197">
        <v>6125.0</v>
      </c>
      <c r="D571" s="197"/>
      <c r="E571" s="198" t="s">
        <v>4613</v>
      </c>
      <c r="F571" s="199" t="s">
        <v>4614</v>
      </c>
      <c r="G571" s="174" t="s">
        <v>4615</v>
      </c>
      <c r="H571" s="198" t="s">
        <v>404</v>
      </c>
      <c r="I571" s="198" t="s">
        <v>72</v>
      </c>
      <c r="J571" s="197" t="s">
        <v>1542</v>
      </c>
      <c r="K571" s="111">
        <v>44736.0</v>
      </c>
      <c r="L571" s="107">
        <v>45597.0</v>
      </c>
      <c r="M571" s="42" t="s">
        <v>75</v>
      </c>
      <c r="N571" s="112">
        <v>78000.0</v>
      </c>
      <c r="O571" s="167">
        <v>45784.0</v>
      </c>
      <c r="P571" s="113">
        <v>78000.0</v>
      </c>
      <c r="Q571" s="113">
        <v>0.0</v>
      </c>
      <c r="R571" s="112">
        <v>0.0</v>
      </c>
      <c r="S571" s="112">
        <v>0.0</v>
      </c>
      <c r="T571" s="113">
        <f t="shared" si="6"/>
        <v>0</v>
      </c>
      <c r="U571" s="42" t="s">
        <v>283</v>
      </c>
      <c r="V571" s="167">
        <v>45784.0</v>
      </c>
      <c r="W571" s="167">
        <v>45814.0</v>
      </c>
      <c r="X571" s="197">
        <v>1.0</v>
      </c>
      <c r="Y571" s="197" t="s">
        <v>98</v>
      </c>
      <c r="Z571" s="197" t="s">
        <v>85</v>
      </c>
    </row>
    <row r="572">
      <c r="A572" s="38" t="s">
        <v>1540</v>
      </c>
      <c r="B572" s="40">
        <v>45790.0</v>
      </c>
      <c r="C572" s="42">
        <v>14514.0</v>
      </c>
      <c r="D572" s="42"/>
      <c r="E572" s="44" t="s">
        <v>1468</v>
      </c>
      <c r="F572" s="46" t="s">
        <v>1469</v>
      </c>
      <c r="G572" s="47" t="s">
        <v>1470</v>
      </c>
      <c r="H572" s="47" t="s">
        <v>179</v>
      </c>
      <c r="I572" s="47" t="s">
        <v>177</v>
      </c>
      <c r="J572" s="42" t="s">
        <v>1542</v>
      </c>
      <c r="K572" s="49">
        <v>45683.0</v>
      </c>
      <c r="L572" s="40">
        <v>45697.0</v>
      </c>
      <c r="M572" s="41" t="s">
        <v>75</v>
      </c>
      <c r="N572" s="51">
        <v>78000.0</v>
      </c>
      <c r="O572" s="49">
        <v>45789.0</v>
      </c>
      <c r="P572" s="54">
        <v>0.0</v>
      </c>
      <c r="Q572" s="51">
        <v>0.0</v>
      </c>
      <c r="R572" s="51">
        <v>0.0</v>
      </c>
      <c r="S572" s="51">
        <v>0.0</v>
      </c>
      <c r="T572" s="52">
        <f t="shared" si="6"/>
        <v>0</v>
      </c>
      <c r="U572" s="42" t="s">
        <v>283</v>
      </c>
      <c r="V572" s="40">
        <v>45789.0</v>
      </c>
      <c r="W572" s="40">
        <v>45819.0</v>
      </c>
      <c r="X572" s="42">
        <v>1.0</v>
      </c>
      <c r="Y572" s="42" t="s">
        <v>98</v>
      </c>
      <c r="Z572" s="42" t="s">
        <v>86</v>
      </c>
    </row>
    <row r="573">
      <c r="A573" s="38" t="s">
        <v>2653</v>
      </c>
      <c r="B573" s="107">
        <v>45713.0</v>
      </c>
      <c r="C573" s="108">
        <v>1782.0</v>
      </c>
      <c r="D573" s="108"/>
      <c r="E573" s="109" t="s">
        <v>587</v>
      </c>
      <c r="F573" s="110" t="s">
        <v>427</v>
      </c>
      <c r="G573" s="109" t="s">
        <v>428</v>
      </c>
      <c r="H573" s="109" t="s">
        <v>199</v>
      </c>
      <c r="I573" s="109" t="s">
        <v>462</v>
      </c>
      <c r="J573" s="42" t="s">
        <v>1542</v>
      </c>
      <c r="K573" s="111">
        <v>44399.0</v>
      </c>
      <c r="L573" s="42" t="s">
        <v>75</v>
      </c>
      <c r="M573" s="42" t="s">
        <v>75</v>
      </c>
      <c r="N573" s="112">
        <v>78000.0</v>
      </c>
      <c r="O573" s="49">
        <v>45754.0</v>
      </c>
      <c r="P573" s="113">
        <v>78000.0</v>
      </c>
      <c r="Q573" s="113">
        <v>0.0</v>
      </c>
      <c r="R573" s="112">
        <v>0.0</v>
      </c>
      <c r="S573" s="112">
        <v>0.0</v>
      </c>
      <c r="T573" s="113">
        <f t="shared" si="6"/>
        <v>0</v>
      </c>
      <c r="U573" s="108" t="s">
        <v>283</v>
      </c>
      <c r="V573" s="167">
        <v>45754.0</v>
      </c>
      <c r="W573" s="167">
        <v>45814.0</v>
      </c>
      <c r="X573" s="108">
        <v>1.0</v>
      </c>
      <c r="Y573" s="108" t="s">
        <v>98</v>
      </c>
      <c r="Z573" s="108" t="s">
        <v>86</v>
      </c>
    </row>
    <row r="574">
      <c r="A574" s="38" t="s">
        <v>4085</v>
      </c>
      <c r="B574" s="40">
        <v>45742.0</v>
      </c>
      <c r="C574" s="42">
        <v>1552.0</v>
      </c>
      <c r="D574" s="42"/>
      <c r="E574" s="44" t="s">
        <v>4079</v>
      </c>
      <c r="F574" s="46" t="s">
        <v>999</v>
      </c>
      <c r="G574" s="47" t="s">
        <v>2660</v>
      </c>
      <c r="H574" s="47" t="s">
        <v>179</v>
      </c>
      <c r="I574" s="47" t="s">
        <v>1735</v>
      </c>
      <c r="J574" s="42" t="s">
        <v>1542</v>
      </c>
      <c r="K574" s="49">
        <v>44371.0</v>
      </c>
      <c r="L574" s="40">
        <v>45742.0</v>
      </c>
      <c r="M574" s="42" t="s">
        <v>75</v>
      </c>
      <c r="N574" s="51">
        <v>78000.0</v>
      </c>
      <c r="O574" s="42" t="s">
        <v>76</v>
      </c>
      <c r="P574" s="54">
        <v>78000.0</v>
      </c>
      <c r="Q574" s="113">
        <v>0.0</v>
      </c>
      <c r="R574" s="112">
        <v>0.0</v>
      </c>
      <c r="S574" s="112">
        <v>0.0</v>
      </c>
      <c r="T574" s="113">
        <f t="shared" si="6"/>
        <v>0</v>
      </c>
      <c r="U574" s="108" t="s">
        <v>283</v>
      </c>
      <c r="V574" s="40">
        <v>45742.0</v>
      </c>
      <c r="W574" s="40">
        <v>45830.0</v>
      </c>
      <c r="X574" s="42">
        <v>1.0</v>
      </c>
      <c r="Y574" s="42" t="s">
        <v>98</v>
      </c>
      <c r="Z574" s="42" t="s">
        <v>86</v>
      </c>
    </row>
    <row r="575">
      <c r="A575" s="38" t="s">
        <v>1757</v>
      </c>
      <c r="B575" s="40">
        <v>45751.0</v>
      </c>
      <c r="C575" s="42">
        <v>10205.0</v>
      </c>
      <c r="D575" s="42"/>
      <c r="E575" s="44" t="s">
        <v>1731</v>
      </c>
      <c r="F575" s="46" t="s">
        <v>1732</v>
      </c>
      <c r="G575" s="47" t="s">
        <v>1759</v>
      </c>
      <c r="H575" s="47" t="s">
        <v>217</v>
      </c>
      <c r="I575" s="47" t="s">
        <v>1735</v>
      </c>
      <c r="J575" s="42" t="s">
        <v>1542</v>
      </c>
      <c r="K575" s="49">
        <v>45193.0</v>
      </c>
      <c r="L575" s="40">
        <v>45749.0</v>
      </c>
      <c r="M575" s="42" t="s">
        <v>75</v>
      </c>
      <c r="N575" s="51">
        <v>78000.0</v>
      </c>
      <c r="O575" s="42" t="s">
        <v>76</v>
      </c>
      <c r="P575" s="54">
        <v>78000.0</v>
      </c>
      <c r="Q575" s="113">
        <v>0.0</v>
      </c>
      <c r="R575" s="112">
        <v>0.0</v>
      </c>
      <c r="S575" s="112">
        <v>0.0</v>
      </c>
      <c r="T575" s="113">
        <f t="shared" si="6"/>
        <v>0</v>
      </c>
      <c r="U575" s="108" t="s">
        <v>283</v>
      </c>
      <c r="V575" s="49">
        <v>45749.0</v>
      </c>
      <c r="W575" s="49">
        <v>45809.0</v>
      </c>
      <c r="X575" s="42">
        <v>1.0</v>
      </c>
      <c r="Y575" s="42" t="s">
        <v>98</v>
      </c>
      <c r="Z575" s="42" t="s">
        <v>86</v>
      </c>
    </row>
    <row r="576">
      <c r="A576" s="38" t="s">
        <v>1960</v>
      </c>
      <c r="B576" s="40">
        <v>45751.0</v>
      </c>
      <c r="C576" s="42">
        <v>13408.0</v>
      </c>
      <c r="D576" s="42"/>
      <c r="E576" s="44" t="s">
        <v>1954</v>
      </c>
      <c r="F576" s="46" t="s">
        <v>1955</v>
      </c>
      <c r="G576" s="47" t="s">
        <v>1872</v>
      </c>
      <c r="H576" s="47" t="s">
        <v>217</v>
      </c>
      <c r="I576" s="47" t="s">
        <v>1735</v>
      </c>
      <c r="J576" s="42" t="s">
        <v>1542</v>
      </c>
      <c r="K576" s="49">
        <v>45562.0</v>
      </c>
      <c r="L576" s="40">
        <v>45750.0</v>
      </c>
      <c r="M576" s="42" t="s">
        <v>75</v>
      </c>
      <c r="N576" s="51">
        <v>118000.0</v>
      </c>
      <c r="O576" s="42" t="s">
        <v>76</v>
      </c>
      <c r="P576" s="54">
        <v>118000.0</v>
      </c>
      <c r="Q576" s="113">
        <v>0.0</v>
      </c>
      <c r="R576" s="112">
        <v>0.0</v>
      </c>
      <c r="S576" s="112">
        <v>0.0</v>
      </c>
      <c r="T576" s="113">
        <f t="shared" si="6"/>
        <v>0</v>
      </c>
      <c r="U576" s="108" t="s">
        <v>283</v>
      </c>
      <c r="V576" s="49">
        <v>45750.0</v>
      </c>
      <c r="W576" s="49">
        <v>45816.0</v>
      </c>
      <c r="X576" s="42">
        <v>1.0</v>
      </c>
      <c r="Y576" s="42" t="s">
        <v>84</v>
      </c>
      <c r="Z576" s="42" t="s">
        <v>86</v>
      </c>
    </row>
    <row r="577">
      <c r="A577" s="158" t="s">
        <v>2043</v>
      </c>
      <c r="B577" s="40">
        <v>45751.0</v>
      </c>
      <c r="C577" s="42">
        <v>15042.0</v>
      </c>
      <c r="D577" s="42"/>
      <c r="E577" s="44" t="s">
        <v>2044</v>
      </c>
      <c r="F577" s="46" t="s">
        <v>2045</v>
      </c>
      <c r="G577" s="47" t="s">
        <v>2046</v>
      </c>
      <c r="H577" s="47" t="s">
        <v>179</v>
      </c>
      <c r="I577" s="47" t="s">
        <v>1735</v>
      </c>
      <c r="J577" s="42" t="s">
        <v>1542</v>
      </c>
      <c r="K577" s="49">
        <v>45748.0</v>
      </c>
      <c r="L577" s="40">
        <v>45750.0</v>
      </c>
      <c r="M577" s="42" t="s">
        <v>75</v>
      </c>
      <c r="N577" s="51">
        <v>0.0</v>
      </c>
      <c r="O577" s="49">
        <v>45781.0</v>
      </c>
      <c r="P577" s="54">
        <v>1298089.0</v>
      </c>
      <c r="Q577" s="113">
        <v>0.0</v>
      </c>
      <c r="R577" s="112">
        <v>0.0</v>
      </c>
      <c r="S577" s="112">
        <v>0.0</v>
      </c>
      <c r="T577" s="113">
        <f t="shared" si="6"/>
        <v>0</v>
      </c>
      <c r="U577" s="108" t="s">
        <v>283</v>
      </c>
      <c r="V577" s="49">
        <v>45781.0</v>
      </c>
      <c r="W577" s="49">
        <v>46141.0</v>
      </c>
      <c r="X577" s="42">
        <v>12.0</v>
      </c>
      <c r="Y577" s="42" t="s">
        <v>84</v>
      </c>
      <c r="Z577" s="42" t="s">
        <v>2008</v>
      </c>
    </row>
    <row r="578">
      <c r="A578" s="38" t="s">
        <v>2604</v>
      </c>
      <c r="B578" s="40">
        <v>45755.0</v>
      </c>
      <c r="C578" s="42">
        <v>11972.0</v>
      </c>
      <c r="D578" s="42"/>
      <c r="E578" s="44" t="s">
        <v>860</v>
      </c>
      <c r="F578" s="46" t="s">
        <v>862</v>
      </c>
      <c r="G578" s="47" t="s">
        <v>991</v>
      </c>
      <c r="H578" s="47" t="s">
        <v>243</v>
      </c>
      <c r="I578" s="47" t="s">
        <v>1065</v>
      </c>
      <c r="J578" s="42" t="s">
        <v>1542</v>
      </c>
      <c r="K578" s="49">
        <v>45409.0</v>
      </c>
      <c r="L578" s="40">
        <v>45753.0</v>
      </c>
      <c r="M578" s="42" t="s">
        <v>75</v>
      </c>
      <c r="N578" s="51">
        <v>78000.0</v>
      </c>
      <c r="O578" s="49">
        <v>45784.0</v>
      </c>
      <c r="P578" s="54">
        <v>78000.0</v>
      </c>
      <c r="Q578" s="113">
        <v>0.0</v>
      </c>
      <c r="R578" s="112">
        <v>0.0</v>
      </c>
      <c r="S578" s="112">
        <v>0.0</v>
      </c>
      <c r="T578" s="113">
        <f t="shared" si="6"/>
        <v>0</v>
      </c>
      <c r="U578" s="108" t="s">
        <v>283</v>
      </c>
      <c r="V578" s="49">
        <v>45784.0</v>
      </c>
      <c r="W578" s="49">
        <v>45815.0</v>
      </c>
      <c r="X578" s="42">
        <v>1.0</v>
      </c>
      <c r="Y578" s="42" t="s">
        <v>98</v>
      </c>
      <c r="Z578" s="42" t="s">
        <v>86</v>
      </c>
    </row>
    <row r="579">
      <c r="A579" s="38" t="s">
        <v>2944</v>
      </c>
      <c r="B579" s="40">
        <v>45756.0</v>
      </c>
      <c r="C579" s="42">
        <v>8995.0</v>
      </c>
      <c r="D579" s="42"/>
      <c r="E579" s="44" t="s">
        <v>750</v>
      </c>
      <c r="F579" s="46" t="s">
        <v>751</v>
      </c>
      <c r="G579" s="47" t="s">
        <v>752</v>
      </c>
      <c r="H579" s="47" t="s">
        <v>121</v>
      </c>
      <c r="I579" s="47" t="s">
        <v>1065</v>
      </c>
      <c r="J579" s="42" t="s">
        <v>1542</v>
      </c>
      <c r="K579" s="49">
        <v>45056.0</v>
      </c>
      <c r="L579" s="40">
        <v>45755.0</v>
      </c>
      <c r="M579" s="42" t="s">
        <v>75</v>
      </c>
      <c r="N579" s="51">
        <v>118000.0</v>
      </c>
      <c r="O579" s="49">
        <v>45781.0</v>
      </c>
      <c r="P579" s="54">
        <v>120000.0</v>
      </c>
      <c r="Q579" s="113">
        <v>0.0</v>
      </c>
      <c r="R579" s="112">
        <v>0.0</v>
      </c>
      <c r="S579" s="112">
        <v>0.0</v>
      </c>
      <c r="T579" s="113">
        <f t="shared" si="6"/>
        <v>0</v>
      </c>
      <c r="U579" s="108" t="s">
        <v>283</v>
      </c>
      <c r="V579" s="49">
        <v>45781.0</v>
      </c>
      <c r="W579" s="49">
        <v>45820.0</v>
      </c>
      <c r="X579" s="42">
        <v>1.0</v>
      </c>
      <c r="Y579" s="42" t="s">
        <v>84</v>
      </c>
      <c r="Z579" s="42" t="s">
        <v>86</v>
      </c>
    </row>
    <row r="580">
      <c r="A580" s="38" t="s">
        <v>2997</v>
      </c>
      <c r="B580" s="40">
        <v>45786.0</v>
      </c>
      <c r="C580" s="42">
        <v>4181.0</v>
      </c>
      <c r="D580" s="42"/>
      <c r="E580" s="44" t="s">
        <v>436</v>
      </c>
      <c r="F580" s="46" t="s">
        <v>438</v>
      </c>
      <c r="G580" s="47" t="s">
        <v>989</v>
      </c>
      <c r="H580" s="47" t="s">
        <v>634</v>
      </c>
      <c r="I580" s="47" t="s">
        <v>1631</v>
      </c>
      <c r="J580" s="42" t="s">
        <v>1542</v>
      </c>
      <c r="K580" s="49">
        <v>44571.0</v>
      </c>
      <c r="L580" s="40">
        <v>45755.0</v>
      </c>
      <c r="M580" s="42" t="s">
        <v>75</v>
      </c>
      <c r="N580" s="51">
        <v>78000.0</v>
      </c>
      <c r="O580" s="49">
        <v>45785.0</v>
      </c>
      <c r="P580" s="54">
        <v>78000.0</v>
      </c>
      <c r="Q580" s="113">
        <v>0.0</v>
      </c>
      <c r="R580" s="112">
        <v>0.0</v>
      </c>
      <c r="S580" s="112">
        <v>0.0</v>
      </c>
      <c r="T580" s="113">
        <f t="shared" si="6"/>
        <v>0</v>
      </c>
      <c r="U580" s="108" t="s">
        <v>283</v>
      </c>
      <c r="V580" s="49">
        <v>45785.0</v>
      </c>
      <c r="W580" s="49">
        <v>45815.0</v>
      </c>
      <c r="X580" s="42">
        <v>1.0</v>
      </c>
      <c r="Y580" s="42" t="s">
        <v>98</v>
      </c>
      <c r="Z580" s="42" t="s">
        <v>86</v>
      </c>
    </row>
    <row r="581">
      <c r="A581" s="38" t="s">
        <v>3180</v>
      </c>
      <c r="B581" s="40">
        <v>45796.0</v>
      </c>
      <c r="C581" s="42">
        <v>891.0</v>
      </c>
      <c r="D581" s="42"/>
      <c r="E581" s="44" t="s">
        <v>1359</v>
      </c>
      <c r="F581" s="46" t="s">
        <v>1360</v>
      </c>
      <c r="G581" s="47" t="s">
        <v>1361</v>
      </c>
      <c r="H581" s="47" t="s">
        <v>355</v>
      </c>
      <c r="I581" s="47" t="s">
        <v>1631</v>
      </c>
      <c r="J581" s="42" t="s">
        <v>1542</v>
      </c>
      <c r="K581" s="49">
        <v>44337.0</v>
      </c>
      <c r="L581" s="40">
        <v>45756.0</v>
      </c>
      <c r="M581" s="42" t="s">
        <v>75</v>
      </c>
      <c r="N581" s="51">
        <v>78000.0</v>
      </c>
      <c r="O581" s="42" t="s">
        <v>76</v>
      </c>
      <c r="P581" s="54">
        <v>78000.0</v>
      </c>
      <c r="Q581" s="113">
        <v>0.0</v>
      </c>
      <c r="R581" s="112">
        <v>0.0</v>
      </c>
      <c r="S581" s="112">
        <v>0.0</v>
      </c>
      <c r="T581" s="113">
        <f t="shared" si="6"/>
        <v>0</v>
      </c>
      <c r="U581" s="108" t="s">
        <v>283</v>
      </c>
      <c r="V581" s="49">
        <v>45784.0</v>
      </c>
      <c r="W581" s="49">
        <v>45823.0</v>
      </c>
      <c r="X581" s="42">
        <v>1.0</v>
      </c>
      <c r="Y581" s="42" t="s">
        <v>98</v>
      </c>
      <c r="Z581" s="42" t="s">
        <v>86</v>
      </c>
    </row>
    <row r="582">
      <c r="A582" s="38" t="s">
        <v>3327</v>
      </c>
      <c r="B582" s="40">
        <v>45758.0</v>
      </c>
      <c r="C582" s="42">
        <v>6161.0</v>
      </c>
      <c r="D582" s="42"/>
      <c r="E582" s="44" t="s">
        <v>223</v>
      </c>
      <c r="F582" s="46" t="s">
        <v>229</v>
      </c>
      <c r="G582" s="47" t="s">
        <v>3331</v>
      </c>
      <c r="H582" s="47" t="s">
        <v>1295</v>
      </c>
      <c r="I582" s="47" t="s">
        <v>1296</v>
      </c>
      <c r="J582" s="42" t="s">
        <v>1542</v>
      </c>
      <c r="K582" s="49">
        <v>44739.0</v>
      </c>
      <c r="L582" s="40">
        <v>45757.0</v>
      </c>
      <c r="M582" s="42" t="s">
        <v>75</v>
      </c>
      <c r="N582" s="51">
        <v>78000.0</v>
      </c>
      <c r="O582" s="42" t="s">
        <v>76</v>
      </c>
      <c r="P582" s="54">
        <v>150003.0</v>
      </c>
      <c r="Q582" s="113">
        <v>0.0</v>
      </c>
      <c r="R582" s="112">
        <v>0.0</v>
      </c>
      <c r="S582" s="112">
        <v>0.0</v>
      </c>
      <c r="T582" s="113">
        <f t="shared" si="6"/>
        <v>0</v>
      </c>
      <c r="U582" s="108" t="s">
        <v>283</v>
      </c>
      <c r="V582" s="49">
        <v>45757.0</v>
      </c>
      <c r="W582" s="49">
        <v>45803.0</v>
      </c>
      <c r="X582" s="42">
        <v>1.0</v>
      </c>
      <c r="Y582" s="42" t="s">
        <v>98</v>
      </c>
      <c r="Z582" s="42" t="s">
        <v>86</v>
      </c>
    </row>
    <row r="583">
      <c r="A583" s="46" t="s">
        <v>3327</v>
      </c>
      <c r="B583" s="40">
        <v>45758.0</v>
      </c>
      <c r="C583" s="42">
        <v>6161.0</v>
      </c>
      <c r="D583" s="42"/>
      <c r="E583" s="44" t="s">
        <v>223</v>
      </c>
      <c r="F583" s="46" t="s">
        <v>229</v>
      </c>
      <c r="G583" s="47" t="s">
        <v>3331</v>
      </c>
      <c r="H583" s="47" t="s">
        <v>1295</v>
      </c>
      <c r="I583" s="47" t="s">
        <v>1296</v>
      </c>
      <c r="J583" s="42" t="s">
        <v>26</v>
      </c>
      <c r="K583" s="49">
        <v>44739.0</v>
      </c>
      <c r="L583" s="40">
        <v>45757.0</v>
      </c>
      <c r="M583" s="42" t="s">
        <v>75</v>
      </c>
      <c r="N583" s="51">
        <v>78000.0</v>
      </c>
      <c r="O583" s="42" t="s">
        <v>76</v>
      </c>
      <c r="P583" s="54">
        <v>78000.0</v>
      </c>
      <c r="Q583" s="113">
        <v>0.0</v>
      </c>
      <c r="R583" s="112">
        <v>0.0</v>
      </c>
      <c r="S583" s="112">
        <v>0.0</v>
      </c>
      <c r="T583" s="113">
        <f t="shared" si="6"/>
        <v>0</v>
      </c>
      <c r="U583" s="108" t="s">
        <v>283</v>
      </c>
      <c r="V583" s="49">
        <v>45757.0</v>
      </c>
      <c r="W583" s="49">
        <v>45833.0</v>
      </c>
      <c r="X583" s="42">
        <v>1.0</v>
      </c>
      <c r="Y583" s="42" t="s">
        <v>98</v>
      </c>
      <c r="Z583" s="42" t="s">
        <v>86</v>
      </c>
    </row>
    <row r="584">
      <c r="A584" s="38" t="s">
        <v>3825</v>
      </c>
      <c r="B584" s="40">
        <v>45762.0</v>
      </c>
      <c r="C584" s="42">
        <v>12281.0</v>
      </c>
      <c r="D584" s="42"/>
      <c r="E584" s="44" t="s">
        <v>1907</v>
      </c>
      <c r="F584" s="46" t="s">
        <v>1908</v>
      </c>
      <c r="G584" s="47" t="s">
        <v>1909</v>
      </c>
      <c r="H584" s="47" t="s">
        <v>404</v>
      </c>
      <c r="I584" s="47" t="s">
        <v>1701</v>
      </c>
      <c r="J584" s="42" t="s">
        <v>1542</v>
      </c>
      <c r="K584" s="49">
        <v>45442.0</v>
      </c>
      <c r="L584" s="40">
        <v>45761.0</v>
      </c>
      <c r="M584" s="42" t="s">
        <v>75</v>
      </c>
      <c r="N584" s="51">
        <v>78000.0</v>
      </c>
      <c r="O584" s="42" t="s">
        <v>76</v>
      </c>
      <c r="P584" s="54">
        <v>156000.0</v>
      </c>
      <c r="Q584" s="113">
        <v>0.0</v>
      </c>
      <c r="R584" s="112">
        <v>0.0</v>
      </c>
      <c r="S584" s="112">
        <v>0.0</v>
      </c>
      <c r="T584" s="113">
        <f t="shared" si="6"/>
        <v>0</v>
      </c>
      <c r="U584" s="108" t="s">
        <v>283</v>
      </c>
      <c r="V584" s="49">
        <v>45761.0</v>
      </c>
      <c r="W584" s="49">
        <v>45821.0</v>
      </c>
      <c r="X584" s="42">
        <v>1.0</v>
      </c>
      <c r="Y584" s="42" t="s">
        <v>98</v>
      </c>
      <c r="Z584" s="42" t="s">
        <v>86</v>
      </c>
    </row>
    <row r="585">
      <c r="A585" s="38" t="s">
        <v>3893</v>
      </c>
      <c r="B585" s="40">
        <v>45762.0</v>
      </c>
      <c r="C585" s="42">
        <v>319.0</v>
      </c>
      <c r="D585" s="42"/>
      <c r="E585" s="44" t="s">
        <v>2070</v>
      </c>
      <c r="F585" s="46" t="s">
        <v>2071</v>
      </c>
      <c r="G585" s="47" t="s">
        <v>2072</v>
      </c>
      <c r="H585" s="47" t="s">
        <v>1295</v>
      </c>
      <c r="I585" s="47" t="s">
        <v>1296</v>
      </c>
      <c r="J585" s="42" t="s">
        <v>1542</v>
      </c>
      <c r="K585" s="49">
        <v>44295.0</v>
      </c>
      <c r="L585" s="40">
        <v>45761.0</v>
      </c>
      <c r="M585" s="42" t="s">
        <v>75</v>
      </c>
      <c r="N585" s="51">
        <v>78000.0</v>
      </c>
      <c r="O585" s="42" t="s">
        <v>76</v>
      </c>
      <c r="P585" s="54">
        <v>160071.0</v>
      </c>
      <c r="Q585" s="113">
        <v>0.0</v>
      </c>
      <c r="R585" s="112">
        <v>0.0</v>
      </c>
      <c r="S585" s="112">
        <v>0.0</v>
      </c>
      <c r="T585" s="113">
        <f t="shared" si="6"/>
        <v>0</v>
      </c>
      <c r="U585" s="108" t="s">
        <v>283</v>
      </c>
      <c r="V585" s="49">
        <v>45761.0</v>
      </c>
      <c r="W585" s="49">
        <v>45821.0</v>
      </c>
      <c r="X585" s="42">
        <v>1.0</v>
      </c>
      <c r="Y585" s="42" t="s">
        <v>98</v>
      </c>
      <c r="Z585" s="42" t="s">
        <v>86</v>
      </c>
    </row>
    <row r="586">
      <c r="A586" s="38" t="s">
        <v>4154</v>
      </c>
      <c r="B586" s="40">
        <v>45768.0</v>
      </c>
      <c r="C586" s="42">
        <v>3860.0</v>
      </c>
      <c r="D586" s="42"/>
      <c r="E586" s="44" t="s">
        <v>2708</v>
      </c>
      <c r="F586" s="46" t="s">
        <v>2709</v>
      </c>
      <c r="G586" s="47" t="s">
        <v>2720</v>
      </c>
      <c r="H586" s="47" t="s">
        <v>2711</v>
      </c>
      <c r="I586" s="47" t="s">
        <v>1816</v>
      </c>
      <c r="J586" s="42" t="s">
        <v>1542</v>
      </c>
      <c r="K586" s="49">
        <v>44556.0</v>
      </c>
      <c r="L586" s="40">
        <v>45764.0</v>
      </c>
      <c r="M586" s="42" t="s">
        <v>75</v>
      </c>
      <c r="N586" s="51">
        <v>78000.0</v>
      </c>
      <c r="O586" s="42" t="s">
        <v>75</v>
      </c>
      <c r="P586" s="54">
        <v>10000.0</v>
      </c>
      <c r="Q586" s="113">
        <v>0.0</v>
      </c>
      <c r="R586" s="112">
        <v>0.0</v>
      </c>
      <c r="S586" s="112">
        <v>0.0</v>
      </c>
      <c r="T586" s="113">
        <f t="shared" si="6"/>
        <v>0</v>
      </c>
      <c r="U586" s="108" t="s">
        <v>283</v>
      </c>
      <c r="V586" s="49">
        <v>45764.0</v>
      </c>
      <c r="W586" s="49">
        <v>45803.0</v>
      </c>
      <c r="X586" s="42">
        <v>1.0</v>
      </c>
      <c r="Y586" s="42" t="s">
        <v>98</v>
      </c>
      <c r="Z586" s="42" t="s">
        <v>85</v>
      </c>
    </row>
    <row r="587">
      <c r="A587" s="38" t="s">
        <v>4372</v>
      </c>
      <c r="B587" s="40">
        <v>45768.0</v>
      </c>
      <c r="C587" s="42">
        <v>10620.0</v>
      </c>
      <c r="D587" s="42"/>
      <c r="E587" s="44" t="s">
        <v>2492</v>
      </c>
      <c r="F587" s="184" t="s">
        <v>2462</v>
      </c>
      <c r="G587" s="47" t="s">
        <v>2464</v>
      </c>
      <c r="H587" s="47" t="s">
        <v>2465</v>
      </c>
      <c r="I587" s="47" t="s">
        <v>200</v>
      </c>
      <c r="J587" s="42" t="s">
        <v>1542</v>
      </c>
      <c r="K587" s="49">
        <v>45243.0</v>
      </c>
      <c r="L587" s="40">
        <v>45765.0</v>
      </c>
      <c r="M587" s="42" t="s">
        <v>75</v>
      </c>
      <c r="N587" s="51">
        <v>118000.0</v>
      </c>
      <c r="O587" s="42" t="s">
        <v>75</v>
      </c>
      <c r="P587" s="54">
        <v>236000.0</v>
      </c>
      <c r="Q587" s="113">
        <v>0.0</v>
      </c>
      <c r="R587" s="112">
        <v>0.0</v>
      </c>
      <c r="S587" s="112">
        <v>0.0</v>
      </c>
      <c r="T587" s="113">
        <f t="shared" si="6"/>
        <v>0</v>
      </c>
      <c r="U587" s="108" t="s">
        <v>283</v>
      </c>
      <c r="V587" s="49">
        <v>45765.0</v>
      </c>
      <c r="W587" s="49">
        <v>45803.0</v>
      </c>
      <c r="X587" s="42">
        <v>1.0</v>
      </c>
      <c r="Y587" s="42" t="s">
        <v>84</v>
      </c>
      <c r="Z587" s="42" t="s">
        <v>85</v>
      </c>
    </row>
    <row r="588">
      <c r="A588" s="38" t="s">
        <v>4402</v>
      </c>
      <c r="B588" s="40">
        <v>45768.0</v>
      </c>
      <c r="C588" s="42">
        <v>4749.0</v>
      </c>
      <c r="D588" s="42"/>
      <c r="E588" s="44" t="s">
        <v>4392</v>
      </c>
      <c r="F588" s="184" t="s">
        <v>4393</v>
      </c>
      <c r="G588" s="47" t="s">
        <v>2105</v>
      </c>
      <c r="H588" s="47" t="s">
        <v>812</v>
      </c>
      <c r="I588" s="47" t="s">
        <v>123</v>
      </c>
      <c r="J588" s="42" t="s">
        <v>1542</v>
      </c>
      <c r="K588" s="49">
        <v>44613.0</v>
      </c>
      <c r="L588" s="40">
        <v>45765.0</v>
      </c>
      <c r="M588" s="42" t="s">
        <v>75</v>
      </c>
      <c r="N588" s="51">
        <v>78000.0</v>
      </c>
      <c r="O588" s="42" t="s">
        <v>75</v>
      </c>
      <c r="P588" s="51">
        <v>78000.0</v>
      </c>
      <c r="Q588" s="113">
        <v>0.0</v>
      </c>
      <c r="R588" s="112">
        <v>0.0</v>
      </c>
      <c r="S588" s="112">
        <v>0.0</v>
      </c>
      <c r="T588" s="113">
        <f t="shared" si="6"/>
        <v>0</v>
      </c>
      <c r="U588" s="108" t="s">
        <v>283</v>
      </c>
      <c r="V588" s="49">
        <v>45765.0</v>
      </c>
      <c r="W588" s="49">
        <v>45802.0</v>
      </c>
      <c r="X588" s="42">
        <v>1.0</v>
      </c>
      <c r="Y588" s="42" t="s">
        <v>98</v>
      </c>
      <c r="Z588" s="42" t="s">
        <v>85</v>
      </c>
    </row>
    <row r="589" ht="16.5" customHeight="1">
      <c r="A589" s="38" t="s">
        <v>4406</v>
      </c>
      <c r="B589" s="40">
        <v>45768.0</v>
      </c>
      <c r="C589" s="42">
        <v>4749.0</v>
      </c>
      <c r="D589" s="42"/>
      <c r="E589" s="44" t="s">
        <v>4392</v>
      </c>
      <c r="F589" s="184" t="s">
        <v>4393</v>
      </c>
      <c r="G589" s="47" t="s">
        <v>2135</v>
      </c>
      <c r="H589" s="47" t="s">
        <v>812</v>
      </c>
      <c r="I589" s="47" t="s">
        <v>123</v>
      </c>
      <c r="J589" s="42" t="s">
        <v>1542</v>
      </c>
      <c r="K589" s="49">
        <v>44613.0</v>
      </c>
      <c r="L589" s="40">
        <v>45765.0</v>
      </c>
      <c r="M589" s="42" t="s">
        <v>75</v>
      </c>
      <c r="N589" s="51">
        <v>78000.0</v>
      </c>
      <c r="O589" s="42" t="s">
        <v>75</v>
      </c>
      <c r="P589" s="51">
        <v>78000.0</v>
      </c>
      <c r="Q589" s="113">
        <v>0.0</v>
      </c>
      <c r="R589" s="112">
        <v>0.0</v>
      </c>
      <c r="S589" s="112">
        <v>0.0</v>
      </c>
      <c r="T589" s="113">
        <f t="shared" si="6"/>
        <v>0</v>
      </c>
      <c r="U589" s="108" t="s">
        <v>283</v>
      </c>
      <c r="V589" s="49">
        <v>45765.0</v>
      </c>
      <c r="W589" s="49">
        <v>45826.0</v>
      </c>
      <c r="X589" s="42">
        <v>1.0</v>
      </c>
      <c r="Y589" s="42" t="s">
        <v>98</v>
      </c>
      <c r="Z589" s="42" t="s">
        <v>85</v>
      </c>
    </row>
    <row r="590">
      <c r="A590" s="46" t="s">
        <v>4410</v>
      </c>
      <c r="B590" s="40">
        <v>45768.0</v>
      </c>
      <c r="C590" s="42">
        <v>4749.0</v>
      </c>
      <c r="D590" s="42"/>
      <c r="E590" s="44" t="s">
        <v>4392</v>
      </c>
      <c r="F590" s="184" t="s">
        <v>4393</v>
      </c>
      <c r="G590" s="47" t="s">
        <v>2105</v>
      </c>
      <c r="H590" s="47" t="s">
        <v>812</v>
      </c>
      <c r="I590" s="47" t="s">
        <v>123</v>
      </c>
      <c r="J590" s="42" t="s">
        <v>26</v>
      </c>
      <c r="K590" s="49">
        <v>44613.0</v>
      </c>
      <c r="L590" s="40">
        <v>45765.0</v>
      </c>
      <c r="M590" s="42" t="s">
        <v>75</v>
      </c>
      <c r="N590" s="51">
        <v>78000.0</v>
      </c>
      <c r="O590" s="42" t="s">
        <v>75</v>
      </c>
      <c r="P590" s="51">
        <v>78000.0</v>
      </c>
      <c r="Q590" s="113">
        <v>0.0</v>
      </c>
      <c r="R590" s="112">
        <v>0.0</v>
      </c>
      <c r="S590" s="112">
        <v>0.0</v>
      </c>
      <c r="T590" s="113">
        <f t="shared" si="6"/>
        <v>0</v>
      </c>
      <c r="U590" s="108" t="s">
        <v>283</v>
      </c>
      <c r="V590" s="49">
        <v>45765.0</v>
      </c>
      <c r="W590" s="49">
        <v>45832.0</v>
      </c>
      <c r="X590" s="42">
        <v>1.0</v>
      </c>
      <c r="Y590" s="42" t="s">
        <v>98</v>
      </c>
      <c r="Z590" s="42" t="s">
        <v>85</v>
      </c>
    </row>
    <row r="591">
      <c r="A591" s="38" t="s">
        <v>4457</v>
      </c>
      <c r="B591" s="40">
        <v>45768.0</v>
      </c>
      <c r="C591" s="42">
        <v>4749.0</v>
      </c>
      <c r="D591" s="42"/>
      <c r="E591" s="44" t="s">
        <v>4392</v>
      </c>
      <c r="F591" s="184" t="s">
        <v>4393</v>
      </c>
      <c r="G591" s="47" t="s">
        <v>2083</v>
      </c>
      <c r="H591" s="47" t="s">
        <v>812</v>
      </c>
      <c r="I591" s="47" t="s">
        <v>123</v>
      </c>
      <c r="J591" s="42" t="s">
        <v>1542</v>
      </c>
      <c r="K591" s="49">
        <v>44613.0</v>
      </c>
      <c r="L591" s="40">
        <v>45765.0</v>
      </c>
      <c r="M591" s="42" t="s">
        <v>75</v>
      </c>
      <c r="N591" s="51">
        <v>118000.0</v>
      </c>
      <c r="O591" s="42" t="s">
        <v>75</v>
      </c>
      <c r="P591" s="51">
        <v>118000.0</v>
      </c>
      <c r="Q591" s="113">
        <v>0.0</v>
      </c>
      <c r="R591" s="112">
        <v>0.0</v>
      </c>
      <c r="S591" s="112">
        <v>0.0</v>
      </c>
      <c r="T591" s="113">
        <f t="shared" si="6"/>
        <v>0</v>
      </c>
      <c r="U591" s="108" t="s">
        <v>283</v>
      </c>
      <c r="V591" s="49">
        <v>45794.0</v>
      </c>
      <c r="W591" s="49">
        <v>45827.0</v>
      </c>
      <c r="X591" s="42">
        <v>1.0</v>
      </c>
      <c r="Y591" s="42" t="s">
        <v>84</v>
      </c>
      <c r="Z591" s="42" t="s">
        <v>85</v>
      </c>
    </row>
    <row r="592">
      <c r="A592" s="38" t="s">
        <v>4463</v>
      </c>
      <c r="B592" s="40">
        <v>45768.0</v>
      </c>
      <c r="C592" s="42">
        <v>4749.0</v>
      </c>
      <c r="D592" s="42"/>
      <c r="E592" s="44" t="s">
        <v>4392</v>
      </c>
      <c r="F592" s="184" t="s">
        <v>4393</v>
      </c>
      <c r="G592" s="47" t="s">
        <v>2088</v>
      </c>
      <c r="H592" s="47" t="s">
        <v>812</v>
      </c>
      <c r="I592" s="47" t="s">
        <v>123</v>
      </c>
      <c r="J592" s="42" t="s">
        <v>1542</v>
      </c>
      <c r="K592" s="49">
        <v>44613.0</v>
      </c>
      <c r="L592" s="40">
        <v>45765.0</v>
      </c>
      <c r="M592" s="42" t="s">
        <v>75</v>
      </c>
      <c r="N592" s="51">
        <v>78000.0</v>
      </c>
      <c r="O592" s="42" t="s">
        <v>75</v>
      </c>
      <c r="P592" s="51">
        <v>78000.0</v>
      </c>
      <c r="Q592" s="113">
        <v>0.0</v>
      </c>
      <c r="R592" s="112">
        <v>0.0</v>
      </c>
      <c r="S592" s="112">
        <v>0.0</v>
      </c>
      <c r="T592" s="113">
        <f t="shared" si="6"/>
        <v>0</v>
      </c>
      <c r="U592" s="108" t="s">
        <v>283</v>
      </c>
      <c r="V592" s="49">
        <v>45794.0</v>
      </c>
      <c r="W592" s="49">
        <v>45827.0</v>
      </c>
      <c r="X592" s="42">
        <v>1.0</v>
      </c>
      <c r="Y592" s="42" t="s">
        <v>98</v>
      </c>
      <c r="Z592" s="42" t="s">
        <v>85</v>
      </c>
    </row>
    <row r="593">
      <c r="A593" s="38" t="s">
        <v>4468</v>
      </c>
      <c r="B593" s="40">
        <v>45768.0</v>
      </c>
      <c r="C593" s="42">
        <v>4749.0</v>
      </c>
      <c r="D593" s="42"/>
      <c r="E593" s="44" t="s">
        <v>4392</v>
      </c>
      <c r="F593" s="184" t="s">
        <v>4393</v>
      </c>
      <c r="G593" s="47" t="s">
        <v>2097</v>
      </c>
      <c r="H593" s="47" t="s">
        <v>812</v>
      </c>
      <c r="I593" s="47" t="s">
        <v>123</v>
      </c>
      <c r="J593" s="42" t="s">
        <v>1542</v>
      </c>
      <c r="K593" s="49">
        <v>44613.0</v>
      </c>
      <c r="L593" s="40">
        <v>45765.0</v>
      </c>
      <c r="M593" s="42" t="s">
        <v>75</v>
      </c>
      <c r="N593" s="51">
        <v>78000.0</v>
      </c>
      <c r="O593" s="42" t="s">
        <v>75</v>
      </c>
      <c r="P593" s="51">
        <v>78000.0</v>
      </c>
      <c r="Q593" s="113">
        <v>0.0</v>
      </c>
      <c r="R593" s="112">
        <v>0.0</v>
      </c>
      <c r="S593" s="112">
        <v>0.0</v>
      </c>
      <c r="T593" s="113">
        <f t="shared" si="6"/>
        <v>0</v>
      </c>
      <c r="U593" s="108" t="s">
        <v>283</v>
      </c>
      <c r="V593" s="49">
        <v>45794.0</v>
      </c>
      <c r="W593" s="49">
        <v>45827.0</v>
      </c>
      <c r="X593" s="42">
        <v>1.0</v>
      </c>
      <c r="Y593" s="42" t="s">
        <v>98</v>
      </c>
      <c r="Z593" s="42" t="s">
        <v>85</v>
      </c>
    </row>
    <row r="594">
      <c r="A594" s="38" t="s">
        <v>4588</v>
      </c>
      <c r="B594" s="40">
        <v>45768.0</v>
      </c>
      <c r="C594" s="42">
        <v>7313.0</v>
      </c>
      <c r="D594" s="42"/>
      <c r="E594" s="44" t="s">
        <v>1667</v>
      </c>
      <c r="F594" s="184" t="s">
        <v>1119</v>
      </c>
      <c r="G594" s="47" t="s">
        <v>1680</v>
      </c>
      <c r="H594" s="47" t="s">
        <v>870</v>
      </c>
      <c r="I594" s="47" t="s">
        <v>134</v>
      </c>
      <c r="J594" s="42" t="s">
        <v>1542</v>
      </c>
      <c r="K594" s="49">
        <v>44854.0</v>
      </c>
      <c r="L594" s="40">
        <v>45766.0</v>
      </c>
      <c r="M594" s="42" t="s">
        <v>75</v>
      </c>
      <c r="N594" s="51">
        <v>0.0</v>
      </c>
      <c r="O594" s="42" t="s">
        <v>75</v>
      </c>
      <c r="P594" s="54">
        <v>118030.0</v>
      </c>
      <c r="Q594" s="113">
        <v>0.0</v>
      </c>
      <c r="R594" s="112">
        <v>0.0</v>
      </c>
      <c r="S594" s="112">
        <v>0.0</v>
      </c>
      <c r="T594" s="113">
        <f t="shared" si="6"/>
        <v>0</v>
      </c>
      <c r="U594" s="108" t="s">
        <v>283</v>
      </c>
      <c r="V594" s="49">
        <v>45766.0</v>
      </c>
      <c r="W594" s="49">
        <v>45807.0</v>
      </c>
      <c r="X594" s="42">
        <v>1.0</v>
      </c>
      <c r="Y594" s="42" t="s">
        <v>84</v>
      </c>
      <c r="Z594" s="42" t="s">
        <v>85</v>
      </c>
    </row>
    <row r="595">
      <c r="A595" s="38" t="s">
        <v>4650</v>
      </c>
      <c r="B595" s="40">
        <v>45768.0</v>
      </c>
      <c r="C595" s="42">
        <v>2634.0</v>
      </c>
      <c r="D595" s="42"/>
      <c r="E595" s="44" t="s">
        <v>3368</v>
      </c>
      <c r="F595" s="46" t="s">
        <v>3369</v>
      </c>
      <c r="G595" s="47" t="s">
        <v>3370</v>
      </c>
      <c r="H595" s="47" t="s">
        <v>1895</v>
      </c>
      <c r="I595" s="47" t="s">
        <v>177</v>
      </c>
      <c r="J595" s="42" t="s">
        <v>1542</v>
      </c>
      <c r="K595" s="49">
        <v>44461.0</v>
      </c>
      <c r="L595" s="40">
        <v>45766.0</v>
      </c>
      <c r="M595" s="42" t="s">
        <v>75</v>
      </c>
      <c r="N595" s="51">
        <v>0.0</v>
      </c>
      <c r="O595" s="42" t="s">
        <v>75</v>
      </c>
      <c r="P595" s="54">
        <v>78000.0</v>
      </c>
      <c r="Q595" s="113">
        <v>0.0</v>
      </c>
      <c r="R595" s="112">
        <v>0.0</v>
      </c>
      <c r="S595" s="112">
        <v>0.0</v>
      </c>
      <c r="T595" s="113">
        <f t="shared" si="6"/>
        <v>0</v>
      </c>
      <c r="U595" s="108" t="s">
        <v>283</v>
      </c>
      <c r="V595" s="49">
        <v>45766.0</v>
      </c>
      <c r="W595" s="49">
        <v>45803.0</v>
      </c>
      <c r="X595" s="42">
        <v>1.0</v>
      </c>
      <c r="Y595" s="42" t="s">
        <v>98</v>
      </c>
      <c r="Z595" s="42" t="s">
        <v>85</v>
      </c>
    </row>
    <row r="596">
      <c r="A596" s="38" t="s">
        <v>4672</v>
      </c>
      <c r="B596" s="40">
        <v>45768.0</v>
      </c>
      <c r="C596" s="42">
        <v>3541.0</v>
      </c>
      <c r="D596" s="42"/>
      <c r="E596" s="44" t="s">
        <v>3248</v>
      </c>
      <c r="F596" s="46" t="s">
        <v>3249</v>
      </c>
      <c r="G596" s="47" t="s">
        <v>3251</v>
      </c>
      <c r="H596" s="47" t="s">
        <v>3253</v>
      </c>
      <c r="I596" s="47" t="s">
        <v>156</v>
      </c>
      <c r="J596" s="42" t="s">
        <v>1542</v>
      </c>
      <c r="K596" s="49">
        <v>44530.0</v>
      </c>
      <c r="L596" s="40">
        <v>45767.0</v>
      </c>
      <c r="M596" s="42" t="s">
        <v>75</v>
      </c>
      <c r="N596" s="51">
        <v>0.0</v>
      </c>
      <c r="O596" s="42" t="s">
        <v>75</v>
      </c>
      <c r="P596" s="54">
        <v>78000.0</v>
      </c>
      <c r="Q596" s="113">
        <v>0.0</v>
      </c>
      <c r="R596" s="112">
        <v>0.0</v>
      </c>
      <c r="S596" s="112">
        <v>0.0</v>
      </c>
      <c r="T596" s="113">
        <f t="shared" si="6"/>
        <v>0</v>
      </c>
      <c r="U596" s="108" t="s">
        <v>283</v>
      </c>
      <c r="V596" s="49">
        <v>45767.0</v>
      </c>
      <c r="W596" s="49">
        <v>45804.0</v>
      </c>
      <c r="X596" s="42">
        <v>1.0</v>
      </c>
      <c r="Y596" s="42" t="s">
        <v>98</v>
      </c>
      <c r="Z596" s="42" t="s">
        <v>85</v>
      </c>
    </row>
    <row r="597">
      <c r="A597" s="38" t="s">
        <v>4744</v>
      </c>
      <c r="B597" s="40">
        <v>45769.0</v>
      </c>
      <c r="C597" s="42">
        <v>7313.0</v>
      </c>
      <c r="D597" s="42"/>
      <c r="E597" s="44" t="s">
        <v>1118</v>
      </c>
      <c r="F597" s="46" t="s">
        <v>1119</v>
      </c>
      <c r="G597" s="47" t="s">
        <v>4745</v>
      </c>
      <c r="H597" s="47" t="s">
        <v>870</v>
      </c>
      <c r="I597" s="47" t="s">
        <v>134</v>
      </c>
      <c r="J597" s="42" t="s">
        <v>1542</v>
      </c>
      <c r="K597" s="49">
        <v>44854.0</v>
      </c>
      <c r="L597" s="40">
        <v>45768.0</v>
      </c>
      <c r="M597" s="42" t="s">
        <v>75</v>
      </c>
      <c r="N597" s="51">
        <v>0.0</v>
      </c>
      <c r="O597" s="42" t="s">
        <v>75</v>
      </c>
      <c r="P597" s="54">
        <v>118098.0</v>
      </c>
      <c r="Q597" s="113">
        <v>0.0</v>
      </c>
      <c r="R597" s="112">
        <v>0.0</v>
      </c>
      <c r="S597" s="112">
        <v>0.0</v>
      </c>
      <c r="T597" s="113">
        <f t="shared" si="6"/>
        <v>0</v>
      </c>
      <c r="U597" s="108" t="s">
        <v>283</v>
      </c>
      <c r="V597" s="49">
        <v>45768.0</v>
      </c>
      <c r="W597" s="49">
        <v>45813.0</v>
      </c>
      <c r="X597" s="42">
        <v>1.0</v>
      </c>
      <c r="Y597" s="42" t="s">
        <v>84</v>
      </c>
      <c r="Z597" s="42" t="s">
        <v>85</v>
      </c>
    </row>
    <row r="598">
      <c r="A598" s="38" t="s">
        <v>4747</v>
      </c>
      <c r="B598" s="40">
        <v>45769.0</v>
      </c>
      <c r="C598" s="42">
        <v>7313.0</v>
      </c>
      <c r="D598" s="42"/>
      <c r="E598" s="44" t="s">
        <v>1118</v>
      </c>
      <c r="F598" s="46" t="s">
        <v>1119</v>
      </c>
      <c r="G598" s="47" t="s">
        <v>2743</v>
      </c>
      <c r="H598" s="47" t="s">
        <v>870</v>
      </c>
      <c r="I598" s="47" t="s">
        <v>134</v>
      </c>
      <c r="J598" s="42" t="s">
        <v>1542</v>
      </c>
      <c r="K598" s="49">
        <v>44854.0</v>
      </c>
      <c r="L598" s="40">
        <v>45768.0</v>
      </c>
      <c r="M598" s="42" t="s">
        <v>75</v>
      </c>
      <c r="N598" s="51">
        <v>0.0</v>
      </c>
      <c r="O598" s="42" t="s">
        <v>75</v>
      </c>
      <c r="P598" s="54">
        <v>118015.0</v>
      </c>
      <c r="Q598" s="113">
        <v>0.0</v>
      </c>
      <c r="R598" s="112">
        <v>0.0</v>
      </c>
      <c r="S598" s="112">
        <v>0.0</v>
      </c>
      <c r="T598" s="113">
        <f t="shared" si="6"/>
        <v>0</v>
      </c>
      <c r="U598" s="108" t="s">
        <v>283</v>
      </c>
      <c r="V598" s="49">
        <v>45768.0</v>
      </c>
      <c r="W598" s="49">
        <v>45812.0</v>
      </c>
      <c r="X598" s="42">
        <v>1.0</v>
      </c>
      <c r="Y598" s="42" t="s">
        <v>84</v>
      </c>
      <c r="Z598" s="42" t="s">
        <v>85</v>
      </c>
    </row>
    <row r="599">
      <c r="A599" s="38" t="s">
        <v>4813</v>
      </c>
      <c r="B599" s="40">
        <v>45769.0</v>
      </c>
      <c r="C599" s="42">
        <v>293.0</v>
      </c>
      <c r="D599" s="42"/>
      <c r="E599" s="44" t="s">
        <v>769</v>
      </c>
      <c r="F599" s="46" t="s">
        <v>3583</v>
      </c>
      <c r="G599" s="47" t="s">
        <v>3584</v>
      </c>
      <c r="H599" s="47" t="s">
        <v>3585</v>
      </c>
      <c r="I599" s="47" t="s">
        <v>2189</v>
      </c>
      <c r="J599" s="42" t="s">
        <v>1542</v>
      </c>
      <c r="K599" s="49">
        <v>44287.0</v>
      </c>
      <c r="L599" s="40">
        <v>45769.0</v>
      </c>
      <c r="M599" s="42" t="s">
        <v>75</v>
      </c>
      <c r="N599" s="51">
        <v>0.0</v>
      </c>
      <c r="O599" s="42" t="s">
        <v>75</v>
      </c>
      <c r="P599" s="54">
        <v>78000.0</v>
      </c>
      <c r="Q599" s="113">
        <v>0.0</v>
      </c>
      <c r="R599" s="112">
        <v>0.0</v>
      </c>
      <c r="S599" s="112">
        <v>0.0</v>
      </c>
      <c r="T599" s="113">
        <f t="shared" si="6"/>
        <v>0</v>
      </c>
      <c r="U599" s="108" t="s">
        <v>283</v>
      </c>
      <c r="V599" s="49">
        <v>45769.0</v>
      </c>
      <c r="W599" s="49">
        <v>45801.0</v>
      </c>
      <c r="X599" s="42">
        <v>1.0</v>
      </c>
      <c r="Y599" s="42" t="s">
        <v>98</v>
      </c>
      <c r="Z599" s="42" t="s">
        <v>85</v>
      </c>
    </row>
    <row r="600">
      <c r="A600" s="38" t="s">
        <v>4836</v>
      </c>
      <c r="B600" s="40">
        <v>45770.0</v>
      </c>
      <c r="C600" s="42">
        <v>7617.0</v>
      </c>
      <c r="D600" s="42"/>
      <c r="E600" s="44" t="s">
        <v>3398</v>
      </c>
      <c r="F600" s="46" t="s">
        <v>3399</v>
      </c>
      <c r="G600" s="47" t="s">
        <v>3400</v>
      </c>
      <c r="H600" s="47" t="s">
        <v>142</v>
      </c>
      <c r="I600" s="47" t="s">
        <v>144</v>
      </c>
      <c r="J600" s="42" t="s">
        <v>1542</v>
      </c>
      <c r="K600" s="49">
        <v>44887.0</v>
      </c>
      <c r="L600" s="40">
        <v>45769.0</v>
      </c>
      <c r="M600" s="42" t="s">
        <v>75</v>
      </c>
      <c r="N600" s="51">
        <v>0.0</v>
      </c>
      <c r="O600" s="42" t="s">
        <v>75</v>
      </c>
      <c r="P600" s="54">
        <v>118000.0</v>
      </c>
      <c r="Q600" s="113">
        <v>0.0</v>
      </c>
      <c r="R600" s="112">
        <v>0.0</v>
      </c>
      <c r="S600" s="112">
        <v>0.0</v>
      </c>
      <c r="T600" s="113">
        <f t="shared" si="6"/>
        <v>0</v>
      </c>
      <c r="U600" s="108" t="s">
        <v>283</v>
      </c>
      <c r="V600" s="49">
        <v>45769.0</v>
      </c>
      <c r="W600" s="49">
        <v>45802.0</v>
      </c>
      <c r="X600" s="42">
        <v>1.0</v>
      </c>
      <c r="Y600" s="42" t="s">
        <v>84</v>
      </c>
      <c r="Z600" s="42" t="s">
        <v>85</v>
      </c>
    </row>
    <row r="601">
      <c r="A601" s="38" t="s">
        <v>4844</v>
      </c>
      <c r="B601" s="40">
        <v>45770.0</v>
      </c>
      <c r="C601" s="42">
        <v>10023.0</v>
      </c>
      <c r="D601" s="42"/>
      <c r="E601" s="44" t="s">
        <v>3746</v>
      </c>
      <c r="F601" s="46" t="s">
        <v>3747</v>
      </c>
      <c r="G601" s="47" t="s">
        <v>2028</v>
      </c>
      <c r="H601" s="47" t="s">
        <v>179</v>
      </c>
      <c r="I601" s="47" t="s">
        <v>177</v>
      </c>
      <c r="J601" s="42" t="s">
        <v>1542</v>
      </c>
      <c r="K601" s="49">
        <v>45174.0</v>
      </c>
      <c r="L601" s="40">
        <v>45769.0</v>
      </c>
      <c r="M601" s="42" t="s">
        <v>75</v>
      </c>
      <c r="N601" s="51">
        <v>0.0</v>
      </c>
      <c r="O601" s="42" t="s">
        <v>75</v>
      </c>
      <c r="P601" s="54">
        <v>78000.0</v>
      </c>
      <c r="Q601" s="113">
        <v>0.0</v>
      </c>
      <c r="R601" s="112">
        <v>0.0</v>
      </c>
      <c r="S601" s="112">
        <v>0.0</v>
      </c>
      <c r="T601" s="113">
        <f t="shared" si="6"/>
        <v>0</v>
      </c>
      <c r="U601" s="108" t="s">
        <v>283</v>
      </c>
      <c r="V601" s="49">
        <v>45769.0</v>
      </c>
      <c r="W601" s="49">
        <v>45802.0</v>
      </c>
      <c r="X601" s="42">
        <v>1.0</v>
      </c>
      <c r="Y601" s="42" t="s">
        <v>98</v>
      </c>
      <c r="Z601" s="42" t="s">
        <v>85</v>
      </c>
    </row>
    <row r="602">
      <c r="A602" s="158" t="s">
        <v>4851</v>
      </c>
      <c r="B602" s="40">
        <v>45770.0</v>
      </c>
      <c r="C602" s="42">
        <v>15266.0</v>
      </c>
      <c r="D602" s="42"/>
      <c r="E602" s="44" t="s">
        <v>4853</v>
      </c>
      <c r="F602" s="46" t="s">
        <v>4854</v>
      </c>
      <c r="G602" s="47" t="s">
        <v>4855</v>
      </c>
      <c r="H602" s="47" t="s">
        <v>830</v>
      </c>
      <c r="I602" s="47" t="s">
        <v>123</v>
      </c>
      <c r="J602" s="42" t="s">
        <v>1542</v>
      </c>
      <c r="K602" s="49">
        <v>45768.0</v>
      </c>
      <c r="L602" s="40">
        <v>45769.0</v>
      </c>
      <c r="M602" s="42" t="s">
        <v>75</v>
      </c>
      <c r="N602" s="51">
        <v>0.0</v>
      </c>
      <c r="O602" s="49">
        <v>45782.0</v>
      </c>
      <c r="P602" s="54">
        <v>1298064.0</v>
      </c>
      <c r="Q602" s="113">
        <v>0.0</v>
      </c>
      <c r="R602" s="112">
        <v>0.0</v>
      </c>
      <c r="S602" s="112">
        <v>0.0</v>
      </c>
      <c r="T602" s="113">
        <f t="shared" si="6"/>
        <v>0</v>
      </c>
      <c r="U602" s="108" t="s">
        <v>283</v>
      </c>
      <c r="V602" s="49">
        <v>45782.0</v>
      </c>
      <c r="W602" s="49">
        <v>46142.0</v>
      </c>
      <c r="X602" s="42">
        <v>12.0</v>
      </c>
      <c r="Y602" s="42" t="s">
        <v>84</v>
      </c>
      <c r="Z602" s="42" t="s">
        <v>221</v>
      </c>
    </row>
    <row r="603">
      <c r="A603" s="46" t="s">
        <v>4857</v>
      </c>
      <c r="B603" s="40">
        <v>45770.0</v>
      </c>
      <c r="C603" s="42">
        <v>15266.0</v>
      </c>
      <c r="D603" s="42"/>
      <c r="E603" s="44" t="s">
        <v>4853</v>
      </c>
      <c r="F603" s="46" t="s">
        <v>4854</v>
      </c>
      <c r="G603" s="47" t="s">
        <v>4855</v>
      </c>
      <c r="H603" s="47" t="s">
        <v>830</v>
      </c>
      <c r="I603" s="47" t="s">
        <v>123</v>
      </c>
      <c r="J603" s="42" t="s">
        <v>1542</v>
      </c>
      <c r="K603" s="49">
        <v>45768.0</v>
      </c>
      <c r="L603" s="40">
        <v>45769.0</v>
      </c>
      <c r="M603" s="42" t="s">
        <v>75</v>
      </c>
      <c r="N603" s="51">
        <v>118000.0</v>
      </c>
      <c r="O603" s="49">
        <v>45782.0</v>
      </c>
      <c r="P603" s="54">
        <v>236082.0</v>
      </c>
      <c r="Q603" s="54">
        <v>0.0</v>
      </c>
      <c r="R603" s="51">
        <v>0.0</v>
      </c>
      <c r="S603" s="51">
        <v>0.0</v>
      </c>
      <c r="T603" s="113">
        <f t="shared" si="6"/>
        <v>0</v>
      </c>
      <c r="U603" s="42" t="s">
        <v>248</v>
      </c>
      <c r="V603" s="49">
        <v>45782.0</v>
      </c>
      <c r="W603" s="49">
        <v>46172.0</v>
      </c>
      <c r="X603" s="42">
        <v>1.0</v>
      </c>
      <c r="Y603" s="42" t="s">
        <v>84</v>
      </c>
      <c r="Z603" s="42" t="s">
        <v>85</v>
      </c>
    </row>
    <row r="604">
      <c r="A604" s="46" t="s">
        <v>4860</v>
      </c>
      <c r="B604" s="40">
        <v>45770.0</v>
      </c>
      <c r="C604" s="42">
        <v>15266.0</v>
      </c>
      <c r="D604" s="42"/>
      <c r="E604" s="44" t="s">
        <v>4853</v>
      </c>
      <c r="F604" s="46" t="s">
        <v>4854</v>
      </c>
      <c r="G604" s="47" t="s">
        <v>4855</v>
      </c>
      <c r="H604" s="47" t="s">
        <v>830</v>
      </c>
      <c r="I604" s="47" t="s">
        <v>123</v>
      </c>
      <c r="J604" s="42" t="s">
        <v>1542</v>
      </c>
      <c r="K604" s="49">
        <v>45768.0</v>
      </c>
      <c r="L604" s="40">
        <v>45769.0</v>
      </c>
      <c r="M604" s="42" t="s">
        <v>75</v>
      </c>
      <c r="N604" s="51">
        <v>118000.0</v>
      </c>
      <c r="O604" s="49">
        <v>45782.0</v>
      </c>
      <c r="P604" s="54">
        <v>118000.0</v>
      </c>
      <c r="Q604" s="54">
        <v>0.0</v>
      </c>
      <c r="R604" s="51">
        <v>0.0</v>
      </c>
      <c r="S604" s="51">
        <v>0.0</v>
      </c>
      <c r="T604" s="113">
        <f t="shared" si="6"/>
        <v>0</v>
      </c>
      <c r="U604" s="42" t="s">
        <v>248</v>
      </c>
      <c r="V604" s="49">
        <v>45782.0</v>
      </c>
      <c r="W604" s="49">
        <v>46202.0</v>
      </c>
      <c r="X604" s="42">
        <v>1.0</v>
      </c>
      <c r="Y604" s="42" t="s">
        <v>84</v>
      </c>
      <c r="Z604" s="42" t="s">
        <v>85</v>
      </c>
    </row>
    <row r="605">
      <c r="A605" s="38" t="s">
        <v>4927</v>
      </c>
      <c r="B605" s="40">
        <v>45772.0</v>
      </c>
      <c r="C605" s="42">
        <v>5581.0</v>
      </c>
      <c r="D605" s="42"/>
      <c r="E605" s="44" t="s">
        <v>4929</v>
      </c>
      <c r="F605" s="46" t="s">
        <v>4343</v>
      </c>
      <c r="G605" s="47" t="s">
        <v>4344</v>
      </c>
      <c r="H605" s="47" t="s">
        <v>234</v>
      </c>
      <c r="I605" s="47" t="s">
        <v>235</v>
      </c>
      <c r="J605" s="42" t="s">
        <v>1542</v>
      </c>
      <c r="K605" s="49">
        <v>44679.0</v>
      </c>
      <c r="L605" s="40">
        <v>45770.0</v>
      </c>
      <c r="M605" s="42" t="s">
        <v>75</v>
      </c>
      <c r="N605" s="51">
        <v>78000.0</v>
      </c>
      <c r="O605" s="42" t="s">
        <v>75</v>
      </c>
      <c r="P605" s="54">
        <v>156000.0</v>
      </c>
      <c r="Q605" s="113">
        <v>0.0</v>
      </c>
      <c r="R605" s="112">
        <v>0.0</v>
      </c>
      <c r="S605" s="112">
        <v>0.0</v>
      </c>
      <c r="T605" s="113">
        <f t="shared" si="6"/>
        <v>0</v>
      </c>
      <c r="U605" s="108" t="s">
        <v>283</v>
      </c>
      <c r="V605" s="49">
        <v>45770.0</v>
      </c>
      <c r="W605" s="49">
        <v>45806.0</v>
      </c>
      <c r="X605" s="42">
        <v>1.0</v>
      </c>
      <c r="Y605" s="42" t="s">
        <v>98</v>
      </c>
      <c r="Z605" s="42" t="s">
        <v>85</v>
      </c>
    </row>
    <row r="606">
      <c r="A606" s="38" t="s">
        <v>4947</v>
      </c>
      <c r="B606" s="40">
        <v>45798.0</v>
      </c>
      <c r="C606" s="42">
        <v>8444.0</v>
      </c>
      <c r="D606" s="42"/>
      <c r="E606" s="44" t="s">
        <v>1322</v>
      </c>
      <c r="F606" s="46" t="s">
        <v>1324</v>
      </c>
      <c r="G606" s="47" t="s">
        <v>1326</v>
      </c>
      <c r="H606" s="47" t="s">
        <v>323</v>
      </c>
      <c r="I606" s="47" t="s">
        <v>177</v>
      </c>
      <c r="J606" s="42" t="s">
        <v>1542</v>
      </c>
      <c r="K606" s="49">
        <v>44986.0</v>
      </c>
      <c r="L606" s="40">
        <v>45770.0</v>
      </c>
      <c r="M606" s="42" t="s">
        <v>75</v>
      </c>
      <c r="N606" s="51">
        <v>78000.0</v>
      </c>
      <c r="O606" s="49">
        <v>45786.0</v>
      </c>
      <c r="P606" s="54">
        <v>0.0</v>
      </c>
      <c r="Q606" s="113">
        <v>0.0</v>
      </c>
      <c r="R606" s="112">
        <v>0.0</v>
      </c>
      <c r="S606" s="112">
        <v>0.0</v>
      </c>
      <c r="T606" s="113">
        <f t="shared" si="6"/>
        <v>0</v>
      </c>
      <c r="U606" s="108" t="s">
        <v>283</v>
      </c>
      <c r="V606" s="49">
        <v>45786.0</v>
      </c>
      <c r="W606" s="49">
        <v>45816.0</v>
      </c>
      <c r="X606" s="42">
        <v>1.0</v>
      </c>
      <c r="Y606" s="42" t="s">
        <v>98</v>
      </c>
      <c r="Z606" s="42" t="s">
        <v>85</v>
      </c>
    </row>
    <row r="607">
      <c r="A607" s="38" t="s">
        <v>4950</v>
      </c>
      <c r="B607" s="40">
        <v>45798.0</v>
      </c>
      <c r="C607" s="42">
        <v>8444.0</v>
      </c>
      <c r="D607" s="42"/>
      <c r="E607" s="44" t="s">
        <v>1322</v>
      </c>
      <c r="F607" s="46" t="s">
        <v>1324</v>
      </c>
      <c r="G607" s="47" t="s">
        <v>1471</v>
      </c>
      <c r="H607" s="47" t="s">
        <v>323</v>
      </c>
      <c r="I607" s="47" t="s">
        <v>177</v>
      </c>
      <c r="J607" s="42" t="s">
        <v>1542</v>
      </c>
      <c r="K607" s="49">
        <v>44986.0</v>
      </c>
      <c r="L607" s="40">
        <v>45770.0</v>
      </c>
      <c r="M607" s="42" t="s">
        <v>75</v>
      </c>
      <c r="N607" s="51">
        <v>78000.0</v>
      </c>
      <c r="O607" s="49">
        <v>45792.0</v>
      </c>
      <c r="P607" s="54">
        <v>0.0</v>
      </c>
      <c r="Q607" s="113">
        <v>0.0</v>
      </c>
      <c r="R607" s="112">
        <v>0.0</v>
      </c>
      <c r="S607" s="112">
        <v>0.0</v>
      </c>
      <c r="T607" s="113">
        <f t="shared" si="6"/>
        <v>0</v>
      </c>
      <c r="U607" s="108" t="s">
        <v>283</v>
      </c>
      <c r="V607" s="49">
        <v>45792.0</v>
      </c>
      <c r="W607" s="49">
        <v>45822.0</v>
      </c>
      <c r="X607" s="42">
        <v>1.0</v>
      </c>
      <c r="Y607" s="42" t="s">
        <v>98</v>
      </c>
      <c r="Z607" s="42" t="s">
        <v>85</v>
      </c>
    </row>
    <row r="608">
      <c r="A608" s="38" t="s">
        <v>4968</v>
      </c>
      <c r="B608" s="40">
        <v>45772.0</v>
      </c>
      <c r="C608" s="42">
        <v>8150.0</v>
      </c>
      <c r="D608" s="42"/>
      <c r="E608" s="44" t="s">
        <v>3505</v>
      </c>
      <c r="F608" s="46" t="s">
        <v>3507</v>
      </c>
      <c r="G608" s="47" t="s">
        <v>3508</v>
      </c>
      <c r="H608" s="47" t="s">
        <v>217</v>
      </c>
      <c r="I608" s="47" t="s">
        <v>177</v>
      </c>
      <c r="J608" s="42" t="s">
        <v>1542</v>
      </c>
      <c r="K608" s="49">
        <v>44951.0</v>
      </c>
      <c r="L608" s="40">
        <v>45771.0</v>
      </c>
      <c r="M608" s="42" t="s">
        <v>75</v>
      </c>
      <c r="N608" s="51">
        <v>0.0</v>
      </c>
      <c r="O608" s="42" t="s">
        <v>75</v>
      </c>
      <c r="P608" s="54">
        <v>118000.0</v>
      </c>
      <c r="Q608" s="113">
        <v>0.0</v>
      </c>
      <c r="R608" s="112">
        <v>0.0</v>
      </c>
      <c r="S608" s="112">
        <v>0.0</v>
      </c>
      <c r="T608" s="113">
        <f t="shared" si="6"/>
        <v>0</v>
      </c>
      <c r="U608" s="108" t="s">
        <v>283</v>
      </c>
      <c r="V608" s="49">
        <v>45771.0</v>
      </c>
      <c r="W608" s="49">
        <v>45802.0</v>
      </c>
      <c r="X608" s="42">
        <v>1.0</v>
      </c>
      <c r="Y608" s="42" t="s">
        <v>84</v>
      </c>
      <c r="Z608" s="42" t="s">
        <v>85</v>
      </c>
    </row>
    <row r="609">
      <c r="A609" s="38" t="s">
        <v>5002</v>
      </c>
      <c r="B609" s="40">
        <v>45776.0</v>
      </c>
      <c r="C609" s="42">
        <v>9654.0</v>
      </c>
      <c r="D609" s="42"/>
      <c r="E609" s="44" t="s">
        <v>5003</v>
      </c>
      <c r="F609" s="46" t="s">
        <v>3264</v>
      </c>
      <c r="G609" s="47" t="s">
        <v>3265</v>
      </c>
      <c r="H609" s="47" t="s">
        <v>227</v>
      </c>
      <c r="I609" s="47" t="s">
        <v>1899</v>
      </c>
      <c r="J609" s="42" t="s">
        <v>1542</v>
      </c>
      <c r="K609" s="49">
        <v>45129.0</v>
      </c>
      <c r="L609" s="40">
        <v>45771.0</v>
      </c>
      <c r="M609" s="42" t="s">
        <v>75</v>
      </c>
      <c r="N609" s="51">
        <v>0.0</v>
      </c>
      <c r="O609" s="42" t="s">
        <v>75</v>
      </c>
      <c r="P609" s="54">
        <v>118000.0</v>
      </c>
      <c r="Q609" s="113">
        <v>0.0</v>
      </c>
      <c r="R609" s="112">
        <v>0.0</v>
      </c>
      <c r="S609" s="112">
        <v>0.0</v>
      </c>
      <c r="T609" s="113">
        <f t="shared" si="6"/>
        <v>0</v>
      </c>
      <c r="U609" s="108" t="s">
        <v>283</v>
      </c>
      <c r="V609" s="49">
        <v>45771.0</v>
      </c>
      <c r="W609" s="49">
        <v>45803.0</v>
      </c>
      <c r="X609" s="42">
        <v>1.0</v>
      </c>
      <c r="Y609" s="42" t="s">
        <v>84</v>
      </c>
      <c r="Z609" s="42" t="s">
        <v>85</v>
      </c>
    </row>
    <row r="610">
      <c r="A610" s="38" t="s">
        <v>5005</v>
      </c>
      <c r="B610" s="40">
        <v>45776.0</v>
      </c>
      <c r="C610" s="42">
        <v>5653.0</v>
      </c>
      <c r="D610" s="42"/>
      <c r="E610" s="44" t="s">
        <v>3218</v>
      </c>
      <c r="F610" s="46" t="s">
        <v>3219</v>
      </c>
      <c r="G610" s="47" t="s">
        <v>3220</v>
      </c>
      <c r="H610" s="47" t="s">
        <v>1295</v>
      </c>
      <c r="I610" s="47" t="s">
        <v>1296</v>
      </c>
      <c r="J610" s="42" t="s">
        <v>1542</v>
      </c>
      <c r="K610" s="49">
        <v>44688.0</v>
      </c>
      <c r="L610" s="40">
        <v>45771.0</v>
      </c>
      <c r="M610" s="42" t="s">
        <v>75</v>
      </c>
      <c r="N610" s="51">
        <v>78000.0</v>
      </c>
      <c r="O610" s="42" t="s">
        <v>75</v>
      </c>
      <c r="P610" s="54">
        <v>156000.0</v>
      </c>
      <c r="Q610" s="113">
        <v>0.0</v>
      </c>
      <c r="R610" s="112">
        <v>0.0</v>
      </c>
      <c r="S610" s="112">
        <v>0.0</v>
      </c>
      <c r="T610" s="113">
        <f t="shared" si="6"/>
        <v>0</v>
      </c>
      <c r="U610" s="108" t="s">
        <v>283</v>
      </c>
      <c r="V610" s="49">
        <v>45771.0</v>
      </c>
      <c r="W610" s="49">
        <v>45812.0</v>
      </c>
      <c r="X610" s="42">
        <v>1.0</v>
      </c>
      <c r="Y610" s="42" t="s">
        <v>98</v>
      </c>
      <c r="Z610" s="42" t="s">
        <v>85</v>
      </c>
    </row>
    <row r="611">
      <c r="A611" s="38" t="s">
        <v>5008</v>
      </c>
      <c r="B611" s="40">
        <v>45776.0</v>
      </c>
      <c r="C611" s="42">
        <v>5653.0</v>
      </c>
      <c r="D611" s="42"/>
      <c r="E611" s="44" t="s">
        <v>3218</v>
      </c>
      <c r="F611" s="46" t="s">
        <v>3219</v>
      </c>
      <c r="G611" s="47" t="s">
        <v>3228</v>
      </c>
      <c r="H611" s="47" t="s">
        <v>1295</v>
      </c>
      <c r="I611" s="47" t="s">
        <v>1296</v>
      </c>
      <c r="J611" s="42" t="s">
        <v>1542</v>
      </c>
      <c r="K611" s="49">
        <v>44688.0</v>
      </c>
      <c r="L611" s="40">
        <v>45771.0</v>
      </c>
      <c r="M611" s="42" t="s">
        <v>75</v>
      </c>
      <c r="N611" s="51">
        <v>78000.0</v>
      </c>
      <c r="O611" s="42" t="s">
        <v>75</v>
      </c>
      <c r="P611" s="54">
        <v>78000.0</v>
      </c>
      <c r="Q611" s="113">
        <v>0.0</v>
      </c>
      <c r="R611" s="112">
        <v>0.0</v>
      </c>
      <c r="S611" s="112">
        <v>0.0</v>
      </c>
      <c r="T611" s="113">
        <f t="shared" si="6"/>
        <v>0</v>
      </c>
      <c r="U611" s="108" t="s">
        <v>283</v>
      </c>
      <c r="V611" s="49">
        <v>45771.0</v>
      </c>
      <c r="W611" s="49">
        <v>45802.0</v>
      </c>
      <c r="X611" s="42">
        <v>1.0</v>
      </c>
      <c r="Y611" s="42" t="s">
        <v>98</v>
      </c>
      <c r="Z611" s="42" t="s">
        <v>85</v>
      </c>
    </row>
    <row r="612">
      <c r="A612" s="38" t="s">
        <v>5015</v>
      </c>
      <c r="B612" s="40">
        <v>45776.0</v>
      </c>
      <c r="C612" s="42">
        <v>6207.0</v>
      </c>
      <c r="D612" s="42"/>
      <c r="E612" s="44" t="s">
        <v>3898</v>
      </c>
      <c r="F612" s="46" t="s">
        <v>3821</v>
      </c>
      <c r="G612" s="47" t="s">
        <v>3822</v>
      </c>
      <c r="H612" s="47" t="s">
        <v>70</v>
      </c>
      <c r="I612" s="47" t="s">
        <v>72</v>
      </c>
      <c r="J612" s="42" t="s">
        <v>1542</v>
      </c>
      <c r="K612" s="49">
        <v>44745.0</v>
      </c>
      <c r="L612" s="40">
        <v>45771.0</v>
      </c>
      <c r="M612" s="42" t="s">
        <v>75</v>
      </c>
      <c r="N612" s="51">
        <v>78000.0</v>
      </c>
      <c r="O612" s="42" t="s">
        <v>75</v>
      </c>
      <c r="P612" s="54">
        <v>10000.0</v>
      </c>
      <c r="Q612" s="113">
        <v>0.0</v>
      </c>
      <c r="R612" s="112">
        <v>0.0</v>
      </c>
      <c r="S612" s="112">
        <v>0.0</v>
      </c>
      <c r="T612" s="113">
        <f t="shared" si="6"/>
        <v>0</v>
      </c>
      <c r="U612" s="108" t="s">
        <v>283</v>
      </c>
      <c r="V612" s="49">
        <v>45771.0</v>
      </c>
      <c r="W612" s="49">
        <v>45809.0</v>
      </c>
      <c r="X612" s="42">
        <v>1.0</v>
      </c>
      <c r="Y612" s="42" t="s">
        <v>98</v>
      </c>
      <c r="Z612" s="42" t="s">
        <v>85</v>
      </c>
    </row>
    <row r="613">
      <c r="A613" s="38" t="s">
        <v>5025</v>
      </c>
      <c r="B613" s="40">
        <v>45777.0</v>
      </c>
      <c r="C613" s="42">
        <v>11351.0</v>
      </c>
      <c r="D613" s="42"/>
      <c r="E613" s="44" t="s">
        <v>4013</v>
      </c>
      <c r="F613" s="46" t="s">
        <v>4014</v>
      </c>
      <c r="G613" s="47" t="s">
        <v>4016</v>
      </c>
      <c r="H613" s="47" t="s">
        <v>217</v>
      </c>
      <c r="I613" s="47" t="s">
        <v>217</v>
      </c>
      <c r="J613" s="42" t="s">
        <v>1542</v>
      </c>
      <c r="K613" s="49">
        <v>45337.0</v>
      </c>
      <c r="L613" s="40">
        <v>45772.0</v>
      </c>
      <c r="M613" s="42" t="s">
        <v>75</v>
      </c>
      <c r="N613" s="51">
        <v>0.0</v>
      </c>
      <c r="O613" s="42" t="s">
        <v>75</v>
      </c>
      <c r="P613" s="54">
        <v>78000.0</v>
      </c>
      <c r="Q613" s="113">
        <v>0.0</v>
      </c>
      <c r="R613" s="112">
        <v>0.0</v>
      </c>
      <c r="S613" s="112">
        <v>0.0</v>
      </c>
      <c r="T613" s="113">
        <f t="shared" si="6"/>
        <v>0</v>
      </c>
      <c r="U613" s="108" t="s">
        <v>283</v>
      </c>
      <c r="V613" s="40">
        <v>45772.0</v>
      </c>
      <c r="W613" s="49">
        <v>45803.0</v>
      </c>
      <c r="X613" s="42">
        <v>1.0</v>
      </c>
      <c r="Y613" s="42" t="s">
        <v>98</v>
      </c>
      <c r="Z613" s="42" t="s">
        <v>85</v>
      </c>
    </row>
    <row r="614">
      <c r="A614" s="38" t="s">
        <v>5029</v>
      </c>
      <c r="B614" s="40">
        <v>45777.0</v>
      </c>
      <c r="C614" s="42">
        <v>4723.0</v>
      </c>
      <c r="D614" s="42"/>
      <c r="E614" s="44" t="s">
        <v>2572</v>
      </c>
      <c r="F614" s="46" t="s">
        <v>1074</v>
      </c>
      <c r="G614" s="47" t="s">
        <v>3980</v>
      </c>
      <c r="H614" s="47" t="s">
        <v>217</v>
      </c>
      <c r="I614" s="47" t="s">
        <v>177</v>
      </c>
      <c r="J614" s="42" t="s">
        <v>1542</v>
      </c>
      <c r="K614" s="49">
        <v>44611.0</v>
      </c>
      <c r="L614" s="40">
        <v>45772.0</v>
      </c>
      <c r="M614" s="42" t="s">
        <v>75</v>
      </c>
      <c r="N614" s="51">
        <v>0.0</v>
      </c>
      <c r="O614" s="42" t="s">
        <v>75</v>
      </c>
      <c r="P614" s="54">
        <v>78071.0</v>
      </c>
      <c r="Q614" s="113">
        <v>0.0</v>
      </c>
      <c r="R614" s="112">
        <v>0.0</v>
      </c>
      <c r="S614" s="112">
        <v>0.0</v>
      </c>
      <c r="T614" s="113">
        <f t="shared" si="6"/>
        <v>0</v>
      </c>
      <c r="U614" s="108" t="s">
        <v>283</v>
      </c>
      <c r="V614" s="40">
        <v>45772.0</v>
      </c>
      <c r="W614" s="49">
        <v>45807.0</v>
      </c>
      <c r="X614" s="42">
        <v>1.0</v>
      </c>
      <c r="Y614" s="42" t="s">
        <v>98</v>
      </c>
      <c r="Z614" s="42" t="s">
        <v>85</v>
      </c>
    </row>
    <row r="615">
      <c r="A615" s="38" t="s">
        <v>5107</v>
      </c>
      <c r="B615" s="40">
        <v>45779.0</v>
      </c>
      <c r="C615" s="42">
        <v>5380.0</v>
      </c>
      <c r="D615" s="42"/>
      <c r="E615" s="44" t="s">
        <v>3304</v>
      </c>
      <c r="F615" s="46" t="s">
        <v>3305</v>
      </c>
      <c r="G615" s="47" t="s">
        <v>3306</v>
      </c>
      <c r="H615" s="47" t="s">
        <v>585</v>
      </c>
      <c r="I615" s="47" t="s">
        <v>123</v>
      </c>
      <c r="J615" s="42" t="s">
        <v>1542</v>
      </c>
      <c r="K615" s="49">
        <v>44657.0</v>
      </c>
      <c r="L615" s="40">
        <v>45772.0</v>
      </c>
      <c r="M615" s="42" t="s">
        <v>75</v>
      </c>
      <c r="N615" s="51">
        <v>0.0</v>
      </c>
      <c r="O615" s="49">
        <v>45773.0</v>
      </c>
      <c r="P615" s="54">
        <v>78065.0</v>
      </c>
      <c r="Q615" s="113">
        <v>0.0</v>
      </c>
      <c r="R615" s="112">
        <v>0.0</v>
      </c>
      <c r="S615" s="112">
        <v>0.0</v>
      </c>
      <c r="T615" s="113">
        <f t="shared" si="6"/>
        <v>0</v>
      </c>
      <c r="U615" s="108" t="s">
        <v>283</v>
      </c>
      <c r="V615" s="40">
        <v>45773.0</v>
      </c>
      <c r="W615" s="49">
        <v>45811.0</v>
      </c>
      <c r="X615" s="42">
        <v>1.0</v>
      </c>
      <c r="Y615" s="42" t="s">
        <v>98</v>
      </c>
      <c r="Z615" s="42" t="s">
        <v>85</v>
      </c>
    </row>
    <row r="616">
      <c r="A616" s="38" t="s">
        <v>5112</v>
      </c>
      <c r="B616" s="40">
        <v>45779.0</v>
      </c>
      <c r="C616" s="42">
        <v>3848.0</v>
      </c>
      <c r="D616" s="42"/>
      <c r="E616" s="44" t="s">
        <v>3946</v>
      </c>
      <c r="F616" s="46" t="s">
        <v>1112</v>
      </c>
      <c r="G616" s="47" t="s">
        <v>3950</v>
      </c>
      <c r="H616" s="47" t="s">
        <v>1114</v>
      </c>
      <c r="I616" s="47" t="s">
        <v>156</v>
      </c>
      <c r="J616" s="42" t="s">
        <v>1542</v>
      </c>
      <c r="K616" s="49">
        <v>44554.0</v>
      </c>
      <c r="L616" s="40">
        <v>45773.0</v>
      </c>
      <c r="M616" s="42" t="s">
        <v>75</v>
      </c>
      <c r="N616" s="51">
        <v>0.0</v>
      </c>
      <c r="O616" s="42" t="s">
        <v>75</v>
      </c>
      <c r="P616" s="54">
        <v>78000.0</v>
      </c>
      <c r="Q616" s="113">
        <v>0.0</v>
      </c>
      <c r="R616" s="112">
        <v>0.0</v>
      </c>
      <c r="S616" s="112">
        <v>0.0</v>
      </c>
      <c r="T616" s="113">
        <f t="shared" si="6"/>
        <v>0</v>
      </c>
      <c r="U616" s="108" t="s">
        <v>283</v>
      </c>
      <c r="V616" s="40">
        <v>45773.0</v>
      </c>
      <c r="W616" s="49">
        <v>45803.0</v>
      </c>
      <c r="X616" s="42">
        <v>1.0</v>
      </c>
      <c r="Y616" s="42" t="s">
        <v>98</v>
      </c>
      <c r="Z616" s="42" t="s">
        <v>85</v>
      </c>
    </row>
    <row r="617">
      <c r="A617" s="38" t="s">
        <v>5117</v>
      </c>
      <c r="B617" s="40">
        <v>45779.0</v>
      </c>
      <c r="C617" s="42">
        <v>11642.0</v>
      </c>
      <c r="D617" s="42"/>
      <c r="E617" s="44" t="s">
        <v>4966</v>
      </c>
      <c r="F617" s="46" t="s">
        <v>4160</v>
      </c>
      <c r="G617" s="47" t="s">
        <v>4161</v>
      </c>
      <c r="H617" s="47" t="s">
        <v>404</v>
      </c>
      <c r="I617" s="47" t="s">
        <v>72</v>
      </c>
      <c r="J617" s="42" t="s">
        <v>1542</v>
      </c>
      <c r="K617" s="49">
        <v>45369.0</v>
      </c>
      <c r="L617" s="40">
        <v>45773.0</v>
      </c>
      <c r="M617" s="42" t="s">
        <v>75</v>
      </c>
      <c r="N617" s="51">
        <v>0.0</v>
      </c>
      <c r="O617" s="42" t="s">
        <v>75</v>
      </c>
      <c r="P617" s="54">
        <v>78046.0</v>
      </c>
      <c r="Q617" s="113">
        <v>0.0</v>
      </c>
      <c r="R617" s="112">
        <v>0.0</v>
      </c>
      <c r="S617" s="112">
        <v>0.0</v>
      </c>
      <c r="T617" s="113">
        <f t="shared" si="6"/>
        <v>0</v>
      </c>
      <c r="U617" s="108" t="s">
        <v>283</v>
      </c>
      <c r="V617" s="40">
        <v>45773.0</v>
      </c>
      <c r="W617" s="49">
        <v>45803.0</v>
      </c>
      <c r="X617" s="42">
        <v>1.0</v>
      </c>
      <c r="Y617" s="42" t="s">
        <v>98</v>
      </c>
      <c r="Z617" s="42" t="s">
        <v>85</v>
      </c>
    </row>
    <row r="618">
      <c r="A618" s="38" t="s">
        <v>5121</v>
      </c>
      <c r="B618" s="40">
        <v>45779.0</v>
      </c>
      <c r="C618" s="42">
        <v>4343.0</v>
      </c>
      <c r="D618" s="42"/>
      <c r="E618" s="44" t="s">
        <v>1522</v>
      </c>
      <c r="F618" s="46" t="s">
        <v>152</v>
      </c>
      <c r="G618" s="47" t="s">
        <v>4110</v>
      </c>
      <c r="H618" s="47" t="s">
        <v>155</v>
      </c>
      <c r="I618" s="47" t="s">
        <v>156</v>
      </c>
      <c r="J618" s="42" t="s">
        <v>1542</v>
      </c>
      <c r="K618" s="49">
        <v>44585.0</v>
      </c>
      <c r="L618" s="40">
        <v>45773.0</v>
      </c>
      <c r="M618" s="42" t="s">
        <v>75</v>
      </c>
      <c r="N618" s="51">
        <v>0.0</v>
      </c>
      <c r="O618" s="42" t="s">
        <v>75</v>
      </c>
      <c r="P618" s="54">
        <v>78000.0</v>
      </c>
      <c r="Q618" s="113">
        <v>0.0</v>
      </c>
      <c r="R618" s="112">
        <v>0.0</v>
      </c>
      <c r="S618" s="112">
        <v>0.0</v>
      </c>
      <c r="T618" s="113">
        <f t="shared" si="6"/>
        <v>0</v>
      </c>
      <c r="U618" s="108" t="s">
        <v>283</v>
      </c>
      <c r="V618" s="40">
        <v>45773.0</v>
      </c>
      <c r="W618" s="49">
        <v>45803.0</v>
      </c>
      <c r="X618" s="42">
        <v>1.0</v>
      </c>
      <c r="Y618" s="42" t="s">
        <v>98</v>
      </c>
      <c r="Z618" s="42" t="s">
        <v>85</v>
      </c>
    </row>
    <row r="619">
      <c r="A619" s="38" t="s">
        <v>5125</v>
      </c>
      <c r="B619" s="40">
        <v>45779.0</v>
      </c>
      <c r="C619" s="42">
        <v>4072.0</v>
      </c>
      <c r="D619" s="42"/>
      <c r="E619" s="44" t="s">
        <v>717</v>
      </c>
      <c r="F619" s="46" t="s">
        <v>718</v>
      </c>
      <c r="G619" s="47" t="s">
        <v>4034</v>
      </c>
      <c r="H619" s="47" t="s">
        <v>601</v>
      </c>
      <c r="I619" s="47" t="s">
        <v>177</v>
      </c>
      <c r="J619" s="42" t="s">
        <v>1542</v>
      </c>
      <c r="K619" s="49">
        <v>44566.0</v>
      </c>
      <c r="L619" s="40">
        <v>45773.0</v>
      </c>
      <c r="M619" s="42" t="s">
        <v>75</v>
      </c>
      <c r="N619" s="51">
        <v>118000.0</v>
      </c>
      <c r="O619" s="42" t="s">
        <v>75</v>
      </c>
      <c r="P619" s="54">
        <v>150000.0</v>
      </c>
      <c r="Q619" s="113">
        <v>0.0</v>
      </c>
      <c r="R619" s="112">
        <v>0.0</v>
      </c>
      <c r="S619" s="112">
        <v>0.0</v>
      </c>
      <c r="T619" s="113">
        <f t="shared" si="6"/>
        <v>0</v>
      </c>
      <c r="U619" s="108" t="s">
        <v>283</v>
      </c>
      <c r="V619" s="40">
        <v>45773.0</v>
      </c>
      <c r="W619" s="49">
        <v>45810.0</v>
      </c>
      <c r="X619" s="42">
        <v>1.0</v>
      </c>
      <c r="Y619" s="42" t="s">
        <v>84</v>
      </c>
      <c r="Z619" s="42" t="s">
        <v>85</v>
      </c>
    </row>
    <row r="620">
      <c r="A620" s="38" t="s">
        <v>5137</v>
      </c>
      <c r="B620" s="40">
        <v>45779.0</v>
      </c>
      <c r="C620" s="42">
        <v>12788.0</v>
      </c>
      <c r="D620" s="42"/>
      <c r="E620" s="44" t="s">
        <v>5129</v>
      </c>
      <c r="F620" s="46" t="s">
        <v>5131</v>
      </c>
      <c r="G620" s="47" t="s">
        <v>5133</v>
      </c>
      <c r="H620" s="47" t="s">
        <v>5134</v>
      </c>
      <c r="I620" s="47" t="s">
        <v>66</v>
      </c>
      <c r="J620" s="42" t="s">
        <v>1542</v>
      </c>
      <c r="K620" s="49">
        <v>45489.0</v>
      </c>
      <c r="L620" s="40">
        <v>45773.0</v>
      </c>
      <c r="M620" s="42" t="s">
        <v>75</v>
      </c>
      <c r="N620" s="51">
        <v>118000.0</v>
      </c>
      <c r="O620" s="42" t="s">
        <v>75</v>
      </c>
      <c r="P620" s="54">
        <v>118000.0</v>
      </c>
      <c r="Q620" s="113">
        <v>0.0</v>
      </c>
      <c r="R620" s="112">
        <v>0.0</v>
      </c>
      <c r="S620" s="112">
        <v>0.0</v>
      </c>
      <c r="T620" s="113">
        <f t="shared" si="6"/>
        <v>0</v>
      </c>
      <c r="U620" s="108" t="s">
        <v>283</v>
      </c>
      <c r="V620" s="40">
        <v>45773.0</v>
      </c>
      <c r="W620" s="49">
        <v>45833.0</v>
      </c>
      <c r="X620" s="42">
        <v>1.0</v>
      </c>
      <c r="Y620" s="42" t="s">
        <v>84</v>
      </c>
      <c r="Z620" s="42" t="s">
        <v>85</v>
      </c>
    </row>
    <row r="621">
      <c r="A621" s="38" t="s">
        <v>5189</v>
      </c>
      <c r="B621" s="40">
        <v>45779.0</v>
      </c>
      <c r="C621" s="42">
        <v>4808.0</v>
      </c>
      <c r="D621" s="42"/>
      <c r="E621" s="44" t="s">
        <v>3035</v>
      </c>
      <c r="F621" s="46" t="s">
        <v>2860</v>
      </c>
      <c r="G621" s="47" t="s">
        <v>4096</v>
      </c>
      <c r="H621" s="47" t="s">
        <v>234</v>
      </c>
      <c r="I621" s="47" t="s">
        <v>235</v>
      </c>
      <c r="J621" s="42" t="s">
        <v>1542</v>
      </c>
      <c r="K621" s="49">
        <v>44618.0</v>
      </c>
      <c r="L621" s="40">
        <v>45773.0</v>
      </c>
      <c r="M621" s="42" t="s">
        <v>75</v>
      </c>
      <c r="N621" s="51">
        <v>0.0</v>
      </c>
      <c r="O621" s="42" t="s">
        <v>75</v>
      </c>
      <c r="P621" s="54">
        <v>78000.0</v>
      </c>
      <c r="Q621" s="113">
        <v>0.0</v>
      </c>
      <c r="R621" s="112">
        <v>0.0</v>
      </c>
      <c r="S621" s="112">
        <v>0.0</v>
      </c>
      <c r="T621" s="113">
        <f t="shared" si="6"/>
        <v>0</v>
      </c>
      <c r="U621" s="108" t="s">
        <v>283</v>
      </c>
      <c r="V621" s="40">
        <v>45773.0</v>
      </c>
      <c r="W621" s="49">
        <v>45803.0</v>
      </c>
      <c r="X621" s="42">
        <v>1.0</v>
      </c>
      <c r="Y621" s="42" t="s">
        <v>98</v>
      </c>
      <c r="Z621" s="42" t="s">
        <v>85</v>
      </c>
    </row>
    <row r="622">
      <c r="A622" s="38" t="s">
        <v>5195</v>
      </c>
      <c r="B622" s="40">
        <v>45779.0</v>
      </c>
      <c r="C622" s="42">
        <v>1552.0</v>
      </c>
      <c r="D622" s="42"/>
      <c r="E622" s="44" t="s">
        <v>998</v>
      </c>
      <c r="F622" s="46" t="s">
        <v>999</v>
      </c>
      <c r="G622" s="47" t="s">
        <v>1000</v>
      </c>
      <c r="H622" s="47" t="s">
        <v>179</v>
      </c>
      <c r="I622" s="47" t="s">
        <v>177</v>
      </c>
      <c r="J622" s="42" t="s">
        <v>1542</v>
      </c>
      <c r="K622" s="49">
        <v>44371.0</v>
      </c>
      <c r="L622" s="40">
        <v>45773.0</v>
      </c>
      <c r="M622" s="42" t="s">
        <v>75</v>
      </c>
      <c r="N622" s="51">
        <v>78000.0</v>
      </c>
      <c r="O622" s="42" t="s">
        <v>75</v>
      </c>
      <c r="P622" s="54">
        <v>120000.0</v>
      </c>
      <c r="Q622" s="113">
        <v>0.0</v>
      </c>
      <c r="R622" s="112">
        <v>0.0</v>
      </c>
      <c r="S622" s="112">
        <v>0.0</v>
      </c>
      <c r="T622" s="113">
        <f t="shared" si="6"/>
        <v>0</v>
      </c>
      <c r="U622" s="108" t="s">
        <v>283</v>
      </c>
      <c r="V622" s="40">
        <v>45773.0</v>
      </c>
      <c r="W622" s="49">
        <v>45812.0</v>
      </c>
      <c r="X622" s="42">
        <v>1.0</v>
      </c>
      <c r="Y622" s="42" t="s">
        <v>98</v>
      </c>
      <c r="Z622" s="42" t="s">
        <v>85</v>
      </c>
    </row>
    <row r="623">
      <c r="A623" s="38" t="s">
        <v>5207</v>
      </c>
      <c r="B623" s="40">
        <v>45779.0</v>
      </c>
      <c r="C623" s="42">
        <v>8912.0</v>
      </c>
      <c r="D623" s="42"/>
      <c r="E623" s="44" t="s">
        <v>3490</v>
      </c>
      <c r="F623" s="46" t="s">
        <v>3492</v>
      </c>
      <c r="G623" s="47" t="s">
        <v>3493</v>
      </c>
      <c r="H623" s="47" t="s">
        <v>3303</v>
      </c>
      <c r="I623" s="47" t="s">
        <v>134</v>
      </c>
      <c r="J623" s="42" t="s">
        <v>1542</v>
      </c>
      <c r="K623" s="49">
        <v>45047.0</v>
      </c>
      <c r="L623" s="40">
        <v>45773.0</v>
      </c>
      <c r="M623" s="42" t="s">
        <v>75</v>
      </c>
      <c r="N623" s="51">
        <v>78000.0</v>
      </c>
      <c r="O623" s="42" t="s">
        <v>75</v>
      </c>
      <c r="P623" s="54">
        <v>156000.0</v>
      </c>
      <c r="Q623" s="113">
        <v>0.0</v>
      </c>
      <c r="R623" s="112">
        <v>0.0</v>
      </c>
      <c r="S623" s="112">
        <v>0.0</v>
      </c>
      <c r="T623" s="113">
        <f t="shared" si="6"/>
        <v>0</v>
      </c>
      <c r="U623" s="108" t="s">
        <v>283</v>
      </c>
      <c r="V623" s="40">
        <v>45773.0</v>
      </c>
      <c r="W623" s="49">
        <v>45805.0</v>
      </c>
      <c r="X623" s="42">
        <v>1.0</v>
      </c>
      <c r="Y623" s="42" t="s">
        <v>98</v>
      </c>
      <c r="Z623" s="42" t="s">
        <v>85</v>
      </c>
    </row>
    <row r="624">
      <c r="A624" s="38" t="s">
        <v>5214</v>
      </c>
      <c r="B624" s="40">
        <v>45779.0</v>
      </c>
      <c r="C624" s="42">
        <v>13345.0</v>
      </c>
      <c r="D624" s="42"/>
      <c r="E624" s="44" t="s">
        <v>4065</v>
      </c>
      <c r="F624" s="46" t="s">
        <v>3757</v>
      </c>
      <c r="G624" s="47" t="s">
        <v>366</v>
      </c>
      <c r="H624" s="47" t="s">
        <v>830</v>
      </c>
      <c r="I624" s="47" t="s">
        <v>123</v>
      </c>
      <c r="J624" s="42" t="s">
        <v>1542</v>
      </c>
      <c r="K624" s="49">
        <v>45554.0</v>
      </c>
      <c r="L624" s="40">
        <v>45774.0</v>
      </c>
      <c r="M624" s="42" t="s">
        <v>75</v>
      </c>
      <c r="N624" s="51">
        <v>118000.0</v>
      </c>
      <c r="O624" s="42" t="s">
        <v>75</v>
      </c>
      <c r="P624" s="54">
        <v>120000.0</v>
      </c>
      <c r="Q624" s="113">
        <v>0.0</v>
      </c>
      <c r="R624" s="112">
        <v>0.0</v>
      </c>
      <c r="S624" s="112">
        <v>0.0</v>
      </c>
      <c r="T624" s="113">
        <f t="shared" si="6"/>
        <v>0</v>
      </c>
      <c r="U624" s="108" t="s">
        <v>283</v>
      </c>
      <c r="V624" s="40">
        <v>45774.0</v>
      </c>
      <c r="W624" s="49">
        <v>45808.0</v>
      </c>
      <c r="X624" s="42">
        <v>1.0</v>
      </c>
      <c r="Y624" s="42" t="s">
        <v>84</v>
      </c>
      <c r="Z624" s="42" t="s">
        <v>85</v>
      </c>
    </row>
    <row r="625">
      <c r="A625" s="38" t="s">
        <v>5224</v>
      </c>
      <c r="B625" s="40">
        <v>45779.0</v>
      </c>
      <c r="C625" s="42">
        <v>7481.0</v>
      </c>
      <c r="D625" s="42"/>
      <c r="E625" s="44" t="s">
        <v>5120</v>
      </c>
      <c r="F625" s="46" t="s">
        <v>4419</v>
      </c>
      <c r="G625" s="47" t="s">
        <v>4420</v>
      </c>
      <c r="H625" s="47" t="s">
        <v>214</v>
      </c>
      <c r="I625" s="47" t="s">
        <v>177</v>
      </c>
      <c r="J625" s="42" t="s">
        <v>1542</v>
      </c>
      <c r="K625" s="49">
        <v>45774.0</v>
      </c>
      <c r="L625" s="40">
        <v>45774.0</v>
      </c>
      <c r="M625" s="42" t="s">
        <v>75</v>
      </c>
      <c r="N625" s="51">
        <v>0.0</v>
      </c>
      <c r="O625" s="42" t="s">
        <v>75</v>
      </c>
      <c r="P625" s="54">
        <v>78000.0</v>
      </c>
      <c r="Q625" s="113">
        <v>0.0</v>
      </c>
      <c r="R625" s="112">
        <v>0.0</v>
      </c>
      <c r="S625" s="112">
        <v>0.0</v>
      </c>
      <c r="T625" s="113">
        <f t="shared" si="6"/>
        <v>0</v>
      </c>
      <c r="U625" s="108" t="s">
        <v>283</v>
      </c>
      <c r="V625" s="40">
        <v>45774.0</v>
      </c>
      <c r="W625" s="49">
        <v>45806.0</v>
      </c>
      <c r="X625" s="42">
        <v>1.0</v>
      </c>
      <c r="Y625" s="42" t="s">
        <v>98</v>
      </c>
      <c r="Z625" s="42" t="s">
        <v>85</v>
      </c>
    </row>
    <row r="626">
      <c r="A626" s="38" t="s">
        <v>5237</v>
      </c>
      <c r="B626" s="40">
        <v>45779.0</v>
      </c>
      <c r="C626" s="42">
        <v>8139.0</v>
      </c>
      <c r="D626" s="42"/>
      <c r="E626" s="44" t="s">
        <v>856</v>
      </c>
      <c r="F626" s="46" t="s">
        <v>3239</v>
      </c>
      <c r="G626" s="47" t="s">
        <v>4290</v>
      </c>
      <c r="H626" s="47" t="s">
        <v>2902</v>
      </c>
      <c r="I626" s="47" t="s">
        <v>108</v>
      </c>
      <c r="J626" s="42" t="s">
        <v>1542</v>
      </c>
      <c r="K626" s="49">
        <v>44950.0</v>
      </c>
      <c r="L626" s="40">
        <v>45774.0</v>
      </c>
      <c r="M626" s="42" t="s">
        <v>75</v>
      </c>
      <c r="N626" s="51">
        <v>0.0</v>
      </c>
      <c r="O626" s="42" t="s">
        <v>75</v>
      </c>
      <c r="P626" s="54">
        <v>78000.0</v>
      </c>
      <c r="Q626" s="113">
        <v>0.0</v>
      </c>
      <c r="R626" s="112">
        <v>0.0</v>
      </c>
      <c r="S626" s="112">
        <v>0.0</v>
      </c>
      <c r="T626" s="113">
        <f t="shared" si="6"/>
        <v>0</v>
      </c>
      <c r="U626" s="108" t="s">
        <v>283</v>
      </c>
      <c r="V626" s="40">
        <v>45774.0</v>
      </c>
      <c r="W626" s="49">
        <v>45804.0</v>
      </c>
      <c r="X626" s="42">
        <v>1.0</v>
      </c>
      <c r="Y626" s="42" t="s">
        <v>98</v>
      </c>
      <c r="Z626" s="42" t="s">
        <v>85</v>
      </c>
    </row>
    <row r="627">
      <c r="A627" s="38" t="s">
        <v>5249</v>
      </c>
      <c r="B627" s="40">
        <v>45779.0</v>
      </c>
      <c r="C627" s="42">
        <v>4430.0</v>
      </c>
      <c r="D627" s="42"/>
      <c r="E627" s="44" t="s">
        <v>4133</v>
      </c>
      <c r="F627" s="46" t="s">
        <v>4134</v>
      </c>
      <c r="G627" s="47" t="s">
        <v>4135</v>
      </c>
      <c r="H627" s="47" t="s">
        <v>585</v>
      </c>
      <c r="I627" s="47" t="s">
        <v>123</v>
      </c>
      <c r="J627" s="42" t="s">
        <v>1542</v>
      </c>
      <c r="K627" s="49">
        <v>44590.0</v>
      </c>
      <c r="L627" s="40">
        <v>45774.0</v>
      </c>
      <c r="M627" s="42" t="s">
        <v>75</v>
      </c>
      <c r="N627" s="51">
        <v>0.0</v>
      </c>
      <c r="O627" s="42" t="s">
        <v>75</v>
      </c>
      <c r="P627" s="54">
        <v>78000.0</v>
      </c>
      <c r="Q627" s="113">
        <v>0.0</v>
      </c>
      <c r="R627" s="112">
        <v>0.0</v>
      </c>
      <c r="S627" s="112">
        <v>0.0</v>
      </c>
      <c r="T627" s="113">
        <f t="shared" si="6"/>
        <v>0</v>
      </c>
      <c r="U627" s="108" t="s">
        <v>283</v>
      </c>
      <c r="V627" s="40">
        <v>45774.0</v>
      </c>
      <c r="W627" s="49">
        <v>45804.0</v>
      </c>
      <c r="X627" s="42">
        <v>1.0</v>
      </c>
      <c r="Y627" s="42" t="s">
        <v>98</v>
      </c>
      <c r="Z627" s="42" t="s">
        <v>85</v>
      </c>
    </row>
    <row r="628">
      <c r="A628" s="38" t="s">
        <v>5268</v>
      </c>
      <c r="B628" s="40">
        <v>45779.0</v>
      </c>
      <c r="C628" s="42">
        <v>12931.0</v>
      </c>
      <c r="D628" s="42"/>
      <c r="E628" s="44" t="s">
        <v>851</v>
      </c>
      <c r="F628" s="46" t="s">
        <v>853</v>
      </c>
      <c r="G628" s="47" t="s">
        <v>854</v>
      </c>
      <c r="H628" s="47" t="s">
        <v>121</v>
      </c>
      <c r="I628" s="47" t="s">
        <v>123</v>
      </c>
      <c r="J628" s="42" t="s">
        <v>1542</v>
      </c>
      <c r="K628" s="49">
        <v>45505.0</v>
      </c>
      <c r="L628" s="40">
        <v>45774.0</v>
      </c>
      <c r="M628" s="42" t="s">
        <v>75</v>
      </c>
      <c r="N628" s="51">
        <v>0.0</v>
      </c>
      <c r="O628" s="42" t="s">
        <v>75</v>
      </c>
      <c r="P628" s="54">
        <v>78000.0</v>
      </c>
      <c r="Q628" s="113">
        <v>0.0</v>
      </c>
      <c r="R628" s="112">
        <v>0.0</v>
      </c>
      <c r="S628" s="112">
        <v>0.0</v>
      </c>
      <c r="T628" s="113">
        <f t="shared" si="6"/>
        <v>0</v>
      </c>
      <c r="U628" s="108" t="s">
        <v>283</v>
      </c>
      <c r="V628" s="40">
        <v>45774.0</v>
      </c>
      <c r="W628" s="49">
        <v>45819.0</v>
      </c>
      <c r="X628" s="42">
        <v>1.0</v>
      </c>
      <c r="Y628" s="42" t="s">
        <v>98</v>
      </c>
      <c r="Z628" s="42" t="s">
        <v>85</v>
      </c>
    </row>
    <row r="629">
      <c r="A629" s="38" t="s">
        <v>5272</v>
      </c>
      <c r="B629" s="40">
        <v>45779.0</v>
      </c>
      <c r="C629" s="42">
        <v>9111.0</v>
      </c>
      <c r="D629" s="42"/>
      <c r="E629" s="44" t="s">
        <v>4227</v>
      </c>
      <c r="F629" s="46" t="s">
        <v>4228</v>
      </c>
      <c r="G629" s="228" t="s">
        <v>4229</v>
      </c>
      <c r="H629" s="47" t="s">
        <v>243</v>
      </c>
      <c r="I629" s="47" t="s">
        <v>123</v>
      </c>
      <c r="J629" s="42" t="s">
        <v>1542</v>
      </c>
      <c r="K629" s="49">
        <v>45069.0</v>
      </c>
      <c r="L629" s="40">
        <v>45774.0</v>
      </c>
      <c r="M629" s="42" t="s">
        <v>75</v>
      </c>
      <c r="N629" s="51">
        <v>0.0</v>
      </c>
      <c r="O629" s="42" t="s">
        <v>75</v>
      </c>
      <c r="P629" s="54">
        <v>78000.0</v>
      </c>
      <c r="Q629" s="113">
        <v>0.0</v>
      </c>
      <c r="R629" s="112">
        <v>0.0</v>
      </c>
      <c r="S629" s="112">
        <v>0.0</v>
      </c>
      <c r="T629" s="113">
        <f t="shared" si="6"/>
        <v>0</v>
      </c>
      <c r="U629" s="108" t="s">
        <v>283</v>
      </c>
      <c r="V629" s="40">
        <v>45774.0</v>
      </c>
      <c r="W629" s="49">
        <v>45804.0</v>
      </c>
      <c r="X629" s="42">
        <v>1.0</v>
      </c>
      <c r="Y629" s="42" t="s">
        <v>98</v>
      </c>
      <c r="Z629" s="42" t="s">
        <v>85</v>
      </c>
    </row>
    <row r="630">
      <c r="A630" s="38" t="s">
        <v>5278</v>
      </c>
      <c r="B630" s="40">
        <v>45779.0</v>
      </c>
      <c r="C630" s="42">
        <v>6683.0</v>
      </c>
      <c r="D630" s="42"/>
      <c r="E630" s="44" t="s">
        <v>4361</v>
      </c>
      <c r="F630" s="46" t="s">
        <v>4351</v>
      </c>
      <c r="G630" s="47" t="s">
        <v>4352</v>
      </c>
      <c r="H630" s="47" t="s">
        <v>234</v>
      </c>
      <c r="I630" s="47" t="s">
        <v>235</v>
      </c>
      <c r="J630" s="42" t="s">
        <v>1542</v>
      </c>
      <c r="K630" s="49">
        <v>44792.0</v>
      </c>
      <c r="L630" s="40">
        <v>45774.0</v>
      </c>
      <c r="M630" s="42" t="s">
        <v>75</v>
      </c>
      <c r="N630" s="51">
        <v>0.0</v>
      </c>
      <c r="O630" s="42" t="s">
        <v>75</v>
      </c>
      <c r="P630" s="54">
        <v>78060.0</v>
      </c>
      <c r="Q630" s="113">
        <v>0.0</v>
      </c>
      <c r="R630" s="112">
        <v>0.0</v>
      </c>
      <c r="S630" s="112">
        <v>0.0</v>
      </c>
      <c r="T630" s="113">
        <f t="shared" si="6"/>
        <v>0</v>
      </c>
      <c r="U630" s="108" t="s">
        <v>283</v>
      </c>
      <c r="V630" s="40">
        <v>45774.0</v>
      </c>
      <c r="W630" s="49">
        <v>45804.0</v>
      </c>
      <c r="X630" s="42">
        <v>1.0</v>
      </c>
      <c r="Y630" s="42" t="s">
        <v>98</v>
      </c>
      <c r="Z630" s="42" t="s">
        <v>85</v>
      </c>
    </row>
    <row r="631">
      <c r="A631" s="38" t="s">
        <v>5281</v>
      </c>
      <c r="B631" s="40">
        <v>45779.0</v>
      </c>
      <c r="C631" s="42">
        <v>6463.0</v>
      </c>
      <c r="D631" s="42"/>
      <c r="E631" s="44" t="s">
        <v>244</v>
      </c>
      <c r="F631" s="46" t="s">
        <v>245</v>
      </c>
      <c r="G631" s="47" t="s">
        <v>246</v>
      </c>
      <c r="H631" s="47" t="s">
        <v>122</v>
      </c>
      <c r="I631" s="47" t="s">
        <v>124</v>
      </c>
      <c r="J631" s="42" t="s">
        <v>1542</v>
      </c>
      <c r="K631" s="49">
        <v>44773.0</v>
      </c>
      <c r="L631" s="40">
        <v>45775.0</v>
      </c>
      <c r="M631" s="42" t="s">
        <v>75</v>
      </c>
      <c r="N631" s="51">
        <v>118000.0</v>
      </c>
      <c r="O631" s="42" t="s">
        <v>75</v>
      </c>
      <c r="P631" s="54">
        <v>150065.0</v>
      </c>
      <c r="Q631" s="113">
        <v>0.0</v>
      </c>
      <c r="R631" s="112">
        <v>0.0</v>
      </c>
      <c r="S631" s="112">
        <v>0.0</v>
      </c>
      <c r="T631" s="113">
        <f t="shared" si="6"/>
        <v>0</v>
      </c>
      <c r="U631" s="108" t="s">
        <v>283</v>
      </c>
      <c r="V631" s="40">
        <v>45775.0</v>
      </c>
      <c r="W631" s="49">
        <v>45807.0</v>
      </c>
      <c r="X631" s="42">
        <v>1.0</v>
      </c>
      <c r="Y631" s="42" t="s">
        <v>84</v>
      </c>
      <c r="Z631" s="42" t="s">
        <v>85</v>
      </c>
    </row>
    <row r="632">
      <c r="A632" s="38" t="s">
        <v>5310</v>
      </c>
      <c r="B632" s="40">
        <v>45779.0</v>
      </c>
      <c r="C632" s="42">
        <v>5508.0</v>
      </c>
      <c r="D632" s="42"/>
      <c r="E632" s="44" t="s">
        <v>4251</v>
      </c>
      <c r="F632" s="46" t="s">
        <v>4252</v>
      </c>
      <c r="G632" s="47" t="s">
        <v>4254</v>
      </c>
      <c r="H632" s="47" t="s">
        <v>812</v>
      </c>
      <c r="I632" s="47" t="s">
        <v>123</v>
      </c>
      <c r="J632" s="42" t="s">
        <v>1542</v>
      </c>
      <c r="K632" s="49">
        <v>44669.0</v>
      </c>
      <c r="L632" s="40">
        <v>45775.0</v>
      </c>
      <c r="M632" s="42" t="s">
        <v>75</v>
      </c>
      <c r="N632" s="51">
        <v>0.0</v>
      </c>
      <c r="O632" s="42" t="s">
        <v>75</v>
      </c>
      <c r="P632" s="54">
        <v>78094.0</v>
      </c>
      <c r="Q632" s="113">
        <v>0.0</v>
      </c>
      <c r="R632" s="112">
        <v>0.0</v>
      </c>
      <c r="S632" s="112">
        <v>0.0</v>
      </c>
      <c r="T632" s="113">
        <f t="shared" si="6"/>
        <v>0</v>
      </c>
      <c r="U632" s="108" t="s">
        <v>283</v>
      </c>
      <c r="V632" s="40">
        <v>45775.0</v>
      </c>
      <c r="W632" s="49">
        <v>45805.0</v>
      </c>
      <c r="X632" s="42">
        <v>1.0</v>
      </c>
      <c r="Y632" s="42" t="s">
        <v>98</v>
      </c>
      <c r="Z632" s="42" t="s">
        <v>85</v>
      </c>
    </row>
    <row r="633">
      <c r="A633" s="38" t="s">
        <v>5333</v>
      </c>
      <c r="B633" s="40">
        <v>45779.0</v>
      </c>
      <c r="C633" s="42">
        <v>4832.0</v>
      </c>
      <c r="D633" s="42"/>
      <c r="E633" s="44" t="s">
        <v>4243</v>
      </c>
      <c r="F633" s="46" t="s">
        <v>5335</v>
      </c>
      <c r="G633" s="47" t="s">
        <v>4246</v>
      </c>
      <c r="H633" s="47" t="s">
        <v>194</v>
      </c>
      <c r="I633" s="47" t="s">
        <v>177</v>
      </c>
      <c r="J633" s="42" t="s">
        <v>1542</v>
      </c>
      <c r="K633" s="49">
        <v>44620.0</v>
      </c>
      <c r="L633" s="40">
        <v>45775.0</v>
      </c>
      <c r="M633" s="42" t="s">
        <v>75</v>
      </c>
      <c r="N633" s="51">
        <v>118000.0</v>
      </c>
      <c r="O633" s="42" t="s">
        <v>75</v>
      </c>
      <c r="P633" s="54">
        <v>120058.0</v>
      </c>
      <c r="Q633" s="113">
        <v>0.0</v>
      </c>
      <c r="R633" s="112">
        <v>0.0</v>
      </c>
      <c r="S633" s="112">
        <v>0.0</v>
      </c>
      <c r="T633" s="113">
        <f t="shared" si="6"/>
        <v>0</v>
      </c>
      <c r="U633" s="108" t="s">
        <v>283</v>
      </c>
      <c r="V633" s="40">
        <v>45775.0</v>
      </c>
      <c r="W633" s="49">
        <v>45805.0</v>
      </c>
      <c r="X633" s="42">
        <v>1.0</v>
      </c>
      <c r="Y633" s="42" t="s">
        <v>84</v>
      </c>
      <c r="Z633" s="42" t="s">
        <v>85</v>
      </c>
    </row>
    <row r="634">
      <c r="A634" s="38" t="s">
        <v>5337</v>
      </c>
      <c r="B634" s="40">
        <v>45779.0</v>
      </c>
      <c r="C634" s="42">
        <v>11154.0</v>
      </c>
      <c r="D634" s="42"/>
      <c r="E634" s="44" t="s">
        <v>4040</v>
      </c>
      <c r="F634" s="46" t="s">
        <v>4041</v>
      </c>
      <c r="G634" s="47" t="s">
        <v>4042</v>
      </c>
      <c r="H634" s="47" t="s">
        <v>179</v>
      </c>
      <c r="I634" s="47" t="s">
        <v>177</v>
      </c>
      <c r="J634" s="42" t="s">
        <v>1542</v>
      </c>
      <c r="K634" s="49">
        <v>45315.0</v>
      </c>
      <c r="L634" s="40">
        <v>45775.0</v>
      </c>
      <c r="M634" s="42" t="s">
        <v>75</v>
      </c>
      <c r="N634" s="51">
        <v>78000.0</v>
      </c>
      <c r="O634" s="42" t="s">
        <v>75</v>
      </c>
      <c r="P634" s="54">
        <v>160000.0</v>
      </c>
      <c r="Q634" s="113">
        <v>0.0</v>
      </c>
      <c r="R634" s="112">
        <v>0.0</v>
      </c>
      <c r="S634" s="112">
        <v>0.0</v>
      </c>
      <c r="T634" s="113">
        <f t="shared" si="6"/>
        <v>0</v>
      </c>
      <c r="U634" s="108" t="s">
        <v>283</v>
      </c>
      <c r="V634" s="40">
        <v>45775.0</v>
      </c>
      <c r="W634" s="49">
        <v>45809.0</v>
      </c>
      <c r="X634" s="42">
        <v>1.0</v>
      </c>
      <c r="Y634" s="42" t="s">
        <v>98</v>
      </c>
      <c r="Z634" s="42" t="s">
        <v>85</v>
      </c>
    </row>
    <row r="635">
      <c r="A635" s="158" t="s">
        <v>5357</v>
      </c>
      <c r="B635" s="40">
        <v>45784.0</v>
      </c>
      <c r="C635" s="42">
        <v>15323.0</v>
      </c>
      <c r="D635" s="42"/>
      <c r="E635" s="44" t="s">
        <v>5359</v>
      </c>
      <c r="F635" s="46" t="s">
        <v>5361</v>
      </c>
      <c r="G635" s="47" t="s">
        <v>5363</v>
      </c>
      <c r="H635" s="47" t="s">
        <v>5364</v>
      </c>
      <c r="I635" s="47" t="s">
        <v>2887</v>
      </c>
      <c r="J635" s="42" t="s">
        <v>1542</v>
      </c>
      <c r="K635" s="49">
        <v>45774.0</v>
      </c>
      <c r="L635" s="40">
        <v>45798.0</v>
      </c>
      <c r="M635" s="40">
        <v>45775.0</v>
      </c>
      <c r="N635" s="51">
        <v>0.0</v>
      </c>
      <c r="O635" s="42" t="s">
        <v>75</v>
      </c>
      <c r="P635" s="54">
        <v>858057.0</v>
      </c>
      <c r="Q635" s="113">
        <v>0.0</v>
      </c>
      <c r="R635" s="112">
        <v>0.0</v>
      </c>
      <c r="S635" s="112">
        <v>0.0</v>
      </c>
      <c r="T635" s="113">
        <f t="shared" si="6"/>
        <v>0</v>
      </c>
      <c r="U635" s="108" t="s">
        <v>283</v>
      </c>
      <c r="V635" s="40">
        <v>45798.0</v>
      </c>
      <c r="W635" s="49">
        <v>46158.0</v>
      </c>
      <c r="X635" s="42">
        <v>12.0</v>
      </c>
      <c r="Y635" s="42" t="s">
        <v>98</v>
      </c>
      <c r="Z635" s="42" t="s">
        <v>221</v>
      </c>
    </row>
    <row r="636">
      <c r="A636" s="38" t="s">
        <v>5366</v>
      </c>
      <c r="B636" s="40">
        <v>45779.0</v>
      </c>
      <c r="C636" s="42">
        <v>2719.0</v>
      </c>
      <c r="D636" s="42"/>
      <c r="E636" s="44" t="s">
        <v>1929</v>
      </c>
      <c r="F636" s="46" t="s">
        <v>1931</v>
      </c>
      <c r="G636" s="47" t="s">
        <v>1932</v>
      </c>
      <c r="H636" s="47" t="s">
        <v>179</v>
      </c>
      <c r="I636" s="47" t="s">
        <v>177</v>
      </c>
      <c r="J636" s="42" t="s">
        <v>1542</v>
      </c>
      <c r="K636" s="49">
        <v>44469.0</v>
      </c>
      <c r="L636" s="40">
        <v>45775.0</v>
      </c>
      <c r="M636" s="42" t="s">
        <v>75</v>
      </c>
      <c r="N636" s="51">
        <v>118000.0</v>
      </c>
      <c r="O636" s="40">
        <v>45793.0</v>
      </c>
      <c r="P636" s="54">
        <v>118000.0</v>
      </c>
      <c r="Q636" s="113">
        <v>0.0</v>
      </c>
      <c r="R636" s="112">
        <v>0.0</v>
      </c>
      <c r="S636" s="112">
        <v>0.0</v>
      </c>
      <c r="T636" s="113">
        <f t="shared" si="6"/>
        <v>0</v>
      </c>
      <c r="U636" s="108" t="s">
        <v>283</v>
      </c>
      <c r="V636" s="40">
        <v>45793.0</v>
      </c>
      <c r="W636" s="49">
        <v>45823.0</v>
      </c>
      <c r="X636" s="42">
        <v>1.0</v>
      </c>
      <c r="Y636" s="42" t="s">
        <v>84</v>
      </c>
      <c r="Z636" s="42" t="s">
        <v>85</v>
      </c>
    </row>
    <row r="637">
      <c r="A637" s="38" t="s">
        <v>5389</v>
      </c>
      <c r="B637" s="40">
        <v>45779.0</v>
      </c>
      <c r="C637" s="42">
        <v>8829.0</v>
      </c>
      <c r="D637" s="42"/>
      <c r="E637" s="44" t="s">
        <v>4563</v>
      </c>
      <c r="F637" s="46" t="s">
        <v>4480</v>
      </c>
      <c r="G637" s="47" t="s">
        <v>4481</v>
      </c>
      <c r="H637" s="47" t="s">
        <v>796</v>
      </c>
      <c r="I637" s="47" t="s">
        <v>134</v>
      </c>
      <c r="J637" s="42" t="s">
        <v>1542</v>
      </c>
      <c r="K637" s="49">
        <v>45041.0</v>
      </c>
      <c r="L637" s="40">
        <v>45776.0</v>
      </c>
      <c r="M637" s="42" t="s">
        <v>75</v>
      </c>
      <c r="N637" s="51">
        <v>0.0</v>
      </c>
      <c r="O637" s="42" t="s">
        <v>75</v>
      </c>
      <c r="P637" s="54">
        <v>118000.0</v>
      </c>
      <c r="Q637" s="113">
        <v>0.0</v>
      </c>
      <c r="R637" s="112">
        <v>0.0</v>
      </c>
      <c r="S637" s="112">
        <v>0.0</v>
      </c>
      <c r="T637" s="113">
        <f t="shared" si="6"/>
        <v>0</v>
      </c>
      <c r="U637" s="108" t="s">
        <v>283</v>
      </c>
      <c r="V637" s="40">
        <v>45776.0</v>
      </c>
      <c r="W637" s="49">
        <v>45806.0</v>
      </c>
      <c r="X637" s="42">
        <v>1.0</v>
      </c>
      <c r="Y637" s="42" t="s">
        <v>84</v>
      </c>
      <c r="Z637" s="42" t="s">
        <v>85</v>
      </c>
    </row>
    <row r="638">
      <c r="A638" s="38" t="s">
        <v>5408</v>
      </c>
      <c r="B638" s="40">
        <v>45779.0</v>
      </c>
      <c r="C638" s="42">
        <v>6468.0</v>
      </c>
      <c r="D638" s="42"/>
      <c r="E638" s="44" t="s">
        <v>4007</v>
      </c>
      <c r="F638" s="46" t="s">
        <v>3768</v>
      </c>
      <c r="G638" s="47" t="s">
        <v>3769</v>
      </c>
      <c r="H638" s="47" t="s">
        <v>383</v>
      </c>
      <c r="I638" s="47" t="s">
        <v>101</v>
      </c>
      <c r="J638" s="42" t="s">
        <v>1542</v>
      </c>
      <c r="K638" s="49">
        <v>44773.0</v>
      </c>
      <c r="L638" s="40">
        <v>45776.0</v>
      </c>
      <c r="M638" s="42" t="s">
        <v>75</v>
      </c>
      <c r="N638" s="51">
        <v>0.0</v>
      </c>
      <c r="O638" s="40">
        <v>45777.0</v>
      </c>
      <c r="P638" s="54">
        <v>78007.0</v>
      </c>
      <c r="Q638" s="113">
        <v>0.0</v>
      </c>
      <c r="R638" s="112">
        <v>0.0</v>
      </c>
      <c r="S638" s="112">
        <v>0.0</v>
      </c>
      <c r="T638" s="113">
        <f t="shared" si="6"/>
        <v>0</v>
      </c>
      <c r="U638" s="108" t="s">
        <v>283</v>
      </c>
      <c r="V638" s="40">
        <v>45777.0</v>
      </c>
      <c r="W638" s="49">
        <v>45833.0</v>
      </c>
      <c r="X638" s="42">
        <v>1.0</v>
      </c>
      <c r="Y638" s="42" t="s">
        <v>98</v>
      </c>
      <c r="Z638" s="42" t="s">
        <v>85</v>
      </c>
    </row>
    <row r="639">
      <c r="A639" s="38" t="s">
        <v>5411</v>
      </c>
      <c r="B639" s="40">
        <v>45779.0</v>
      </c>
      <c r="C639" s="42">
        <v>8115.0</v>
      </c>
      <c r="D639" s="42"/>
      <c r="E639" s="44" t="s">
        <v>2564</v>
      </c>
      <c r="F639" s="46" t="s">
        <v>2425</v>
      </c>
      <c r="G639" s="47" t="s">
        <v>4248</v>
      </c>
      <c r="H639" s="47" t="s">
        <v>132</v>
      </c>
      <c r="I639" s="47" t="s">
        <v>134</v>
      </c>
      <c r="J639" s="42" t="s">
        <v>1542</v>
      </c>
      <c r="K639" s="49">
        <v>44947.0</v>
      </c>
      <c r="L639" s="40">
        <v>45776.0</v>
      </c>
      <c r="M639" s="42" t="s">
        <v>75</v>
      </c>
      <c r="N639" s="51">
        <v>0.0</v>
      </c>
      <c r="O639" s="42" t="s">
        <v>75</v>
      </c>
      <c r="P639" s="54">
        <v>118000.0</v>
      </c>
      <c r="Q639" s="113">
        <v>0.0</v>
      </c>
      <c r="R639" s="112">
        <v>0.0</v>
      </c>
      <c r="S639" s="112">
        <v>0.0</v>
      </c>
      <c r="T639" s="113">
        <f t="shared" si="6"/>
        <v>0</v>
      </c>
      <c r="U639" s="108" t="s">
        <v>283</v>
      </c>
      <c r="V639" s="40">
        <v>45776.0</v>
      </c>
      <c r="W639" s="49">
        <v>45806.0</v>
      </c>
      <c r="X639" s="42">
        <v>1.0</v>
      </c>
      <c r="Y639" s="42" t="s">
        <v>84</v>
      </c>
      <c r="Z639" s="42" t="s">
        <v>85</v>
      </c>
    </row>
    <row r="640">
      <c r="A640" s="38" t="s">
        <v>5421</v>
      </c>
      <c r="B640" s="40">
        <v>45779.0</v>
      </c>
      <c r="C640" s="42">
        <v>6628.0</v>
      </c>
      <c r="D640" s="42"/>
      <c r="E640" s="44" t="s">
        <v>92</v>
      </c>
      <c r="F640" s="46" t="s">
        <v>95</v>
      </c>
      <c r="G640" s="47" t="s">
        <v>96</v>
      </c>
      <c r="H640" s="47" t="s">
        <v>99</v>
      </c>
      <c r="I640" s="47" t="s">
        <v>101</v>
      </c>
      <c r="J640" s="42" t="s">
        <v>1542</v>
      </c>
      <c r="K640" s="49">
        <v>44787.0</v>
      </c>
      <c r="L640" s="40">
        <v>45776.0</v>
      </c>
      <c r="M640" s="42" t="s">
        <v>75</v>
      </c>
      <c r="N640" s="51">
        <v>0.0</v>
      </c>
      <c r="O640" s="42" t="s">
        <v>75</v>
      </c>
      <c r="P640" s="54">
        <v>78038.0</v>
      </c>
      <c r="Q640" s="113">
        <v>0.0</v>
      </c>
      <c r="R640" s="112">
        <v>0.0</v>
      </c>
      <c r="S640" s="112">
        <v>0.0</v>
      </c>
      <c r="T640" s="113">
        <f t="shared" si="6"/>
        <v>0</v>
      </c>
      <c r="U640" s="108" t="s">
        <v>283</v>
      </c>
      <c r="V640" s="40">
        <v>45776.0</v>
      </c>
      <c r="W640" s="49">
        <v>45809.0</v>
      </c>
      <c r="X640" s="42">
        <v>1.0</v>
      </c>
      <c r="Y640" s="42" t="s">
        <v>98</v>
      </c>
      <c r="Z640" s="42" t="s">
        <v>85</v>
      </c>
    </row>
    <row r="641">
      <c r="A641" s="38" t="s">
        <v>5426</v>
      </c>
      <c r="B641" s="40">
        <v>45779.0</v>
      </c>
      <c r="C641" s="42">
        <v>7627.0</v>
      </c>
      <c r="D641" s="42"/>
      <c r="E641" s="44" t="s">
        <v>4486</v>
      </c>
      <c r="F641" s="46" t="s">
        <v>4413</v>
      </c>
      <c r="G641" s="47" t="s">
        <v>4414</v>
      </c>
      <c r="H641" s="47" t="s">
        <v>1940</v>
      </c>
      <c r="I641" s="47" t="s">
        <v>156</v>
      </c>
      <c r="J641" s="42" t="s">
        <v>1542</v>
      </c>
      <c r="K641" s="49">
        <v>44888.0</v>
      </c>
      <c r="L641" s="40">
        <v>45776.0</v>
      </c>
      <c r="M641" s="42" t="s">
        <v>75</v>
      </c>
      <c r="N641" s="51">
        <v>0.0</v>
      </c>
      <c r="O641" s="42" t="s">
        <v>75</v>
      </c>
      <c r="P641" s="54">
        <v>78000.0</v>
      </c>
      <c r="Q641" s="113">
        <v>0.0</v>
      </c>
      <c r="R641" s="112">
        <v>0.0</v>
      </c>
      <c r="S641" s="112">
        <v>0.0</v>
      </c>
      <c r="T641" s="113">
        <f t="shared" si="6"/>
        <v>0</v>
      </c>
      <c r="U641" s="108" t="s">
        <v>283</v>
      </c>
      <c r="V641" s="40">
        <v>45776.0</v>
      </c>
      <c r="W641" s="49">
        <v>45807.0</v>
      </c>
      <c r="X641" s="42">
        <v>1.0</v>
      </c>
      <c r="Y641" s="42" t="s">
        <v>98</v>
      </c>
      <c r="Z641" s="42" t="s">
        <v>85</v>
      </c>
    </row>
    <row r="642">
      <c r="A642" s="38" t="s">
        <v>5429</v>
      </c>
      <c r="B642" s="40">
        <v>45779.0</v>
      </c>
      <c r="C642" s="42">
        <v>5771.0</v>
      </c>
      <c r="D642" s="42"/>
      <c r="E642" s="44" t="s">
        <v>4373</v>
      </c>
      <c r="F642" s="46" t="s">
        <v>4374</v>
      </c>
      <c r="G642" s="47" t="s">
        <v>4498</v>
      </c>
      <c r="H642" s="47" t="s">
        <v>404</v>
      </c>
      <c r="I642" s="47" t="s">
        <v>72</v>
      </c>
      <c r="J642" s="42" t="s">
        <v>1542</v>
      </c>
      <c r="K642" s="49">
        <v>44701.0</v>
      </c>
      <c r="L642" s="40">
        <v>45776.0</v>
      </c>
      <c r="M642" s="42" t="s">
        <v>75</v>
      </c>
      <c r="N642" s="51">
        <v>0.0</v>
      </c>
      <c r="O642" s="42" t="s">
        <v>75</v>
      </c>
      <c r="P642" s="54">
        <v>120000.0</v>
      </c>
      <c r="Q642" s="113">
        <v>0.0</v>
      </c>
      <c r="R642" s="112">
        <v>0.0</v>
      </c>
      <c r="S642" s="112">
        <v>0.0</v>
      </c>
      <c r="T642" s="113">
        <f t="shared" si="6"/>
        <v>0</v>
      </c>
      <c r="U642" s="108" t="s">
        <v>283</v>
      </c>
      <c r="V642" s="40">
        <v>45776.0</v>
      </c>
      <c r="W642" s="49">
        <v>45806.0</v>
      </c>
      <c r="X642" s="42">
        <v>1.0</v>
      </c>
      <c r="Y642" s="42" t="s">
        <v>84</v>
      </c>
      <c r="Z642" s="42" t="s">
        <v>85</v>
      </c>
    </row>
    <row r="643">
      <c r="A643" s="38" t="s">
        <v>5440</v>
      </c>
      <c r="B643" s="40">
        <v>45779.0</v>
      </c>
      <c r="C643" s="42">
        <v>8170.0</v>
      </c>
      <c r="D643" s="42"/>
      <c r="E643" s="44" t="s">
        <v>4446</v>
      </c>
      <c r="F643" s="46" t="s">
        <v>4447</v>
      </c>
      <c r="G643" s="47" t="s">
        <v>4448</v>
      </c>
      <c r="H643" s="47" t="s">
        <v>194</v>
      </c>
      <c r="I643" s="47" t="s">
        <v>177</v>
      </c>
      <c r="J643" s="42" t="s">
        <v>1542</v>
      </c>
      <c r="K643" s="49">
        <v>44953.0</v>
      </c>
      <c r="L643" s="40">
        <v>45776.0</v>
      </c>
      <c r="M643" s="42" t="s">
        <v>75</v>
      </c>
      <c r="N643" s="51">
        <v>0.0</v>
      </c>
      <c r="O643" s="42" t="s">
        <v>75</v>
      </c>
      <c r="P643" s="42">
        <v>116000.0</v>
      </c>
      <c r="Q643" s="113">
        <v>0.0</v>
      </c>
      <c r="R643" s="112">
        <v>0.0</v>
      </c>
      <c r="S643" s="112">
        <v>0.0</v>
      </c>
      <c r="T643" s="113">
        <f t="shared" si="6"/>
        <v>0</v>
      </c>
      <c r="U643" s="108" t="s">
        <v>283</v>
      </c>
      <c r="V643" s="40">
        <v>45776.0</v>
      </c>
      <c r="W643" s="49">
        <v>45807.0</v>
      </c>
      <c r="X643" s="42">
        <v>1.0</v>
      </c>
      <c r="Y643" s="42" t="s">
        <v>84</v>
      </c>
      <c r="Z643" s="42" t="s">
        <v>85</v>
      </c>
    </row>
    <row r="644">
      <c r="A644" s="38" t="s">
        <v>5443</v>
      </c>
      <c r="B644" s="40">
        <v>45779.0</v>
      </c>
      <c r="C644" s="42">
        <v>11691.0</v>
      </c>
      <c r="D644" s="42"/>
      <c r="E644" s="44" t="s">
        <v>270</v>
      </c>
      <c r="F644" s="46" t="s">
        <v>271</v>
      </c>
      <c r="G644" s="47" t="s">
        <v>272</v>
      </c>
      <c r="H644" s="47" t="s">
        <v>273</v>
      </c>
      <c r="I644" s="47" t="s">
        <v>156</v>
      </c>
      <c r="J644" s="42" t="s">
        <v>1542</v>
      </c>
      <c r="K644" s="49">
        <v>45376.0</v>
      </c>
      <c r="L644" s="40">
        <v>45776.0</v>
      </c>
      <c r="M644" s="42" t="s">
        <v>75</v>
      </c>
      <c r="N644" s="51">
        <v>0.0</v>
      </c>
      <c r="O644" s="42" t="s">
        <v>75</v>
      </c>
      <c r="P644" s="54">
        <v>50001.0</v>
      </c>
      <c r="Q644" s="113">
        <v>0.0</v>
      </c>
      <c r="R644" s="112">
        <v>0.0</v>
      </c>
      <c r="S644" s="112">
        <v>0.0</v>
      </c>
      <c r="T644" s="113">
        <f t="shared" si="6"/>
        <v>0</v>
      </c>
      <c r="U644" s="108" t="s">
        <v>283</v>
      </c>
      <c r="V644" s="40">
        <v>45777.0</v>
      </c>
      <c r="W644" s="49">
        <v>45810.0</v>
      </c>
      <c r="X644" s="42">
        <v>1.0</v>
      </c>
      <c r="Y644" s="42" t="s">
        <v>98</v>
      </c>
      <c r="Z644" s="42" t="s">
        <v>85</v>
      </c>
    </row>
    <row r="645">
      <c r="A645" s="38" t="s">
        <v>5449</v>
      </c>
      <c r="B645" s="40">
        <v>45779.0</v>
      </c>
      <c r="C645" s="108">
        <v>8665.0</v>
      </c>
      <c r="D645" s="108"/>
      <c r="E645" s="109" t="s">
        <v>5450</v>
      </c>
      <c r="F645" s="110" t="s">
        <v>5451</v>
      </c>
      <c r="G645" s="109" t="s">
        <v>5453</v>
      </c>
      <c r="H645" s="109" t="s">
        <v>2465</v>
      </c>
      <c r="I645" s="109" t="s">
        <v>200</v>
      </c>
      <c r="J645" s="42" t="s">
        <v>1542</v>
      </c>
      <c r="K645" s="111">
        <v>45015.0</v>
      </c>
      <c r="L645" s="107">
        <v>45777.0</v>
      </c>
      <c r="M645" s="42" t="s">
        <v>75</v>
      </c>
      <c r="N645" s="51">
        <v>0.0</v>
      </c>
      <c r="O645" s="40">
        <v>45779.0</v>
      </c>
      <c r="P645" s="113">
        <v>1298080.0</v>
      </c>
      <c r="Q645" s="113">
        <v>0.0</v>
      </c>
      <c r="R645" s="112">
        <v>0.0</v>
      </c>
      <c r="S645" s="112">
        <v>0.0</v>
      </c>
      <c r="T645" s="113">
        <f t="shared" si="6"/>
        <v>0</v>
      </c>
      <c r="U645" s="108" t="s">
        <v>283</v>
      </c>
      <c r="V645" s="40">
        <v>45779.0</v>
      </c>
      <c r="W645" s="49">
        <v>46140.0</v>
      </c>
      <c r="X645" s="42">
        <v>12.0</v>
      </c>
      <c r="Y645" s="42" t="s">
        <v>84</v>
      </c>
      <c r="Z645" s="42" t="s">
        <v>85</v>
      </c>
    </row>
    <row r="646">
      <c r="A646" s="38" t="s">
        <v>5459</v>
      </c>
      <c r="B646" s="40">
        <v>45779.0</v>
      </c>
      <c r="C646" s="42">
        <v>11703.0</v>
      </c>
      <c r="D646" s="42"/>
      <c r="E646" s="44" t="s">
        <v>522</v>
      </c>
      <c r="F646" s="46" t="s">
        <v>524</v>
      </c>
      <c r="G646" s="47" t="s">
        <v>525</v>
      </c>
      <c r="H646" s="47" t="s">
        <v>404</v>
      </c>
      <c r="I646" s="47" t="s">
        <v>72</v>
      </c>
      <c r="J646" s="42" t="s">
        <v>1542</v>
      </c>
      <c r="K646" s="49">
        <v>45377.0</v>
      </c>
      <c r="L646" s="40">
        <v>45777.0</v>
      </c>
      <c r="M646" s="42" t="s">
        <v>75</v>
      </c>
      <c r="N646" s="51">
        <v>0.0</v>
      </c>
      <c r="O646" s="42" t="s">
        <v>75</v>
      </c>
      <c r="P646" s="54">
        <v>118000.0</v>
      </c>
      <c r="Q646" s="113">
        <v>0.0</v>
      </c>
      <c r="R646" s="112">
        <v>0.0</v>
      </c>
      <c r="S646" s="112">
        <v>0.0</v>
      </c>
      <c r="T646" s="113">
        <f t="shared" si="6"/>
        <v>0</v>
      </c>
      <c r="U646" s="108" t="s">
        <v>283</v>
      </c>
      <c r="V646" s="40">
        <v>45777.0</v>
      </c>
      <c r="W646" s="49">
        <v>45811.0</v>
      </c>
      <c r="X646" s="42">
        <v>1.0</v>
      </c>
      <c r="Y646" s="42" t="s">
        <v>84</v>
      </c>
      <c r="Z646" s="42" t="s">
        <v>85</v>
      </c>
    </row>
    <row r="647">
      <c r="A647" s="38" t="s">
        <v>5464</v>
      </c>
      <c r="B647" s="40">
        <v>45779.0</v>
      </c>
      <c r="C647" s="42">
        <v>1376.0</v>
      </c>
      <c r="D647" s="42"/>
      <c r="E647" s="44" t="s">
        <v>4328</v>
      </c>
      <c r="F647" s="46" t="s">
        <v>4329</v>
      </c>
      <c r="G647" s="47" t="s">
        <v>4337</v>
      </c>
      <c r="H647" s="47" t="s">
        <v>3438</v>
      </c>
      <c r="I647" s="47" t="s">
        <v>3011</v>
      </c>
      <c r="J647" s="42" t="s">
        <v>1542</v>
      </c>
      <c r="K647" s="49">
        <v>44360.0</v>
      </c>
      <c r="L647" s="40">
        <v>45777.0</v>
      </c>
      <c r="M647" s="42" t="s">
        <v>75</v>
      </c>
      <c r="N647" s="51">
        <v>0.0</v>
      </c>
      <c r="O647" s="42" t="s">
        <v>75</v>
      </c>
      <c r="P647" s="54">
        <v>78000.0</v>
      </c>
      <c r="Q647" s="113">
        <v>0.0</v>
      </c>
      <c r="R647" s="112">
        <v>0.0</v>
      </c>
      <c r="S647" s="112">
        <v>0.0</v>
      </c>
      <c r="T647" s="113">
        <f t="shared" si="6"/>
        <v>0</v>
      </c>
      <c r="U647" s="108" t="s">
        <v>283</v>
      </c>
      <c r="V647" s="40">
        <v>45777.0</v>
      </c>
      <c r="W647" s="49">
        <v>45814.0</v>
      </c>
      <c r="X647" s="42">
        <v>1.0</v>
      </c>
      <c r="Y647" s="42" t="s">
        <v>98</v>
      </c>
      <c r="Z647" s="42" t="s">
        <v>85</v>
      </c>
    </row>
    <row r="648">
      <c r="A648" s="38" t="s">
        <v>5468</v>
      </c>
      <c r="B648" s="40">
        <v>45779.0</v>
      </c>
      <c r="C648" s="42">
        <v>1376.0</v>
      </c>
      <c r="D648" s="42"/>
      <c r="E648" s="44" t="s">
        <v>4328</v>
      </c>
      <c r="F648" s="46" t="s">
        <v>4329</v>
      </c>
      <c r="G648" s="47" t="s">
        <v>4330</v>
      </c>
      <c r="H648" s="47" t="s">
        <v>3438</v>
      </c>
      <c r="I648" s="47" t="s">
        <v>3011</v>
      </c>
      <c r="J648" s="42" t="s">
        <v>1542</v>
      </c>
      <c r="K648" s="49">
        <v>44360.0</v>
      </c>
      <c r="L648" s="40">
        <v>45777.0</v>
      </c>
      <c r="M648" s="42" t="s">
        <v>75</v>
      </c>
      <c r="N648" s="51">
        <v>0.0</v>
      </c>
      <c r="O648" s="42" t="s">
        <v>75</v>
      </c>
      <c r="P648" s="54">
        <v>78000.0</v>
      </c>
      <c r="Q648" s="113">
        <v>0.0</v>
      </c>
      <c r="R648" s="112">
        <v>0.0</v>
      </c>
      <c r="S648" s="112">
        <v>0.0</v>
      </c>
      <c r="T648" s="113">
        <f t="shared" si="6"/>
        <v>0</v>
      </c>
      <c r="U648" s="108" t="s">
        <v>283</v>
      </c>
      <c r="V648" s="40">
        <v>45777.0</v>
      </c>
      <c r="W648" s="49">
        <v>45812.0</v>
      </c>
      <c r="X648" s="42">
        <v>1.0</v>
      </c>
      <c r="Y648" s="42" t="s">
        <v>98</v>
      </c>
      <c r="Z648" s="42" t="s">
        <v>85</v>
      </c>
    </row>
    <row r="649">
      <c r="A649" s="38" t="s">
        <v>5478</v>
      </c>
      <c r="B649" s="40">
        <v>45779.0</v>
      </c>
      <c r="C649" s="42">
        <v>9941.0</v>
      </c>
      <c r="D649" s="42"/>
      <c r="E649" s="44" t="s">
        <v>527</v>
      </c>
      <c r="F649" s="46" t="s">
        <v>459</v>
      </c>
      <c r="G649" s="47" t="s">
        <v>460</v>
      </c>
      <c r="H649" s="47" t="s">
        <v>528</v>
      </c>
      <c r="I649" s="47" t="s">
        <v>200</v>
      </c>
      <c r="J649" s="42" t="s">
        <v>1542</v>
      </c>
      <c r="K649" s="49">
        <v>45165.0</v>
      </c>
      <c r="L649" s="40">
        <v>45777.0</v>
      </c>
      <c r="M649" s="42" t="s">
        <v>75</v>
      </c>
      <c r="N649" s="51">
        <v>0.0</v>
      </c>
      <c r="O649" s="40">
        <v>45780.0</v>
      </c>
      <c r="P649" s="54">
        <v>10039.0</v>
      </c>
      <c r="Q649" s="113">
        <v>0.0</v>
      </c>
      <c r="R649" s="112">
        <v>0.0</v>
      </c>
      <c r="S649" s="112">
        <v>0.0</v>
      </c>
      <c r="T649" s="113">
        <f t="shared" si="6"/>
        <v>0</v>
      </c>
      <c r="U649" s="108" t="s">
        <v>283</v>
      </c>
      <c r="V649" s="40">
        <v>45780.0</v>
      </c>
      <c r="W649" s="49">
        <v>45810.0</v>
      </c>
      <c r="X649" s="42">
        <v>1.0</v>
      </c>
      <c r="Y649" s="42" t="s">
        <v>98</v>
      </c>
      <c r="Z649" s="42" t="s">
        <v>85</v>
      </c>
    </row>
    <row r="650">
      <c r="A650" s="38" t="s">
        <v>5499</v>
      </c>
      <c r="B650" s="40">
        <v>45779.0</v>
      </c>
      <c r="C650" s="42">
        <v>5080.0</v>
      </c>
      <c r="D650" s="42"/>
      <c r="E650" s="44" t="s">
        <v>433</v>
      </c>
      <c r="F650" s="46" t="s">
        <v>287</v>
      </c>
      <c r="G650" s="47" t="s">
        <v>2297</v>
      </c>
      <c r="H650" s="47" t="s">
        <v>913</v>
      </c>
      <c r="I650" s="47" t="s">
        <v>156</v>
      </c>
      <c r="J650" s="42" t="s">
        <v>1542</v>
      </c>
      <c r="K650" s="49">
        <v>44636.0</v>
      </c>
      <c r="L650" s="40">
        <v>45777.0</v>
      </c>
      <c r="M650" s="42" t="s">
        <v>75</v>
      </c>
      <c r="N650" s="51">
        <v>78000.0</v>
      </c>
      <c r="O650" s="42" t="s">
        <v>75</v>
      </c>
      <c r="P650" s="54">
        <v>160053.0</v>
      </c>
      <c r="Q650" s="113">
        <v>0.0</v>
      </c>
      <c r="R650" s="112">
        <v>0.0</v>
      </c>
      <c r="S650" s="112">
        <v>0.0</v>
      </c>
      <c r="T650" s="113">
        <f t="shared" si="6"/>
        <v>0</v>
      </c>
      <c r="U650" s="108" t="s">
        <v>283</v>
      </c>
      <c r="V650" s="40">
        <v>45777.0</v>
      </c>
      <c r="W650" s="49">
        <v>45815.0</v>
      </c>
      <c r="X650" s="42">
        <v>1.0</v>
      </c>
      <c r="Y650" s="42" t="s">
        <v>98</v>
      </c>
      <c r="Z650" s="42" t="s">
        <v>85</v>
      </c>
    </row>
    <row r="651">
      <c r="A651" s="38" t="s">
        <v>5502</v>
      </c>
      <c r="B651" s="40">
        <v>45779.0</v>
      </c>
      <c r="C651" s="42">
        <v>5080.0</v>
      </c>
      <c r="D651" s="42"/>
      <c r="E651" s="44" t="s">
        <v>433</v>
      </c>
      <c r="F651" s="46" t="s">
        <v>287</v>
      </c>
      <c r="G651" s="47" t="s">
        <v>290</v>
      </c>
      <c r="H651" s="47" t="s">
        <v>913</v>
      </c>
      <c r="I651" s="47" t="s">
        <v>156</v>
      </c>
      <c r="J651" s="42" t="s">
        <v>1542</v>
      </c>
      <c r="K651" s="49">
        <v>44636.0</v>
      </c>
      <c r="L651" s="40">
        <v>45777.0</v>
      </c>
      <c r="M651" s="42" t="s">
        <v>75</v>
      </c>
      <c r="N651" s="51">
        <v>78000.0</v>
      </c>
      <c r="O651" s="42" t="s">
        <v>75</v>
      </c>
      <c r="P651" s="54">
        <v>78000.0</v>
      </c>
      <c r="Q651" s="113">
        <v>0.0</v>
      </c>
      <c r="R651" s="112">
        <v>0.0</v>
      </c>
      <c r="S651" s="112">
        <v>0.0</v>
      </c>
      <c r="T651" s="113">
        <f t="shared" si="6"/>
        <v>0</v>
      </c>
      <c r="U651" s="108" t="s">
        <v>283</v>
      </c>
      <c r="V651" s="40">
        <v>45777.0</v>
      </c>
      <c r="W651" s="49">
        <v>45812.0</v>
      </c>
      <c r="X651" s="42">
        <v>1.0</v>
      </c>
      <c r="Y651" s="42" t="s">
        <v>98</v>
      </c>
      <c r="Z651" s="42" t="s">
        <v>85</v>
      </c>
    </row>
    <row r="652">
      <c r="A652" s="38" t="s">
        <v>5505</v>
      </c>
      <c r="B652" s="40">
        <v>45779.0</v>
      </c>
      <c r="C652" s="42">
        <v>8074.0</v>
      </c>
      <c r="D652" s="42"/>
      <c r="E652" s="44" t="s">
        <v>3925</v>
      </c>
      <c r="F652" s="46" t="s">
        <v>3926</v>
      </c>
      <c r="G652" s="47" t="s">
        <v>5507</v>
      </c>
      <c r="H652" s="47" t="s">
        <v>243</v>
      </c>
      <c r="I652" s="47" t="s">
        <v>123</v>
      </c>
      <c r="J652" s="42" t="s">
        <v>1542</v>
      </c>
      <c r="K652" s="49">
        <v>44944.0</v>
      </c>
      <c r="L652" s="40">
        <v>45777.0</v>
      </c>
      <c r="M652" s="42" t="s">
        <v>75</v>
      </c>
      <c r="N652" s="51">
        <v>0.0</v>
      </c>
      <c r="O652" s="40">
        <v>45778.0</v>
      </c>
      <c r="P652" s="54">
        <v>858075.0</v>
      </c>
      <c r="Q652" s="113">
        <v>0.0</v>
      </c>
      <c r="R652" s="112">
        <v>0.0</v>
      </c>
      <c r="S652" s="112">
        <v>0.0</v>
      </c>
      <c r="T652" s="113">
        <f t="shared" si="6"/>
        <v>0</v>
      </c>
      <c r="U652" s="108" t="s">
        <v>283</v>
      </c>
      <c r="V652" s="40">
        <v>45778.0</v>
      </c>
      <c r="W652" s="49">
        <v>46138.0</v>
      </c>
      <c r="X652" s="42">
        <v>12.0</v>
      </c>
      <c r="Y652" s="42" t="s">
        <v>98</v>
      </c>
      <c r="Z652" s="42" t="s">
        <v>85</v>
      </c>
    </row>
    <row r="653">
      <c r="A653" s="38" t="s">
        <v>5515</v>
      </c>
      <c r="B653" s="40">
        <v>45779.0</v>
      </c>
      <c r="C653" s="42">
        <v>8905.0</v>
      </c>
      <c r="D653" s="42"/>
      <c r="E653" s="44" t="s">
        <v>4556</v>
      </c>
      <c r="F653" s="46" t="s">
        <v>4558</v>
      </c>
      <c r="G653" s="47" t="s">
        <v>4559</v>
      </c>
      <c r="H653" s="47" t="s">
        <v>4560</v>
      </c>
      <c r="I653" s="47" t="s">
        <v>72</v>
      </c>
      <c r="J653" s="42" t="s">
        <v>1542</v>
      </c>
      <c r="K653" s="49">
        <v>45046.0</v>
      </c>
      <c r="L653" s="40">
        <v>45777.0</v>
      </c>
      <c r="M653" s="42" t="s">
        <v>75</v>
      </c>
      <c r="N653" s="51">
        <v>0.0</v>
      </c>
      <c r="O653" s="42" t="s">
        <v>75</v>
      </c>
      <c r="P653" s="54">
        <v>78000.0</v>
      </c>
      <c r="Q653" s="113">
        <v>0.0</v>
      </c>
      <c r="R653" s="112">
        <v>0.0</v>
      </c>
      <c r="S653" s="112">
        <v>0.0</v>
      </c>
      <c r="T653" s="113">
        <f t="shared" si="6"/>
        <v>0</v>
      </c>
      <c r="U653" s="108" t="s">
        <v>283</v>
      </c>
      <c r="V653" s="40">
        <v>45777.0</v>
      </c>
      <c r="W653" s="49">
        <v>45807.0</v>
      </c>
      <c r="X653" s="42">
        <v>1.0</v>
      </c>
      <c r="Y653" s="42" t="s">
        <v>98</v>
      </c>
      <c r="Z653" s="42" t="s">
        <v>85</v>
      </c>
    </row>
    <row r="654">
      <c r="A654" s="38" t="s">
        <v>5522</v>
      </c>
      <c r="B654" s="40">
        <v>45779.0</v>
      </c>
      <c r="C654" s="42">
        <v>8575.0</v>
      </c>
      <c r="D654" s="42"/>
      <c r="E654" s="44" t="s">
        <v>4357</v>
      </c>
      <c r="F654" s="46" t="s">
        <v>4269</v>
      </c>
      <c r="G654" s="47" t="s">
        <v>4270</v>
      </c>
      <c r="H654" s="47" t="s">
        <v>601</v>
      </c>
      <c r="I654" s="47" t="s">
        <v>177</v>
      </c>
      <c r="J654" s="42" t="s">
        <v>1542</v>
      </c>
      <c r="K654" s="49">
        <v>45003.0</v>
      </c>
      <c r="L654" s="40">
        <v>45777.0</v>
      </c>
      <c r="M654" s="42" t="s">
        <v>75</v>
      </c>
      <c r="N654" s="51">
        <v>0.0</v>
      </c>
      <c r="O654" s="42" t="s">
        <v>75</v>
      </c>
      <c r="P654" s="54">
        <v>78000.0</v>
      </c>
      <c r="Q654" s="113">
        <v>0.0</v>
      </c>
      <c r="R654" s="112">
        <v>0.0</v>
      </c>
      <c r="S654" s="112">
        <v>0.0</v>
      </c>
      <c r="T654" s="113">
        <f t="shared" si="6"/>
        <v>0</v>
      </c>
      <c r="U654" s="108" t="s">
        <v>283</v>
      </c>
      <c r="V654" s="40">
        <v>45777.0</v>
      </c>
      <c r="W654" s="49">
        <v>45807.0</v>
      </c>
      <c r="X654" s="42">
        <v>1.0</v>
      </c>
      <c r="Y654" s="42" t="s">
        <v>98</v>
      </c>
      <c r="Z654" s="42" t="s">
        <v>85</v>
      </c>
    </row>
    <row r="655">
      <c r="A655" s="38" t="s">
        <v>5531</v>
      </c>
      <c r="B655" s="40">
        <v>45779.0</v>
      </c>
      <c r="C655" s="42">
        <v>2955.0</v>
      </c>
      <c r="D655" s="42"/>
      <c r="E655" s="44" t="s">
        <v>4587</v>
      </c>
      <c r="F655" s="46" t="s">
        <v>472</v>
      </c>
      <c r="G655" s="47" t="s">
        <v>473</v>
      </c>
      <c r="H655" s="47" t="s">
        <v>383</v>
      </c>
      <c r="I655" s="47" t="s">
        <v>101</v>
      </c>
      <c r="J655" s="42" t="s">
        <v>1542</v>
      </c>
      <c r="K655" s="49">
        <v>44488.0</v>
      </c>
      <c r="L655" s="40">
        <v>45777.0</v>
      </c>
      <c r="M655" s="42" t="s">
        <v>75</v>
      </c>
      <c r="N655" s="51">
        <v>0.0</v>
      </c>
      <c r="O655" s="40">
        <v>45778.0</v>
      </c>
      <c r="P655" s="54">
        <v>78061.0</v>
      </c>
      <c r="Q655" s="113">
        <v>0.0</v>
      </c>
      <c r="R655" s="112">
        <v>0.0</v>
      </c>
      <c r="S655" s="112">
        <v>0.0</v>
      </c>
      <c r="T655" s="113">
        <f t="shared" si="6"/>
        <v>0</v>
      </c>
      <c r="U655" s="108" t="s">
        <v>283</v>
      </c>
      <c r="V655" s="40">
        <v>45778.0</v>
      </c>
      <c r="W655" s="49">
        <v>45809.0</v>
      </c>
      <c r="X655" s="42">
        <v>1.0</v>
      </c>
      <c r="Y655" s="42" t="s">
        <v>98</v>
      </c>
      <c r="Z655" s="42" t="s">
        <v>85</v>
      </c>
    </row>
    <row r="656">
      <c r="A656" s="38" t="s">
        <v>5546</v>
      </c>
      <c r="B656" s="40">
        <v>45779.0</v>
      </c>
      <c r="C656" s="42">
        <v>5147.0</v>
      </c>
      <c r="D656" s="42"/>
      <c r="E656" s="44" t="s">
        <v>360</v>
      </c>
      <c r="F656" s="46" t="s">
        <v>361</v>
      </c>
      <c r="G656" s="47" t="s">
        <v>362</v>
      </c>
      <c r="H656" s="47" t="s">
        <v>155</v>
      </c>
      <c r="I656" s="47" t="s">
        <v>156</v>
      </c>
      <c r="J656" s="42" t="s">
        <v>1542</v>
      </c>
      <c r="K656" s="49">
        <v>44642.0</v>
      </c>
      <c r="L656" s="40">
        <v>45777.0</v>
      </c>
      <c r="M656" s="42" t="s">
        <v>75</v>
      </c>
      <c r="N656" s="51">
        <v>0.0</v>
      </c>
      <c r="O656" s="42" t="s">
        <v>75</v>
      </c>
      <c r="P656" s="54">
        <v>10000.0</v>
      </c>
      <c r="Q656" s="113">
        <v>0.0</v>
      </c>
      <c r="R656" s="112">
        <v>0.0</v>
      </c>
      <c r="S656" s="112">
        <v>0.0</v>
      </c>
      <c r="T656" s="113">
        <f t="shared" si="6"/>
        <v>0</v>
      </c>
      <c r="U656" s="108" t="s">
        <v>283</v>
      </c>
      <c r="V656" s="40">
        <v>45777.0</v>
      </c>
      <c r="W656" s="49">
        <v>45809.0</v>
      </c>
      <c r="X656" s="42">
        <v>1.0</v>
      </c>
      <c r="Y656" s="42" t="s">
        <v>84</v>
      </c>
      <c r="Z656" s="42" t="s">
        <v>85</v>
      </c>
    </row>
    <row r="657">
      <c r="A657" s="38" t="s">
        <v>3383</v>
      </c>
      <c r="B657" s="40">
        <v>45741.0</v>
      </c>
      <c r="C657" s="42">
        <v>1183.0</v>
      </c>
      <c r="D657" s="42"/>
      <c r="E657" s="44" t="s">
        <v>3378</v>
      </c>
      <c r="F657" s="46" t="s">
        <v>2941</v>
      </c>
      <c r="G657" s="47" t="s">
        <v>2942</v>
      </c>
      <c r="H657" s="47" t="s">
        <v>122</v>
      </c>
      <c r="I657" s="47" t="s">
        <v>2779</v>
      </c>
      <c r="J657" s="42" t="s">
        <v>1542</v>
      </c>
      <c r="K657" s="49">
        <v>44350.0</v>
      </c>
      <c r="L657" s="40">
        <v>45737.0</v>
      </c>
      <c r="M657" s="42" t="s">
        <v>75</v>
      </c>
      <c r="N657" s="51">
        <v>78000.0</v>
      </c>
      <c r="O657" s="42" t="s">
        <v>76</v>
      </c>
      <c r="P657" s="54">
        <v>78000.0</v>
      </c>
      <c r="Q657" s="113">
        <v>0.0</v>
      </c>
      <c r="R657" s="112">
        <v>0.0</v>
      </c>
      <c r="S657" s="112">
        <v>0.0</v>
      </c>
      <c r="T657" s="113">
        <f t="shared" si="6"/>
        <v>0</v>
      </c>
      <c r="U657" s="108" t="s">
        <v>283</v>
      </c>
      <c r="V657" s="40">
        <v>45737.0</v>
      </c>
      <c r="W657" s="40">
        <v>45804.0</v>
      </c>
      <c r="X657" s="42">
        <v>1.0</v>
      </c>
      <c r="Y657" s="42" t="s">
        <v>98</v>
      </c>
      <c r="Z657" s="42" t="s">
        <v>86</v>
      </c>
    </row>
    <row r="658">
      <c r="A658" s="38" t="s">
        <v>5831</v>
      </c>
      <c r="B658" s="40">
        <v>45713.0</v>
      </c>
      <c r="C658" s="121">
        <v>11498.0</v>
      </c>
      <c r="D658" s="121"/>
      <c r="E658" s="214" t="s">
        <v>4893</v>
      </c>
      <c r="F658" s="215" t="s">
        <v>4894</v>
      </c>
      <c r="G658" s="47" t="s">
        <v>4895</v>
      </c>
      <c r="H658" s="214" t="s">
        <v>4896</v>
      </c>
      <c r="I658" s="214" t="s">
        <v>124</v>
      </c>
      <c r="J658" s="42" t="s">
        <v>1542</v>
      </c>
      <c r="K658" s="48">
        <v>45354.0</v>
      </c>
      <c r="L658" s="39">
        <v>45524.0</v>
      </c>
      <c r="M658" s="42" t="s">
        <v>75</v>
      </c>
      <c r="N658" s="50">
        <v>78000.0</v>
      </c>
      <c r="O658" s="42" t="s">
        <v>75</v>
      </c>
      <c r="P658" s="52">
        <v>78000.0</v>
      </c>
      <c r="Q658" s="113">
        <v>0.0</v>
      </c>
      <c r="R658" s="112">
        <v>0.0</v>
      </c>
      <c r="S658" s="112">
        <v>0.0</v>
      </c>
      <c r="T658" s="113">
        <f t="shared" si="6"/>
        <v>0</v>
      </c>
      <c r="U658" s="108" t="s">
        <v>283</v>
      </c>
      <c r="V658" s="40">
        <v>45796.0</v>
      </c>
      <c r="W658" s="40">
        <v>45826.0</v>
      </c>
      <c r="X658" s="121">
        <v>1.0</v>
      </c>
      <c r="Y658" s="42" t="s">
        <v>84</v>
      </c>
      <c r="Z658" s="121" t="s">
        <v>85</v>
      </c>
    </row>
    <row r="659">
      <c r="A659" s="38" t="s">
        <v>5210</v>
      </c>
      <c r="B659" s="431">
        <v>45779.0</v>
      </c>
      <c r="C659" s="42">
        <v>8912.0</v>
      </c>
      <c r="D659" s="42"/>
      <c r="E659" s="44" t="s">
        <v>3490</v>
      </c>
      <c r="F659" s="46" t="s">
        <v>3492</v>
      </c>
      <c r="G659" s="47" t="s">
        <v>3500</v>
      </c>
      <c r="H659" s="47" t="s">
        <v>3303</v>
      </c>
      <c r="I659" s="47" t="s">
        <v>134</v>
      </c>
      <c r="J659" s="42" t="s">
        <v>1542</v>
      </c>
      <c r="K659" s="49">
        <v>45047.0</v>
      </c>
      <c r="L659" s="40">
        <v>45773.0</v>
      </c>
      <c r="M659" s="42" t="s">
        <v>75</v>
      </c>
      <c r="N659" s="51">
        <v>78000.0</v>
      </c>
      <c r="O659" s="42" t="s">
        <v>75</v>
      </c>
      <c r="P659" s="54">
        <v>0.0</v>
      </c>
      <c r="Q659" s="113">
        <v>0.0</v>
      </c>
      <c r="R659" s="51">
        <v>0.0</v>
      </c>
      <c r="S659" s="51">
        <v>0.0</v>
      </c>
      <c r="T659" s="113">
        <f t="shared" si="6"/>
        <v>0</v>
      </c>
      <c r="U659" s="42" t="s">
        <v>283</v>
      </c>
      <c r="V659" s="40">
        <v>45773.0</v>
      </c>
      <c r="W659" s="49">
        <v>45813.0</v>
      </c>
      <c r="X659" s="42">
        <v>1.0</v>
      </c>
      <c r="Y659" s="42" t="s">
        <v>98</v>
      </c>
      <c r="Z659" s="42" t="s">
        <v>85</v>
      </c>
    </row>
  </sheetData>
  <autoFilter ref="$A$4:$Z$659"/>
  <customSheetViews>
    <customSheetView guid="{746B1118-50B7-48B0-9159-399B7C55B8D9}" filter="1" showAutoFilter="1">
      <autoFilter ref="$A$4:$Z$658">
        <filterColumn colId="9">
          <filters>
            <filter val="Mei"/>
          </filters>
        </filterColumn>
        <filterColumn colId="25">
          <filters>
            <filter val="Nasabah Baru"/>
            <filter val="Nasabah baru"/>
          </filters>
        </filterColumn>
        <filterColumn colId="21">
          <filters>
            <filter val="21/03/25"/>
            <filter val="17/04/25"/>
            <filter val="03/05/25"/>
            <filter val="27/04/25"/>
            <filter val="13/05/25"/>
            <filter val="09/06/25"/>
            <filter val="10/04/25"/>
            <filter val="20/04/25"/>
            <filter val="30/04/25"/>
            <filter val="14/04/25"/>
            <filter val="24/04/25"/>
            <filter val="12/05/25"/>
            <filter val="22/05/25"/>
            <filter val="26/06/25"/>
            <filter val="01/08/25"/>
            <filter val="27/05/25"/>
            <filter val="18/04/25"/>
            <filter val="21/04/25"/>
            <filter val="08/06/25"/>
            <filter val="30/05/25"/>
            <filter val="03/04/25"/>
            <filter val="07/05/25"/>
            <filter val="10/05/25"/>
            <filter val="23/04/25"/>
            <filter val="19/05/25"/>
            <filter val="04/05/25"/>
            <filter val="24/05/25"/>
            <filter val="25/06/25"/>
            <filter val="03/07/25"/>
            <filter val="16/05/25"/>
            <filter val="07/04/25"/>
            <filter val="02/06/25"/>
            <filter val="26/03/25"/>
            <filter val="08/05/25"/>
            <filter val="21/05/25"/>
            <filter val="02/04/25"/>
            <filter val="18/05/25"/>
            <filter val="31/05/25"/>
            <filter val="30/06/25"/>
            <filter val="01/05/25"/>
            <filter val="11/05/25"/>
            <filter val="29/04/25"/>
            <filter val="10/06/25"/>
            <filter val="19/04/25"/>
            <filter val="28/05/25"/>
            <filter val="05/05/25"/>
            <filter val="15/05/25"/>
            <filter val="25/05/25"/>
            <filter val="26/04/25"/>
            <filter val="02/05/25"/>
            <filter val="07/07/25"/>
            <filter val="17/05/25"/>
            <filter val="20/05/25"/>
            <filter val="09/05/25"/>
            <filter val="29/05/25"/>
            <filter val="28/04/25"/>
            <filter val="14/05/25"/>
            <filter val="23/05/25"/>
            <filter val="25/04/25"/>
            <filter val="06/05/25"/>
            <filter val="22/04/25"/>
            <filter val="26/05/25"/>
          </filters>
        </filterColumn>
        <filterColumn colId="23">
          <filters>
            <filter val="1"/>
            <filter val="12"/>
            <filter val="24"/>
            <filter val="3"/>
            <filter val="6"/>
            <filter val="1 (upgrade 12 )"/>
          </filters>
        </filterColumn>
      </autoFilter>
    </customSheetView>
    <customSheetView guid="{E2B027D3-1367-4101-BD45-89B305535741}" filter="1" showAutoFilter="1">
      <autoFilter ref="$A$4:$Z$212">
        <filterColumn colId="21">
          <filters blank="1">
            <filter val="02/05/25"/>
            <filter val="08/05/25"/>
            <filter val="21/05/25"/>
            <filter val="08/06/25"/>
            <filter val="01/05/25"/>
            <filter val="07/05/25"/>
            <filter val="17/05/25"/>
            <filter val="11/05/25"/>
            <filter val="03/05/25"/>
            <filter val="10/05/25"/>
            <filter val="13/05/25"/>
            <filter val="10/06/25"/>
            <filter val="09/05/25"/>
            <filter val="04/05/25"/>
            <filter val="14/05/25"/>
            <filter val="05/05/25"/>
            <filter val="16/05/25"/>
            <filter val="06/05/25"/>
            <filter val="12/05/25"/>
          </filters>
        </filterColumn>
      </autoFilter>
    </customSheetView>
    <customSheetView guid="{1469BBC9-4F4B-444C-9848-33CA32D9C05C}" filter="1" showAutoFilter="1">
      <autoFilter ref="$A$4:$Z$212"/>
    </customSheetView>
    <customSheetView guid="{DCAB888D-4E10-45E5-89A3-A772FD1AA034}" filter="1" showAutoFilter="1">
      <autoFilter ref="$A$4:$Z$212">
        <filterColumn colId="25">
          <filters>
            <filter val="Nasabah Baru"/>
          </filters>
        </filterColumn>
      </autoFilter>
    </customSheetView>
  </customSheetViews>
  <dataValidations>
    <dataValidation type="list" allowBlank="1" showErrorMessage="1" sqref="U571:U602 U605:U658">
      <formula1>"Tf/BRI,Midtrans,Saldo Aplikasi,Bonus Aplikasi,Bonus Unsubscribe,Bonus Mitra,(Refund) Tf/BRI,(Refund) Midtrans"</formula1>
    </dataValidation>
    <dataValidation type="list" allowBlank="1" showErrorMessage="1" sqref="U5:U570 U603:U604 U659">
      <formula1>"Tf/BRI,Midtrans,Saldo Aplikasi,Bonus Aplikasi,Bonus Unsubscribe,Bonus Mitra,Bonus Take Over,(Refund) Tf/BRI,(Refund) Midtrans,Transaksi Gantung"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1" width="9.38"/>
    <col customWidth="1" min="2" max="2" width="9.25"/>
    <col customWidth="1" min="3" max="3" width="9.63"/>
    <col customWidth="1" min="4" max="4" width="11.5"/>
    <col customWidth="1" min="5" max="5" width="16.13"/>
    <col customWidth="1" min="6" max="6" width="14.63"/>
    <col customWidth="1" min="7" max="7" width="31.75"/>
    <col customWidth="1" min="8" max="8" width="12.38"/>
    <col customWidth="1" min="9" max="9" width="10.88"/>
    <col customWidth="1" min="10" max="10" width="8.38"/>
    <col customWidth="1" min="15" max="15" width="10.88"/>
    <col customWidth="1" min="16" max="16" width="12.0"/>
    <col hidden="1" min="18" max="18" width="12.63"/>
    <col hidden="1" min="20" max="20" width="12.63"/>
    <col customWidth="1" min="21" max="21" width="22.5"/>
    <col customWidth="1" min="22" max="23" width="10.75"/>
    <col customWidth="1" min="24" max="24" width="7.75"/>
    <col customWidth="1" min="25" max="25" width="12.13"/>
  </cols>
  <sheetData>
    <row r="1" ht="23.25" customHeight="1">
      <c r="A1" s="236" t="s">
        <v>0</v>
      </c>
      <c r="F1" s="237"/>
      <c r="G1" s="238" t="s">
        <v>1</v>
      </c>
      <c r="H1" s="236"/>
      <c r="I1" s="236"/>
      <c r="J1" s="236"/>
      <c r="K1" s="239"/>
      <c r="L1" s="240"/>
      <c r="M1" s="241"/>
      <c r="N1" s="242"/>
      <c r="O1" s="243"/>
      <c r="P1" s="242"/>
      <c r="Q1" s="244"/>
      <c r="R1" s="241"/>
      <c r="S1" s="236"/>
      <c r="T1" s="245"/>
      <c r="U1" s="236"/>
      <c r="V1" s="246"/>
      <c r="W1" s="246"/>
      <c r="X1" s="245"/>
      <c r="Y1" s="236"/>
      <c r="Z1" s="236"/>
    </row>
    <row r="2" ht="23.25" customHeight="1">
      <c r="A2" s="238" t="s">
        <v>5027</v>
      </c>
      <c r="F2" s="247"/>
      <c r="G2" s="238" t="s">
        <v>11</v>
      </c>
      <c r="H2" s="238"/>
      <c r="I2" s="238"/>
      <c r="J2" s="238"/>
      <c r="K2" s="248"/>
      <c r="L2" s="249"/>
      <c r="M2" s="238"/>
      <c r="N2" s="238"/>
      <c r="O2" s="238"/>
      <c r="P2" s="238"/>
      <c r="Q2" s="238"/>
      <c r="R2" s="238"/>
      <c r="S2" s="238"/>
      <c r="T2" s="249"/>
      <c r="U2" s="238"/>
      <c r="V2" s="248"/>
      <c r="W2" s="248"/>
      <c r="X2" s="249"/>
      <c r="Y2" s="238"/>
      <c r="Z2" s="238"/>
    </row>
    <row r="3" ht="23.25" customHeight="1">
      <c r="A3" s="238" t="s">
        <v>5031</v>
      </c>
      <c r="F3" s="250"/>
      <c r="G3" s="238" t="s">
        <v>19</v>
      </c>
      <c r="H3" s="238"/>
      <c r="I3" s="238"/>
      <c r="J3" s="238"/>
      <c r="K3" s="248"/>
      <c r="L3" s="249"/>
      <c r="M3" s="238"/>
      <c r="N3" s="238"/>
      <c r="O3" s="238"/>
      <c r="P3" s="238"/>
      <c r="Q3" s="238"/>
      <c r="R3" s="238"/>
      <c r="S3" s="238"/>
      <c r="T3" s="249"/>
      <c r="U3" s="238"/>
      <c r="V3" s="248"/>
      <c r="W3" s="248"/>
      <c r="X3" s="249"/>
      <c r="Y3" s="238"/>
      <c r="Z3" s="238"/>
    </row>
    <row r="4" ht="39.75" customHeight="1">
      <c r="A4" s="23" t="s">
        <v>21</v>
      </c>
      <c r="B4" s="24" t="s">
        <v>25</v>
      </c>
      <c r="C4" s="25" t="s">
        <v>2</v>
      </c>
      <c r="D4" s="36" t="s">
        <v>4932</v>
      </c>
      <c r="E4" s="25" t="s">
        <v>3</v>
      </c>
      <c r="F4" s="25" t="s">
        <v>4</v>
      </c>
      <c r="G4" s="25" t="s">
        <v>5</v>
      </c>
      <c r="H4" s="25" t="s">
        <v>27</v>
      </c>
      <c r="I4" s="25" t="s">
        <v>28</v>
      </c>
      <c r="J4" s="25" t="s">
        <v>7</v>
      </c>
      <c r="K4" s="28" t="s">
        <v>29</v>
      </c>
      <c r="L4" s="25" t="s">
        <v>32</v>
      </c>
      <c r="M4" s="25" t="s">
        <v>34</v>
      </c>
      <c r="N4" s="29" t="s">
        <v>35</v>
      </c>
      <c r="O4" s="30" t="s">
        <v>36</v>
      </c>
      <c r="P4" s="225" t="s">
        <v>37</v>
      </c>
      <c r="Q4" s="31" t="s">
        <v>38</v>
      </c>
      <c r="R4" s="29" t="s">
        <v>39</v>
      </c>
      <c r="S4" s="226" t="s">
        <v>41</v>
      </c>
      <c r="T4" s="32" t="s">
        <v>43</v>
      </c>
      <c r="U4" s="25" t="s">
        <v>45</v>
      </c>
      <c r="V4" s="28" t="s">
        <v>47</v>
      </c>
      <c r="W4" s="28" t="s">
        <v>48</v>
      </c>
      <c r="X4" s="25" t="s">
        <v>49</v>
      </c>
      <c r="Y4" s="25" t="s">
        <v>50</v>
      </c>
      <c r="Z4" s="36" t="s">
        <v>6</v>
      </c>
    </row>
    <row r="5" ht="17.25" customHeight="1">
      <c r="A5" s="252" t="s">
        <v>5045</v>
      </c>
      <c r="B5" s="253">
        <v>45810.0</v>
      </c>
      <c r="C5" s="254">
        <v>3440.0</v>
      </c>
      <c r="D5" s="254"/>
      <c r="E5" s="255" t="s">
        <v>297</v>
      </c>
      <c r="F5" s="257" t="s">
        <v>298</v>
      </c>
      <c r="G5" s="255" t="s">
        <v>299</v>
      </c>
      <c r="H5" s="255" t="s">
        <v>300</v>
      </c>
      <c r="I5" s="255" t="s">
        <v>134</v>
      </c>
      <c r="J5" s="254" t="s">
        <v>26</v>
      </c>
      <c r="K5" s="258">
        <v>44528.0</v>
      </c>
      <c r="L5" s="253">
        <v>45809.0</v>
      </c>
      <c r="M5" s="254" t="s">
        <v>75</v>
      </c>
      <c r="N5" s="259">
        <v>0.0</v>
      </c>
      <c r="O5" s="254" t="s">
        <v>75</v>
      </c>
      <c r="P5" s="260">
        <v>118000.0</v>
      </c>
      <c r="Q5" s="260">
        <v>118000.0</v>
      </c>
      <c r="R5" s="259">
        <v>0.0</v>
      </c>
      <c r="S5" s="259">
        <v>826.0</v>
      </c>
      <c r="T5" s="259">
        <f t="shared" ref="T5:T117" si="1">Q5-S5</f>
        <v>117174</v>
      </c>
      <c r="U5" s="254" t="s">
        <v>83</v>
      </c>
      <c r="V5" s="258">
        <v>45809.0</v>
      </c>
      <c r="W5" s="258">
        <v>45839.0</v>
      </c>
      <c r="X5" s="254">
        <v>1.0</v>
      </c>
      <c r="Y5" s="254" t="s">
        <v>84</v>
      </c>
      <c r="Z5" s="254" t="s">
        <v>85</v>
      </c>
    </row>
    <row r="6" ht="17.25" customHeight="1">
      <c r="A6" s="252" t="s">
        <v>5061</v>
      </c>
      <c r="B6" s="253">
        <v>45810.0</v>
      </c>
      <c r="C6" s="254">
        <v>7825.0</v>
      </c>
      <c r="D6" s="254"/>
      <c r="E6" s="261" t="s">
        <v>57</v>
      </c>
      <c r="F6" s="257" t="s">
        <v>60</v>
      </c>
      <c r="G6" s="255" t="s">
        <v>63</v>
      </c>
      <c r="H6" s="255" t="s">
        <v>64</v>
      </c>
      <c r="I6" s="262" t="s">
        <v>66</v>
      </c>
      <c r="J6" s="254" t="s">
        <v>26</v>
      </c>
      <c r="K6" s="258">
        <v>44913.0</v>
      </c>
      <c r="L6" s="253">
        <v>45809.0</v>
      </c>
      <c r="M6" s="254" t="s">
        <v>75</v>
      </c>
      <c r="N6" s="259">
        <v>0.0</v>
      </c>
      <c r="O6" s="253">
        <v>45810.0</v>
      </c>
      <c r="P6" s="260">
        <v>118000.0</v>
      </c>
      <c r="Q6" s="263">
        <v>118000.0</v>
      </c>
      <c r="R6" s="264">
        <v>0.0</v>
      </c>
      <c r="S6" s="265">
        <v>4400.0</v>
      </c>
      <c r="T6" s="259">
        <f t="shared" si="1"/>
        <v>113600</v>
      </c>
      <c r="U6" s="254" t="s">
        <v>83</v>
      </c>
      <c r="V6" s="258">
        <v>45810.0</v>
      </c>
      <c r="W6" s="258">
        <v>45840.0</v>
      </c>
      <c r="X6" s="254">
        <v>1.0</v>
      </c>
      <c r="Y6" s="254" t="s">
        <v>84</v>
      </c>
      <c r="Z6" s="254" t="s">
        <v>85</v>
      </c>
    </row>
    <row r="7" ht="17.25" customHeight="1">
      <c r="A7" s="252" t="s">
        <v>5069</v>
      </c>
      <c r="B7" s="253">
        <v>45810.0</v>
      </c>
      <c r="C7" s="254">
        <v>6628.0</v>
      </c>
      <c r="D7" s="254"/>
      <c r="E7" s="261" t="s">
        <v>92</v>
      </c>
      <c r="F7" s="257" t="s">
        <v>95</v>
      </c>
      <c r="G7" s="255" t="s">
        <v>96</v>
      </c>
      <c r="H7" s="255" t="s">
        <v>99</v>
      </c>
      <c r="I7" s="255" t="s">
        <v>101</v>
      </c>
      <c r="J7" s="254" t="s">
        <v>26</v>
      </c>
      <c r="K7" s="258">
        <v>44787.0</v>
      </c>
      <c r="L7" s="253">
        <v>45809.0</v>
      </c>
      <c r="M7" s="254" t="s">
        <v>75</v>
      </c>
      <c r="N7" s="259">
        <v>0.0</v>
      </c>
      <c r="O7" s="254" t="s">
        <v>75</v>
      </c>
      <c r="P7" s="260">
        <v>78091.0</v>
      </c>
      <c r="Q7" s="266">
        <v>78025.0</v>
      </c>
      <c r="R7" s="259">
        <v>0.0</v>
      </c>
      <c r="S7" s="259">
        <v>0.0</v>
      </c>
      <c r="T7" s="259">
        <f t="shared" si="1"/>
        <v>78025</v>
      </c>
      <c r="U7" s="254" t="s">
        <v>112</v>
      </c>
      <c r="V7" s="258">
        <v>45809.0</v>
      </c>
      <c r="W7" s="258">
        <v>45839.0</v>
      </c>
      <c r="X7" s="254">
        <v>1.0</v>
      </c>
      <c r="Y7" s="254" t="s">
        <v>98</v>
      </c>
      <c r="Z7" s="254" t="s">
        <v>85</v>
      </c>
    </row>
    <row r="8" ht="17.25" customHeight="1">
      <c r="A8" s="252" t="s">
        <v>5076</v>
      </c>
      <c r="B8" s="253">
        <v>45810.0</v>
      </c>
      <c r="C8" s="254">
        <v>9571.0</v>
      </c>
      <c r="D8" s="254"/>
      <c r="E8" s="261" t="s">
        <v>824</v>
      </c>
      <c r="F8" s="257" t="s">
        <v>491</v>
      </c>
      <c r="G8" s="255" t="s">
        <v>492</v>
      </c>
      <c r="H8" s="255" t="s">
        <v>494</v>
      </c>
      <c r="I8" s="262" t="s">
        <v>108</v>
      </c>
      <c r="J8" s="254" t="s">
        <v>26</v>
      </c>
      <c r="K8" s="258">
        <v>45120.0</v>
      </c>
      <c r="L8" s="253">
        <v>45809.0</v>
      </c>
      <c r="M8" s="254" t="s">
        <v>75</v>
      </c>
      <c r="N8" s="259">
        <v>0.0</v>
      </c>
      <c r="O8" s="254" t="s">
        <v>75</v>
      </c>
      <c r="P8" s="260">
        <v>118081.0</v>
      </c>
      <c r="Q8" s="266">
        <v>118025.0</v>
      </c>
      <c r="R8" s="264">
        <v>0.0</v>
      </c>
      <c r="S8" s="259">
        <v>0.0</v>
      </c>
      <c r="T8" s="259">
        <f t="shared" si="1"/>
        <v>118025</v>
      </c>
      <c r="U8" s="254" t="s">
        <v>112</v>
      </c>
      <c r="V8" s="258">
        <v>45809.0</v>
      </c>
      <c r="W8" s="258">
        <v>45839.0</v>
      </c>
      <c r="X8" s="254">
        <v>1.0</v>
      </c>
      <c r="Y8" s="254" t="s">
        <v>84</v>
      </c>
      <c r="Z8" s="254" t="s">
        <v>85</v>
      </c>
    </row>
    <row r="9" ht="24.0" customHeight="1">
      <c r="A9" s="252" t="s">
        <v>5082</v>
      </c>
      <c r="B9" s="253">
        <v>45810.0</v>
      </c>
      <c r="C9" s="254">
        <v>10205.0</v>
      </c>
      <c r="D9" s="254"/>
      <c r="E9" s="261" t="s">
        <v>4193</v>
      </c>
      <c r="F9" s="257" t="s">
        <v>1732</v>
      </c>
      <c r="G9" s="255" t="s">
        <v>1733</v>
      </c>
      <c r="H9" s="255" t="s">
        <v>217</v>
      </c>
      <c r="I9" s="255" t="s">
        <v>177</v>
      </c>
      <c r="J9" s="254" t="s">
        <v>26</v>
      </c>
      <c r="K9" s="258">
        <v>45193.0</v>
      </c>
      <c r="L9" s="253">
        <v>45809.0</v>
      </c>
      <c r="M9" s="254" t="s">
        <v>75</v>
      </c>
      <c r="N9" s="259">
        <v>78000.0</v>
      </c>
      <c r="O9" s="254" t="s">
        <v>75</v>
      </c>
      <c r="P9" s="260">
        <v>468093.0</v>
      </c>
      <c r="Q9" s="266">
        <v>468000.0</v>
      </c>
      <c r="R9" s="259">
        <v>0.0</v>
      </c>
      <c r="S9" s="259">
        <v>0.0</v>
      </c>
      <c r="T9" s="259">
        <f t="shared" si="1"/>
        <v>468000</v>
      </c>
      <c r="U9" s="254" t="s">
        <v>112</v>
      </c>
      <c r="V9" s="258">
        <v>45809.0</v>
      </c>
      <c r="W9" s="258">
        <v>45839.0</v>
      </c>
      <c r="X9" s="254">
        <v>1.0</v>
      </c>
      <c r="Y9" s="254" t="s">
        <v>98</v>
      </c>
      <c r="Z9" s="254" t="s">
        <v>85</v>
      </c>
    </row>
    <row r="10" ht="24.0" customHeight="1">
      <c r="A10" s="252" t="s">
        <v>5087</v>
      </c>
      <c r="B10" s="253">
        <v>45810.0</v>
      </c>
      <c r="C10" s="254">
        <v>10205.0</v>
      </c>
      <c r="D10" s="254"/>
      <c r="E10" s="261" t="s">
        <v>4193</v>
      </c>
      <c r="F10" s="257" t="s">
        <v>1732</v>
      </c>
      <c r="G10" s="255" t="s">
        <v>1747</v>
      </c>
      <c r="H10" s="255" t="s">
        <v>217</v>
      </c>
      <c r="I10" s="262" t="s">
        <v>177</v>
      </c>
      <c r="J10" s="254" t="s">
        <v>26</v>
      </c>
      <c r="K10" s="258">
        <v>45193.0</v>
      </c>
      <c r="L10" s="253">
        <v>45809.0</v>
      </c>
      <c r="M10" s="254" t="s">
        <v>75</v>
      </c>
      <c r="N10" s="259">
        <v>78000.0</v>
      </c>
      <c r="O10" s="254" t="s">
        <v>75</v>
      </c>
      <c r="P10" s="260">
        <f t="shared" ref="P10:P14" si="2">P9-N10</f>
        <v>390093</v>
      </c>
      <c r="Q10" s="270">
        <v>0.0</v>
      </c>
      <c r="R10" s="264">
        <v>0.0</v>
      </c>
      <c r="S10" s="259">
        <v>0.0</v>
      </c>
      <c r="T10" s="259">
        <f t="shared" si="1"/>
        <v>0</v>
      </c>
      <c r="U10" s="254" t="s">
        <v>283</v>
      </c>
      <c r="V10" s="258">
        <v>45809.0</v>
      </c>
      <c r="W10" s="258">
        <v>45839.0</v>
      </c>
      <c r="X10" s="254">
        <v>1.0</v>
      </c>
      <c r="Y10" s="254" t="s">
        <v>98</v>
      </c>
      <c r="Z10" s="254" t="s">
        <v>85</v>
      </c>
    </row>
    <row r="11" ht="17.25" customHeight="1">
      <c r="A11" s="252" t="s">
        <v>5096</v>
      </c>
      <c r="B11" s="253">
        <v>45810.0</v>
      </c>
      <c r="C11" s="254">
        <v>10205.0</v>
      </c>
      <c r="D11" s="254"/>
      <c r="E11" s="261" t="s">
        <v>4193</v>
      </c>
      <c r="F11" s="257" t="s">
        <v>1732</v>
      </c>
      <c r="G11" s="255" t="s">
        <v>1752</v>
      </c>
      <c r="H11" s="255" t="s">
        <v>217</v>
      </c>
      <c r="I11" s="255" t="s">
        <v>177</v>
      </c>
      <c r="J11" s="254" t="s">
        <v>26</v>
      </c>
      <c r="K11" s="258">
        <v>45193.0</v>
      </c>
      <c r="L11" s="253">
        <v>45809.0</v>
      </c>
      <c r="M11" s="254" t="s">
        <v>75</v>
      </c>
      <c r="N11" s="259">
        <v>78000.0</v>
      </c>
      <c r="O11" s="254" t="s">
        <v>75</v>
      </c>
      <c r="P11" s="260">
        <f t="shared" si="2"/>
        <v>312093</v>
      </c>
      <c r="Q11" s="260">
        <v>0.0</v>
      </c>
      <c r="R11" s="259">
        <v>0.0</v>
      </c>
      <c r="S11" s="259">
        <v>0.0</v>
      </c>
      <c r="T11" s="259">
        <f t="shared" si="1"/>
        <v>0</v>
      </c>
      <c r="U11" s="254" t="s">
        <v>283</v>
      </c>
      <c r="V11" s="258">
        <v>45809.0</v>
      </c>
      <c r="W11" s="258">
        <v>45842.0</v>
      </c>
      <c r="X11" s="254">
        <v>1.0</v>
      </c>
      <c r="Y11" s="254" t="s">
        <v>98</v>
      </c>
      <c r="Z11" s="254" t="s">
        <v>85</v>
      </c>
    </row>
    <row r="12" ht="17.25" customHeight="1">
      <c r="A12" s="252" t="s">
        <v>5103</v>
      </c>
      <c r="B12" s="253">
        <v>45810.0</v>
      </c>
      <c r="C12" s="254">
        <v>10205.0</v>
      </c>
      <c r="D12" s="254"/>
      <c r="E12" s="261" t="s">
        <v>4193</v>
      </c>
      <c r="F12" s="257" t="s">
        <v>1732</v>
      </c>
      <c r="G12" s="255" t="s">
        <v>1759</v>
      </c>
      <c r="H12" s="255" t="s">
        <v>217</v>
      </c>
      <c r="I12" s="262" t="s">
        <v>177</v>
      </c>
      <c r="J12" s="254" t="s">
        <v>26</v>
      </c>
      <c r="K12" s="258">
        <v>45193.0</v>
      </c>
      <c r="L12" s="253">
        <v>45809.0</v>
      </c>
      <c r="M12" s="254" t="s">
        <v>75</v>
      </c>
      <c r="N12" s="259">
        <v>78000.0</v>
      </c>
      <c r="O12" s="254" t="s">
        <v>75</v>
      </c>
      <c r="P12" s="260">
        <f t="shared" si="2"/>
        <v>234093</v>
      </c>
      <c r="Q12" s="270">
        <v>0.0</v>
      </c>
      <c r="R12" s="264">
        <v>0.0</v>
      </c>
      <c r="S12" s="259">
        <v>0.0</v>
      </c>
      <c r="T12" s="259">
        <f t="shared" si="1"/>
        <v>0</v>
      </c>
      <c r="U12" s="254" t="s">
        <v>283</v>
      </c>
      <c r="V12" s="258">
        <v>45809.0</v>
      </c>
      <c r="W12" s="258">
        <v>45839.0</v>
      </c>
      <c r="X12" s="254">
        <v>1.0</v>
      </c>
      <c r="Y12" s="254" t="s">
        <v>98</v>
      </c>
      <c r="Z12" s="254" t="s">
        <v>85</v>
      </c>
    </row>
    <row r="13" ht="17.25" customHeight="1">
      <c r="A13" s="252" t="s">
        <v>5111</v>
      </c>
      <c r="B13" s="253">
        <v>45810.0</v>
      </c>
      <c r="C13" s="254">
        <v>10205.0</v>
      </c>
      <c r="D13" s="254"/>
      <c r="E13" s="261" t="s">
        <v>4193</v>
      </c>
      <c r="F13" s="257" t="s">
        <v>1732</v>
      </c>
      <c r="G13" s="255" t="s">
        <v>1781</v>
      </c>
      <c r="H13" s="255" t="s">
        <v>217</v>
      </c>
      <c r="I13" s="255" t="s">
        <v>177</v>
      </c>
      <c r="J13" s="254" t="s">
        <v>26</v>
      </c>
      <c r="K13" s="258">
        <v>45193.0</v>
      </c>
      <c r="L13" s="253">
        <v>45809.0</v>
      </c>
      <c r="M13" s="254" t="s">
        <v>75</v>
      </c>
      <c r="N13" s="259">
        <v>78000.0</v>
      </c>
      <c r="O13" s="254" t="s">
        <v>75</v>
      </c>
      <c r="P13" s="260">
        <f t="shared" si="2"/>
        <v>156093</v>
      </c>
      <c r="Q13" s="260">
        <v>0.0</v>
      </c>
      <c r="R13" s="259">
        <v>0.0</v>
      </c>
      <c r="S13" s="259">
        <v>0.0</v>
      </c>
      <c r="T13" s="259">
        <f t="shared" si="1"/>
        <v>0</v>
      </c>
      <c r="U13" s="254" t="s">
        <v>283</v>
      </c>
      <c r="V13" s="258">
        <v>45809.0</v>
      </c>
      <c r="W13" s="258">
        <v>45839.0</v>
      </c>
      <c r="X13" s="254">
        <v>1.0</v>
      </c>
      <c r="Y13" s="254" t="s">
        <v>98</v>
      </c>
      <c r="Z13" s="254" t="s">
        <v>85</v>
      </c>
    </row>
    <row r="14" ht="17.25" customHeight="1">
      <c r="A14" s="252" t="s">
        <v>5116</v>
      </c>
      <c r="B14" s="253">
        <v>45810.0</v>
      </c>
      <c r="C14" s="254">
        <v>10205.0</v>
      </c>
      <c r="D14" s="254"/>
      <c r="E14" s="261" t="s">
        <v>4193</v>
      </c>
      <c r="F14" s="257" t="s">
        <v>1732</v>
      </c>
      <c r="G14" s="255" t="s">
        <v>1769</v>
      </c>
      <c r="H14" s="255" t="s">
        <v>217</v>
      </c>
      <c r="I14" s="262" t="s">
        <v>177</v>
      </c>
      <c r="J14" s="254" t="s">
        <v>26</v>
      </c>
      <c r="K14" s="258">
        <v>45193.0</v>
      </c>
      <c r="L14" s="253">
        <v>45809.0</v>
      </c>
      <c r="M14" s="254" t="s">
        <v>75</v>
      </c>
      <c r="N14" s="259">
        <v>78000.0</v>
      </c>
      <c r="O14" s="254" t="s">
        <v>75</v>
      </c>
      <c r="P14" s="260">
        <f t="shared" si="2"/>
        <v>78093</v>
      </c>
      <c r="Q14" s="270">
        <v>0.0</v>
      </c>
      <c r="R14" s="264">
        <v>0.0</v>
      </c>
      <c r="S14" s="259">
        <v>0.0</v>
      </c>
      <c r="T14" s="259">
        <f t="shared" si="1"/>
        <v>0</v>
      </c>
      <c r="U14" s="254" t="s">
        <v>283</v>
      </c>
      <c r="V14" s="258">
        <v>45809.0</v>
      </c>
      <c r="W14" s="258">
        <v>45839.0</v>
      </c>
      <c r="X14" s="254">
        <v>1.0</v>
      </c>
      <c r="Y14" s="254" t="s">
        <v>98</v>
      </c>
      <c r="Z14" s="254" t="s">
        <v>85</v>
      </c>
    </row>
    <row r="15" ht="17.25" customHeight="1">
      <c r="A15" s="252" t="s">
        <v>5122</v>
      </c>
      <c r="B15" s="253">
        <v>45810.0</v>
      </c>
      <c r="C15" s="254">
        <v>4181.0</v>
      </c>
      <c r="D15" s="254"/>
      <c r="E15" s="261" t="s">
        <v>436</v>
      </c>
      <c r="F15" s="257" t="s">
        <v>438</v>
      </c>
      <c r="G15" s="255" t="s">
        <v>2993</v>
      </c>
      <c r="H15" s="255" t="s">
        <v>634</v>
      </c>
      <c r="I15" s="255" t="s">
        <v>235</v>
      </c>
      <c r="J15" s="254" t="s">
        <v>26</v>
      </c>
      <c r="K15" s="258">
        <v>44571.0</v>
      </c>
      <c r="L15" s="253">
        <v>45809.0</v>
      </c>
      <c r="M15" s="254" t="s">
        <v>75</v>
      </c>
      <c r="N15" s="259">
        <v>78000.0</v>
      </c>
      <c r="O15" s="254" t="s">
        <v>75</v>
      </c>
      <c r="P15" s="260">
        <v>250094.0</v>
      </c>
      <c r="Q15" s="266">
        <v>250000.0</v>
      </c>
      <c r="R15" s="259">
        <v>0.0</v>
      </c>
      <c r="S15" s="273">
        <v>0.0</v>
      </c>
      <c r="T15" s="259">
        <f t="shared" si="1"/>
        <v>250000</v>
      </c>
      <c r="U15" s="254" t="s">
        <v>112</v>
      </c>
      <c r="V15" s="258">
        <v>45809.0</v>
      </c>
      <c r="W15" s="258">
        <v>45839.0</v>
      </c>
      <c r="X15" s="254">
        <v>1.0</v>
      </c>
      <c r="Y15" s="254" t="s">
        <v>98</v>
      </c>
      <c r="Z15" s="254" t="s">
        <v>85</v>
      </c>
    </row>
    <row r="16" ht="17.25" customHeight="1">
      <c r="A16" s="252" t="s">
        <v>5135</v>
      </c>
      <c r="B16" s="253">
        <v>45810.0</v>
      </c>
      <c r="C16" s="254">
        <v>7081.0</v>
      </c>
      <c r="D16" s="254"/>
      <c r="E16" s="261" t="s">
        <v>1802</v>
      </c>
      <c r="F16" s="257" t="s">
        <v>176</v>
      </c>
      <c r="G16" s="255" t="s">
        <v>178</v>
      </c>
      <c r="H16" s="255" t="s">
        <v>179</v>
      </c>
      <c r="I16" s="262" t="s">
        <v>177</v>
      </c>
      <c r="J16" s="254" t="s">
        <v>26</v>
      </c>
      <c r="K16" s="258">
        <v>44831.0</v>
      </c>
      <c r="L16" s="253">
        <v>45809.0</v>
      </c>
      <c r="M16" s="254" t="s">
        <v>75</v>
      </c>
      <c r="N16" s="259">
        <v>78000.0</v>
      </c>
      <c r="O16" s="254" t="s">
        <v>75</v>
      </c>
      <c r="P16" s="260">
        <v>79024.0</v>
      </c>
      <c r="Q16" s="266">
        <v>79000.0</v>
      </c>
      <c r="R16" s="264">
        <v>0.0</v>
      </c>
      <c r="S16" s="259">
        <v>0.0</v>
      </c>
      <c r="T16" s="259">
        <f t="shared" si="1"/>
        <v>79000</v>
      </c>
      <c r="U16" s="254" t="s">
        <v>112</v>
      </c>
      <c r="V16" s="258">
        <v>45809.0</v>
      </c>
      <c r="W16" s="258">
        <v>45839.0</v>
      </c>
      <c r="X16" s="254">
        <v>1.0</v>
      </c>
      <c r="Y16" s="254" t="s">
        <v>98</v>
      </c>
      <c r="Z16" s="254" t="s">
        <v>85</v>
      </c>
    </row>
    <row r="17" ht="28.5" customHeight="1">
      <c r="A17" s="275" t="s">
        <v>5142</v>
      </c>
      <c r="B17" s="253">
        <v>45810.0</v>
      </c>
      <c r="C17" s="254">
        <v>15559.0</v>
      </c>
      <c r="D17" s="254">
        <v>15516.0</v>
      </c>
      <c r="E17" s="261" t="s">
        <v>5148</v>
      </c>
      <c r="F17" s="257" t="s">
        <v>5149</v>
      </c>
      <c r="G17" s="255" t="s">
        <v>5150</v>
      </c>
      <c r="H17" s="255" t="s">
        <v>355</v>
      </c>
      <c r="I17" s="255" t="s">
        <v>235</v>
      </c>
      <c r="J17" s="254" t="s">
        <v>26</v>
      </c>
      <c r="K17" s="258">
        <v>45798.0</v>
      </c>
      <c r="L17" s="253">
        <v>45809.0</v>
      </c>
      <c r="M17" s="254" t="s">
        <v>75</v>
      </c>
      <c r="N17" s="259">
        <v>0.0</v>
      </c>
      <c r="O17" s="254" t="s">
        <v>75</v>
      </c>
      <c r="P17" s="260">
        <v>1298036.0</v>
      </c>
      <c r="Q17" s="266">
        <v>1296036.0</v>
      </c>
      <c r="R17" s="259">
        <v>118000.0</v>
      </c>
      <c r="S17" s="259">
        <v>0.0</v>
      </c>
      <c r="T17" s="259">
        <f t="shared" si="1"/>
        <v>1296036</v>
      </c>
      <c r="U17" s="254" t="s">
        <v>112</v>
      </c>
      <c r="V17" s="258">
        <v>45809.0</v>
      </c>
      <c r="W17" s="258">
        <v>46172.0</v>
      </c>
      <c r="X17" s="254">
        <v>12.0</v>
      </c>
      <c r="Y17" s="254" t="s">
        <v>84</v>
      </c>
      <c r="Z17" s="254" t="s">
        <v>221</v>
      </c>
    </row>
    <row r="18" ht="17.25" customHeight="1">
      <c r="A18" s="252" t="s">
        <v>5154</v>
      </c>
      <c r="B18" s="253">
        <v>45810.0</v>
      </c>
      <c r="C18" s="254">
        <v>8480.0</v>
      </c>
      <c r="D18" s="254"/>
      <c r="E18" s="261" t="s">
        <v>5155</v>
      </c>
      <c r="F18" s="257" t="s">
        <v>5156</v>
      </c>
      <c r="G18" s="255" t="s">
        <v>5157</v>
      </c>
      <c r="H18" s="255" t="s">
        <v>1863</v>
      </c>
      <c r="I18" s="262" t="s">
        <v>1044</v>
      </c>
      <c r="J18" s="254" t="s">
        <v>26</v>
      </c>
      <c r="K18" s="258">
        <v>44990.0</v>
      </c>
      <c r="L18" s="253">
        <v>45809.0</v>
      </c>
      <c r="M18" s="254" t="s">
        <v>75</v>
      </c>
      <c r="N18" s="259">
        <v>0.0</v>
      </c>
      <c r="O18" s="254" t="s">
        <v>75</v>
      </c>
      <c r="P18" s="260">
        <v>118000.0</v>
      </c>
      <c r="Q18" s="263">
        <v>118000.0</v>
      </c>
      <c r="R18" s="264">
        <v>0.0</v>
      </c>
      <c r="S18" s="265">
        <v>4400.0</v>
      </c>
      <c r="T18" s="259">
        <f t="shared" si="1"/>
        <v>113600</v>
      </c>
      <c r="U18" s="254" t="s">
        <v>83</v>
      </c>
      <c r="V18" s="258">
        <v>45809.0</v>
      </c>
      <c r="W18" s="258">
        <v>45839.0</v>
      </c>
      <c r="X18" s="254">
        <v>1.0</v>
      </c>
      <c r="Y18" s="254" t="s">
        <v>84</v>
      </c>
      <c r="Z18" s="254" t="s">
        <v>85</v>
      </c>
    </row>
    <row r="19" ht="17.25" customHeight="1">
      <c r="A19" s="252" t="s">
        <v>5164</v>
      </c>
      <c r="B19" s="253">
        <v>45810.0</v>
      </c>
      <c r="C19" s="254">
        <v>5510.0</v>
      </c>
      <c r="D19" s="254"/>
      <c r="E19" s="261" t="s">
        <v>5166</v>
      </c>
      <c r="F19" s="257" t="s">
        <v>1691</v>
      </c>
      <c r="G19" s="255" t="s">
        <v>1692</v>
      </c>
      <c r="H19" s="255" t="s">
        <v>199</v>
      </c>
      <c r="I19" s="255" t="s">
        <v>200</v>
      </c>
      <c r="J19" s="254" t="s">
        <v>26</v>
      </c>
      <c r="K19" s="258">
        <v>44669.0</v>
      </c>
      <c r="L19" s="253">
        <v>45809.0</v>
      </c>
      <c r="M19" s="254" t="s">
        <v>75</v>
      </c>
      <c r="N19" s="259">
        <v>0.0</v>
      </c>
      <c r="O19" s="253">
        <v>45810.0</v>
      </c>
      <c r="P19" s="260">
        <v>118095.0</v>
      </c>
      <c r="Q19" s="266">
        <v>118095.0</v>
      </c>
      <c r="R19" s="259">
        <v>0.0</v>
      </c>
      <c r="S19" s="259">
        <v>0.0</v>
      </c>
      <c r="T19" s="259">
        <f t="shared" si="1"/>
        <v>118095</v>
      </c>
      <c r="U19" s="254" t="s">
        <v>112</v>
      </c>
      <c r="V19" s="258">
        <v>45810.0</v>
      </c>
      <c r="W19" s="258">
        <v>45850.0</v>
      </c>
      <c r="X19" s="254">
        <v>1.0</v>
      </c>
      <c r="Y19" s="254" t="s">
        <v>84</v>
      </c>
      <c r="Z19" s="254" t="s">
        <v>85</v>
      </c>
    </row>
    <row r="20" ht="17.25" customHeight="1">
      <c r="A20" s="252" t="s">
        <v>5170</v>
      </c>
      <c r="B20" s="253">
        <v>45810.0</v>
      </c>
      <c r="C20" s="254">
        <v>4510.0</v>
      </c>
      <c r="D20" s="254"/>
      <c r="E20" s="261" t="s">
        <v>756</v>
      </c>
      <c r="F20" s="257" t="s">
        <v>117</v>
      </c>
      <c r="G20" s="255" t="s">
        <v>119</v>
      </c>
      <c r="H20" s="255" t="s">
        <v>122</v>
      </c>
      <c r="I20" s="262" t="s">
        <v>124</v>
      </c>
      <c r="J20" s="254" t="s">
        <v>26</v>
      </c>
      <c r="K20" s="258">
        <v>44596.0</v>
      </c>
      <c r="L20" s="253">
        <v>45809.0</v>
      </c>
      <c r="M20" s="254" t="s">
        <v>75</v>
      </c>
      <c r="N20" s="259">
        <v>78000.0</v>
      </c>
      <c r="O20" s="253">
        <v>45810.0</v>
      </c>
      <c r="P20" s="260">
        <v>80036.0</v>
      </c>
      <c r="Q20" s="266">
        <v>80036.0</v>
      </c>
      <c r="R20" s="264">
        <v>0.0</v>
      </c>
      <c r="S20" s="259">
        <v>0.0</v>
      </c>
      <c r="T20" s="259">
        <f t="shared" si="1"/>
        <v>80036</v>
      </c>
      <c r="U20" s="254" t="s">
        <v>112</v>
      </c>
      <c r="V20" s="258">
        <v>45810.0</v>
      </c>
      <c r="W20" s="258">
        <v>45841.0</v>
      </c>
      <c r="X20" s="254">
        <v>1.0</v>
      </c>
      <c r="Y20" s="254" t="s">
        <v>98</v>
      </c>
      <c r="Z20" s="254" t="s">
        <v>85</v>
      </c>
    </row>
    <row r="21" ht="17.25" customHeight="1">
      <c r="A21" s="252" t="s">
        <v>5176</v>
      </c>
      <c r="B21" s="253">
        <v>45810.0</v>
      </c>
      <c r="C21" s="254">
        <v>8995.0</v>
      </c>
      <c r="D21" s="254"/>
      <c r="E21" s="261" t="s">
        <v>5177</v>
      </c>
      <c r="F21" s="257" t="s">
        <v>5145</v>
      </c>
      <c r="G21" s="255" t="s">
        <v>752</v>
      </c>
      <c r="H21" s="255" t="s">
        <v>121</v>
      </c>
      <c r="I21" s="255" t="s">
        <v>123</v>
      </c>
      <c r="J21" s="254" t="s">
        <v>26</v>
      </c>
      <c r="K21" s="258">
        <v>45056.0</v>
      </c>
      <c r="L21" s="253">
        <v>45809.0</v>
      </c>
      <c r="M21" s="254" t="s">
        <v>75</v>
      </c>
      <c r="N21" s="259">
        <v>118000.0</v>
      </c>
      <c r="O21" s="254" t="s">
        <v>75</v>
      </c>
      <c r="P21" s="260">
        <v>240000.0</v>
      </c>
      <c r="Q21" s="280">
        <v>240000.0</v>
      </c>
      <c r="R21" s="259">
        <v>0.0</v>
      </c>
      <c r="S21" s="265">
        <v>4400.0</v>
      </c>
      <c r="T21" s="259">
        <f t="shared" si="1"/>
        <v>235600</v>
      </c>
      <c r="U21" s="254" t="s">
        <v>83</v>
      </c>
      <c r="V21" s="258">
        <v>45809.0</v>
      </c>
      <c r="W21" s="258">
        <v>45850.0</v>
      </c>
      <c r="X21" s="254">
        <v>1.0</v>
      </c>
      <c r="Y21" s="254" t="s">
        <v>84</v>
      </c>
      <c r="Z21" s="254" t="s">
        <v>85</v>
      </c>
    </row>
    <row r="22" ht="17.25" customHeight="1">
      <c r="A22" s="252" t="s">
        <v>5186</v>
      </c>
      <c r="B22" s="253">
        <v>45810.0</v>
      </c>
      <c r="C22" s="254">
        <v>8995.0</v>
      </c>
      <c r="D22" s="254"/>
      <c r="E22" s="261" t="s">
        <v>5177</v>
      </c>
      <c r="F22" s="257" t="s">
        <v>5145</v>
      </c>
      <c r="G22" s="255" t="s">
        <v>5147</v>
      </c>
      <c r="H22" s="255" t="s">
        <v>121</v>
      </c>
      <c r="I22" s="262" t="s">
        <v>123</v>
      </c>
      <c r="J22" s="254" t="s">
        <v>26</v>
      </c>
      <c r="K22" s="258">
        <v>45056.0</v>
      </c>
      <c r="L22" s="253">
        <v>45809.0</v>
      </c>
      <c r="M22" s="254" t="s">
        <v>75</v>
      </c>
      <c r="N22" s="259">
        <v>118000.0</v>
      </c>
      <c r="O22" s="254" t="s">
        <v>75</v>
      </c>
      <c r="P22" s="260">
        <f>P21-N22</f>
        <v>122000</v>
      </c>
      <c r="Q22" s="270">
        <v>0.0</v>
      </c>
      <c r="R22" s="264">
        <v>0.0</v>
      </c>
      <c r="S22" s="259">
        <v>0.0</v>
      </c>
      <c r="T22" s="259">
        <f t="shared" si="1"/>
        <v>0</v>
      </c>
      <c r="U22" s="254" t="s">
        <v>283</v>
      </c>
      <c r="V22" s="258">
        <v>45809.0</v>
      </c>
      <c r="W22" s="258">
        <v>45846.0</v>
      </c>
      <c r="X22" s="254">
        <v>1.0</v>
      </c>
      <c r="Y22" s="254" t="s">
        <v>84</v>
      </c>
      <c r="Z22" s="254" t="s">
        <v>85</v>
      </c>
    </row>
    <row r="23" ht="17.25" customHeight="1">
      <c r="A23" s="252" t="s">
        <v>5191</v>
      </c>
      <c r="B23" s="253">
        <v>45810.0</v>
      </c>
      <c r="C23" s="254">
        <v>5138.0</v>
      </c>
      <c r="D23" s="254"/>
      <c r="E23" s="261" t="s">
        <v>4940</v>
      </c>
      <c r="F23" s="257" t="s">
        <v>161</v>
      </c>
      <c r="G23" s="255" t="s">
        <v>163</v>
      </c>
      <c r="H23" s="255" t="s">
        <v>99</v>
      </c>
      <c r="I23" s="255" t="s">
        <v>101</v>
      </c>
      <c r="J23" s="254" t="s">
        <v>26</v>
      </c>
      <c r="K23" s="258">
        <v>44642.0</v>
      </c>
      <c r="L23" s="253">
        <v>45809.0</v>
      </c>
      <c r="M23" s="254" t="s">
        <v>75</v>
      </c>
      <c r="N23" s="259">
        <v>78000.0</v>
      </c>
      <c r="O23" s="254" t="s">
        <v>75</v>
      </c>
      <c r="P23" s="259">
        <v>80000.0</v>
      </c>
      <c r="Q23" s="260">
        <v>80000.0</v>
      </c>
      <c r="R23" s="259">
        <v>0.0</v>
      </c>
      <c r="S23" s="259">
        <v>560.0</v>
      </c>
      <c r="T23" s="259">
        <f t="shared" si="1"/>
        <v>79440</v>
      </c>
      <c r="U23" s="254" t="s">
        <v>83</v>
      </c>
      <c r="V23" s="258">
        <v>45809.0</v>
      </c>
      <c r="W23" s="258">
        <v>45839.0</v>
      </c>
      <c r="X23" s="254">
        <v>1.0</v>
      </c>
      <c r="Y23" s="254" t="s">
        <v>98</v>
      </c>
      <c r="Z23" s="254" t="s">
        <v>85</v>
      </c>
    </row>
    <row r="24" ht="17.25" customHeight="1">
      <c r="A24" s="252" t="s">
        <v>5197</v>
      </c>
      <c r="B24" s="253">
        <v>45810.0</v>
      </c>
      <c r="C24" s="254">
        <v>6052.0</v>
      </c>
      <c r="D24" s="254"/>
      <c r="E24" s="261" t="s">
        <v>249</v>
      </c>
      <c r="F24" s="257" t="s">
        <v>250</v>
      </c>
      <c r="G24" s="255" t="s">
        <v>251</v>
      </c>
      <c r="H24" s="255" t="s">
        <v>323</v>
      </c>
      <c r="I24" s="262" t="s">
        <v>177</v>
      </c>
      <c r="J24" s="254" t="s">
        <v>26</v>
      </c>
      <c r="K24" s="258">
        <v>44730.0</v>
      </c>
      <c r="L24" s="253">
        <v>45809.0</v>
      </c>
      <c r="M24" s="254" t="s">
        <v>75</v>
      </c>
      <c r="N24" s="259">
        <v>0.0</v>
      </c>
      <c r="O24" s="253">
        <v>45810.0</v>
      </c>
      <c r="P24" s="259">
        <v>78035.0</v>
      </c>
      <c r="Q24" s="281">
        <v>78035.0</v>
      </c>
      <c r="R24" s="264">
        <v>0.0</v>
      </c>
      <c r="S24" s="259">
        <v>0.0</v>
      </c>
      <c r="T24" s="259">
        <f t="shared" si="1"/>
        <v>78035</v>
      </c>
      <c r="U24" s="254" t="s">
        <v>112</v>
      </c>
      <c r="V24" s="258">
        <v>45810.0</v>
      </c>
      <c r="W24" s="253">
        <v>45841.0</v>
      </c>
      <c r="X24" s="254">
        <v>1.0</v>
      </c>
      <c r="Y24" s="254" t="s">
        <v>98</v>
      </c>
      <c r="Z24" s="254" t="s">
        <v>85</v>
      </c>
    </row>
    <row r="25" ht="17.25" customHeight="1">
      <c r="A25" s="252" t="s">
        <v>5204</v>
      </c>
      <c r="B25" s="253">
        <v>45818.0</v>
      </c>
      <c r="C25" s="254">
        <v>4181.0</v>
      </c>
      <c r="D25" s="254"/>
      <c r="E25" s="261" t="s">
        <v>436</v>
      </c>
      <c r="F25" s="257" t="s">
        <v>438</v>
      </c>
      <c r="G25" s="255" t="s">
        <v>989</v>
      </c>
      <c r="H25" s="255" t="s">
        <v>634</v>
      </c>
      <c r="I25" s="255" t="s">
        <v>235</v>
      </c>
      <c r="J25" s="254" t="s">
        <v>26</v>
      </c>
      <c r="K25" s="258">
        <v>44571.0</v>
      </c>
      <c r="L25" s="253">
        <v>45809.0</v>
      </c>
      <c r="M25" s="254" t="s">
        <v>75</v>
      </c>
      <c r="N25" s="259">
        <v>78000.0</v>
      </c>
      <c r="O25" s="253">
        <v>45815.0</v>
      </c>
      <c r="P25" s="260">
        <v>78000.0</v>
      </c>
      <c r="Q25" s="259">
        <v>0.0</v>
      </c>
      <c r="R25" s="259">
        <v>0.0</v>
      </c>
      <c r="S25" s="273">
        <v>0.0</v>
      </c>
      <c r="T25" s="259">
        <f t="shared" si="1"/>
        <v>0</v>
      </c>
      <c r="U25" s="254" t="s">
        <v>283</v>
      </c>
      <c r="V25" s="258">
        <v>45815.0</v>
      </c>
      <c r="W25" s="258">
        <v>45845.0</v>
      </c>
      <c r="X25" s="254">
        <v>1.0</v>
      </c>
      <c r="Y25" s="254" t="s">
        <v>98</v>
      </c>
      <c r="Z25" s="254" t="s">
        <v>85</v>
      </c>
    </row>
    <row r="26" ht="17.25" customHeight="1">
      <c r="A26" s="252" t="s">
        <v>5211</v>
      </c>
      <c r="B26" s="253">
        <v>45818.0</v>
      </c>
      <c r="C26" s="254">
        <v>4181.0</v>
      </c>
      <c r="D26" s="254"/>
      <c r="E26" s="261" t="s">
        <v>436</v>
      </c>
      <c r="F26" s="257" t="s">
        <v>438</v>
      </c>
      <c r="G26" s="255" t="s">
        <v>1042</v>
      </c>
      <c r="H26" s="255" t="s">
        <v>634</v>
      </c>
      <c r="I26" s="262" t="s">
        <v>235</v>
      </c>
      <c r="J26" s="254" t="s">
        <v>26</v>
      </c>
      <c r="K26" s="258">
        <v>44571.0</v>
      </c>
      <c r="L26" s="253">
        <v>45809.0</v>
      </c>
      <c r="M26" s="254" t="s">
        <v>75</v>
      </c>
      <c r="N26" s="259">
        <v>78000.0</v>
      </c>
      <c r="O26" s="253">
        <v>45818.0</v>
      </c>
      <c r="P26" s="260">
        <v>78000.0</v>
      </c>
      <c r="Q26" s="264">
        <v>0.0</v>
      </c>
      <c r="R26" s="264">
        <v>0.0</v>
      </c>
      <c r="S26" s="273">
        <v>0.0</v>
      </c>
      <c r="T26" s="259">
        <f t="shared" si="1"/>
        <v>0</v>
      </c>
      <c r="U26" s="254" t="s">
        <v>283</v>
      </c>
      <c r="V26" s="258">
        <v>45818.0</v>
      </c>
      <c r="W26" s="258">
        <v>45848.0</v>
      </c>
      <c r="X26" s="254">
        <v>1.0</v>
      </c>
      <c r="Y26" s="254" t="s">
        <v>98</v>
      </c>
      <c r="Z26" s="254" t="s">
        <v>85</v>
      </c>
    </row>
    <row r="27" ht="17.25" customHeight="1">
      <c r="A27" s="286" t="s">
        <v>5215</v>
      </c>
      <c r="B27" s="253">
        <v>45810.0</v>
      </c>
      <c r="C27" s="254">
        <v>5499.0</v>
      </c>
      <c r="D27" s="254"/>
      <c r="E27" s="261" t="s">
        <v>212</v>
      </c>
      <c r="F27" s="257"/>
      <c r="G27" s="255" t="s">
        <v>212</v>
      </c>
      <c r="H27" s="255"/>
      <c r="I27" s="255"/>
      <c r="J27" s="254" t="s">
        <v>26</v>
      </c>
      <c r="K27" s="258">
        <v>44668.0</v>
      </c>
      <c r="L27" s="253"/>
      <c r="M27" s="253">
        <v>45809.0</v>
      </c>
      <c r="N27" s="259"/>
      <c r="O27" s="253"/>
      <c r="P27" s="259"/>
      <c r="Q27" s="287">
        <v>100000.0</v>
      </c>
      <c r="R27" s="259">
        <v>0.0</v>
      </c>
      <c r="S27" s="273">
        <v>0.0</v>
      </c>
      <c r="T27" s="259">
        <f t="shared" si="1"/>
        <v>100000</v>
      </c>
      <c r="U27" s="254" t="s">
        <v>5222</v>
      </c>
      <c r="V27" s="258"/>
      <c r="W27" s="253"/>
      <c r="X27" s="254">
        <v>1.0</v>
      </c>
      <c r="Y27" s="254" t="s">
        <v>98</v>
      </c>
      <c r="Z27" s="254" t="s">
        <v>85</v>
      </c>
    </row>
    <row r="28" ht="17.25" customHeight="1">
      <c r="A28" s="288" t="s">
        <v>5204</v>
      </c>
      <c r="B28" s="289">
        <v>45818.0</v>
      </c>
      <c r="C28" s="290">
        <v>4181.0</v>
      </c>
      <c r="D28" s="291"/>
      <c r="E28" s="292" t="s">
        <v>436</v>
      </c>
      <c r="F28" s="288" t="s">
        <v>438</v>
      </c>
      <c r="G28" s="292" t="s">
        <v>989</v>
      </c>
      <c r="H28" s="292" t="s">
        <v>634</v>
      </c>
      <c r="I28" s="293" t="s">
        <v>235</v>
      </c>
      <c r="J28" s="294" t="s">
        <v>1558</v>
      </c>
      <c r="K28" s="295">
        <v>44571.0</v>
      </c>
      <c r="L28" s="289">
        <v>45809.0</v>
      </c>
      <c r="M28" s="289" t="s">
        <v>75</v>
      </c>
      <c r="N28" s="296">
        <v>78000.0</v>
      </c>
      <c r="O28" s="289">
        <v>45815.0</v>
      </c>
      <c r="P28" s="297">
        <v>78000.0</v>
      </c>
      <c r="Q28" s="296">
        <v>0.0</v>
      </c>
      <c r="R28" s="296">
        <v>0.0</v>
      </c>
      <c r="S28" s="298">
        <v>0.0</v>
      </c>
      <c r="T28" s="296">
        <f t="shared" si="1"/>
        <v>0</v>
      </c>
      <c r="U28" s="290" t="s">
        <v>283</v>
      </c>
      <c r="V28" s="299">
        <v>45832.0</v>
      </c>
      <c r="W28" s="299">
        <v>45875.0</v>
      </c>
      <c r="X28" s="290">
        <v>1.0</v>
      </c>
      <c r="Y28" s="290" t="s">
        <v>98</v>
      </c>
      <c r="Z28" s="290" t="s">
        <v>85</v>
      </c>
    </row>
    <row r="29" ht="17.25" customHeight="1">
      <c r="A29" s="288" t="s">
        <v>5211</v>
      </c>
      <c r="B29" s="289">
        <v>45818.0</v>
      </c>
      <c r="C29" s="290">
        <v>4181.0</v>
      </c>
      <c r="D29" s="291"/>
      <c r="E29" s="292" t="s">
        <v>436</v>
      </c>
      <c r="F29" s="288" t="s">
        <v>438</v>
      </c>
      <c r="G29" s="292" t="s">
        <v>1042</v>
      </c>
      <c r="H29" s="292" t="s">
        <v>634</v>
      </c>
      <c r="I29" s="292" t="s">
        <v>235</v>
      </c>
      <c r="J29" s="294" t="s">
        <v>1558</v>
      </c>
      <c r="K29" s="295">
        <v>44571.0</v>
      </c>
      <c r="L29" s="289">
        <v>45809.0</v>
      </c>
      <c r="M29" s="290" t="s">
        <v>75</v>
      </c>
      <c r="N29" s="296">
        <v>78000.0</v>
      </c>
      <c r="O29" s="289">
        <v>45818.0</v>
      </c>
      <c r="P29" s="297">
        <v>78000.0</v>
      </c>
      <c r="Q29" s="296">
        <v>0.0</v>
      </c>
      <c r="R29" s="296">
        <v>0.0</v>
      </c>
      <c r="S29" s="298">
        <v>0.0</v>
      </c>
      <c r="T29" s="296">
        <f t="shared" si="1"/>
        <v>0</v>
      </c>
      <c r="U29" s="290" t="s">
        <v>283</v>
      </c>
      <c r="V29" s="299">
        <v>45832.0</v>
      </c>
      <c r="W29" s="299">
        <v>45878.0</v>
      </c>
      <c r="X29" s="290">
        <v>1.0</v>
      </c>
      <c r="Y29" s="290" t="s">
        <v>98</v>
      </c>
      <c r="Z29" s="290" t="s">
        <v>85</v>
      </c>
    </row>
    <row r="30" ht="17.25" customHeight="1">
      <c r="A30" s="252" t="s">
        <v>5242</v>
      </c>
      <c r="B30" s="253">
        <v>45811.0</v>
      </c>
      <c r="C30" s="254">
        <v>10295.0</v>
      </c>
      <c r="D30" s="254"/>
      <c r="E30" s="261" t="s">
        <v>5010</v>
      </c>
      <c r="F30" s="257" t="s">
        <v>2815</v>
      </c>
      <c r="G30" s="255" t="s">
        <v>5243</v>
      </c>
      <c r="H30" s="255" t="s">
        <v>2817</v>
      </c>
      <c r="I30" s="262" t="s">
        <v>124</v>
      </c>
      <c r="J30" s="254" t="s">
        <v>26</v>
      </c>
      <c r="K30" s="258">
        <v>45199.0</v>
      </c>
      <c r="L30" s="253">
        <v>45810.0</v>
      </c>
      <c r="M30" s="254" t="s">
        <v>75</v>
      </c>
      <c r="N30" s="259">
        <v>0.0</v>
      </c>
      <c r="O30" s="254" t="s">
        <v>75</v>
      </c>
      <c r="P30" s="259">
        <v>78081.0</v>
      </c>
      <c r="Q30" s="300">
        <v>50000.0</v>
      </c>
      <c r="R30" s="264">
        <v>0.0</v>
      </c>
      <c r="S30" s="259">
        <v>0.0</v>
      </c>
      <c r="T30" s="259">
        <f t="shared" si="1"/>
        <v>50000</v>
      </c>
      <c r="U30" s="254" t="s">
        <v>112</v>
      </c>
      <c r="V30" s="258">
        <v>45810.0</v>
      </c>
      <c r="W30" s="258">
        <v>45840.0</v>
      </c>
      <c r="X30" s="254">
        <v>1.0</v>
      </c>
      <c r="Y30" s="254" t="s">
        <v>98</v>
      </c>
      <c r="Z30" s="254" t="s">
        <v>85</v>
      </c>
    </row>
    <row r="31" ht="17.25" customHeight="1">
      <c r="A31" s="252" t="s">
        <v>5248</v>
      </c>
      <c r="B31" s="253">
        <v>45811.0</v>
      </c>
      <c r="C31" s="254">
        <v>9393.0</v>
      </c>
      <c r="D31" s="254"/>
      <c r="E31" s="261" t="s">
        <v>1670</v>
      </c>
      <c r="F31" s="257" t="s">
        <v>1671</v>
      </c>
      <c r="G31" s="255" t="s">
        <v>4456</v>
      </c>
      <c r="H31" s="255" t="s">
        <v>121</v>
      </c>
      <c r="I31" s="255" t="s">
        <v>123</v>
      </c>
      <c r="J31" s="254" t="s">
        <v>26</v>
      </c>
      <c r="K31" s="258">
        <v>45100.0</v>
      </c>
      <c r="L31" s="253">
        <v>45810.0</v>
      </c>
      <c r="M31" s="254" t="s">
        <v>75</v>
      </c>
      <c r="N31" s="259">
        <v>0.0</v>
      </c>
      <c r="O31" s="254" t="s">
        <v>75</v>
      </c>
      <c r="P31" s="260">
        <v>78014.0</v>
      </c>
      <c r="Q31" s="300">
        <v>78000.0</v>
      </c>
      <c r="R31" s="259">
        <v>0.0</v>
      </c>
      <c r="S31" s="259">
        <v>0.0</v>
      </c>
      <c r="T31" s="259">
        <f t="shared" si="1"/>
        <v>78000</v>
      </c>
      <c r="U31" s="254" t="s">
        <v>112</v>
      </c>
      <c r="V31" s="258">
        <v>45810.0</v>
      </c>
      <c r="W31" s="258">
        <v>45840.0</v>
      </c>
      <c r="X31" s="254">
        <v>1.0</v>
      </c>
      <c r="Y31" s="254" t="s">
        <v>98</v>
      </c>
      <c r="Z31" s="254" t="s">
        <v>85</v>
      </c>
    </row>
    <row r="32" ht="17.25" customHeight="1">
      <c r="A32" s="252" t="s">
        <v>5256</v>
      </c>
      <c r="B32" s="253">
        <v>45811.0</v>
      </c>
      <c r="C32" s="254">
        <v>1060.0</v>
      </c>
      <c r="D32" s="254"/>
      <c r="E32" s="261" t="s">
        <v>496</v>
      </c>
      <c r="F32" s="257" t="s">
        <v>497</v>
      </c>
      <c r="G32" s="255" t="s">
        <v>499</v>
      </c>
      <c r="H32" s="255" t="s">
        <v>404</v>
      </c>
      <c r="I32" s="262" t="s">
        <v>72</v>
      </c>
      <c r="J32" s="254" t="s">
        <v>26</v>
      </c>
      <c r="K32" s="258">
        <v>44346.0</v>
      </c>
      <c r="L32" s="253">
        <v>45810.0</v>
      </c>
      <c r="M32" s="254" t="s">
        <v>75</v>
      </c>
      <c r="N32" s="259">
        <v>0.0</v>
      </c>
      <c r="O32" s="254" t="s">
        <v>75</v>
      </c>
      <c r="P32" s="260">
        <v>78097.0</v>
      </c>
      <c r="Q32" s="300">
        <v>78097.0</v>
      </c>
      <c r="R32" s="264">
        <v>0.0</v>
      </c>
      <c r="S32" s="259">
        <v>0.0</v>
      </c>
      <c r="T32" s="259">
        <f t="shared" si="1"/>
        <v>78097</v>
      </c>
      <c r="U32" s="254" t="s">
        <v>112</v>
      </c>
      <c r="V32" s="258">
        <v>45810.0</v>
      </c>
      <c r="W32" s="258">
        <v>45840.0</v>
      </c>
      <c r="X32" s="254">
        <v>1.0</v>
      </c>
      <c r="Y32" s="254" t="s">
        <v>98</v>
      </c>
      <c r="Z32" s="254" t="s">
        <v>85</v>
      </c>
    </row>
    <row r="33" ht="17.25" customHeight="1">
      <c r="A33" s="252" t="s">
        <v>5261</v>
      </c>
      <c r="B33" s="253">
        <v>45811.0</v>
      </c>
      <c r="C33" s="254">
        <v>6455.0</v>
      </c>
      <c r="D33" s="254"/>
      <c r="E33" s="261" t="s">
        <v>5094</v>
      </c>
      <c r="F33" s="257" t="s">
        <v>2031</v>
      </c>
      <c r="G33" s="255" t="s">
        <v>2032</v>
      </c>
      <c r="H33" s="255" t="s">
        <v>315</v>
      </c>
      <c r="I33" s="255" t="s">
        <v>177</v>
      </c>
      <c r="J33" s="254" t="s">
        <v>26</v>
      </c>
      <c r="K33" s="258">
        <v>44771.0</v>
      </c>
      <c r="L33" s="253">
        <v>45810.0</v>
      </c>
      <c r="M33" s="254" t="s">
        <v>75</v>
      </c>
      <c r="N33" s="259">
        <v>0.0</v>
      </c>
      <c r="O33" s="254" t="s">
        <v>75</v>
      </c>
      <c r="P33" s="260">
        <v>78000.0</v>
      </c>
      <c r="Q33" s="301">
        <v>78000.0</v>
      </c>
      <c r="R33" s="259">
        <v>0.0</v>
      </c>
      <c r="S33" s="259">
        <v>1560.0</v>
      </c>
      <c r="T33" s="259">
        <f t="shared" si="1"/>
        <v>76440</v>
      </c>
      <c r="U33" s="254" t="s">
        <v>83</v>
      </c>
      <c r="V33" s="258">
        <v>45810.0</v>
      </c>
      <c r="W33" s="258">
        <v>45840.0</v>
      </c>
      <c r="X33" s="254">
        <v>1.0</v>
      </c>
      <c r="Y33" s="254" t="s">
        <v>98</v>
      </c>
      <c r="Z33" s="254" t="s">
        <v>85</v>
      </c>
    </row>
    <row r="34" ht="17.25" customHeight="1">
      <c r="A34" s="252" t="s">
        <v>5270</v>
      </c>
      <c r="B34" s="253">
        <v>45811.0</v>
      </c>
      <c r="C34" s="254">
        <v>6472.0</v>
      </c>
      <c r="D34" s="254"/>
      <c r="E34" s="261" t="s">
        <v>5271</v>
      </c>
      <c r="F34" s="257" t="s">
        <v>196</v>
      </c>
      <c r="G34" s="255" t="s">
        <v>386</v>
      </c>
      <c r="H34" s="255" t="s">
        <v>199</v>
      </c>
      <c r="I34" s="262" t="s">
        <v>200</v>
      </c>
      <c r="J34" s="254" t="s">
        <v>26</v>
      </c>
      <c r="K34" s="258">
        <v>44773.0</v>
      </c>
      <c r="L34" s="253">
        <v>45810.0</v>
      </c>
      <c r="M34" s="254" t="s">
        <v>75</v>
      </c>
      <c r="N34" s="259">
        <v>118000.0</v>
      </c>
      <c r="O34" s="254" t="s">
        <v>75</v>
      </c>
      <c r="P34" s="260">
        <v>119019.0</v>
      </c>
      <c r="Q34" s="300">
        <v>119000.0</v>
      </c>
      <c r="R34" s="264">
        <v>0.0</v>
      </c>
      <c r="S34" s="259">
        <v>0.0</v>
      </c>
      <c r="T34" s="259">
        <f t="shared" si="1"/>
        <v>119000</v>
      </c>
      <c r="U34" s="254" t="s">
        <v>112</v>
      </c>
      <c r="V34" s="258">
        <v>45810.0</v>
      </c>
      <c r="W34" s="258">
        <v>45840.0</v>
      </c>
      <c r="X34" s="254">
        <v>1.0</v>
      </c>
      <c r="Y34" s="254" t="s">
        <v>84</v>
      </c>
      <c r="Z34" s="254" t="s">
        <v>85</v>
      </c>
    </row>
    <row r="35" ht="17.25" customHeight="1">
      <c r="A35" s="252" t="s">
        <v>5276</v>
      </c>
      <c r="B35" s="253">
        <v>45811.0</v>
      </c>
      <c r="C35" s="254">
        <v>4858.0</v>
      </c>
      <c r="D35" s="254"/>
      <c r="E35" s="261" t="s">
        <v>5065</v>
      </c>
      <c r="F35" s="257" t="s">
        <v>222</v>
      </c>
      <c r="G35" s="255" t="s">
        <v>226</v>
      </c>
      <c r="H35" s="255" t="s">
        <v>227</v>
      </c>
      <c r="I35" s="255" t="s">
        <v>102</v>
      </c>
      <c r="J35" s="254" t="s">
        <v>26</v>
      </c>
      <c r="K35" s="258">
        <v>44622.0</v>
      </c>
      <c r="L35" s="253">
        <v>45810.0</v>
      </c>
      <c r="M35" s="254" t="s">
        <v>75</v>
      </c>
      <c r="N35" s="259">
        <v>0.0</v>
      </c>
      <c r="O35" s="254" t="s">
        <v>75</v>
      </c>
      <c r="P35" s="260">
        <v>78085.0</v>
      </c>
      <c r="Q35" s="300">
        <v>78085.0</v>
      </c>
      <c r="R35" s="259">
        <v>0.0</v>
      </c>
      <c r="S35" s="259">
        <v>0.0</v>
      </c>
      <c r="T35" s="259">
        <f t="shared" si="1"/>
        <v>78085</v>
      </c>
      <c r="U35" s="254" t="s">
        <v>112</v>
      </c>
      <c r="V35" s="258">
        <v>45810.0</v>
      </c>
      <c r="W35" s="258">
        <v>45840.0</v>
      </c>
      <c r="X35" s="254">
        <v>1.0</v>
      </c>
      <c r="Y35" s="254" t="s">
        <v>98</v>
      </c>
      <c r="Z35" s="254" t="s">
        <v>85</v>
      </c>
    </row>
    <row r="36" ht="17.25" customHeight="1">
      <c r="A36" s="252" t="s">
        <v>5280</v>
      </c>
      <c r="B36" s="253">
        <v>45811.0</v>
      </c>
      <c r="C36" s="254">
        <v>4863.0</v>
      </c>
      <c r="D36" s="254"/>
      <c r="E36" s="261" t="s">
        <v>143</v>
      </c>
      <c r="F36" s="257" t="s">
        <v>145</v>
      </c>
      <c r="G36" s="255" t="s">
        <v>146</v>
      </c>
      <c r="H36" s="255" t="s">
        <v>122</v>
      </c>
      <c r="I36" s="262" t="s">
        <v>124</v>
      </c>
      <c r="J36" s="254" t="s">
        <v>26</v>
      </c>
      <c r="K36" s="258">
        <v>44623.0</v>
      </c>
      <c r="L36" s="253">
        <v>45810.0</v>
      </c>
      <c r="M36" s="254" t="s">
        <v>75</v>
      </c>
      <c r="N36" s="259">
        <v>0.0</v>
      </c>
      <c r="O36" s="254" t="s">
        <v>75</v>
      </c>
      <c r="P36" s="260">
        <v>78000.0</v>
      </c>
      <c r="Q36" s="301">
        <v>78000.0</v>
      </c>
      <c r="R36" s="264">
        <v>0.0</v>
      </c>
      <c r="S36" s="259">
        <v>546.0</v>
      </c>
      <c r="T36" s="259">
        <f t="shared" si="1"/>
        <v>77454</v>
      </c>
      <c r="U36" s="254" t="s">
        <v>83</v>
      </c>
      <c r="V36" s="258">
        <v>45810.0</v>
      </c>
      <c r="W36" s="258">
        <v>45840.0</v>
      </c>
      <c r="X36" s="254">
        <v>1.0</v>
      </c>
      <c r="Y36" s="254" t="s">
        <v>98</v>
      </c>
      <c r="Z36" s="254" t="s">
        <v>85</v>
      </c>
    </row>
    <row r="37" ht="17.25" customHeight="1">
      <c r="A37" s="252" t="s">
        <v>5287</v>
      </c>
      <c r="B37" s="253">
        <v>45811.0</v>
      </c>
      <c r="C37" s="254">
        <v>1431.0</v>
      </c>
      <c r="D37" s="254"/>
      <c r="E37" s="261" t="s">
        <v>352</v>
      </c>
      <c r="F37" s="257" t="s">
        <v>353</v>
      </c>
      <c r="G37" s="255" t="s">
        <v>354</v>
      </c>
      <c r="H37" s="255" t="s">
        <v>355</v>
      </c>
      <c r="I37" s="255" t="s">
        <v>235</v>
      </c>
      <c r="J37" s="254" t="s">
        <v>26</v>
      </c>
      <c r="K37" s="258">
        <v>44364.0</v>
      </c>
      <c r="L37" s="253">
        <v>45810.0</v>
      </c>
      <c r="M37" s="254" t="s">
        <v>75</v>
      </c>
      <c r="N37" s="259">
        <v>0.0</v>
      </c>
      <c r="O37" s="254" t="s">
        <v>75</v>
      </c>
      <c r="P37" s="260">
        <v>78000.0</v>
      </c>
      <c r="Q37" s="301">
        <v>78000.0</v>
      </c>
      <c r="R37" s="259">
        <v>0.0</v>
      </c>
      <c r="S37" s="259">
        <v>4400.0</v>
      </c>
      <c r="T37" s="259">
        <f t="shared" si="1"/>
        <v>73600</v>
      </c>
      <c r="U37" s="254" t="s">
        <v>83</v>
      </c>
      <c r="V37" s="258">
        <v>45810.0</v>
      </c>
      <c r="W37" s="258">
        <v>45840.0</v>
      </c>
      <c r="X37" s="254">
        <v>1.0</v>
      </c>
      <c r="Y37" s="254" t="s">
        <v>98</v>
      </c>
      <c r="Z37" s="254" t="s">
        <v>85</v>
      </c>
    </row>
    <row r="38" ht="17.25" customHeight="1">
      <c r="A38" s="252" t="s">
        <v>5292</v>
      </c>
      <c r="B38" s="253">
        <v>45811.0</v>
      </c>
      <c r="C38" s="254">
        <v>5147.0</v>
      </c>
      <c r="D38" s="254"/>
      <c r="E38" s="261" t="s">
        <v>360</v>
      </c>
      <c r="F38" s="257" t="s">
        <v>361</v>
      </c>
      <c r="G38" s="255" t="s">
        <v>362</v>
      </c>
      <c r="H38" s="255" t="s">
        <v>155</v>
      </c>
      <c r="I38" s="262" t="s">
        <v>156</v>
      </c>
      <c r="J38" s="254" t="s">
        <v>26</v>
      </c>
      <c r="K38" s="258">
        <v>44642.0</v>
      </c>
      <c r="L38" s="253">
        <v>45810.0</v>
      </c>
      <c r="M38" s="254" t="s">
        <v>75</v>
      </c>
      <c r="N38" s="259">
        <v>118000.0</v>
      </c>
      <c r="O38" s="254" t="s">
        <v>75</v>
      </c>
      <c r="P38" s="260">
        <v>110000.0</v>
      </c>
      <c r="Q38" s="301">
        <v>110000.0</v>
      </c>
      <c r="R38" s="264">
        <v>0.0</v>
      </c>
      <c r="S38" s="259">
        <v>2200.0</v>
      </c>
      <c r="T38" s="259">
        <f t="shared" si="1"/>
        <v>107800</v>
      </c>
      <c r="U38" s="254" t="s">
        <v>83</v>
      </c>
      <c r="V38" s="258">
        <v>45810.0</v>
      </c>
      <c r="W38" s="258">
        <v>45840.0</v>
      </c>
      <c r="X38" s="254">
        <v>1.0</v>
      </c>
      <c r="Y38" s="254" t="s">
        <v>84</v>
      </c>
      <c r="Z38" s="254" t="s">
        <v>85</v>
      </c>
    </row>
    <row r="39" ht="17.25" customHeight="1">
      <c r="A39" s="252" t="s">
        <v>5296</v>
      </c>
      <c r="B39" s="253">
        <v>45811.0</v>
      </c>
      <c r="C39" s="254">
        <v>10569.0</v>
      </c>
      <c r="D39" s="254"/>
      <c r="E39" s="261" t="s">
        <v>5297</v>
      </c>
      <c r="F39" s="257" t="s">
        <v>1655</v>
      </c>
      <c r="G39" s="255" t="s">
        <v>1656</v>
      </c>
      <c r="H39" s="255" t="s">
        <v>1658</v>
      </c>
      <c r="I39" s="255" t="s">
        <v>101</v>
      </c>
      <c r="J39" s="254" t="s">
        <v>26</v>
      </c>
      <c r="K39" s="258">
        <v>45237.0</v>
      </c>
      <c r="L39" s="253">
        <v>45810.0</v>
      </c>
      <c r="M39" s="254" t="s">
        <v>75</v>
      </c>
      <c r="N39" s="259">
        <v>0.0</v>
      </c>
      <c r="O39" s="253">
        <v>45811.0</v>
      </c>
      <c r="P39" s="259">
        <v>118028.0</v>
      </c>
      <c r="Q39" s="304">
        <v>118028.0</v>
      </c>
      <c r="R39" s="259">
        <v>0.0</v>
      </c>
      <c r="S39" s="259">
        <v>0.0</v>
      </c>
      <c r="T39" s="259">
        <f t="shared" si="1"/>
        <v>118028</v>
      </c>
      <c r="U39" s="254" t="s">
        <v>112</v>
      </c>
      <c r="V39" s="258">
        <v>45811.0</v>
      </c>
      <c r="W39" s="258">
        <v>45841.0</v>
      </c>
      <c r="X39" s="254">
        <v>1.0</v>
      </c>
      <c r="Y39" s="254" t="s">
        <v>84</v>
      </c>
      <c r="Z39" s="254" t="s">
        <v>85</v>
      </c>
    </row>
    <row r="40" ht="17.25" customHeight="1">
      <c r="A40" s="252" t="s">
        <v>5303</v>
      </c>
      <c r="B40" s="306">
        <v>45926.0</v>
      </c>
      <c r="C40" s="290">
        <v>9941.0</v>
      </c>
      <c r="D40" s="291"/>
      <c r="E40" s="292" t="s">
        <v>458</v>
      </c>
      <c r="F40" s="288" t="s">
        <v>459</v>
      </c>
      <c r="G40" s="307" t="s">
        <v>460</v>
      </c>
      <c r="H40" s="292" t="s">
        <v>528</v>
      </c>
      <c r="I40" s="293" t="s">
        <v>200</v>
      </c>
      <c r="J40" s="254" t="s">
        <v>26</v>
      </c>
      <c r="K40" s="295">
        <v>45165.0</v>
      </c>
      <c r="L40" s="289">
        <v>45821.0</v>
      </c>
      <c r="M40" s="290" t="s">
        <v>75</v>
      </c>
      <c r="N40" s="296">
        <v>78000.0</v>
      </c>
      <c r="O40" s="289" t="s">
        <v>75</v>
      </c>
      <c r="P40" s="308">
        <v>80030.0</v>
      </c>
      <c r="Q40" s="308">
        <v>80030.0</v>
      </c>
      <c r="R40" s="296">
        <v>0.0</v>
      </c>
      <c r="S40" s="296">
        <v>0.0</v>
      </c>
      <c r="T40" s="296">
        <f t="shared" si="1"/>
        <v>80030</v>
      </c>
      <c r="U40" s="294" t="s">
        <v>112</v>
      </c>
      <c r="V40" s="299">
        <v>45810.0</v>
      </c>
      <c r="W40" s="299">
        <v>45840.0</v>
      </c>
      <c r="X40" s="290">
        <v>1.0</v>
      </c>
      <c r="Y40" s="290" t="s">
        <v>98</v>
      </c>
      <c r="Z40" s="290" t="s">
        <v>85</v>
      </c>
    </row>
    <row r="41" ht="17.25" customHeight="1">
      <c r="A41" s="252" t="s">
        <v>5308</v>
      </c>
      <c r="B41" s="253">
        <v>45811.0</v>
      </c>
      <c r="C41" s="254">
        <v>8177.0</v>
      </c>
      <c r="D41" s="254"/>
      <c r="E41" s="261" t="s">
        <v>520</v>
      </c>
      <c r="F41" s="257" t="s">
        <v>521</v>
      </c>
      <c r="G41" s="255" t="s">
        <v>523</v>
      </c>
      <c r="H41" s="255" t="s">
        <v>70</v>
      </c>
      <c r="I41" s="255" t="s">
        <v>72</v>
      </c>
      <c r="J41" s="254" t="s">
        <v>26</v>
      </c>
      <c r="K41" s="258">
        <v>44954.0</v>
      </c>
      <c r="L41" s="253">
        <v>45811.0</v>
      </c>
      <c r="M41" s="254" t="s">
        <v>75</v>
      </c>
      <c r="N41" s="259">
        <v>0.0</v>
      </c>
      <c r="O41" s="254" t="s">
        <v>75</v>
      </c>
      <c r="P41" s="260">
        <v>78000.0</v>
      </c>
      <c r="Q41" s="310">
        <v>78000.0</v>
      </c>
      <c r="R41" s="259">
        <v>0.0</v>
      </c>
      <c r="S41" s="259">
        <v>4440.0</v>
      </c>
      <c r="T41" s="259">
        <f t="shared" si="1"/>
        <v>73560</v>
      </c>
      <c r="U41" s="254" t="s">
        <v>83</v>
      </c>
      <c r="V41" s="258">
        <v>45811.0</v>
      </c>
      <c r="W41" s="258">
        <v>45842.0</v>
      </c>
      <c r="X41" s="254">
        <v>1.0</v>
      </c>
      <c r="Y41" s="254" t="s">
        <v>98</v>
      </c>
      <c r="Z41" s="254" t="s">
        <v>85</v>
      </c>
    </row>
    <row r="42" ht="27.0" customHeight="1">
      <c r="A42" s="275" t="s">
        <v>5311</v>
      </c>
      <c r="B42" s="253">
        <v>45811.0</v>
      </c>
      <c r="C42" s="254">
        <v>15681.0</v>
      </c>
      <c r="D42" s="254"/>
      <c r="E42" s="261" t="s">
        <v>5313</v>
      </c>
      <c r="F42" s="311" t="s">
        <v>5314</v>
      </c>
      <c r="G42" s="255" t="s">
        <v>5315</v>
      </c>
      <c r="H42" s="255" t="s">
        <v>199</v>
      </c>
      <c r="I42" s="262" t="s">
        <v>200</v>
      </c>
      <c r="J42" s="254" t="s">
        <v>26</v>
      </c>
      <c r="K42" s="258">
        <v>45811.0</v>
      </c>
      <c r="L42" s="253">
        <v>45811.0</v>
      </c>
      <c r="M42" s="254" t="s">
        <v>75</v>
      </c>
      <c r="N42" s="259">
        <v>858000.0</v>
      </c>
      <c r="O42" s="254" t="s">
        <v>75</v>
      </c>
      <c r="P42" s="260">
        <v>858040.0</v>
      </c>
      <c r="Q42" s="313">
        <v>648034.0</v>
      </c>
      <c r="R42" s="264">
        <v>0.0</v>
      </c>
      <c r="S42" s="259">
        <v>0.0</v>
      </c>
      <c r="T42" s="259">
        <f t="shared" si="1"/>
        <v>648034</v>
      </c>
      <c r="U42" s="254" t="s">
        <v>112</v>
      </c>
      <c r="V42" s="253"/>
      <c r="W42" s="253"/>
      <c r="X42" s="254">
        <v>12.0</v>
      </c>
      <c r="Y42" s="254" t="s">
        <v>98</v>
      </c>
      <c r="Z42" s="254" t="s">
        <v>221</v>
      </c>
    </row>
    <row r="43" ht="17.25" customHeight="1">
      <c r="A43" s="252" t="s">
        <v>5318</v>
      </c>
      <c r="B43" s="253">
        <v>45811.0</v>
      </c>
      <c r="C43" s="254">
        <v>7425.0</v>
      </c>
      <c r="D43" s="254"/>
      <c r="E43" s="261" t="s">
        <v>664</v>
      </c>
      <c r="F43" s="257" t="s">
        <v>665</v>
      </c>
      <c r="G43" s="255" t="s">
        <v>666</v>
      </c>
      <c r="H43" s="255" t="s">
        <v>404</v>
      </c>
      <c r="I43" s="255" t="s">
        <v>72</v>
      </c>
      <c r="J43" s="254" t="s">
        <v>26</v>
      </c>
      <c r="K43" s="258">
        <v>44866.0</v>
      </c>
      <c r="L43" s="253">
        <v>45811.0</v>
      </c>
      <c r="M43" s="254" t="s">
        <v>75</v>
      </c>
      <c r="N43" s="259">
        <v>0.0</v>
      </c>
      <c r="O43" s="254" t="s">
        <v>75</v>
      </c>
      <c r="P43" s="260">
        <v>78024.0</v>
      </c>
      <c r="Q43" s="313">
        <v>78000.0</v>
      </c>
      <c r="R43" s="259">
        <v>0.0</v>
      </c>
      <c r="S43" s="259">
        <v>0.0</v>
      </c>
      <c r="T43" s="259">
        <f t="shared" si="1"/>
        <v>78000</v>
      </c>
      <c r="U43" s="254" t="s">
        <v>112</v>
      </c>
      <c r="V43" s="258">
        <v>45811.0</v>
      </c>
      <c r="W43" s="258">
        <v>45841.0</v>
      </c>
      <c r="X43" s="254">
        <v>1.0</v>
      </c>
      <c r="Y43" s="254" t="s">
        <v>98</v>
      </c>
      <c r="Z43" s="254" t="s">
        <v>85</v>
      </c>
    </row>
    <row r="44" ht="25.5" customHeight="1">
      <c r="A44" s="275" t="s">
        <v>5324</v>
      </c>
      <c r="B44" s="253">
        <v>45811.0</v>
      </c>
      <c r="C44" s="254">
        <v>15681.0</v>
      </c>
      <c r="D44" s="254"/>
      <c r="E44" s="261" t="s">
        <v>5313</v>
      </c>
      <c r="F44" s="257" t="s">
        <v>5314</v>
      </c>
      <c r="G44" s="255" t="s">
        <v>5315</v>
      </c>
      <c r="H44" s="255" t="s">
        <v>199</v>
      </c>
      <c r="I44" s="262" t="s">
        <v>200</v>
      </c>
      <c r="J44" s="254" t="s">
        <v>26</v>
      </c>
      <c r="K44" s="258">
        <v>45811.0</v>
      </c>
      <c r="L44" s="253">
        <v>45811.0</v>
      </c>
      <c r="M44" s="254" t="s">
        <v>75</v>
      </c>
      <c r="N44" s="259">
        <v>858000.0</v>
      </c>
      <c r="O44" s="254" t="s">
        <v>75</v>
      </c>
      <c r="P44" s="260">
        <v>858040.0</v>
      </c>
      <c r="Q44" s="313">
        <v>210000.0</v>
      </c>
      <c r="R44" s="264">
        <v>78000.0</v>
      </c>
      <c r="S44" s="259">
        <v>0.0</v>
      </c>
      <c r="T44" s="259">
        <f t="shared" si="1"/>
        <v>210000</v>
      </c>
      <c r="U44" s="254" t="s">
        <v>112</v>
      </c>
      <c r="V44" s="258">
        <v>45811.0</v>
      </c>
      <c r="W44" s="258">
        <v>46185.0</v>
      </c>
      <c r="X44" s="254">
        <v>12.0</v>
      </c>
      <c r="Y44" s="254" t="s">
        <v>98</v>
      </c>
      <c r="Z44" s="254" t="s">
        <v>221</v>
      </c>
    </row>
    <row r="45" ht="17.25" customHeight="1">
      <c r="A45" s="252" t="s">
        <v>5334</v>
      </c>
      <c r="B45" s="253">
        <v>45811.0</v>
      </c>
      <c r="C45" s="254">
        <v>4498.0</v>
      </c>
      <c r="D45" s="254"/>
      <c r="E45" s="261" t="s">
        <v>761</v>
      </c>
      <c r="F45" s="257" t="s">
        <v>762</v>
      </c>
      <c r="G45" s="255" t="s">
        <v>764</v>
      </c>
      <c r="H45" s="255" t="s">
        <v>765</v>
      </c>
      <c r="I45" s="255" t="s">
        <v>235</v>
      </c>
      <c r="J45" s="254" t="s">
        <v>26</v>
      </c>
      <c r="K45" s="258">
        <v>44594.0</v>
      </c>
      <c r="L45" s="253">
        <v>45811.0</v>
      </c>
      <c r="M45" s="254" t="s">
        <v>75</v>
      </c>
      <c r="N45" s="259">
        <v>0.0</v>
      </c>
      <c r="O45" s="254" t="s">
        <v>75</v>
      </c>
      <c r="P45" s="260">
        <v>78000.0</v>
      </c>
      <c r="Q45" s="310">
        <v>78000.0</v>
      </c>
      <c r="R45" s="259">
        <v>0.0</v>
      </c>
      <c r="S45" s="259">
        <v>1560.0</v>
      </c>
      <c r="T45" s="259">
        <f t="shared" si="1"/>
        <v>76440</v>
      </c>
      <c r="U45" s="254" t="s">
        <v>83</v>
      </c>
      <c r="V45" s="258">
        <v>45811.0</v>
      </c>
      <c r="W45" s="258">
        <v>45850.0</v>
      </c>
      <c r="X45" s="254">
        <v>1.0</v>
      </c>
      <c r="Y45" s="254" t="s">
        <v>98</v>
      </c>
      <c r="Z45" s="254" t="s">
        <v>85</v>
      </c>
    </row>
    <row r="46" ht="17.25" customHeight="1">
      <c r="A46" s="252" t="s">
        <v>5339</v>
      </c>
      <c r="B46" s="253">
        <v>45811.0</v>
      </c>
      <c r="C46" s="254">
        <v>15178.0</v>
      </c>
      <c r="D46" s="254"/>
      <c r="E46" s="261" t="s">
        <v>5340</v>
      </c>
      <c r="F46" s="257" t="s">
        <v>5341</v>
      </c>
      <c r="G46" s="255" t="s">
        <v>5342</v>
      </c>
      <c r="H46" s="255" t="s">
        <v>179</v>
      </c>
      <c r="I46" s="262" t="s">
        <v>177</v>
      </c>
      <c r="J46" s="254" t="s">
        <v>26</v>
      </c>
      <c r="K46" s="258">
        <v>45761.0</v>
      </c>
      <c r="L46" s="253">
        <v>45811.0</v>
      </c>
      <c r="M46" s="254" t="s">
        <v>75</v>
      </c>
      <c r="N46" s="259">
        <v>78000.0</v>
      </c>
      <c r="O46" s="254" t="s">
        <v>75</v>
      </c>
      <c r="P46" s="260">
        <v>80000.0</v>
      </c>
      <c r="Q46" s="310">
        <v>80000.0</v>
      </c>
      <c r="R46" s="264">
        <v>0.0</v>
      </c>
      <c r="S46" s="259">
        <v>560.0</v>
      </c>
      <c r="T46" s="259">
        <f t="shared" si="1"/>
        <v>79440</v>
      </c>
      <c r="U46" s="254" t="s">
        <v>83</v>
      </c>
      <c r="V46" s="258">
        <v>45811.0</v>
      </c>
      <c r="W46" s="258">
        <v>45849.0</v>
      </c>
      <c r="X46" s="254">
        <v>1.0</v>
      </c>
      <c r="Y46" s="254" t="s">
        <v>98</v>
      </c>
      <c r="Z46" s="254" t="s">
        <v>85</v>
      </c>
    </row>
    <row r="47" ht="17.25" customHeight="1">
      <c r="A47" s="252" t="s">
        <v>5350</v>
      </c>
      <c r="B47" s="253">
        <v>45812.0</v>
      </c>
      <c r="C47" s="254">
        <v>9441.0</v>
      </c>
      <c r="D47" s="254"/>
      <c r="E47" s="261" t="s">
        <v>612</v>
      </c>
      <c r="F47" s="257" t="s">
        <v>613</v>
      </c>
      <c r="G47" s="255" t="s">
        <v>615</v>
      </c>
      <c r="H47" s="255" t="s">
        <v>552</v>
      </c>
      <c r="I47" s="255" t="s">
        <v>72</v>
      </c>
      <c r="J47" s="254" t="s">
        <v>26</v>
      </c>
      <c r="K47" s="258">
        <v>45106.0</v>
      </c>
      <c r="L47" s="253">
        <v>45811.0</v>
      </c>
      <c r="M47" s="254" t="s">
        <v>75</v>
      </c>
      <c r="N47" s="259">
        <v>0.0</v>
      </c>
      <c r="O47" s="254" t="s">
        <v>75</v>
      </c>
      <c r="P47" s="260">
        <v>78016.0</v>
      </c>
      <c r="Q47" s="313">
        <v>78016.0</v>
      </c>
      <c r="R47" s="259">
        <v>0.0</v>
      </c>
      <c r="S47" s="259">
        <v>0.0</v>
      </c>
      <c r="T47" s="259">
        <f t="shared" si="1"/>
        <v>78016</v>
      </c>
      <c r="U47" s="254" t="s">
        <v>112</v>
      </c>
      <c r="V47" s="258">
        <v>45811.0</v>
      </c>
      <c r="W47" s="258">
        <v>45841.0</v>
      </c>
      <c r="X47" s="254">
        <v>1.0</v>
      </c>
      <c r="Y47" s="254" t="s">
        <v>98</v>
      </c>
      <c r="Z47" s="254" t="s">
        <v>85</v>
      </c>
    </row>
    <row r="48" ht="17.25" customHeight="1">
      <c r="A48" s="252" t="s">
        <v>5354</v>
      </c>
      <c r="B48" s="253">
        <v>45812.0</v>
      </c>
      <c r="C48" s="254">
        <v>4768.0</v>
      </c>
      <c r="D48" s="254"/>
      <c r="E48" s="261" t="s">
        <v>598</v>
      </c>
      <c r="F48" s="257" t="s">
        <v>599</v>
      </c>
      <c r="G48" s="255" t="s">
        <v>608</v>
      </c>
      <c r="H48" s="255" t="s">
        <v>601</v>
      </c>
      <c r="I48" s="262" t="s">
        <v>177</v>
      </c>
      <c r="J48" s="254" t="s">
        <v>26</v>
      </c>
      <c r="K48" s="258">
        <v>44614.0</v>
      </c>
      <c r="L48" s="253">
        <v>45811.0</v>
      </c>
      <c r="M48" s="254" t="s">
        <v>75</v>
      </c>
      <c r="N48" s="259">
        <v>0.0</v>
      </c>
      <c r="O48" s="254" t="s">
        <v>75</v>
      </c>
      <c r="P48" s="260">
        <v>78000.0</v>
      </c>
      <c r="Q48" s="310">
        <v>78000.0</v>
      </c>
      <c r="R48" s="264">
        <v>0.0</v>
      </c>
      <c r="S48" s="259">
        <v>546.0</v>
      </c>
      <c r="T48" s="259">
        <f t="shared" si="1"/>
        <v>77454</v>
      </c>
      <c r="U48" s="254" t="s">
        <v>83</v>
      </c>
      <c r="V48" s="258">
        <v>45811.0</v>
      </c>
      <c r="W48" s="258">
        <v>45842.0</v>
      </c>
      <c r="X48" s="254">
        <v>1.0</v>
      </c>
      <c r="Y48" s="254" t="s">
        <v>98</v>
      </c>
      <c r="Z48" s="254" t="s">
        <v>85</v>
      </c>
    </row>
    <row r="49" ht="17.25" customHeight="1">
      <c r="A49" s="252" t="s">
        <v>5365</v>
      </c>
      <c r="B49" s="253">
        <v>45812.0</v>
      </c>
      <c r="C49" s="254">
        <v>4768.0</v>
      </c>
      <c r="D49" s="254"/>
      <c r="E49" s="261" t="s">
        <v>598</v>
      </c>
      <c r="F49" s="257" t="s">
        <v>599</v>
      </c>
      <c r="G49" s="255" t="s">
        <v>600</v>
      </c>
      <c r="H49" s="255" t="s">
        <v>601</v>
      </c>
      <c r="I49" s="255" t="s">
        <v>177</v>
      </c>
      <c r="J49" s="254" t="s">
        <v>26</v>
      </c>
      <c r="K49" s="258">
        <v>44614.0</v>
      </c>
      <c r="L49" s="253">
        <v>45811.0</v>
      </c>
      <c r="M49" s="254" t="s">
        <v>75</v>
      </c>
      <c r="N49" s="259">
        <v>0.0</v>
      </c>
      <c r="O49" s="254" t="s">
        <v>75</v>
      </c>
      <c r="P49" s="260">
        <v>78000.0</v>
      </c>
      <c r="Q49" s="310">
        <v>78000.0</v>
      </c>
      <c r="R49" s="259">
        <v>0.0</v>
      </c>
      <c r="S49" s="259">
        <v>546.0</v>
      </c>
      <c r="T49" s="259">
        <f t="shared" si="1"/>
        <v>77454</v>
      </c>
      <c r="U49" s="254" t="s">
        <v>83</v>
      </c>
      <c r="V49" s="258">
        <v>45811.0</v>
      </c>
      <c r="W49" s="258">
        <v>45842.0</v>
      </c>
      <c r="X49" s="254">
        <v>1.0</v>
      </c>
      <c r="Y49" s="254" t="s">
        <v>98</v>
      </c>
      <c r="Z49" s="254" t="s">
        <v>85</v>
      </c>
    </row>
    <row r="50" ht="17.25" customHeight="1">
      <c r="A50" s="252" t="s">
        <v>5368</v>
      </c>
      <c r="B50" s="253">
        <v>45812.0</v>
      </c>
      <c r="C50" s="254">
        <v>12931.0</v>
      </c>
      <c r="D50" s="254"/>
      <c r="E50" s="261" t="s">
        <v>851</v>
      </c>
      <c r="F50" s="257" t="s">
        <v>853</v>
      </c>
      <c r="G50" s="255" t="s">
        <v>854</v>
      </c>
      <c r="H50" s="255" t="s">
        <v>121</v>
      </c>
      <c r="I50" s="262" t="s">
        <v>123</v>
      </c>
      <c r="J50" s="254" t="s">
        <v>26</v>
      </c>
      <c r="K50" s="258">
        <v>45505.0</v>
      </c>
      <c r="L50" s="253">
        <v>45811.0</v>
      </c>
      <c r="M50" s="254" t="s">
        <v>75</v>
      </c>
      <c r="N50" s="259">
        <v>0.0</v>
      </c>
      <c r="O50" s="254" t="s">
        <v>75</v>
      </c>
      <c r="P50" s="260">
        <v>78000.0</v>
      </c>
      <c r="Q50" s="310">
        <v>78000.0</v>
      </c>
      <c r="R50" s="264">
        <v>0.0</v>
      </c>
      <c r="S50" s="259">
        <v>546.0</v>
      </c>
      <c r="T50" s="259">
        <f t="shared" si="1"/>
        <v>77454</v>
      </c>
      <c r="U50" s="254" t="s">
        <v>83</v>
      </c>
      <c r="V50" s="258">
        <v>45811.0</v>
      </c>
      <c r="W50" s="258">
        <v>45849.0</v>
      </c>
      <c r="X50" s="254">
        <v>1.0</v>
      </c>
      <c r="Y50" s="254" t="s">
        <v>98</v>
      </c>
      <c r="Z50" s="254" t="s">
        <v>85</v>
      </c>
    </row>
    <row r="51" ht="17.25" customHeight="1">
      <c r="A51" s="286" t="s">
        <v>5375</v>
      </c>
      <c r="B51" s="253">
        <v>45866.0</v>
      </c>
      <c r="C51" s="254">
        <v>9421.0</v>
      </c>
      <c r="D51" s="254"/>
      <c r="E51" s="261" t="s">
        <v>212</v>
      </c>
      <c r="F51" s="257"/>
      <c r="G51" s="261" t="s">
        <v>212</v>
      </c>
      <c r="H51" s="255"/>
      <c r="I51" s="255"/>
      <c r="J51" s="254" t="s">
        <v>26</v>
      </c>
      <c r="K51" s="295">
        <v>45320.0</v>
      </c>
      <c r="L51" s="253"/>
      <c r="M51" s="254"/>
      <c r="N51" s="259"/>
      <c r="O51" s="254"/>
      <c r="P51" s="260"/>
      <c r="Q51" s="260">
        <v>70090.0</v>
      </c>
      <c r="R51" s="259">
        <v>0.0</v>
      </c>
      <c r="S51" s="259">
        <v>0.0</v>
      </c>
      <c r="T51" s="259">
        <f t="shared" si="1"/>
        <v>70090</v>
      </c>
      <c r="U51" s="254" t="s">
        <v>5222</v>
      </c>
      <c r="V51" s="258"/>
      <c r="W51" s="258"/>
      <c r="X51" s="254">
        <v>1.0</v>
      </c>
      <c r="Y51" s="254" t="s">
        <v>98</v>
      </c>
      <c r="Z51" s="254" t="s">
        <v>85</v>
      </c>
    </row>
    <row r="52" ht="17.25" customHeight="1">
      <c r="A52" s="334" t="s">
        <v>5384</v>
      </c>
      <c r="B52" s="253">
        <v>45812.0</v>
      </c>
      <c r="C52" s="254">
        <v>3230.0</v>
      </c>
      <c r="D52" s="254"/>
      <c r="E52" s="261" t="s">
        <v>735</v>
      </c>
      <c r="F52" s="257" t="s">
        <v>736</v>
      </c>
      <c r="G52" s="255" t="s">
        <v>737</v>
      </c>
      <c r="H52" s="255" t="s">
        <v>738</v>
      </c>
      <c r="I52" s="262" t="s">
        <v>124</v>
      </c>
      <c r="J52" s="254" t="s">
        <v>1558</v>
      </c>
      <c r="K52" s="258">
        <v>44516.0</v>
      </c>
      <c r="L52" s="253">
        <v>45812.0</v>
      </c>
      <c r="M52" s="254" t="s">
        <v>75</v>
      </c>
      <c r="N52" s="259">
        <v>0.0</v>
      </c>
      <c r="O52" s="254" t="s">
        <v>75</v>
      </c>
      <c r="P52" s="260">
        <v>118000.0</v>
      </c>
      <c r="Q52" s="335">
        <v>118000.0</v>
      </c>
      <c r="R52" s="264">
        <v>0.0</v>
      </c>
      <c r="S52" s="259">
        <v>4440.0</v>
      </c>
      <c r="T52" s="259">
        <f t="shared" si="1"/>
        <v>113560</v>
      </c>
      <c r="U52" s="254" t="s">
        <v>83</v>
      </c>
      <c r="V52" s="258">
        <v>45847.0</v>
      </c>
      <c r="W52" s="258">
        <v>45880.0</v>
      </c>
      <c r="X52" s="254">
        <v>1.0</v>
      </c>
      <c r="Y52" s="254" t="s">
        <v>98</v>
      </c>
      <c r="Z52" s="254" t="s">
        <v>85</v>
      </c>
    </row>
    <row r="53" ht="17.25" customHeight="1">
      <c r="A53" s="252" t="s">
        <v>5388</v>
      </c>
      <c r="B53" s="253">
        <v>45812.0</v>
      </c>
      <c r="C53" s="254">
        <v>3814.0</v>
      </c>
      <c r="D53" s="254"/>
      <c r="E53" s="261" t="s">
        <v>2175</v>
      </c>
      <c r="F53" s="257" t="s">
        <v>2178</v>
      </c>
      <c r="G53" s="255" t="s">
        <v>2181</v>
      </c>
      <c r="H53" s="255" t="s">
        <v>601</v>
      </c>
      <c r="I53" s="255" t="s">
        <v>177</v>
      </c>
      <c r="J53" s="254" t="s">
        <v>26</v>
      </c>
      <c r="K53" s="258">
        <v>44552.0</v>
      </c>
      <c r="L53" s="253">
        <v>45812.0</v>
      </c>
      <c r="M53" s="254" t="s">
        <v>75</v>
      </c>
      <c r="N53" s="259">
        <v>0.0</v>
      </c>
      <c r="O53" s="254" t="s">
        <v>75</v>
      </c>
      <c r="P53" s="260">
        <v>78023.0</v>
      </c>
      <c r="Q53" s="338">
        <v>78000.0</v>
      </c>
      <c r="R53" s="259">
        <v>0.0</v>
      </c>
      <c r="S53" s="259">
        <v>0.0</v>
      </c>
      <c r="T53" s="259">
        <f t="shared" si="1"/>
        <v>78000</v>
      </c>
      <c r="U53" s="254" t="s">
        <v>112</v>
      </c>
      <c r="V53" s="258">
        <v>45812.0</v>
      </c>
      <c r="W53" s="258">
        <v>45842.0</v>
      </c>
      <c r="X53" s="254">
        <v>1.0</v>
      </c>
      <c r="Y53" s="254" t="s">
        <v>98</v>
      </c>
      <c r="Z53" s="254" t="s">
        <v>85</v>
      </c>
    </row>
    <row r="54" ht="17.25" customHeight="1">
      <c r="A54" s="252" t="s">
        <v>5393</v>
      </c>
      <c r="B54" s="253">
        <v>45812.0</v>
      </c>
      <c r="C54" s="254">
        <v>9805.0</v>
      </c>
      <c r="D54" s="254"/>
      <c r="E54" s="261" t="s">
        <v>994</v>
      </c>
      <c r="F54" s="257" t="s">
        <v>995</v>
      </c>
      <c r="G54" s="255" t="s">
        <v>1140</v>
      </c>
      <c r="H54" s="255" t="s">
        <v>217</v>
      </c>
      <c r="I54" s="262" t="s">
        <v>177</v>
      </c>
      <c r="J54" s="254" t="s">
        <v>26</v>
      </c>
      <c r="K54" s="258">
        <v>45148.0</v>
      </c>
      <c r="L54" s="253">
        <v>45812.0</v>
      </c>
      <c r="M54" s="254" t="s">
        <v>75</v>
      </c>
      <c r="N54" s="259">
        <v>0.0</v>
      </c>
      <c r="O54" s="254" t="s">
        <v>75</v>
      </c>
      <c r="P54" s="260">
        <v>78000.0</v>
      </c>
      <c r="Q54" s="335">
        <v>78000.0</v>
      </c>
      <c r="R54" s="264">
        <v>0.0</v>
      </c>
      <c r="S54" s="259">
        <v>4440.0</v>
      </c>
      <c r="T54" s="259">
        <f t="shared" si="1"/>
        <v>73560</v>
      </c>
      <c r="U54" s="254" t="s">
        <v>83</v>
      </c>
      <c r="V54" s="258">
        <v>45812.0</v>
      </c>
      <c r="W54" s="258">
        <v>45852.0</v>
      </c>
      <c r="X54" s="254">
        <v>1.0</v>
      </c>
      <c r="Y54" s="254" t="s">
        <v>98</v>
      </c>
      <c r="Z54" s="254" t="s">
        <v>85</v>
      </c>
    </row>
    <row r="55" ht="17.25" customHeight="1">
      <c r="A55" s="252" t="s">
        <v>5403</v>
      </c>
      <c r="B55" s="253">
        <v>45812.0</v>
      </c>
      <c r="C55" s="254">
        <v>9805.0</v>
      </c>
      <c r="D55" s="254"/>
      <c r="E55" s="261" t="s">
        <v>994</v>
      </c>
      <c r="F55" s="257" t="s">
        <v>995</v>
      </c>
      <c r="G55" s="255" t="s">
        <v>996</v>
      </c>
      <c r="H55" s="255" t="s">
        <v>217</v>
      </c>
      <c r="I55" s="255" t="s">
        <v>177</v>
      </c>
      <c r="J55" s="254" t="s">
        <v>26</v>
      </c>
      <c r="K55" s="258">
        <v>45148.0</v>
      </c>
      <c r="L55" s="253">
        <v>45812.0</v>
      </c>
      <c r="M55" s="254" t="s">
        <v>75</v>
      </c>
      <c r="N55" s="259">
        <v>0.0</v>
      </c>
      <c r="O55" s="254" t="s">
        <v>75</v>
      </c>
      <c r="P55" s="260">
        <v>78000.0</v>
      </c>
      <c r="Q55" s="335">
        <v>78000.0</v>
      </c>
      <c r="R55" s="259">
        <v>0.0</v>
      </c>
      <c r="S55" s="259">
        <v>4440.0</v>
      </c>
      <c r="T55" s="259">
        <f t="shared" si="1"/>
        <v>73560</v>
      </c>
      <c r="U55" s="254" t="s">
        <v>83</v>
      </c>
      <c r="V55" s="258">
        <v>45812.0</v>
      </c>
      <c r="W55" s="258">
        <v>45848.0</v>
      </c>
      <c r="X55" s="254">
        <v>1.0</v>
      </c>
      <c r="Y55" s="254" t="s">
        <v>98</v>
      </c>
      <c r="Z55" s="254" t="s">
        <v>85</v>
      </c>
    </row>
    <row r="56" ht="17.25" customHeight="1">
      <c r="A56" s="252" t="s">
        <v>5409</v>
      </c>
      <c r="B56" s="253">
        <v>45812.0</v>
      </c>
      <c r="C56" s="254">
        <v>8808.0</v>
      </c>
      <c r="D56" s="254"/>
      <c r="E56" s="261" t="s">
        <v>785</v>
      </c>
      <c r="F56" s="257" t="s">
        <v>786</v>
      </c>
      <c r="G56" s="255" t="s">
        <v>787</v>
      </c>
      <c r="H56" s="255" t="s">
        <v>788</v>
      </c>
      <c r="I56" s="262" t="s">
        <v>814</v>
      </c>
      <c r="J56" s="254" t="s">
        <v>26</v>
      </c>
      <c r="K56" s="258">
        <v>45034.0</v>
      </c>
      <c r="L56" s="253">
        <v>45812.0</v>
      </c>
      <c r="M56" s="254" t="s">
        <v>75</v>
      </c>
      <c r="N56" s="259">
        <v>0.0</v>
      </c>
      <c r="O56" s="254" t="s">
        <v>75</v>
      </c>
      <c r="P56" s="260">
        <v>78012.0</v>
      </c>
      <c r="Q56" s="338">
        <v>78000.0</v>
      </c>
      <c r="R56" s="264">
        <v>0.0</v>
      </c>
      <c r="S56" s="259">
        <v>0.0</v>
      </c>
      <c r="T56" s="259">
        <f t="shared" si="1"/>
        <v>78000</v>
      </c>
      <c r="U56" s="254" t="s">
        <v>112</v>
      </c>
      <c r="V56" s="258">
        <v>45812.0</v>
      </c>
      <c r="W56" s="258">
        <v>45842.0</v>
      </c>
      <c r="X56" s="254">
        <v>1.0</v>
      </c>
      <c r="Y56" s="254" t="s">
        <v>98</v>
      </c>
      <c r="Z56" s="254" t="s">
        <v>85</v>
      </c>
    </row>
    <row r="57" ht="17.25" customHeight="1">
      <c r="A57" s="252" t="s">
        <v>5416</v>
      </c>
      <c r="B57" s="253">
        <v>45812.0</v>
      </c>
      <c r="C57" s="254">
        <v>7251.0</v>
      </c>
      <c r="D57" s="254"/>
      <c r="E57" s="261" t="s">
        <v>549</v>
      </c>
      <c r="F57" s="257" t="s">
        <v>550</v>
      </c>
      <c r="G57" s="255" t="s">
        <v>5419</v>
      </c>
      <c r="H57" s="255" t="s">
        <v>552</v>
      </c>
      <c r="I57" s="255" t="s">
        <v>72</v>
      </c>
      <c r="J57" s="254" t="s">
        <v>26</v>
      </c>
      <c r="K57" s="258">
        <v>44848.0</v>
      </c>
      <c r="L57" s="253">
        <v>45812.0</v>
      </c>
      <c r="M57" s="254" t="s">
        <v>75</v>
      </c>
      <c r="N57" s="259">
        <v>0.0</v>
      </c>
      <c r="O57" s="254" t="s">
        <v>75</v>
      </c>
      <c r="P57" s="260">
        <v>78000.0</v>
      </c>
      <c r="Q57" s="335">
        <v>78000.0</v>
      </c>
      <c r="R57" s="259">
        <v>0.0</v>
      </c>
      <c r="S57" s="259">
        <v>4400.0</v>
      </c>
      <c r="T57" s="259">
        <f t="shared" si="1"/>
        <v>73600</v>
      </c>
      <c r="U57" s="254" t="s">
        <v>83</v>
      </c>
      <c r="V57" s="258">
        <v>45812.0</v>
      </c>
      <c r="W57" s="258">
        <v>45842.0</v>
      </c>
      <c r="X57" s="254">
        <v>1.0</v>
      </c>
      <c r="Y57" s="254" t="s">
        <v>98</v>
      </c>
      <c r="Z57" s="254" t="s">
        <v>85</v>
      </c>
    </row>
    <row r="58" ht="17.25" customHeight="1">
      <c r="A58" s="252" t="s">
        <v>5424</v>
      </c>
      <c r="B58" s="253">
        <v>45812.0</v>
      </c>
      <c r="C58" s="254">
        <v>8463.0</v>
      </c>
      <c r="D58" s="254"/>
      <c r="E58" s="261" t="s">
        <v>1103</v>
      </c>
      <c r="F58" s="257" t="s">
        <v>1105</v>
      </c>
      <c r="G58" s="255" t="s">
        <v>1106</v>
      </c>
      <c r="H58" s="255" t="s">
        <v>552</v>
      </c>
      <c r="I58" s="262" t="s">
        <v>72</v>
      </c>
      <c r="J58" s="254" t="s">
        <v>26</v>
      </c>
      <c r="K58" s="258">
        <v>44988.0</v>
      </c>
      <c r="L58" s="253">
        <v>45812.0</v>
      </c>
      <c r="M58" s="254" t="s">
        <v>75</v>
      </c>
      <c r="N58" s="259">
        <v>0.0</v>
      </c>
      <c r="O58" s="254" t="s">
        <v>75</v>
      </c>
      <c r="P58" s="260">
        <v>118050.0</v>
      </c>
      <c r="Q58" s="338">
        <v>118050.0</v>
      </c>
      <c r="R58" s="264">
        <v>0.0</v>
      </c>
      <c r="S58" s="259">
        <v>0.0</v>
      </c>
      <c r="T58" s="259">
        <f t="shared" si="1"/>
        <v>118050</v>
      </c>
      <c r="U58" s="254" t="s">
        <v>112</v>
      </c>
      <c r="V58" s="258">
        <v>45812.0</v>
      </c>
      <c r="W58" s="258">
        <v>45850.0</v>
      </c>
      <c r="X58" s="254">
        <v>1.0</v>
      </c>
      <c r="Y58" s="254" t="s">
        <v>84</v>
      </c>
      <c r="Z58" s="254" t="s">
        <v>85</v>
      </c>
    </row>
    <row r="59" ht="17.25" customHeight="1">
      <c r="A59" s="252" t="s">
        <v>5430</v>
      </c>
      <c r="B59" s="253">
        <v>45812.0</v>
      </c>
      <c r="C59" s="254">
        <v>11274.0</v>
      </c>
      <c r="D59" s="254"/>
      <c r="E59" s="261" t="s">
        <v>5432</v>
      </c>
      <c r="F59" s="257" t="s">
        <v>5433</v>
      </c>
      <c r="G59" s="255" t="s">
        <v>5434</v>
      </c>
      <c r="H59" s="255" t="s">
        <v>243</v>
      </c>
      <c r="I59" s="255" t="s">
        <v>123</v>
      </c>
      <c r="J59" s="254" t="s">
        <v>26</v>
      </c>
      <c r="K59" s="258">
        <v>45327.0</v>
      </c>
      <c r="L59" s="253">
        <v>45812.0</v>
      </c>
      <c r="M59" s="254" t="s">
        <v>75</v>
      </c>
      <c r="N59" s="259">
        <v>118000.0</v>
      </c>
      <c r="O59" s="254" t="s">
        <v>75</v>
      </c>
      <c r="P59" s="260">
        <v>354037.0</v>
      </c>
      <c r="Q59" s="338">
        <v>354000.0</v>
      </c>
      <c r="R59" s="259">
        <v>0.0</v>
      </c>
      <c r="S59" s="259">
        <v>0.0</v>
      </c>
      <c r="T59" s="259">
        <f t="shared" si="1"/>
        <v>354000</v>
      </c>
      <c r="U59" s="254" t="s">
        <v>112</v>
      </c>
      <c r="V59" s="258">
        <v>45812.0</v>
      </c>
      <c r="W59" s="258">
        <v>45902.0</v>
      </c>
      <c r="X59" s="254">
        <v>3.0</v>
      </c>
      <c r="Y59" s="254" t="s">
        <v>84</v>
      </c>
      <c r="Z59" s="254" t="s">
        <v>85</v>
      </c>
    </row>
    <row r="60" ht="17.25" customHeight="1">
      <c r="A60" s="252" t="s">
        <v>5442</v>
      </c>
      <c r="B60" s="253">
        <v>45812.0</v>
      </c>
      <c r="C60" s="254">
        <v>4896.0</v>
      </c>
      <c r="D60" s="254"/>
      <c r="E60" s="261" t="s">
        <v>5445</v>
      </c>
      <c r="F60" s="257" t="s">
        <v>213</v>
      </c>
      <c r="G60" s="255" t="s">
        <v>5446</v>
      </c>
      <c r="H60" s="255" t="s">
        <v>217</v>
      </c>
      <c r="I60" s="262" t="s">
        <v>177</v>
      </c>
      <c r="J60" s="254" t="s">
        <v>26</v>
      </c>
      <c r="K60" s="258">
        <v>44623.0</v>
      </c>
      <c r="L60" s="253">
        <v>45812.0</v>
      </c>
      <c r="M60" s="254" t="s">
        <v>75</v>
      </c>
      <c r="N60" s="259">
        <v>0.0</v>
      </c>
      <c r="O60" s="254" t="s">
        <v>75</v>
      </c>
      <c r="P60" s="260">
        <v>78000.0</v>
      </c>
      <c r="Q60" s="335">
        <v>78000.0</v>
      </c>
      <c r="R60" s="264">
        <v>0.0</v>
      </c>
      <c r="S60" s="259">
        <v>4400.0</v>
      </c>
      <c r="T60" s="259">
        <f t="shared" si="1"/>
        <v>73600</v>
      </c>
      <c r="U60" s="254" t="s">
        <v>83</v>
      </c>
      <c r="V60" s="258">
        <v>45812.0</v>
      </c>
      <c r="W60" s="258">
        <v>45842.0</v>
      </c>
      <c r="X60" s="254">
        <v>1.0</v>
      </c>
      <c r="Y60" s="254" t="s">
        <v>98</v>
      </c>
      <c r="Z60" s="254" t="s">
        <v>85</v>
      </c>
    </row>
    <row r="61" ht="24.0" customHeight="1">
      <c r="A61" s="275" t="s">
        <v>5454</v>
      </c>
      <c r="B61" s="253">
        <v>45812.0</v>
      </c>
      <c r="C61" s="254">
        <v>15696.0</v>
      </c>
      <c r="D61" s="254">
        <v>15517.0</v>
      </c>
      <c r="E61" s="261" t="s">
        <v>5456</v>
      </c>
      <c r="F61" s="257" t="s">
        <v>5457</v>
      </c>
      <c r="G61" s="255" t="s">
        <v>5458</v>
      </c>
      <c r="H61" s="255" t="s">
        <v>121</v>
      </c>
      <c r="I61" s="255" t="s">
        <v>123</v>
      </c>
      <c r="J61" s="254" t="s">
        <v>26</v>
      </c>
      <c r="K61" s="258">
        <v>45812.0</v>
      </c>
      <c r="L61" s="253">
        <v>45812.0</v>
      </c>
      <c r="M61" s="254" t="s">
        <v>75</v>
      </c>
      <c r="N61" s="259">
        <v>0.0</v>
      </c>
      <c r="O61" s="254" t="s">
        <v>75</v>
      </c>
      <c r="P61" s="260">
        <v>1298012.0</v>
      </c>
      <c r="Q61" s="338">
        <v>1298012.0</v>
      </c>
      <c r="R61" s="259">
        <v>118000.0</v>
      </c>
      <c r="S61" s="259">
        <v>0.0</v>
      </c>
      <c r="T61" s="259">
        <f t="shared" si="1"/>
        <v>1298012</v>
      </c>
      <c r="U61" s="254" t="s">
        <v>112</v>
      </c>
      <c r="V61" s="258">
        <v>45812.0</v>
      </c>
      <c r="W61" s="258">
        <v>46186.0</v>
      </c>
      <c r="X61" s="254">
        <v>12.0</v>
      </c>
      <c r="Y61" s="254" t="s">
        <v>84</v>
      </c>
      <c r="Z61" s="254" t="s">
        <v>221</v>
      </c>
    </row>
    <row r="62" ht="17.25" customHeight="1">
      <c r="A62" s="334" t="s">
        <v>5463</v>
      </c>
      <c r="B62" s="253">
        <v>45812.0</v>
      </c>
      <c r="C62" s="254">
        <v>15696.0</v>
      </c>
      <c r="D62" s="254">
        <v>15517.0</v>
      </c>
      <c r="E62" s="261" t="s">
        <v>5456</v>
      </c>
      <c r="F62" s="257" t="s">
        <v>5457</v>
      </c>
      <c r="G62" s="255" t="s">
        <v>5458</v>
      </c>
      <c r="H62" s="255" t="s">
        <v>121</v>
      </c>
      <c r="I62" s="262" t="s">
        <v>123</v>
      </c>
      <c r="J62" s="254" t="s">
        <v>26</v>
      </c>
      <c r="K62" s="258">
        <v>45812.0</v>
      </c>
      <c r="L62" s="253">
        <v>45812.0</v>
      </c>
      <c r="M62" s="254" t="s">
        <v>75</v>
      </c>
      <c r="N62" s="259">
        <v>118000.0</v>
      </c>
      <c r="O62" s="254" t="s">
        <v>75</v>
      </c>
      <c r="P62" s="260">
        <v>236069.0</v>
      </c>
      <c r="Q62" s="270">
        <v>0.0</v>
      </c>
      <c r="R62" s="264">
        <v>0.0</v>
      </c>
      <c r="S62" s="259">
        <v>0.0</v>
      </c>
      <c r="T62" s="259">
        <f t="shared" si="1"/>
        <v>0</v>
      </c>
      <c r="U62" s="254" t="s">
        <v>248</v>
      </c>
      <c r="V62" s="258">
        <v>45812.0</v>
      </c>
      <c r="W62" s="258">
        <v>46216.0</v>
      </c>
      <c r="X62" s="254">
        <v>1.0</v>
      </c>
      <c r="Y62" s="254" t="s">
        <v>84</v>
      </c>
      <c r="Z62" s="254" t="s">
        <v>85</v>
      </c>
    </row>
    <row r="63" ht="17.25" customHeight="1">
      <c r="A63" s="257" t="s">
        <v>5466</v>
      </c>
      <c r="B63" s="253">
        <v>45812.0</v>
      </c>
      <c r="C63" s="254">
        <v>15696.0</v>
      </c>
      <c r="D63" s="254">
        <v>15517.0</v>
      </c>
      <c r="E63" s="261" t="s">
        <v>5456</v>
      </c>
      <c r="F63" s="257" t="s">
        <v>5457</v>
      </c>
      <c r="G63" s="255" t="s">
        <v>5458</v>
      </c>
      <c r="H63" s="255" t="s">
        <v>121</v>
      </c>
      <c r="I63" s="255" t="s">
        <v>123</v>
      </c>
      <c r="J63" s="254" t="s">
        <v>26</v>
      </c>
      <c r="K63" s="258">
        <v>45812.0</v>
      </c>
      <c r="L63" s="253">
        <v>45812.0</v>
      </c>
      <c r="M63" s="254" t="s">
        <v>75</v>
      </c>
      <c r="N63" s="259">
        <v>118000.0</v>
      </c>
      <c r="O63" s="254" t="s">
        <v>75</v>
      </c>
      <c r="P63" s="260">
        <f>P62-N63</f>
        <v>118069</v>
      </c>
      <c r="Q63" s="260">
        <v>0.0</v>
      </c>
      <c r="R63" s="259">
        <v>0.0</v>
      </c>
      <c r="S63" s="259">
        <v>0.0</v>
      </c>
      <c r="T63" s="259">
        <f t="shared" si="1"/>
        <v>0</v>
      </c>
      <c r="U63" s="254" t="s">
        <v>248</v>
      </c>
      <c r="V63" s="258">
        <v>45812.0</v>
      </c>
      <c r="W63" s="258">
        <v>46246.0</v>
      </c>
      <c r="X63" s="254">
        <v>1.0</v>
      </c>
      <c r="Y63" s="254" t="s">
        <v>84</v>
      </c>
      <c r="Z63" s="254" t="s">
        <v>85</v>
      </c>
    </row>
    <row r="64" ht="17.25" customHeight="1">
      <c r="A64" s="252" t="s">
        <v>5470</v>
      </c>
      <c r="B64" s="253">
        <v>45813.0</v>
      </c>
      <c r="C64" s="254">
        <v>5319.0</v>
      </c>
      <c r="D64" s="254"/>
      <c r="E64" s="255" t="s">
        <v>5471</v>
      </c>
      <c r="F64" s="257" t="s">
        <v>241</v>
      </c>
      <c r="G64" s="255" t="s">
        <v>242</v>
      </c>
      <c r="H64" s="255" t="s">
        <v>243</v>
      </c>
      <c r="I64" s="262" t="s">
        <v>123</v>
      </c>
      <c r="J64" s="254" t="s">
        <v>26</v>
      </c>
      <c r="K64" s="258">
        <v>44653.0</v>
      </c>
      <c r="L64" s="253">
        <v>45812.0</v>
      </c>
      <c r="M64" s="254" t="s">
        <v>75</v>
      </c>
      <c r="N64" s="259">
        <v>118000.0</v>
      </c>
      <c r="O64" s="254" t="s">
        <v>75</v>
      </c>
      <c r="P64" s="260">
        <v>110000.0</v>
      </c>
      <c r="Q64" s="335">
        <v>110000.0</v>
      </c>
      <c r="R64" s="264">
        <v>0.0</v>
      </c>
      <c r="S64" s="259">
        <v>770.0</v>
      </c>
      <c r="T64" s="259">
        <f t="shared" si="1"/>
        <v>109230</v>
      </c>
      <c r="U64" s="254" t="s">
        <v>83</v>
      </c>
      <c r="V64" s="258">
        <v>45812.0</v>
      </c>
      <c r="W64" s="258">
        <v>45842.0</v>
      </c>
      <c r="X64" s="254">
        <v>1.0</v>
      </c>
      <c r="Y64" s="254" t="s">
        <v>84</v>
      </c>
      <c r="Z64" s="254" t="s">
        <v>85</v>
      </c>
    </row>
    <row r="65" ht="17.25" customHeight="1">
      <c r="A65" s="252" t="s">
        <v>5477</v>
      </c>
      <c r="B65" s="253">
        <v>45813.0</v>
      </c>
      <c r="C65" s="254">
        <v>11696.0</v>
      </c>
      <c r="D65" s="254"/>
      <c r="E65" s="255" t="s">
        <v>192</v>
      </c>
      <c r="F65" s="257" t="s">
        <v>195</v>
      </c>
      <c r="G65" s="255" t="s">
        <v>197</v>
      </c>
      <c r="H65" s="255" t="s">
        <v>99</v>
      </c>
      <c r="I65" s="255" t="s">
        <v>101</v>
      </c>
      <c r="J65" s="254" t="s">
        <v>26</v>
      </c>
      <c r="K65" s="258">
        <v>45376.0</v>
      </c>
      <c r="L65" s="253">
        <v>45812.0</v>
      </c>
      <c r="M65" s="254" t="s">
        <v>75</v>
      </c>
      <c r="N65" s="259">
        <v>0.0</v>
      </c>
      <c r="O65" s="254" t="s">
        <v>75</v>
      </c>
      <c r="P65" s="260">
        <v>78019.0</v>
      </c>
      <c r="Q65" s="338">
        <v>78019.0</v>
      </c>
      <c r="R65" s="259">
        <v>0.0</v>
      </c>
      <c r="S65" s="259">
        <v>0.0</v>
      </c>
      <c r="T65" s="259">
        <f t="shared" si="1"/>
        <v>78019</v>
      </c>
      <c r="U65" s="254" t="s">
        <v>112</v>
      </c>
      <c r="V65" s="258">
        <v>45812.0</v>
      </c>
      <c r="W65" s="258">
        <v>45842.0</v>
      </c>
      <c r="X65" s="254">
        <v>1.0</v>
      </c>
      <c r="Y65" s="254" t="s">
        <v>98</v>
      </c>
      <c r="Z65" s="254" t="s">
        <v>85</v>
      </c>
    </row>
    <row r="66" ht="17.25" customHeight="1">
      <c r="A66" s="252" t="s">
        <v>5486</v>
      </c>
      <c r="B66" s="253">
        <v>45813.0</v>
      </c>
      <c r="C66" s="254">
        <v>1389.0</v>
      </c>
      <c r="D66" s="254"/>
      <c r="E66" s="261" t="s">
        <v>180</v>
      </c>
      <c r="F66" s="257" t="s">
        <v>181</v>
      </c>
      <c r="G66" s="255" t="s">
        <v>479</v>
      </c>
      <c r="H66" s="255" t="s">
        <v>121</v>
      </c>
      <c r="I66" s="262" t="s">
        <v>123</v>
      </c>
      <c r="J66" s="254" t="s">
        <v>26</v>
      </c>
      <c r="K66" s="258">
        <v>44361.0</v>
      </c>
      <c r="L66" s="253">
        <v>45812.0</v>
      </c>
      <c r="M66" s="254" t="s">
        <v>75</v>
      </c>
      <c r="N66" s="259">
        <v>0.0</v>
      </c>
      <c r="O66" s="254" t="s">
        <v>75</v>
      </c>
      <c r="P66" s="260">
        <v>78000.0</v>
      </c>
      <c r="Q66" s="335">
        <v>78000.0</v>
      </c>
      <c r="R66" s="264">
        <v>0.0</v>
      </c>
      <c r="S66" s="259">
        <v>546.0</v>
      </c>
      <c r="T66" s="259">
        <f t="shared" si="1"/>
        <v>77454</v>
      </c>
      <c r="U66" s="254" t="s">
        <v>83</v>
      </c>
      <c r="V66" s="258">
        <v>45812.0</v>
      </c>
      <c r="W66" s="258">
        <v>45842.0</v>
      </c>
      <c r="X66" s="254">
        <v>1.0</v>
      </c>
      <c r="Y66" s="254" t="s">
        <v>98</v>
      </c>
      <c r="Z66" s="254" t="s">
        <v>85</v>
      </c>
    </row>
    <row r="67" ht="17.25" customHeight="1">
      <c r="A67" s="252" t="s">
        <v>5497</v>
      </c>
      <c r="B67" s="253">
        <v>45813.0</v>
      </c>
      <c r="C67" s="254">
        <v>7514.0</v>
      </c>
      <c r="D67" s="254"/>
      <c r="E67" s="261" t="s">
        <v>976</v>
      </c>
      <c r="F67" s="257" t="s">
        <v>540</v>
      </c>
      <c r="G67" s="255" t="s">
        <v>645</v>
      </c>
      <c r="H67" s="255" t="s">
        <v>70</v>
      </c>
      <c r="I67" s="255" t="s">
        <v>72</v>
      </c>
      <c r="J67" s="254" t="s">
        <v>26</v>
      </c>
      <c r="K67" s="258">
        <v>44875.0</v>
      </c>
      <c r="L67" s="253">
        <v>45812.0</v>
      </c>
      <c r="M67" s="254" t="s">
        <v>75</v>
      </c>
      <c r="N67" s="259">
        <v>78000.0</v>
      </c>
      <c r="O67" s="254" t="s">
        <v>75</v>
      </c>
      <c r="P67" s="260">
        <v>80000.0</v>
      </c>
      <c r="Q67" s="335">
        <v>80000.0</v>
      </c>
      <c r="R67" s="259">
        <v>0.0</v>
      </c>
      <c r="S67" s="259">
        <v>560.0</v>
      </c>
      <c r="T67" s="259">
        <f t="shared" si="1"/>
        <v>79440</v>
      </c>
      <c r="U67" s="254" t="s">
        <v>83</v>
      </c>
      <c r="V67" s="258">
        <v>45812.0</v>
      </c>
      <c r="W67" s="258">
        <v>45842.0</v>
      </c>
      <c r="X67" s="254">
        <v>1.0</v>
      </c>
      <c r="Y67" s="254" t="s">
        <v>98</v>
      </c>
      <c r="Z67" s="254" t="s">
        <v>85</v>
      </c>
    </row>
    <row r="68" ht="17.25" customHeight="1">
      <c r="A68" s="252" t="s">
        <v>5503</v>
      </c>
      <c r="B68" s="253">
        <v>45813.0</v>
      </c>
      <c r="C68" s="254">
        <v>4343.0</v>
      </c>
      <c r="D68" s="254"/>
      <c r="E68" s="261" t="s">
        <v>1522</v>
      </c>
      <c r="F68" s="257" t="s">
        <v>152</v>
      </c>
      <c r="G68" s="255" t="s">
        <v>153</v>
      </c>
      <c r="H68" s="255" t="s">
        <v>155</v>
      </c>
      <c r="I68" s="262" t="s">
        <v>156</v>
      </c>
      <c r="J68" s="254" t="s">
        <v>26</v>
      </c>
      <c r="K68" s="258">
        <v>44585.0</v>
      </c>
      <c r="L68" s="253">
        <v>45812.0</v>
      </c>
      <c r="M68" s="254" t="s">
        <v>75</v>
      </c>
      <c r="N68" s="259">
        <v>0.0</v>
      </c>
      <c r="O68" s="254" t="s">
        <v>75</v>
      </c>
      <c r="P68" s="260">
        <v>78000.0</v>
      </c>
      <c r="Q68" s="335">
        <v>78000.0</v>
      </c>
      <c r="R68" s="264">
        <v>0.0</v>
      </c>
      <c r="S68" s="259">
        <v>1560.0</v>
      </c>
      <c r="T68" s="259">
        <f t="shared" si="1"/>
        <v>76440</v>
      </c>
      <c r="U68" s="254" t="s">
        <v>83</v>
      </c>
      <c r="V68" s="258">
        <v>45812.0</v>
      </c>
      <c r="W68" s="258">
        <v>45842.0</v>
      </c>
      <c r="X68" s="254">
        <v>1.0</v>
      </c>
      <c r="Y68" s="254" t="s">
        <v>98</v>
      </c>
      <c r="Z68" s="254" t="s">
        <v>85</v>
      </c>
    </row>
    <row r="69" ht="17.25" customHeight="1">
      <c r="A69" s="252" t="s">
        <v>5509</v>
      </c>
      <c r="B69" s="253">
        <v>45813.0</v>
      </c>
      <c r="C69" s="254">
        <v>3778.0</v>
      </c>
      <c r="D69" s="254"/>
      <c r="E69" s="261" t="s">
        <v>2927</v>
      </c>
      <c r="F69" s="257" t="s">
        <v>2576</v>
      </c>
      <c r="G69" s="255" t="s">
        <v>2597</v>
      </c>
      <c r="H69" s="255" t="s">
        <v>2579</v>
      </c>
      <c r="I69" s="255" t="s">
        <v>156</v>
      </c>
      <c r="J69" s="254" t="s">
        <v>26</v>
      </c>
      <c r="K69" s="258">
        <v>44549.0</v>
      </c>
      <c r="L69" s="253">
        <v>45813.0</v>
      </c>
      <c r="M69" s="254" t="s">
        <v>75</v>
      </c>
      <c r="N69" s="259">
        <v>0.0</v>
      </c>
      <c r="O69" s="254" t="s">
        <v>75</v>
      </c>
      <c r="P69" s="260">
        <v>118047.0</v>
      </c>
      <c r="Q69" s="349">
        <v>118047.0</v>
      </c>
      <c r="R69" s="259">
        <v>0.0</v>
      </c>
      <c r="S69" s="259">
        <v>0.0</v>
      </c>
      <c r="T69" s="259">
        <f t="shared" si="1"/>
        <v>118047</v>
      </c>
      <c r="U69" s="254" t="s">
        <v>112</v>
      </c>
      <c r="V69" s="258">
        <v>45813.0</v>
      </c>
      <c r="W69" s="258">
        <v>45843.0</v>
      </c>
      <c r="X69" s="254">
        <v>1.0</v>
      </c>
      <c r="Y69" s="254" t="s">
        <v>84</v>
      </c>
      <c r="Z69" s="254" t="s">
        <v>85</v>
      </c>
    </row>
    <row r="70" ht="17.25" customHeight="1">
      <c r="A70" s="252" t="s">
        <v>5519</v>
      </c>
      <c r="B70" s="253">
        <v>45813.0</v>
      </c>
      <c r="C70" s="254">
        <v>4218.0</v>
      </c>
      <c r="D70" s="254"/>
      <c r="E70" s="261" t="s">
        <v>389</v>
      </c>
      <c r="F70" s="257" t="s">
        <v>390</v>
      </c>
      <c r="G70" s="255" t="s">
        <v>391</v>
      </c>
      <c r="H70" s="255" t="s">
        <v>392</v>
      </c>
      <c r="I70" s="262" t="s">
        <v>177</v>
      </c>
      <c r="J70" s="254" t="s">
        <v>26</v>
      </c>
      <c r="K70" s="258">
        <v>44574.0</v>
      </c>
      <c r="L70" s="253">
        <v>45813.0</v>
      </c>
      <c r="M70" s="254" t="s">
        <v>75</v>
      </c>
      <c r="N70" s="259">
        <v>0.0</v>
      </c>
      <c r="O70" s="254" t="s">
        <v>75</v>
      </c>
      <c r="P70" s="260">
        <v>78000.0</v>
      </c>
      <c r="Q70" s="310">
        <v>78000.0</v>
      </c>
      <c r="R70" s="264">
        <v>0.0</v>
      </c>
      <c r="S70" s="259">
        <v>4400.0</v>
      </c>
      <c r="T70" s="259">
        <f t="shared" si="1"/>
        <v>73600</v>
      </c>
      <c r="U70" s="254" t="s">
        <v>83</v>
      </c>
      <c r="V70" s="258">
        <v>45813.0</v>
      </c>
      <c r="W70" s="258">
        <v>45848.0</v>
      </c>
      <c r="X70" s="254">
        <v>1.0</v>
      </c>
      <c r="Y70" s="254" t="s">
        <v>98</v>
      </c>
      <c r="Z70" s="254" t="s">
        <v>85</v>
      </c>
    </row>
    <row r="71" ht="17.25" customHeight="1">
      <c r="A71" s="252" t="s">
        <v>5526</v>
      </c>
      <c r="B71" s="253">
        <v>45813.0</v>
      </c>
      <c r="C71" s="254">
        <v>5554.0</v>
      </c>
      <c r="D71" s="254"/>
      <c r="E71" s="261" t="s">
        <v>2210</v>
      </c>
      <c r="F71" s="257" t="s">
        <v>1992</v>
      </c>
      <c r="G71" s="255" t="s">
        <v>1993</v>
      </c>
      <c r="H71" s="255" t="s">
        <v>404</v>
      </c>
      <c r="I71" s="255" t="s">
        <v>72</v>
      </c>
      <c r="J71" s="254" t="s">
        <v>26</v>
      </c>
      <c r="K71" s="258">
        <v>44675.0</v>
      </c>
      <c r="L71" s="253">
        <v>45813.0</v>
      </c>
      <c r="M71" s="254" t="s">
        <v>75</v>
      </c>
      <c r="N71" s="259">
        <v>78000.0</v>
      </c>
      <c r="O71" s="254" t="s">
        <v>75</v>
      </c>
      <c r="P71" s="260">
        <v>72000.0</v>
      </c>
      <c r="Q71" s="310">
        <v>72000.0</v>
      </c>
      <c r="R71" s="259">
        <v>0.0</v>
      </c>
      <c r="S71" s="259">
        <v>4440.0</v>
      </c>
      <c r="T71" s="259">
        <f t="shared" si="1"/>
        <v>67560</v>
      </c>
      <c r="U71" s="254" t="s">
        <v>83</v>
      </c>
      <c r="V71" s="258">
        <v>45813.0</v>
      </c>
      <c r="W71" s="258">
        <v>45843.0</v>
      </c>
      <c r="X71" s="254">
        <v>1.0</v>
      </c>
      <c r="Y71" s="254" t="s">
        <v>98</v>
      </c>
      <c r="Z71" s="254" t="s">
        <v>85</v>
      </c>
    </row>
    <row r="72" ht="17.25" customHeight="1">
      <c r="A72" s="252" t="s">
        <v>5532</v>
      </c>
      <c r="B72" s="253">
        <v>45813.0</v>
      </c>
      <c r="C72" s="254">
        <v>12245.0</v>
      </c>
      <c r="D72" s="254"/>
      <c r="E72" s="261" t="s">
        <v>1016</v>
      </c>
      <c r="F72" s="257" t="s">
        <v>799</v>
      </c>
      <c r="G72" s="255" t="s">
        <v>800</v>
      </c>
      <c r="H72" s="255" t="s">
        <v>801</v>
      </c>
      <c r="I72" s="262" t="s">
        <v>177</v>
      </c>
      <c r="J72" s="254" t="s">
        <v>26</v>
      </c>
      <c r="K72" s="258">
        <v>45436.0</v>
      </c>
      <c r="L72" s="253">
        <v>45813.0</v>
      </c>
      <c r="M72" s="254" t="s">
        <v>75</v>
      </c>
      <c r="N72" s="259">
        <v>0.0</v>
      </c>
      <c r="O72" s="254" t="s">
        <v>75</v>
      </c>
      <c r="P72" s="260">
        <v>78083.0</v>
      </c>
      <c r="Q72" s="349">
        <v>78083.0</v>
      </c>
      <c r="R72" s="264">
        <v>0.0</v>
      </c>
      <c r="S72" s="259">
        <v>0.0</v>
      </c>
      <c r="T72" s="259">
        <f t="shared" si="1"/>
        <v>78083</v>
      </c>
      <c r="U72" s="254" t="s">
        <v>112</v>
      </c>
      <c r="V72" s="258">
        <v>45813.0</v>
      </c>
      <c r="W72" s="258">
        <v>45843.0</v>
      </c>
      <c r="X72" s="254">
        <v>1.0</v>
      </c>
      <c r="Y72" s="254" t="s">
        <v>98</v>
      </c>
      <c r="Z72" s="254" t="s">
        <v>85</v>
      </c>
    </row>
    <row r="73" ht="17.25" customHeight="1">
      <c r="A73" s="252" t="s">
        <v>5541</v>
      </c>
      <c r="B73" s="253">
        <v>45813.0</v>
      </c>
      <c r="C73" s="254">
        <v>3316.0</v>
      </c>
      <c r="D73" s="254"/>
      <c r="E73" s="261" t="s">
        <v>867</v>
      </c>
      <c r="F73" s="257" t="s">
        <v>868</v>
      </c>
      <c r="G73" s="255" t="s">
        <v>5543</v>
      </c>
      <c r="H73" s="255" t="s">
        <v>870</v>
      </c>
      <c r="I73" s="255" t="s">
        <v>134</v>
      </c>
      <c r="J73" s="254" t="s">
        <v>26</v>
      </c>
      <c r="K73" s="258">
        <v>44523.0</v>
      </c>
      <c r="L73" s="253">
        <v>45813.0</v>
      </c>
      <c r="M73" s="254" t="s">
        <v>75</v>
      </c>
      <c r="N73" s="259">
        <v>78000.0</v>
      </c>
      <c r="O73" s="254" t="s">
        <v>75</v>
      </c>
      <c r="P73" s="260">
        <v>234000.0</v>
      </c>
      <c r="Q73" s="310">
        <v>234000.0</v>
      </c>
      <c r="R73" s="259">
        <v>0.0</v>
      </c>
      <c r="S73" s="259">
        <v>4440.0</v>
      </c>
      <c r="T73" s="259">
        <f t="shared" si="1"/>
        <v>229560</v>
      </c>
      <c r="U73" s="254" t="s">
        <v>83</v>
      </c>
      <c r="V73" s="258">
        <v>45813.0</v>
      </c>
      <c r="W73" s="258">
        <v>45843.0</v>
      </c>
      <c r="X73" s="254">
        <v>1.0</v>
      </c>
      <c r="Y73" s="254" t="s">
        <v>98</v>
      </c>
      <c r="Z73" s="254" t="s">
        <v>85</v>
      </c>
    </row>
    <row r="74" ht="17.25" customHeight="1">
      <c r="A74" s="252" t="s">
        <v>5548</v>
      </c>
      <c r="B74" s="253">
        <v>45813.0</v>
      </c>
      <c r="C74" s="254">
        <v>3316.0</v>
      </c>
      <c r="D74" s="254"/>
      <c r="E74" s="261" t="s">
        <v>867</v>
      </c>
      <c r="F74" s="257" t="s">
        <v>868</v>
      </c>
      <c r="G74" s="255" t="s">
        <v>869</v>
      </c>
      <c r="H74" s="255" t="s">
        <v>870</v>
      </c>
      <c r="I74" s="262" t="s">
        <v>134</v>
      </c>
      <c r="J74" s="254" t="s">
        <v>26</v>
      </c>
      <c r="K74" s="258">
        <v>44523.0</v>
      </c>
      <c r="L74" s="253">
        <v>45813.0</v>
      </c>
      <c r="M74" s="254" t="s">
        <v>75</v>
      </c>
      <c r="N74" s="259">
        <v>78000.0</v>
      </c>
      <c r="O74" s="254" t="s">
        <v>75</v>
      </c>
      <c r="P74" s="260">
        <f t="shared" ref="P74:P75" si="3">P73-N74</f>
        <v>156000</v>
      </c>
      <c r="Q74" s="270">
        <v>0.0</v>
      </c>
      <c r="R74" s="264">
        <v>0.0</v>
      </c>
      <c r="S74" s="259">
        <v>0.0</v>
      </c>
      <c r="T74" s="259">
        <f t="shared" si="1"/>
        <v>0</v>
      </c>
      <c r="U74" s="254" t="s">
        <v>283</v>
      </c>
      <c r="V74" s="258">
        <v>45813.0</v>
      </c>
      <c r="W74" s="258">
        <v>45843.0</v>
      </c>
      <c r="X74" s="254">
        <v>1.0</v>
      </c>
      <c r="Y74" s="254" t="s">
        <v>98</v>
      </c>
      <c r="Z74" s="254" t="s">
        <v>85</v>
      </c>
    </row>
    <row r="75" ht="17.25" customHeight="1">
      <c r="A75" s="252" t="s">
        <v>5557</v>
      </c>
      <c r="B75" s="253">
        <v>45813.0</v>
      </c>
      <c r="C75" s="254">
        <v>3316.0</v>
      </c>
      <c r="D75" s="254"/>
      <c r="E75" s="261" t="s">
        <v>867</v>
      </c>
      <c r="F75" s="257" t="s">
        <v>868</v>
      </c>
      <c r="G75" s="255" t="s">
        <v>3181</v>
      </c>
      <c r="H75" s="255" t="s">
        <v>870</v>
      </c>
      <c r="I75" s="255" t="s">
        <v>134</v>
      </c>
      <c r="J75" s="254" t="s">
        <v>26</v>
      </c>
      <c r="K75" s="258">
        <v>44523.0</v>
      </c>
      <c r="L75" s="253">
        <v>45813.0</v>
      </c>
      <c r="M75" s="254" t="s">
        <v>75</v>
      </c>
      <c r="N75" s="259">
        <v>78000.0</v>
      </c>
      <c r="O75" s="254" t="s">
        <v>75</v>
      </c>
      <c r="P75" s="260">
        <f t="shared" si="3"/>
        <v>78000</v>
      </c>
      <c r="Q75" s="260">
        <v>0.0</v>
      </c>
      <c r="R75" s="259">
        <v>0.0</v>
      </c>
      <c r="S75" s="259">
        <v>0.0</v>
      </c>
      <c r="T75" s="259">
        <f t="shared" si="1"/>
        <v>0</v>
      </c>
      <c r="U75" s="254" t="s">
        <v>283</v>
      </c>
      <c r="V75" s="258">
        <v>45813.0</v>
      </c>
      <c r="W75" s="258">
        <v>45843.0</v>
      </c>
      <c r="X75" s="254">
        <v>1.0</v>
      </c>
      <c r="Y75" s="254" t="s">
        <v>98</v>
      </c>
      <c r="Z75" s="254" t="s">
        <v>85</v>
      </c>
    </row>
    <row r="76" ht="17.25" customHeight="1">
      <c r="A76" s="252" t="s">
        <v>5565</v>
      </c>
      <c r="B76" s="253">
        <v>45813.0</v>
      </c>
      <c r="C76" s="254">
        <v>6926.0</v>
      </c>
      <c r="D76" s="254"/>
      <c r="E76" s="261" t="s">
        <v>981</v>
      </c>
      <c r="F76" s="257" t="s">
        <v>545</v>
      </c>
      <c r="G76" s="255" t="s">
        <v>546</v>
      </c>
      <c r="H76" s="255" t="s">
        <v>355</v>
      </c>
      <c r="I76" s="262" t="s">
        <v>235</v>
      </c>
      <c r="J76" s="254" t="s">
        <v>26</v>
      </c>
      <c r="K76" s="258">
        <v>44816.0</v>
      </c>
      <c r="L76" s="253">
        <v>45813.0</v>
      </c>
      <c r="M76" s="254" t="s">
        <v>75</v>
      </c>
      <c r="N76" s="259">
        <v>0.0</v>
      </c>
      <c r="O76" s="254" t="s">
        <v>75</v>
      </c>
      <c r="P76" s="260">
        <v>78052.0</v>
      </c>
      <c r="Q76" s="349">
        <v>78052.0</v>
      </c>
      <c r="R76" s="264">
        <v>0.0</v>
      </c>
      <c r="S76" s="259">
        <v>0.0</v>
      </c>
      <c r="T76" s="259">
        <f t="shared" si="1"/>
        <v>78052</v>
      </c>
      <c r="U76" s="254" t="s">
        <v>112</v>
      </c>
      <c r="V76" s="258">
        <v>45813.0</v>
      </c>
      <c r="W76" s="258">
        <v>45843.0</v>
      </c>
      <c r="X76" s="254">
        <v>1.0</v>
      </c>
      <c r="Y76" s="254" t="s">
        <v>98</v>
      </c>
      <c r="Z76" s="254" t="s">
        <v>85</v>
      </c>
    </row>
    <row r="77" ht="17.25" customHeight="1">
      <c r="A77" s="252" t="s">
        <v>5570</v>
      </c>
      <c r="B77" s="253">
        <v>45813.0</v>
      </c>
      <c r="C77" s="254">
        <v>4949.0</v>
      </c>
      <c r="D77" s="254"/>
      <c r="E77" s="261" t="s">
        <v>1372</v>
      </c>
      <c r="F77" s="257" t="s">
        <v>1373</v>
      </c>
      <c r="G77" s="255" t="s">
        <v>1374</v>
      </c>
      <c r="H77" s="255" t="s">
        <v>122</v>
      </c>
      <c r="I77" s="255" t="s">
        <v>124</v>
      </c>
      <c r="J77" s="254" t="s">
        <v>26</v>
      </c>
      <c r="K77" s="258">
        <v>44629.0</v>
      </c>
      <c r="L77" s="253">
        <v>45813.0</v>
      </c>
      <c r="M77" s="254" t="s">
        <v>75</v>
      </c>
      <c r="N77" s="259">
        <v>0.0</v>
      </c>
      <c r="O77" s="254" t="s">
        <v>75</v>
      </c>
      <c r="P77" s="260">
        <v>78050.0</v>
      </c>
      <c r="Q77" s="349">
        <v>78050.0</v>
      </c>
      <c r="R77" s="259">
        <v>0.0</v>
      </c>
      <c r="S77" s="259">
        <v>0.0</v>
      </c>
      <c r="T77" s="259">
        <f t="shared" si="1"/>
        <v>78050</v>
      </c>
      <c r="U77" s="254" t="s">
        <v>112</v>
      </c>
      <c r="V77" s="258">
        <v>45813.0</v>
      </c>
      <c r="W77" s="258">
        <v>45847.0</v>
      </c>
      <c r="X77" s="254">
        <v>1.0</v>
      </c>
      <c r="Y77" s="254" t="s">
        <v>98</v>
      </c>
      <c r="Z77" s="254" t="s">
        <v>85</v>
      </c>
    </row>
    <row r="78" ht="17.25" customHeight="1">
      <c r="A78" s="334" t="s">
        <v>5574</v>
      </c>
      <c r="B78" s="253">
        <v>45813.0</v>
      </c>
      <c r="C78" s="254">
        <v>10801.0</v>
      </c>
      <c r="D78" s="254"/>
      <c r="E78" s="261" t="s">
        <v>5576</v>
      </c>
      <c r="F78" s="257" t="s">
        <v>5577</v>
      </c>
      <c r="G78" s="255" t="s">
        <v>5578</v>
      </c>
      <c r="H78" s="255" t="s">
        <v>383</v>
      </c>
      <c r="I78" s="262" t="s">
        <v>101</v>
      </c>
      <c r="J78" s="254" t="s">
        <v>26</v>
      </c>
      <c r="K78" s="258">
        <v>45268.0</v>
      </c>
      <c r="L78" s="253">
        <v>45813.0</v>
      </c>
      <c r="M78" s="254" t="s">
        <v>75</v>
      </c>
      <c r="N78" s="259">
        <v>0.0</v>
      </c>
      <c r="O78" s="254" t="s">
        <v>75</v>
      </c>
      <c r="P78" s="260">
        <v>0.0</v>
      </c>
      <c r="Q78" s="349">
        <v>1000000.0</v>
      </c>
      <c r="R78" s="264">
        <v>0.0</v>
      </c>
      <c r="S78" s="259">
        <v>0.0</v>
      </c>
      <c r="T78" s="259">
        <f t="shared" si="1"/>
        <v>1000000</v>
      </c>
      <c r="U78" s="254" t="s">
        <v>112</v>
      </c>
      <c r="V78" s="258"/>
      <c r="W78" s="258"/>
      <c r="X78" s="254">
        <v>12.0</v>
      </c>
      <c r="Y78" s="254" t="s">
        <v>84</v>
      </c>
      <c r="Z78" s="254" t="s">
        <v>85</v>
      </c>
    </row>
    <row r="79" ht="17.25" customHeight="1">
      <c r="A79" s="252" t="s">
        <v>5581</v>
      </c>
      <c r="B79" s="253">
        <v>45813.0</v>
      </c>
      <c r="C79" s="254">
        <v>9684.0</v>
      </c>
      <c r="D79" s="254"/>
      <c r="E79" s="261" t="s">
        <v>794</v>
      </c>
      <c r="F79" s="257" t="s">
        <v>687</v>
      </c>
      <c r="G79" s="255" t="s">
        <v>688</v>
      </c>
      <c r="H79" s="255" t="s">
        <v>404</v>
      </c>
      <c r="I79" s="255" t="s">
        <v>72</v>
      </c>
      <c r="J79" s="254" t="s">
        <v>26</v>
      </c>
      <c r="K79" s="258">
        <v>45133.0</v>
      </c>
      <c r="L79" s="253">
        <v>45813.0</v>
      </c>
      <c r="M79" s="254" t="s">
        <v>75</v>
      </c>
      <c r="N79" s="259">
        <v>0.0</v>
      </c>
      <c r="O79" s="254" t="s">
        <v>75</v>
      </c>
      <c r="P79" s="260">
        <v>78048.0</v>
      </c>
      <c r="Q79" s="349">
        <v>78000.0</v>
      </c>
      <c r="R79" s="259">
        <v>0.0</v>
      </c>
      <c r="S79" s="259">
        <v>0.0</v>
      </c>
      <c r="T79" s="259">
        <f t="shared" si="1"/>
        <v>78000</v>
      </c>
      <c r="U79" s="254" t="s">
        <v>112</v>
      </c>
      <c r="V79" s="258">
        <v>45812.0</v>
      </c>
      <c r="W79" s="258">
        <v>45843.0</v>
      </c>
      <c r="X79" s="254">
        <v>1.0</v>
      </c>
      <c r="Y79" s="254" t="s">
        <v>98</v>
      </c>
      <c r="Z79" s="254" t="s">
        <v>85</v>
      </c>
    </row>
    <row r="80" ht="17.25" customHeight="1">
      <c r="A80" s="252" t="s">
        <v>5587</v>
      </c>
      <c r="B80" s="253">
        <v>45813.0</v>
      </c>
      <c r="C80" s="254">
        <v>10966.0</v>
      </c>
      <c r="D80" s="254"/>
      <c r="E80" s="261" t="s">
        <v>429</v>
      </c>
      <c r="F80" s="257" t="s">
        <v>430</v>
      </c>
      <c r="G80" s="255" t="s">
        <v>431</v>
      </c>
      <c r="H80" s="255" t="s">
        <v>323</v>
      </c>
      <c r="I80" s="262" t="s">
        <v>177</v>
      </c>
      <c r="J80" s="254" t="s">
        <v>26</v>
      </c>
      <c r="K80" s="258">
        <v>45295.0</v>
      </c>
      <c r="L80" s="253">
        <v>45813.0</v>
      </c>
      <c r="M80" s="254" t="s">
        <v>75</v>
      </c>
      <c r="N80" s="259">
        <v>118000.0</v>
      </c>
      <c r="O80" s="254" t="s">
        <v>75</v>
      </c>
      <c r="P80" s="260">
        <v>120021.0</v>
      </c>
      <c r="Q80" s="349">
        <v>120021.0</v>
      </c>
      <c r="R80" s="264">
        <v>0.0</v>
      </c>
      <c r="S80" s="259">
        <v>0.0</v>
      </c>
      <c r="T80" s="259">
        <f t="shared" si="1"/>
        <v>120021</v>
      </c>
      <c r="U80" s="254" t="s">
        <v>112</v>
      </c>
      <c r="V80" s="258">
        <v>45813.0</v>
      </c>
      <c r="W80" s="258">
        <v>45843.0</v>
      </c>
      <c r="X80" s="254">
        <v>1.0</v>
      </c>
      <c r="Y80" s="254" t="s">
        <v>84</v>
      </c>
      <c r="Z80" s="254" t="s">
        <v>85</v>
      </c>
    </row>
    <row r="81" ht="21.75" customHeight="1">
      <c r="A81" s="275" t="s">
        <v>5590</v>
      </c>
      <c r="B81" s="253">
        <v>45817.0</v>
      </c>
      <c r="C81" s="254">
        <v>15702.0</v>
      </c>
      <c r="D81" s="254">
        <v>9441.0</v>
      </c>
      <c r="E81" s="261" t="s">
        <v>5591</v>
      </c>
      <c r="F81" s="257" t="s">
        <v>5593</v>
      </c>
      <c r="G81" s="255" t="s">
        <v>5595</v>
      </c>
      <c r="H81" s="255" t="s">
        <v>552</v>
      </c>
      <c r="I81" s="255" t="s">
        <v>144</v>
      </c>
      <c r="J81" s="254" t="s">
        <v>26</v>
      </c>
      <c r="K81" s="258">
        <v>45813.0</v>
      </c>
      <c r="L81" s="253">
        <v>45813.0</v>
      </c>
      <c r="M81" s="254" t="s">
        <v>75</v>
      </c>
      <c r="N81" s="259">
        <v>0.0</v>
      </c>
      <c r="O81" s="253"/>
      <c r="P81" s="260">
        <v>858026.0</v>
      </c>
      <c r="Q81" s="354">
        <v>858026.0</v>
      </c>
      <c r="R81" s="259">
        <v>78000.0</v>
      </c>
      <c r="S81" s="259">
        <v>0.0</v>
      </c>
      <c r="T81" s="259">
        <f t="shared" si="1"/>
        <v>858026</v>
      </c>
      <c r="U81" s="254" t="s">
        <v>112</v>
      </c>
      <c r="V81" s="258"/>
      <c r="W81" s="258"/>
      <c r="X81" s="254">
        <v>12.0</v>
      </c>
      <c r="Y81" s="254" t="s">
        <v>98</v>
      </c>
      <c r="Z81" s="254" t="s">
        <v>221</v>
      </c>
    </row>
    <row r="82" ht="17.25" customHeight="1">
      <c r="A82" s="355" t="s">
        <v>5599</v>
      </c>
      <c r="B82" s="253">
        <v>45817.0</v>
      </c>
      <c r="C82" s="254">
        <v>15702.0</v>
      </c>
      <c r="D82" s="254">
        <v>9441.0</v>
      </c>
      <c r="E82" s="261" t="s">
        <v>5591</v>
      </c>
      <c r="F82" s="257" t="s">
        <v>5593</v>
      </c>
      <c r="G82" s="255" t="s">
        <v>5595</v>
      </c>
      <c r="H82" s="255" t="s">
        <v>552</v>
      </c>
      <c r="I82" s="262" t="s">
        <v>72</v>
      </c>
      <c r="J82" s="254" t="s">
        <v>26</v>
      </c>
      <c r="K82" s="258">
        <v>45813.0</v>
      </c>
      <c r="L82" s="253">
        <v>45813.0</v>
      </c>
      <c r="M82" s="254" t="s">
        <v>75</v>
      </c>
      <c r="N82" s="259">
        <v>0.0</v>
      </c>
      <c r="O82" s="254"/>
      <c r="P82" s="260">
        <v>78051.0</v>
      </c>
      <c r="Q82" s="356">
        <v>0.0</v>
      </c>
      <c r="R82" s="357">
        <v>0.0</v>
      </c>
      <c r="S82" s="273">
        <v>0.0</v>
      </c>
      <c r="T82" s="259">
        <f t="shared" si="1"/>
        <v>0</v>
      </c>
      <c r="U82" s="254" t="s">
        <v>248</v>
      </c>
      <c r="V82" s="258"/>
      <c r="W82" s="258"/>
      <c r="X82" s="254">
        <v>1.0</v>
      </c>
      <c r="Y82" s="254" t="s">
        <v>98</v>
      </c>
      <c r="Z82" s="254" t="s">
        <v>85</v>
      </c>
    </row>
    <row r="83" ht="17.25" customHeight="1">
      <c r="A83" s="252" t="s">
        <v>5603</v>
      </c>
      <c r="B83" s="253">
        <v>45817.0</v>
      </c>
      <c r="C83" s="254">
        <v>1389.0</v>
      </c>
      <c r="D83" s="254"/>
      <c r="E83" s="261" t="s">
        <v>180</v>
      </c>
      <c r="F83" s="257" t="s">
        <v>181</v>
      </c>
      <c r="G83" s="255" t="s">
        <v>182</v>
      </c>
      <c r="H83" s="255" t="s">
        <v>121</v>
      </c>
      <c r="I83" s="255" t="s">
        <v>123</v>
      </c>
      <c r="J83" s="254" t="s">
        <v>26</v>
      </c>
      <c r="K83" s="258">
        <v>44361.0</v>
      </c>
      <c r="L83" s="253">
        <v>45813.0</v>
      </c>
      <c r="M83" s="254" t="s">
        <v>75</v>
      </c>
      <c r="N83" s="259">
        <v>0.0</v>
      </c>
      <c r="O83" s="254" t="s">
        <v>75</v>
      </c>
      <c r="P83" s="260">
        <v>78000.0</v>
      </c>
      <c r="Q83" s="310">
        <v>78000.0</v>
      </c>
      <c r="R83" s="259">
        <v>0.0</v>
      </c>
      <c r="S83" s="259">
        <v>546.0</v>
      </c>
      <c r="T83" s="259">
        <f t="shared" si="1"/>
        <v>77454</v>
      </c>
      <c r="U83" s="254" t="s">
        <v>83</v>
      </c>
      <c r="V83" s="258">
        <v>45813.0</v>
      </c>
      <c r="W83" s="258">
        <v>45843.0</v>
      </c>
      <c r="X83" s="254">
        <v>1.0</v>
      </c>
      <c r="Y83" s="254" t="s">
        <v>98</v>
      </c>
      <c r="Z83" s="254" t="s">
        <v>85</v>
      </c>
    </row>
    <row r="84" ht="17.25" customHeight="1">
      <c r="A84" s="252" t="s">
        <v>5608</v>
      </c>
      <c r="B84" s="253">
        <v>45817.0</v>
      </c>
      <c r="C84" s="254">
        <v>1389.0</v>
      </c>
      <c r="D84" s="254"/>
      <c r="E84" s="261" t="s">
        <v>180</v>
      </c>
      <c r="F84" s="257" t="s">
        <v>181</v>
      </c>
      <c r="G84" s="255" t="s">
        <v>238</v>
      </c>
      <c r="H84" s="255" t="s">
        <v>121</v>
      </c>
      <c r="I84" s="262" t="s">
        <v>123</v>
      </c>
      <c r="J84" s="254" t="s">
        <v>26</v>
      </c>
      <c r="K84" s="258">
        <v>44361.0</v>
      </c>
      <c r="L84" s="253">
        <v>45813.0</v>
      </c>
      <c r="M84" s="254" t="s">
        <v>75</v>
      </c>
      <c r="N84" s="259">
        <v>0.0</v>
      </c>
      <c r="O84" s="254" t="s">
        <v>75</v>
      </c>
      <c r="P84" s="260">
        <v>78000.0</v>
      </c>
      <c r="Q84" s="310">
        <v>78000.0</v>
      </c>
      <c r="R84" s="264">
        <v>0.0</v>
      </c>
      <c r="S84" s="259">
        <v>546.0</v>
      </c>
      <c r="T84" s="259">
        <f t="shared" si="1"/>
        <v>77454</v>
      </c>
      <c r="U84" s="254" t="s">
        <v>83</v>
      </c>
      <c r="V84" s="258">
        <v>45813.0</v>
      </c>
      <c r="W84" s="258">
        <v>45843.0</v>
      </c>
      <c r="X84" s="254">
        <v>1.0</v>
      </c>
      <c r="Y84" s="254" t="s">
        <v>98</v>
      </c>
      <c r="Z84" s="254" t="s">
        <v>85</v>
      </c>
    </row>
    <row r="85" ht="17.25" customHeight="1">
      <c r="A85" s="252" t="s">
        <v>5611</v>
      </c>
      <c r="B85" s="253">
        <v>45817.0</v>
      </c>
      <c r="C85" s="254">
        <v>2383.0</v>
      </c>
      <c r="D85" s="254"/>
      <c r="E85" s="261" t="s">
        <v>576</v>
      </c>
      <c r="F85" s="257" t="s">
        <v>577</v>
      </c>
      <c r="G85" s="255" t="s">
        <v>595</v>
      </c>
      <c r="H85" s="255" t="s">
        <v>579</v>
      </c>
      <c r="I85" s="255" t="s">
        <v>580</v>
      </c>
      <c r="J85" s="254" t="s">
        <v>26</v>
      </c>
      <c r="K85" s="258">
        <v>44442.0</v>
      </c>
      <c r="L85" s="253">
        <v>45813.0</v>
      </c>
      <c r="M85" s="254" t="s">
        <v>75</v>
      </c>
      <c r="N85" s="259">
        <v>78000.0</v>
      </c>
      <c r="O85" s="254" t="s">
        <v>75</v>
      </c>
      <c r="P85" s="260">
        <v>156000.0</v>
      </c>
      <c r="Q85" s="310">
        <v>156000.0</v>
      </c>
      <c r="R85" s="259">
        <v>0.0</v>
      </c>
      <c r="S85" s="259">
        <v>1092.0</v>
      </c>
      <c r="T85" s="259">
        <f t="shared" si="1"/>
        <v>154908</v>
      </c>
      <c r="U85" s="254" t="s">
        <v>83</v>
      </c>
      <c r="V85" s="258">
        <v>45813.0</v>
      </c>
      <c r="W85" s="258">
        <v>45843.0</v>
      </c>
      <c r="X85" s="254">
        <v>1.0</v>
      </c>
      <c r="Y85" s="254" t="s">
        <v>98</v>
      </c>
      <c r="Z85" s="254" t="s">
        <v>85</v>
      </c>
    </row>
    <row r="86" ht="17.25" customHeight="1">
      <c r="A86" s="252" t="s">
        <v>5615</v>
      </c>
      <c r="B86" s="253">
        <v>45817.0</v>
      </c>
      <c r="C86" s="254">
        <v>2383.0</v>
      </c>
      <c r="D86" s="254"/>
      <c r="E86" s="261" t="s">
        <v>576</v>
      </c>
      <c r="F86" s="257" t="s">
        <v>577</v>
      </c>
      <c r="G86" s="255" t="s">
        <v>578</v>
      </c>
      <c r="H86" s="255" t="s">
        <v>579</v>
      </c>
      <c r="I86" s="262" t="s">
        <v>580</v>
      </c>
      <c r="J86" s="254" t="s">
        <v>26</v>
      </c>
      <c r="K86" s="258">
        <v>44442.0</v>
      </c>
      <c r="L86" s="253">
        <v>45813.0</v>
      </c>
      <c r="M86" s="254" t="s">
        <v>75</v>
      </c>
      <c r="N86" s="259">
        <v>78000.0</v>
      </c>
      <c r="O86" s="254" t="s">
        <v>75</v>
      </c>
      <c r="P86" s="260">
        <f>P85-N86</f>
        <v>78000</v>
      </c>
      <c r="Q86" s="270">
        <v>0.0</v>
      </c>
      <c r="R86" s="264">
        <v>0.0</v>
      </c>
      <c r="S86" s="259">
        <v>0.0</v>
      </c>
      <c r="T86" s="259">
        <f t="shared" si="1"/>
        <v>0</v>
      </c>
      <c r="U86" s="254" t="s">
        <v>283</v>
      </c>
      <c r="V86" s="258">
        <v>45813.0</v>
      </c>
      <c r="W86" s="258">
        <v>45843.0</v>
      </c>
      <c r="X86" s="254">
        <v>1.0</v>
      </c>
      <c r="Y86" s="254" t="s">
        <v>98</v>
      </c>
      <c r="Z86" s="254" t="s">
        <v>85</v>
      </c>
    </row>
    <row r="87" ht="17.25" customHeight="1">
      <c r="A87" s="252" t="s">
        <v>5619</v>
      </c>
      <c r="B87" s="253">
        <v>45817.0</v>
      </c>
      <c r="C87" s="254">
        <v>11499.0</v>
      </c>
      <c r="D87" s="254"/>
      <c r="E87" s="261" t="s">
        <v>5620</v>
      </c>
      <c r="F87" s="257" t="s">
        <v>573</v>
      </c>
      <c r="G87" s="255" t="s">
        <v>574</v>
      </c>
      <c r="H87" s="255" t="s">
        <v>243</v>
      </c>
      <c r="I87" s="255" t="s">
        <v>123</v>
      </c>
      <c r="J87" s="254" t="s">
        <v>26</v>
      </c>
      <c r="K87" s="258">
        <v>45355.0</v>
      </c>
      <c r="L87" s="253">
        <v>45813.0</v>
      </c>
      <c r="M87" s="254" t="s">
        <v>75</v>
      </c>
      <c r="N87" s="259">
        <v>0.0</v>
      </c>
      <c r="O87" s="254" t="s">
        <v>75</v>
      </c>
      <c r="P87" s="260">
        <v>78000.0</v>
      </c>
      <c r="Q87" s="310">
        <v>78000.0</v>
      </c>
      <c r="R87" s="259">
        <v>0.0</v>
      </c>
      <c r="S87" s="259">
        <v>4440.0</v>
      </c>
      <c r="T87" s="259">
        <f t="shared" si="1"/>
        <v>73560</v>
      </c>
      <c r="U87" s="254" t="s">
        <v>83</v>
      </c>
      <c r="V87" s="258">
        <v>45813.0</v>
      </c>
      <c r="W87" s="258">
        <v>45849.0</v>
      </c>
      <c r="X87" s="254">
        <v>1.0</v>
      </c>
      <c r="Y87" s="254" t="s">
        <v>98</v>
      </c>
      <c r="Z87" s="254" t="s">
        <v>85</v>
      </c>
    </row>
    <row r="88" ht="17.25" customHeight="1">
      <c r="A88" s="252" t="s">
        <v>5624</v>
      </c>
      <c r="B88" s="253">
        <v>45817.0</v>
      </c>
      <c r="C88" s="254">
        <v>12180.0</v>
      </c>
      <c r="D88" s="254"/>
      <c r="E88" s="261" t="s">
        <v>1852</v>
      </c>
      <c r="F88" s="257" t="s">
        <v>318</v>
      </c>
      <c r="G88" s="255" t="s">
        <v>320</v>
      </c>
      <c r="H88" s="255" t="s">
        <v>315</v>
      </c>
      <c r="I88" s="262" t="s">
        <v>177</v>
      </c>
      <c r="J88" s="254" t="s">
        <v>26</v>
      </c>
      <c r="K88" s="258">
        <v>45429.0</v>
      </c>
      <c r="L88" s="253">
        <v>45813.0</v>
      </c>
      <c r="M88" s="254" t="s">
        <v>75</v>
      </c>
      <c r="N88" s="259">
        <v>0.0</v>
      </c>
      <c r="O88" s="253">
        <v>45814.0</v>
      </c>
      <c r="P88" s="260">
        <v>78037.0</v>
      </c>
      <c r="Q88" s="349">
        <v>78037.0</v>
      </c>
      <c r="R88" s="264">
        <v>0.0</v>
      </c>
      <c r="S88" s="259">
        <v>0.0</v>
      </c>
      <c r="T88" s="259">
        <f t="shared" si="1"/>
        <v>78037</v>
      </c>
      <c r="U88" s="254" t="s">
        <v>112</v>
      </c>
      <c r="V88" s="258">
        <v>45814.0</v>
      </c>
      <c r="W88" s="258">
        <v>45844.0</v>
      </c>
      <c r="X88" s="254">
        <v>1.0</v>
      </c>
      <c r="Y88" s="254" t="s">
        <v>98</v>
      </c>
      <c r="Z88" s="254" t="s">
        <v>85</v>
      </c>
    </row>
    <row r="89" ht="17.25" customHeight="1">
      <c r="A89" s="252" t="s">
        <v>5628</v>
      </c>
      <c r="B89" s="253">
        <v>45817.0</v>
      </c>
      <c r="C89" s="254">
        <v>2443.0</v>
      </c>
      <c r="D89" s="254"/>
      <c r="E89" s="261" t="s">
        <v>872</v>
      </c>
      <c r="F89" s="257" t="s">
        <v>565</v>
      </c>
      <c r="G89" s="255" t="s">
        <v>566</v>
      </c>
      <c r="H89" s="255" t="s">
        <v>243</v>
      </c>
      <c r="I89" s="255" t="s">
        <v>123</v>
      </c>
      <c r="J89" s="254" t="s">
        <v>26</v>
      </c>
      <c r="K89" s="258">
        <v>44448.0</v>
      </c>
      <c r="L89" s="253">
        <v>45814.0</v>
      </c>
      <c r="M89" s="254" t="s">
        <v>75</v>
      </c>
      <c r="N89" s="259">
        <v>0.0</v>
      </c>
      <c r="O89" s="254" t="s">
        <v>75</v>
      </c>
      <c r="P89" s="260">
        <v>78000.0</v>
      </c>
      <c r="Q89" s="266">
        <v>78000.0</v>
      </c>
      <c r="R89" s="259">
        <v>0.0</v>
      </c>
      <c r="S89" s="259">
        <v>546.0</v>
      </c>
      <c r="T89" s="259">
        <f t="shared" si="1"/>
        <v>77454</v>
      </c>
      <c r="U89" s="254" t="s">
        <v>83</v>
      </c>
      <c r="V89" s="258">
        <v>45814.0</v>
      </c>
      <c r="W89" s="258">
        <v>45844.0</v>
      </c>
      <c r="X89" s="254">
        <v>1.0</v>
      </c>
      <c r="Y89" s="254" t="s">
        <v>98</v>
      </c>
      <c r="Z89" s="254" t="s">
        <v>85</v>
      </c>
    </row>
    <row r="90" ht="17.25" customHeight="1">
      <c r="A90" s="252" t="s">
        <v>5632</v>
      </c>
      <c r="B90" s="253">
        <v>45817.0</v>
      </c>
      <c r="C90" s="254">
        <v>7313.0</v>
      </c>
      <c r="D90" s="254"/>
      <c r="E90" s="261" t="s">
        <v>1118</v>
      </c>
      <c r="F90" s="257" t="s">
        <v>1119</v>
      </c>
      <c r="G90" s="255" t="s">
        <v>1120</v>
      </c>
      <c r="H90" s="255" t="s">
        <v>870</v>
      </c>
      <c r="I90" s="262" t="s">
        <v>134</v>
      </c>
      <c r="J90" s="254" t="s">
        <v>26</v>
      </c>
      <c r="K90" s="258">
        <v>44854.0</v>
      </c>
      <c r="L90" s="253">
        <v>45814.0</v>
      </c>
      <c r="M90" s="254" t="s">
        <v>75</v>
      </c>
      <c r="N90" s="259">
        <v>0.0</v>
      </c>
      <c r="O90" s="254" t="s">
        <v>75</v>
      </c>
      <c r="P90" s="260">
        <v>118043.0</v>
      </c>
      <c r="Q90" s="359">
        <v>118043.0</v>
      </c>
      <c r="R90" s="264">
        <v>0.0</v>
      </c>
      <c r="S90" s="259">
        <v>0.0</v>
      </c>
      <c r="T90" s="259">
        <f t="shared" si="1"/>
        <v>118043</v>
      </c>
      <c r="U90" s="254" t="s">
        <v>112</v>
      </c>
      <c r="V90" s="258">
        <v>45814.0</v>
      </c>
      <c r="W90" s="258">
        <v>45855.0</v>
      </c>
      <c r="X90" s="254">
        <v>1.0</v>
      </c>
      <c r="Y90" s="254" t="s">
        <v>84</v>
      </c>
      <c r="Z90" s="254" t="s">
        <v>85</v>
      </c>
    </row>
    <row r="91" ht="17.25" customHeight="1">
      <c r="A91" s="252" t="s">
        <v>5635</v>
      </c>
      <c r="B91" s="253">
        <v>45817.0</v>
      </c>
      <c r="C91" s="254">
        <v>7313.0</v>
      </c>
      <c r="D91" s="254"/>
      <c r="E91" s="261" t="s">
        <v>1118</v>
      </c>
      <c r="F91" s="257" t="s">
        <v>1119</v>
      </c>
      <c r="G91" s="255" t="s">
        <v>1247</v>
      </c>
      <c r="H91" s="255" t="s">
        <v>870</v>
      </c>
      <c r="I91" s="255" t="s">
        <v>134</v>
      </c>
      <c r="J91" s="254" t="s">
        <v>26</v>
      </c>
      <c r="K91" s="258">
        <v>44854.0</v>
      </c>
      <c r="L91" s="253">
        <v>45814.0</v>
      </c>
      <c r="M91" s="254" t="s">
        <v>75</v>
      </c>
      <c r="N91" s="259">
        <v>0.0</v>
      </c>
      <c r="O91" s="254" t="s">
        <v>75</v>
      </c>
      <c r="P91" s="260">
        <v>118050.0</v>
      </c>
      <c r="Q91" s="359">
        <v>118050.0</v>
      </c>
      <c r="R91" s="259">
        <v>0.0</v>
      </c>
      <c r="S91" s="259">
        <v>0.0</v>
      </c>
      <c r="T91" s="259">
        <f t="shared" si="1"/>
        <v>118050</v>
      </c>
      <c r="U91" s="254" t="s">
        <v>112</v>
      </c>
      <c r="V91" s="258">
        <v>45814.0</v>
      </c>
      <c r="W91" s="258">
        <v>45858.0</v>
      </c>
      <c r="X91" s="254">
        <v>1.0</v>
      </c>
      <c r="Y91" s="254" t="s">
        <v>84</v>
      </c>
      <c r="Z91" s="254" t="s">
        <v>85</v>
      </c>
    </row>
    <row r="92" ht="17.25" customHeight="1">
      <c r="A92" s="252" t="s">
        <v>5638</v>
      </c>
      <c r="B92" s="253">
        <v>45817.0</v>
      </c>
      <c r="C92" s="254">
        <v>7313.0</v>
      </c>
      <c r="D92" s="254"/>
      <c r="E92" s="261" t="s">
        <v>1118</v>
      </c>
      <c r="F92" s="257" t="s">
        <v>5639</v>
      </c>
      <c r="G92" s="255" t="s">
        <v>1255</v>
      </c>
      <c r="H92" s="255" t="s">
        <v>870</v>
      </c>
      <c r="I92" s="262" t="s">
        <v>134</v>
      </c>
      <c r="J92" s="254" t="s">
        <v>26</v>
      </c>
      <c r="K92" s="258">
        <v>44854.0</v>
      </c>
      <c r="L92" s="253">
        <v>45814.0</v>
      </c>
      <c r="M92" s="254" t="s">
        <v>75</v>
      </c>
      <c r="N92" s="259">
        <v>0.0</v>
      </c>
      <c r="O92" s="254" t="s">
        <v>75</v>
      </c>
      <c r="P92" s="260">
        <v>118081.0</v>
      </c>
      <c r="Q92" s="359">
        <v>118081.0</v>
      </c>
      <c r="R92" s="264">
        <v>0.0</v>
      </c>
      <c r="S92" s="259">
        <v>0.0</v>
      </c>
      <c r="T92" s="259">
        <f t="shared" si="1"/>
        <v>118081</v>
      </c>
      <c r="U92" s="254" t="s">
        <v>112</v>
      </c>
      <c r="V92" s="258">
        <v>45814.0</v>
      </c>
      <c r="W92" s="258">
        <v>45858.0</v>
      </c>
      <c r="X92" s="254">
        <v>1.0</v>
      </c>
      <c r="Y92" s="254" t="s">
        <v>84</v>
      </c>
      <c r="Z92" s="254" t="s">
        <v>85</v>
      </c>
    </row>
    <row r="93" ht="17.25" customHeight="1">
      <c r="A93" s="252" t="s">
        <v>5642</v>
      </c>
      <c r="B93" s="253">
        <v>45817.0</v>
      </c>
      <c r="C93" s="254">
        <v>5447.0</v>
      </c>
      <c r="D93" s="254"/>
      <c r="E93" s="261" t="s">
        <v>1210</v>
      </c>
      <c r="F93" s="257" t="s">
        <v>1155</v>
      </c>
      <c r="G93" s="255" t="s">
        <v>1156</v>
      </c>
      <c r="H93" s="255" t="s">
        <v>1158</v>
      </c>
      <c r="I93" s="255" t="s">
        <v>102</v>
      </c>
      <c r="J93" s="254" t="s">
        <v>26</v>
      </c>
      <c r="K93" s="258">
        <v>44663.0</v>
      </c>
      <c r="L93" s="253">
        <v>45814.0</v>
      </c>
      <c r="M93" s="254" t="s">
        <v>75</v>
      </c>
      <c r="N93" s="259">
        <v>0.0</v>
      </c>
      <c r="O93" s="254" t="s">
        <v>75</v>
      </c>
      <c r="P93" s="260">
        <v>118000.0</v>
      </c>
      <c r="Q93" s="266">
        <v>118000.0</v>
      </c>
      <c r="R93" s="259">
        <v>0.0</v>
      </c>
      <c r="S93" s="259">
        <v>4400.0</v>
      </c>
      <c r="T93" s="259">
        <f t="shared" si="1"/>
        <v>113600</v>
      </c>
      <c r="U93" s="254" t="s">
        <v>83</v>
      </c>
      <c r="V93" s="258">
        <v>45814.0</v>
      </c>
      <c r="W93" s="258">
        <v>45845.0</v>
      </c>
      <c r="X93" s="254">
        <v>1.0</v>
      </c>
      <c r="Y93" s="254" t="s">
        <v>84</v>
      </c>
      <c r="Z93" s="254" t="s">
        <v>85</v>
      </c>
    </row>
    <row r="94" ht="17.25" customHeight="1">
      <c r="A94" s="252" t="s">
        <v>5648</v>
      </c>
      <c r="B94" s="253">
        <v>45817.0</v>
      </c>
      <c r="C94" s="254">
        <v>2892.0</v>
      </c>
      <c r="D94" s="254"/>
      <c r="E94" s="261" t="s">
        <v>5649</v>
      </c>
      <c r="F94" s="257" t="s">
        <v>1124</v>
      </c>
      <c r="G94" s="255" t="s">
        <v>5650</v>
      </c>
      <c r="H94" s="255" t="s">
        <v>355</v>
      </c>
      <c r="I94" s="262" t="s">
        <v>235</v>
      </c>
      <c r="J94" s="254" t="s">
        <v>26</v>
      </c>
      <c r="K94" s="258">
        <v>44482.0</v>
      </c>
      <c r="L94" s="253">
        <v>45814.0</v>
      </c>
      <c r="M94" s="254" t="s">
        <v>75</v>
      </c>
      <c r="N94" s="259">
        <v>0.0</v>
      </c>
      <c r="O94" s="254" t="s">
        <v>75</v>
      </c>
      <c r="P94" s="260">
        <v>858000.0</v>
      </c>
      <c r="Q94" s="266">
        <v>858000.0</v>
      </c>
      <c r="R94" s="264">
        <v>78000.0</v>
      </c>
      <c r="S94" s="259">
        <v>17160.0</v>
      </c>
      <c r="T94" s="259">
        <f t="shared" si="1"/>
        <v>840840</v>
      </c>
      <c r="U94" s="254" t="s">
        <v>83</v>
      </c>
      <c r="V94" s="258">
        <v>45814.0</v>
      </c>
      <c r="W94" s="258">
        <v>46174.0</v>
      </c>
      <c r="X94" s="254">
        <v>12.0</v>
      </c>
      <c r="Y94" s="254" t="s">
        <v>98</v>
      </c>
      <c r="Z94" s="254" t="s">
        <v>85</v>
      </c>
    </row>
    <row r="95" ht="17.25" customHeight="1">
      <c r="A95" s="252" t="s">
        <v>5657</v>
      </c>
      <c r="B95" s="253">
        <v>45817.0</v>
      </c>
      <c r="C95" s="254">
        <v>8814.0</v>
      </c>
      <c r="D95" s="254"/>
      <c r="E95" s="261" t="s">
        <v>1012</v>
      </c>
      <c r="F95" s="257" t="s">
        <v>1013</v>
      </c>
      <c r="G95" s="255" t="s">
        <v>1014</v>
      </c>
      <c r="H95" s="255" t="s">
        <v>99</v>
      </c>
      <c r="I95" s="255" t="s">
        <v>101</v>
      </c>
      <c r="J95" s="254" t="s">
        <v>26</v>
      </c>
      <c r="K95" s="258">
        <v>45036.0</v>
      </c>
      <c r="L95" s="253">
        <v>45814.0</v>
      </c>
      <c r="M95" s="254" t="s">
        <v>75</v>
      </c>
      <c r="N95" s="259">
        <v>0.0</v>
      </c>
      <c r="O95" s="253">
        <v>45816.0</v>
      </c>
      <c r="P95" s="260">
        <v>78009.0</v>
      </c>
      <c r="Q95" s="359">
        <v>78009.0</v>
      </c>
      <c r="R95" s="259">
        <v>0.0</v>
      </c>
      <c r="S95" s="259">
        <v>0.0</v>
      </c>
      <c r="T95" s="259">
        <f t="shared" si="1"/>
        <v>78009</v>
      </c>
      <c r="U95" s="254" t="s">
        <v>112</v>
      </c>
      <c r="V95" s="258">
        <v>45816.0</v>
      </c>
      <c r="W95" s="258">
        <v>45846.0</v>
      </c>
      <c r="X95" s="254">
        <v>1.0</v>
      </c>
      <c r="Y95" s="254" t="s">
        <v>98</v>
      </c>
      <c r="Z95" s="254" t="s">
        <v>85</v>
      </c>
    </row>
    <row r="96" ht="17.25" customHeight="1">
      <c r="A96" s="252" t="s">
        <v>5663</v>
      </c>
      <c r="B96" s="253">
        <v>45817.0</v>
      </c>
      <c r="C96" s="254">
        <v>11972.0</v>
      </c>
      <c r="D96" s="254"/>
      <c r="E96" s="261" t="s">
        <v>860</v>
      </c>
      <c r="F96" s="257" t="s">
        <v>862</v>
      </c>
      <c r="G96" s="255" t="s">
        <v>991</v>
      </c>
      <c r="H96" s="255" t="s">
        <v>243</v>
      </c>
      <c r="I96" s="262" t="s">
        <v>123</v>
      </c>
      <c r="J96" s="254" t="s">
        <v>26</v>
      </c>
      <c r="K96" s="258">
        <v>45409.0</v>
      </c>
      <c r="L96" s="253">
        <v>45814.0</v>
      </c>
      <c r="M96" s="254" t="s">
        <v>75</v>
      </c>
      <c r="N96" s="259">
        <v>78000.0</v>
      </c>
      <c r="O96" s="254" t="s">
        <v>75</v>
      </c>
      <c r="P96" s="260">
        <v>200000.0</v>
      </c>
      <c r="Q96" s="270">
        <v>200000.0</v>
      </c>
      <c r="R96" s="264">
        <v>0.0</v>
      </c>
      <c r="S96" s="259">
        <v>4400.0</v>
      </c>
      <c r="T96" s="259">
        <f t="shared" si="1"/>
        <v>195600</v>
      </c>
      <c r="U96" s="254" t="s">
        <v>83</v>
      </c>
      <c r="V96" s="258">
        <v>45814.0</v>
      </c>
      <c r="W96" s="258">
        <v>45845.0</v>
      </c>
      <c r="X96" s="254">
        <v>1.0</v>
      </c>
      <c r="Y96" s="254" t="s">
        <v>98</v>
      </c>
      <c r="Z96" s="254" t="s">
        <v>85</v>
      </c>
    </row>
    <row r="97" ht="17.25" customHeight="1">
      <c r="A97" s="252" t="s">
        <v>5667</v>
      </c>
      <c r="B97" s="253">
        <v>45817.0</v>
      </c>
      <c r="C97" s="254">
        <v>5536.0</v>
      </c>
      <c r="D97" s="254"/>
      <c r="E97" s="261" t="s">
        <v>1133</v>
      </c>
      <c r="F97" s="257" t="s">
        <v>1134</v>
      </c>
      <c r="G97" s="255" t="s">
        <v>1135</v>
      </c>
      <c r="H97" s="255" t="s">
        <v>1136</v>
      </c>
      <c r="I97" s="255" t="s">
        <v>1137</v>
      </c>
      <c r="J97" s="254" t="s">
        <v>26</v>
      </c>
      <c r="K97" s="258">
        <v>44673.0</v>
      </c>
      <c r="L97" s="253">
        <v>45814.0</v>
      </c>
      <c r="M97" s="254" t="s">
        <v>75</v>
      </c>
      <c r="N97" s="259">
        <v>78000.0</v>
      </c>
      <c r="O97" s="254" t="s">
        <v>75</v>
      </c>
      <c r="P97" s="260">
        <v>80000.0</v>
      </c>
      <c r="Q97" s="266">
        <v>80000.0</v>
      </c>
      <c r="R97" s="259">
        <v>0.0</v>
      </c>
      <c r="S97" s="259">
        <v>1600.0</v>
      </c>
      <c r="T97" s="259">
        <f t="shared" si="1"/>
        <v>78400</v>
      </c>
      <c r="U97" s="254" t="s">
        <v>83</v>
      </c>
      <c r="V97" s="258">
        <v>45814.0</v>
      </c>
      <c r="W97" s="258">
        <v>45845.0</v>
      </c>
      <c r="X97" s="254">
        <v>1.0</v>
      </c>
      <c r="Y97" s="254" t="s">
        <v>98</v>
      </c>
      <c r="Z97" s="254" t="s">
        <v>85</v>
      </c>
    </row>
    <row r="98" ht="17.25" customHeight="1">
      <c r="A98" s="252" t="s">
        <v>5671</v>
      </c>
      <c r="B98" s="253">
        <v>45817.0</v>
      </c>
      <c r="C98" s="254">
        <v>11117.0</v>
      </c>
      <c r="D98" s="254"/>
      <c r="E98" s="261" t="s">
        <v>116</v>
      </c>
      <c r="F98" s="257" t="s">
        <v>118</v>
      </c>
      <c r="G98" s="255" t="s">
        <v>120</v>
      </c>
      <c r="H98" s="255" t="s">
        <v>121</v>
      </c>
      <c r="I98" s="262" t="s">
        <v>123</v>
      </c>
      <c r="J98" s="254" t="s">
        <v>26</v>
      </c>
      <c r="K98" s="258">
        <v>45311.0</v>
      </c>
      <c r="L98" s="253">
        <v>45814.0</v>
      </c>
      <c r="M98" s="254" t="s">
        <v>75</v>
      </c>
      <c r="N98" s="259">
        <v>118000.0</v>
      </c>
      <c r="O98" s="254" t="s">
        <v>75</v>
      </c>
      <c r="P98" s="260">
        <v>236030.0</v>
      </c>
      <c r="Q98" s="359">
        <v>236030.0</v>
      </c>
      <c r="R98" s="264">
        <v>0.0</v>
      </c>
      <c r="S98" s="259">
        <v>0.0</v>
      </c>
      <c r="T98" s="259">
        <f t="shared" si="1"/>
        <v>236030</v>
      </c>
      <c r="U98" s="254" t="s">
        <v>112</v>
      </c>
      <c r="V98" s="258">
        <v>45814.0</v>
      </c>
      <c r="W98" s="258">
        <v>45844.0</v>
      </c>
      <c r="X98" s="254">
        <v>1.0</v>
      </c>
      <c r="Y98" s="254" t="s">
        <v>84</v>
      </c>
      <c r="Z98" s="254" t="s">
        <v>85</v>
      </c>
    </row>
    <row r="99" ht="17.25" customHeight="1">
      <c r="A99" s="252" t="s">
        <v>5677</v>
      </c>
      <c r="B99" s="253">
        <v>45817.0</v>
      </c>
      <c r="C99" s="254">
        <v>11117.0</v>
      </c>
      <c r="D99" s="254"/>
      <c r="E99" s="261" t="s">
        <v>116</v>
      </c>
      <c r="F99" s="257" t="s">
        <v>118</v>
      </c>
      <c r="G99" s="255" t="s">
        <v>261</v>
      </c>
      <c r="H99" s="255" t="s">
        <v>121</v>
      </c>
      <c r="I99" s="255" t="s">
        <v>123</v>
      </c>
      <c r="J99" s="254" t="s">
        <v>26</v>
      </c>
      <c r="K99" s="258">
        <v>45311.0</v>
      </c>
      <c r="L99" s="253">
        <v>45814.0</v>
      </c>
      <c r="M99" s="254" t="s">
        <v>75</v>
      </c>
      <c r="N99" s="259">
        <v>118000.0</v>
      </c>
      <c r="O99" s="254" t="s">
        <v>75</v>
      </c>
      <c r="P99" s="260">
        <f>P98-N99</f>
        <v>118030</v>
      </c>
      <c r="Q99" s="260">
        <v>0.0</v>
      </c>
      <c r="R99" s="259">
        <v>0.0</v>
      </c>
      <c r="S99" s="259">
        <v>0.0</v>
      </c>
      <c r="T99" s="259">
        <f t="shared" si="1"/>
        <v>0</v>
      </c>
      <c r="U99" s="254" t="s">
        <v>283</v>
      </c>
      <c r="V99" s="258">
        <v>45814.0</v>
      </c>
      <c r="W99" s="258">
        <v>45844.0</v>
      </c>
      <c r="X99" s="254">
        <v>1.0</v>
      </c>
      <c r="Y99" s="254" t="s">
        <v>84</v>
      </c>
      <c r="Z99" s="254" t="s">
        <v>85</v>
      </c>
    </row>
    <row r="100" ht="17.25" customHeight="1">
      <c r="A100" s="252" t="s">
        <v>5683</v>
      </c>
      <c r="B100" s="253">
        <v>45817.0</v>
      </c>
      <c r="C100" s="254">
        <v>4918.0</v>
      </c>
      <c r="D100" s="254"/>
      <c r="E100" s="261" t="s">
        <v>554</v>
      </c>
      <c r="F100" s="257" t="s">
        <v>453</v>
      </c>
      <c r="G100" s="255" t="s">
        <v>454</v>
      </c>
      <c r="H100" s="255" t="s">
        <v>455</v>
      </c>
      <c r="I100" s="262" t="s">
        <v>156</v>
      </c>
      <c r="J100" s="254" t="s">
        <v>26</v>
      </c>
      <c r="K100" s="258">
        <v>44625.0</v>
      </c>
      <c r="L100" s="253">
        <v>45814.0</v>
      </c>
      <c r="M100" s="254" t="s">
        <v>75</v>
      </c>
      <c r="N100" s="259">
        <v>0.0</v>
      </c>
      <c r="O100" s="254" t="s">
        <v>75</v>
      </c>
      <c r="P100" s="260">
        <v>78000.0</v>
      </c>
      <c r="Q100" s="266">
        <v>78000.0</v>
      </c>
      <c r="R100" s="264">
        <v>0.0</v>
      </c>
      <c r="S100" s="259">
        <v>546.0</v>
      </c>
      <c r="T100" s="259">
        <f t="shared" si="1"/>
        <v>77454</v>
      </c>
      <c r="U100" s="254" t="s">
        <v>83</v>
      </c>
      <c r="V100" s="258">
        <v>45814.0</v>
      </c>
      <c r="W100" s="258">
        <v>45844.0</v>
      </c>
      <c r="X100" s="254">
        <v>1.0</v>
      </c>
      <c r="Y100" s="254" t="s">
        <v>98</v>
      </c>
      <c r="Z100" s="254" t="s">
        <v>85</v>
      </c>
    </row>
    <row r="101" ht="17.25" customHeight="1">
      <c r="A101" s="252" t="s">
        <v>5687</v>
      </c>
      <c r="B101" s="253">
        <v>45817.0</v>
      </c>
      <c r="C101" s="254">
        <v>11015.0</v>
      </c>
      <c r="D101" s="254"/>
      <c r="E101" s="255" t="s">
        <v>1627</v>
      </c>
      <c r="F101" s="257" t="s">
        <v>5232</v>
      </c>
      <c r="G101" s="255" t="s">
        <v>1629</v>
      </c>
      <c r="H101" s="255" t="s">
        <v>234</v>
      </c>
      <c r="I101" s="255" t="s">
        <v>235</v>
      </c>
      <c r="J101" s="254" t="s">
        <v>26</v>
      </c>
      <c r="K101" s="258">
        <v>45301.0</v>
      </c>
      <c r="L101" s="253">
        <v>45815.0</v>
      </c>
      <c r="M101" s="253">
        <v>45814.0</v>
      </c>
      <c r="N101" s="259">
        <v>0.0</v>
      </c>
      <c r="O101" s="254" t="s">
        <v>75</v>
      </c>
      <c r="P101" s="260">
        <v>118026.0</v>
      </c>
      <c r="Q101" s="359">
        <v>118000.0</v>
      </c>
      <c r="R101" s="259">
        <v>0.0</v>
      </c>
      <c r="S101" s="259">
        <v>0.0</v>
      </c>
      <c r="T101" s="259">
        <f t="shared" si="1"/>
        <v>118000</v>
      </c>
      <c r="U101" s="254" t="s">
        <v>112</v>
      </c>
      <c r="V101" s="258">
        <v>45815.0</v>
      </c>
      <c r="W101" s="258">
        <v>45845.0</v>
      </c>
      <c r="X101" s="254">
        <v>1.0</v>
      </c>
      <c r="Y101" s="254" t="s">
        <v>84</v>
      </c>
      <c r="Z101" s="254" t="s">
        <v>85</v>
      </c>
    </row>
    <row r="102" ht="17.25" customHeight="1">
      <c r="A102" s="334" t="s">
        <v>5663</v>
      </c>
      <c r="B102" s="253">
        <v>45817.0</v>
      </c>
      <c r="C102" s="254">
        <v>11972.0</v>
      </c>
      <c r="D102" s="254"/>
      <c r="E102" s="261" t="s">
        <v>860</v>
      </c>
      <c r="F102" s="257" t="s">
        <v>862</v>
      </c>
      <c r="G102" s="255" t="s">
        <v>991</v>
      </c>
      <c r="H102" s="255" t="s">
        <v>243</v>
      </c>
      <c r="I102" s="262" t="s">
        <v>123</v>
      </c>
      <c r="J102" s="254" t="s">
        <v>1558</v>
      </c>
      <c r="K102" s="258">
        <v>45409.0</v>
      </c>
      <c r="L102" s="253">
        <v>45814.0</v>
      </c>
      <c r="M102" s="254" t="s">
        <v>75</v>
      </c>
      <c r="N102" s="259">
        <v>78000.0</v>
      </c>
      <c r="O102" s="254" t="s">
        <v>75</v>
      </c>
      <c r="P102" s="260">
        <v>78000.0</v>
      </c>
      <c r="Q102" s="270">
        <v>0.0</v>
      </c>
      <c r="R102" s="264">
        <v>0.0</v>
      </c>
      <c r="S102" s="259">
        <v>0.0</v>
      </c>
      <c r="T102" s="259">
        <f t="shared" si="1"/>
        <v>0</v>
      </c>
      <c r="U102" s="254" t="s">
        <v>283</v>
      </c>
      <c r="V102" s="258">
        <v>45845.0</v>
      </c>
      <c r="W102" s="258">
        <v>45875.0</v>
      </c>
      <c r="X102" s="254">
        <v>1.0</v>
      </c>
      <c r="Y102" s="254" t="s">
        <v>98</v>
      </c>
      <c r="Z102" s="254" t="s">
        <v>85</v>
      </c>
    </row>
    <row r="103" ht="17.25" customHeight="1">
      <c r="A103" s="252" t="s">
        <v>5698</v>
      </c>
      <c r="B103" s="253">
        <v>45817.0</v>
      </c>
      <c r="C103" s="254">
        <v>11171.0</v>
      </c>
      <c r="D103" s="254"/>
      <c r="E103" s="261" t="s">
        <v>1308</v>
      </c>
      <c r="F103" s="257" t="s">
        <v>1171</v>
      </c>
      <c r="G103" s="255" t="s">
        <v>1173</v>
      </c>
      <c r="H103" s="255" t="s">
        <v>132</v>
      </c>
      <c r="I103" s="255" t="s">
        <v>134</v>
      </c>
      <c r="J103" s="254" t="s">
        <v>26</v>
      </c>
      <c r="K103" s="258">
        <v>45317.0</v>
      </c>
      <c r="L103" s="253">
        <v>45815.0</v>
      </c>
      <c r="M103" s="254" t="s">
        <v>75</v>
      </c>
      <c r="N103" s="259">
        <v>0.0</v>
      </c>
      <c r="O103" s="254" t="s">
        <v>75</v>
      </c>
      <c r="P103" s="260">
        <v>118000.0</v>
      </c>
      <c r="Q103" s="362">
        <v>118000.0</v>
      </c>
      <c r="R103" s="259">
        <v>0.0</v>
      </c>
      <c r="S103" s="259">
        <v>4440.0</v>
      </c>
      <c r="T103" s="259">
        <f t="shared" si="1"/>
        <v>113560</v>
      </c>
      <c r="U103" s="254" t="s">
        <v>83</v>
      </c>
      <c r="V103" s="258">
        <v>45815.0</v>
      </c>
      <c r="W103" s="258">
        <v>45845.0</v>
      </c>
      <c r="X103" s="254">
        <v>1.0</v>
      </c>
      <c r="Y103" s="254" t="s">
        <v>84</v>
      </c>
      <c r="Z103" s="254" t="s">
        <v>85</v>
      </c>
    </row>
    <row r="104" ht="17.25" customHeight="1">
      <c r="A104" s="252" t="s">
        <v>5704</v>
      </c>
      <c r="B104" s="253">
        <v>45817.0</v>
      </c>
      <c r="C104" s="254">
        <v>5574.0</v>
      </c>
      <c r="D104" s="254"/>
      <c r="E104" s="255" t="s">
        <v>1286</v>
      </c>
      <c r="F104" s="257" t="s">
        <v>1288</v>
      </c>
      <c r="G104" s="255" t="s">
        <v>1289</v>
      </c>
      <c r="H104" s="255" t="s">
        <v>585</v>
      </c>
      <c r="I104" s="262" t="s">
        <v>123</v>
      </c>
      <c r="J104" s="254" t="s">
        <v>26</v>
      </c>
      <c r="K104" s="258">
        <v>44678.0</v>
      </c>
      <c r="L104" s="253">
        <v>45815.0</v>
      </c>
      <c r="M104" s="254" t="s">
        <v>75</v>
      </c>
      <c r="N104" s="259">
        <v>78000.0</v>
      </c>
      <c r="O104" s="254" t="s">
        <v>75</v>
      </c>
      <c r="P104" s="260">
        <v>80036.0</v>
      </c>
      <c r="Q104" s="363">
        <v>78000.0</v>
      </c>
      <c r="R104" s="264">
        <v>0.0</v>
      </c>
      <c r="S104" s="259">
        <v>0.0</v>
      </c>
      <c r="T104" s="259">
        <f t="shared" si="1"/>
        <v>78000</v>
      </c>
      <c r="U104" s="254" t="s">
        <v>112</v>
      </c>
      <c r="V104" s="258">
        <v>45815.0</v>
      </c>
      <c r="W104" s="258">
        <v>45846.0</v>
      </c>
      <c r="X104" s="254">
        <v>1.0</v>
      </c>
      <c r="Y104" s="254" t="s">
        <v>98</v>
      </c>
      <c r="Z104" s="254" t="s">
        <v>85</v>
      </c>
    </row>
    <row r="105" ht="17.25" customHeight="1">
      <c r="A105" s="252" t="s">
        <v>5710</v>
      </c>
      <c r="B105" s="253">
        <v>45817.0</v>
      </c>
      <c r="C105" s="254">
        <v>3142.0</v>
      </c>
      <c r="D105" s="254"/>
      <c r="E105" s="261" t="s">
        <v>5544</v>
      </c>
      <c r="F105" s="257" t="s">
        <v>4272</v>
      </c>
      <c r="G105" s="255" t="s">
        <v>4274</v>
      </c>
      <c r="H105" s="255" t="s">
        <v>243</v>
      </c>
      <c r="I105" s="255" t="s">
        <v>123</v>
      </c>
      <c r="J105" s="254" t="s">
        <v>26</v>
      </c>
      <c r="K105" s="258">
        <v>44508.0</v>
      </c>
      <c r="L105" s="253">
        <v>45815.0</v>
      </c>
      <c r="M105" s="254" t="s">
        <v>75</v>
      </c>
      <c r="N105" s="259">
        <v>0.0</v>
      </c>
      <c r="O105" s="254" t="s">
        <v>75</v>
      </c>
      <c r="P105" s="260">
        <v>78071.0</v>
      </c>
      <c r="Q105" s="363">
        <v>78071.0</v>
      </c>
      <c r="R105" s="259">
        <v>0.0</v>
      </c>
      <c r="S105" s="259">
        <v>0.0</v>
      </c>
      <c r="T105" s="259">
        <f t="shared" si="1"/>
        <v>78071</v>
      </c>
      <c r="U105" s="254" t="s">
        <v>112</v>
      </c>
      <c r="V105" s="258">
        <v>45815.0</v>
      </c>
      <c r="W105" s="258">
        <v>45845.0</v>
      </c>
      <c r="X105" s="254">
        <v>1.0</v>
      </c>
      <c r="Y105" s="254" t="s">
        <v>98</v>
      </c>
      <c r="Z105" s="254" t="s">
        <v>85</v>
      </c>
    </row>
    <row r="106" ht="17.25" customHeight="1">
      <c r="A106" s="252" t="s">
        <v>5716</v>
      </c>
      <c r="B106" s="253">
        <v>45817.0</v>
      </c>
      <c r="C106" s="254">
        <v>9168.0</v>
      </c>
      <c r="D106" s="254"/>
      <c r="E106" s="261" t="s">
        <v>874</v>
      </c>
      <c r="F106" s="257" t="s">
        <v>875</v>
      </c>
      <c r="G106" s="255" t="s">
        <v>876</v>
      </c>
      <c r="H106" s="255" t="s">
        <v>243</v>
      </c>
      <c r="I106" s="262" t="s">
        <v>123</v>
      </c>
      <c r="J106" s="254" t="s">
        <v>26</v>
      </c>
      <c r="K106" s="258">
        <v>45075.0</v>
      </c>
      <c r="L106" s="253">
        <v>45815.0</v>
      </c>
      <c r="M106" s="254" t="s">
        <v>75</v>
      </c>
      <c r="N106" s="259">
        <v>0.0</v>
      </c>
      <c r="O106" s="254" t="s">
        <v>75</v>
      </c>
      <c r="P106" s="260">
        <v>118001.0</v>
      </c>
      <c r="Q106" s="363">
        <v>118001.0</v>
      </c>
      <c r="R106" s="264">
        <v>0.0</v>
      </c>
      <c r="S106" s="259">
        <v>0.0</v>
      </c>
      <c r="T106" s="259">
        <f t="shared" si="1"/>
        <v>118001</v>
      </c>
      <c r="U106" s="254" t="s">
        <v>112</v>
      </c>
      <c r="V106" s="258">
        <v>45815.0</v>
      </c>
      <c r="W106" s="258">
        <v>45846.0</v>
      </c>
      <c r="X106" s="254">
        <v>1.0</v>
      </c>
      <c r="Y106" s="254" t="s">
        <v>84</v>
      </c>
      <c r="Z106" s="254" t="s">
        <v>85</v>
      </c>
    </row>
    <row r="107" ht="17.25" customHeight="1">
      <c r="A107" s="252" t="s">
        <v>5721</v>
      </c>
      <c r="B107" s="253">
        <v>45817.0</v>
      </c>
      <c r="C107" s="254">
        <v>10709.0</v>
      </c>
      <c r="D107" s="254"/>
      <c r="E107" s="261" t="s">
        <v>1239</v>
      </c>
      <c r="F107" s="257" t="s">
        <v>1029</v>
      </c>
      <c r="G107" s="255" t="s">
        <v>1030</v>
      </c>
      <c r="H107" s="255" t="s">
        <v>132</v>
      </c>
      <c r="I107" s="255" t="s">
        <v>134</v>
      </c>
      <c r="J107" s="254" t="s">
        <v>26</v>
      </c>
      <c r="K107" s="258">
        <v>45256.0</v>
      </c>
      <c r="L107" s="253">
        <v>45815.0</v>
      </c>
      <c r="M107" s="254" t="s">
        <v>75</v>
      </c>
      <c r="N107" s="259">
        <v>0.0</v>
      </c>
      <c r="O107" s="253">
        <v>45816.0</v>
      </c>
      <c r="P107" s="260">
        <v>78075.0</v>
      </c>
      <c r="Q107" s="363">
        <v>78075.0</v>
      </c>
      <c r="R107" s="259">
        <v>0.0</v>
      </c>
      <c r="S107" s="259">
        <v>0.0</v>
      </c>
      <c r="T107" s="259">
        <f t="shared" si="1"/>
        <v>78075</v>
      </c>
      <c r="U107" s="254" t="s">
        <v>112</v>
      </c>
      <c r="V107" s="258">
        <v>45816.0</v>
      </c>
      <c r="W107" s="258">
        <v>45846.0</v>
      </c>
      <c r="X107" s="254">
        <v>1.0</v>
      </c>
      <c r="Y107" s="254" t="s">
        <v>98</v>
      </c>
      <c r="Z107" s="254" t="s">
        <v>85</v>
      </c>
    </row>
    <row r="108" ht="17.25" customHeight="1">
      <c r="A108" s="275" t="s">
        <v>5729</v>
      </c>
      <c r="B108" s="253">
        <v>45817.0</v>
      </c>
      <c r="C108" s="254">
        <v>15590.0</v>
      </c>
      <c r="D108" s="254">
        <v>15518.0</v>
      </c>
      <c r="E108" s="261" t="s">
        <v>5733</v>
      </c>
      <c r="F108" s="257" t="s">
        <v>5735</v>
      </c>
      <c r="G108" s="255" t="s">
        <v>5736</v>
      </c>
      <c r="H108" s="255" t="s">
        <v>323</v>
      </c>
      <c r="I108" s="262" t="s">
        <v>177</v>
      </c>
      <c r="J108" s="254" t="s">
        <v>26</v>
      </c>
      <c r="K108" s="258">
        <v>45802.0</v>
      </c>
      <c r="L108" s="253">
        <v>45815.0</v>
      </c>
      <c r="M108" s="254" t="s">
        <v>75</v>
      </c>
      <c r="N108" s="259">
        <v>0.0</v>
      </c>
      <c r="O108" s="254" t="s">
        <v>75</v>
      </c>
      <c r="P108" s="260">
        <v>648082.0</v>
      </c>
      <c r="Q108" s="363">
        <v>648082.0</v>
      </c>
      <c r="R108" s="264">
        <v>60000.0</v>
      </c>
      <c r="S108" s="259">
        <v>0.0</v>
      </c>
      <c r="T108" s="259">
        <f t="shared" si="1"/>
        <v>648082</v>
      </c>
      <c r="U108" s="254" t="s">
        <v>112</v>
      </c>
      <c r="V108" s="258">
        <v>45815.0</v>
      </c>
      <c r="W108" s="258">
        <v>45996.0</v>
      </c>
      <c r="X108" s="254">
        <v>6.0</v>
      </c>
      <c r="Y108" s="254" t="s">
        <v>84</v>
      </c>
      <c r="Z108" s="254" t="s">
        <v>221</v>
      </c>
    </row>
    <row r="109" ht="17.25" customHeight="1">
      <c r="A109" s="252" t="s">
        <v>5740</v>
      </c>
      <c r="B109" s="253">
        <v>45817.0</v>
      </c>
      <c r="C109" s="254">
        <v>4081.0</v>
      </c>
      <c r="D109" s="254"/>
      <c r="E109" s="261" t="s">
        <v>5598</v>
      </c>
      <c r="F109" s="257" t="s">
        <v>1366</v>
      </c>
      <c r="G109" s="255" t="s">
        <v>1367</v>
      </c>
      <c r="H109" s="255" t="s">
        <v>634</v>
      </c>
      <c r="I109" s="255" t="s">
        <v>235</v>
      </c>
      <c r="J109" s="254" t="s">
        <v>26</v>
      </c>
      <c r="K109" s="258">
        <v>44566.0</v>
      </c>
      <c r="L109" s="253">
        <v>45815.0</v>
      </c>
      <c r="M109" s="254" t="s">
        <v>75</v>
      </c>
      <c r="N109" s="259">
        <v>0.0</v>
      </c>
      <c r="O109" s="254" t="s">
        <v>75</v>
      </c>
      <c r="P109" s="260">
        <v>78089.0</v>
      </c>
      <c r="Q109" s="363">
        <v>78000.0</v>
      </c>
      <c r="R109" s="259">
        <v>0.0</v>
      </c>
      <c r="S109" s="259">
        <v>0.0</v>
      </c>
      <c r="T109" s="259">
        <f t="shared" si="1"/>
        <v>78000</v>
      </c>
      <c r="U109" s="254" t="s">
        <v>112</v>
      </c>
      <c r="V109" s="258">
        <v>45815.0</v>
      </c>
      <c r="W109" s="258">
        <v>45853.0</v>
      </c>
      <c r="X109" s="254">
        <v>1.0</v>
      </c>
      <c r="Y109" s="254" t="s">
        <v>98</v>
      </c>
      <c r="Z109" s="254" t="s">
        <v>85</v>
      </c>
    </row>
    <row r="110" ht="17.25" customHeight="1">
      <c r="A110" s="252" t="s">
        <v>5746</v>
      </c>
      <c r="B110" s="253">
        <v>45817.0</v>
      </c>
      <c r="C110" s="254">
        <v>376.0</v>
      </c>
      <c r="D110" s="254"/>
      <c r="E110" s="261" t="s">
        <v>2200</v>
      </c>
      <c r="F110" s="257" t="s">
        <v>2057</v>
      </c>
      <c r="G110" s="255" t="s">
        <v>2098</v>
      </c>
      <c r="H110" s="255" t="s">
        <v>1136</v>
      </c>
      <c r="I110" s="262" t="s">
        <v>1137</v>
      </c>
      <c r="J110" s="254" t="s">
        <v>26</v>
      </c>
      <c r="K110" s="258">
        <v>44307.0</v>
      </c>
      <c r="L110" s="253">
        <v>45815.0</v>
      </c>
      <c r="M110" s="254" t="s">
        <v>75</v>
      </c>
      <c r="N110" s="259">
        <v>0.0</v>
      </c>
      <c r="O110" s="254" t="s">
        <v>75</v>
      </c>
      <c r="P110" s="260">
        <v>78051.0</v>
      </c>
      <c r="Q110" s="363">
        <v>78051.0</v>
      </c>
      <c r="R110" s="264">
        <v>0.0</v>
      </c>
      <c r="S110" s="259">
        <v>0.0</v>
      </c>
      <c r="T110" s="259">
        <f t="shared" si="1"/>
        <v>78051</v>
      </c>
      <c r="U110" s="254" t="s">
        <v>112</v>
      </c>
      <c r="V110" s="258">
        <v>45815.0</v>
      </c>
      <c r="W110" s="258">
        <v>45845.0</v>
      </c>
      <c r="X110" s="254">
        <v>1.0</v>
      </c>
      <c r="Y110" s="254" t="s">
        <v>98</v>
      </c>
      <c r="Z110" s="254" t="s">
        <v>85</v>
      </c>
    </row>
    <row r="111" ht="17.25" customHeight="1">
      <c r="A111" s="252" t="s">
        <v>5756</v>
      </c>
      <c r="B111" s="253">
        <v>45817.0</v>
      </c>
      <c r="C111" s="254">
        <v>9444.0</v>
      </c>
      <c r="D111" s="254"/>
      <c r="E111" s="261" t="s">
        <v>819</v>
      </c>
      <c r="F111" s="257" t="s">
        <v>820</v>
      </c>
      <c r="G111" s="255" t="s">
        <v>821</v>
      </c>
      <c r="H111" s="255" t="s">
        <v>601</v>
      </c>
      <c r="I111" s="255" t="s">
        <v>177</v>
      </c>
      <c r="J111" s="254" t="s">
        <v>26</v>
      </c>
      <c r="K111" s="258">
        <v>45107.0</v>
      </c>
      <c r="L111" s="253">
        <v>45815.0</v>
      </c>
      <c r="M111" s="254" t="s">
        <v>75</v>
      </c>
      <c r="N111" s="259">
        <v>0.0</v>
      </c>
      <c r="O111" s="254" t="s">
        <v>75</v>
      </c>
      <c r="P111" s="260">
        <v>118090.0</v>
      </c>
      <c r="Q111" s="363">
        <v>118000.0</v>
      </c>
      <c r="R111" s="259">
        <v>0.0</v>
      </c>
      <c r="S111" s="259">
        <v>0.0</v>
      </c>
      <c r="T111" s="259">
        <f t="shared" si="1"/>
        <v>118000</v>
      </c>
      <c r="U111" s="254" t="s">
        <v>112</v>
      </c>
      <c r="V111" s="258">
        <v>45815.0</v>
      </c>
      <c r="W111" s="258">
        <v>45845.0</v>
      </c>
      <c r="X111" s="254">
        <v>1.0</v>
      </c>
      <c r="Y111" s="254" t="s">
        <v>84</v>
      </c>
      <c r="Z111" s="254" t="s">
        <v>85</v>
      </c>
    </row>
    <row r="112" ht="17.25" customHeight="1">
      <c r="A112" s="252" t="s">
        <v>5759</v>
      </c>
      <c r="B112" s="253">
        <v>45817.0</v>
      </c>
      <c r="C112" s="254">
        <v>4723.0</v>
      </c>
      <c r="D112" s="254"/>
      <c r="E112" s="261" t="s">
        <v>1073</v>
      </c>
      <c r="F112" s="257" t="s">
        <v>1074</v>
      </c>
      <c r="G112" s="255" t="s">
        <v>1075</v>
      </c>
      <c r="H112" s="255" t="s">
        <v>217</v>
      </c>
      <c r="I112" s="262" t="s">
        <v>177</v>
      </c>
      <c r="J112" s="254" t="s">
        <v>26</v>
      </c>
      <c r="K112" s="258">
        <v>44611.0</v>
      </c>
      <c r="L112" s="253">
        <v>45815.0</v>
      </c>
      <c r="M112" s="254" t="s">
        <v>75</v>
      </c>
      <c r="N112" s="259">
        <v>0.0</v>
      </c>
      <c r="O112" s="254" t="s">
        <v>75</v>
      </c>
      <c r="P112" s="260">
        <v>78016.0</v>
      </c>
      <c r="Q112" s="363">
        <v>78000.0</v>
      </c>
      <c r="R112" s="264">
        <v>0.0</v>
      </c>
      <c r="S112" s="259">
        <v>0.0</v>
      </c>
      <c r="T112" s="259">
        <f t="shared" si="1"/>
        <v>78000</v>
      </c>
      <c r="U112" s="254" t="s">
        <v>112</v>
      </c>
      <c r="V112" s="258">
        <v>45815.0</v>
      </c>
      <c r="W112" s="258">
        <v>45845.0</v>
      </c>
      <c r="X112" s="254">
        <v>1.0</v>
      </c>
      <c r="Y112" s="254" t="s">
        <v>98</v>
      </c>
      <c r="Z112" s="254" t="s">
        <v>85</v>
      </c>
    </row>
    <row r="113" ht="17.25" customHeight="1">
      <c r="A113" s="275" t="s">
        <v>5765</v>
      </c>
      <c r="B113" s="253">
        <v>45817.0</v>
      </c>
      <c r="C113" s="254">
        <v>5169.0</v>
      </c>
      <c r="D113" s="254">
        <v>5169.0</v>
      </c>
      <c r="E113" s="261" t="s">
        <v>3991</v>
      </c>
      <c r="F113" s="257" t="s">
        <v>3992</v>
      </c>
      <c r="G113" s="255" t="s">
        <v>5768</v>
      </c>
      <c r="H113" s="255" t="s">
        <v>3995</v>
      </c>
      <c r="I113" s="255" t="s">
        <v>134</v>
      </c>
      <c r="J113" s="254" t="s">
        <v>26</v>
      </c>
      <c r="K113" s="258">
        <v>44644.0</v>
      </c>
      <c r="L113" s="253">
        <v>45815.0</v>
      </c>
      <c r="M113" s="254" t="s">
        <v>75</v>
      </c>
      <c r="N113" s="259">
        <v>0.0</v>
      </c>
      <c r="O113" s="254" t="s">
        <v>75</v>
      </c>
      <c r="P113" s="260">
        <v>78000.0</v>
      </c>
      <c r="Q113" s="362">
        <v>78000.0</v>
      </c>
      <c r="R113" s="259">
        <v>0.0</v>
      </c>
      <c r="S113" s="259">
        <v>546.0</v>
      </c>
      <c r="T113" s="259">
        <f t="shared" si="1"/>
        <v>77454</v>
      </c>
      <c r="U113" s="254" t="s">
        <v>83</v>
      </c>
      <c r="V113" s="258">
        <v>45815.0</v>
      </c>
      <c r="W113" s="258">
        <v>45845.0</v>
      </c>
      <c r="X113" s="254">
        <v>1.0</v>
      </c>
      <c r="Y113" s="254" t="s">
        <v>98</v>
      </c>
      <c r="Z113" s="254" t="s">
        <v>221</v>
      </c>
    </row>
    <row r="114" ht="17.25" customHeight="1">
      <c r="A114" s="252" t="s">
        <v>5771</v>
      </c>
      <c r="B114" s="253">
        <v>45817.0</v>
      </c>
      <c r="C114" s="254">
        <v>10751.0</v>
      </c>
      <c r="D114" s="254"/>
      <c r="E114" s="261" t="s">
        <v>5773</v>
      </c>
      <c r="F114" s="257" t="s">
        <v>1202</v>
      </c>
      <c r="G114" s="255" t="s">
        <v>1203</v>
      </c>
      <c r="H114" s="255" t="s">
        <v>132</v>
      </c>
      <c r="I114" s="262" t="s">
        <v>134</v>
      </c>
      <c r="J114" s="254" t="s">
        <v>26</v>
      </c>
      <c r="K114" s="258">
        <v>45261.0</v>
      </c>
      <c r="L114" s="253">
        <v>45815.0</v>
      </c>
      <c r="M114" s="254" t="s">
        <v>75</v>
      </c>
      <c r="N114" s="259">
        <v>0.0</v>
      </c>
      <c r="O114" s="254" t="s">
        <v>75</v>
      </c>
      <c r="P114" s="260">
        <v>118000.0</v>
      </c>
      <c r="Q114" s="362">
        <v>118000.0</v>
      </c>
      <c r="R114" s="264">
        <v>0.0</v>
      </c>
      <c r="S114" s="259">
        <v>2360.0</v>
      </c>
      <c r="T114" s="259">
        <f t="shared" si="1"/>
        <v>115640</v>
      </c>
      <c r="U114" s="254" t="s">
        <v>83</v>
      </c>
      <c r="V114" s="258">
        <v>45815.0</v>
      </c>
      <c r="W114" s="258">
        <v>45845.0</v>
      </c>
      <c r="X114" s="254">
        <v>1.0</v>
      </c>
      <c r="Y114" s="254" t="s">
        <v>84</v>
      </c>
      <c r="Z114" s="254" t="s">
        <v>85</v>
      </c>
    </row>
    <row r="115" ht="17.25" customHeight="1">
      <c r="A115" s="252" t="s">
        <v>5777</v>
      </c>
      <c r="B115" s="253">
        <v>45834.0</v>
      </c>
      <c r="C115" s="365">
        <v>9459.0</v>
      </c>
      <c r="D115" s="254"/>
      <c r="E115" s="255" t="s">
        <v>706</v>
      </c>
      <c r="F115" s="257" t="s">
        <v>708</v>
      </c>
      <c r="G115" s="366" t="s">
        <v>709</v>
      </c>
      <c r="H115" s="255" t="s">
        <v>227</v>
      </c>
      <c r="I115" s="255" t="s">
        <v>102</v>
      </c>
      <c r="J115" s="254" t="s">
        <v>26</v>
      </c>
      <c r="K115" s="258">
        <v>45110.0</v>
      </c>
      <c r="L115" s="253">
        <v>45815.0</v>
      </c>
      <c r="M115" s="254" t="s">
        <v>75</v>
      </c>
      <c r="N115" s="260">
        <v>0.0</v>
      </c>
      <c r="O115" s="254" t="s">
        <v>75</v>
      </c>
      <c r="P115" s="260">
        <v>118000.0</v>
      </c>
      <c r="Q115" s="362">
        <v>118000.0</v>
      </c>
      <c r="R115" s="259">
        <v>0.0</v>
      </c>
      <c r="S115" s="259">
        <v>4440.0</v>
      </c>
      <c r="T115" s="259">
        <f t="shared" si="1"/>
        <v>113560</v>
      </c>
      <c r="U115" s="254" t="s">
        <v>83</v>
      </c>
      <c r="V115" s="368">
        <v>45815.0</v>
      </c>
      <c r="W115" s="368">
        <v>45845.0</v>
      </c>
      <c r="X115" s="254">
        <v>1.0</v>
      </c>
      <c r="Y115" s="254" t="s">
        <v>84</v>
      </c>
      <c r="Z115" s="254" t="s">
        <v>85</v>
      </c>
    </row>
    <row r="116" ht="17.25" customHeight="1">
      <c r="A116" s="252" t="s">
        <v>5782</v>
      </c>
      <c r="B116" s="253">
        <v>45834.0</v>
      </c>
      <c r="C116" s="365">
        <v>3848.0</v>
      </c>
      <c r="D116" s="254"/>
      <c r="E116" s="255" t="s">
        <v>3946</v>
      </c>
      <c r="F116" s="257" t="s">
        <v>1112</v>
      </c>
      <c r="G116" s="366" t="s">
        <v>1113</v>
      </c>
      <c r="H116" s="255" t="s">
        <v>1114</v>
      </c>
      <c r="I116" s="262" t="s">
        <v>156</v>
      </c>
      <c r="J116" s="254" t="s">
        <v>26</v>
      </c>
      <c r="K116" s="258">
        <v>44554.0</v>
      </c>
      <c r="L116" s="253">
        <v>45815.0</v>
      </c>
      <c r="M116" s="254" t="s">
        <v>75</v>
      </c>
      <c r="N116" s="260">
        <v>0.0</v>
      </c>
      <c r="O116" s="254" t="s">
        <v>75</v>
      </c>
      <c r="P116" s="260">
        <v>78000.0</v>
      </c>
      <c r="Q116" s="362">
        <v>78000.0</v>
      </c>
      <c r="R116" s="264">
        <v>0.0</v>
      </c>
      <c r="S116" s="259">
        <v>4400.0</v>
      </c>
      <c r="T116" s="259">
        <f t="shared" si="1"/>
        <v>73600</v>
      </c>
      <c r="U116" s="254" t="s">
        <v>83</v>
      </c>
      <c r="V116" s="368">
        <v>45815.0</v>
      </c>
      <c r="W116" s="368">
        <v>45845.0</v>
      </c>
      <c r="X116" s="254">
        <v>1.0</v>
      </c>
      <c r="Y116" s="254" t="s">
        <v>98</v>
      </c>
      <c r="Z116" s="254" t="s">
        <v>85</v>
      </c>
    </row>
    <row r="117" ht="17.25" customHeight="1">
      <c r="A117" s="252" t="s">
        <v>5790</v>
      </c>
      <c r="B117" s="253">
        <v>45834.0</v>
      </c>
      <c r="C117" s="254">
        <v>6835.0</v>
      </c>
      <c r="D117" s="254"/>
      <c r="E117" s="255" t="s">
        <v>743</v>
      </c>
      <c r="F117" s="257" t="s">
        <v>638</v>
      </c>
      <c r="G117" s="366" t="s">
        <v>640</v>
      </c>
      <c r="H117" s="255" t="s">
        <v>641</v>
      </c>
      <c r="I117" s="255" t="s">
        <v>144</v>
      </c>
      <c r="J117" s="254" t="s">
        <v>26</v>
      </c>
      <c r="K117" s="258">
        <v>44808.0</v>
      </c>
      <c r="L117" s="253">
        <v>45815.0</v>
      </c>
      <c r="M117" s="254" t="s">
        <v>75</v>
      </c>
      <c r="N117" s="260">
        <v>0.0</v>
      </c>
      <c r="O117" s="254" t="s">
        <v>75</v>
      </c>
      <c r="P117" s="260">
        <v>78006.0</v>
      </c>
      <c r="Q117" s="363">
        <v>78000.0</v>
      </c>
      <c r="R117" s="259">
        <v>0.0</v>
      </c>
      <c r="S117" s="259">
        <v>0.0</v>
      </c>
      <c r="T117" s="259">
        <f t="shared" si="1"/>
        <v>78000</v>
      </c>
      <c r="U117" s="254" t="s">
        <v>112</v>
      </c>
      <c r="V117" s="368">
        <v>45815.0</v>
      </c>
      <c r="W117" s="368">
        <v>45845.0</v>
      </c>
      <c r="X117" s="254">
        <v>1.0</v>
      </c>
      <c r="Y117" s="254" t="s">
        <v>98</v>
      </c>
      <c r="Z117" s="254" t="s">
        <v>85</v>
      </c>
    </row>
    <row r="118" ht="17.25" customHeight="1">
      <c r="A118" s="252" t="s">
        <v>5801</v>
      </c>
      <c r="B118" s="253">
        <v>45894.0</v>
      </c>
      <c r="C118" s="294">
        <v>12199.0</v>
      </c>
      <c r="D118" s="294"/>
      <c r="E118" s="369" t="s">
        <v>2677</v>
      </c>
      <c r="F118" s="311" t="s">
        <v>2678</v>
      </c>
      <c r="G118" s="369" t="s">
        <v>5024</v>
      </c>
      <c r="H118" s="369" t="s">
        <v>234</v>
      </c>
      <c r="I118" s="370" t="s">
        <v>235</v>
      </c>
      <c r="J118" s="254" t="s">
        <v>26</v>
      </c>
      <c r="K118" s="299">
        <v>45430.0</v>
      </c>
      <c r="L118" s="253">
        <v>45815.0</v>
      </c>
      <c r="M118" s="294" t="s">
        <v>75</v>
      </c>
      <c r="N118" s="371">
        <v>0.0</v>
      </c>
      <c r="O118" s="294" t="s">
        <v>75</v>
      </c>
      <c r="P118" s="308">
        <v>78000.0</v>
      </c>
      <c r="Q118" s="372">
        <v>78000.0</v>
      </c>
      <c r="R118" s="373">
        <v>0.0</v>
      </c>
      <c r="S118" s="371">
        <v>546.0</v>
      </c>
      <c r="T118" s="297">
        <v>76440.0</v>
      </c>
      <c r="U118" s="294" t="s">
        <v>83</v>
      </c>
      <c r="V118" s="299">
        <v>45815.0</v>
      </c>
      <c r="W118" s="368">
        <v>45845.0</v>
      </c>
      <c r="X118" s="294">
        <v>1.0</v>
      </c>
      <c r="Y118" s="294" t="s">
        <v>98</v>
      </c>
      <c r="Z118" s="294" t="s">
        <v>85</v>
      </c>
    </row>
    <row r="119" ht="17.25" customHeight="1">
      <c r="A119" s="252" t="s">
        <v>5806</v>
      </c>
      <c r="B119" s="253">
        <v>45817.0</v>
      </c>
      <c r="C119" s="254">
        <v>856.0</v>
      </c>
      <c r="D119" s="254"/>
      <c r="E119" s="261" t="s">
        <v>1163</v>
      </c>
      <c r="F119" s="257" t="s">
        <v>1164</v>
      </c>
      <c r="G119" s="255" t="s">
        <v>1165</v>
      </c>
      <c r="H119" s="255" t="s">
        <v>1158</v>
      </c>
      <c r="I119" s="255" t="s">
        <v>102</v>
      </c>
      <c r="J119" s="254" t="s">
        <v>26</v>
      </c>
      <c r="K119" s="258">
        <v>44335.0</v>
      </c>
      <c r="L119" s="253">
        <v>45816.0</v>
      </c>
      <c r="M119" s="254" t="s">
        <v>75</v>
      </c>
      <c r="N119" s="259">
        <v>0.0</v>
      </c>
      <c r="O119" s="254" t="s">
        <v>75</v>
      </c>
      <c r="P119" s="260">
        <v>78000.0</v>
      </c>
      <c r="Q119" s="374">
        <v>78000.0</v>
      </c>
      <c r="R119" s="259">
        <v>0.0</v>
      </c>
      <c r="S119" s="259">
        <v>4400.0</v>
      </c>
      <c r="T119" s="259">
        <f t="shared" ref="T119:T273" si="4">Q119-S119</f>
        <v>73600</v>
      </c>
      <c r="U119" s="254" t="s">
        <v>83</v>
      </c>
      <c r="V119" s="258">
        <v>45816.0</v>
      </c>
      <c r="W119" s="258">
        <v>45846.0</v>
      </c>
      <c r="X119" s="254">
        <v>1.0</v>
      </c>
      <c r="Y119" s="254" t="s">
        <v>98</v>
      </c>
      <c r="Z119" s="254" t="s">
        <v>85</v>
      </c>
    </row>
    <row r="120" ht="17.25" customHeight="1">
      <c r="A120" s="252" t="s">
        <v>5811</v>
      </c>
      <c r="B120" s="253">
        <v>45817.0</v>
      </c>
      <c r="C120" s="254">
        <v>7734.0</v>
      </c>
      <c r="D120" s="254"/>
      <c r="E120" s="261" t="s">
        <v>5812</v>
      </c>
      <c r="F120" s="257" t="s">
        <v>1260</v>
      </c>
      <c r="G120" s="255" t="s">
        <v>1261</v>
      </c>
      <c r="H120" s="255" t="s">
        <v>70</v>
      </c>
      <c r="I120" s="262" t="s">
        <v>72</v>
      </c>
      <c r="J120" s="254" t="s">
        <v>26</v>
      </c>
      <c r="K120" s="258">
        <v>44900.0</v>
      </c>
      <c r="L120" s="253">
        <v>45816.0</v>
      </c>
      <c r="M120" s="254" t="s">
        <v>75</v>
      </c>
      <c r="N120" s="259">
        <v>0.0</v>
      </c>
      <c r="O120" s="254" t="s">
        <v>75</v>
      </c>
      <c r="P120" s="260">
        <v>78000.0</v>
      </c>
      <c r="Q120" s="374">
        <v>78000.0</v>
      </c>
      <c r="R120" s="264">
        <v>0.0</v>
      </c>
      <c r="S120" s="259">
        <v>4400.0</v>
      </c>
      <c r="T120" s="259">
        <f t="shared" si="4"/>
        <v>73600</v>
      </c>
      <c r="U120" s="254" t="s">
        <v>83</v>
      </c>
      <c r="V120" s="258">
        <v>45816.0</v>
      </c>
      <c r="W120" s="258">
        <v>45846.0</v>
      </c>
      <c r="X120" s="254">
        <v>1.0</v>
      </c>
      <c r="Y120" s="254" t="s">
        <v>98</v>
      </c>
      <c r="Z120" s="254" t="s">
        <v>85</v>
      </c>
    </row>
    <row r="121" ht="17.25" customHeight="1">
      <c r="A121" s="252" t="s">
        <v>5816</v>
      </c>
      <c r="B121" s="253">
        <v>45817.0</v>
      </c>
      <c r="C121" s="254">
        <v>11472.0</v>
      </c>
      <c r="D121" s="254"/>
      <c r="E121" s="261" t="s">
        <v>1265</v>
      </c>
      <c r="F121" s="257" t="s">
        <v>1266</v>
      </c>
      <c r="G121" s="255" t="s">
        <v>1267</v>
      </c>
      <c r="H121" s="255" t="s">
        <v>132</v>
      </c>
      <c r="I121" s="255" t="s">
        <v>134</v>
      </c>
      <c r="J121" s="254" t="s">
        <v>26</v>
      </c>
      <c r="K121" s="258">
        <v>45351.0</v>
      </c>
      <c r="L121" s="253">
        <v>45816.0</v>
      </c>
      <c r="M121" s="254" t="s">
        <v>75</v>
      </c>
      <c r="N121" s="259">
        <v>0.0</v>
      </c>
      <c r="O121" s="254" t="s">
        <v>75</v>
      </c>
      <c r="P121" s="260">
        <v>118000.0</v>
      </c>
      <c r="Q121" s="374">
        <v>118000.0</v>
      </c>
      <c r="R121" s="259">
        <v>0.0</v>
      </c>
      <c r="S121" s="259">
        <v>826.0</v>
      </c>
      <c r="T121" s="259">
        <f t="shared" si="4"/>
        <v>117174</v>
      </c>
      <c r="U121" s="254" t="s">
        <v>83</v>
      </c>
      <c r="V121" s="258">
        <v>45816.0</v>
      </c>
      <c r="W121" s="258">
        <v>45846.0</v>
      </c>
      <c r="X121" s="254">
        <v>1.0</v>
      </c>
      <c r="Y121" s="254" t="s">
        <v>84</v>
      </c>
      <c r="Z121" s="254" t="s">
        <v>85</v>
      </c>
    </row>
    <row r="122" ht="17.25" customHeight="1">
      <c r="A122" s="252" t="s">
        <v>5828</v>
      </c>
      <c r="B122" s="253">
        <v>45817.0</v>
      </c>
      <c r="C122" s="254">
        <v>14689.0</v>
      </c>
      <c r="D122" s="254"/>
      <c r="E122" s="261" t="s">
        <v>1829</v>
      </c>
      <c r="F122" s="257" t="s">
        <v>1830</v>
      </c>
      <c r="G122" s="255" t="s">
        <v>1831</v>
      </c>
      <c r="H122" s="255" t="s">
        <v>1071</v>
      </c>
      <c r="I122" s="262" t="s">
        <v>814</v>
      </c>
      <c r="J122" s="254" t="s">
        <v>26</v>
      </c>
      <c r="K122" s="258">
        <v>45701.0</v>
      </c>
      <c r="L122" s="253">
        <v>45816.0</v>
      </c>
      <c r="M122" s="254" t="s">
        <v>75</v>
      </c>
      <c r="N122" s="259">
        <v>0.0</v>
      </c>
      <c r="O122" s="254" t="s">
        <v>75</v>
      </c>
      <c r="P122" s="260">
        <v>78062.0</v>
      </c>
      <c r="Q122" s="375">
        <v>78062.0</v>
      </c>
      <c r="R122" s="264">
        <v>0.0</v>
      </c>
      <c r="S122" s="259">
        <v>0.0</v>
      </c>
      <c r="T122" s="259">
        <f t="shared" si="4"/>
        <v>78062</v>
      </c>
      <c r="U122" s="254" t="s">
        <v>112</v>
      </c>
      <c r="V122" s="258">
        <v>45816.0</v>
      </c>
      <c r="W122" s="258">
        <v>45846.0</v>
      </c>
      <c r="X122" s="254">
        <v>1.0</v>
      </c>
      <c r="Y122" s="254" t="s">
        <v>98</v>
      </c>
      <c r="Z122" s="254" t="s">
        <v>85</v>
      </c>
    </row>
    <row r="123" ht="17.25" customHeight="1">
      <c r="A123" s="252" t="s">
        <v>5833</v>
      </c>
      <c r="B123" s="253">
        <v>45817.0</v>
      </c>
      <c r="C123" s="254">
        <v>11119.0</v>
      </c>
      <c r="D123" s="254"/>
      <c r="E123" s="261" t="s">
        <v>535</v>
      </c>
      <c r="F123" s="257" t="s">
        <v>536</v>
      </c>
      <c r="G123" s="255" t="s">
        <v>537</v>
      </c>
      <c r="H123" s="255" t="s">
        <v>323</v>
      </c>
      <c r="I123" s="255" t="s">
        <v>177</v>
      </c>
      <c r="J123" s="254" t="s">
        <v>26</v>
      </c>
      <c r="K123" s="258">
        <v>45312.0</v>
      </c>
      <c r="L123" s="253">
        <v>45816.0</v>
      </c>
      <c r="M123" s="254" t="s">
        <v>75</v>
      </c>
      <c r="N123" s="259">
        <v>0.0</v>
      </c>
      <c r="O123" s="254" t="s">
        <v>75</v>
      </c>
      <c r="P123" s="260">
        <v>78000.0</v>
      </c>
      <c r="Q123" s="374">
        <v>78000.0</v>
      </c>
      <c r="R123" s="259">
        <v>0.0</v>
      </c>
      <c r="S123" s="259">
        <v>546.0</v>
      </c>
      <c r="T123" s="259">
        <f t="shared" si="4"/>
        <v>77454</v>
      </c>
      <c r="U123" s="254" t="s">
        <v>83</v>
      </c>
      <c r="V123" s="258">
        <v>45816.0</v>
      </c>
      <c r="W123" s="258">
        <v>45846.0</v>
      </c>
      <c r="X123" s="254">
        <v>1.0</v>
      </c>
      <c r="Y123" s="254" t="s">
        <v>98</v>
      </c>
      <c r="Z123" s="254" t="s">
        <v>85</v>
      </c>
    </row>
    <row r="124" ht="17.25" customHeight="1">
      <c r="A124" s="252" t="s">
        <v>5837</v>
      </c>
      <c r="B124" s="253">
        <v>45817.0</v>
      </c>
      <c r="C124" s="254">
        <v>8719.0</v>
      </c>
      <c r="D124" s="254"/>
      <c r="E124" s="261" t="s">
        <v>5839</v>
      </c>
      <c r="F124" s="257" t="s">
        <v>5840</v>
      </c>
      <c r="G124" s="255" t="s">
        <v>5841</v>
      </c>
      <c r="H124" s="255" t="s">
        <v>579</v>
      </c>
      <c r="I124" s="262" t="s">
        <v>580</v>
      </c>
      <c r="J124" s="254" t="s">
        <v>26</v>
      </c>
      <c r="K124" s="258">
        <v>45022.0</v>
      </c>
      <c r="L124" s="253">
        <v>45816.0</v>
      </c>
      <c r="M124" s="254" t="s">
        <v>75</v>
      </c>
      <c r="N124" s="259">
        <v>1298000.0</v>
      </c>
      <c r="O124" s="254" t="s">
        <v>75</v>
      </c>
      <c r="P124" s="260">
        <v>1180000.0</v>
      </c>
      <c r="Q124" s="374">
        <v>1180000.0</v>
      </c>
      <c r="R124" s="264">
        <v>118000.0</v>
      </c>
      <c r="S124" s="259">
        <v>8260.0</v>
      </c>
      <c r="T124" s="259">
        <f t="shared" si="4"/>
        <v>1171740</v>
      </c>
      <c r="U124" s="254" t="s">
        <v>83</v>
      </c>
      <c r="V124" s="258">
        <v>45816.0</v>
      </c>
      <c r="W124" s="258">
        <v>46176.0</v>
      </c>
      <c r="X124" s="254">
        <v>12.0</v>
      </c>
      <c r="Y124" s="254" t="s">
        <v>84</v>
      </c>
      <c r="Z124" s="254" t="s">
        <v>85</v>
      </c>
    </row>
    <row r="125" ht="17.25" customHeight="1">
      <c r="A125" s="252" t="s">
        <v>5844</v>
      </c>
      <c r="B125" s="253">
        <v>45817.0</v>
      </c>
      <c r="C125" s="254">
        <v>9571.0</v>
      </c>
      <c r="D125" s="254"/>
      <c r="E125" s="261" t="s">
        <v>489</v>
      </c>
      <c r="F125" s="257" t="s">
        <v>491</v>
      </c>
      <c r="G125" s="255" t="s">
        <v>826</v>
      </c>
      <c r="H125" s="255" t="s">
        <v>494</v>
      </c>
      <c r="I125" s="255" t="s">
        <v>108</v>
      </c>
      <c r="J125" s="254" t="s">
        <v>26</v>
      </c>
      <c r="K125" s="258">
        <v>45120.0</v>
      </c>
      <c r="L125" s="253">
        <v>45816.0</v>
      </c>
      <c r="M125" s="254" t="s">
        <v>75</v>
      </c>
      <c r="N125" s="259">
        <v>0.0</v>
      </c>
      <c r="O125" s="254" t="s">
        <v>75</v>
      </c>
      <c r="P125" s="260">
        <v>118047.0</v>
      </c>
      <c r="Q125" s="375">
        <v>118047.0</v>
      </c>
      <c r="R125" s="259">
        <v>0.0</v>
      </c>
      <c r="S125" s="259">
        <v>0.0</v>
      </c>
      <c r="T125" s="259">
        <f t="shared" si="4"/>
        <v>118047</v>
      </c>
      <c r="U125" s="254" t="s">
        <v>112</v>
      </c>
      <c r="V125" s="258">
        <v>45816.0</v>
      </c>
      <c r="W125" s="258">
        <v>45846.0</v>
      </c>
      <c r="X125" s="254">
        <v>1.0</v>
      </c>
      <c r="Y125" s="254" t="s">
        <v>84</v>
      </c>
      <c r="Z125" s="254" t="s">
        <v>85</v>
      </c>
    </row>
    <row r="126" ht="17.25" customHeight="1">
      <c r="A126" s="252" t="s">
        <v>5851</v>
      </c>
      <c r="B126" s="253">
        <v>45817.0</v>
      </c>
      <c r="C126" s="254">
        <v>14797.0</v>
      </c>
      <c r="D126" s="254"/>
      <c r="E126" s="261" t="s">
        <v>5852</v>
      </c>
      <c r="F126" s="257" t="s">
        <v>557</v>
      </c>
      <c r="G126" s="255" t="s">
        <v>558</v>
      </c>
      <c r="H126" s="255" t="s">
        <v>194</v>
      </c>
      <c r="I126" s="262" t="s">
        <v>177</v>
      </c>
      <c r="J126" s="254" t="s">
        <v>26</v>
      </c>
      <c r="K126" s="258">
        <v>45712.0</v>
      </c>
      <c r="L126" s="253">
        <v>45816.0</v>
      </c>
      <c r="M126" s="254" t="s">
        <v>75</v>
      </c>
      <c r="N126" s="259">
        <v>118000.0</v>
      </c>
      <c r="O126" s="254" t="s">
        <v>75</v>
      </c>
      <c r="P126" s="260">
        <v>354074.0</v>
      </c>
      <c r="Q126" s="375">
        <v>354000.0</v>
      </c>
      <c r="R126" s="264">
        <v>0.0</v>
      </c>
      <c r="S126" s="259">
        <v>0.0</v>
      </c>
      <c r="T126" s="259">
        <f t="shared" si="4"/>
        <v>354000</v>
      </c>
      <c r="U126" s="254" t="s">
        <v>112</v>
      </c>
      <c r="V126" s="258">
        <v>45816.0</v>
      </c>
      <c r="W126" s="258">
        <v>45906.0</v>
      </c>
      <c r="X126" s="254">
        <v>3.0</v>
      </c>
      <c r="Y126" s="254" t="s">
        <v>84</v>
      </c>
      <c r="Z126" s="254" t="s">
        <v>85</v>
      </c>
    </row>
    <row r="127" ht="17.25" customHeight="1">
      <c r="A127" s="252" t="s">
        <v>5860</v>
      </c>
      <c r="B127" s="253">
        <v>45817.0</v>
      </c>
      <c r="C127" s="254">
        <v>7163.0</v>
      </c>
      <c r="D127" s="254"/>
      <c r="E127" s="261" t="s">
        <v>1225</v>
      </c>
      <c r="F127" s="257" t="s">
        <v>1226</v>
      </c>
      <c r="G127" s="255" t="s">
        <v>1227</v>
      </c>
      <c r="H127" s="255" t="s">
        <v>801</v>
      </c>
      <c r="I127" s="255" t="s">
        <v>177</v>
      </c>
      <c r="J127" s="254" t="s">
        <v>26</v>
      </c>
      <c r="K127" s="258">
        <v>44839.0</v>
      </c>
      <c r="L127" s="253">
        <v>45816.0</v>
      </c>
      <c r="M127" s="254" t="s">
        <v>75</v>
      </c>
      <c r="N127" s="259">
        <v>0.0</v>
      </c>
      <c r="O127" s="254" t="s">
        <v>75</v>
      </c>
      <c r="P127" s="260">
        <v>78000.0</v>
      </c>
      <c r="Q127" s="374">
        <v>78000.0</v>
      </c>
      <c r="R127" s="259">
        <v>0.0</v>
      </c>
      <c r="S127" s="259">
        <v>4400.0</v>
      </c>
      <c r="T127" s="259">
        <f t="shared" si="4"/>
        <v>73600</v>
      </c>
      <c r="U127" s="254" t="s">
        <v>83</v>
      </c>
      <c r="V127" s="258">
        <v>45816.0</v>
      </c>
      <c r="W127" s="258">
        <v>45846.0</v>
      </c>
      <c r="X127" s="254">
        <v>1.0</v>
      </c>
      <c r="Y127" s="254" t="s">
        <v>98</v>
      </c>
      <c r="Z127" s="254" t="s">
        <v>85</v>
      </c>
    </row>
    <row r="128" ht="17.25" customHeight="1">
      <c r="A128" s="252" t="s">
        <v>5865</v>
      </c>
      <c r="B128" s="253">
        <v>45817.0</v>
      </c>
      <c r="C128" s="254">
        <v>5716.0</v>
      </c>
      <c r="D128" s="254"/>
      <c r="E128" s="261" t="s">
        <v>1245</v>
      </c>
      <c r="F128" s="257" t="s">
        <v>1196</v>
      </c>
      <c r="G128" s="255" t="s">
        <v>1197</v>
      </c>
      <c r="H128" s="255" t="s">
        <v>3030</v>
      </c>
      <c r="I128" s="262" t="s">
        <v>177</v>
      </c>
      <c r="J128" s="254" t="s">
        <v>26</v>
      </c>
      <c r="K128" s="258">
        <v>44695.0</v>
      </c>
      <c r="L128" s="253">
        <v>45816.0</v>
      </c>
      <c r="M128" s="254" t="s">
        <v>75</v>
      </c>
      <c r="N128" s="259">
        <v>0.0</v>
      </c>
      <c r="O128" s="254" t="s">
        <v>75</v>
      </c>
      <c r="P128" s="260">
        <v>78076.0</v>
      </c>
      <c r="Q128" s="375">
        <v>78000.0</v>
      </c>
      <c r="R128" s="264">
        <v>0.0</v>
      </c>
      <c r="S128" s="259">
        <v>0.0</v>
      </c>
      <c r="T128" s="259">
        <f t="shared" si="4"/>
        <v>78000</v>
      </c>
      <c r="U128" s="254" t="s">
        <v>112</v>
      </c>
      <c r="V128" s="258">
        <v>45816.0</v>
      </c>
      <c r="W128" s="258">
        <v>45846.0</v>
      </c>
      <c r="X128" s="254">
        <v>1.0</v>
      </c>
      <c r="Y128" s="254" t="s">
        <v>98</v>
      </c>
      <c r="Z128" s="254" t="s">
        <v>85</v>
      </c>
    </row>
    <row r="129" ht="17.25" customHeight="1">
      <c r="A129" s="252" t="s">
        <v>5870</v>
      </c>
      <c r="B129" s="253">
        <v>45818.0</v>
      </c>
      <c r="C129" s="254">
        <v>3420.0</v>
      </c>
      <c r="D129" s="254"/>
      <c r="E129" s="261" t="s">
        <v>4804</v>
      </c>
      <c r="F129" s="257" t="s">
        <v>899</v>
      </c>
      <c r="G129" s="255" t="s">
        <v>900</v>
      </c>
      <c r="H129" s="255" t="s">
        <v>315</v>
      </c>
      <c r="I129" s="255" t="s">
        <v>177</v>
      </c>
      <c r="J129" s="254" t="s">
        <v>26</v>
      </c>
      <c r="K129" s="258">
        <v>44527.0</v>
      </c>
      <c r="L129" s="253">
        <v>45816.0</v>
      </c>
      <c r="M129" s="254" t="s">
        <v>75</v>
      </c>
      <c r="N129" s="259">
        <v>118000.0</v>
      </c>
      <c r="O129" s="254" t="s">
        <v>75</v>
      </c>
      <c r="P129" s="260">
        <v>120075.0</v>
      </c>
      <c r="Q129" s="375">
        <v>120075.0</v>
      </c>
      <c r="R129" s="259">
        <v>0.0</v>
      </c>
      <c r="S129" s="259">
        <v>0.0</v>
      </c>
      <c r="T129" s="259">
        <f t="shared" si="4"/>
        <v>120075</v>
      </c>
      <c r="U129" s="254" t="s">
        <v>112</v>
      </c>
      <c r="V129" s="258">
        <v>45816.0</v>
      </c>
      <c r="W129" s="258">
        <v>45846.0</v>
      </c>
      <c r="X129" s="254">
        <v>1.0</v>
      </c>
      <c r="Y129" s="254" t="s">
        <v>84</v>
      </c>
      <c r="Z129" s="254" t="s">
        <v>85</v>
      </c>
    </row>
    <row r="130" ht="17.25" customHeight="1">
      <c r="A130" s="252" t="s">
        <v>5876</v>
      </c>
      <c r="B130" s="253">
        <v>45818.0</v>
      </c>
      <c r="C130" s="254">
        <v>11881.0</v>
      </c>
      <c r="D130" s="254"/>
      <c r="E130" s="261" t="s">
        <v>967</v>
      </c>
      <c r="F130" s="257" t="s">
        <v>968</v>
      </c>
      <c r="G130" s="255" t="s">
        <v>970</v>
      </c>
      <c r="H130" s="255" t="s">
        <v>132</v>
      </c>
      <c r="I130" s="262" t="s">
        <v>134</v>
      </c>
      <c r="J130" s="254" t="s">
        <v>26</v>
      </c>
      <c r="K130" s="258">
        <v>45399.0</v>
      </c>
      <c r="L130" s="253">
        <v>45816.0</v>
      </c>
      <c r="M130" s="254" t="s">
        <v>75</v>
      </c>
      <c r="N130" s="259">
        <v>0.0</v>
      </c>
      <c r="O130" s="254" t="s">
        <v>75</v>
      </c>
      <c r="P130" s="260">
        <v>118000.0</v>
      </c>
      <c r="Q130" s="374">
        <v>118000.0</v>
      </c>
      <c r="R130" s="264">
        <v>0.0</v>
      </c>
      <c r="S130" s="259">
        <v>4400.0</v>
      </c>
      <c r="T130" s="259">
        <f t="shared" si="4"/>
        <v>113600</v>
      </c>
      <c r="U130" s="254" t="s">
        <v>83</v>
      </c>
      <c r="V130" s="258">
        <v>45816.0</v>
      </c>
      <c r="W130" s="258">
        <v>45846.0</v>
      </c>
      <c r="X130" s="254">
        <v>1.0</v>
      </c>
      <c r="Y130" s="254" t="s">
        <v>84</v>
      </c>
      <c r="Z130" s="254" t="s">
        <v>85</v>
      </c>
    </row>
    <row r="131" ht="17.25" customHeight="1">
      <c r="A131" s="252" t="s">
        <v>5881</v>
      </c>
      <c r="B131" s="253">
        <v>45818.0</v>
      </c>
      <c r="C131" s="254">
        <v>836.0</v>
      </c>
      <c r="D131" s="254"/>
      <c r="E131" s="261" t="s">
        <v>897</v>
      </c>
      <c r="F131" s="257" t="s">
        <v>938</v>
      </c>
      <c r="G131" s="255" t="s">
        <v>939</v>
      </c>
      <c r="H131" s="255" t="s">
        <v>940</v>
      </c>
      <c r="I131" s="255" t="s">
        <v>66</v>
      </c>
      <c r="J131" s="254" t="s">
        <v>26</v>
      </c>
      <c r="K131" s="258">
        <v>44335.0</v>
      </c>
      <c r="L131" s="253">
        <v>45816.0</v>
      </c>
      <c r="M131" s="254" t="s">
        <v>75</v>
      </c>
      <c r="N131" s="259">
        <v>0.0</v>
      </c>
      <c r="O131" s="254" t="s">
        <v>75</v>
      </c>
      <c r="P131" s="260">
        <v>118000.0</v>
      </c>
      <c r="Q131" s="374">
        <v>118000.0</v>
      </c>
      <c r="R131" s="259">
        <v>0.0</v>
      </c>
      <c r="S131" s="259">
        <v>826.0</v>
      </c>
      <c r="T131" s="259">
        <f t="shared" si="4"/>
        <v>117174</v>
      </c>
      <c r="U131" s="254" t="s">
        <v>83</v>
      </c>
      <c r="V131" s="258">
        <v>45816.0</v>
      </c>
      <c r="W131" s="258">
        <v>45846.0</v>
      </c>
      <c r="X131" s="254">
        <v>1.0</v>
      </c>
      <c r="Y131" s="254" t="s">
        <v>84</v>
      </c>
      <c r="Z131" s="254" t="s">
        <v>85</v>
      </c>
    </row>
    <row r="132" ht="17.25" customHeight="1">
      <c r="A132" s="252" t="s">
        <v>5889</v>
      </c>
      <c r="B132" s="253">
        <v>45818.0</v>
      </c>
      <c r="C132" s="254">
        <v>12299.0</v>
      </c>
      <c r="D132" s="254"/>
      <c r="E132" s="261" t="s">
        <v>1431</v>
      </c>
      <c r="F132" s="257" t="s">
        <v>1432</v>
      </c>
      <c r="G132" s="255" t="s">
        <v>1433</v>
      </c>
      <c r="H132" s="255" t="s">
        <v>142</v>
      </c>
      <c r="I132" s="262" t="s">
        <v>144</v>
      </c>
      <c r="J132" s="254" t="s">
        <v>26</v>
      </c>
      <c r="K132" s="258">
        <v>45444.0</v>
      </c>
      <c r="L132" s="253">
        <v>45816.0</v>
      </c>
      <c r="M132" s="254" t="s">
        <v>75</v>
      </c>
      <c r="N132" s="259">
        <v>118000.0</v>
      </c>
      <c r="O132" s="253">
        <v>45817.0</v>
      </c>
      <c r="P132" s="260">
        <v>236023.0</v>
      </c>
      <c r="Q132" s="375">
        <v>236023.0</v>
      </c>
      <c r="R132" s="264">
        <v>0.0</v>
      </c>
      <c r="S132" s="259">
        <v>0.0</v>
      </c>
      <c r="T132" s="259">
        <f t="shared" si="4"/>
        <v>236023</v>
      </c>
      <c r="U132" s="254" t="s">
        <v>112</v>
      </c>
      <c r="V132" s="258">
        <v>45817.0</v>
      </c>
      <c r="W132" s="258">
        <v>45848.0</v>
      </c>
      <c r="X132" s="254">
        <v>1.0</v>
      </c>
      <c r="Y132" s="254" t="s">
        <v>84</v>
      </c>
      <c r="Z132" s="254" t="s">
        <v>85</v>
      </c>
    </row>
    <row r="133" ht="17.25" customHeight="1">
      <c r="A133" s="252" t="s">
        <v>5895</v>
      </c>
      <c r="B133" s="253">
        <v>45818.0</v>
      </c>
      <c r="C133" s="254">
        <v>13621.0</v>
      </c>
      <c r="D133" s="254"/>
      <c r="E133" s="261" t="s">
        <v>5898</v>
      </c>
      <c r="F133" s="257" t="s">
        <v>105</v>
      </c>
      <c r="G133" s="255" t="s">
        <v>106</v>
      </c>
      <c r="H133" s="255" t="s">
        <v>107</v>
      </c>
      <c r="I133" s="255" t="s">
        <v>108</v>
      </c>
      <c r="J133" s="254" t="s">
        <v>26</v>
      </c>
      <c r="K133" s="258">
        <v>45582.0</v>
      </c>
      <c r="L133" s="253">
        <v>45816.0</v>
      </c>
      <c r="M133" s="254" t="s">
        <v>75</v>
      </c>
      <c r="N133" s="259">
        <v>0.0</v>
      </c>
      <c r="O133" s="253">
        <v>45817.0</v>
      </c>
      <c r="P133" s="260">
        <v>78072.0</v>
      </c>
      <c r="Q133" s="375">
        <v>78072.0</v>
      </c>
      <c r="R133" s="259">
        <v>0.0</v>
      </c>
      <c r="S133" s="259">
        <v>0.0</v>
      </c>
      <c r="T133" s="259">
        <f t="shared" si="4"/>
        <v>78072</v>
      </c>
      <c r="U133" s="254" t="s">
        <v>112</v>
      </c>
      <c r="V133" s="258">
        <v>45817.0</v>
      </c>
      <c r="W133" s="258">
        <v>45847.0</v>
      </c>
      <c r="X133" s="254">
        <v>1.0</v>
      </c>
      <c r="Y133" s="254" t="s">
        <v>98</v>
      </c>
      <c r="Z133" s="254" t="s">
        <v>85</v>
      </c>
    </row>
    <row r="134" ht="17.25" customHeight="1">
      <c r="A134" s="252" t="s">
        <v>5903</v>
      </c>
      <c r="B134" s="289">
        <v>45818.0</v>
      </c>
      <c r="C134" s="290">
        <v>12299.0</v>
      </c>
      <c r="D134" s="291"/>
      <c r="E134" s="292" t="s">
        <v>1431</v>
      </c>
      <c r="F134" s="288" t="s">
        <v>1432</v>
      </c>
      <c r="G134" s="292" t="s">
        <v>2638</v>
      </c>
      <c r="H134" s="292" t="s">
        <v>142</v>
      </c>
      <c r="I134" s="293" t="s">
        <v>144</v>
      </c>
      <c r="J134" s="290" t="s">
        <v>26</v>
      </c>
      <c r="K134" s="295">
        <v>45444.0</v>
      </c>
      <c r="L134" s="289">
        <v>45816.0</v>
      </c>
      <c r="M134" s="290" t="s">
        <v>75</v>
      </c>
      <c r="N134" s="296">
        <v>118000.0</v>
      </c>
      <c r="O134" s="289">
        <v>45817.0</v>
      </c>
      <c r="P134" s="308">
        <v>78000.0</v>
      </c>
      <c r="Q134" s="377">
        <v>0.0</v>
      </c>
      <c r="R134" s="378">
        <v>0.0</v>
      </c>
      <c r="S134" s="296">
        <v>0.0</v>
      </c>
      <c r="T134" s="296">
        <f t="shared" si="4"/>
        <v>0</v>
      </c>
      <c r="U134" s="294" t="s">
        <v>283</v>
      </c>
      <c r="V134" s="295">
        <v>45825.0</v>
      </c>
      <c r="W134" s="295">
        <v>45855.0</v>
      </c>
      <c r="X134" s="290">
        <v>1.0</v>
      </c>
      <c r="Y134" s="290" t="s">
        <v>84</v>
      </c>
      <c r="Z134" s="290" t="s">
        <v>85</v>
      </c>
    </row>
    <row r="135" ht="17.25" customHeight="1">
      <c r="A135" s="252" t="s">
        <v>5910</v>
      </c>
      <c r="B135" s="253">
        <v>45818.0</v>
      </c>
      <c r="C135" s="254">
        <v>10218.0</v>
      </c>
      <c r="D135" s="254"/>
      <c r="E135" s="261" t="s">
        <v>364</v>
      </c>
      <c r="F135" s="257" t="s">
        <v>365</v>
      </c>
      <c r="G135" s="255" t="s">
        <v>5911</v>
      </c>
      <c r="H135" s="255" t="s">
        <v>121</v>
      </c>
      <c r="I135" s="255" t="s">
        <v>123</v>
      </c>
      <c r="J135" s="254" t="s">
        <v>26</v>
      </c>
      <c r="K135" s="258">
        <v>45195.0</v>
      </c>
      <c r="L135" s="253">
        <v>45817.0</v>
      </c>
      <c r="M135" s="254" t="s">
        <v>75</v>
      </c>
      <c r="N135" s="259">
        <v>0.0</v>
      </c>
      <c r="O135" s="254" t="s">
        <v>75</v>
      </c>
      <c r="P135" s="260">
        <v>118000.0</v>
      </c>
      <c r="Q135" s="301">
        <v>118000.0</v>
      </c>
      <c r="R135" s="259">
        <v>0.0</v>
      </c>
      <c r="S135" s="259">
        <v>826.0</v>
      </c>
      <c r="T135" s="259">
        <f t="shared" si="4"/>
        <v>117174</v>
      </c>
      <c r="U135" s="254" t="s">
        <v>83</v>
      </c>
      <c r="V135" s="258">
        <v>45817.0</v>
      </c>
      <c r="W135" s="258">
        <v>45847.0</v>
      </c>
      <c r="X135" s="254">
        <v>1.0</v>
      </c>
      <c r="Y135" s="254" t="s">
        <v>84</v>
      </c>
      <c r="Z135" s="254" t="s">
        <v>85</v>
      </c>
    </row>
    <row r="136" ht="17.25" customHeight="1">
      <c r="A136" s="252" t="s">
        <v>5915</v>
      </c>
      <c r="B136" s="253">
        <v>45818.0</v>
      </c>
      <c r="C136" s="254">
        <v>9386.0</v>
      </c>
      <c r="D136" s="254"/>
      <c r="E136" s="261" t="s">
        <v>3242</v>
      </c>
      <c r="F136" s="257" t="s">
        <v>3244</v>
      </c>
      <c r="G136" s="255" t="s">
        <v>3245</v>
      </c>
      <c r="H136" s="255" t="s">
        <v>812</v>
      </c>
      <c r="I136" s="262" t="s">
        <v>123</v>
      </c>
      <c r="J136" s="254" t="s">
        <v>26</v>
      </c>
      <c r="K136" s="258">
        <v>45099.0</v>
      </c>
      <c r="L136" s="253">
        <v>45817.0</v>
      </c>
      <c r="M136" s="254" t="s">
        <v>75</v>
      </c>
      <c r="N136" s="259">
        <v>0.0</v>
      </c>
      <c r="O136" s="254" t="s">
        <v>75</v>
      </c>
      <c r="P136" s="260">
        <v>78000.0</v>
      </c>
      <c r="Q136" s="301">
        <v>78000.0</v>
      </c>
      <c r="R136" s="264">
        <v>0.0</v>
      </c>
      <c r="S136" s="259">
        <v>546.0</v>
      </c>
      <c r="T136" s="259">
        <f t="shared" si="4"/>
        <v>77454</v>
      </c>
      <c r="U136" s="254" t="s">
        <v>83</v>
      </c>
      <c r="V136" s="258">
        <v>45817.0</v>
      </c>
      <c r="W136" s="258">
        <v>45847.0</v>
      </c>
      <c r="X136" s="254">
        <v>1.0</v>
      </c>
      <c r="Y136" s="254" t="s">
        <v>98</v>
      </c>
      <c r="Z136" s="254" t="s">
        <v>85</v>
      </c>
    </row>
    <row r="137" ht="17.25" customHeight="1">
      <c r="A137" s="252" t="s">
        <v>5920</v>
      </c>
      <c r="B137" s="253">
        <v>45818.0</v>
      </c>
      <c r="C137" s="254">
        <v>11196.0</v>
      </c>
      <c r="D137" s="254"/>
      <c r="E137" s="261" t="s">
        <v>5923</v>
      </c>
      <c r="F137" s="257" t="s">
        <v>1054</v>
      </c>
      <c r="G137" s="255" t="s">
        <v>1056</v>
      </c>
      <c r="H137" s="255" t="s">
        <v>404</v>
      </c>
      <c r="I137" s="255" t="s">
        <v>72</v>
      </c>
      <c r="J137" s="254" t="s">
        <v>26</v>
      </c>
      <c r="K137" s="258">
        <v>45320.0</v>
      </c>
      <c r="L137" s="253">
        <v>45817.0</v>
      </c>
      <c r="M137" s="254" t="s">
        <v>75</v>
      </c>
      <c r="N137" s="259">
        <v>0.0</v>
      </c>
      <c r="O137" s="254" t="s">
        <v>75</v>
      </c>
      <c r="P137" s="260">
        <v>118000.0</v>
      </c>
      <c r="Q137" s="301">
        <v>118000.0</v>
      </c>
      <c r="R137" s="259">
        <v>0.0</v>
      </c>
      <c r="S137" s="259">
        <v>4440.0</v>
      </c>
      <c r="T137" s="259">
        <f t="shared" si="4"/>
        <v>113560</v>
      </c>
      <c r="U137" s="254" t="s">
        <v>83</v>
      </c>
      <c r="V137" s="258">
        <v>45817.0</v>
      </c>
      <c r="W137" s="258">
        <v>45848.0</v>
      </c>
      <c r="X137" s="254">
        <v>1.0</v>
      </c>
      <c r="Y137" s="254" t="s">
        <v>84</v>
      </c>
      <c r="Z137" s="254" t="s">
        <v>85</v>
      </c>
    </row>
    <row r="138" ht="17.25" customHeight="1">
      <c r="A138" s="252" t="s">
        <v>5930</v>
      </c>
      <c r="B138" s="253">
        <v>45818.0</v>
      </c>
      <c r="C138" s="254">
        <v>1782.0</v>
      </c>
      <c r="D138" s="254"/>
      <c r="E138" s="261" t="s">
        <v>587</v>
      </c>
      <c r="F138" s="257" t="s">
        <v>427</v>
      </c>
      <c r="G138" s="255" t="s">
        <v>428</v>
      </c>
      <c r="H138" s="255" t="s">
        <v>199</v>
      </c>
      <c r="I138" s="262" t="s">
        <v>200</v>
      </c>
      <c r="J138" s="254" t="s">
        <v>26</v>
      </c>
      <c r="K138" s="258">
        <v>44399.0</v>
      </c>
      <c r="L138" s="253">
        <v>45817.0</v>
      </c>
      <c r="M138" s="254" t="s">
        <v>75</v>
      </c>
      <c r="N138" s="259">
        <v>0.0</v>
      </c>
      <c r="O138" s="254" t="s">
        <v>75</v>
      </c>
      <c r="P138" s="260">
        <v>858020.0</v>
      </c>
      <c r="Q138" s="379">
        <v>858000.0</v>
      </c>
      <c r="R138" s="264">
        <v>78000.0</v>
      </c>
      <c r="S138" s="259">
        <v>0.0</v>
      </c>
      <c r="T138" s="259">
        <f t="shared" si="4"/>
        <v>858000</v>
      </c>
      <c r="U138" s="254" t="s">
        <v>112</v>
      </c>
      <c r="V138" s="258">
        <v>45817.0</v>
      </c>
      <c r="W138" s="258">
        <v>46177.0</v>
      </c>
      <c r="X138" s="254">
        <v>12.0</v>
      </c>
      <c r="Y138" s="254" t="s">
        <v>98</v>
      </c>
      <c r="Z138" s="254" t="s">
        <v>85</v>
      </c>
    </row>
    <row r="139" ht="17.25" customHeight="1">
      <c r="A139" s="252" t="s">
        <v>5934</v>
      </c>
      <c r="B139" s="253">
        <v>45818.0</v>
      </c>
      <c r="C139" s="254">
        <v>6737.0</v>
      </c>
      <c r="D139" s="254"/>
      <c r="E139" s="261" t="s">
        <v>1507</v>
      </c>
      <c r="F139" s="257" t="s">
        <v>1408</v>
      </c>
      <c r="G139" s="255" t="s">
        <v>1410</v>
      </c>
      <c r="H139" s="255" t="s">
        <v>243</v>
      </c>
      <c r="I139" s="255" t="s">
        <v>123</v>
      </c>
      <c r="J139" s="254" t="s">
        <v>26</v>
      </c>
      <c r="K139" s="258">
        <v>44797.0</v>
      </c>
      <c r="L139" s="253">
        <v>45817.0</v>
      </c>
      <c r="M139" s="254" t="s">
        <v>75</v>
      </c>
      <c r="N139" s="259">
        <v>78000.0</v>
      </c>
      <c r="O139" s="254" t="s">
        <v>75</v>
      </c>
      <c r="P139" s="260">
        <v>156046.0</v>
      </c>
      <c r="Q139" s="379">
        <v>156046.0</v>
      </c>
      <c r="R139" s="259">
        <v>0.0</v>
      </c>
      <c r="S139" s="259">
        <v>0.0</v>
      </c>
      <c r="T139" s="259">
        <f t="shared" si="4"/>
        <v>156046</v>
      </c>
      <c r="U139" s="254" t="s">
        <v>112</v>
      </c>
      <c r="V139" s="258">
        <v>45817.0</v>
      </c>
      <c r="W139" s="258">
        <v>45847.0</v>
      </c>
      <c r="X139" s="254">
        <v>1.0</v>
      </c>
      <c r="Y139" s="254" t="s">
        <v>98</v>
      </c>
      <c r="Z139" s="254" t="s">
        <v>85</v>
      </c>
    </row>
    <row r="140" ht="17.25" customHeight="1">
      <c r="A140" s="252" t="s">
        <v>5939</v>
      </c>
      <c r="B140" s="253">
        <v>45818.0</v>
      </c>
      <c r="C140" s="254">
        <v>6737.0</v>
      </c>
      <c r="D140" s="254"/>
      <c r="E140" s="261" t="s">
        <v>1507</v>
      </c>
      <c r="F140" s="257" t="s">
        <v>1408</v>
      </c>
      <c r="G140" s="255" t="s">
        <v>1415</v>
      </c>
      <c r="H140" s="255" t="s">
        <v>243</v>
      </c>
      <c r="I140" s="262" t="s">
        <v>123</v>
      </c>
      <c r="J140" s="254" t="s">
        <v>26</v>
      </c>
      <c r="K140" s="258">
        <v>44797.0</v>
      </c>
      <c r="L140" s="253">
        <v>45817.0</v>
      </c>
      <c r="M140" s="254" t="s">
        <v>75</v>
      </c>
      <c r="N140" s="259">
        <v>78000.0</v>
      </c>
      <c r="O140" s="254" t="s">
        <v>75</v>
      </c>
      <c r="P140" s="260">
        <f>P139-N140</f>
        <v>78046</v>
      </c>
      <c r="Q140" s="270">
        <v>0.0</v>
      </c>
      <c r="R140" s="264">
        <v>0.0</v>
      </c>
      <c r="S140" s="259">
        <v>0.0</v>
      </c>
      <c r="T140" s="259">
        <f t="shared" si="4"/>
        <v>0</v>
      </c>
      <c r="U140" s="254" t="s">
        <v>283</v>
      </c>
      <c r="V140" s="258">
        <v>45817.0</v>
      </c>
      <c r="W140" s="258">
        <v>45847.0</v>
      </c>
      <c r="X140" s="254">
        <v>1.0</v>
      </c>
      <c r="Y140" s="254" t="s">
        <v>98</v>
      </c>
      <c r="Z140" s="254" t="s">
        <v>85</v>
      </c>
    </row>
    <row r="141" ht="17.25" customHeight="1">
      <c r="A141" s="252" t="s">
        <v>5948</v>
      </c>
      <c r="B141" s="253">
        <v>45818.0</v>
      </c>
      <c r="C141" s="254">
        <v>4075.0</v>
      </c>
      <c r="D141" s="254"/>
      <c r="E141" s="261" t="s">
        <v>5950</v>
      </c>
      <c r="F141" s="257" t="s">
        <v>1293</v>
      </c>
      <c r="G141" s="255" t="s">
        <v>1294</v>
      </c>
      <c r="H141" s="255" t="s">
        <v>1295</v>
      </c>
      <c r="I141" s="255" t="s">
        <v>1296</v>
      </c>
      <c r="J141" s="254" t="s">
        <v>26</v>
      </c>
      <c r="K141" s="258">
        <v>44566.0</v>
      </c>
      <c r="L141" s="253">
        <v>45817.0</v>
      </c>
      <c r="M141" s="254" t="s">
        <v>75</v>
      </c>
      <c r="N141" s="259">
        <v>0.0</v>
      </c>
      <c r="O141" s="254" t="s">
        <v>75</v>
      </c>
      <c r="P141" s="260">
        <v>78000.0</v>
      </c>
      <c r="Q141" s="301">
        <v>78000.0</v>
      </c>
      <c r="R141" s="259">
        <v>0.0</v>
      </c>
      <c r="S141" s="259">
        <v>4440.0</v>
      </c>
      <c r="T141" s="259">
        <f t="shared" si="4"/>
        <v>73560</v>
      </c>
      <c r="U141" s="254" t="s">
        <v>83</v>
      </c>
      <c r="V141" s="258">
        <v>45817.0</v>
      </c>
      <c r="W141" s="258">
        <v>45847.0</v>
      </c>
      <c r="X141" s="254">
        <v>1.0</v>
      </c>
      <c r="Y141" s="254" t="s">
        <v>98</v>
      </c>
      <c r="Z141" s="254" t="s">
        <v>85</v>
      </c>
    </row>
    <row r="142" ht="17.25" customHeight="1">
      <c r="A142" s="252" t="s">
        <v>5954</v>
      </c>
      <c r="B142" s="253">
        <v>45818.0</v>
      </c>
      <c r="C142" s="254">
        <v>12027.0</v>
      </c>
      <c r="D142" s="254"/>
      <c r="E142" s="261" t="s">
        <v>5955</v>
      </c>
      <c r="F142" s="257" t="s">
        <v>5956</v>
      </c>
      <c r="G142" s="255" t="s">
        <v>5957</v>
      </c>
      <c r="H142" s="255" t="s">
        <v>485</v>
      </c>
      <c r="I142" s="262" t="s">
        <v>486</v>
      </c>
      <c r="J142" s="254" t="s">
        <v>26</v>
      </c>
      <c r="K142" s="258">
        <v>45414.0</v>
      </c>
      <c r="L142" s="253">
        <v>45817.0</v>
      </c>
      <c r="M142" s="254" t="s">
        <v>75</v>
      </c>
      <c r="N142" s="259">
        <v>0.0</v>
      </c>
      <c r="O142" s="254" t="s">
        <v>75</v>
      </c>
      <c r="P142" s="260">
        <v>648034.0</v>
      </c>
      <c r="Q142" s="379">
        <v>648000.0</v>
      </c>
      <c r="R142" s="264">
        <v>60000.0</v>
      </c>
      <c r="S142" s="259">
        <v>0.0</v>
      </c>
      <c r="T142" s="259">
        <f t="shared" si="4"/>
        <v>648000</v>
      </c>
      <c r="U142" s="254" t="s">
        <v>112</v>
      </c>
      <c r="V142" s="258">
        <v>45817.0</v>
      </c>
      <c r="W142" s="258">
        <v>45998.0</v>
      </c>
      <c r="X142" s="254">
        <v>6.0</v>
      </c>
      <c r="Y142" s="254" t="s">
        <v>84</v>
      </c>
      <c r="Z142" s="254" t="s">
        <v>85</v>
      </c>
    </row>
    <row r="143" ht="17.25" customHeight="1">
      <c r="A143" s="252" t="s">
        <v>5962</v>
      </c>
      <c r="B143" s="253">
        <v>45818.0</v>
      </c>
      <c r="C143" s="254">
        <v>3569.0</v>
      </c>
      <c r="D143" s="254"/>
      <c r="E143" s="261" t="s">
        <v>5964</v>
      </c>
      <c r="F143" s="257" t="s">
        <v>1192</v>
      </c>
      <c r="G143" s="255" t="s">
        <v>1193</v>
      </c>
      <c r="H143" s="255" t="s">
        <v>585</v>
      </c>
      <c r="I143" s="255" t="s">
        <v>123</v>
      </c>
      <c r="J143" s="254" t="s">
        <v>26</v>
      </c>
      <c r="K143" s="258">
        <v>44532.0</v>
      </c>
      <c r="L143" s="253">
        <v>45817.0</v>
      </c>
      <c r="M143" s="254" t="s">
        <v>75</v>
      </c>
      <c r="N143" s="259">
        <v>118000.0</v>
      </c>
      <c r="O143" s="254" t="s">
        <v>75</v>
      </c>
      <c r="P143" s="260">
        <v>180000.0</v>
      </c>
      <c r="Q143" s="301">
        <v>180000.0</v>
      </c>
      <c r="R143" s="259">
        <v>0.0</v>
      </c>
      <c r="S143" s="259">
        <v>3600.0</v>
      </c>
      <c r="T143" s="259">
        <f t="shared" si="4"/>
        <v>176400</v>
      </c>
      <c r="U143" s="254" t="s">
        <v>83</v>
      </c>
      <c r="V143" s="258">
        <v>45817.0</v>
      </c>
      <c r="W143" s="258">
        <v>45847.0</v>
      </c>
      <c r="X143" s="254">
        <v>1.0</v>
      </c>
      <c r="Y143" s="254" t="s">
        <v>84</v>
      </c>
      <c r="Z143" s="254" t="s">
        <v>85</v>
      </c>
    </row>
    <row r="144" ht="17.25" customHeight="1">
      <c r="A144" s="252" t="s">
        <v>5971</v>
      </c>
      <c r="B144" s="253">
        <v>45818.0</v>
      </c>
      <c r="C144" s="254">
        <v>4343.0</v>
      </c>
      <c r="D144" s="254"/>
      <c r="E144" s="261" t="s">
        <v>151</v>
      </c>
      <c r="F144" s="257" t="s">
        <v>152</v>
      </c>
      <c r="G144" s="255" t="s">
        <v>5974</v>
      </c>
      <c r="H144" s="255" t="s">
        <v>155</v>
      </c>
      <c r="I144" s="262" t="s">
        <v>156</v>
      </c>
      <c r="J144" s="254" t="s">
        <v>26</v>
      </c>
      <c r="K144" s="258">
        <v>44585.0</v>
      </c>
      <c r="L144" s="253">
        <v>45817.0</v>
      </c>
      <c r="M144" s="254" t="s">
        <v>75</v>
      </c>
      <c r="N144" s="259">
        <v>0.0</v>
      </c>
      <c r="O144" s="254" t="s">
        <v>75</v>
      </c>
      <c r="P144" s="260">
        <v>78000.0</v>
      </c>
      <c r="Q144" s="301">
        <v>78000.0</v>
      </c>
      <c r="R144" s="264">
        <v>0.0</v>
      </c>
      <c r="S144" s="259">
        <v>1560.0</v>
      </c>
      <c r="T144" s="259">
        <f t="shared" si="4"/>
        <v>76440</v>
      </c>
      <c r="U144" s="254" t="s">
        <v>83</v>
      </c>
      <c r="V144" s="258">
        <v>45817.0</v>
      </c>
      <c r="W144" s="258">
        <v>45847.0</v>
      </c>
      <c r="X144" s="254">
        <v>1.0</v>
      </c>
      <c r="Y144" s="254" t="s">
        <v>98</v>
      </c>
      <c r="Z144" s="254" t="s">
        <v>85</v>
      </c>
    </row>
    <row r="145" ht="17.25" customHeight="1">
      <c r="A145" s="252" t="s">
        <v>5985</v>
      </c>
      <c r="B145" s="253">
        <v>45818.0</v>
      </c>
      <c r="C145" s="254">
        <v>2253.0</v>
      </c>
      <c r="D145" s="254"/>
      <c r="E145" s="261" t="s">
        <v>3272</v>
      </c>
      <c r="F145" s="257" t="s">
        <v>3273</v>
      </c>
      <c r="G145" s="255" t="s">
        <v>3274</v>
      </c>
      <c r="H145" s="255" t="s">
        <v>3275</v>
      </c>
      <c r="I145" s="255" t="s">
        <v>3276</v>
      </c>
      <c r="J145" s="254" t="s">
        <v>26</v>
      </c>
      <c r="K145" s="258">
        <v>44435.0</v>
      </c>
      <c r="L145" s="253">
        <v>45817.0</v>
      </c>
      <c r="M145" s="254" t="s">
        <v>75</v>
      </c>
      <c r="N145" s="259">
        <v>0.0</v>
      </c>
      <c r="O145" s="254" t="s">
        <v>75</v>
      </c>
      <c r="P145" s="260">
        <v>118002.0</v>
      </c>
      <c r="Q145" s="379">
        <v>118002.0</v>
      </c>
      <c r="R145" s="259">
        <v>0.0</v>
      </c>
      <c r="S145" s="259">
        <v>0.0</v>
      </c>
      <c r="T145" s="259">
        <f t="shared" si="4"/>
        <v>118002</v>
      </c>
      <c r="U145" s="254" t="s">
        <v>112</v>
      </c>
      <c r="V145" s="258">
        <v>45817.0</v>
      </c>
      <c r="W145" s="258">
        <v>45847.0</v>
      </c>
      <c r="X145" s="254">
        <v>1.0</v>
      </c>
      <c r="Y145" s="254" t="s">
        <v>84</v>
      </c>
      <c r="Z145" s="254" t="s">
        <v>85</v>
      </c>
    </row>
    <row r="146" ht="17.25" customHeight="1">
      <c r="A146" s="252" t="s">
        <v>5995</v>
      </c>
      <c r="B146" s="253">
        <v>45818.0</v>
      </c>
      <c r="C146" s="254">
        <v>6125.0</v>
      </c>
      <c r="D146" s="254"/>
      <c r="E146" s="261" t="s">
        <v>5997</v>
      </c>
      <c r="F146" s="257" t="s">
        <v>4614</v>
      </c>
      <c r="G146" s="255" t="s">
        <v>4615</v>
      </c>
      <c r="H146" s="255" t="s">
        <v>404</v>
      </c>
      <c r="I146" s="262" t="s">
        <v>72</v>
      </c>
      <c r="J146" s="254" t="s">
        <v>26</v>
      </c>
      <c r="K146" s="258">
        <v>44736.0</v>
      </c>
      <c r="L146" s="253">
        <v>45817.0</v>
      </c>
      <c r="M146" s="254" t="s">
        <v>75</v>
      </c>
      <c r="N146" s="259">
        <v>78000.0</v>
      </c>
      <c r="O146" s="254" t="s">
        <v>75</v>
      </c>
      <c r="P146" s="260">
        <v>648000.0</v>
      </c>
      <c r="Q146" s="301">
        <v>648000.0</v>
      </c>
      <c r="R146" s="264">
        <v>60000.0</v>
      </c>
      <c r="S146" s="259">
        <v>4536.0</v>
      </c>
      <c r="T146" s="259">
        <f t="shared" si="4"/>
        <v>643464</v>
      </c>
      <c r="U146" s="254" t="s">
        <v>83</v>
      </c>
      <c r="V146" s="258">
        <v>45817.0</v>
      </c>
      <c r="W146" s="258">
        <v>45847.0</v>
      </c>
      <c r="X146" s="254">
        <v>1.0</v>
      </c>
      <c r="Y146" s="254" t="s">
        <v>98</v>
      </c>
      <c r="Z146" s="254" t="s">
        <v>85</v>
      </c>
    </row>
    <row r="147" ht="17.25" customHeight="1">
      <c r="A147" s="252" t="s">
        <v>6002</v>
      </c>
      <c r="B147" s="253">
        <v>45818.0</v>
      </c>
      <c r="C147" s="254">
        <v>9247.0</v>
      </c>
      <c r="D147" s="254"/>
      <c r="E147" s="261" t="s">
        <v>6005</v>
      </c>
      <c r="F147" s="257" t="s">
        <v>6006</v>
      </c>
      <c r="G147" s="255" t="s">
        <v>6007</v>
      </c>
      <c r="H147" s="255" t="s">
        <v>913</v>
      </c>
      <c r="I147" s="255" t="s">
        <v>156</v>
      </c>
      <c r="J147" s="254" t="s">
        <v>26</v>
      </c>
      <c r="K147" s="258">
        <v>45083.0</v>
      </c>
      <c r="L147" s="253">
        <v>45817.0</v>
      </c>
      <c r="M147" s="254" t="s">
        <v>75</v>
      </c>
      <c r="N147" s="259">
        <v>0.0</v>
      </c>
      <c r="O147" s="254" t="s">
        <v>75</v>
      </c>
      <c r="P147" s="260">
        <v>858060.0</v>
      </c>
      <c r="Q147" s="379">
        <v>858000.0</v>
      </c>
      <c r="R147" s="259">
        <v>78000.0</v>
      </c>
      <c r="S147" s="259">
        <v>0.0</v>
      </c>
      <c r="T147" s="259">
        <f t="shared" si="4"/>
        <v>858000</v>
      </c>
      <c r="U147" s="254" t="s">
        <v>112</v>
      </c>
      <c r="V147" s="258">
        <v>45817.0</v>
      </c>
      <c r="W147" s="258">
        <v>46178.0</v>
      </c>
      <c r="X147" s="254">
        <v>12.0</v>
      </c>
      <c r="Y147" s="254" t="s">
        <v>98</v>
      </c>
      <c r="Z147" s="254" t="s">
        <v>85</v>
      </c>
    </row>
    <row r="148" ht="17.25" customHeight="1">
      <c r="A148" s="252" t="s">
        <v>6011</v>
      </c>
      <c r="B148" s="253">
        <v>45818.0</v>
      </c>
      <c r="C148" s="254">
        <v>13032.0</v>
      </c>
      <c r="D148" s="254"/>
      <c r="E148" s="261" t="s">
        <v>568</v>
      </c>
      <c r="F148" s="257" t="s">
        <v>569</v>
      </c>
      <c r="G148" s="255" t="s">
        <v>570</v>
      </c>
      <c r="H148" s="255" t="s">
        <v>234</v>
      </c>
      <c r="I148" s="262" t="s">
        <v>235</v>
      </c>
      <c r="J148" s="254" t="s">
        <v>26</v>
      </c>
      <c r="K148" s="258">
        <v>45517.0</v>
      </c>
      <c r="L148" s="253">
        <v>45817.0</v>
      </c>
      <c r="M148" s="254" t="s">
        <v>75</v>
      </c>
      <c r="N148" s="259">
        <v>78000.0</v>
      </c>
      <c r="O148" s="254" t="s">
        <v>75</v>
      </c>
      <c r="P148" s="260">
        <v>70000.0</v>
      </c>
      <c r="Q148" s="301">
        <v>70000.0</v>
      </c>
      <c r="R148" s="264">
        <v>0.0</v>
      </c>
      <c r="S148" s="259">
        <v>490.0</v>
      </c>
      <c r="T148" s="259">
        <f t="shared" si="4"/>
        <v>69510</v>
      </c>
      <c r="U148" s="254" t="s">
        <v>83</v>
      </c>
      <c r="V148" s="258">
        <v>45817.0</v>
      </c>
      <c r="W148" s="258">
        <v>45851.0</v>
      </c>
      <c r="X148" s="254">
        <v>1.0</v>
      </c>
      <c r="Y148" s="254" t="s">
        <v>98</v>
      </c>
      <c r="Z148" s="254" t="s">
        <v>85</v>
      </c>
    </row>
    <row r="149" ht="17.25" customHeight="1">
      <c r="A149" s="252" t="s">
        <v>6017</v>
      </c>
      <c r="B149" s="253">
        <v>45818.0</v>
      </c>
      <c r="C149" s="254">
        <v>6926.0</v>
      </c>
      <c r="D149" s="254"/>
      <c r="E149" s="261" t="s">
        <v>981</v>
      </c>
      <c r="F149" s="257" t="s">
        <v>545</v>
      </c>
      <c r="G149" s="255" t="s">
        <v>894</v>
      </c>
      <c r="H149" s="255" t="s">
        <v>355</v>
      </c>
      <c r="I149" s="255" t="s">
        <v>235</v>
      </c>
      <c r="J149" s="254" t="s">
        <v>26</v>
      </c>
      <c r="K149" s="258">
        <v>44816.0</v>
      </c>
      <c r="L149" s="253">
        <v>45817.0</v>
      </c>
      <c r="M149" s="254" t="s">
        <v>75</v>
      </c>
      <c r="N149" s="259">
        <v>0.0</v>
      </c>
      <c r="O149" s="254" t="s">
        <v>75</v>
      </c>
      <c r="P149" s="260">
        <v>78063.0</v>
      </c>
      <c r="Q149" s="379">
        <v>78063.0</v>
      </c>
      <c r="R149" s="259">
        <v>0.0</v>
      </c>
      <c r="S149" s="259">
        <v>0.0</v>
      </c>
      <c r="T149" s="259">
        <f t="shared" si="4"/>
        <v>78063</v>
      </c>
      <c r="U149" s="254" t="s">
        <v>112</v>
      </c>
      <c r="V149" s="258">
        <v>45817.0</v>
      </c>
      <c r="W149" s="258">
        <v>45847.0</v>
      </c>
      <c r="X149" s="254">
        <v>1.0</v>
      </c>
      <c r="Y149" s="254" t="s">
        <v>98</v>
      </c>
      <c r="Z149" s="254" t="s">
        <v>85</v>
      </c>
    </row>
    <row r="150" ht="17.25" customHeight="1">
      <c r="A150" s="252" t="s">
        <v>6024</v>
      </c>
      <c r="B150" s="253">
        <v>45818.0</v>
      </c>
      <c r="C150" s="254">
        <v>6043.0</v>
      </c>
      <c r="D150" s="254"/>
      <c r="E150" s="261" t="s">
        <v>933</v>
      </c>
      <c r="F150" s="257" t="s">
        <v>934</v>
      </c>
      <c r="G150" s="255" t="s">
        <v>935</v>
      </c>
      <c r="H150" s="255" t="s">
        <v>936</v>
      </c>
      <c r="I150" s="262" t="s">
        <v>134</v>
      </c>
      <c r="J150" s="254" t="s">
        <v>26</v>
      </c>
      <c r="K150" s="258">
        <v>44729.0</v>
      </c>
      <c r="L150" s="253">
        <v>45817.0</v>
      </c>
      <c r="M150" s="254" t="s">
        <v>75</v>
      </c>
      <c r="N150" s="259">
        <v>0.0</v>
      </c>
      <c r="O150" s="254" t="s">
        <v>75</v>
      </c>
      <c r="P150" s="260">
        <v>78074.0</v>
      </c>
      <c r="Q150" s="379">
        <v>78074.0</v>
      </c>
      <c r="R150" s="264">
        <v>0.0</v>
      </c>
      <c r="S150" s="259">
        <v>0.0</v>
      </c>
      <c r="T150" s="259">
        <f t="shared" si="4"/>
        <v>78074</v>
      </c>
      <c r="U150" s="254" t="s">
        <v>112</v>
      </c>
      <c r="V150" s="258">
        <v>45817.0</v>
      </c>
      <c r="W150" s="258">
        <v>45847.0</v>
      </c>
      <c r="X150" s="254">
        <v>1.0</v>
      </c>
      <c r="Y150" s="254" t="s">
        <v>98</v>
      </c>
      <c r="Z150" s="254" t="s">
        <v>85</v>
      </c>
    </row>
    <row r="151" ht="17.25" customHeight="1">
      <c r="A151" s="252" t="s">
        <v>6031</v>
      </c>
      <c r="B151" s="253">
        <v>45818.0</v>
      </c>
      <c r="C151" s="254">
        <v>8999.0</v>
      </c>
      <c r="D151" s="254"/>
      <c r="E151" s="261" t="s">
        <v>1181</v>
      </c>
      <c r="F151" s="257" t="s">
        <v>1182</v>
      </c>
      <c r="G151" s="255" t="s">
        <v>1184</v>
      </c>
      <c r="H151" s="255" t="s">
        <v>404</v>
      </c>
      <c r="I151" s="255" t="s">
        <v>72</v>
      </c>
      <c r="J151" s="254" t="s">
        <v>26</v>
      </c>
      <c r="K151" s="258">
        <v>45056.0</v>
      </c>
      <c r="L151" s="253">
        <v>45817.0</v>
      </c>
      <c r="M151" s="254" t="s">
        <v>75</v>
      </c>
      <c r="N151" s="259">
        <v>78000.0</v>
      </c>
      <c r="O151" s="254" t="s">
        <v>75</v>
      </c>
      <c r="P151" s="260">
        <v>80000.0</v>
      </c>
      <c r="Q151" s="301">
        <v>80000.0</v>
      </c>
      <c r="R151" s="259">
        <v>0.0</v>
      </c>
      <c r="S151" s="259">
        <v>560.0</v>
      </c>
      <c r="T151" s="259">
        <f t="shared" si="4"/>
        <v>79440</v>
      </c>
      <c r="U151" s="254" t="s">
        <v>83</v>
      </c>
      <c r="V151" s="258">
        <v>45817.0</v>
      </c>
      <c r="W151" s="258">
        <v>45847.0</v>
      </c>
      <c r="X151" s="254">
        <v>1.0</v>
      </c>
      <c r="Y151" s="254" t="s">
        <v>98</v>
      </c>
      <c r="Z151" s="254" t="s">
        <v>85</v>
      </c>
    </row>
    <row r="152" ht="17.25" customHeight="1">
      <c r="A152" s="252" t="s">
        <v>6037</v>
      </c>
      <c r="B152" s="253">
        <v>45818.0</v>
      </c>
      <c r="C152" s="254">
        <v>11234.0</v>
      </c>
      <c r="D152" s="254"/>
      <c r="E152" s="261" t="s">
        <v>1424</v>
      </c>
      <c r="F152" s="257" t="s">
        <v>1176</v>
      </c>
      <c r="G152" s="255" t="s">
        <v>1177</v>
      </c>
      <c r="H152" s="255" t="s">
        <v>132</v>
      </c>
      <c r="I152" s="262" t="s">
        <v>134</v>
      </c>
      <c r="J152" s="254" t="s">
        <v>26</v>
      </c>
      <c r="K152" s="258">
        <v>45323.0</v>
      </c>
      <c r="L152" s="253">
        <v>45817.0</v>
      </c>
      <c r="M152" s="254" t="s">
        <v>75</v>
      </c>
      <c r="N152" s="259">
        <v>0.0</v>
      </c>
      <c r="O152" s="254" t="s">
        <v>75</v>
      </c>
      <c r="P152" s="260">
        <v>118000.0</v>
      </c>
      <c r="Q152" s="301">
        <v>118000.0</v>
      </c>
      <c r="R152" s="264">
        <v>0.0</v>
      </c>
      <c r="S152" s="259">
        <v>4400.0</v>
      </c>
      <c r="T152" s="259">
        <f t="shared" si="4"/>
        <v>113600</v>
      </c>
      <c r="U152" s="254" t="s">
        <v>83</v>
      </c>
      <c r="V152" s="258">
        <v>45817.0</v>
      </c>
      <c r="W152" s="258">
        <v>45847.0</v>
      </c>
      <c r="X152" s="254">
        <v>1.0</v>
      </c>
      <c r="Y152" s="254" t="s">
        <v>84</v>
      </c>
      <c r="Z152" s="254" t="s">
        <v>85</v>
      </c>
    </row>
    <row r="153" ht="17.25" customHeight="1">
      <c r="A153" s="257" t="s">
        <v>6042</v>
      </c>
      <c r="B153" s="253">
        <v>45818.0</v>
      </c>
      <c r="C153" s="254">
        <v>10886.0</v>
      </c>
      <c r="D153" s="254"/>
      <c r="E153" s="261" t="s">
        <v>2581</v>
      </c>
      <c r="F153" s="257" t="s">
        <v>510</v>
      </c>
      <c r="G153" s="255" t="s">
        <v>513</v>
      </c>
      <c r="H153" s="255" t="s">
        <v>515</v>
      </c>
      <c r="I153" s="255" t="s">
        <v>517</v>
      </c>
      <c r="J153" s="254" t="s">
        <v>26</v>
      </c>
      <c r="K153" s="258">
        <v>45283.0</v>
      </c>
      <c r="L153" s="253">
        <v>45817.0</v>
      </c>
      <c r="M153" s="254" t="s">
        <v>75</v>
      </c>
      <c r="N153" s="259">
        <v>118000.0</v>
      </c>
      <c r="O153" s="254" t="s">
        <v>75</v>
      </c>
      <c r="P153" s="260">
        <v>100000.0</v>
      </c>
      <c r="Q153" s="354">
        <v>100000.0</v>
      </c>
      <c r="R153" s="259">
        <v>0.0</v>
      </c>
      <c r="S153" s="259">
        <v>4400.0</v>
      </c>
      <c r="T153" s="259">
        <f t="shared" si="4"/>
        <v>95600</v>
      </c>
      <c r="U153" s="254" t="s">
        <v>5660</v>
      </c>
      <c r="V153" s="258"/>
      <c r="W153" s="258"/>
      <c r="X153" s="254">
        <v>1.0</v>
      </c>
      <c r="Y153" s="254" t="s">
        <v>98</v>
      </c>
      <c r="Z153" s="254" t="s">
        <v>85</v>
      </c>
    </row>
    <row r="154" ht="17.25" customHeight="1">
      <c r="A154" s="252" t="s">
        <v>6051</v>
      </c>
      <c r="B154" s="253">
        <v>45818.0</v>
      </c>
      <c r="C154" s="254">
        <v>1039.0</v>
      </c>
      <c r="D154" s="254"/>
      <c r="E154" s="261" t="s">
        <v>1786</v>
      </c>
      <c r="F154" s="257" t="s">
        <v>1787</v>
      </c>
      <c r="G154" s="255" t="s">
        <v>1788</v>
      </c>
      <c r="H154" s="255" t="s">
        <v>1789</v>
      </c>
      <c r="I154" s="262" t="s">
        <v>235</v>
      </c>
      <c r="J154" s="254" t="s">
        <v>26</v>
      </c>
      <c r="K154" s="258">
        <v>44344.0</v>
      </c>
      <c r="L154" s="253">
        <v>45817.0</v>
      </c>
      <c r="M154" s="254" t="s">
        <v>75</v>
      </c>
      <c r="N154" s="259">
        <v>0.0</v>
      </c>
      <c r="O154" s="254" t="s">
        <v>75</v>
      </c>
      <c r="P154" s="260">
        <v>78020.0</v>
      </c>
      <c r="Q154" s="379">
        <v>78020.0</v>
      </c>
      <c r="R154" s="264">
        <v>0.0</v>
      </c>
      <c r="S154" s="259">
        <v>0.0</v>
      </c>
      <c r="T154" s="259">
        <f t="shared" si="4"/>
        <v>78020</v>
      </c>
      <c r="U154" s="254" t="s">
        <v>112</v>
      </c>
      <c r="V154" s="258">
        <v>45817.0</v>
      </c>
      <c r="W154" s="258">
        <v>45847.0</v>
      </c>
      <c r="X154" s="254">
        <v>1.0</v>
      </c>
      <c r="Y154" s="254" t="s">
        <v>98</v>
      </c>
      <c r="Z154" s="254" t="s">
        <v>85</v>
      </c>
    </row>
    <row r="155" ht="17.25" customHeight="1">
      <c r="A155" s="252" t="s">
        <v>6058</v>
      </c>
      <c r="B155" s="253">
        <v>45818.0</v>
      </c>
      <c r="C155" s="254">
        <v>6581.0</v>
      </c>
      <c r="D155" s="254"/>
      <c r="E155" s="261" t="s">
        <v>6059</v>
      </c>
      <c r="F155" s="257" t="s">
        <v>1382</v>
      </c>
      <c r="G155" s="255" t="s">
        <v>1383</v>
      </c>
      <c r="H155" s="255" t="s">
        <v>1384</v>
      </c>
      <c r="I155" s="255" t="s">
        <v>72</v>
      </c>
      <c r="J155" s="254" t="s">
        <v>26</v>
      </c>
      <c r="K155" s="258">
        <v>44782.0</v>
      </c>
      <c r="L155" s="253">
        <v>45817.0</v>
      </c>
      <c r="M155" s="254" t="s">
        <v>75</v>
      </c>
      <c r="N155" s="259">
        <v>0.0</v>
      </c>
      <c r="O155" s="254" t="s">
        <v>75</v>
      </c>
      <c r="P155" s="260">
        <v>78000.0</v>
      </c>
      <c r="Q155" s="301">
        <v>78000.0</v>
      </c>
      <c r="R155" s="259">
        <v>0.0</v>
      </c>
      <c r="S155" s="259">
        <v>4440.0</v>
      </c>
      <c r="T155" s="259">
        <f t="shared" si="4"/>
        <v>73560</v>
      </c>
      <c r="U155" s="254" t="s">
        <v>83</v>
      </c>
      <c r="V155" s="258">
        <v>45817.0</v>
      </c>
      <c r="W155" s="258">
        <v>45847.0</v>
      </c>
      <c r="X155" s="254">
        <v>1.0</v>
      </c>
      <c r="Y155" s="254" t="s">
        <v>98</v>
      </c>
      <c r="Z155" s="254" t="s">
        <v>85</v>
      </c>
    </row>
    <row r="156" ht="17.25" customHeight="1">
      <c r="A156" s="252" t="s">
        <v>6065</v>
      </c>
      <c r="B156" s="253">
        <v>45818.0</v>
      </c>
      <c r="C156" s="254">
        <v>8278.0</v>
      </c>
      <c r="D156" s="254"/>
      <c r="E156" s="261" t="s">
        <v>6068</v>
      </c>
      <c r="F156" s="257" t="s">
        <v>2561</v>
      </c>
      <c r="G156" s="255" t="s">
        <v>3509</v>
      </c>
      <c r="H156" s="255" t="s">
        <v>355</v>
      </c>
      <c r="I156" s="262" t="s">
        <v>235</v>
      </c>
      <c r="J156" s="254" t="s">
        <v>26</v>
      </c>
      <c r="K156" s="258">
        <v>44967.0</v>
      </c>
      <c r="L156" s="253">
        <v>45817.0</v>
      </c>
      <c r="M156" s="254" t="s">
        <v>75</v>
      </c>
      <c r="N156" s="259">
        <v>0.0</v>
      </c>
      <c r="O156" s="254" t="s">
        <v>75</v>
      </c>
      <c r="P156" s="260">
        <v>118000.0</v>
      </c>
      <c r="Q156" s="301">
        <v>118000.0</v>
      </c>
      <c r="R156" s="264">
        <v>0.0</v>
      </c>
      <c r="S156" s="259">
        <v>2360.0</v>
      </c>
      <c r="T156" s="259">
        <f t="shared" si="4"/>
        <v>115640</v>
      </c>
      <c r="U156" s="254" t="s">
        <v>83</v>
      </c>
      <c r="V156" s="258">
        <v>45817.0</v>
      </c>
      <c r="W156" s="258">
        <v>45856.0</v>
      </c>
      <c r="X156" s="254">
        <v>1.0</v>
      </c>
      <c r="Y156" s="254" t="s">
        <v>84</v>
      </c>
      <c r="Z156" s="254" t="s">
        <v>85</v>
      </c>
    </row>
    <row r="157" ht="17.25" customHeight="1">
      <c r="A157" s="252" t="s">
        <v>6074</v>
      </c>
      <c r="B157" s="253">
        <v>45818.0</v>
      </c>
      <c r="C157" s="254">
        <v>1131.0</v>
      </c>
      <c r="D157" s="254"/>
      <c r="E157" s="261" t="s">
        <v>960</v>
      </c>
      <c r="F157" s="257" t="s">
        <v>961</v>
      </c>
      <c r="G157" s="255" t="s">
        <v>962</v>
      </c>
      <c r="H157" s="255" t="s">
        <v>64</v>
      </c>
      <c r="I157" s="255" t="s">
        <v>66</v>
      </c>
      <c r="J157" s="254" t="s">
        <v>26</v>
      </c>
      <c r="K157" s="258">
        <v>44349.0</v>
      </c>
      <c r="L157" s="253">
        <v>45817.0</v>
      </c>
      <c r="M157" s="394" t="s">
        <v>75</v>
      </c>
      <c r="N157" s="259">
        <v>0.0</v>
      </c>
      <c r="O157" s="394" t="s">
        <v>75</v>
      </c>
      <c r="P157" s="260">
        <v>118013.0</v>
      </c>
      <c r="Q157" s="379">
        <v>118013.0</v>
      </c>
      <c r="R157" s="259">
        <v>0.0</v>
      </c>
      <c r="S157" s="259">
        <v>0.0</v>
      </c>
      <c r="T157" s="259">
        <f t="shared" si="4"/>
        <v>118013</v>
      </c>
      <c r="U157" s="254" t="s">
        <v>112</v>
      </c>
      <c r="V157" s="258">
        <v>45817.0</v>
      </c>
      <c r="W157" s="258">
        <v>45847.0</v>
      </c>
      <c r="X157" s="254">
        <v>1.0</v>
      </c>
      <c r="Y157" s="254" t="s">
        <v>84</v>
      </c>
      <c r="Z157" s="254" t="s">
        <v>85</v>
      </c>
    </row>
    <row r="158" ht="17.25" customHeight="1">
      <c r="A158" s="252" t="s">
        <v>6082</v>
      </c>
      <c r="B158" s="253">
        <v>45818.0</v>
      </c>
      <c r="C158" s="254">
        <v>10234.0</v>
      </c>
      <c r="D158" s="254"/>
      <c r="E158" s="261" t="s">
        <v>1632</v>
      </c>
      <c r="F158" s="257" t="s">
        <v>1633</v>
      </c>
      <c r="G158" s="255" t="s">
        <v>1634</v>
      </c>
      <c r="H158" s="255" t="s">
        <v>70</v>
      </c>
      <c r="I158" s="262" t="s">
        <v>72</v>
      </c>
      <c r="J158" s="254" t="s">
        <v>26</v>
      </c>
      <c r="K158" s="258">
        <v>45196.0</v>
      </c>
      <c r="L158" s="253">
        <v>45817.0</v>
      </c>
      <c r="M158" s="254" t="s">
        <v>75</v>
      </c>
      <c r="N158" s="259">
        <v>0.0</v>
      </c>
      <c r="O158" s="254" t="s">
        <v>75</v>
      </c>
      <c r="P158" s="260">
        <v>78000.0</v>
      </c>
      <c r="Q158" s="301">
        <v>78000.0</v>
      </c>
      <c r="R158" s="264">
        <v>0.0</v>
      </c>
      <c r="S158" s="259">
        <v>1560.0</v>
      </c>
      <c r="T158" s="259">
        <f t="shared" si="4"/>
        <v>76440</v>
      </c>
      <c r="U158" s="254" t="s">
        <v>83</v>
      </c>
      <c r="V158" s="258">
        <v>45817.0</v>
      </c>
      <c r="W158" s="258">
        <v>45848.0</v>
      </c>
      <c r="X158" s="254">
        <v>1.0</v>
      </c>
      <c r="Y158" s="254" t="s">
        <v>98</v>
      </c>
      <c r="Z158" s="254" t="s">
        <v>85</v>
      </c>
    </row>
    <row r="159" ht="17.25" customHeight="1">
      <c r="A159" s="252" t="s">
        <v>6089</v>
      </c>
      <c r="B159" s="253">
        <v>45818.0</v>
      </c>
      <c r="C159" s="254">
        <v>1694.0</v>
      </c>
      <c r="D159" s="254"/>
      <c r="E159" s="261" t="s">
        <v>2555</v>
      </c>
      <c r="F159" s="257" t="s">
        <v>160</v>
      </c>
      <c r="G159" s="255" t="s">
        <v>2556</v>
      </c>
      <c r="H159" s="255" t="s">
        <v>2558</v>
      </c>
      <c r="I159" s="255" t="s">
        <v>486</v>
      </c>
      <c r="J159" s="254" t="s">
        <v>26</v>
      </c>
      <c r="K159" s="258">
        <v>44390.0</v>
      </c>
      <c r="L159" s="253">
        <v>45817.0</v>
      </c>
      <c r="M159" s="254" t="s">
        <v>75</v>
      </c>
      <c r="N159" s="259">
        <v>0.0</v>
      </c>
      <c r="O159" s="254" t="s">
        <v>75</v>
      </c>
      <c r="P159" s="260">
        <v>78000.0</v>
      </c>
      <c r="Q159" s="301">
        <v>78000.0</v>
      </c>
      <c r="R159" s="259">
        <v>0.0</v>
      </c>
      <c r="S159" s="259">
        <v>4400.0</v>
      </c>
      <c r="T159" s="259">
        <f t="shared" si="4"/>
        <v>73600</v>
      </c>
      <c r="U159" s="254" t="s">
        <v>83</v>
      </c>
      <c r="V159" s="258">
        <v>45817.0</v>
      </c>
      <c r="W159" s="258">
        <v>45847.0</v>
      </c>
      <c r="X159" s="254">
        <v>1.0</v>
      </c>
      <c r="Y159" s="254" t="s">
        <v>98</v>
      </c>
      <c r="Z159" s="254" t="s">
        <v>85</v>
      </c>
    </row>
    <row r="160" ht="17.25" customHeight="1">
      <c r="A160" s="252" t="s">
        <v>6099</v>
      </c>
      <c r="B160" s="253">
        <v>45818.0</v>
      </c>
      <c r="C160" s="254">
        <v>4277.0</v>
      </c>
      <c r="D160" s="254"/>
      <c r="E160" s="261" t="s">
        <v>467</v>
      </c>
      <c r="F160" s="257" t="s">
        <v>468</v>
      </c>
      <c r="G160" s="255" t="s">
        <v>469</v>
      </c>
      <c r="H160" s="255" t="s">
        <v>284</v>
      </c>
      <c r="I160" s="262" t="s">
        <v>156</v>
      </c>
      <c r="J160" s="254" t="s">
        <v>26</v>
      </c>
      <c r="K160" s="258">
        <v>44579.0</v>
      </c>
      <c r="L160" s="253">
        <v>45817.0</v>
      </c>
      <c r="M160" s="254" t="s">
        <v>75</v>
      </c>
      <c r="N160" s="259">
        <v>78000.0</v>
      </c>
      <c r="O160" s="254" t="s">
        <v>75</v>
      </c>
      <c r="P160" s="260">
        <v>156000.0</v>
      </c>
      <c r="Q160" s="301">
        <v>156000.0</v>
      </c>
      <c r="R160" s="264">
        <v>0.0</v>
      </c>
      <c r="S160" s="259">
        <v>3120.0</v>
      </c>
      <c r="T160" s="259">
        <f t="shared" si="4"/>
        <v>152880</v>
      </c>
      <c r="U160" s="254" t="s">
        <v>83</v>
      </c>
      <c r="V160" s="258">
        <v>45817.0</v>
      </c>
      <c r="W160" s="258">
        <v>45850.0</v>
      </c>
      <c r="X160" s="254">
        <v>1.0</v>
      </c>
      <c r="Y160" s="254" t="s">
        <v>98</v>
      </c>
      <c r="Z160" s="254" t="s">
        <v>85</v>
      </c>
    </row>
    <row r="161" ht="17.25" customHeight="1">
      <c r="A161" s="252" t="s">
        <v>6106</v>
      </c>
      <c r="B161" s="253">
        <v>45818.0</v>
      </c>
      <c r="C161" s="254">
        <v>4277.0</v>
      </c>
      <c r="D161" s="254"/>
      <c r="E161" s="261" t="s">
        <v>467</v>
      </c>
      <c r="F161" s="257" t="s">
        <v>468</v>
      </c>
      <c r="G161" s="255" t="s">
        <v>1833</v>
      </c>
      <c r="H161" s="255" t="s">
        <v>284</v>
      </c>
      <c r="I161" s="255" t="s">
        <v>156</v>
      </c>
      <c r="J161" s="254" t="s">
        <v>26</v>
      </c>
      <c r="K161" s="258">
        <v>44579.0</v>
      </c>
      <c r="L161" s="253">
        <v>45817.0</v>
      </c>
      <c r="M161" s="254" t="s">
        <v>75</v>
      </c>
      <c r="N161" s="259">
        <v>78000.0</v>
      </c>
      <c r="O161" s="254" t="s">
        <v>75</v>
      </c>
      <c r="P161" s="260">
        <f>P160-N161</f>
        <v>78000</v>
      </c>
      <c r="Q161" s="260">
        <v>0.0</v>
      </c>
      <c r="R161" s="259">
        <v>0.0</v>
      </c>
      <c r="S161" s="259">
        <v>0.0</v>
      </c>
      <c r="T161" s="259">
        <f t="shared" si="4"/>
        <v>0</v>
      </c>
      <c r="U161" s="254" t="s">
        <v>283</v>
      </c>
      <c r="V161" s="258">
        <v>45817.0</v>
      </c>
      <c r="W161" s="258">
        <v>45859.0</v>
      </c>
      <c r="X161" s="254">
        <v>1.0</v>
      </c>
      <c r="Y161" s="254" t="s">
        <v>98</v>
      </c>
      <c r="Z161" s="254" t="s">
        <v>85</v>
      </c>
    </row>
    <row r="162" ht="17.25" customHeight="1">
      <c r="A162" s="252" t="s">
        <v>6117</v>
      </c>
      <c r="B162" s="253">
        <v>45818.0</v>
      </c>
      <c r="C162" s="254">
        <v>1389.0</v>
      </c>
      <c r="D162" s="254"/>
      <c r="E162" s="261" t="s">
        <v>180</v>
      </c>
      <c r="F162" s="257" t="s">
        <v>181</v>
      </c>
      <c r="G162" s="255" t="s">
        <v>1232</v>
      </c>
      <c r="H162" s="255" t="s">
        <v>121</v>
      </c>
      <c r="I162" s="262" t="s">
        <v>123</v>
      </c>
      <c r="J162" s="254" t="s">
        <v>26</v>
      </c>
      <c r="K162" s="258">
        <v>44361.0</v>
      </c>
      <c r="L162" s="253">
        <v>45817.0</v>
      </c>
      <c r="M162" s="254" t="s">
        <v>75</v>
      </c>
      <c r="N162" s="259">
        <v>0.0</v>
      </c>
      <c r="O162" s="254" t="s">
        <v>75</v>
      </c>
      <c r="P162" s="260">
        <v>78000.0</v>
      </c>
      <c r="Q162" s="301">
        <v>78000.0</v>
      </c>
      <c r="R162" s="264">
        <v>0.0</v>
      </c>
      <c r="S162" s="259">
        <v>546.0</v>
      </c>
      <c r="T162" s="259">
        <f t="shared" si="4"/>
        <v>77454</v>
      </c>
      <c r="U162" s="254" t="s">
        <v>83</v>
      </c>
      <c r="V162" s="258">
        <v>45817.0</v>
      </c>
      <c r="W162" s="258">
        <v>45847.0</v>
      </c>
      <c r="X162" s="254">
        <v>1.0</v>
      </c>
      <c r="Y162" s="254" t="s">
        <v>98</v>
      </c>
      <c r="Z162" s="254" t="s">
        <v>85</v>
      </c>
    </row>
    <row r="163" ht="17.25" customHeight="1">
      <c r="A163" s="252" t="s">
        <v>6122</v>
      </c>
      <c r="B163" s="253">
        <v>45818.0</v>
      </c>
      <c r="C163" s="254">
        <v>8955.0</v>
      </c>
      <c r="D163" s="254"/>
      <c r="E163" s="261" t="s">
        <v>1495</v>
      </c>
      <c r="F163" s="257" t="s">
        <v>1397</v>
      </c>
      <c r="G163" s="255" t="s">
        <v>1400</v>
      </c>
      <c r="H163" s="255" t="s">
        <v>121</v>
      </c>
      <c r="I163" s="255" t="s">
        <v>123</v>
      </c>
      <c r="J163" s="254" t="s">
        <v>26</v>
      </c>
      <c r="K163" s="253">
        <v>45052.0</v>
      </c>
      <c r="L163" s="253">
        <v>45817.0</v>
      </c>
      <c r="M163" s="254" t="s">
        <v>75</v>
      </c>
      <c r="N163" s="259">
        <v>0.0</v>
      </c>
      <c r="O163" s="254" t="s">
        <v>75</v>
      </c>
      <c r="P163" s="260">
        <v>78000.0</v>
      </c>
      <c r="Q163" s="301">
        <v>78000.0</v>
      </c>
      <c r="R163" s="259">
        <v>0.0</v>
      </c>
      <c r="S163" s="259">
        <v>546.0</v>
      </c>
      <c r="T163" s="259">
        <f t="shared" si="4"/>
        <v>77454</v>
      </c>
      <c r="U163" s="254" t="s">
        <v>83</v>
      </c>
      <c r="V163" s="258">
        <v>45817.0</v>
      </c>
      <c r="W163" s="258">
        <v>45847.0</v>
      </c>
      <c r="X163" s="254">
        <v>1.0</v>
      </c>
      <c r="Y163" s="254" t="s">
        <v>98</v>
      </c>
      <c r="Z163" s="254" t="s">
        <v>85</v>
      </c>
    </row>
    <row r="164" ht="17.25" customHeight="1">
      <c r="A164" s="252" t="s">
        <v>6133</v>
      </c>
      <c r="B164" s="253">
        <v>45818.0</v>
      </c>
      <c r="C164" s="254">
        <v>6058.0</v>
      </c>
      <c r="D164" s="254"/>
      <c r="E164" s="261" t="s">
        <v>1797</v>
      </c>
      <c r="F164" s="257" t="s">
        <v>1798</v>
      </c>
      <c r="G164" s="255" t="s">
        <v>6135</v>
      </c>
      <c r="H164" s="255" t="s">
        <v>812</v>
      </c>
      <c r="I164" s="262" t="s">
        <v>123</v>
      </c>
      <c r="J164" s="254" t="s">
        <v>26</v>
      </c>
      <c r="K164" s="258">
        <v>44730.0</v>
      </c>
      <c r="L164" s="253">
        <v>45827.0</v>
      </c>
      <c r="M164" s="253">
        <v>45817.0</v>
      </c>
      <c r="N164" s="259">
        <v>0.0</v>
      </c>
      <c r="O164" s="398">
        <v>45829.0</v>
      </c>
      <c r="P164" s="260">
        <v>78067.0</v>
      </c>
      <c r="Q164" s="301">
        <v>78000.0</v>
      </c>
      <c r="R164" s="264">
        <v>0.0</v>
      </c>
      <c r="S164" s="260">
        <v>1560.0</v>
      </c>
      <c r="T164" s="259">
        <f t="shared" si="4"/>
        <v>76440</v>
      </c>
      <c r="U164" s="254" t="s">
        <v>83</v>
      </c>
      <c r="V164" s="258">
        <v>45824.0</v>
      </c>
      <c r="W164" s="258">
        <v>45854.0</v>
      </c>
      <c r="X164" s="254">
        <v>1.0</v>
      </c>
      <c r="Y164" s="254" t="s">
        <v>98</v>
      </c>
      <c r="Z164" s="254" t="s">
        <v>85</v>
      </c>
    </row>
    <row r="165" ht="17.25" customHeight="1">
      <c r="A165" s="252" t="s">
        <v>6140</v>
      </c>
      <c r="B165" s="253">
        <v>45818.0</v>
      </c>
      <c r="C165" s="254">
        <v>10267.0</v>
      </c>
      <c r="D165" s="254"/>
      <c r="E165" s="261" t="s">
        <v>729</v>
      </c>
      <c r="F165" s="257" t="s">
        <v>730</v>
      </c>
      <c r="G165" s="255" t="s">
        <v>732</v>
      </c>
      <c r="H165" s="255" t="s">
        <v>733</v>
      </c>
      <c r="I165" s="255" t="s">
        <v>177</v>
      </c>
      <c r="J165" s="254" t="s">
        <v>26</v>
      </c>
      <c r="K165" s="258">
        <v>45198.0</v>
      </c>
      <c r="L165" s="253">
        <v>45817.0</v>
      </c>
      <c r="M165" s="254" t="s">
        <v>75</v>
      </c>
      <c r="N165" s="259">
        <v>0.0</v>
      </c>
      <c r="O165" s="253">
        <v>45818.0</v>
      </c>
      <c r="P165" s="260">
        <v>118059.0</v>
      </c>
      <c r="Q165" s="379">
        <v>118059.0</v>
      </c>
      <c r="R165" s="259">
        <v>0.0</v>
      </c>
      <c r="S165" s="259">
        <v>0.0</v>
      </c>
      <c r="T165" s="259">
        <f t="shared" si="4"/>
        <v>118059</v>
      </c>
      <c r="U165" s="254" t="s">
        <v>112</v>
      </c>
      <c r="V165" s="258">
        <v>45818.0</v>
      </c>
      <c r="W165" s="258">
        <v>45848.0</v>
      </c>
      <c r="X165" s="254">
        <v>1.0</v>
      </c>
      <c r="Y165" s="254" t="s">
        <v>84</v>
      </c>
      <c r="Z165" s="254" t="s">
        <v>85</v>
      </c>
    </row>
    <row r="166" ht="17.25" customHeight="1">
      <c r="A166" s="252" t="s">
        <v>6144</v>
      </c>
      <c r="B166" s="253">
        <v>45818.0</v>
      </c>
      <c r="C166" s="254">
        <v>12143.0</v>
      </c>
      <c r="D166" s="254"/>
      <c r="E166" s="261" t="s">
        <v>3915</v>
      </c>
      <c r="F166" s="257" t="s">
        <v>3718</v>
      </c>
      <c r="G166" s="255" t="s">
        <v>6146</v>
      </c>
      <c r="H166" s="261" t="s">
        <v>2755</v>
      </c>
      <c r="I166" s="262" t="s">
        <v>2757</v>
      </c>
      <c r="J166" s="254" t="s">
        <v>26</v>
      </c>
      <c r="K166" s="258">
        <v>45426.0</v>
      </c>
      <c r="L166" s="253">
        <v>45817.0</v>
      </c>
      <c r="M166" s="254" t="s">
        <v>75</v>
      </c>
      <c r="N166" s="259">
        <v>78000.0</v>
      </c>
      <c r="O166" s="253">
        <v>45818.0</v>
      </c>
      <c r="P166" s="260">
        <v>80059.0</v>
      </c>
      <c r="Q166" s="379">
        <v>80000.0</v>
      </c>
      <c r="R166" s="264">
        <v>0.0</v>
      </c>
      <c r="S166" s="259">
        <v>0.0</v>
      </c>
      <c r="T166" s="259">
        <f t="shared" si="4"/>
        <v>80000</v>
      </c>
      <c r="U166" s="254" t="s">
        <v>112</v>
      </c>
      <c r="V166" s="258">
        <v>45818.0</v>
      </c>
      <c r="W166" s="258">
        <v>45848.0</v>
      </c>
      <c r="X166" s="254">
        <v>1.0</v>
      </c>
      <c r="Y166" s="254" t="s">
        <v>98</v>
      </c>
      <c r="Z166" s="254" t="s">
        <v>85</v>
      </c>
    </row>
    <row r="167" ht="17.25" customHeight="1">
      <c r="A167" s="252" t="s">
        <v>6150</v>
      </c>
      <c r="B167" s="253">
        <v>45818.0</v>
      </c>
      <c r="C167" s="254">
        <v>9934.0</v>
      </c>
      <c r="D167" s="254"/>
      <c r="E167" s="261" t="s">
        <v>4716</v>
      </c>
      <c r="F167" s="257" t="s">
        <v>281</v>
      </c>
      <c r="G167" s="255" t="s">
        <v>282</v>
      </c>
      <c r="H167" s="255" t="s">
        <v>284</v>
      </c>
      <c r="I167" s="255" t="s">
        <v>156</v>
      </c>
      <c r="J167" s="254" t="s">
        <v>26</v>
      </c>
      <c r="K167" s="258">
        <v>45164.0</v>
      </c>
      <c r="L167" s="253">
        <v>45817.0</v>
      </c>
      <c r="M167" s="254" t="s">
        <v>75</v>
      </c>
      <c r="N167" s="259">
        <v>118000.0</v>
      </c>
      <c r="O167" s="254" t="s">
        <v>75</v>
      </c>
      <c r="P167" s="260">
        <v>110024.0</v>
      </c>
      <c r="Q167" s="379">
        <v>110024.0</v>
      </c>
      <c r="R167" s="259">
        <v>0.0</v>
      </c>
      <c r="S167" s="259">
        <v>0.0</v>
      </c>
      <c r="T167" s="259">
        <f t="shared" si="4"/>
        <v>110024</v>
      </c>
      <c r="U167" s="254" t="s">
        <v>112</v>
      </c>
      <c r="V167" s="258">
        <v>45817.0</v>
      </c>
      <c r="W167" s="258">
        <v>45847.0</v>
      </c>
      <c r="X167" s="254">
        <v>1.0</v>
      </c>
      <c r="Y167" s="254" t="s">
        <v>84</v>
      </c>
      <c r="Z167" s="254" t="s">
        <v>85</v>
      </c>
    </row>
    <row r="168" ht="17.25" customHeight="1">
      <c r="A168" s="275" t="s">
        <v>6156</v>
      </c>
      <c r="B168" s="253">
        <v>45819.0</v>
      </c>
      <c r="C168" s="254">
        <v>15630.0</v>
      </c>
      <c r="D168" s="254">
        <v>15542.0</v>
      </c>
      <c r="E168" s="255" t="s">
        <v>6157</v>
      </c>
      <c r="F168" s="257" t="s">
        <v>6158</v>
      </c>
      <c r="G168" s="255" t="s">
        <v>6159</v>
      </c>
      <c r="H168" s="255" t="s">
        <v>194</v>
      </c>
      <c r="I168" s="262" t="s">
        <v>177</v>
      </c>
      <c r="J168" s="254" t="s">
        <v>26</v>
      </c>
      <c r="K168" s="258">
        <v>45806.0</v>
      </c>
      <c r="L168" s="253">
        <v>45818.0</v>
      </c>
      <c r="M168" s="253">
        <v>45817.0</v>
      </c>
      <c r="N168" s="259">
        <v>0.0</v>
      </c>
      <c r="O168" s="254" t="s">
        <v>75</v>
      </c>
      <c r="P168" s="260">
        <v>1298089.0</v>
      </c>
      <c r="Q168" s="379">
        <v>1298000.0</v>
      </c>
      <c r="R168" s="264">
        <v>118000.0</v>
      </c>
      <c r="S168" s="259">
        <v>0.0</v>
      </c>
      <c r="T168" s="259">
        <f t="shared" si="4"/>
        <v>1298000</v>
      </c>
      <c r="U168" s="254" t="s">
        <v>112</v>
      </c>
      <c r="V168" s="258">
        <v>45820.0</v>
      </c>
      <c r="W168" s="368">
        <v>46180.0</v>
      </c>
      <c r="X168" s="254">
        <v>12.0</v>
      </c>
      <c r="Y168" s="254" t="s">
        <v>84</v>
      </c>
      <c r="Z168" s="254" t="s">
        <v>221</v>
      </c>
    </row>
    <row r="169" ht="17.25" customHeight="1">
      <c r="A169" s="286" t="s">
        <v>6168</v>
      </c>
      <c r="B169" s="306">
        <v>45891.0</v>
      </c>
      <c r="C169" s="254">
        <v>13975.0</v>
      </c>
      <c r="D169" s="400"/>
      <c r="E169" s="292" t="s">
        <v>212</v>
      </c>
      <c r="F169" s="401"/>
      <c r="G169" s="292" t="s">
        <v>2621</v>
      </c>
      <c r="H169" s="400"/>
      <c r="I169" s="400"/>
      <c r="J169" s="254" t="s">
        <v>26</v>
      </c>
      <c r="K169" s="299">
        <v>45626.0</v>
      </c>
      <c r="L169" s="402"/>
      <c r="M169" s="402"/>
      <c r="N169" s="403"/>
      <c r="O169" s="402"/>
      <c r="P169" s="404"/>
      <c r="Q169" s="405">
        <v>100000.0</v>
      </c>
      <c r="R169" s="259">
        <v>0.0</v>
      </c>
      <c r="S169" s="259">
        <v>0.0</v>
      </c>
      <c r="T169" s="259">
        <f t="shared" si="4"/>
        <v>100000</v>
      </c>
      <c r="U169" s="254" t="s">
        <v>5222</v>
      </c>
      <c r="V169" s="406"/>
      <c r="W169" s="406"/>
      <c r="X169" s="254">
        <v>1.0</v>
      </c>
      <c r="Y169" s="254" t="s">
        <v>98</v>
      </c>
      <c r="Z169" s="254" t="s">
        <v>85</v>
      </c>
    </row>
    <row r="170" ht="17.25" customHeight="1">
      <c r="A170" s="252" t="s">
        <v>6177</v>
      </c>
      <c r="B170" s="253">
        <v>45818.0</v>
      </c>
      <c r="C170" s="254">
        <v>3694.0</v>
      </c>
      <c r="D170" s="254"/>
      <c r="E170" s="261" t="s">
        <v>1563</v>
      </c>
      <c r="F170" s="257" t="s">
        <v>312</v>
      </c>
      <c r="G170" s="255" t="s">
        <v>1565</v>
      </c>
      <c r="H170" s="255" t="s">
        <v>315</v>
      </c>
      <c r="I170" s="262" t="s">
        <v>177</v>
      </c>
      <c r="J170" s="254" t="s">
        <v>26</v>
      </c>
      <c r="K170" s="258">
        <v>44542.0</v>
      </c>
      <c r="L170" s="253">
        <v>45818.0</v>
      </c>
      <c r="M170" s="254" t="s">
        <v>75</v>
      </c>
      <c r="N170" s="259">
        <v>0.0</v>
      </c>
      <c r="O170" s="254" t="s">
        <v>75</v>
      </c>
      <c r="P170" s="260">
        <v>78019.0</v>
      </c>
      <c r="Q170" s="407">
        <v>78019.0</v>
      </c>
      <c r="R170" s="264">
        <v>0.0</v>
      </c>
      <c r="S170" s="259">
        <v>0.0</v>
      </c>
      <c r="T170" s="259">
        <f t="shared" si="4"/>
        <v>78019</v>
      </c>
      <c r="U170" s="254" t="s">
        <v>112</v>
      </c>
      <c r="V170" s="258">
        <v>45818.0</v>
      </c>
      <c r="W170" s="258">
        <v>45848.0</v>
      </c>
      <c r="X170" s="254">
        <v>1.0</v>
      </c>
      <c r="Y170" s="254" t="s">
        <v>98</v>
      </c>
      <c r="Z170" s="254" t="s">
        <v>85</v>
      </c>
    </row>
    <row r="171" ht="17.25" customHeight="1">
      <c r="A171" s="252" t="s">
        <v>6184</v>
      </c>
      <c r="B171" s="253">
        <v>45818.0</v>
      </c>
      <c r="C171" s="254">
        <v>4181.0</v>
      </c>
      <c r="D171" s="254"/>
      <c r="E171" s="261" t="s">
        <v>436</v>
      </c>
      <c r="F171" s="257" t="s">
        <v>438</v>
      </c>
      <c r="G171" s="255" t="s">
        <v>1035</v>
      </c>
      <c r="H171" s="255" t="s">
        <v>634</v>
      </c>
      <c r="I171" s="255" t="s">
        <v>235</v>
      </c>
      <c r="J171" s="254" t="s">
        <v>26</v>
      </c>
      <c r="K171" s="258">
        <v>44571.0</v>
      </c>
      <c r="L171" s="253">
        <v>45818.0</v>
      </c>
      <c r="M171" s="254" t="s">
        <v>75</v>
      </c>
      <c r="N171" s="259">
        <v>78000.0</v>
      </c>
      <c r="O171" s="254" t="s">
        <v>75</v>
      </c>
      <c r="P171" s="260">
        <v>82038.0</v>
      </c>
      <c r="Q171" s="407">
        <v>82000.0</v>
      </c>
      <c r="R171" s="259">
        <v>0.0</v>
      </c>
      <c r="S171" s="259">
        <v>0.0</v>
      </c>
      <c r="T171" s="259">
        <f t="shared" si="4"/>
        <v>82000</v>
      </c>
      <c r="U171" s="254" t="s">
        <v>112</v>
      </c>
      <c r="V171" s="258">
        <v>45818.0</v>
      </c>
      <c r="W171" s="258">
        <v>45848.0</v>
      </c>
      <c r="X171" s="254">
        <v>1.0</v>
      </c>
      <c r="Y171" s="254" t="s">
        <v>98</v>
      </c>
      <c r="Z171" s="254" t="s">
        <v>85</v>
      </c>
    </row>
    <row r="172" ht="17.25" customHeight="1">
      <c r="A172" s="252" t="s">
        <v>6193</v>
      </c>
      <c r="B172" s="253">
        <v>45818.0</v>
      </c>
      <c r="C172" s="254">
        <v>376.0</v>
      </c>
      <c r="D172" s="254"/>
      <c r="E172" s="261" t="s">
        <v>2200</v>
      </c>
      <c r="F172" s="257" t="s">
        <v>2057</v>
      </c>
      <c r="G172" s="255" t="s">
        <v>2059</v>
      </c>
      <c r="H172" s="255" t="s">
        <v>1136</v>
      </c>
      <c r="I172" s="262" t="s">
        <v>1137</v>
      </c>
      <c r="J172" s="254" t="s">
        <v>26</v>
      </c>
      <c r="K172" s="258">
        <v>44307.0</v>
      </c>
      <c r="L172" s="253">
        <v>45818.0</v>
      </c>
      <c r="M172" s="254" t="s">
        <v>75</v>
      </c>
      <c r="N172" s="259">
        <v>0.0</v>
      </c>
      <c r="O172" s="254" t="s">
        <v>75</v>
      </c>
      <c r="P172" s="260">
        <v>78004.0</v>
      </c>
      <c r="Q172" s="407">
        <v>78004.0</v>
      </c>
      <c r="R172" s="264">
        <v>0.0</v>
      </c>
      <c r="S172" s="259">
        <v>0.0</v>
      </c>
      <c r="T172" s="259">
        <f t="shared" si="4"/>
        <v>78004</v>
      </c>
      <c r="U172" s="254" t="s">
        <v>112</v>
      </c>
      <c r="V172" s="258">
        <v>45818.0</v>
      </c>
      <c r="W172" s="258">
        <v>45851.0</v>
      </c>
      <c r="X172" s="254">
        <v>1.0</v>
      </c>
      <c r="Y172" s="254" t="s">
        <v>98</v>
      </c>
      <c r="Z172" s="254" t="s">
        <v>85</v>
      </c>
    </row>
    <row r="173" ht="17.25" customHeight="1">
      <c r="A173" s="252" t="s">
        <v>6201</v>
      </c>
      <c r="B173" s="253">
        <v>45818.0</v>
      </c>
      <c r="C173" s="254">
        <v>6608.0</v>
      </c>
      <c r="D173" s="254"/>
      <c r="E173" s="261" t="s">
        <v>1754</v>
      </c>
      <c r="F173" s="257" t="s">
        <v>1354</v>
      </c>
      <c r="G173" s="261" t="s">
        <v>1355</v>
      </c>
      <c r="H173" s="255" t="s">
        <v>243</v>
      </c>
      <c r="I173" s="255" t="s">
        <v>123</v>
      </c>
      <c r="J173" s="254" t="s">
        <v>26</v>
      </c>
      <c r="K173" s="258">
        <v>44785.0</v>
      </c>
      <c r="L173" s="253">
        <v>45818.0</v>
      </c>
      <c r="M173" s="254" t="s">
        <v>75</v>
      </c>
      <c r="N173" s="259">
        <v>0.0</v>
      </c>
      <c r="O173" s="254" t="s">
        <v>75</v>
      </c>
      <c r="P173" s="260">
        <v>78000.0</v>
      </c>
      <c r="Q173" s="335">
        <v>78000.0</v>
      </c>
      <c r="R173" s="259">
        <v>0.0</v>
      </c>
      <c r="S173" s="259">
        <v>546.0</v>
      </c>
      <c r="T173" s="259">
        <f t="shared" si="4"/>
        <v>77454</v>
      </c>
      <c r="U173" s="254" t="s">
        <v>83</v>
      </c>
      <c r="V173" s="258">
        <v>45818.0</v>
      </c>
      <c r="W173" s="258">
        <v>45849.0</v>
      </c>
      <c r="X173" s="254">
        <v>1.0</v>
      </c>
      <c r="Y173" s="254" t="s">
        <v>98</v>
      </c>
      <c r="Z173" s="254" t="s">
        <v>85</v>
      </c>
    </row>
    <row r="174" ht="17.25" customHeight="1">
      <c r="A174" s="252" t="s">
        <v>6210</v>
      </c>
      <c r="B174" s="253">
        <v>45818.0</v>
      </c>
      <c r="C174" s="254">
        <v>891.0</v>
      </c>
      <c r="D174" s="254"/>
      <c r="E174" s="261" t="s">
        <v>1359</v>
      </c>
      <c r="F174" s="257" t="s">
        <v>1360</v>
      </c>
      <c r="G174" s="255" t="s">
        <v>1361</v>
      </c>
      <c r="H174" s="255" t="s">
        <v>355</v>
      </c>
      <c r="I174" s="262" t="s">
        <v>235</v>
      </c>
      <c r="J174" s="254" t="s">
        <v>26</v>
      </c>
      <c r="K174" s="258">
        <v>44337.0</v>
      </c>
      <c r="L174" s="253">
        <v>45818.0</v>
      </c>
      <c r="M174" s="254" t="s">
        <v>75</v>
      </c>
      <c r="N174" s="259">
        <v>78000.0</v>
      </c>
      <c r="O174" s="254" t="s">
        <v>75</v>
      </c>
      <c r="P174" s="260">
        <v>160000.0</v>
      </c>
      <c r="Q174" s="335">
        <v>160000.0</v>
      </c>
      <c r="R174" s="264">
        <v>0.0</v>
      </c>
      <c r="S174" s="259">
        <v>4400.0</v>
      </c>
      <c r="T174" s="259">
        <f t="shared" si="4"/>
        <v>155600</v>
      </c>
      <c r="U174" s="254" t="s">
        <v>83</v>
      </c>
      <c r="V174" s="258">
        <v>45818.0</v>
      </c>
      <c r="W174" s="258">
        <v>45853.0</v>
      </c>
      <c r="X174" s="254">
        <v>1.0</v>
      </c>
      <c r="Y174" s="254" t="s">
        <v>98</v>
      </c>
      <c r="Z174" s="254" t="s">
        <v>85</v>
      </c>
    </row>
    <row r="175" ht="17.25" customHeight="1">
      <c r="A175" s="252" t="s">
        <v>6216</v>
      </c>
      <c r="B175" s="253">
        <v>45819.0</v>
      </c>
      <c r="C175" s="254">
        <v>12396.0</v>
      </c>
      <c r="D175" s="254"/>
      <c r="E175" s="261" t="s">
        <v>6218</v>
      </c>
      <c r="F175" s="257" t="s">
        <v>6220</v>
      </c>
      <c r="G175" s="255" t="s">
        <v>6221</v>
      </c>
      <c r="H175" s="255" t="s">
        <v>2778</v>
      </c>
      <c r="I175" s="255" t="s">
        <v>200</v>
      </c>
      <c r="J175" s="254" t="s">
        <v>26</v>
      </c>
      <c r="K175" s="258">
        <v>45452.0</v>
      </c>
      <c r="L175" s="253">
        <v>45818.0</v>
      </c>
      <c r="M175" s="254" t="s">
        <v>75</v>
      </c>
      <c r="N175" s="259">
        <v>0.0</v>
      </c>
      <c r="O175" s="254" t="s">
        <v>75</v>
      </c>
      <c r="P175" s="260">
        <v>1298035.0</v>
      </c>
      <c r="Q175" s="407">
        <v>1298035.0</v>
      </c>
      <c r="R175" s="259">
        <v>118000.0</v>
      </c>
      <c r="S175" s="259">
        <v>0.0</v>
      </c>
      <c r="T175" s="259">
        <f t="shared" si="4"/>
        <v>1298035</v>
      </c>
      <c r="U175" s="254" t="s">
        <v>112</v>
      </c>
      <c r="V175" s="258">
        <v>45818.0</v>
      </c>
      <c r="W175" s="258">
        <v>46186.0</v>
      </c>
      <c r="X175" s="254">
        <v>12.0</v>
      </c>
      <c r="Y175" s="254" t="s">
        <v>84</v>
      </c>
      <c r="Z175" s="254" t="s">
        <v>85</v>
      </c>
    </row>
    <row r="176" ht="17.25" customHeight="1">
      <c r="A176" s="334" t="s">
        <v>6227</v>
      </c>
      <c r="B176" s="253">
        <v>45819.0</v>
      </c>
      <c r="C176" s="254">
        <v>12396.0</v>
      </c>
      <c r="D176" s="254"/>
      <c r="E176" s="261" t="s">
        <v>6218</v>
      </c>
      <c r="F176" s="257" t="s">
        <v>6220</v>
      </c>
      <c r="G176" s="255" t="s">
        <v>6221</v>
      </c>
      <c r="H176" s="255" t="s">
        <v>2778</v>
      </c>
      <c r="I176" s="262" t="s">
        <v>200</v>
      </c>
      <c r="J176" s="254" t="s">
        <v>26</v>
      </c>
      <c r="K176" s="258">
        <v>45452.0</v>
      </c>
      <c r="L176" s="253">
        <v>45818.0</v>
      </c>
      <c r="M176" s="254" t="s">
        <v>75</v>
      </c>
      <c r="N176" s="259">
        <v>0.0</v>
      </c>
      <c r="O176" s="254" t="s">
        <v>75</v>
      </c>
      <c r="P176" s="260">
        <v>118045.0</v>
      </c>
      <c r="Q176" s="270">
        <v>0.0</v>
      </c>
      <c r="R176" s="264">
        <v>0.0</v>
      </c>
      <c r="S176" s="259">
        <v>0.0</v>
      </c>
      <c r="T176" s="259">
        <f t="shared" si="4"/>
        <v>0</v>
      </c>
      <c r="U176" s="254" t="s">
        <v>248</v>
      </c>
      <c r="V176" s="258">
        <v>45818.0</v>
      </c>
      <c r="W176" s="258">
        <v>46216.0</v>
      </c>
      <c r="X176" s="254">
        <v>1.0</v>
      </c>
      <c r="Y176" s="254" t="s">
        <v>84</v>
      </c>
      <c r="Z176" s="254" t="s">
        <v>85</v>
      </c>
    </row>
    <row r="177" ht="17.25" customHeight="1">
      <c r="A177" s="257" t="s">
        <v>6233</v>
      </c>
      <c r="B177" s="253">
        <v>45819.0</v>
      </c>
      <c r="C177" s="254">
        <v>12396.0</v>
      </c>
      <c r="D177" s="254"/>
      <c r="E177" s="261" t="s">
        <v>6218</v>
      </c>
      <c r="F177" s="257" t="s">
        <v>6220</v>
      </c>
      <c r="G177" s="255" t="s">
        <v>6221</v>
      </c>
      <c r="H177" s="255" t="s">
        <v>2778</v>
      </c>
      <c r="I177" s="255" t="s">
        <v>200</v>
      </c>
      <c r="J177" s="254" t="s">
        <v>26</v>
      </c>
      <c r="K177" s="258">
        <v>45452.0</v>
      </c>
      <c r="L177" s="253">
        <v>45818.0</v>
      </c>
      <c r="M177" s="254" t="s">
        <v>75</v>
      </c>
      <c r="N177" s="259">
        <v>0.0</v>
      </c>
      <c r="O177" s="254" t="s">
        <v>75</v>
      </c>
      <c r="P177" s="260">
        <v>118002.0</v>
      </c>
      <c r="Q177" s="260">
        <v>0.0</v>
      </c>
      <c r="R177" s="259">
        <v>0.0</v>
      </c>
      <c r="S177" s="259">
        <v>0.0</v>
      </c>
      <c r="T177" s="259">
        <f t="shared" si="4"/>
        <v>0</v>
      </c>
      <c r="U177" s="254" t="s">
        <v>248</v>
      </c>
      <c r="V177" s="258">
        <v>45818.0</v>
      </c>
      <c r="W177" s="258">
        <v>46246.0</v>
      </c>
      <c r="X177" s="254">
        <v>1.0</v>
      </c>
      <c r="Y177" s="254" t="s">
        <v>84</v>
      </c>
      <c r="Z177" s="254" t="s">
        <v>85</v>
      </c>
    </row>
    <row r="178" ht="17.25" customHeight="1">
      <c r="A178" s="252" t="s">
        <v>6239</v>
      </c>
      <c r="B178" s="253">
        <v>45819.0</v>
      </c>
      <c r="C178" s="254">
        <v>4603.0</v>
      </c>
      <c r="D178" s="254"/>
      <c r="E178" s="261" t="s">
        <v>1475</v>
      </c>
      <c r="F178" s="257" t="s">
        <v>1476</v>
      </c>
      <c r="G178" s="255" t="s">
        <v>1477</v>
      </c>
      <c r="H178" s="255" t="s">
        <v>650</v>
      </c>
      <c r="I178" s="262" t="s">
        <v>177</v>
      </c>
      <c r="J178" s="254" t="s">
        <v>26</v>
      </c>
      <c r="K178" s="258">
        <v>44602.0</v>
      </c>
      <c r="L178" s="253">
        <v>45818.0</v>
      </c>
      <c r="M178" s="254" t="s">
        <v>75</v>
      </c>
      <c r="N178" s="259">
        <v>0.0</v>
      </c>
      <c r="O178" s="254" t="s">
        <v>75</v>
      </c>
      <c r="P178" s="260">
        <v>78000.0</v>
      </c>
      <c r="Q178" s="335">
        <v>78000.0</v>
      </c>
      <c r="R178" s="264">
        <v>0.0</v>
      </c>
      <c r="S178" s="259">
        <v>4400.0</v>
      </c>
      <c r="T178" s="259">
        <f t="shared" si="4"/>
        <v>73600</v>
      </c>
      <c r="U178" s="254" t="s">
        <v>83</v>
      </c>
      <c r="V178" s="258">
        <v>45818.0</v>
      </c>
      <c r="W178" s="258">
        <v>45850.0</v>
      </c>
      <c r="X178" s="254">
        <v>1.0</v>
      </c>
      <c r="Y178" s="254" t="s">
        <v>98</v>
      </c>
      <c r="Z178" s="254" t="s">
        <v>85</v>
      </c>
    </row>
    <row r="179" ht="17.25" customHeight="1">
      <c r="A179" s="252" t="s">
        <v>6245</v>
      </c>
      <c r="B179" s="253">
        <v>45819.0</v>
      </c>
      <c r="C179" s="254">
        <v>2510.0</v>
      </c>
      <c r="D179" s="254"/>
      <c r="E179" s="261" t="s">
        <v>2254</v>
      </c>
      <c r="F179" s="257" t="s">
        <v>1649</v>
      </c>
      <c r="G179" s="255" t="s">
        <v>1650</v>
      </c>
      <c r="H179" s="255" t="s">
        <v>1651</v>
      </c>
      <c r="I179" s="255" t="s">
        <v>177</v>
      </c>
      <c r="J179" s="254" t="s">
        <v>26</v>
      </c>
      <c r="K179" s="258">
        <v>44453.0</v>
      </c>
      <c r="L179" s="253">
        <v>45818.0</v>
      </c>
      <c r="M179" s="254" t="s">
        <v>75</v>
      </c>
      <c r="N179" s="259">
        <v>0.0</v>
      </c>
      <c r="O179" s="254" t="s">
        <v>75</v>
      </c>
      <c r="P179" s="260">
        <v>78000.0</v>
      </c>
      <c r="Q179" s="335">
        <v>78000.0</v>
      </c>
      <c r="R179" s="259">
        <v>0.0</v>
      </c>
      <c r="S179" s="259">
        <v>546.0</v>
      </c>
      <c r="T179" s="259">
        <f t="shared" si="4"/>
        <v>77454</v>
      </c>
      <c r="U179" s="254" t="s">
        <v>83</v>
      </c>
      <c r="V179" s="258">
        <v>45818.0</v>
      </c>
      <c r="W179" s="258">
        <v>45851.0</v>
      </c>
      <c r="X179" s="254">
        <v>1.0</v>
      </c>
      <c r="Y179" s="254" t="s">
        <v>98</v>
      </c>
      <c r="Z179" s="254" t="s">
        <v>85</v>
      </c>
    </row>
    <row r="180" ht="17.25" customHeight="1">
      <c r="A180" s="252" t="s">
        <v>6254</v>
      </c>
      <c r="B180" s="253">
        <v>45819.0</v>
      </c>
      <c r="C180" s="254">
        <v>13951.0</v>
      </c>
      <c r="D180" s="254"/>
      <c r="E180" s="261" t="s">
        <v>1636</v>
      </c>
      <c r="F180" s="257" t="s">
        <v>1639</v>
      </c>
      <c r="G180" s="255" t="s">
        <v>1640</v>
      </c>
      <c r="H180" s="255" t="s">
        <v>1641</v>
      </c>
      <c r="I180" s="262" t="s">
        <v>72</v>
      </c>
      <c r="J180" s="254" t="s">
        <v>26</v>
      </c>
      <c r="K180" s="258">
        <v>45624.0</v>
      </c>
      <c r="L180" s="253">
        <v>45818.0</v>
      </c>
      <c r="M180" s="254" t="s">
        <v>75</v>
      </c>
      <c r="N180" s="259">
        <v>0.0</v>
      </c>
      <c r="O180" s="253">
        <v>45819.0</v>
      </c>
      <c r="P180" s="260">
        <v>118000.0</v>
      </c>
      <c r="Q180" s="335">
        <v>118000.0</v>
      </c>
      <c r="R180" s="264">
        <v>0.0</v>
      </c>
      <c r="S180" s="259">
        <v>826.0</v>
      </c>
      <c r="T180" s="259">
        <f t="shared" si="4"/>
        <v>117174</v>
      </c>
      <c r="U180" s="254" t="s">
        <v>83</v>
      </c>
      <c r="V180" s="258">
        <v>45819.0</v>
      </c>
      <c r="W180" s="258">
        <v>45849.0</v>
      </c>
      <c r="X180" s="254">
        <v>1.0</v>
      </c>
      <c r="Y180" s="254" t="s">
        <v>84</v>
      </c>
      <c r="Z180" s="254" t="s">
        <v>85</v>
      </c>
    </row>
    <row r="181" ht="17.25" customHeight="1">
      <c r="A181" s="252" t="s">
        <v>6261</v>
      </c>
      <c r="B181" s="253">
        <v>45819.0</v>
      </c>
      <c r="C181" s="254">
        <v>8258.0</v>
      </c>
      <c r="D181" s="254"/>
      <c r="E181" s="261" t="s">
        <v>6262</v>
      </c>
      <c r="F181" s="257" t="s">
        <v>5795</v>
      </c>
      <c r="G181" s="255" t="s">
        <v>5796</v>
      </c>
      <c r="H181" s="255" t="s">
        <v>179</v>
      </c>
      <c r="I181" s="255" t="s">
        <v>177</v>
      </c>
      <c r="J181" s="254" t="s">
        <v>26</v>
      </c>
      <c r="K181" s="258">
        <v>44964.0</v>
      </c>
      <c r="L181" s="253">
        <v>45818.0</v>
      </c>
      <c r="M181" s="254" t="s">
        <v>75</v>
      </c>
      <c r="N181" s="259">
        <v>0.0</v>
      </c>
      <c r="O181" s="254" t="s">
        <v>75</v>
      </c>
      <c r="P181" s="260">
        <v>78000.0</v>
      </c>
      <c r="Q181" s="335">
        <v>78000.0</v>
      </c>
      <c r="R181" s="259">
        <v>0.0</v>
      </c>
      <c r="S181" s="259">
        <v>4440.0</v>
      </c>
      <c r="T181" s="259">
        <f t="shared" si="4"/>
        <v>73560</v>
      </c>
      <c r="U181" s="254" t="s">
        <v>83</v>
      </c>
      <c r="V181" s="258">
        <v>45818.0</v>
      </c>
      <c r="W181" s="258">
        <v>45848.0</v>
      </c>
      <c r="X181" s="254">
        <v>1.0</v>
      </c>
      <c r="Y181" s="254" t="s">
        <v>98</v>
      </c>
      <c r="Z181" s="254" t="s">
        <v>85</v>
      </c>
    </row>
    <row r="182" ht="17.25" customHeight="1">
      <c r="A182" s="252" t="s">
        <v>6268</v>
      </c>
      <c r="B182" s="253">
        <v>45819.0</v>
      </c>
      <c r="C182" s="254">
        <v>11494.0</v>
      </c>
      <c r="D182" s="254"/>
      <c r="E182" s="261" t="s">
        <v>3481</v>
      </c>
      <c r="F182" s="257" t="s">
        <v>3482</v>
      </c>
      <c r="G182" s="255" t="s">
        <v>3483</v>
      </c>
      <c r="H182" s="255" t="s">
        <v>194</v>
      </c>
      <c r="I182" s="262" t="s">
        <v>177</v>
      </c>
      <c r="J182" s="254" t="s">
        <v>26</v>
      </c>
      <c r="K182" s="258">
        <v>45354.0</v>
      </c>
      <c r="L182" s="253">
        <v>45818.0</v>
      </c>
      <c r="M182" s="254" t="s">
        <v>75</v>
      </c>
      <c r="N182" s="259">
        <v>0.0</v>
      </c>
      <c r="O182" s="254" t="s">
        <v>75</v>
      </c>
      <c r="P182" s="260">
        <v>78000.0</v>
      </c>
      <c r="Q182" s="335">
        <v>78000.0</v>
      </c>
      <c r="R182" s="264">
        <v>0.0</v>
      </c>
      <c r="S182" s="259">
        <v>546.0</v>
      </c>
      <c r="T182" s="259">
        <f t="shared" si="4"/>
        <v>77454</v>
      </c>
      <c r="U182" s="254" t="s">
        <v>83</v>
      </c>
      <c r="V182" s="258">
        <v>45818.0</v>
      </c>
      <c r="W182" s="258">
        <v>45848.0</v>
      </c>
      <c r="X182" s="254">
        <v>1.0</v>
      </c>
      <c r="Y182" s="254" t="s">
        <v>98</v>
      </c>
      <c r="Z182" s="254" t="s">
        <v>85</v>
      </c>
    </row>
    <row r="183" ht="17.25" customHeight="1">
      <c r="A183" s="252" t="s">
        <v>6277</v>
      </c>
      <c r="B183" s="253">
        <v>45819.0</v>
      </c>
      <c r="C183" s="254">
        <v>12017.0</v>
      </c>
      <c r="D183" s="254"/>
      <c r="E183" s="261" t="s">
        <v>1270</v>
      </c>
      <c r="F183" s="257" t="s">
        <v>1272</v>
      </c>
      <c r="G183" s="255" t="s">
        <v>1273</v>
      </c>
      <c r="H183" s="255" t="s">
        <v>121</v>
      </c>
      <c r="I183" s="255" t="s">
        <v>123</v>
      </c>
      <c r="J183" s="254" t="s">
        <v>26</v>
      </c>
      <c r="K183" s="258">
        <v>45414.0</v>
      </c>
      <c r="L183" s="253">
        <v>45818.0</v>
      </c>
      <c r="M183" s="254" t="s">
        <v>75</v>
      </c>
      <c r="N183" s="259">
        <v>78000.0</v>
      </c>
      <c r="O183" s="254" t="s">
        <v>75</v>
      </c>
      <c r="P183" s="260">
        <v>150056.0</v>
      </c>
      <c r="Q183" s="407">
        <v>150000.0</v>
      </c>
      <c r="R183" s="259">
        <v>0.0</v>
      </c>
      <c r="S183" s="259">
        <v>0.0</v>
      </c>
      <c r="T183" s="259">
        <f t="shared" si="4"/>
        <v>150000</v>
      </c>
      <c r="U183" s="254" t="s">
        <v>112</v>
      </c>
      <c r="V183" s="258">
        <v>45818.0</v>
      </c>
      <c r="W183" s="258">
        <v>45849.0</v>
      </c>
      <c r="X183" s="254">
        <v>1.0</v>
      </c>
      <c r="Y183" s="254" t="s">
        <v>98</v>
      </c>
      <c r="Z183" s="254" t="s">
        <v>85</v>
      </c>
    </row>
    <row r="184" ht="17.25" customHeight="1">
      <c r="A184" s="252" t="s">
        <v>6283</v>
      </c>
      <c r="B184" s="253">
        <v>45819.0</v>
      </c>
      <c r="C184" s="254">
        <v>10376.0</v>
      </c>
      <c r="D184" s="254"/>
      <c r="E184" s="261" t="s">
        <v>2894</v>
      </c>
      <c r="F184" s="257" t="s">
        <v>2895</v>
      </c>
      <c r="G184" s="255" t="s">
        <v>2897</v>
      </c>
      <c r="H184" s="255" t="s">
        <v>227</v>
      </c>
      <c r="I184" s="262" t="s">
        <v>102</v>
      </c>
      <c r="J184" s="254" t="s">
        <v>26</v>
      </c>
      <c r="K184" s="258">
        <v>45210.0</v>
      </c>
      <c r="L184" s="253">
        <v>45818.0</v>
      </c>
      <c r="M184" s="254" t="s">
        <v>75</v>
      </c>
      <c r="N184" s="259">
        <v>0.0</v>
      </c>
      <c r="O184" s="254" t="s">
        <v>75</v>
      </c>
      <c r="P184" s="260">
        <v>78000.0</v>
      </c>
      <c r="Q184" s="335">
        <v>78000.0</v>
      </c>
      <c r="R184" s="264">
        <v>0.0</v>
      </c>
      <c r="S184" s="259">
        <v>4400.0</v>
      </c>
      <c r="T184" s="259">
        <f t="shared" si="4"/>
        <v>73600</v>
      </c>
      <c r="U184" s="254" t="s">
        <v>83</v>
      </c>
      <c r="V184" s="258">
        <v>45818.0</v>
      </c>
      <c r="W184" s="258">
        <v>45848.0</v>
      </c>
      <c r="X184" s="254">
        <v>1.0</v>
      </c>
      <c r="Y184" s="254" t="s">
        <v>98</v>
      </c>
      <c r="Z184" s="254" t="s">
        <v>85</v>
      </c>
    </row>
    <row r="185" ht="17.25" customHeight="1">
      <c r="A185" s="252" t="s">
        <v>6291</v>
      </c>
      <c r="B185" s="253">
        <v>45819.0</v>
      </c>
      <c r="C185" s="254">
        <v>1522.0</v>
      </c>
      <c r="D185" s="254"/>
      <c r="E185" s="261" t="s">
        <v>1979</v>
      </c>
      <c r="F185" s="257" t="s">
        <v>1572</v>
      </c>
      <c r="G185" s="255" t="s">
        <v>1573</v>
      </c>
      <c r="H185" s="255" t="s">
        <v>383</v>
      </c>
      <c r="I185" s="255" t="s">
        <v>101</v>
      </c>
      <c r="J185" s="254" t="s">
        <v>26</v>
      </c>
      <c r="K185" s="258">
        <v>44368.0</v>
      </c>
      <c r="L185" s="253">
        <v>45818.0</v>
      </c>
      <c r="M185" s="254" t="s">
        <v>75</v>
      </c>
      <c r="N185" s="259">
        <v>0.0</v>
      </c>
      <c r="O185" s="254" t="s">
        <v>75</v>
      </c>
      <c r="P185" s="260">
        <v>78000.0</v>
      </c>
      <c r="Q185" s="335">
        <v>78000.0</v>
      </c>
      <c r="R185" s="259">
        <v>0.0</v>
      </c>
      <c r="S185" s="259">
        <v>1560.0</v>
      </c>
      <c r="T185" s="259">
        <f t="shared" si="4"/>
        <v>76440</v>
      </c>
      <c r="U185" s="254" t="s">
        <v>83</v>
      </c>
      <c r="V185" s="258">
        <v>45818.0</v>
      </c>
      <c r="W185" s="258">
        <v>45857.0</v>
      </c>
      <c r="X185" s="254">
        <v>1.0</v>
      </c>
      <c r="Y185" s="254" t="s">
        <v>98</v>
      </c>
      <c r="Z185" s="254" t="s">
        <v>85</v>
      </c>
    </row>
    <row r="186" ht="17.25" customHeight="1">
      <c r="A186" s="252" t="s">
        <v>6300</v>
      </c>
      <c r="B186" s="253">
        <v>45819.0</v>
      </c>
      <c r="C186" s="254">
        <v>10461.0</v>
      </c>
      <c r="D186" s="254"/>
      <c r="E186" s="261" t="s">
        <v>6301</v>
      </c>
      <c r="F186" s="257" t="s">
        <v>2900</v>
      </c>
      <c r="G186" s="255" t="s">
        <v>3221</v>
      </c>
      <c r="H186" s="255" t="s">
        <v>2902</v>
      </c>
      <c r="I186" s="262" t="s">
        <v>108</v>
      </c>
      <c r="J186" s="254" t="s">
        <v>26</v>
      </c>
      <c r="K186" s="258">
        <v>45222.0</v>
      </c>
      <c r="L186" s="253">
        <v>45818.0</v>
      </c>
      <c r="M186" s="254" t="s">
        <v>75</v>
      </c>
      <c r="N186" s="259">
        <v>0.0</v>
      </c>
      <c r="O186" s="254" t="s">
        <v>75</v>
      </c>
      <c r="P186" s="260">
        <v>78091.0</v>
      </c>
      <c r="Q186" s="407">
        <v>78000.0</v>
      </c>
      <c r="R186" s="264">
        <v>0.0</v>
      </c>
      <c r="S186" s="259">
        <v>0.0</v>
      </c>
      <c r="T186" s="259">
        <f t="shared" si="4"/>
        <v>78000</v>
      </c>
      <c r="U186" s="254" t="s">
        <v>112</v>
      </c>
      <c r="V186" s="258">
        <v>45818.0</v>
      </c>
      <c r="W186" s="258">
        <v>45848.0</v>
      </c>
      <c r="X186" s="254">
        <v>1.0</v>
      </c>
      <c r="Y186" s="254" t="s">
        <v>98</v>
      </c>
      <c r="Z186" s="254" t="s">
        <v>85</v>
      </c>
    </row>
    <row r="187" ht="17.25" customHeight="1">
      <c r="A187" s="257" t="s">
        <v>6306</v>
      </c>
      <c r="B187" s="253">
        <v>45868.0</v>
      </c>
      <c r="C187" s="254">
        <v>13971.0</v>
      </c>
      <c r="D187" s="254"/>
      <c r="E187" s="261" t="s">
        <v>6308</v>
      </c>
      <c r="F187" s="257" t="s">
        <v>5821</v>
      </c>
      <c r="G187" s="255" t="s">
        <v>5822</v>
      </c>
      <c r="H187" s="255" t="s">
        <v>179</v>
      </c>
      <c r="I187" s="255" t="s">
        <v>177</v>
      </c>
      <c r="J187" s="254" t="s">
        <v>26</v>
      </c>
      <c r="K187" s="258">
        <v>45626.0</v>
      </c>
      <c r="L187" s="253">
        <v>45841.0</v>
      </c>
      <c r="M187" s="254" t="s">
        <v>75</v>
      </c>
      <c r="N187" s="259">
        <v>0.0</v>
      </c>
      <c r="O187" s="254" t="s">
        <v>75</v>
      </c>
      <c r="P187" s="260">
        <v>0.0</v>
      </c>
      <c r="Q187" s="407">
        <v>78075.0</v>
      </c>
      <c r="R187" s="259">
        <v>0.0</v>
      </c>
      <c r="S187" s="259">
        <v>0.0</v>
      </c>
      <c r="T187" s="259">
        <f t="shared" si="4"/>
        <v>78075</v>
      </c>
      <c r="U187" s="254" t="s">
        <v>112</v>
      </c>
      <c r="V187" s="258"/>
      <c r="W187" s="258"/>
      <c r="X187" s="254">
        <v>6.0</v>
      </c>
      <c r="Y187" s="254" t="s">
        <v>98</v>
      </c>
      <c r="Z187" s="254" t="s">
        <v>85</v>
      </c>
    </row>
    <row r="188" ht="17.25" customHeight="1">
      <c r="A188" s="252" t="s">
        <v>6312</v>
      </c>
      <c r="B188" s="289">
        <v>45819.0</v>
      </c>
      <c r="C188" s="290">
        <v>12017.0</v>
      </c>
      <c r="D188" s="291"/>
      <c r="E188" s="292" t="s">
        <v>1270</v>
      </c>
      <c r="F188" s="288" t="s">
        <v>1272</v>
      </c>
      <c r="G188" s="369" t="s">
        <v>1277</v>
      </c>
      <c r="H188" s="292" t="s">
        <v>121</v>
      </c>
      <c r="I188" s="293" t="s">
        <v>123</v>
      </c>
      <c r="J188" s="290" t="s">
        <v>26</v>
      </c>
      <c r="K188" s="295">
        <v>45414.0</v>
      </c>
      <c r="L188" s="289">
        <v>45818.0</v>
      </c>
      <c r="M188" s="290" t="s">
        <v>75</v>
      </c>
      <c r="N188" s="296">
        <v>78000.0</v>
      </c>
      <c r="O188" s="290" t="s">
        <v>75</v>
      </c>
      <c r="P188" s="308">
        <v>78000.0</v>
      </c>
      <c r="Q188" s="377">
        <v>0.0</v>
      </c>
      <c r="R188" s="378">
        <v>0.0</v>
      </c>
      <c r="S188" s="296">
        <v>0.0</v>
      </c>
      <c r="T188" s="296">
        <f t="shared" si="4"/>
        <v>0</v>
      </c>
      <c r="U188" s="294" t="s">
        <v>283</v>
      </c>
      <c r="V188" s="299">
        <v>45834.0</v>
      </c>
      <c r="W188" s="299">
        <v>45864.0</v>
      </c>
      <c r="X188" s="290">
        <v>1.0</v>
      </c>
      <c r="Y188" s="290" t="s">
        <v>98</v>
      </c>
      <c r="Z188" s="290" t="s">
        <v>85</v>
      </c>
    </row>
    <row r="189" ht="17.25" customHeight="1">
      <c r="A189" s="288" t="s">
        <v>6184</v>
      </c>
      <c r="B189" s="289">
        <v>45818.0</v>
      </c>
      <c r="C189" s="290">
        <v>4181.0</v>
      </c>
      <c r="D189" s="291"/>
      <c r="E189" s="292" t="s">
        <v>436</v>
      </c>
      <c r="F189" s="288" t="s">
        <v>438</v>
      </c>
      <c r="G189" s="369" t="s">
        <v>2993</v>
      </c>
      <c r="H189" s="292" t="s">
        <v>634</v>
      </c>
      <c r="I189" s="292" t="s">
        <v>235</v>
      </c>
      <c r="J189" s="294" t="s">
        <v>1558</v>
      </c>
      <c r="K189" s="295">
        <v>44571.0</v>
      </c>
      <c r="L189" s="289">
        <v>45818.0</v>
      </c>
      <c r="M189" s="290" t="s">
        <v>75</v>
      </c>
      <c r="N189" s="296">
        <v>78000.0</v>
      </c>
      <c r="O189" s="290" t="s">
        <v>75</v>
      </c>
      <c r="P189" s="308">
        <v>78000.0</v>
      </c>
      <c r="Q189" s="308">
        <v>0.0</v>
      </c>
      <c r="R189" s="296">
        <v>0.0</v>
      </c>
      <c r="S189" s="296">
        <v>0.0</v>
      </c>
      <c r="T189" s="296">
        <f t="shared" si="4"/>
        <v>0</v>
      </c>
      <c r="U189" s="294" t="s">
        <v>283</v>
      </c>
      <c r="V189" s="299">
        <v>45846.0</v>
      </c>
      <c r="W189" s="299">
        <v>45876.0</v>
      </c>
      <c r="X189" s="290">
        <v>1.0</v>
      </c>
      <c r="Y189" s="290" t="s">
        <v>98</v>
      </c>
      <c r="Z189" s="290" t="s">
        <v>85</v>
      </c>
    </row>
    <row r="190" ht="17.25" customHeight="1">
      <c r="A190" s="252" t="s">
        <v>6324</v>
      </c>
      <c r="B190" s="253">
        <v>45819.0</v>
      </c>
      <c r="C190" s="254">
        <v>5313.0</v>
      </c>
      <c r="D190" s="254"/>
      <c r="E190" s="261" t="s">
        <v>3932</v>
      </c>
      <c r="F190" s="257" t="s">
        <v>3292</v>
      </c>
      <c r="G190" s="255" t="s">
        <v>3294</v>
      </c>
      <c r="H190" s="255" t="s">
        <v>227</v>
      </c>
      <c r="I190" s="262" t="s">
        <v>102</v>
      </c>
      <c r="J190" s="254" t="s">
        <v>26</v>
      </c>
      <c r="K190" s="258">
        <v>44653.0</v>
      </c>
      <c r="L190" s="253">
        <v>45819.0</v>
      </c>
      <c r="M190" s="254" t="s">
        <v>75</v>
      </c>
      <c r="N190" s="259">
        <v>0.0</v>
      </c>
      <c r="O190" s="254" t="s">
        <v>75</v>
      </c>
      <c r="P190" s="260">
        <v>118000.0</v>
      </c>
      <c r="Q190" s="416">
        <v>118000.0</v>
      </c>
      <c r="R190" s="264">
        <v>0.0</v>
      </c>
      <c r="S190" s="259">
        <v>2360.0</v>
      </c>
      <c r="T190" s="259">
        <f t="shared" si="4"/>
        <v>115640</v>
      </c>
      <c r="U190" s="254" t="s">
        <v>83</v>
      </c>
      <c r="V190" s="258">
        <v>45819.0</v>
      </c>
      <c r="W190" s="258">
        <v>45849.0</v>
      </c>
      <c r="X190" s="254">
        <v>1.0</v>
      </c>
      <c r="Y190" s="254" t="s">
        <v>84</v>
      </c>
      <c r="Z190" s="254" t="s">
        <v>85</v>
      </c>
    </row>
    <row r="191" ht="17.25" customHeight="1">
      <c r="A191" s="252" t="s">
        <v>6333</v>
      </c>
      <c r="B191" s="253">
        <v>45819.0</v>
      </c>
      <c r="C191" s="254">
        <v>10378.0</v>
      </c>
      <c r="D191" s="254"/>
      <c r="E191" s="261" t="s">
        <v>5818</v>
      </c>
      <c r="F191" s="257" t="s">
        <v>1553</v>
      </c>
      <c r="G191" s="255" t="s">
        <v>1554</v>
      </c>
      <c r="H191" s="255" t="s">
        <v>234</v>
      </c>
      <c r="I191" s="255" t="s">
        <v>235</v>
      </c>
      <c r="J191" s="254" t="s">
        <v>26</v>
      </c>
      <c r="K191" s="258">
        <v>45211.0</v>
      </c>
      <c r="L191" s="253">
        <v>45819.0</v>
      </c>
      <c r="M191" s="254" t="s">
        <v>75</v>
      </c>
      <c r="N191" s="259">
        <v>78000.0</v>
      </c>
      <c r="O191" s="254" t="s">
        <v>75</v>
      </c>
      <c r="P191" s="260">
        <v>80062.0</v>
      </c>
      <c r="Q191" s="416">
        <v>80062.0</v>
      </c>
      <c r="R191" s="259">
        <v>0.0</v>
      </c>
      <c r="S191" s="259">
        <v>0.0</v>
      </c>
      <c r="T191" s="259">
        <f t="shared" si="4"/>
        <v>80062</v>
      </c>
      <c r="U191" s="254" t="s">
        <v>112</v>
      </c>
      <c r="V191" s="258">
        <v>45819.0</v>
      </c>
      <c r="W191" s="258">
        <v>45849.0</v>
      </c>
      <c r="X191" s="254">
        <v>1.0</v>
      </c>
      <c r="Y191" s="254" t="s">
        <v>98</v>
      </c>
      <c r="Z191" s="254" t="s">
        <v>85</v>
      </c>
    </row>
    <row r="192" ht="17.25" customHeight="1">
      <c r="A192" s="252" t="s">
        <v>6344</v>
      </c>
      <c r="B192" s="253">
        <v>45819.0</v>
      </c>
      <c r="C192" s="254">
        <v>13985.0</v>
      </c>
      <c r="D192" s="254"/>
      <c r="E192" s="261" t="s">
        <v>2125</v>
      </c>
      <c r="F192" s="257" t="s">
        <v>2126</v>
      </c>
      <c r="G192" s="255" t="s">
        <v>4401</v>
      </c>
      <c r="H192" s="255" t="s">
        <v>1641</v>
      </c>
      <c r="I192" s="262" t="s">
        <v>72</v>
      </c>
      <c r="J192" s="254" t="s">
        <v>26</v>
      </c>
      <c r="K192" s="258">
        <v>45628.0</v>
      </c>
      <c r="L192" s="253">
        <v>45819.0</v>
      </c>
      <c r="M192" s="254" t="s">
        <v>75</v>
      </c>
      <c r="N192" s="259">
        <v>0.0</v>
      </c>
      <c r="O192" s="254" t="s">
        <v>75</v>
      </c>
      <c r="P192" s="260">
        <v>78000.0</v>
      </c>
      <c r="Q192" s="416">
        <v>78000.0</v>
      </c>
      <c r="R192" s="264">
        <v>0.0</v>
      </c>
      <c r="S192" s="259">
        <v>546.0</v>
      </c>
      <c r="T192" s="259">
        <f t="shared" si="4"/>
        <v>77454</v>
      </c>
      <c r="U192" s="254" t="s">
        <v>83</v>
      </c>
      <c r="V192" s="258">
        <v>45819.0</v>
      </c>
      <c r="W192" s="258">
        <v>45849.0</v>
      </c>
      <c r="X192" s="254">
        <v>1.0</v>
      </c>
      <c r="Y192" s="254" t="s">
        <v>98</v>
      </c>
      <c r="Z192" s="254" t="s">
        <v>85</v>
      </c>
    </row>
    <row r="193" ht="17.25" customHeight="1">
      <c r="A193" s="257" t="s">
        <v>6350</v>
      </c>
      <c r="B193" s="253">
        <v>45820.0</v>
      </c>
      <c r="C193" s="254">
        <v>631.0</v>
      </c>
      <c r="D193" s="254"/>
      <c r="E193" s="261" t="s">
        <v>6352</v>
      </c>
      <c r="F193" s="257" t="s">
        <v>926</v>
      </c>
      <c r="G193" s="255" t="s">
        <v>1078</v>
      </c>
      <c r="H193" s="255" t="s">
        <v>217</v>
      </c>
      <c r="I193" s="255" t="s">
        <v>177</v>
      </c>
      <c r="J193" s="254" t="s">
        <v>1558</v>
      </c>
      <c r="K193" s="258">
        <v>44329.0</v>
      </c>
      <c r="L193" s="253">
        <v>45819.0</v>
      </c>
      <c r="M193" s="254" t="s">
        <v>75</v>
      </c>
      <c r="N193" s="259">
        <v>78000.0</v>
      </c>
      <c r="O193" s="253">
        <v>45834.0</v>
      </c>
      <c r="P193" s="260">
        <v>80014.0</v>
      </c>
      <c r="Q193" s="416">
        <v>80014.0</v>
      </c>
      <c r="R193" s="259">
        <v>0.0</v>
      </c>
      <c r="S193" s="259">
        <v>0.0</v>
      </c>
      <c r="T193" s="259">
        <f t="shared" si="4"/>
        <v>80014</v>
      </c>
      <c r="U193" s="254" t="s">
        <v>112</v>
      </c>
      <c r="V193" s="258">
        <v>45863.0</v>
      </c>
      <c r="W193" s="258">
        <v>45893.0</v>
      </c>
      <c r="X193" s="254">
        <v>1.0</v>
      </c>
      <c r="Y193" s="254" t="s">
        <v>98</v>
      </c>
      <c r="Z193" s="254" t="s">
        <v>85</v>
      </c>
    </row>
    <row r="194" ht="17.25" customHeight="1">
      <c r="A194" s="252" t="s">
        <v>6357</v>
      </c>
      <c r="B194" s="253">
        <v>45820.0</v>
      </c>
      <c r="C194" s="254">
        <v>7649.0</v>
      </c>
      <c r="D194" s="254"/>
      <c r="E194" s="261" t="s">
        <v>2625</v>
      </c>
      <c r="F194" s="257" t="s">
        <v>2626</v>
      </c>
      <c r="G194" s="255" t="s">
        <v>2627</v>
      </c>
      <c r="H194" s="255" t="s">
        <v>70</v>
      </c>
      <c r="I194" s="262" t="s">
        <v>72</v>
      </c>
      <c r="J194" s="254" t="s">
        <v>26</v>
      </c>
      <c r="K194" s="258">
        <v>44891.0</v>
      </c>
      <c r="L194" s="253">
        <v>45819.0</v>
      </c>
      <c r="M194" s="254" t="s">
        <v>75</v>
      </c>
      <c r="N194" s="259">
        <v>0.0</v>
      </c>
      <c r="O194" s="254" t="s">
        <v>75</v>
      </c>
      <c r="P194" s="260">
        <v>78032.0</v>
      </c>
      <c r="Q194" s="416">
        <v>78100.0</v>
      </c>
      <c r="R194" s="264">
        <v>0.0</v>
      </c>
      <c r="S194" s="259">
        <v>0.0</v>
      </c>
      <c r="T194" s="259">
        <f t="shared" si="4"/>
        <v>78100</v>
      </c>
      <c r="U194" s="254" t="s">
        <v>112</v>
      </c>
      <c r="V194" s="258">
        <v>45819.0</v>
      </c>
      <c r="W194" s="258">
        <v>45849.0</v>
      </c>
      <c r="X194" s="254">
        <v>1.0</v>
      </c>
      <c r="Y194" s="254" t="s">
        <v>98</v>
      </c>
      <c r="Z194" s="254" t="s">
        <v>85</v>
      </c>
    </row>
    <row r="195" ht="17.25" customHeight="1">
      <c r="A195" s="252" t="s">
        <v>6362</v>
      </c>
      <c r="B195" s="253">
        <v>45820.0</v>
      </c>
      <c r="C195" s="254">
        <v>8434.0</v>
      </c>
      <c r="D195" s="254"/>
      <c r="E195" s="261" t="s">
        <v>2013</v>
      </c>
      <c r="F195" s="257" t="s">
        <v>1096</v>
      </c>
      <c r="G195" s="255" t="s">
        <v>1097</v>
      </c>
      <c r="H195" s="255" t="s">
        <v>404</v>
      </c>
      <c r="I195" s="255" t="s">
        <v>72</v>
      </c>
      <c r="J195" s="254" t="s">
        <v>26</v>
      </c>
      <c r="K195" s="258">
        <v>44985.0</v>
      </c>
      <c r="L195" s="253">
        <v>45819.0</v>
      </c>
      <c r="M195" s="254" t="s">
        <v>75</v>
      </c>
      <c r="N195" s="259">
        <v>0.0</v>
      </c>
      <c r="O195" s="254" t="s">
        <v>75</v>
      </c>
      <c r="P195" s="260">
        <v>78051.0</v>
      </c>
      <c r="Q195" s="416">
        <v>78000.0</v>
      </c>
      <c r="R195" s="259">
        <v>0.0</v>
      </c>
      <c r="S195" s="259">
        <v>0.0</v>
      </c>
      <c r="T195" s="259">
        <f t="shared" si="4"/>
        <v>78000</v>
      </c>
      <c r="U195" s="254" t="s">
        <v>112</v>
      </c>
      <c r="V195" s="258">
        <v>45819.0</v>
      </c>
      <c r="W195" s="258">
        <v>45851.0</v>
      </c>
      <c r="X195" s="254">
        <v>1.0</v>
      </c>
      <c r="Y195" s="254" t="s">
        <v>98</v>
      </c>
      <c r="Z195" s="254" t="s">
        <v>85</v>
      </c>
    </row>
    <row r="196" ht="17.25" customHeight="1">
      <c r="A196" s="252" t="s">
        <v>6367</v>
      </c>
      <c r="B196" s="253">
        <v>45820.0</v>
      </c>
      <c r="C196" s="254">
        <v>10815.0</v>
      </c>
      <c r="D196" s="254"/>
      <c r="E196" s="261" t="s">
        <v>2320</v>
      </c>
      <c r="F196" s="257" t="s">
        <v>2322</v>
      </c>
      <c r="G196" s="255" t="s">
        <v>2325</v>
      </c>
      <c r="H196" s="255" t="s">
        <v>179</v>
      </c>
      <c r="I196" s="262" t="s">
        <v>177</v>
      </c>
      <c r="J196" s="254" t="s">
        <v>26</v>
      </c>
      <c r="K196" s="258">
        <v>45271.0</v>
      </c>
      <c r="L196" s="253">
        <v>45819.0</v>
      </c>
      <c r="M196" s="254" t="s">
        <v>75</v>
      </c>
      <c r="N196" s="259">
        <v>0.0</v>
      </c>
      <c r="O196" s="254" t="s">
        <v>75</v>
      </c>
      <c r="P196" s="260">
        <v>118068.0</v>
      </c>
      <c r="Q196" s="416">
        <v>118000.0</v>
      </c>
      <c r="R196" s="264">
        <v>0.0</v>
      </c>
      <c r="S196" s="259">
        <v>0.0</v>
      </c>
      <c r="T196" s="259">
        <f t="shared" si="4"/>
        <v>118000</v>
      </c>
      <c r="U196" s="254" t="s">
        <v>112</v>
      </c>
      <c r="V196" s="258">
        <v>45819.0</v>
      </c>
      <c r="W196" s="258">
        <v>45849.0</v>
      </c>
      <c r="X196" s="254">
        <v>1.0</v>
      </c>
      <c r="Y196" s="254" t="s">
        <v>84</v>
      </c>
      <c r="Z196" s="254" t="s">
        <v>85</v>
      </c>
    </row>
    <row r="197" ht="17.25" customHeight="1">
      <c r="A197" s="252" t="s">
        <v>6374</v>
      </c>
      <c r="B197" s="253">
        <v>45820.0</v>
      </c>
      <c r="C197" s="254">
        <v>12292.0</v>
      </c>
      <c r="D197" s="254"/>
      <c r="E197" s="255" t="s">
        <v>3207</v>
      </c>
      <c r="F197" s="257" t="s">
        <v>1407</v>
      </c>
      <c r="G197" s="255" t="s">
        <v>1409</v>
      </c>
      <c r="H197" s="255" t="s">
        <v>243</v>
      </c>
      <c r="I197" s="255" t="s">
        <v>123</v>
      </c>
      <c r="J197" s="254" t="s">
        <v>26</v>
      </c>
      <c r="K197" s="258">
        <v>45443.0</v>
      </c>
      <c r="L197" s="253">
        <v>45819.0</v>
      </c>
      <c r="M197" s="254" t="s">
        <v>75</v>
      </c>
      <c r="N197" s="259">
        <v>0.0</v>
      </c>
      <c r="O197" s="253">
        <v>45840.0</v>
      </c>
      <c r="P197" s="260">
        <v>118019.0</v>
      </c>
      <c r="Q197" s="416">
        <v>118019.0</v>
      </c>
      <c r="R197" s="259">
        <v>0.0</v>
      </c>
      <c r="S197" s="259">
        <v>0.0</v>
      </c>
      <c r="T197" s="259">
        <f t="shared" si="4"/>
        <v>118019</v>
      </c>
      <c r="U197" s="254" t="s">
        <v>112</v>
      </c>
      <c r="V197" s="258">
        <v>45818.0</v>
      </c>
      <c r="W197" s="258">
        <v>45848.0</v>
      </c>
      <c r="X197" s="254">
        <v>1.0</v>
      </c>
      <c r="Y197" s="254" t="s">
        <v>84</v>
      </c>
      <c r="Z197" s="254" t="s">
        <v>85</v>
      </c>
    </row>
    <row r="198" ht="17.25" customHeight="1">
      <c r="A198" s="252" t="s">
        <v>6382</v>
      </c>
      <c r="B198" s="253">
        <v>45820.0</v>
      </c>
      <c r="C198" s="254">
        <v>4865.0</v>
      </c>
      <c r="D198" s="254"/>
      <c r="E198" s="261" t="s">
        <v>1611</v>
      </c>
      <c r="F198" s="257" t="s">
        <v>1612</v>
      </c>
      <c r="G198" s="255" t="s">
        <v>1613</v>
      </c>
      <c r="H198" s="255" t="s">
        <v>1136</v>
      </c>
      <c r="I198" s="262" t="s">
        <v>1137</v>
      </c>
      <c r="J198" s="254" t="s">
        <v>26</v>
      </c>
      <c r="K198" s="258">
        <v>44623.0</v>
      </c>
      <c r="L198" s="253">
        <v>45819.0</v>
      </c>
      <c r="M198" s="254" t="s">
        <v>75</v>
      </c>
      <c r="N198" s="259">
        <v>118000.0</v>
      </c>
      <c r="O198" s="254" t="s">
        <v>75</v>
      </c>
      <c r="P198" s="260">
        <v>120053.0</v>
      </c>
      <c r="Q198" s="416">
        <v>120053.0</v>
      </c>
      <c r="R198" s="264">
        <v>0.0</v>
      </c>
      <c r="S198" s="259">
        <v>0.0</v>
      </c>
      <c r="T198" s="259">
        <f t="shared" si="4"/>
        <v>120053</v>
      </c>
      <c r="U198" s="254" t="s">
        <v>112</v>
      </c>
      <c r="V198" s="258">
        <v>45819.0</v>
      </c>
      <c r="W198" s="258">
        <v>45851.0</v>
      </c>
      <c r="X198" s="254">
        <v>1.0</v>
      </c>
      <c r="Y198" s="254" t="s">
        <v>84</v>
      </c>
      <c r="Z198" s="254" t="s">
        <v>85</v>
      </c>
    </row>
    <row r="199" ht="17.25" customHeight="1">
      <c r="A199" s="252" t="s">
        <v>6392</v>
      </c>
      <c r="B199" s="253">
        <v>45820.0</v>
      </c>
      <c r="C199" s="254">
        <v>11180.0</v>
      </c>
      <c r="D199" s="254"/>
      <c r="E199" s="261" t="s">
        <v>1330</v>
      </c>
      <c r="F199" s="257" t="s">
        <v>1331</v>
      </c>
      <c r="G199" s="255" t="s">
        <v>1332</v>
      </c>
      <c r="H199" s="255" t="s">
        <v>315</v>
      </c>
      <c r="I199" s="255" t="s">
        <v>177</v>
      </c>
      <c r="J199" s="254" t="s">
        <v>26</v>
      </c>
      <c r="K199" s="258">
        <v>45318.0</v>
      </c>
      <c r="L199" s="253">
        <v>45819.0</v>
      </c>
      <c r="M199" s="254" t="s">
        <v>75</v>
      </c>
      <c r="N199" s="259">
        <v>0.0</v>
      </c>
      <c r="O199" s="254" t="s">
        <v>75</v>
      </c>
      <c r="P199" s="260">
        <v>78000.0</v>
      </c>
      <c r="Q199" s="416">
        <v>78000.0</v>
      </c>
      <c r="R199" s="259">
        <v>0.0</v>
      </c>
      <c r="S199" s="259">
        <v>4440.0</v>
      </c>
      <c r="T199" s="259">
        <f t="shared" si="4"/>
        <v>73560</v>
      </c>
      <c r="U199" s="254" t="s">
        <v>83</v>
      </c>
      <c r="V199" s="258">
        <v>45819.0</v>
      </c>
      <c r="W199" s="258">
        <v>45849.0</v>
      </c>
      <c r="X199" s="254">
        <v>1.0</v>
      </c>
      <c r="Y199" s="254" t="s">
        <v>98</v>
      </c>
      <c r="Z199" s="254" t="s">
        <v>85</v>
      </c>
    </row>
    <row r="200" ht="17.25" customHeight="1">
      <c r="A200" s="252" t="s">
        <v>6402</v>
      </c>
      <c r="B200" s="253">
        <v>45820.0</v>
      </c>
      <c r="C200" s="254">
        <v>11515.0</v>
      </c>
      <c r="D200" s="254"/>
      <c r="E200" s="261" t="s">
        <v>5854</v>
      </c>
      <c r="F200" s="257" t="s">
        <v>3562</v>
      </c>
      <c r="G200" s="255" t="s">
        <v>3564</v>
      </c>
      <c r="H200" s="255" t="s">
        <v>243</v>
      </c>
      <c r="I200" s="262" t="s">
        <v>123</v>
      </c>
      <c r="J200" s="254" t="s">
        <v>26</v>
      </c>
      <c r="K200" s="258">
        <v>45355.0</v>
      </c>
      <c r="L200" s="253">
        <v>45819.0</v>
      </c>
      <c r="M200" s="254" t="s">
        <v>75</v>
      </c>
      <c r="N200" s="259">
        <v>0.0</v>
      </c>
      <c r="O200" s="254" t="s">
        <v>75</v>
      </c>
      <c r="P200" s="260">
        <v>118000.0</v>
      </c>
      <c r="Q200" s="416">
        <v>118000.0</v>
      </c>
      <c r="R200" s="264">
        <v>0.0</v>
      </c>
      <c r="S200" s="259">
        <v>826.0</v>
      </c>
      <c r="T200" s="259">
        <f t="shared" si="4"/>
        <v>117174</v>
      </c>
      <c r="U200" s="254" t="s">
        <v>83</v>
      </c>
      <c r="V200" s="258">
        <v>45819.0</v>
      </c>
      <c r="W200" s="258">
        <v>45849.0</v>
      </c>
      <c r="X200" s="254">
        <v>1.0</v>
      </c>
      <c r="Y200" s="254" t="s">
        <v>84</v>
      </c>
      <c r="Z200" s="254" t="s">
        <v>85</v>
      </c>
    </row>
    <row r="201" ht="17.25" customHeight="1">
      <c r="A201" s="252" t="s">
        <v>6407</v>
      </c>
      <c r="B201" s="253">
        <v>45820.0</v>
      </c>
      <c r="C201" s="254">
        <v>6598.0</v>
      </c>
      <c r="D201" s="254"/>
      <c r="E201" s="261" t="s">
        <v>5864</v>
      </c>
      <c r="F201" s="257" t="s">
        <v>1479</v>
      </c>
      <c r="G201" s="255" t="s">
        <v>1480</v>
      </c>
      <c r="H201" s="255" t="s">
        <v>485</v>
      </c>
      <c r="I201" s="255" t="s">
        <v>486</v>
      </c>
      <c r="J201" s="254" t="s">
        <v>26</v>
      </c>
      <c r="K201" s="258">
        <v>44784.0</v>
      </c>
      <c r="L201" s="253">
        <v>45819.0</v>
      </c>
      <c r="M201" s="254" t="s">
        <v>75</v>
      </c>
      <c r="N201" s="259">
        <v>78000.0</v>
      </c>
      <c r="O201" s="254" t="s">
        <v>75</v>
      </c>
      <c r="P201" s="260">
        <v>100015.0</v>
      </c>
      <c r="Q201" s="416">
        <v>100015.0</v>
      </c>
      <c r="R201" s="259">
        <v>0.0</v>
      </c>
      <c r="S201" s="259">
        <v>0.0</v>
      </c>
      <c r="T201" s="259">
        <f t="shared" si="4"/>
        <v>100015</v>
      </c>
      <c r="U201" s="254" t="s">
        <v>112</v>
      </c>
      <c r="V201" s="258">
        <v>45819.0</v>
      </c>
      <c r="W201" s="258">
        <v>45849.0</v>
      </c>
      <c r="X201" s="254">
        <v>1.0</v>
      </c>
      <c r="Y201" s="254" t="s">
        <v>98</v>
      </c>
      <c r="Z201" s="254" t="s">
        <v>85</v>
      </c>
    </row>
    <row r="202" ht="17.25" customHeight="1">
      <c r="A202" s="252" t="s">
        <v>6413</v>
      </c>
      <c r="B202" s="253">
        <v>45820.0</v>
      </c>
      <c r="C202" s="254">
        <v>12986.0</v>
      </c>
      <c r="D202" s="254"/>
      <c r="E202" s="261" t="s">
        <v>1974</v>
      </c>
      <c r="F202" s="257" t="s">
        <v>1975</v>
      </c>
      <c r="G202" s="255" t="s">
        <v>1976</v>
      </c>
      <c r="H202" s="255" t="s">
        <v>601</v>
      </c>
      <c r="I202" s="262" t="s">
        <v>177</v>
      </c>
      <c r="J202" s="254" t="s">
        <v>26</v>
      </c>
      <c r="K202" s="258">
        <v>45511.0</v>
      </c>
      <c r="L202" s="253">
        <v>45819.0</v>
      </c>
      <c r="M202" s="254" t="s">
        <v>75</v>
      </c>
      <c r="N202" s="259">
        <v>78000.0</v>
      </c>
      <c r="O202" s="254" t="s">
        <v>75</v>
      </c>
      <c r="P202" s="260">
        <v>80000.0</v>
      </c>
      <c r="Q202" s="416">
        <v>80000.0</v>
      </c>
      <c r="R202" s="264">
        <v>0.0</v>
      </c>
      <c r="S202" s="259">
        <v>560.0</v>
      </c>
      <c r="T202" s="259">
        <f t="shared" si="4"/>
        <v>79440</v>
      </c>
      <c r="U202" s="254" t="s">
        <v>83</v>
      </c>
      <c r="V202" s="258">
        <v>45819.0</v>
      </c>
      <c r="W202" s="258">
        <v>45850.0</v>
      </c>
      <c r="X202" s="254">
        <v>1.0</v>
      </c>
      <c r="Y202" s="254" t="s">
        <v>98</v>
      </c>
      <c r="Z202" s="254" t="s">
        <v>85</v>
      </c>
    </row>
    <row r="203" ht="17.25" customHeight="1">
      <c r="A203" s="252" t="s">
        <v>6416</v>
      </c>
      <c r="B203" s="253">
        <v>45820.0</v>
      </c>
      <c r="C203" s="254">
        <v>7949.0</v>
      </c>
      <c r="D203" s="254"/>
      <c r="E203" s="261" t="s">
        <v>3024</v>
      </c>
      <c r="F203" s="257" t="s">
        <v>2613</v>
      </c>
      <c r="G203" s="255" t="s">
        <v>2614</v>
      </c>
      <c r="H203" s="255" t="s">
        <v>585</v>
      </c>
      <c r="I203" s="255" t="s">
        <v>123</v>
      </c>
      <c r="J203" s="254" t="s">
        <v>26</v>
      </c>
      <c r="K203" s="258">
        <v>44930.0</v>
      </c>
      <c r="L203" s="253">
        <v>45819.0</v>
      </c>
      <c r="M203" s="254" t="s">
        <v>75</v>
      </c>
      <c r="N203" s="259">
        <v>0.0</v>
      </c>
      <c r="O203" s="254" t="s">
        <v>75</v>
      </c>
      <c r="P203" s="260">
        <v>78054.0</v>
      </c>
      <c r="Q203" s="416">
        <v>78054.0</v>
      </c>
      <c r="R203" s="259">
        <v>0.0</v>
      </c>
      <c r="S203" s="259">
        <v>0.0</v>
      </c>
      <c r="T203" s="259">
        <f t="shared" si="4"/>
        <v>78054</v>
      </c>
      <c r="U203" s="254" t="s">
        <v>112</v>
      </c>
      <c r="V203" s="258">
        <v>45819.0</v>
      </c>
      <c r="W203" s="258">
        <v>45849.0</v>
      </c>
      <c r="X203" s="254">
        <v>1.0</v>
      </c>
      <c r="Y203" s="254" t="s">
        <v>98</v>
      </c>
      <c r="Z203" s="254" t="s">
        <v>85</v>
      </c>
    </row>
    <row r="204" ht="17.25" customHeight="1">
      <c r="A204" s="252" t="s">
        <v>6425</v>
      </c>
      <c r="B204" s="253">
        <v>45820.0</v>
      </c>
      <c r="C204" s="254">
        <v>6282.0</v>
      </c>
      <c r="D204" s="254"/>
      <c r="E204" s="261" t="s">
        <v>2951</v>
      </c>
      <c r="F204" s="257" t="s">
        <v>1463</v>
      </c>
      <c r="G204" s="255" t="s">
        <v>6426</v>
      </c>
      <c r="H204" s="255" t="s">
        <v>1467</v>
      </c>
      <c r="I204" s="262" t="s">
        <v>1044</v>
      </c>
      <c r="J204" s="254" t="s">
        <v>26</v>
      </c>
      <c r="K204" s="258">
        <v>44754.0</v>
      </c>
      <c r="L204" s="253">
        <v>45819.0</v>
      </c>
      <c r="M204" s="254" t="s">
        <v>75</v>
      </c>
      <c r="N204" s="259">
        <v>0.0</v>
      </c>
      <c r="O204" s="254" t="s">
        <v>75</v>
      </c>
      <c r="P204" s="260">
        <v>78000.0</v>
      </c>
      <c r="Q204" s="416">
        <v>78000.0</v>
      </c>
      <c r="R204" s="264">
        <v>0.0</v>
      </c>
      <c r="S204" s="259">
        <v>546.0</v>
      </c>
      <c r="T204" s="259">
        <f t="shared" si="4"/>
        <v>77454</v>
      </c>
      <c r="U204" s="254" t="s">
        <v>83</v>
      </c>
      <c r="V204" s="258">
        <v>45819.0</v>
      </c>
      <c r="W204" s="258">
        <v>45849.0</v>
      </c>
      <c r="X204" s="254">
        <v>1.0</v>
      </c>
      <c r="Y204" s="254" t="s">
        <v>98</v>
      </c>
      <c r="Z204" s="254" t="s">
        <v>85</v>
      </c>
    </row>
    <row r="205" ht="17.25" customHeight="1">
      <c r="A205" s="288" t="s">
        <v>6407</v>
      </c>
      <c r="B205" s="289">
        <v>45820.0</v>
      </c>
      <c r="C205" s="290">
        <v>6598.0</v>
      </c>
      <c r="D205" s="291"/>
      <c r="E205" s="292" t="s">
        <v>5864</v>
      </c>
      <c r="F205" s="288" t="s">
        <v>1479</v>
      </c>
      <c r="G205" s="292" t="s">
        <v>1480</v>
      </c>
      <c r="H205" s="292" t="s">
        <v>485</v>
      </c>
      <c r="I205" s="292" t="s">
        <v>486</v>
      </c>
      <c r="J205" s="294" t="s">
        <v>1558</v>
      </c>
      <c r="K205" s="295">
        <v>44784.0</v>
      </c>
      <c r="L205" s="289">
        <v>45819.0</v>
      </c>
      <c r="M205" s="290" t="s">
        <v>75</v>
      </c>
      <c r="N205" s="296">
        <v>78000.0</v>
      </c>
      <c r="O205" s="290" t="s">
        <v>75</v>
      </c>
      <c r="P205" s="308">
        <v>78000.0</v>
      </c>
      <c r="Q205" s="308">
        <v>0.0</v>
      </c>
      <c r="R205" s="296">
        <v>0.0</v>
      </c>
      <c r="S205" s="296">
        <v>0.0</v>
      </c>
      <c r="T205" s="296">
        <f t="shared" si="4"/>
        <v>0</v>
      </c>
      <c r="U205" s="294" t="s">
        <v>283</v>
      </c>
      <c r="V205" s="299">
        <v>45849.0</v>
      </c>
      <c r="W205" s="299">
        <v>45879.0</v>
      </c>
      <c r="X205" s="290">
        <v>1.0</v>
      </c>
      <c r="Y205" s="290" t="s">
        <v>98</v>
      </c>
      <c r="Z205" s="290" t="s">
        <v>85</v>
      </c>
    </row>
    <row r="206" ht="17.25" customHeight="1">
      <c r="A206" s="252" t="s">
        <v>6442</v>
      </c>
      <c r="B206" s="253">
        <v>45820.0</v>
      </c>
      <c r="C206" s="254">
        <v>8249.0</v>
      </c>
      <c r="D206" s="254"/>
      <c r="E206" s="261" t="s">
        <v>2771</v>
      </c>
      <c r="F206" s="257" t="s">
        <v>130</v>
      </c>
      <c r="G206" s="255" t="s">
        <v>131</v>
      </c>
      <c r="H206" s="255" t="s">
        <v>132</v>
      </c>
      <c r="I206" s="262" t="s">
        <v>134</v>
      </c>
      <c r="J206" s="254" t="s">
        <v>26</v>
      </c>
      <c r="K206" s="258">
        <v>44963.0</v>
      </c>
      <c r="L206" s="253">
        <v>45820.0</v>
      </c>
      <c r="M206" s="254" t="s">
        <v>75</v>
      </c>
      <c r="N206" s="259">
        <v>0.0</v>
      </c>
      <c r="O206" s="254" t="s">
        <v>75</v>
      </c>
      <c r="P206" s="260">
        <v>78000.0</v>
      </c>
      <c r="Q206" s="362">
        <v>78000.0</v>
      </c>
      <c r="R206" s="264">
        <v>0.0</v>
      </c>
      <c r="S206" s="259">
        <v>4440.0</v>
      </c>
      <c r="T206" s="259">
        <f t="shared" si="4"/>
        <v>73560</v>
      </c>
      <c r="U206" s="254" t="s">
        <v>83</v>
      </c>
      <c r="V206" s="258">
        <v>45820.0</v>
      </c>
      <c r="W206" s="258">
        <v>45850.0</v>
      </c>
      <c r="X206" s="254">
        <v>1.0</v>
      </c>
      <c r="Y206" s="254" t="s">
        <v>98</v>
      </c>
      <c r="Z206" s="254" t="s">
        <v>85</v>
      </c>
    </row>
    <row r="207" ht="17.25" customHeight="1">
      <c r="A207" s="252" t="s">
        <v>6449</v>
      </c>
      <c r="B207" s="253">
        <v>45820.0</v>
      </c>
      <c r="C207" s="254">
        <v>10378.0</v>
      </c>
      <c r="D207" s="254"/>
      <c r="E207" s="261" t="s">
        <v>5818</v>
      </c>
      <c r="F207" s="257" t="s">
        <v>1553</v>
      </c>
      <c r="G207" s="255" t="s">
        <v>3676</v>
      </c>
      <c r="H207" s="418" t="s">
        <v>234</v>
      </c>
      <c r="I207" s="255" t="s">
        <v>235</v>
      </c>
      <c r="J207" s="254" t="s">
        <v>26</v>
      </c>
      <c r="K207" s="258">
        <v>45211.0</v>
      </c>
      <c r="L207" s="253">
        <v>45820.0</v>
      </c>
      <c r="M207" s="254" t="s">
        <v>75</v>
      </c>
      <c r="N207" s="259">
        <v>78000.0</v>
      </c>
      <c r="O207" s="254" t="s">
        <v>75</v>
      </c>
      <c r="P207" s="260">
        <v>80041.0</v>
      </c>
      <c r="Q207" s="419">
        <v>80041.0</v>
      </c>
      <c r="R207" s="259">
        <v>0.0</v>
      </c>
      <c r="S207" s="259">
        <v>0.0</v>
      </c>
      <c r="T207" s="259">
        <f t="shared" si="4"/>
        <v>80041</v>
      </c>
      <c r="U207" s="254" t="s">
        <v>112</v>
      </c>
      <c r="V207" s="258">
        <v>45820.0</v>
      </c>
      <c r="W207" s="258">
        <v>45850.0</v>
      </c>
      <c r="X207" s="254">
        <v>1.0</v>
      </c>
      <c r="Y207" s="254" t="s">
        <v>98</v>
      </c>
      <c r="Z207" s="254" t="s">
        <v>85</v>
      </c>
    </row>
    <row r="208" ht="17.25" customHeight="1">
      <c r="A208" s="252" t="s">
        <v>6460</v>
      </c>
      <c r="B208" s="253">
        <v>45820.0</v>
      </c>
      <c r="C208" s="254">
        <v>8979.0</v>
      </c>
      <c r="D208" s="254"/>
      <c r="E208" s="261" t="s">
        <v>1217</v>
      </c>
      <c r="F208" s="257" t="s">
        <v>1218</v>
      </c>
      <c r="G208" s="255" t="s">
        <v>1219</v>
      </c>
      <c r="H208" s="255" t="s">
        <v>1220</v>
      </c>
      <c r="I208" s="262" t="s">
        <v>72</v>
      </c>
      <c r="J208" s="254" t="s">
        <v>26</v>
      </c>
      <c r="K208" s="258">
        <v>45055.0</v>
      </c>
      <c r="L208" s="253">
        <v>45820.0</v>
      </c>
      <c r="M208" s="254" t="s">
        <v>75</v>
      </c>
      <c r="N208" s="259">
        <v>0.0</v>
      </c>
      <c r="O208" s="254" t="s">
        <v>75</v>
      </c>
      <c r="P208" s="260">
        <v>78051.0</v>
      </c>
      <c r="Q208" s="419">
        <v>78006.0</v>
      </c>
      <c r="R208" s="264">
        <v>0.0</v>
      </c>
      <c r="S208" s="259">
        <v>0.0</v>
      </c>
      <c r="T208" s="259">
        <f t="shared" si="4"/>
        <v>78006</v>
      </c>
      <c r="U208" s="254" t="s">
        <v>112</v>
      </c>
      <c r="V208" s="258">
        <v>45820.0</v>
      </c>
      <c r="W208" s="258">
        <v>45850.0</v>
      </c>
      <c r="X208" s="254">
        <v>1.0</v>
      </c>
      <c r="Y208" s="254" t="s">
        <v>98</v>
      </c>
      <c r="Z208" s="254" t="s">
        <v>85</v>
      </c>
    </row>
    <row r="209" ht="17.25" customHeight="1">
      <c r="A209" s="252" t="s">
        <v>6465</v>
      </c>
      <c r="B209" s="253">
        <v>45820.0</v>
      </c>
      <c r="C209" s="254">
        <v>12996.0</v>
      </c>
      <c r="D209" s="254"/>
      <c r="E209" s="261" t="s">
        <v>5398</v>
      </c>
      <c r="F209" s="257" t="s">
        <v>5399</v>
      </c>
      <c r="G209" s="255" t="s">
        <v>6466</v>
      </c>
      <c r="H209" s="255" t="s">
        <v>601</v>
      </c>
      <c r="I209" s="255" t="s">
        <v>177</v>
      </c>
      <c r="J209" s="254" t="s">
        <v>26</v>
      </c>
      <c r="K209" s="258">
        <v>45512.0</v>
      </c>
      <c r="L209" s="253">
        <v>45820.0</v>
      </c>
      <c r="M209" s="254" t="s">
        <v>75</v>
      </c>
      <c r="N209" s="259">
        <v>0.0</v>
      </c>
      <c r="O209" s="254" t="s">
        <v>75</v>
      </c>
      <c r="P209" s="260">
        <v>648075.0</v>
      </c>
      <c r="Q209" s="419">
        <v>648000.0</v>
      </c>
      <c r="R209" s="259">
        <v>60000.0</v>
      </c>
      <c r="S209" s="259">
        <v>0.0</v>
      </c>
      <c r="T209" s="259">
        <f t="shared" si="4"/>
        <v>648000</v>
      </c>
      <c r="U209" s="254" t="s">
        <v>112</v>
      </c>
      <c r="V209" s="258">
        <v>45820.0</v>
      </c>
      <c r="W209" s="258">
        <v>46008.0</v>
      </c>
      <c r="X209" s="254">
        <v>6.0</v>
      </c>
      <c r="Y209" s="254" t="s">
        <v>84</v>
      </c>
      <c r="Z209" s="254" t="s">
        <v>85</v>
      </c>
    </row>
    <row r="210" ht="17.25" customHeight="1">
      <c r="A210" s="420" t="s">
        <v>6471</v>
      </c>
      <c r="B210" s="253">
        <v>45820.0</v>
      </c>
      <c r="C210" s="254">
        <v>12369.0</v>
      </c>
      <c r="D210" s="254"/>
      <c r="E210" s="261" t="s">
        <v>6473</v>
      </c>
      <c r="F210" s="257" t="s">
        <v>6474</v>
      </c>
      <c r="G210" s="255" t="s">
        <v>6475</v>
      </c>
      <c r="H210" s="255" t="s">
        <v>179</v>
      </c>
      <c r="I210" s="262" t="s">
        <v>177</v>
      </c>
      <c r="J210" s="254" t="s">
        <v>26</v>
      </c>
      <c r="K210" s="258">
        <v>45450.0</v>
      </c>
      <c r="L210" s="253">
        <v>45820.0</v>
      </c>
      <c r="M210" s="254" t="s">
        <v>75</v>
      </c>
      <c r="N210" s="259">
        <v>0.0</v>
      </c>
      <c r="O210" s="254" t="s">
        <v>75</v>
      </c>
      <c r="P210" s="260">
        <v>1298039.0</v>
      </c>
      <c r="Q210" s="354">
        <v>1298000.0</v>
      </c>
      <c r="R210" s="423">
        <v>118000.0</v>
      </c>
      <c r="S210" s="259">
        <v>0.0</v>
      </c>
      <c r="T210" s="259">
        <f t="shared" si="4"/>
        <v>1298000</v>
      </c>
      <c r="U210" s="254" t="s">
        <v>218</v>
      </c>
      <c r="V210" s="258">
        <v>45820.0</v>
      </c>
      <c r="W210" s="258">
        <v>46214.0</v>
      </c>
      <c r="X210" s="254">
        <v>12.0</v>
      </c>
      <c r="Y210" s="254" t="s">
        <v>84</v>
      </c>
      <c r="Z210" s="254" t="s">
        <v>85</v>
      </c>
    </row>
    <row r="211" ht="17.25" customHeight="1">
      <c r="A211" s="257" t="s">
        <v>6479</v>
      </c>
      <c r="B211" s="289">
        <v>45820.0</v>
      </c>
      <c r="C211" s="290">
        <v>12369.0</v>
      </c>
      <c r="D211" s="400"/>
      <c r="E211" s="261" t="s">
        <v>212</v>
      </c>
      <c r="F211" s="288"/>
      <c r="G211" s="255" t="s">
        <v>212</v>
      </c>
      <c r="H211" s="255"/>
      <c r="I211" s="255"/>
      <c r="J211" s="290" t="s">
        <v>26</v>
      </c>
      <c r="K211" s="258"/>
      <c r="L211" s="253"/>
      <c r="M211" s="289" t="s">
        <v>75</v>
      </c>
      <c r="N211" s="296">
        <v>0.0</v>
      </c>
      <c r="O211" s="290" t="s">
        <v>75</v>
      </c>
      <c r="P211" s="297">
        <v>1298039.0</v>
      </c>
      <c r="Q211" s="297">
        <f>1298039-1298000</f>
        <v>39</v>
      </c>
      <c r="R211" s="296">
        <v>118000.0</v>
      </c>
      <c r="S211" s="296">
        <v>0.0</v>
      </c>
      <c r="T211" s="296">
        <f t="shared" si="4"/>
        <v>39</v>
      </c>
      <c r="U211" s="294" t="s">
        <v>112</v>
      </c>
      <c r="V211" s="295"/>
      <c r="W211" s="295"/>
      <c r="X211" s="294">
        <v>1.0</v>
      </c>
      <c r="Y211" s="294" t="s">
        <v>84</v>
      </c>
      <c r="Z211" s="290" t="s">
        <v>85</v>
      </c>
    </row>
    <row r="212" ht="17.25" customHeight="1">
      <c r="A212" s="252" t="s">
        <v>6488</v>
      </c>
      <c r="B212" s="253">
        <v>45820.0</v>
      </c>
      <c r="C212" s="254">
        <v>1866.0</v>
      </c>
      <c r="D212" s="254"/>
      <c r="E212" s="261" t="s">
        <v>1864</v>
      </c>
      <c r="F212" s="257" t="s">
        <v>1865</v>
      </c>
      <c r="G212" s="255" t="s">
        <v>1866</v>
      </c>
      <c r="H212" s="255" t="s">
        <v>713</v>
      </c>
      <c r="I212" s="262" t="s">
        <v>177</v>
      </c>
      <c r="J212" s="254" t="s">
        <v>26</v>
      </c>
      <c r="K212" s="258">
        <v>44405.0</v>
      </c>
      <c r="L212" s="253">
        <v>45820.0</v>
      </c>
      <c r="M212" s="254" t="s">
        <v>75</v>
      </c>
      <c r="N212" s="259">
        <v>0.0</v>
      </c>
      <c r="O212" s="254" t="s">
        <v>75</v>
      </c>
      <c r="P212" s="260">
        <v>78010.0</v>
      </c>
      <c r="Q212" s="419">
        <v>78010.0</v>
      </c>
      <c r="R212" s="264">
        <v>0.0</v>
      </c>
      <c r="S212" s="259">
        <v>0.0</v>
      </c>
      <c r="T212" s="259">
        <f t="shared" si="4"/>
        <v>78010</v>
      </c>
      <c r="U212" s="254" t="s">
        <v>112</v>
      </c>
      <c r="V212" s="258">
        <v>45829.0</v>
      </c>
      <c r="W212" s="258">
        <v>45859.0</v>
      </c>
      <c r="X212" s="254">
        <v>1.0</v>
      </c>
      <c r="Y212" s="254" t="s">
        <v>98</v>
      </c>
      <c r="Z212" s="254" t="s">
        <v>85</v>
      </c>
    </row>
    <row r="213" ht="17.25" customHeight="1">
      <c r="A213" s="252" t="s">
        <v>6497</v>
      </c>
      <c r="B213" s="253">
        <v>45820.0</v>
      </c>
      <c r="C213" s="254">
        <v>4399.0</v>
      </c>
      <c r="D213" s="254"/>
      <c r="E213" s="261" t="s">
        <v>445</v>
      </c>
      <c r="F213" s="257" t="s">
        <v>374</v>
      </c>
      <c r="G213" s="255" t="s">
        <v>376</v>
      </c>
      <c r="H213" s="255" t="s">
        <v>121</v>
      </c>
      <c r="I213" s="255" t="s">
        <v>123</v>
      </c>
      <c r="J213" s="254" t="s">
        <v>26</v>
      </c>
      <c r="K213" s="258">
        <v>44588.0</v>
      </c>
      <c r="L213" s="253">
        <v>45820.0</v>
      </c>
      <c r="M213" s="254" t="s">
        <v>75</v>
      </c>
      <c r="N213" s="259">
        <v>0.0</v>
      </c>
      <c r="O213" s="254" t="s">
        <v>75</v>
      </c>
      <c r="P213" s="260">
        <v>78000.0</v>
      </c>
      <c r="Q213" s="362">
        <v>78000.0</v>
      </c>
      <c r="R213" s="259">
        <v>0.0</v>
      </c>
      <c r="S213" s="259">
        <v>1560.0</v>
      </c>
      <c r="T213" s="259">
        <f t="shared" si="4"/>
        <v>76440</v>
      </c>
      <c r="U213" s="254" t="s">
        <v>83</v>
      </c>
      <c r="V213" s="258">
        <v>45820.0</v>
      </c>
      <c r="W213" s="258">
        <v>45850.0</v>
      </c>
      <c r="X213" s="254">
        <v>1.0</v>
      </c>
      <c r="Y213" s="254" t="s">
        <v>98</v>
      </c>
      <c r="Z213" s="254" t="s">
        <v>85</v>
      </c>
    </row>
    <row r="214" ht="17.25" customHeight="1">
      <c r="A214" s="252" t="s">
        <v>6508</v>
      </c>
      <c r="B214" s="253">
        <v>45820.0</v>
      </c>
      <c r="C214" s="254">
        <v>10027.0</v>
      </c>
      <c r="D214" s="254"/>
      <c r="E214" s="261" t="s">
        <v>846</v>
      </c>
      <c r="F214" s="257" t="s">
        <v>847</v>
      </c>
      <c r="G214" s="255" t="s">
        <v>2510</v>
      </c>
      <c r="H214" s="255" t="s">
        <v>194</v>
      </c>
      <c r="I214" s="262" t="s">
        <v>177</v>
      </c>
      <c r="J214" s="254" t="s">
        <v>26</v>
      </c>
      <c r="K214" s="258">
        <v>45174.0</v>
      </c>
      <c r="L214" s="253">
        <v>45820.0</v>
      </c>
      <c r="M214" s="254" t="s">
        <v>75</v>
      </c>
      <c r="N214" s="259">
        <v>0.0</v>
      </c>
      <c r="O214" s="253">
        <v>45826.0</v>
      </c>
      <c r="P214" s="260">
        <v>78012.0</v>
      </c>
      <c r="Q214" s="419">
        <v>78072.0</v>
      </c>
      <c r="R214" s="264">
        <v>0.0</v>
      </c>
      <c r="S214" s="259">
        <v>0.0</v>
      </c>
      <c r="T214" s="259">
        <f t="shared" si="4"/>
        <v>78072</v>
      </c>
      <c r="U214" s="254" t="s">
        <v>112</v>
      </c>
      <c r="V214" s="258">
        <v>45816.0</v>
      </c>
      <c r="W214" s="258">
        <v>45846.0</v>
      </c>
      <c r="X214" s="254">
        <v>1.0</v>
      </c>
      <c r="Y214" s="254" t="s">
        <v>98</v>
      </c>
      <c r="Z214" s="254" t="s">
        <v>85</v>
      </c>
    </row>
    <row r="215" ht="17.25" customHeight="1">
      <c r="A215" s="252" t="s">
        <v>6514</v>
      </c>
      <c r="B215" s="253">
        <v>45820.0</v>
      </c>
      <c r="C215" s="254">
        <v>4446.0</v>
      </c>
      <c r="D215" s="254"/>
      <c r="E215" s="261" t="s">
        <v>2042</v>
      </c>
      <c r="F215" s="257" t="s">
        <v>1592</v>
      </c>
      <c r="G215" s="255" t="s">
        <v>1593</v>
      </c>
      <c r="H215" s="255" t="s">
        <v>315</v>
      </c>
      <c r="I215" s="255" t="s">
        <v>177</v>
      </c>
      <c r="J215" s="254" t="s">
        <v>26</v>
      </c>
      <c r="K215" s="258">
        <v>44592.0</v>
      </c>
      <c r="L215" s="253">
        <v>45820.0</v>
      </c>
      <c r="M215" s="254" t="s">
        <v>75</v>
      </c>
      <c r="N215" s="259">
        <v>78000.0</v>
      </c>
      <c r="O215" s="254" t="s">
        <v>75</v>
      </c>
      <c r="P215" s="260">
        <v>150000.0</v>
      </c>
      <c r="Q215" s="362">
        <v>150000.0</v>
      </c>
      <c r="R215" s="259">
        <v>0.0</v>
      </c>
      <c r="S215" s="259">
        <v>1050.0</v>
      </c>
      <c r="T215" s="259">
        <f t="shared" si="4"/>
        <v>148950</v>
      </c>
      <c r="U215" s="254" t="s">
        <v>83</v>
      </c>
      <c r="V215" s="258">
        <v>45820.0</v>
      </c>
      <c r="W215" s="258">
        <v>45850.0</v>
      </c>
      <c r="X215" s="254">
        <v>1.0</v>
      </c>
      <c r="Y215" s="254" t="s">
        <v>98</v>
      </c>
      <c r="Z215" s="254" t="s">
        <v>85</v>
      </c>
    </row>
    <row r="216" ht="17.25" customHeight="1">
      <c r="A216" s="252" t="s">
        <v>6520</v>
      </c>
      <c r="B216" s="253">
        <v>45825.0</v>
      </c>
      <c r="C216" s="254">
        <v>316.0</v>
      </c>
      <c r="D216" s="254"/>
      <c r="E216" s="261" t="s">
        <v>1710</v>
      </c>
      <c r="F216" s="257" t="s">
        <v>1711</v>
      </c>
      <c r="G216" s="255" t="s">
        <v>1712</v>
      </c>
      <c r="H216" s="255" t="s">
        <v>1713</v>
      </c>
      <c r="I216" s="262" t="s">
        <v>814</v>
      </c>
      <c r="J216" s="254" t="s">
        <v>26</v>
      </c>
      <c r="K216" s="258">
        <v>44294.0</v>
      </c>
      <c r="L216" s="253">
        <v>45820.0</v>
      </c>
      <c r="M216" s="254" t="s">
        <v>75</v>
      </c>
      <c r="N216" s="259">
        <v>0.0</v>
      </c>
      <c r="O216" s="254" t="s">
        <v>75</v>
      </c>
      <c r="P216" s="259">
        <v>78000.0</v>
      </c>
      <c r="Q216" s="425">
        <v>78000.0</v>
      </c>
      <c r="R216" s="264">
        <v>0.0</v>
      </c>
      <c r="S216" s="259">
        <v>4440.0</v>
      </c>
      <c r="T216" s="259">
        <f t="shared" si="4"/>
        <v>73560</v>
      </c>
      <c r="U216" s="254" t="s">
        <v>83</v>
      </c>
      <c r="V216" s="258">
        <v>45820.0</v>
      </c>
      <c r="W216" s="258">
        <v>45850.0</v>
      </c>
      <c r="X216" s="254">
        <v>1.0</v>
      </c>
      <c r="Y216" s="254" t="s">
        <v>98</v>
      </c>
      <c r="Z216" s="254" t="s">
        <v>85</v>
      </c>
    </row>
    <row r="217" ht="17.25" customHeight="1">
      <c r="A217" s="252" t="s">
        <v>6526</v>
      </c>
      <c r="B217" s="253">
        <v>45825.0</v>
      </c>
      <c r="C217" s="254">
        <v>3230.0</v>
      </c>
      <c r="D217" s="254"/>
      <c r="E217" s="261" t="s">
        <v>891</v>
      </c>
      <c r="F217" s="257" t="s">
        <v>736</v>
      </c>
      <c r="G217" s="255" t="s">
        <v>737</v>
      </c>
      <c r="H217" s="255" t="s">
        <v>738</v>
      </c>
      <c r="I217" s="255" t="s">
        <v>124</v>
      </c>
      <c r="J217" s="254" t="s">
        <v>26</v>
      </c>
      <c r="K217" s="258">
        <v>44516.0</v>
      </c>
      <c r="L217" s="253">
        <v>45820.0</v>
      </c>
      <c r="M217" s="254" t="s">
        <v>75</v>
      </c>
      <c r="N217" s="259">
        <v>0.0</v>
      </c>
      <c r="O217" s="254" t="s">
        <v>75</v>
      </c>
      <c r="P217" s="259">
        <v>78000.0</v>
      </c>
      <c r="Q217" s="425">
        <v>78000.0</v>
      </c>
      <c r="R217" s="259">
        <v>0.0</v>
      </c>
      <c r="S217" s="259">
        <v>4440.0</v>
      </c>
      <c r="T217" s="259">
        <f t="shared" si="4"/>
        <v>73560</v>
      </c>
      <c r="U217" s="254" t="s">
        <v>83</v>
      </c>
      <c r="V217" s="258">
        <v>45820.0</v>
      </c>
      <c r="W217" s="258">
        <v>45850.0</v>
      </c>
      <c r="X217" s="254">
        <v>1.0</v>
      </c>
      <c r="Y217" s="254" t="s">
        <v>98</v>
      </c>
      <c r="Z217" s="254" t="s">
        <v>85</v>
      </c>
    </row>
    <row r="218" ht="17.25" customHeight="1">
      <c r="A218" s="252" t="s">
        <v>6530</v>
      </c>
      <c r="B218" s="253">
        <v>45825.0</v>
      </c>
      <c r="C218" s="254">
        <v>1006.0</v>
      </c>
      <c r="D218" s="254"/>
      <c r="E218" s="261" t="s">
        <v>2078</v>
      </c>
      <c r="F218" s="257" t="s">
        <v>2080</v>
      </c>
      <c r="G218" s="255" t="s">
        <v>2082</v>
      </c>
      <c r="H218" s="255" t="s">
        <v>812</v>
      </c>
      <c r="I218" s="262" t="s">
        <v>123</v>
      </c>
      <c r="J218" s="254" t="s">
        <v>26</v>
      </c>
      <c r="K218" s="258">
        <v>44343.0</v>
      </c>
      <c r="L218" s="253">
        <v>45820.0</v>
      </c>
      <c r="M218" s="254" t="s">
        <v>75</v>
      </c>
      <c r="N218" s="259">
        <v>0.0</v>
      </c>
      <c r="O218" s="254" t="s">
        <v>75</v>
      </c>
      <c r="P218" s="259">
        <v>78000.0</v>
      </c>
      <c r="Q218" s="425">
        <v>78000.0</v>
      </c>
      <c r="R218" s="264">
        <v>0.0</v>
      </c>
      <c r="S218" s="259">
        <v>1560.0</v>
      </c>
      <c r="T218" s="259">
        <f t="shared" si="4"/>
        <v>76440</v>
      </c>
      <c r="U218" s="254" t="s">
        <v>83</v>
      </c>
      <c r="V218" s="258">
        <v>45820.0</v>
      </c>
      <c r="W218" s="258">
        <v>45850.0</v>
      </c>
      <c r="X218" s="254">
        <v>1.0</v>
      </c>
      <c r="Y218" s="254" t="s">
        <v>98</v>
      </c>
      <c r="Z218" s="254" t="s">
        <v>85</v>
      </c>
    </row>
    <row r="219" ht="17.25" customHeight="1">
      <c r="A219" s="252" t="s">
        <v>6539</v>
      </c>
      <c r="B219" s="253">
        <v>45825.0</v>
      </c>
      <c r="C219" s="254">
        <v>3338.0</v>
      </c>
      <c r="D219" s="254"/>
      <c r="E219" s="261" t="s">
        <v>3929</v>
      </c>
      <c r="F219" s="257" t="s">
        <v>3889</v>
      </c>
      <c r="G219" s="255" t="s">
        <v>3930</v>
      </c>
      <c r="H219" s="255" t="s">
        <v>194</v>
      </c>
      <c r="I219" s="255" t="s">
        <v>177</v>
      </c>
      <c r="J219" s="254" t="s">
        <v>26</v>
      </c>
      <c r="K219" s="258">
        <v>44524.0</v>
      </c>
      <c r="L219" s="253">
        <v>45820.0</v>
      </c>
      <c r="M219" s="254" t="s">
        <v>75</v>
      </c>
      <c r="N219" s="259">
        <v>0.0</v>
      </c>
      <c r="O219" s="254" t="s">
        <v>75</v>
      </c>
      <c r="P219" s="259">
        <v>78000.0</v>
      </c>
      <c r="Q219" s="425">
        <v>78000.0</v>
      </c>
      <c r="R219" s="259">
        <v>0.0</v>
      </c>
      <c r="S219" s="259">
        <v>546.0</v>
      </c>
      <c r="T219" s="259">
        <f t="shared" si="4"/>
        <v>77454</v>
      </c>
      <c r="U219" s="254" t="s">
        <v>83</v>
      </c>
      <c r="V219" s="258">
        <v>45820.0</v>
      </c>
      <c r="W219" s="258">
        <v>45850.0</v>
      </c>
      <c r="X219" s="254">
        <v>1.0</v>
      </c>
      <c r="Y219" s="254" t="s">
        <v>98</v>
      </c>
      <c r="Z219" s="254" t="s">
        <v>85</v>
      </c>
    </row>
    <row r="220" ht="17.25" customHeight="1">
      <c r="A220" s="252" t="s">
        <v>6543</v>
      </c>
      <c r="B220" s="253">
        <v>45825.0</v>
      </c>
      <c r="C220" s="254">
        <v>6385.0</v>
      </c>
      <c r="D220" s="254"/>
      <c r="E220" s="261" t="s">
        <v>80</v>
      </c>
      <c r="F220" s="257" t="s">
        <v>81</v>
      </c>
      <c r="G220" s="255" t="s">
        <v>1882</v>
      </c>
      <c r="H220" s="255" t="s">
        <v>132</v>
      </c>
      <c r="I220" s="262" t="s">
        <v>134</v>
      </c>
      <c r="J220" s="254" t="s">
        <v>26</v>
      </c>
      <c r="K220" s="258">
        <v>44765.0</v>
      </c>
      <c r="L220" s="253">
        <v>45821.0</v>
      </c>
      <c r="M220" s="253">
        <v>45820.0</v>
      </c>
      <c r="N220" s="259">
        <v>118000.0</v>
      </c>
      <c r="O220" s="254" t="s">
        <v>75</v>
      </c>
      <c r="P220" s="260">
        <v>100039.0</v>
      </c>
      <c r="Q220" s="419">
        <v>100039.0</v>
      </c>
      <c r="R220" s="264">
        <v>0.0</v>
      </c>
      <c r="S220" s="259">
        <v>0.0</v>
      </c>
      <c r="T220" s="259">
        <f t="shared" si="4"/>
        <v>100039</v>
      </c>
      <c r="U220" s="254" t="s">
        <v>112</v>
      </c>
      <c r="V220" s="258">
        <v>45821.0</v>
      </c>
      <c r="W220" s="258">
        <v>45852.0</v>
      </c>
      <c r="X220" s="254">
        <v>1.0</v>
      </c>
      <c r="Y220" s="254" t="s">
        <v>84</v>
      </c>
      <c r="Z220" s="254" t="s">
        <v>85</v>
      </c>
    </row>
    <row r="221" ht="17.25" customHeight="1">
      <c r="A221" s="252" t="s">
        <v>6547</v>
      </c>
      <c r="B221" s="253">
        <v>45825.0</v>
      </c>
      <c r="C221" s="254">
        <v>6348.0</v>
      </c>
      <c r="D221" s="254"/>
      <c r="E221" s="261" t="s">
        <v>6548</v>
      </c>
      <c r="F221" s="257" t="s">
        <v>2507</v>
      </c>
      <c r="G221" s="255" t="s">
        <v>2508</v>
      </c>
      <c r="H221" s="255" t="s">
        <v>155</v>
      </c>
      <c r="I221" s="255" t="s">
        <v>156</v>
      </c>
      <c r="J221" s="254" t="s">
        <v>26</v>
      </c>
      <c r="K221" s="258">
        <v>44760.0</v>
      </c>
      <c r="L221" s="253">
        <v>45821.0</v>
      </c>
      <c r="M221" s="253">
        <v>45820.0</v>
      </c>
      <c r="N221" s="259">
        <v>78000.0</v>
      </c>
      <c r="O221" s="254" t="s">
        <v>75</v>
      </c>
      <c r="P221" s="260">
        <v>80063.0</v>
      </c>
      <c r="Q221" s="419">
        <v>80063.0</v>
      </c>
      <c r="R221" s="259">
        <v>0.0</v>
      </c>
      <c r="S221" s="259">
        <v>0.0</v>
      </c>
      <c r="T221" s="259">
        <f t="shared" si="4"/>
        <v>80063</v>
      </c>
      <c r="U221" s="254" t="s">
        <v>112</v>
      </c>
      <c r="V221" s="258">
        <v>45821.0</v>
      </c>
      <c r="W221" s="258">
        <v>45851.0</v>
      </c>
      <c r="X221" s="254">
        <v>1.0</v>
      </c>
      <c r="Y221" s="254" t="s">
        <v>98</v>
      </c>
      <c r="Z221" s="254" t="s">
        <v>85</v>
      </c>
    </row>
    <row r="222" ht="17.25" customHeight="1">
      <c r="A222" s="334" t="s">
        <v>6554</v>
      </c>
      <c r="B222" s="253">
        <v>45825.0</v>
      </c>
      <c r="C222" s="254">
        <v>11642.0</v>
      </c>
      <c r="D222" s="254"/>
      <c r="E222" s="255" t="s">
        <v>6557</v>
      </c>
      <c r="F222" s="257" t="s">
        <v>4160</v>
      </c>
      <c r="G222" s="255" t="s">
        <v>4161</v>
      </c>
      <c r="H222" s="255" t="s">
        <v>404</v>
      </c>
      <c r="I222" s="262" t="s">
        <v>72</v>
      </c>
      <c r="J222" s="254" t="s">
        <v>1558</v>
      </c>
      <c r="K222" s="258">
        <v>45369.0</v>
      </c>
      <c r="L222" s="253">
        <v>45820.0</v>
      </c>
      <c r="M222" s="253">
        <v>45820.0</v>
      </c>
      <c r="N222" s="259">
        <v>0.0</v>
      </c>
      <c r="O222" s="253">
        <v>45840.0</v>
      </c>
      <c r="P222" s="260">
        <v>78007.0</v>
      </c>
      <c r="Q222" s="419">
        <v>78007.0</v>
      </c>
      <c r="R222" s="264">
        <v>0.0</v>
      </c>
      <c r="S222" s="259">
        <v>0.0</v>
      </c>
      <c r="T222" s="259">
        <f t="shared" si="4"/>
        <v>78007</v>
      </c>
      <c r="U222" s="254" t="s">
        <v>112</v>
      </c>
      <c r="V222" s="258">
        <v>45833.0</v>
      </c>
      <c r="W222" s="258">
        <v>45863.0</v>
      </c>
      <c r="X222" s="254">
        <v>1.0</v>
      </c>
      <c r="Y222" s="254" t="s">
        <v>98</v>
      </c>
      <c r="Z222" s="254" t="s">
        <v>85</v>
      </c>
    </row>
    <row r="223" ht="17.25" customHeight="1">
      <c r="A223" s="252" t="s">
        <v>6561</v>
      </c>
      <c r="B223" s="253">
        <v>45825.0</v>
      </c>
      <c r="C223" s="254">
        <v>8771.0</v>
      </c>
      <c r="D223" s="254"/>
      <c r="E223" s="261" t="s">
        <v>2034</v>
      </c>
      <c r="F223" s="257" t="s">
        <v>2035</v>
      </c>
      <c r="G223" s="261" t="s">
        <v>2036</v>
      </c>
      <c r="H223" s="255" t="s">
        <v>485</v>
      </c>
      <c r="I223" s="255" t="s">
        <v>486</v>
      </c>
      <c r="J223" s="254" t="s">
        <v>26</v>
      </c>
      <c r="K223" s="258">
        <v>45028.0</v>
      </c>
      <c r="L223" s="253">
        <v>45820.0</v>
      </c>
      <c r="M223" s="254" t="s">
        <v>75</v>
      </c>
      <c r="N223" s="259">
        <v>0.0</v>
      </c>
      <c r="O223" s="254" t="s">
        <v>75</v>
      </c>
      <c r="P223" s="260">
        <v>78013.0</v>
      </c>
      <c r="Q223" s="419">
        <v>78013.0</v>
      </c>
      <c r="R223" s="259">
        <v>0.0</v>
      </c>
      <c r="S223" s="259">
        <v>0.0</v>
      </c>
      <c r="T223" s="259">
        <f t="shared" si="4"/>
        <v>78013</v>
      </c>
      <c r="U223" s="254" t="s">
        <v>112</v>
      </c>
      <c r="V223" s="258">
        <v>45820.0</v>
      </c>
      <c r="W223" s="258">
        <v>45850.0</v>
      </c>
      <c r="X223" s="254">
        <v>1.0</v>
      </c>
      <c r="Y223" s="254" t="s">
        <v>98</v>
      </c>
      <c r="Z223" s="254" t="s">
        <v>85</v>
      </c>
    </row>
    <row r="224" ht="17.25" customHeight="1">
      <c r="A224" s="334" t="s">
        <v>6573</v>
      </c>
      <c r="B224" s="253">
        <v>45825.0</v>
      </c>
      <c r="C224" s="254">
        <v>1431.0</v>
      </c>
      <c r="D224" s="254"/>
      <c r="E224" s="261" t="s">
        <v>5217</v>
      </c>
      <c r="F224" s="257" t="s">
        <v>353</v>
      </c>
      <c r="G224" s="255" t="s">
        <v>354</v>
      </c>
      <c r="H224" s="255" t="s">
        <v>355</v>
      </c>
      <c r="I224" s="262" t="s">
        <v>235</v>
      </c>
      <c r="J224" s="254" t="s">
        <v>1558</v>
      </c>
      <c r="K224" s="258">
        <v>44364.0</v>
      </c>
      <c r="L224" s="253">
        <v>45820.0</v>
      </c>
      <c r="M224" s="254" t="s">
        <v>75</v>
      </c>
      <c r="N224" s="259">
        <v>0.0</v>
      </c>
      <c r="O224" s="254" t="s">
        <v>75</v>
      </c>
      <c r="P224" s="259">
        <v>78000.0</v>
      </c>
      <c r="Q224" s="425">
        <v>78000.0</v>
      </c>
      <c r="R224" s="264">
        <v>0.0</v>
      </c>
      <c r="S224" s="259">
        <v>4400.0</v>
      </c>
      <c r="T224" s="259">
        <f t="shared" si="4"/>
        <v>73600</v>
      </c>
      <c r="U224" s="254" t="s">
        <v>83</v>
      </c>
      <c r="V224" s="258">
        <v>45820.0</v>
      </c>
      <c r="W224" s="258">
        <v>45870.0</v>
      </c>
      <c r="X224" s="254">
        <v>1.0</v>
      </c>
      <c r="Y224" s="254" t="s">
        <v>98</v>
      </c>
      <c r="Z224" s="254" t="s">
        <v>85</v>
      </c>
    </row>
    <row r="225" ht="17.25" customHeight="1">
      <c r="A225" s="252" t="s">
        <v>6580</v>
      </c>
      <c r="B225" s="253">
        <v>45825.0</v>
      </c>
      <c r="C225" s="254">
        <v>2200.0</v>
      </c>
      <c r="D225" s="254"/>
      <c r="E225" s="261" t="s">
        <v>6582</v>
      </c>
      <c r="F225" s="257" t="s">
        <v>78</v>
      </c>
      <c r="G225" s="255" t="s">
        <v>3110</v>
      </c>
      <c r="H225" s="255" t="s">
        <v>199</v>
      </c>
      <c r="I225" s="255" t="s">
        <v>200</v>
      </c>
      <c r="J225" s="254" t="s">
        <v>26</v>
      </c>
      <c r="K225" s="258">
        <v>44432.0</v>
      </c>
      <c r="L225" s="253">
        <v>45820.0</v>
      </c>
      <c r="M225" s="254" t="s">
        <v>75</v>
      </c>
      <c r="N225" s="259">
        <v>78000.0</v>
      </c>
      <c r="O225" s="254" t="s">
        <v>75</v>
      </c>
      <c r="P225" s="260">
        <v>70000.0</v>
      </c>
      <c r="Q225" s="362">
        <v>70000.0</v>
      </c>
      <c r="R225" s="259">
        <v>0.0</v>
      </c>
      <c r="S225" s="259">
        <v>490.0</v>
      </c>
      <c r="T225" s="259">
        <f t="shared" si="4"/>
        <v>69510</v>
      </c>
      <c r="U225" s="254" t="s">
        <v>83</v>
      </c>
      <c r="V225" s="258">
        <v>45828.0</v>
      </c>
      <c r="W225" s="258">
        <v>45858.0</v>
      </c>
      <c r="X225" s="254">
        <v>1.0</v>
      </c>
      <c r="Y225" s="254" t="s">
        <v>98</v>
      </c>
      <c r="Z225" s="254" t="s">
        <v>85</v>
      </c>
    </row>
    <row r="226" ht="17.25" customHeight="1">
      <c r="A226" s="252" t="s">
        <v>6592</v>
      </c>
      <c r="B226" s="253">
        <v>45868.0</v>
      </c>
      <c r="C226" s="254">
        <v>13971.0</v>
      </c>
      <c r="D226" s="254"/>
      <c r="E226" s="261" t="s">
        <v>6308</v>
      </c>
      <c r="F226" s="257" t="s">
        <v>5821</v>
      </c>
      <c r="G226" s="255" t="s">
        <v>5822</v>
      </c>
      <c r="H226" s="255" t="s">
        <v>179</v>
      </c>
      <c r="I226" s="262" t="s">
        <v>177</v>
      </c>
      <c r="J226" s="254" t="s">
        <v>26</v>
      </c>
      <c r="K226" s="258">
        <v>45626.0</v>
      </c>
      <c r="L226" s="253">
        <v>45841.0</v>
      </c>
      <c r="M226" s="254" t="s">
        <v>75</v>
      </c>
      <c r="N226" s="259">
        <v>0.0</v>
      </c>
      <c r="O226" s="254" t="s">
        <v>75</v>
      </c>
      <c r="P226" s="260">
        <v>468074.0</v>
      </c>
      <c r="Q226" s="419">
        <v>390000.0</v>
      </c>
      <c r="R226" s="264">
        <v>0.0</v>
      </c>
      <c r="S226" s="259">
        <v>0.0</v>
      </c>
      <c r="T226" s="259">
        <f t="shared" si="4"/>
        <v>390000</v>
      </c>
      <c r="U226" s="254" t="s">
        <v>112</v>
      </c>
      <c r="V226" s="258">
        <v>45841.0</v>
      </c>
      <c r="W226" s="258">
        <v>46021.0</v>
      </c>
      <c r="X226" s="254">
        <v>6.0</v>
      </c>
      <c r="Y226" s="254" t="s">
        <v>98</v>
      </c>
      <c r="Z226" s="254" t="s">
        <v>85</v>
      </c>
    </row>
    <row r="227" ht="17.25" customHeight="1">
      <c r="A227" s="286" t="s">
        <v>6597</v>
      </c>
      <c r="B227" s="253">
        <v>45894.0</v>
      </c>
      <c r="C227" s="254">
        <v>10620.0</v>
      </c>
      <c r="D227" s="254"/>
      <c r="E227" s="261" t="s">
        <v>212</v>
      </c>
      <c r="F227" s="257"/>
      <c r="G227" s="255" t="s">
        <v>212</v>
      </c>
      <c r="H227" s="255"/>
      <c r="I227" s="255"/>
      <c r="J227" s="254" t="s">
        <v>26</v>
      </c>
      <c r="K227" s="258"/>
      <c r="L227" s="253"/>
      <c r="M227" s="253">
        <v>45820.0</v>
      </c>
      <c r="N227" s="259"/>
      <c r="O227" s="254"/>
      <c r="P227" s="260"/>
      <c r="Q227" s="419">
        <v>118000.0</v>
      </c>
      <c r="R227" s="259"/>
      <c r="S227" s="259">
        <v>4400.0</v>
      </c>
      <c r="T227" s="259">
        <f t="shared" si="4"/>
        <v>113600</v>
      </c>
      <c r="U227" s="254" t="s">
        <v>6603</v>
      </c>
      <c r="V227" s="258"/>
      <c r="W227" s="258"/>
      <c r="X227" s="254">
        <v>1.0</v>
      </c>
      <c r="Y227" s="254" t="s">
        <v>84</v>
      </c>
      <c r="Z227" s="254" t="s">
        <v>85</v>
      </c>
    </row>
    <row r="228" ht="17.25" customHeight="1">
      <c r="A228" s="334" t="s">
        <v>6605</v>
      </c>
      <c r="B228" s="253">
        <v>45825.0</v>
      </c>
      <c r="C228" s="254">
        <v>12449.0</v>
      </c>
      <c r="D228" s="254"/>
      <c r="E228" s="261" t="s">
        <v>4180</v>
      </c>
      <c r="F228" s="257" t="s">
        <v>4181</v>
      </c>
      <c r="G228" s="255" t="s">
        <v>6608</v>
      </c>
      <c r="H228" s="255" t="s">
        <v>284</v>
      </c>
      <c r="I228" s="262" t="s">
        <v>156</v>
      </c>
      <c r="J228" s="254" t="s">
        <v>1558</v>
      </c>
      <c r="K228" s="258">
        <v>45455.0</v>
      </c>
      <c r="L228" s="253">
        <v>45821.0</v>
      </c>
      <c r="M228" s="254" t="s">
        <v>75</v>
      </c>
      <c r="N228" s="259">
        <v>78000.0</v>
      </c>
      <c r="O228" s="253">
        <v>45840.0</v>
      </c>
      <c r="P228" s="260">
        <v>200010.0</v>
      </c>
      <c r="Q228" s="428">
        <v>200010.0</v>
      </c>
      <c r="R228" s="264">
        <v>0.0</v>
      </c>
      <c r="S228" s="259">
        <v>0.0</v>
      </c>
      <c r="T228" s="259">
        <f t="shared" si="4"/>
        <v>200010</v>
      </c>
      <c r="U228" s="254" t="s">
        <v>112</v>
      </c>
      <c r="V228" s="258"/>
      <c r="W228" s="258"/>
      <c r="X228" s="254">
        <v>1.0</v>
      </c>
      <c r="Y228" s="254" t="s">
        <v>98</v>
      </c>
      <c r="Z228" s="254" t="s">
        <v>85</v>
      </c>
    </row>
    <row r="229" ht="17.25" customHeight="1">
      <c r="A229" s="252" t="s">
        <v>6615</v>
      </c>
      <c r="B229" s="253">
        <v>45825.0</v>
      </c>
      <c r="C229" s="254">
        <v>919.0</v>
      </c>
      <c r="D229" s="254"/>
      <c r="E229" s="261" t="s">
        <v>2150</v>
      </c>
      <c r="F229" s="257" t="s">
        <v>2151</v>
      </c>
      <c r="G229" s="255" t="s">
        <v>2219</v>
      </c>
      <c r="H229" s="255" t="s">
        <v>2154</v>
      </c>
      <c r="I229" s="255" t="s">
        <v>1766</v>
      </c>
      <c r="J229" s="254" t="s">
        <v>26</v>
      </c>
      <c r="K229" s="258">
        <v>44339.0</v>
      </c>
      <c r="L229" s="253">
        <v>45821.0</v>
      </c>
      <c r="M229" s="254" t="s">
        <v>75</v>
      </c>
      <c r="N229" s="259">
        <v>0.0</v>
      </c>
      <c r="O229" s="254" t="s">
        <v>75</v>
      </c>
      <c r="P229" s="260">
        <v>78037.0</v>
      </c>
      <c r="Q229" s="428">
        <v>78037.0</v>
      </c>
      <c r="R229" s="259">
        <v>0.0</v>
      </c>
      <c r="S229" s="259">
        <v>0.0</v>
      </c>
      <c r="T229" s="259">
        <f t="shared" si="4"/>
        <v>78037</v>
      </c>
      <c r="U229" s="254" t="s">
        <v>112</v>
      </c>
      <c r="V229" s="258">
        <v>45821.0</v>
      </c>
      <c r="W229" s="258">
        <v>45851.0</v>
      </c>
      <c r="X229" s="254">
        <v>1.0</v>
      </c>
      <c r="Y229" s="254" t="s">
        <v>98</v>
      </c>
      <c r="Z229" s="254" t="s">
        <v>85</v>
      </c>
    </row>
    <row r="230" ht="17.25" customHeight="1">
      <c r="A230" s="252" t="s">
        <v>6621</v>
      </c>
      <c r="B230" s="253">
        <v>45826.0</v>
      </c>
      <c r="C230" s="254">
        <v>7858.0</v>
      </c>
      <c r="D230" s="254"/>
      <c r="E230" s="261" t="s">
        <v>6623</v>
      </c>
      <c r="F230" s="257" t="s">
        <v>2208</v>
      </c>
      <c r="G230" s="255" t="s">
        <v>2209</v>
      </c>
      <c r="H230" s="255" t="s">
        <v>601</v>
      </c>
      <c r="I230" s="262" t="s">
        <v>177</v>
      </c>
      <c r="J230" s="254" t="s">
        <v>26</v>
      </c>
      <c r="K230" s="258">
        <v>44917.0</v>
      </c>
      <c r="L230" s="253">
        <v>45821.0</v>
      </c>
      <c r="M230" s="254" t="s">
        <v>75</v>
      </c>
      <c r="N230" s="259">
        <v>0.0</v>
      </c>
      <c r="O230" s="254" t="s">
        <v>75</v>
      </c>
      <c r="P230" s="260">
        <v>78000.0</v>
      </c>
      <c r="Q230" s="430">
        <v>78000.0</v>
      </c>
      <c r="R230" s="264">
        <v>0.0</v>
      </c>
      <c r="S230" s="259">
        <v>546.0</v>
      </c>
      <c r="T230" s="259">
        <f t="shared" si="4"/>
        <v>77454</v>
      </c>
      <c r="U230" s="254" t="s">
        <v>83</v>
      </c>
      <c r="V230" s="258">
        <v>45821.0</v>
      </c>
      <c r="W230" s="258">
        <v>45851.0</v>
      </c>
      <c r="X230" s="254">
        <v>1.0</v>
      </c>
      <c r="Y230" s="254" t="s">
        <v>98</v>
      </c>
      <c r="Z230" s="254" t="s">
        <v>85</v>
      </c>
    </row>
    <row r="231" ht="17.25" customHeight="1">
      <c r="A231" s="252" t="s">
        <v>6631</v>
      </c>
      <c r="B231" s="253">
        <v>45826.0</v>
      </c>
      <c r="C231" s="254">
        <v>8490.0</v>
      </c>
      <c r="D231" s="254"/>
      <c r="E231" s="261" t="s">
        <v>6632</v>
      </c>
      <c r="F231" s="257" t="s">
        <v>2202</v>
      </c>
      <c r="G231" s="255" t="s">
        <v>2203</v>
      </c>
      <c r="H231" s="255" t="s">
        <v>2204</v>
      </c>
      <c r="I231" s="255" t="s">
        <v>124</v>
      </c>
      <c r="J231" s="254" t="s">
        <v>26</v>
      </c>
      <c r="K231" s="258">
        <v>44992.0</v>
      </c>
      <c r="L231" s="253">
        <v>45821.0</v>
      </c>
      <c r="M231" s="254" t="s">
        <v>75</v>
      </c>
      <c r="N231" s="259">
        <v>0.0</v>
      </c>
      <c r="O231" s="254" t="s">
        <v>75</v>
      </c>
      <c r="P231" s="260">
        <v>118025.0</v>
      </c>
      <c r="Q231" s="428">
        <v>118025.0</v>
      </c>
      <c r="R231" s="259">
        <v>0.0</v>
      </c>
      <c r="S231" s="259">
        <v>0.0</v>
      </c>
      <c r="T231" s="259">
        <f t="shared" si="4"/>
        <v>118025</v>
      </c>
      <c r="U231" s="254" t="s">
        <v>112</v>
      </c>
      <c r="V231" s="258">
        <v>45821.0</v>
      </c>
      <c r="W231" s="258">
        <v>45854.0</v>
      </c>
      <c r="X231" s="254">
        <v>1.0</v>
      </c>
      <c r="Y231" s="254" t="s">
        <v>84</v>
      </c>
      <c r="Z231" s="254" t="s">
        <v>85</v>
      </c>
    </row>
    <row r="232" ht="17.25" customHeight="1">
      <c r="A232" s="252" t="s">
        <v>6639</v>
      </c>
      <c r="B232" s="253">
        <v>45826.0</v>
      </c>
      <c r="C232" s="254">
        <v>10964.0</v>
      </c>
      <c r="D232" s="254"/>
      <c r="E232" s="261" t="s">
        <v>1607</v>
      </c>
      <c r="F232" s="257" t="s">
        <v>1608</v>
      </c>
      <c r="G232" s="255" t="s">
        <v>1609</v>
      </c>
      <c r="H232" s="255" t="s">
        <v>601</v>
      </c>
      <c r="I232" s="262" t="s">
        <v>177</v>
      </c>
      <c r="J232" s="254" t="s">
        <v>26</v>
      </c>
      <c r="K232" s="258">
        <v>45295.0</v>
      </c>
      <c r="L232" s="253">
        <v>45821.0</v>
      </c>
      <c r="M232" s="254" t="s">
        <v>75</v>
      </c>
      <c r="N232" s="259">
        <v>0.0</v>
      </c>
      <c r="O232" s="254" t="s">
        <v>75</v>
      </c>
      <c r="P232" s="260">
        <v>78000.0</v>
      </c>
      <c r="Q232" s="430">
        <v>78000.0</v>
      </c>
      <c r="R232" s="264">
        <v>0.0</v>
      </c>
      <c r="S232" s="259">
        <v>546.0</v>
      </c>
      <c r="T232" s="259">
        <f t="shared" si="4"/>
        <v>77454</v>
      </c>
      <c r="U232" s="254" t="s">
        <v>83</v>
      </c>
      <c r="V232" s="258">
        <v>45821.0</v>
      </c>
      <c r="W232" s="258">
        <v>45851.0</v>
      </c>
      <c r="X232" s="254">
        <v>1.0</v>
      </c>
      <c r="Y232" s="254" t="s">
        <v>98</v>
      </c>
      <c r="Z232" s="254" t="s">
        <v>85</v>
      </c>
    </row>
    <row r="233" ht="17.25" customHeight="1">
      <c r="A233" s="252" t="s">
        <v>6644</v>
      </c>
      <c r="B233" s="253">
        <v>45826.0</v>
      </c>
      <c r="C233" s="254">
        <v>8355.0</v>
      </c>
      <c r="D233" s="254"/>
      <c r="E233" s="261" t="s">
        <v>6645</v>
      </c>
      <c r="F233" s="257" t="s">
        <v>3190</v>
      </c>
      <c r="G233" s="255" t="s">
        <v>3191</v>
      </c>
      <c r="H233" s="255" t="s">
        <v>701</v>
      </c>
      <c r="I233" s="255" t="s">
        <v>177</v>
      </c>
      <c r="J233" s="254" t="s">
        <v>26</v>
      </c>
      <c r="K233" s="258">
        <v>44974.0</v>
      </c>
      <c r="L233" s="253">
        <v>45821.0</v>
      </c>
      <c r="M233" s="254" t="s">
        <v>75</v>
      </c>
      <c r="N233" s="259">
        <v>78000.0</v>
      </c>
      <c r="O233" s="253">
        <v>45839.0</v>
      </c>
      <c r="P233" s="260">
        <v>156000.0</v>
      </c>
      <c r="Q233" s="430">
        <v>156000.0</v>
      </c>
      <c r="R233" s="259">
        <v>0.0</v>
      </c>
      <c r="S233" s="259">
        <v>1092.0</v>
      </c>
      <c r="T233" s="259">
        <f t="shared" si="4"/>
        <v>154908</v>
      </c>
      <c r="U233" s="254" t="s">
        <v>83</v>
      </c>
      <c r="V233" s="258">
        <v>45828.0</v>
      </c>
      <c r="W233" s="258">
        <v>45858.0</v>
      </c>
      <c r="X233" s="254">
        <v>1.0</v>
      </c>
      <c r="Y233" s="254" t="s">
        <v>98</v>
      </c>
      <c r="Z233" s="254" t="s">
        <v>85</v>
      </c>
    </row>
    <row r="234" ht="17.25" customHeight="1">
      <c r="A234" s="252" t="s">
        <v>6652</v>
      </c>
      <c r="B234" s="253">
        <v>45826.0</v>
      </c>
      <c r="C234" s="254">
        <v>13501.0</v>
      </c>
      <c r="D234" s="254"/>
      <c r="E234" s="261" t="s">
        <v>6653</v>
      </c>
      <c r="F234" s="257" t="s">
        <v>1399</v>
      </c>
      <c r="G234" s="255" t="s">
        <v>1401</v>
      </c>
      <c r="H234" s="255" t="s">
        <v>830</v>
      </c>
      <c r="I234" s="262" t="s">
        <v>123</v>
      </c>
      <c r="J234" s="254" t="s">
        <v>26</v>
      </c>
      <c r="K234" s="258">
        <v>45571.0</v>
      </c>
      <c r="L234" s="253">
        <v>45821.0</v>
      </c>
      <c r="M234" s="254" t="s">
        <v>75</v>
      </c>
      <c r="N234" s="259">
        <v>0.0</v>
      </c>
      <c r="O234" s="254" t="s">
        <v>75</v>
      </c>
      <c r="P234" s="260">
        <v>118000.0</v>
      </c>
      <c r="Q234" s="430">
        <v>118000.0</v>
      </c>
      <c r="R234" s="264">
        <v>0.0</v>
      </c>
      <c r="S234" s="259">
        <v>826.0</v>
      </c>
      <c r="T234" s="259">
        <f t="shared" si="4"/>
        <v>117174</v>
      </c>
      <c r="U234" s="254" t="s">
        <v>83</v>
      </c>
      <c r="V234" s="258">
        <v>45821.0</v>
      </c>
      <c r="W234" s="258">
        <v>45851.0</v>
      </c>
      <c r="X234" s="254">
        <v>1.0</v>
      </c>
      <c r="Y234" s="254" t="s">
        <v>84</v>
      </c>
      <c r="Z234" s="254" t="s">
        <v>85</v>
      </c>
    </row>
    <row r="235" ht="17.25" customHeight="1">
      <c r="A235" s="252" t="s">
        <v>6660</v>
      </c>
      <c r="B235" s="253">
        <v>45826.0</v>
      </c>
      <c r="C235" s="254">
        <v>8773.0</v>
      </c>
      <c r="D235" s="254"/>
      <c r="E235" s="261" t="s">
        <v>2022</v>
      </c>
      <c r="F235" s="257" t="s">
        <v>2023</v>
      </c>
      <c r="G235" s="255" t="s">
        <v>5847</v>
      </c>
      <c r="H235" s="255" t="s">
        <v>355</v>
      </c>
      <c r="I235" s="255" t="s">
        <v>235</v>
      </c>
      <c r="J235" s="254" t="s">
        <v>26</v>
      </c>
      <c r="K235" s="258">
        <v>45029.0</v>
      </c>
      <c r="L235" s="253">
        <v>45821.0</v>
      </c>
      <c r="M235" s="254" t="s">
        <v>75</v>
      </c>
      <c r="N235" s="259">
        <v>0.0</v>
      </c>
      <c r="O235" s="254" t="s">
        <v>75</v>
      </c>
      <c r="P235" s="260">
        <v>118000.0</v>
      </c>
      <c r="Q235" s="430">
        <v>118000.0</v>
      </c>
      <c r="R235" s="259">
        <v>0.0</v>
      </c>
      <c r="S235" s="259">
        <v>4400.0</v>
      </c>
      <c r="T235" s="259">
        <f t="shared" si="4"/>
        <v>113600</v>
      </c>
      <c r="U235" s="254" t="s">
        <v>83</v>
      </c>
      <c r="V235" s="258">
        <v>45821.0</v>
      </c>
      <c r="W235" s="258">
        <v>45851.0</v>
      </c>
      <c r="X235" s="254">
        <v>1.0</v>
      </c>
      <c r="Y235" s="254" t="s">
        <v>84</v>
      </c>
      <c r="Z235" s="254" t="s">
        <v>85</v>
      </c>
    </row>
    <row r="236" ht="17.25" customHeight="1">
      <c r="A236" s="252" t="s">
        <v>6667</v>
      </c>
      <c r="B236" s="253">
        <v>45826.0</v>
      </c>
      <c r="C236" s="254">
        <v>4808.0</v>
      </c>
      <c r="D236" s="254"/>
      <c r="E236" s="261" t="s">
        <v>3035</v>
      </c>
      <c r="F236" s="257" t="s">
        <v>2860</v>
      </c>
      <c r="G236" s="255" t="s">
        <v>2861</v>
      </c>
      <c r="H236" s="255" t="s">
        <v>234</v>
      </c>
      <c r="I236" s="262" t="s">
        <v>235</v>
      </c>
      <c r="J236" s="254" t="s">
        <v>26</v>
      </c>
      <c r="K236" s="258">
        <v>44618.0</v>
      </c>
      <c r="L236" s="253">
        <v>45821.0</v>
      </c>
      <c r="M236" s="254" t="s">
        <v>75</v>
      </c>
      <c r="N236" s="259">
        <v>0.0</v>
      </c>
      <c r="O236" s="254" t="s">
        <v>75</v>
      </c>
      <c r="P236" s="260">
        <v>78000.0</v>
      </c>
      <c r="Q236" s="430">
        <v>78000.0</v>
      </c>
      <c r="R236" s="264">
        <v>0.0</v>
      </c>
      <c r="S236" s="259">
        <v>546.0</v>
      </c>
      <c r="T236" s="259">
        <f t="shared" si="4"/>
        <v>77454</v>
      </c>
      <c r="U236" s="254" t="s">
        <v>83</v>
      </c>
      <c r="V236" s="258">
        <v>45826.0</v>
      </c>
      <c r="W236" s="258">
        <v>45856.0</v>
      </c>
      <c r="X236" s="254">
        <v>1.0</v>
      </c>
      <c r="Y236" s="254" t="s">
        <v>98</v>
      </c>
      <c r="Z236" s="254" t="s">
        <v>85</v>
      </c>
    </row>
    <row r="237" ht="17.25" customHeight="1">
      <c r="A237" s="252" t="s">
        <v>6671</v>
      </c>
      <c r="B237" s="253">
        <v>45826.0</v>
      </c>
      <c r="C237" s="254">
        <v>3454.0</v>
      </c>
      <c r="D237" s="254"/>
      <c r="E237" s="261" t="s">
        <v>377</v>
      </c>
      <c r="F237" s="257" t="s">
        <v>379</v>
      </c>
      <c r="G237" s="255" t="s">
        <v>381</v>
      </c>
      <c r="H237" s="255" t="s">
        <v>217</v>
      </c>
      <c r="I237" s="255" t="s">
        <v>177</v>
      </c>
      <c r="J237" s="254" t="s">
        <v>26</v>
      </c>
      <c r="K237" s="258">
        <v>44528.0</v>
      </c>
      <c r="L237" s="253">
        <v>45821.0</v>
      </c>
      <c r="M237" s="254" t="s">
        <v>75</v>
      </c>
      <c r="N237" s="259">
        <v>78000.0</v>
      </c>
      <c r="O237" s="254" t="s">
        <v>75</v>
      </c>
      <c r="P237" s="260">
        <v>80000.0</v>
      </c>
      <c r="Q237" s="430">
        <v>80000.0</v>
      </c>
      <c r="R237" s="259">
        <v>0.0</v>
      </c>
      <c r="S237" s="259">
        <v>560.0</v>
      </c>
      <c r="T237" s="259">
        <f t="shared" si="4"/>
        <v>79440</v>
      </c>
      <c r="U237" s="254" t="s">
        <v>83</v>
      </c>
      <c r="V237" s="258">
        <v>45821.0</v>
      </c>
      <c r="W237" s="258">
        <v>45851.0</v>
      </c>
      <c r="X237" s="254">
        <v>1.0</v>
      </c>
      <c r="Y237" s="254" t="s">
        <v>98</v>
      </c>
      <c r="Z237" s="254" t="s">
        <v>85</v>
      </c>
    </row>
    <row r="238" ht="17.25" customHeight="1">
      <c r="A238" s="252" t="s">
        <v>6677</v>
      </c>
      <c r="B238" s="253">
        <v>45826.0</v>
      </c>
      <c r="C238" s="254">
        <v>6926.0</v>
      </c>
      <c r="D238" s="254"/>
      <c r="E238" s="261" t="s">
        <v>981</v>
      </c>
      <c r="F238" s="257" t="s">
        <v>545</v>
      </c>
      <c r="G238" s="255" t="s">
        <v>3282</v>
      </c>
      <c r="H238" s="255" t="s">
        <v>355</v>
      </c>
      <c r="I238" s="262" t="s">
        <v>235</v>
      </c>
      <c r="J238" s="254" t="s">
        <v>26</v>
      </c>
      <c r="K238" s="258">
        <v>44816.0</v>
      </c>
      <c r="L238" s="253">
        <v>45821.0</v>
      </c>
      <c r="M238" s="254" t="s">
        <v>75</v>
      </c>
      <c r="N238" s="259">
        <v>0.0</v>
      </c>
      <c r="O238" s="254" t="s">
        <v>75</v>
      </c>
      <c r="P238" s="260">
        <v>78002.0</v>
      </c>
      <c r="Q238" s="428">
        <v>78002.0</v>
      </c>
      <c r="R238" s="264">
        <v>0.0</v>
      </c>
      <c r="S238" s="259">
        <v>0.0</v>
      </c>
      <c r="T238" s="259">
        <f t="shared" si="4"/>
        <v>78002</v>
      </c>
      <c r="U238" s="254" t="s">
        <v>112</v>
      </c>
      <c r="V238" s="258">
        <v>45821.0</v>
      </c>
      <c r="W238" s="258">
        <v>45852.0</v>
      </c>
      <c r="X238" s="254">
        <v>1.0</v>
      </c>
      <c r="Y238" s="254" t="s">
        <v>98</v>
      </c>
      <c r="Z238" s="254" t="s">
        <v>85</v>
      </c>
    </row>
    <row r="239" ht="17.25" customHeight="1">
      <c r="A239" s="257" t="s">
        <v>6682</v>
      </c>
      <c r="B239" s="253">
        <v>45826.0</v>
      </c>
      <c r="C239" s="254">
        <v>8139.0</v>
      </c>
      <c r="D239" s="254"/>
      <c r="E239" s="261" t="s">
        <v>897</v>
      </c>
      <c r="F239" s="257" t="s">
        <v>3239</v>
      </c>
      <c r="G239" s="255" t="s">
        <v>4290</v>
      </c>
      <c r="H239" s="255" t="s">
        <v>2902</v>
      </c>
      <c r="I239" s="255" t="s">
        <v>108</v>
      </c>
      <c r="J239" s="254" t="s">
        <v>1558</v>
      </c>
      <c r="K239" s="258">
        <v>44950.0</v>
      </c>
      <c r="L239" s="253">
        <v>45821.0</v>
      </c>
      <c r="M239" s="254" t="s">
        <v>75</v>
      </c>
      <c r="N239" s="259">
        <v>78000.0</v>
      </c>
      <c r="O239" s="254" t="s">
        <v>75</v>
      </c>
      <c r="P239" s="260">
        <v>156000.0</v>
      </c>
      <c r="Q239" s="430">
        <v>156000.0</v>
      </c>
      <c r="R239" s="259">
        <v>0.0</v>
      </c>
      <c r="S239" s="259">
        <v>4440.0</v>
      </c>
      <c r="T239" s="259">
        <f t="shared" si="4"/>
        <v>151560</v>
      </c>
      <c r="U239" s="254" t="s">
        <v>83</v>
      </c>
      <c r="V239" s="258">
        <v>45821.0</v>
      </c>
      <c r="W239" s="258">
        <v>45864.0</v>
      </c>
      <c r="X239" s="254">
        <v>1.0</v>
      </c>
      <c r="Y239" s="254" t="s">
        <v>98</v>
      </c>
      <c r="Z239" s="254" t="s">
        <v>85</v>
      </c>
    </row>
    <row r="240" ht="17.25" customHeight="1">
      <c r="A240" s="252" t="s">
        <v>6690</v>
      </c>
      <c r="B240" s="253">
        <v>45826.0</v>
      </c>
      <c r="C240" s="254">
        <v>8139.0</v>
      </c>
      <c r="D240" s="254"/>
      <c r="E240" s="261" t="s">
        <v>856</v>
      </c>
      <c r="F240" s="257" t="s">
        <v>3239</v>
      </c>
      <c r="G240" s="255" t="s">
        <v>3240</v>
      </c>
      <c r="H240" s="255" t="s">
        <v>2902</v>
      </c>
      <c r="I240" s="262" t="s">
        <v>108</v>
      </c>
      <c r="J240" s="254" t="s">
        <v>26</v>
      </c>
      <c r="K240" s="258">
        <v>44950.0</v>
      </c>
      <c r="L240" s="253">
        <v>45821.0</v>
      </c>
      <c r="M240" s="254" t="s">
        <v>75</v>
      </c>
      <c r="N240" s="259">
        <v>78000.0</v>
      </c>
      <c r="O240" s="254" t="s">
        <v>75</v>
      </c>
      <c r="P240" s="260">
        <v>0.0</v>
      </c>
      <c r="Q240" s="270">
        <v>0.0</v>
      </c>
      <c r="R240" s="264">
        <v>0.0</v>
      </c>
      <c r="S240" s="259">
        <v>0.0</v>
      </c>
      <c r="T240" s="259">
        <f t="shared" si="4"/>
        <v>0</v>
      </c>
      <c r="U240" s="254" t="s">
        <v>283</v>
      </c>
      <c r="V240" s="258">
        <v>45821.0</v>
      </c>
      <c r="W240" s="258">
        <v>45851.0</v>
      </c>
      <c r="X240" s="254">
        <v>1.0</v>
      </c>
      <c r="Y240" s="254" t="s">
        <v>98</v>
      </c>
      <c r="Z240" s="254" t="s">
        <v>85</v>
      </c>
    </row>
    <row r="241" ht="17.25" customHeight="1">
      <c r="A241" s="257" t="s">
        <v>6697</v>
      </c>
      <c r="B241" s="253">
        <v>45826.0</v>
      </c>
      <c r="C241" s="254">
        <v>9459.0</v>
      </c>
      <c r="D241" s="254"/>
      <c r="E241" s="261" t="s">
        <v>706</v>
      </c>
      <c r="F241" s="257" t="s">
        <v>708</v>
      </c>
      <c r="G241" s="255" t="s">
        <v>709</v>
      </c>
      <c r="H241" s="255" t="s">
        <v>227</v>
      </c>
      <c r="I241" s="255" t="s">
        <v>102</v>
      </c>
      <c r="J241" s="254" t="s">
        <v>1558</v>
      </c>
      <c r="K241" s="258">
        <v>45110.0</v>
      </c>
      <c r="L241" s="253">
        <v>45821.0</v>
      </c>
      <c r="M241" s="254" t="s">
        <v>75</v>
      </c>
      <c r="N241" s="259">
        <v>0.0</v>
      </c>
      <c r="O241" s="254" t="s">
        <v>75</v>
      </c>
      <c r="P241" s="260">
        <v>118000.0</v>
      </c>
      <c r="Q241" s="430">
        <v>118000.0</v>
      </c>
      <c r="R241" s="259">
        <v>0.0</v>
      </c>
      <c r="S241" s="259">
        <v>4440.0</v>
      </c>
      <c r="T241" s="259">
        <f t="shared" si="4"/>
        <v>113560</v>
      </c>
      <c r="U241" s="254" t="s">
        <v>83</v>
      </c>
      <c r="V241" s="258">
        <v>45821.0</v>
      </c>
      <c r="W241" s="258">
        <v>45875.0</v>
      </c>
      <c r="X241" s="254">
        <v>1.0</v>
      </c>
      <c r="Y241" s="254" t="s">
        <v>84</v>
      </c>
      <c r="Z241" s="254" t="s">
        <v>85</v>
      </c>
    </row>
    <row r="242" ht="17.25" customHeight="1">
      <c r="A242" s="334" t="s">
        <v>6704</v>
      </c>
      <c r="B242" s="253">
        <v>45826.0</v>
      </c>
      <c r="C242" s="254">
        <v>376.0</v>
      </c>
      <c r="D242" s="254"/>
      <c r="E242" s="261" t="s">
        <v>2200</v>
      </c>
      <c r="F242" s="257" t="s">
        <v>2057</v>
      </c>
      <c r="G242" s="255" t="s">
        <v>2059</v>
      </c>
      <c r="H242" s="255" t="s">
        <v>1136</v>
      </c>
      <c r="I242" s="262" t="s">
        <v>1137</v>
      </c>
      <c r="J242" s="254" t="s">
        <v>1558</v>
      </c>
      <c r="K242" s="258">
        <v>44307.0</v>
      </c>
      <c r="L242" s="253">
        <v>45821.0</v>
      </c>
      <c r="M242" s="254" t="s">
        <v>75</v>
      </c>
      <c r="N242" s="259">
        <v>0.0</v>
      </c>
      <c r="O242" s="254" t="s">
        <v>75</v>
      </c>
      <c r="P242" s="260">
        <v>78024.0</v>
      </c>
      <c r="Q242" s="428">
        <v>78024.0</v>
      </c>
      <c r="R242" s="264">
        <v>0.0</v>
      </c>
      <c r="S242" s="259">
        <v>0.0</v>
      </c>
      <c r="T242" s="259">
        <f t="shared" si="4"/>
        <v>78024</v>
      </c>
      <c r="U242" s="254" t="s">
        <v>112</v>
      </c>
      <c r="V242" s="258">
        <v>45821.0</v>
      </c>
      <c r="W242" s="258">
        <v>45882.0</v>
      </c>
      <c r="X242" s="254">
        <v>1.0</v>
      </c>
      <c r="Y242" s="254" t="s">
        <v>98</v>
      </c>
      <c r="Z242" s="254" t="s">
        <v>85</v>
      </c>
    </row>
    <row r="243" ht="17.25" customHeight="1">
      <c r="A243" s="252" t="s">
        <v>6711</v>
      </c>
      <c r="B243" s="253">
        <v>45826.0</v>
      </c>
      <c r="C243" s="254">
        <v>4867.0</v>
      </c>
      <c r="D243" s="254"/>
      <c r="E243" s="261" t="s">
        <v>2756</v>
      </c>
      <c r="F243" s="257" t="s">
        <v>2758</v>
      </c>
      <c r="G243" s="255" t="s">
        <v>2759</v>
      </c>
      <c r="H243" s="255" t="s">
        <v>194</v>
      </c>
      <c r="I243" s="255" t="s">
        <v>177</v>
      </c>
      <c r="J243" s="254" t="s">
        <v>26</v>
      </c>
      <c r="K243" s="253">
        <v>44623.0</v>
      </c>
      <c r="L243" s="253">
        <v>45821.0</v>
      </c>
      <c r="M243" s="254" t="s">
        <v>75</v>
      </c>
      <c r="N243" s="259">
        <v>0.0</v>
      </c>
      <c r="O243" s="254" t="s">
        <v>75</v>
      </c>
      <c r="P243" s="260">
        <v>78000.0</v>
      </c>
      <c r="Q243" s="430">
        <v>78000.0</v>
      </c>
      <c r="R243" s="259">
        <v>0.0</v>
      </c>
      <c r="S243" s="259">
        <v>546.0</v>
      </c>
      <c r="T243" s="259">
        <f t="shared" si="4"/>
        <v>77454</v>
      </c>
      <c r="U243" s="254" t="s">
        <v>83</v>
      </c>
      <c r="V243" s="258">
        <v>45821.0</v>
      </c>
      <c r="W243" s="258">
        <v>45851.0</v>
      </c>
      <c r="X243" s="254">
        <v>1.0</v>
      </c>
      <c r="Y243" s="254" t="s">
        <v>98</v>
      </c>
      <c r="Z243" s="254" t="s">
        <v>85</v>
      </c>
    </row>
    <row r="244" ht="17.25" customHeight="1">
      <c r="A244" s="334" t="s">
        <v>6719</v>
      </c>
      <c r="B244" s="253">
        <v>45826.0</v>
      </c>
      <c r="C244" s="254">
        <v>9941.0</v>
      </c>
      <c r="D244" s="254"/>
      <c r="E244" s="261" t="s">
        <v>458</v>
      </c>
      <c r="F244" s="257" t="s">
        <v>459</v>
      </c>
      <c r="G244" s="255" t="s">
        <v>460</v>
      </c>
      <c r="H244" s="255" t="s">
        <v>528</v>
      </c>
      <c r="I244" s="262" t="s">
        <v>200</v>
      </c>
      <c r="J244" s="254" t="s">
        <v>1558</v>
      </c>
      <c r="K244" s="258">
        <v>45165.0</v>
      </c>
      <c r="L244" s="253">
        <v>45821.0</v>
      </c>
      <c r="M244" s="254" t="s">
        <v>75</v>
      </c>
      <c r="N244" s="259">
        <v>78000.0</v>
      </c>
      <c r="O244" s="254" t="s">
        <v>75</v>
      </c>
      <c r="P244" s="260">
        <v>100004.0</v>
      </c>
      <c r="Q244" s="428">
        <v>100004.0</v>
      </c>
      <c r="R244" s="264">
        <v>0.0</v>
      </c>
      <c r="S244" s="259">
        <v>0.0</v>
      </c>
      <c r="T244" s="259">
        <f t="shared" si="4"/>
        <v>100004</v>
      </c>
      <c r="U244" s="254" t="s">
        <v>112</v>
      </c>
      <c r="V244" s="299">
        <v>45840.0</v>
      </c>
      <c r="W244" s="299">
        <v>45870.0</v>
      </c>
      <c r="X244" s="254">
        <v>1.0</v>
      </c>
      <c r="Y244" s="254" t="s">
        <v>98</v>
      </c>
      <c r="Z244" s="254" t="s">
        <v>85</v>
      </c>
    </row>
    <row r="245" ht="17.25" customHeight="1">
      <c r="A245" s="257" t="s">
        <v>6725</v>
      </c>
      <c r="B245" s="253">
        <v>45826.0</v>
      </c>
      <c r="C245" s="254">
        <v>12472.0</v>
      </c>
      <c r="D245" s="254"/>
      <c r="E245" s="261" t="s">
        <v>3002</v>
      </c>
      <c r="F245" s="257" t="s">
        <v>3004</v>
      </c>
      <c r="G245" s="255" t="s">
        <v>3006</v>
      </c>
      <c r="H245" s="255" t="s">
        <v>3008</v>
      </c>
      <c r="I245" s="255" t="s">
        <v>3011</v>
      </c>
      <c r="J245" s="254" t="s">
        <v>26</v>
      </c>
      <c r="K245" s="258">
        <v>45459.0</v>
      </c>
      <c r="L245" s="253">
        <v>45821.0</v>
      </c>
      <c r="M245" s="254" t="s">
        <v>75</v>
      </c>
      <c r="N245" s="259">
        <v>78000.0</v>
      </c>
      <c r="O245" s="254" t="s">
        <v>75</v>
      </c>
      <c r="P245" s="260">
        <v>80000.0</v>
      </c>
      <c r="Q245" s="430">
        <v>80000.0</v>
      </c>
      <c r="R245" s="259">
        <v>0.0</v>
      </c>
      <c r="S245" s="259">
        <v>560.0</v>
      </c>
      <c r="T245" s="259">
        <f t="shared" si="4"/>
        <v>79440</v>
      </c>
      <c r="U245" s="254" t="s">
        <v>83</v>
      </c>
      <c r="V245" s="258"/>
      <c r="W245" s="258"/>
      <c r="X245" s="254">
        <v>1.0</v>
      </c>
      <c r="Y245" s="254" t="s">
        <v>98</v>
      </c>
      <c r="Z245" s="254" t="s">
        <v>85</v>
      </c>
    </row>
    <row r="246" ht="17.25" customHeight="1">
      <c r="A246" s="334" t="s">
        <v>6732</v>
      </c>
      <c r="B246" s="253">
        <v>45826.0</v>
      </c>
      <c r="C246" s="254">
        <v>5653.0</v>
      </c>
      <c r="D246" s="254"/>
      <c r="E246" s="261" t="s">
        <v>3218</v>
      </c>
      <c r="F246" s="257" t="s">
        <v>3219</v>
      </c>
      <c r="G246" s="255" t="s">
        <v>3220</v>
      </c>
      <c r="H246" s="255" t="s">
        <v>1295</v>
      </c>
      <c r="I246" s="262" t="s">
        <v>1296</v>
      </c>
      <c r="J246" s="254" t="s">
        <v>1558</v>
      </c>
      <c r="K246" s="258">
        <v>44688.0</v>
      </c>
      <c r="L246" s="253">
        <v>45821.0</v>
      </c>
      <c r="M246" s="254" t="s">
        <v>75</v>
      </c>
      <c r="N246" s="259">
        <v>78000.0</v>
      </c>
      <c r="O246" s="254" t="s">
        <v>75</v>
      </c>
      <c r="P246" s="260">
        <v>156000.0</v>
      </c>
      <c r="Q246" s="430">
        <v>156000.0</v>
      </c>
      <c r="R246" s="264">
        <v>0.0</v>
      </c>
      <c r="S246" s="259">
        <v>4400.0</v>
      </c>
      <c r="T246" s="259">
        <f t="shared" si="4"/>
        <v>151600</v>
      </c>
      <c r="U246" s="254" t="s">
        <v>83</v>
      </c>
      <c r="V246" s="258">
        <v>45821.0</v>
      </c>
      <c r="W246" s="258">
        <v>45873.0</v>
      </c>
      <c r="X246" s="254">
        <v>1.0</v>
      </c>
      <c r="Y246" s="254" t="s">
        <v>98</v>
      </c>
      <c r="Z246" s="254" t="s">
        <v>85</v>
      </c>
    </row>
    <row r="247" ht="17.25" customHeight="1">
      <c r="A247" s="257" t="s">
        <v>6736</v>
      </c>
      <c r="B247" s="253">
        <v>45826.0</v>
      </c>
      <c r="C247" s="254">
        <v>5653.0</v>
      </c>
      <c r="D247" s="254"/>
      <c r="E247" s="261" t="s">
        <v>3218</v>
      </c>
      <c r="F247" s="257" t="s">
        <v>3219</v>
      </c>
      <c r="G247" s="255" t="s">
        <v>3228</v>
      </c>
      <c r="H247" s="255" t="s">
        <v>1295</v>
      </c>
      <c r="I247" s="255" t="s">
        <v>1296</v>
      </c>
      <c r="J247" s="254" t="s">
        <v>1558</v>
      </c>
      <c r="K247" s="258">
        <v>44688.0</v>
      </c>
      <c r="L247" s="253">
        <v>45821.0</v>
      </c>
      <c r="M247" s="254" t="s">
        <v>75</v>
      </c>
      <c r="N247" s="259">
        <v>78000.0</v>
      </c>
      <c r="O247" s="254" t="s">
        <v>75</v>
      </c>
      <c r="P247" s="260">
        <v>0.0</v>
      </c>
      <c r="Q247" s="260">
        <v>0.0</v>
      </c>
      <c r="R247" s="259">
        <v>0.0</v>
      </c>
      <c r="S247" s="259">
        <v>0.0</v>
      </c>
      <c r="T247" s="259">
        <f t="shared" si="4"/>
        <v>0</v>
      </c>
      <c r="U247" s="254" t="s">
        <v>283</v>
      </c>
      <c r="V247" s="258">
        <v>45821.0</v>
      </c>
      <c r="W247" s="258">
        <v>45862.0</v>
      </c>
      <c r="X247" s="254">
        <v>1.0</v>
      </c>
      <c r="Y247" s="254" t="s">
        <v>98</v>
      </c>
      <c r="Z247" s="254" t="s">
        <v>85</v>
      </c>
    </row>
    <row r="248" ht="17.25" customHeight="1">
      <c r="A248" s="252" t="s">
        <v>6745</v>
      </c>
      <c r="B248" s="253">
        <v>45826.0</v>
      </c>
      <c r="C248" s="254">
        <v>7427.0</v>
      </c>
      <c r="D248" s="254"/>
      <c r="E248" s="261" t="s">
        <v>6124</v>
      </c>
      <c r="F248" s="257" t="s">
        <v>2330</v>
      </c>
      <c r="G248" s="255" t="s">
        <v>2332</v>
      </c>
      <c r="H248" s="255" t="s">
        <v>1295</v>
      </c>
      <c r="I248" s="262" t="s">
        <v>1296</v>
      </c>
      <c r="J248" s="254" t="s">
        <v>26</v>
      </c>
      <c r="K248" s="258">
        <v>44866.0</v>
      </c>
      <c r="L248" s="253">
        <v>45821.0</v>
      </c>
      <c r="M248" s="254" t="s">
        <v>75</v>
      </c>
      <c r="N248" s="259">
        <v>0.0</v>
      </c>
      <c r="O248" s="254" t="s">
        <v>75</v>
      </c>
      <c r="P248" s="260">
        <v>78000.0</v>
      </c>
      <c r="Q248" s="430">
        <v>78000.0</v>
      </c>
      <c r="R248" s="264">
        <v>0.0</v>
      </c>
      <c r="S248" s="259">
        <v>4440.0</v>
      </c>
      <c r="T248" s="259">
        <f t="shared" si="4"/>
        <v>73560</v>
      </c>
      <c r="U248" s="254" t="s">
        <v>83</v>
      </c>
      <c r="V248" s="258">
        <v>45821.0</v>
      </c>
      <c r="W248" s="258">
        <v>45852.0</v>
      </c>
      <c r="X248" s="254">
        <v>1.0</v>
      </c>
      <c r="Y248" s="254" t="s">
        <v>98</v>
      </c>
      <c r="Z248" s="254" t="s">
        <v>85</v>
      </c>
    </row>
    <row r="249" ht="17.25" customHeight="1">
      <c r="A249" s="257" t="s">
        <v>6752</v>
      </c>
      <c r="B249" s="253">
        <v>45826.0</v>
      </c>
      <c r="C249" s="254">
        <v>376.0</v>
      </c>
      <c r="D249" s="254"/>
      <c r="E249" s="261" t="s">
        <v>2200</v>
      </c>
      <c r="F249" s="257" t="s">
        <v>2057</v>
      </c>
      <c r="G249" s="255" t="s">
        <v>2098</v>
      </c>
      <c r="H249" s="255" t="s">
        <v>1136</v>
      </c>
      <c r="I249" s="255" t="s">
        <v>1137</v>
      </c>
      <c r="J249" s="254" t="s">
        <v>1558</v>
      </c>
      <c r="K249" s="258">
        <v>44307.0</v>
      </c>
      <c r="L249" s="253">
        <v>45821.0</v>
      </c>
      <c r="M249" s="254" t="s">
        <v>75</v>
      </c>
      <c r="N249" s="259">
        <v>0.0</v>
      </c>
      <c r="O249" s="254" t="s">
        <v>201</v>
      </c>
      <c r="P249" s="260">
        <v>78023.0</v>
      </c>
      <c r="Q249" s="428">
        <v>78023.0</v>
      </c>
      <c r="R249" s="259">
        <v>0.0</v>
      </c>
      <c r="S249" s="259">
        <v>0.0</v>
      </c>
      <c r="T249" s="259">
        <f t="shared" si="4"/>
        <v>78023</v>
      </c>
      <c r="U249" s="254" t="s">
        <v>112</v>
      </c>
      <c r="V249" s="258">
        <v>45845.0</v>
      </c>
      <c r="W249" s="258">
        <v>45875.0</v>
      </c>
      <c r="X249" s="254">
        <v>1.0</v>
      </c>
      <c r="Y249" s="254" t="s">
        <v>98</v>
      </c>
      <c r="Z249" s="254" t="s">
        <v>85</v>
      </c>
    </row>
    <row r="250" ht="17.25" customHeight="1">
      <c r="A250" s="252" t="s">
        <v>6766</v>
      </c>
      <c r="B250" s="253">
        <v>45826.0</v>
      </c>
      <c r="C250" s="254">
        <v>6336.0</v>
      </c>
      <c r="D250" s="254"/>
      <c r="E250" s="261" t="s">
        <v>5750</v>
      </c>
      <c r="F250" s="257" t="s">
        <v>2692</v>
      </c>
      <c r="G250" s="255" t="s">
        <v>2693</v>
      </c>
      <c r="H250" s="255" t="s">
        <v>2694</v>
      </c>
      <c r="I250" s="262" t="s">
        <v>124</v>
      </c>
      <c r="J250" s="254" t="s">
        <v>26</v>
      </c>
      <c r="K250" s="258">
        <v>44759.0</v>
      </c>
      <c r="L250" s="253">
        <v>45821.0</v>
      </c>
      <c r="M250" s="254" t="s">
        <v>75</v>
      </c>
      <c r="N250" s="259">
        <v>0.0</v>
      </c>
      <c r="O250" s="254" t="s">
        <v>75</v>
      </c>
      <c r="P250" s="260">
        <v>118000.0</v>
      </c>
      <c r="Q250" s="430">
        <v>118000.0</v>
      </c>
      <c r="R250" s="264">
        <v>0.0</v>
      </c>
      <c r="S250" s="259">
        <v>4400.0</v>
      </c>
      <c r="T250" s="259">
        <f t="shared" si="4"/>
        <v>113600</v>
      </c>
      <c r="U250" s="254" t="s">
        <v>83</v>
      </c>
      <c r="V250" s="258">
        <v>45821.0</v>
      </c>
      <c r="W250" s="258">
        <v>45852.0</v>
      </c>
      <c r="X250" s="254">
        <v>1.0</v>
      </c>
      <c r="Y250" s="254" t="s">
        <v>84</v>
      </c>
      <c r="Z250" s="254" t="s">
        <v>85</v>
      </c>
    </row>
    <row r="251" ht="17.25" customHeight="1">
      <c r="A251" s="257" t="s">
        <v>6775</v>
      </c>
      <c r="B251" s="253">
        <v>45826.0</v>
      </c>
      <c r="C251" s="254">
        <v>5080.0</v>
      </c>
      <c r="D251" s="254"/>
      <c r="E251" s="261" t="s">
        <v>433</v>
      </c>
      <c r="F251" s="257" t="s">
        <v>287</v>
      </c>
      <c r="G251" s="255" t="s">
        <v>2297</v>
      </c>
      <c r="H251" s="255" t="s">
        <v>913</v>
      </c>
      <c r="I251" s="255" t="s">
        <v>156</v>
      </c>
      <c r="J251" s="254" t="s">
        <v>1558</v>
      </c>
      <c r="K251" s="258">
        <v>44636.0</v>
      </c>
      <c r="L251" s="253">
        <v>45821.0</v>
      </c>
      <c r="M251" s="254" t="s">
        <v>75</v>
      </c>
      <c r="N251" s="259">
        <v>78000.0</v>
      </c>
      <c r="O251" s="254" t="s">
        <v>75</v>
      </c>
      <c r="P251" s="260">
        <v>160000.0</v>
      </c>
      <c r="Q251" s="430">
        <v>160000.0</v>
      </c>
      <c r="R251" s="259">
        <v>0.0</v>
      </c>
      <c r="S251" s="259">
        <v>1120.0</v>
      </c>
      <c r="T251" s="259">
        <f t="shared" si="4"/>
        <v>158880</v>
      </c>
      <c r="U251" s="254" t="s">
        <v>83</v>
      </c>
      <c r="V251" s="258">
        <v>45821.0</v>
      </c>
      <c r="W251" s="258">
        <v>45875.0</v>
      </c>
      <c r="X251" s="254">
        <v>1.0</v>
      </c>
      <c r="Y251" s="254" t="s">
        <v>98</v>
      </c>
      <c r="Z251" s="254" t="s">
        <v>85</v>
      </c>
    </row>
    <row r="252" ht="17.25" customHeight="1">
      <c r="A252" s="334" t="s">
        <v>6784</v>
      </c>
      <c r="B252" s="253">
        <v>45826.0</v>
      </c>
      <c r="C252" s="254">
        <v>5080.0</v>
      </c>
      <c r="D252" s="254"/>
      <c r="E252" s="261" t="s">
        <v>433</v>
      </c>
      <c r="F252" s="257" t="s">
        <v>287</v>
      </c>
      <c r="G252" s="255" t="s">
        <v>290</v>
      </c>
      <c r="H252" s="255" t="s">
        <v>913</v>
      </c>
      <c r="I252" s="262" t="s">
        <v>156</v>
      </c>
      <c r="J252" s="254" t="s">
        <v>1558</v>
      </c>
      <c r="K252" s="258">
        <v>44636.0</v>
      </c>
      <c r="L252" s="253">
        <v>45821.0</v>
      </c>
      <c r="M252" s="254" t="s">
        <v>75</v>
      </c>
      <c r="N252" s="259">
        <v>78000.0</v>
      </c>
      <c r="O252" s="254" t="s">
        <v>75</v>
      </c>
      <c r="P252" s="260">
        <v>0.0</v>
      </c>
      <c r="Q252" s="270">
        <v>0.0</v>
      </c>
      <c r="R252" s="264">
        <v>0.0</v>
      </c>
      <c r="S252" s="259">
        <v>0.0</v>
      </c>
      <c r="T252" s="259">
        <f t="shared" si="4"/>
        <v>0</v>
      </c>
      <c r="U252" s="254" t="s">
        <v>283</v>
      </c>
      <c r="V252" s="258">
        <v>45821.0</v>
      </c>
      <c r="W252" s="258">
        <v>45872.0</v>
      </c>
      <c r="X252" s="254">
        <v>1.0</v>
      </c>
      <c r="Y252" s="254" t="s">
        <v>98</v>
      </c>
      <c r="Z252" s="254" t="s">
        <v>85</v>
      </c>
    </row>
    <row r="253" ht="17.25" customHeight="1">
      <c r="A253" s="252" t="s">
        <v>6791</v>
      </c>
      <c r="B253" s="253">
        <v>45826.0</v>
      </c>
      <c r="C253" s="254">
        <v>3007.0</v>
      </c>
      <c r="D253" s="254"/>
      <c r="E253" s="261" t="s">
        <v>2407</v>
      </c>
      <c r="F253" s="257" t="s">
        <v>2408</v>
      </c>
      <c r="G253" s="255" t="s">
        <v>2410</v>
      </c>
      <c r="H253" s="255" t="s">
        <v>634</v>
      </c>
      <c r="I253" s="255" t="s">
        <v>235</v>
      </c>
      <c r="J253" s="254" t="s">
        <v>26</v>
      </c>
      <c r="K253" s="258">
        <v>44493.0</v>
      </c>
      <c r="L253" s="253">
        <v>45821.0</v>
      </c>
      <c r="M253" s="254" t="s">
        <v>75</v>
      </c>
      <c r="N253" s="259">
        <v>0.0</v>
      </c>
      <c r="O253" s="253">
        <v>45827.0</v>
      </c>
      <c r="P253" s="260">
        <v>78035.0</v>
      </c>
      <c r="Q253" s="428">
        <v>78035.0</v>
      </c>
      <c r="R253" s="259">
        <v>0.0</v>
      </c>
      <c r="S253" s="259">
        <v>0.0</v>
      </c>
      <c r="T253" s="259">
        <f t="shared" si="4"/>
        <v>78035</v>
      </c>
      <c r="U253" s="254" t="s">
        <v>112</v>
      </c>
      <c r="V253" s="258">
        <v>45827.0</v>
      </c>
      <c r="W253" s="258">
        <v>45857.0</v>
      </c>
      <c r="X253" s="254">
        <v>1.0</v>
      </c>
      <c r="Y253" s="254" t="s">
        <v>98</v>
      </c>
      <c r="Z253" s="254" t="s">
        <v>85</v>
      </c>
    </row>
    <row r="254" ht="17.25" customHeight="1">
      <c r="A254" s="252" t="s">
        <v>6797</v>
      </c>
      <c r="B254" s="253">
        <v>45826.0</v>
      </c>
      <c r="C254" s="254">
        <v>7820.0</v>
      </c>
      <c r="D254" s="254"/>
      <c r="E254" s="261" t="s">
        <v>4639</v>
      </c>
      <c r="F254" s="257" t="s">
        <v>2866</v>
      </c>
      <c r="G254" s="255" t="s">
        <v>4640</v>
      </c>
      <c r="H254" s="255" t="s">
        <v>404</v>
      </c>
      <c r="I254" s="262" t="s">
        <v>72</v>
      </c>
      <c r="J254" s="254" t="s">
        <v>26</v>
      </c>
      <c r="K254" s="258">
        <v>44912.0</v>
      </c>
      <c r="L254" s="253">
        <v>45821.0</v>
      </c>
      <c r="M254" s="254" t="s">
        <v>75</v>
      </c>
      <c r="N254" s="259">
        <v>0.0</v>
      </c>
      <c r="O254" s="254" t="s">
        <v>75</v>
      </c>
      <c r="P254" s="260">
        <v>78000.0</v>
      </c>
      <c r="Q254" s="430">
        <v>78000.0</v>
      </c>
      <c r="R254" s="264">
        <v>0.0</v>
      </c>
      <c r="S254" s="259">
        <v>4440.0</v>
      </c>
      <c r="T254" s="259">
        <f t="shared" si="4"/>
        <v>73560</v>
      </c>
      <c r="U254" s="254" t="s">
        <v>83</v>
      </c>
      <c r="V254" s="258">
        <v>45821.0</v>
      </c>
      <c r="W254" s="258">
        <v>45852.0</v>
      </c>
      <c r="X254" s="254">
        <v>1.0</v>
      </c>
      <c r="Y254" s="254" t="s">
        <v>98</v>
      </c>
      <c r="Z254" s="254" t="s">
        <v>85</v>
      </c>
    </row>
    <row r="255" ht="17.25" customHeight="1">
      <c r="A255" s="257" t="s">
        <v>6809</v>
      </c>
      <c r="B255" s="253">
        <v>45826.0</v>
      </c>
      <c r="C255" s="434">
        <v>3860.0</v>
      </c>
      <c r="D255" s="254"/>
      <c r="E255" s="255" t="s">
        <v>2708</v>
      </c>
      <c r="F255" s="257" t="s">
        <v>2709</v>
      </c>
      <c r="G255" s="255" t="s">
        <v>2720</v>
      </c>
      <c r="H255" s="255" t="s">
        <v>2711</v>
      </c>
      <c r="I255" s="255" t="s">
        <v>156</v>
      </c>
      <c r="J255" s="254" t="s">
        <v>1558</v>
      </c>
      <c r="K255" s="258">
        <v>44556.0</v>
      </c>
      <c r="L255" s="253">
        <v>45821.0</v>
      </c>
      <c r="M255" s="254" t="s">
        <v>75</v>
      </c>
      <c r="N255" s="259">
        <v>0.0</v>
      </c>
      <c r="O255" s="254" t="s">
        <v>75</v>
      </c>
      <c r="P255" s="260">
        <v>78000.0</v>
      </c>
      <c r="Q255" s="430">
        <v>78000.0</v>
      </c>
      <c r="R255" s="259">
        <v>0.0</v>
      </c>
      <c r="S255" s="259">
        <v>4400.0</v>
      </c>
      <c r="T255" s="259">
        <f t="shared" si="4"/>
        <v>73600</v>
      </c>
      <c r="U255" s="254" t="s">
        <v>83</v>
      </c>
      <c r="V255" s="258">
        <v>45821.0</v>
      </c>
      <c r="W255" s="258">
        <v>45863.0</v>
      </c>
      <c r="X255" s="254">
        <v>1.0</v>
      </c>
      <c r="Y255" s="254" t="s">
        <v>98</v>
      </c>
      <c r="Z255" s="254" t="s">
        <v>85</v>
      </c>
    </row>
    <row r="256" ht="17.25" customHeight="1">
      <c r="A256" s="252" t="s">
        <v>6817</v>
      </c>
      <c r="B256" s="253">
        <v>45826.0</v>
      </c>
      <c r="C256" s="254">
        <v>11823.0</v>
      </c>
      <c r="D256" s="254"/>
      <c r="E256" s="261" t="s">
        <v>6819</v>
      </c>
      <c r="F256" s="257" t="s">
        <v>2635</v>
      </c>
      <c r="G256" s="255" t="s">
        <v>2636</v>
      </c>
      <c r="H256" s="255" t="s">
        <v>404</v>
      </c>
      <c r="I256" s="262" t="s">
        <v>72</v>
      </c>
      <c r="J256" s="254" t="s">
        <v>26</v>
      </c>
      <c r="K256" s="258">
        <v>45390.0</v>
      </c>
      <c r="L256" s="253">
        <v>45821.0</v>
      </c>
      <c r="M256" s="254" t="s">
        <v>75</v>
      </c>
      <c r="N256" s="259">
        <v>78000.0</v>
      </c>
      <c r="O256" s="253">
        <v>45830.0</v>
      </c>
      <c r="P256" s="260">
        <v>78027.0</v>
      </c>
      <c r="Q256" s="428">
        <v>78000.0</v>
      </c>
      <c r="R256" s="264">
        <v>0.0</v>
      </c>
      <c r="S256" s="259">
        <v>0.0</v>
      </c>
      <c r="T256" s="259">
        <f t="shared" si="4"/>
        <v>78000</v>
      </c>
      <c r="U256" s="254" t="s">
        <v>112</v>
      </c>
      <c r="V256" s="258">
        <v>45831.0</v>
      </c>
      <c r="W256" s="258">
        <v>45861.0</v>
      </c>
      <c r="X256" s="254">
        <v>1.0</v>
      </c>
      <c r="Y256" s="254" t="s">
        <v>98</v>
      </c>
      <c r="Z256" s="254" t="s">
        <v>85</v>
      </c>
    </row>
    <row r="257" ht="17.25" customHeight="1">
      <c r="A257" s="252" t="s">
        <v>6824</v>
      </c>
      <c r="B257" s="253">
        <v>45826.0</v>
      </c>
      <c r="C257" s="254">
        <v>11295.0</v>
      </c>
      <c r="D257" s="254"/>
      <c r="E257" s="261" t="s">
        <v>2837</v>
      </c>
      <c r="F257" s="257" t="s">
        <v>2651</v>
      </c>
      <c r="G257" s="255" t="s">
        <v>2652</v>
      </c>
      <c r="H257" s="255" t="s">
        <v>404</v>
      </c>
      <c r="I257" s="255" t="s">
        <v>72</v>
      </c>
      <c r="J257" s="254" t="s">
        <v>26</v>
      </c>
      <c r="K257" s="258">
        <v>45330.0</v>
      </c>
      <c r="L257" s="253">
        <v>45821.0</v>
      </c>
      <c r="M257" s="254" t="s">
        <v>75</v>
      </c>
      <c r="N257" s="259">
        <v>78000.0</v>
      </c>
      <c r="O257" s="253">
        <v>45836.0</v>
      </c>
      <c r="P257" s="260">
        <v>80021.0</v>
      </c>
      <c r="Q257" s="428">
        <v>80021.0</v>
      </c>
      <c r="R257" s="259">
        <v>0.0</v>
      </c>
      <c r="S257" s="259">
        <v>0.0</v>
      </c>
      <c r="T257" s="259">
        <f t="shared" si="4"/>
        <v>80021</v>
      </c>
      <c r="U257" s="254" t="s">
        <v>112</v>
      </c>
      <c r="V257" s="258">
        <v>45825.0</v>
      </c>
      <c r="W257" s="258">
        <v>45855.0</v>
      </c>
      <c r="X257" s="254">
        <v>1.0</v>
      </c>
      <c r="Y257" s="254" t="s">
        <v>98</v>
      </c>
      <c r="Z257" s="254" t="s">
        <v>85</v>
      </c>
    </row>
    <row r="258" ht="17.25" customHeight="1">
      <c r="A258" s="252" t="s">
        <v>6831</v>
      </c>
      <c r="B258" s="253">
        <v>45826.0</v>
      </c>
      <c r="C258" s="254">
        <v>11051.0</v>
      </c>
      <c r="D258" s="254"/>
      <c r="E258" s="261" t="s">
        <v>3166</v>
      </c>
      <c r="F258" s="257" t="s">
        <v>3168</v>
      </c>
      <c r="G258" s="255" t="s">
        <v>3169</v>
      </c>
      <c r="H258" s="255" t="s">
        <v>601</v>
      </c>
      <c r="I258" s="262" t="s">
        <v>177</v>
      </c>
      <c r="J258" s="254" t="s">
        <v>26</v>
      </c>
      <c r="K258" s="258">
        <v>45305.0</v>
      </c>
      <c r="L258" s="253">
        <v>45821.0</v>
      </c>
      <c r="M258" s="254" t="s">
        <v>75</v>
      </c>
      <c r="N258" s="259">
        <v>78000.0</v>
      </c>
      <c r="O258" s="253">
        <v>45828.0</v>
      </c>
      <c r="P258" s="260">
        <v>75065.0</v>
      </c>
      <c r="Q258" s="428">
        <v>75000.0</v>
      </c>
      <c r="R258" s="264">
        <v>0.0</v>
      </c>
      <c r="S258" s="259">
        <v>0.0</v>
      </c>
      <c r="T258" s="259">
        <f t="shared" si="4"/>
        <v>75000</v>
      </c>
      <c r="U258" s="254" t="s">
        <v>112</v>
      </c>
      <c r="V258" s="258">
        <v>45828.0</v>
      </c>
      <c r="W258" s="258">
        <v>45859.0</v>
      </c>
      <c r="X258" s="254">
        <v>1.0</v>
      </c>
      <c r="Y258" s="254" t="s">
        <v>98</v>
      </c>
      <c r="Z258" s="254" t="s">
        <v>85</v>
      </c>
    </row>
    <row r="259" ht="17.25" customHeight="1">
      <c r="A259" s="252" t="s">
        <v>6839</v>
      </c>
      <c r="B259" s="253">
        <v>45826.0</v>
      </c>
      <c r="C259" s="254">
        <v>2581.0</v>
      </c>
      <c r="D259" s="254"/>
      <c r="E259" s="261" t="s">
        <v>2364</v>
      </c>
      <c r="F259" s="257" t="s">
        <v>2366</v>
      </c>
      <c r="G259" s="255" t="s">
        <v>2367</v>
      </c>
      <c r="H259" s="255" t="s">
        <v>355</v>
      </c>
      <c r="I259" s="255" t="s">
        <v>235</v>
      </c>
      <c r="J259" s="254" t="s">
        <v>26</v>
      </c>
      <c r="K259" s="258">
        <v>44459.0</v>
      </c>
      <c r="L259" s="253">
        <v>45821.0</v>
      </c>
      <c r="M259" s="254" t="s">
        <v>75</v>
      </c>
      <c r="N259" s="259">
        <v>0.0</v>
      </c>
      <c r="O259" s="254" t="s">
        <v>75</v>
      </c>
      <c r="P259" s="260">
        <v>78083.0</v>
      </c>
      <c r="Q259" s="260">
        <v>78083.0</v>
      </c>
      <c r="R259" s="259">
        <v>0.0</v>
      </c>
      <c r="S259" s="259">
        <v>0.0</v>
      </c>
      <c r="T259" s="259">
        <f t="shared" si="4"/>
        <v>78083</v>
      </c>
      <c r="U259" s="254" t="s">
        <v>112</v>
      </c>
      <c r="V259" s="258">
        <v>45821.0</v>
      </c>
      <c r="W259" s="258">
        <v>45855.0</v>
      </c>
      <c r="X259" s="254">
        <v>1.0</v>
      </c>
      <c r="Y259" s="254" t="s">
        <v>98</v>
      </c>
      <c r="Z259" s="254" t="s">
        <v>85</v>
      </c>
    </row>
    <row r="260" ht="17.25" customHeight="1">
      <c r="A260" s="334" t="s">
        <v>6850</v>
      </c>
      <c r="B260" s="253">
        <v>45826.0</v>
      </c>
      <c r="C260" s="434">
        <v>12931.0</v>
      </c>
      <c r="D260" s="254"/>
      <c r="E260" s="255" t="s">
        <v>6551</v>
      </c>
      <c r="F260" s="257" t="s">
        <v>853</v>
      </c>
      <c r="G260" s="255" t="s">
        <v>854</v>
      </c>
      <c r="H260" s="255" t="s">
        <v>121</v>
      </c>
      <c r="I260" s="262" t="s">
        <v>123</v>
      </c>
      <c r="J260" s="254" t="s">
        <v>1558</v>
      </c>
      <c r="K260" s="258">
        <v>45505.0</v>
      </c>
      <c r="L260" s="253">
        <v>45821.0</v>
      </c>
      <c r="M260" s="254" t="s">
        <v>75</v>
      </c>
      <c r="N260" s="259">
        <v>0.0</v>
      </c>
      <c r="O260" s="253">
        <v>45832.0</v>
      </c>
      <c r="P260" s="260">
        <v>78000.0</v>
      </c>
      <c r="Q260" s="430">
        <v>78000.0</v>
      </c>
      <c r="R260" s="264">
        <v>0.0</v>
      </c>
      <c r="S260" s="259">
        <v>546.0</v>
      </c>
      <c r="T260" s="259">
        <f t="shared" si="4"/>
        <v>77454</v>
      </c>
      <c r="U260" s="254" t="s">
        <v>83</v>
      </c>
      <c r="V260" s="258">
        <v>45849.0</v>
      </c>
      <c r="W260" s="258">
        <v>45879.0</v>
      </c>
      <c r="X260" s="254">
        <v>1.0</v>
      </c>
      <c r="Y260" s="254" t="s">
        <v>98</v>
      </c>
      <c r="Z260" s="254" t="s">
        <v>85</v>
      </c>
    </row>
    <row r="261" ht="17.25" customHeight="1">
      <c r="A261" s="252" t="s">
        <v>6857</v>
      </c>
      <c r="B261" s="253">
        <v>45826.0</v>
      </c>
      <c r="C261" s="254">
        <v>14051.0</v>
      </c>
      <c r="D261" s="254"/>
      <c r="E261" s="261" t="s">
        <v>3257</v>
      </c>
      <c r="F261" s="257" t="s">
        <v>2186</v>
      </c>
      <c r="G261" s="255" t="s">
        <v>2187</v>
      </c>
      <c r="H261" s="255" t="s">
        <v>2188</v>
      </c>
      <c r="I261" s="255" t="s">
        <v>2189</v>
      </c>
      <c r="J261" s="254" t="s">
        <v>26</v>
      </c>
      <c r="K261" s="258">
        <v>45633.0</v>
      </c>
      <c r="L261" s="253">
        <v>45821.0</v>
      </c>
      <c r="M261" s="254" t="s">
        <v>75</v>
      </c>
      <c r="N261" s="259">
        <v>78000.0</v>
      </c>
      <c r="O261" s="253">
        <v>45831.0</v>
      </c>
      <c r="P261" s="260">
        <v>100000.0</v>
      </c>
      <c r="Q261" s="430">
        <v>100000.0</v>
      </c>
      <c r="R261" s="259">
        <v>0.0</v>
      </c>
      <c r="S261" s="259">
        <v>4400.0</v>
      </c>
      <c r="T261" s="259">
        <f t="shared" si="4"/>
        <v>95600</v>
      </c>
      <c r="U261" s="254" t="s">
        <v>83</v>
      </c>
      <c r="V261" s="258">
        <v>45831.0</v>
      </c>
      <c r="W261" s="258">
        <v>45864.0</v>
      </c>
      <c r="X261" s="254">
        <v>1.0</v>
      </c>
      <c r="Y261" s="254" t="s">
        <v>98</v>
      </c>
      <c r="Z261" s="254" t="s">
        <v>85</v>
      </c>
    </row>
    <row r="262" ht="17.25" customHeight="1">
      <c r="A262" s="252" t="s">
        <v>6861</v>
      </c>
      <c r="B262" s="253">
        <v>45826.0</v>
      </c>
      <c r="C262" s="254">
        <v>9603.0</v>
      </c>
      <c r="D262" s="254"/>
      <c r="E262" s="261" t="s">
        <v>6864</v>
      </c>
      <c r="F262" s="257" t="s">
        <v>6865</v>
      </c>
      <c r="G262" s="255" t="s">
        <v>6867</v>
      </c>
      <c r="H262" s="255" t="s">
        <v>70</v>
      </c>
      <c r="I262" s="262" t="s">
        <v>72</v>
      </c>
      <c r="J262" s="254" t="s">
        <v>26</v>
      </c>
      <c r="K262" s="258">
        <v>45122.0</v>
      </c>
      <c r="L262" s="253">
        <v>45821.0</v>
      </c>
      <c r="M262" s="254" t="s">
        <v>75</v>
      </c>
      <c r="N262" s="259">
        <v>0.0</v>
      </c>
      <c r="O262" s="253">
        <v>45826.0</v>
      </c>
      <c r="P262" s="260">
        <v>2596036.0</v>
      </c>
      <c r="Q262" s="428">
        <v>2596036.0</v>
      </c>
      <c r="R262" s="264">
        <v>236000.0</v>
      </c>
      <c r="S262" s="259">
        <v>0.0</v>
      </c>
      <c r="T262" s="259">
        <f t="shared" si="4"/>
        <v>2596036</v>
      </c>
      <c r="U262" s="254" t="s">
        <v>112</v>
      </c>
      <c r="V262" s="258">
        <v>45826.0</v>
      </c>
      <c r="W262" s="258">
        <v>46576.0</v>
      </c>
      <c r="X262" s="254">
        <v>24.0</v>
      </c>
      <c r="Y262" s="254" t="s">
        <v>84</v>
      </c>
      <c r="Z262" s="254" t="s">
        <v>85</v>
      </c>
    </row>
    <row r="263" ht="17.25" customHeight="1">
      <c r="A263" s="252" t="s">
        <v>6871</v>
      </c>
      <c r="B263" s="253">
        <v>45832.0</v>
      </c>
      <c r="C263" s="254">
        <v>4723.0</v>
      </c>
      <c r="D263" s="254"/>
      <c r="E263" s="261" t="s">
        <v>1073</v>
      </c>
      <c r="F263" s="257" t="s">
        <v>1074</v>
      </c>
      <c r="G263" s="255" t="s">
        <v>3575</v>
      </c>
      <c r="H263" s="255" t="s">
        <v>217</v>
      </c>
      <c r="I263" s="255" t="s">
        <v>177</v>
      </c>
      <c r="J263" s="254" t="s">
        <v>26</v>
      </c>
      <c r="K263" s="258">
        <v>44611.0</v>
      </c>
      <c r="L263" s="253">
        <v>45831.0</v>
      </c>
      <c r="M263" s="253">
        <v>45821.0</v>
      </c>
      <c r="N263" s="259">
        <v>0.0</v>
      </c>
      <c r="O263" s="254" t="s">
        <v>75</v>
      </c>
      <c r="P263" s="260">
        <v>78057.0</v>
      </c>
      <c r="Q263" s="428">
        <v>78000.0</v>
      </c>
      <c r="R263" s="259">
        <v>0.0</v>
      </c>
      <c r="S263" s="259">
        <v>0.0</v>
      </c>
      <c r="T263" s="259">
        <f t="shared" si="4"/>
        <v>78000</v>
      </c>
      <c r="U263" s="254" t="s">
        <v>112</v>
      </c>
      <c r="V263" s="258">
        <v>45831.0</v>
      </c>
      <c r="W263" s="258">
        <v>45864.0</v>
      </c>
      <c r="X263" s="254">
        <v>1.0</v>
      </c>
      <c r="Y263" s="254" t="s">
        <v>98</v>
      </c>
      <c r="Z263" s="254" t="s">
        <v>85</v>
      </c>
    </row>
    <row r="264" ht="17.25" customHeight="1">
      <c r="A264" s="334" t="s">
        <v>6876</v>
      </c>
      <c r="B264" s="253">
        <v>45840.0</v>
      </c>
      <c r="C264" s="254">
        <v>6207.0</v>
      </c>
      <c r="D264" s="254"/>
      <c r="E264" s="261" t="s">
        <v>3898</v>
      </c>
      <c r="F264" s="257" t="s">
        <v>3821</v>
      </c>
      <c r="G264" s="255" t="s">
        <v>3822</v>
      </c>
      <c r="H264" s="255" t="s">
        <v>70</v>
      </c>
      <c r="I264" s="262" t="s">
        <v>72</v>
      </c>
      <c r="J264" s="254" t="s">
        <v>26</v>
      </c>
      <c r="K264" s="258">
        <v>44745.0</v>
      </c>
      <c r="L264" s="253">
        <v>45821.0</v>
      </c>
      <c r="M264" s="254" t="s">
        <v>75</v>
      </c>
      <c r="N264" s="259">
        <v>78000.0</v>
      </c>
      <c r="O264" s="254" t="s">
        <v>75</v>
      </c>
      <c r="P264" s="260">
        <v>80000.0</v>
      </c>
      <c r="Q264" s="430">
        <v>80000.0</v>
      </c>
      <c r="R264" s="264">
        <v>0.0</v>
      </c>
      <c r="S264" s="259">
        <v>4440.0</v>
      </c>
      <c r="T264" s="259">
        <f t="shared" si="4"/>
        <v>75560</v>
      </c>
      <c r="U264" s="254" t="s">
        <v>83</v>
      </c>
      <c r="V264" s="258"/>
      <c r="W264" s="258"/>
      <c r="X264" s="254">
        <v>1.0</v>
      </c>
      <c r="Y264" s="254" t="s">
        <v>98</v>
      </c>
      <c r="Z264" s="254" t="s">
        <v>85</v>
      </c>
    </row>
    <row r="265" ht="17.25" customHeight="1">
      <c r="A265" s="252" t="s">
        <v>6882</v>
      </c>
      <c r="B265" s="253">
        <v>45860.0</v>
      </c>
      <c r="C265" s="254">
        <v>8355.0</v>
      </c>
      <c r="D265" s="254"/>
      <c r="E265" s="261" t="s">
        <v>6645</v>
      </c>
      <c r="F265" s="257" t="s">
        <v>3190</v>
      </c>
      <c r="G265" s="255" t="s">
        <v>3533</v>
      </c>
      <c r="H265" s="255" t="s">
        <v>701</v>
      </c>
      <c r="I265" s="255" t="s">
        <v>177</v>
      </c>
      <c r="J265" s="254" t="s">
        <v>26</v>
      </c>
      <c r="K265" s="258">
        <v>44974.0</v>
      </c>
      <c r="L265" s="253">
        <v>45821.0</v>
      </c>
      <c r="M265" s="254" t="s">
        <v>75</v>
      </c>
      <c r="N265" s="259">
        <v>78000.0</v>
      </c>
      <c r="O265" s="253">
        <v>45839.0</v>
      </c>
      <c r="P265" s="260">
        <v>0.0</v>
      </c>
      <c r="Q265" s="260">
        <v>0.0</v>
      </c>
      <c r="R265" s="259">
        <v>0.0</v>
      </c>
      <c r="S265" s="259">
        <v>0.0</v>
      </c>
      <c r="T265" s="259">
        <f t="shared" si="4"/>
        <v>0</v>
      </c>
      <c r="U265" s="254" t="s">
        <v>283</v>
      </c>
      <c r="V265" s="258">
        <v>45833.0</v>
      </c>
      <c r="W265" s="258">
        <v>45863.0</v>
      </c>
      <c r="X265" s="254">
        <v>1.0</v>
      </c>
      <c r="Y265" s="254" t="s">
        <v>98</v>
      </c>
      <c r="Z265" s="254" t="s">
        <v>85</v>
      </c>
    </row>
    <row r="266" ht="17.25" customHeight="1">
      <c r="A266" s="252" t="s">
        <v>6888</v>
      </c>
      <c r="B266" s="253">
        <v>45862.0</v>
      </c>
      <c r="C266" s="254">
        <v>4382.0</v>
      </c>
      <c r="D266" s="254"/>
      <c r="E266" s="255" t="s">
        <v>3636</v>
      </c>
      <c r="F266" s="257" t="s">
        <v>3637</v>
      </c>
      <c r="G266" s="255" t="s">
        <v>3638</v>
      </c>
      <c r="H266" s="255" t="s">
        <v>315</v>
      </c>
      <c r="I266" s="262" t="s">
        <v>177</v>
      </c>
      <c r="J266" s="254" t="s">
        <v>26</v>
      </c>
      <c r="K266" s="258">
        <v>44587.0</v>
      </c>
      <c r="L266" s="253">
        <v>45821.0</v>
      </c>
      <c r="M266" s="254" t="s">
        <v>75</v>
      </c>
      <c r="N266" s="259">
        <v>0.0</v>
      </c>
      <c r="O266" s="253">
        <v>45839.0</v>
      </c>
      <c r="P266" s="260">
        <v>78064.0</v>
      </c>
      <c r="Q266" s="428">
        <v>78064.0</v>
      </c>
      <c r="R266" s="264">
        <v>0.0</v>
      </c>
      <c r="S266" s="259">
        <v>0.0</v>
      </c>
      <c r="T266" s="259">
        <f t="shared" si="4"/>
        <v>78064</v>
      </c>
      <c r="U266" s="254" t="s">
        <v>112</v>
      </c>
      <c r="V266" s="258">
        <v>45830.0</v>
      </c>
      <c r="W266" s="258">
        <v>45860.0</v>
      </c>
      <c r="X266" s="254">
        <v>1.0</v>
      </c>
      <c r="Y266" s="254" t="s">
        <v>98</v>
      </c>
      <c r="Z266" s="254" t="s">
        <v>85</v>
      </c>
    </row>
    <row r="267" ht="17.25" customHeight="1">
      <c r="A267" s="286" t="s">
        <v>6895</v>
      </c>
      <c r="B267" s="253">
        <v>45881.0</v>
      </c>
      <c r="C267" s="254">
        <v>3002.0</v>
      </c>
      <c r="D267" s="254"/>
      <c r="E267" s="255" t="s">
        <v>212</v>
      </c>
      <c r="F267" s="257"/>
      <c r="G267" s="255" t="s">
        <v>212</v>
      </c>
      <c r="H267" s="255"/>
      <c r="I267" s="255"/>
      <c r="J267" s="254" t="s">
        <v>26</v>
      </c>
      <c r="K267" s="295">
        <v>44492.0</v>
      </c>
      <c r="L267" s="253"/>
      <c r="M267" s="254"/>
      <c r="N267" s="259"/>
      <c r="O267" s="253"/>
      <c r="P267" s="260"/>
      <c r="Q267" s="260">
        <v>78095.0</v>
      </c>
      <c r="R267" s="259">
        <v>0.0</v>
      </c>
      <c r="S267" s="259">
        <v>0.0</v>
      </c>
      <c r="T267" s="259">
        <f t="shared" si="4"/>
        <v>78095</v>
      </c>
      <c r="U267" s="254" t="s">
        <v>5222</v>
      </c>
      <c r="V267" s="258"/>
      <c r="W267" s="258"/>
      <c r="X267" s="254">
        <v>1.0</v>
      </c>
      <c r="Y267" s="254" t="s">
        <v>98</v>
      </c>
      <c r="Z267" s="254" t="s">
        <v>85</v>
      </c>
    </row>
    <row r="268" ht="17.25" customHeight="1">
      <c r="A268" s="252" t="s">
        <v>6900</v>
      </c>
      <c r="B268" s="253">
        <v>45853.0</v>
      </c>
      <c r="C268" s="254">
        <v>2481.0</v>
      </c>
      <c r="D268" s="254"/>
      <c r="E268" s="261" t="s">
        <v>769</v>
      </c>
      <c r="F268" s="257" t="s">
        <v>6904</v>
      </c>
      <c r="G268" s="255" t="s">
        <v>771</v>
      </c>
      <c r="H268" s="255" t="s">
        <v>772</v>
      </c>
      <c r="I268" s="262" t="s">
        <v>156</v>
      </c>
      <c r="J268" s="254" t="s">
        <v>26</v>
      </c>
      <c r="K268" s="258">
        <v>44451.0</v>
      </c>
      <c r="L268" s="253">
        <v>45834.0</v>
      </c>
      <c r="M268" s="253">
        <v>45822.0</v>
      </c>
      <c r="N268" s="259">
        <v>0.0</v>
      </c>
      <c r="O268" s="254" t="s">
        <v>75</v>
      </c>
      <c r="P268" s="260">
        <v>78000.0</v>
      </c>
      <c r="Q268" s="437">
        <v>78000.0</v>
      </c>
      <c r="R268" s="264">
        <v>0.0</v>
      </c>
      <c r="S268" s="259">
        <v>0.0</v>
      </c>
      <c r="T268" s="259">
        <f t="shared" si="4"/>
        <v>78000</v>
      </c>
      <c r="U268" s="254" t="s">
        <v>112</v>
      </c>
      <c r="V268" s="258">
        <v>45819.0</v>
      </c>
      <c r="W268" s="258">
        <v>45849.0</v>
      </c>
      <c r="X268" s="254">
        <v>1.0</v>
      </c>
      <c r="Y268" s="254" t="s">
        <v>98</v>
      </c>
      <c r="Z268" s="254" t="s">
        <v>85</v>
      </c>
    </row>
    <row r="269" ht="17.25" customHeight="1">
      <c r="A269" s="257" t="s">
        <v>6908</v>
      </c>
      <c r="B269" s="253">
        <v>45831.0</v>
      </c>
      <c r="C269" s="254">
        <v>6628.0</v>
      </c>
      <c r="D269" s="254"/>
      <c r="E269" s="255" t="s">
        <v>371</v>
      </c>
      <c r="F269" s="257" t="s">
        <v>95</v>
      </c>
      <c r="G269" s="255" t="s">
        <v>96</v>
      </c>
      <c r="H269" s="255" t="s">
        <v>99</v>
      </c>
      <c r="I269" s="255" t="s">
        <v>101</v>
      </c>
      <c r="J269" s="254" t="s">
        <v>1558</v>
      </c>
      <c r="K269" s="258">
        <v>44787.0</v>
      </c>
      <c r="L269" s="253">
        <v>45828.0</v>
      </c>
      <c r="M269" s="253">
        <v>45823.0</v>
      </c>
      <c r="N269" s="259">
        <v>0.0</v>
      </c>
      <c r="O269" s="253">
        <v>45832.0</v>
      </c>
      <c r="P269" s="260">
        <v>78080.0</v>
      </c>
      <c r="Q269" s="310">
        <v>78025.0</v>
      </c>
      <c r="R269" s="259">
        <v>0.0</v>
      </c>
      <c r="S269" s="259">
        <v>0.0</v>
      </c>
      <c r="T269" s="259">
        <f t="shared" si="4"/>
        <v>78025</v>
      </c>
      <c r="U269" s="254" t="s">
        <v>112</v>
      </c>
      <c r="V269" s="258">
        <v>45839.0</v>
      </c>
      <c r="W269" s="258">
        <v>45869.0</v>
      </c>
      <c r="X269" s="254">
        <v>1.0</v>
      </c>
      <c r="Y269" s="254" t="s">
        <v>98</v>
      </c>
      <c r="Z269" s="254" t="s">
        <v>85</v>
      </c>
    </row>
    <row r="270" ht="17.25" customHeight="1">
      <c r="A270" s="334" t="s">
        <v>6912</v>
      </c>
      <c r="B270" s="253">
        <v>45826.0</v>
      </c>
      <c r="C270" s="254">
        <v>1183.0</v>
      </c>
      <c r="D270" s="254"/>
      <c r="E270" s="261" t="s">
        <v>3378</v>
      </c>
      <c r="F270" s="257" t="s">
        <v>2941</v>
      </c>
      <c r="G270" s="255" t="s">
        <v>2942</v>
      </c>
      <c r="H270" s="255" t="s">
        <v>122</v>
      </c>
      <c r="I270" s="262" t="s">
        <v>124</v>
      </c>
      <c r="J270" s="254" t="s">
        <v>1558</v>
      </c>
      <c r="K270" s="258">
        <v>44350.0</v>
      </c>
      <c r="L270" s="253">
        <v>45825.0</v>
      </c>
      <c r="M270" s="254" t="s">
        <v>75</v>
      </c>
      <c r="N270" s="259">
        <v>78000.0</v>
      </c>
      <c r="O270" s="254" t="s">
        <v>75</v>
      </c>
      <c r="P270" s="260">
        <v>100000.0</v>
      </c>
      <c r="Q270" s="301">
        <v>100000.0</v>
      </c>
      <c r="R270" s="264">
        <v>0.0</v>
      </c>
      <c r="S270" s="259">
        <v>2000.0</v>
      </c>
      <c r="T270" s="259">
        <f t="shared" si="4"/>
        <v>98000</v>
      </c>
      <c r="U270" s="254" t="s">
        <v>83</v>
      </c>
      <c r="V270" s="258">
        <v>45825.0</v>
      </c>
      <c r="W270" s="258">
        <v>45864.0</v>
      </c>
      <c r="X270" s="254">
        <v>1.0</v>
      </c>
      <c r="Y270" s="254" t="s">
        <v>98</v>
      </c>
      <c r="Z270" s="254" t="s">
        <v>85</v>
      </c>
    </row>
    <row r="271" ht="17.25" customHeight="1">
      <c r="A271" s="257" t="s">
        <v>6925</v>
      </c>
      <c r="B271" s="253">
        <v>45826.0</v>
      </c>
      <c r="C271" s="254">
        <v>1183.0</v>
      </c>
      <c r="D271" s="254"/>
      <c r="E271" s="261" t="s">
        <v>3378</v>
      </c>
      <c r="F271" s="257" t="s">
        <v>2941</v>
      </c>
      <c r="G271" s="255" t="s">
        <v>2942</v>
      </c>
      <c r="H271" s="255" t="s">
        <v>122</v>
      </c>
      <c r="I271" s="255" t="s">
        <v>124</v>
      </c>
      <c r="J271" s="254" t="s">
        <v>1989</v>
      </c>
      <c r="K271" s="258">
        <v>44350.0</v>
      </c>
      <c r="L271" s="253">
        <v>45825.0</v>
      </c>
      <c r="M271" s="254" t="s">
        <v>75</v>
      </c>
      <c r="N271" s="259">
        <v>78000.0</v>
      </c>
      <c r="O271" s="254" t="s">
        <v>75</v>
      </c>
      <c r="P271" s="260">
        <v>80000.0</v>
      </c>
      <c r="Q271" s="301">
        <v>80000.0</v>
      </c>
      <c r="R271" s="259">
        <v>0.0</v>
      </c>
      <c r="S271" s="259">
        <v>1600.0</v>
      </c>
      <c r="T271" s="259">
        <f t="shared" si="4"/>
        <v>78400</v>
      </c>
      <c r="U271" s="254" t="s">
        <v>83</v>
      </c>
      <c r="V271" s="258">
        <v>45825.0</v>
      </c>
      <c r="W271" s="258">
        <v>45894.0</v>
      </c>
      <c r="X271" s="254">
        <v>1.0</v>
      </c>
      <c r="Y271" s="254" t="s">
        <v>98</v>
      </c>
      <c r="Z271" s="254" t="s">
        <v>85</v>
      </c>
    </row>
    <row r="272" ht="17.25" customHeight="1">
      <c r="A272" s="334" t="s">
        <v>6931</v>
      </c>
      <c r="B272" s="253">
        <v>45826.0</v>
      </c>
      <c r="C272" s="254">
        <v>15525.0</v>
      </c>
      <c r="D272" s="254"/>
      <c r="E272" s="261" t="s">
        <v>6933</v>
      </c>
      <c r="F272" s="257" t="s">
        <v>6935</v>
      </c>
      <c r="G272" s="255" t="s">
        <v>6937</v>
      </c>
      <c r="H272" s="255" t="s">
        <v>243</v>
      </c>
      <c r="I272" s="262" t="s">
        <v>123</v>
      </c>
      <c r="J272" s="254" t="s">
        <v>26</v>
      </c>
      <c r="K272" s="258">
        <v>45821.0</v>
      </c>
      <c r="L272" s="253">
        <v>45826.0</v>
      </c>
      <c r="M272" s="254" t="s">
        <v>75</v>
      </c>
      <c r="N272" s="259">
        <v>0.0</v>
      </c>
      <c r="O272" s="254" t="s">
        <v>75</v>
      </c>
      <c r="P272" s="260">
        <v>1298097.0</v>
      </c>
      <c r="Q272" s="266">
        <v>1298097.0</v>
      </c>
      <c r="R272" s="264">
        <v>118000.0</v>
      </c>
      <c r="S272" s="259">
        <v>0.0</v>
      </c>
      <c r="T272" s="259">
        <f t="shared" si="4"/>
        <v>1298097</v>
      </c>
      <c r="U272" s="254" t="s">
        <v>112</v>
      </c>
      <c r="V272" s="258">
        <v>45826.0</v>
      </c>
      <c r="W272" s="258">
        <v>46195.0</v>
      </c>
      <c r="X272" s="254">
        <v>12.0</v>
      </c>
      <c r="Y272" s="254" t="s">
        <v>84</v>
      </c>
      <c r="Z272" s="254" t="s">
        <v>221</v>
      </c>
    </row>
    <row r="273" ht="17.25" customHeight="1">
      <c r="A273" s="257" t="s">
        <v>6941</v>
      </c>
      <c r="B273" s="253">
        <v>45826.0</v>
      </c>
      <c r="C273" s="254">
        <v>15525.0</v>
      </c>
      <c r="D273" s="254"/>
      <c r="E273" s="255" t="s">
        <v>6942</v>
      </c>
      <c r="F273" s="257" t="s">
        <v>6935</v>
      </c>
      <c r="G273" s="255" t="s">
        <v>6937</v>
      </c>
      <c r="H273" s="255" t="s">
        <v>243</v>
      </c>
      <c r="I273" s="255" t="s">
        <v>123</v>
      </c>
      <c r="J273" s="254" t="s">
        <v>26</v>
      </c>
      <c r="K273" s="258">
        <v>45821.0</v>
      </c>
      <c r="L273" s="253">
        <v>45826.0</v>
      </c>
      <c r="M273" s="254" t="s">
        <v>75</v>
      </c>
      <c r="N273" s="259">
        <v>118000.0</v>
      </c>
      <c r="O273" s="253">
        <v>45838.0</v>
      </c>
      <c r="P273" s="260">
        <v>236015.0</v>
      </c>
      <c r="Q273" s="260">
        <v>0.0</v>
      </c>
      <c r="R273" s="259">
        <v>0.0</v>
      </c>
      <c r="S273" s="259">
        <v>0.0</v>
      </c>
      <c r="T273" s="259">
        <f t="shared" si="4"/>
        <v>0</v>
      </c>
      <c r="U273" s="254" t="s">
        <v>248</v>
      </c>
      <c r="V273" s="258">
        <v>45838.0</v>
      </c>
      <c r="W273" s="258">
        <v>46225.0</v>
      </c>
      <c r="X273" s="254">
        <v>1.0</v>
      </c>
      <c r="Y273" s="254" t="s">
        <v>84</v>
      </c>
      <c r="Z273" s="254" t="s">
        <v>85</v>
      </c>
    </row>
    <row r="274" ht="17.25" customHeight="1">
      <c r="A274" s="334" t="s">
        <v>6948</v>
      </c>
      <c r="B274" s="253">
        <v>45860.0</v>
      </c>
      <c r="C274" s="254">
        <v>15525.0</v>
      </c>
      <c r="D274" s="254"/>
      <c r="E274" s="255" t="s">
        <v>6942</v>
      </c>
      <c r="F274" s="257" t="s">
        <v>6935</v>
      </c>
      <c r="G274" s="255" t="s">
        <v>6937</v>
      </c>
      <c r="H274" s="255" t="s">
        <v>243</v>
      </c>
      <c r="I274" s="262" t="s">
        <v>123</v>
      </c>
      <c r="J274" s="254" t="s">
        <v>26</v>
      </c>
      <c r="K274" s="258">
        <v>45821.0</v>
      </c>
      <c r="L274" s="253">
        <v>45826.0</v>
      </c>
      <c r="M274" s="254" t="s">
        <v>75</v>
      </c>
      <c r="N274" s="259">
        <v>118000.0</v>
      </c>
      <c r="O274" s="253">
        <v>45838.0</v>
      </c>
      <c r="P274" s="260">
        <v>0.0</v>
      </c>
      <c r="Q274" s="270">
        <v>0.0</v>
      </c>
      <c r="R274" s="264">
        <v>0.0</v>
      </c>
      <c r="S274" s="259">
        <v>0.0</v>
      </c>
      <c r="T274" s="259">
        <v>0.0</v>
      </c>
      <c r="U274" s="254" t="s">
        <v>248</v>
      </c>
      <c r="V274" s="258">
        <v>45838.0</v>
      </c>
      <c r="W274" s="258">
        <v>46255.0</v>
      </c>
      <c r="X274" s="254">
        <v>1.0</v>
      </c>
      <c r="Y274" s="254" t="s">
        <v>84</v>
      </c>
      <c r="Z274" s="254" t="s">
        <v>85</v>
      </c>
    </row>
    <row r="275" ht="17.25" customHeight="1">
      <c r="A275" s="257" t="s">
        <v>6959</v>
      </c>
      <c r="B275" s="253">
        <v>45826.0</v>
      </c>
      <c r="C275" s="254">
        <v>9603.0</v>
      </c>
      <c r="D275" s="254"/>
      <c r="E275" s="261" t="s">
        <v>6864</v>
      </c>
      <c r="F275" s="257" t="s">
        <v>6865</v>
      </c>
      <c r="G275" s="255" t="s">
        <v>6867</v>
      </c>
      <c r="H275" s="255" t="s">
        <v>70</v>
      </c>
      <c r="I275" s="255" t="s">
        <v>72</v>
      </c>
      <c r="J275" s="254" t="s">
        <v>26</v>
      </c>
      <c r="K275" s="258">
        <v>45122.0</v>
      </c>
      <c r="L275" s="253">
        <v>45826.0</v>
      </c>
      <c r="M275" s="254" t="s">
        <v>75</v>
      </c>
      <c r="N275" s="259">
        <v>0.0</v>
      </c>
      <c r="O275" s="254" t="s">
        <v>75</v>
      </c>
      <c r="P275" s="260">
        <v>648017.0</v>
      </c>
      <c r="Q275" s="260">
        <v>0.0</v>
      </c>
      <c r="R275" s="259">
        <v>0.0</v>
      </c>
      <c r="S275" s="259">
        <v>0.0</v>
      </c>
      <c r="T275" s="259">
        <f t="shared" ref="T275:T377" si="5">Q275-S275</f>
        <v>0</v>
      </c>
      <c r="U275" s="254" t="s">
        <v>248</v>
      </c>
      <c r="V275" s="258">
        <v>45826.0</v>
      </c>
      <c r="W275" s="258">
        <v>46756.0</v>
      </c>
      <c r="X275" s="254">
        <v>6.0</v>
      </c>
      <c r="Y275" s="254" t="s">
        <v>84</v>
      </c>
      <c r="Z275" s="254" t="s">
        <v>85</v>
      </c>
    </row>
    <row r="276" ht="17.25" customHeight="1">
      <c r="A276" s="334" t="s">
        <v>6966</v>
      </c>
      <c r="B276" s="253">
        <v>45831.0</v>
      </c>
      <c r="C276" s="254">
        <v>4723.0</v>
      </c>
      <c r="D276" s="254"/>
      <c r="E276" s="261" t="s">
        <v>1073</v>
      </c>
      <c r="F276" s="257" t="s">
        <v>1074</v>
      </c>
      <c r="G276" s="255" t="s">
        <v>1075</v>
      </c>
      <c r="H276" s="255" t="s">
        <v>217</v>
      </c>
      <c r="I276" s="262" t="s">
        <v>177</v>
      </c>
      <c r="J276" s="254" t="s">
        <v>1558</v>
      </c>
      <c r="K276" s="258">
        <v>44611.0</v>
      </c>
      <c r="L276" s="253">
        <v>45831.0</v>
      </c>
      <c r="M276" s="254" t="s">
        <v>75</v>
      </c>
      <c r="N276" s="259">
        <v>0.0</v>
      </c>
      <c r="O276" s="254" t="s">
        <v>75</v>
      </c>
      <c r="P276" s="260">
        <v>78007.0</v>
      </c>
      <c r="Q276" s="266">
        <v>78000.0</v>
      </c>
      <c r="R276" s="264">
        <v>0.0</v>
      </c>
      <c r="S276" s="259">
        <v>0.0</v>
      </c>
      <c r="T276" s="259">
        <f t="shared" si="5"/>
        <v>78000</v>
      </c>
      <c r="U276" s="254" t="s">
        <v>112</v>
      </c>
      <c r="V276" s="258">
        <v>45831.0</v>
      </c>
      <c r="W276" s="258">
        <v>45875.0</v>
      </c>
      <c r="X276" s="254">
        <v>1.0</v>
      </c>
      <c r="Y276" s="254" t="s">
        <v>98</v>
      </c>
      <c r="Z276" s="254" t="s">
        <v>85</v>
      </c>
    </row>
    <row r="277" ht="17.25" customHeight="1">
      <c r="A277" s="257" t="s">
        <v>6976</v>
      </c>
      <c r="B277" s="253">
        <v>45827.0</v>
      </c>
      <c r="C277" s="254">
        <v>13345.0</v>
      </c>
      <c r="D277" s="254"/>
      <c r="E277" s="261" t="s">
        <v>4065</v>
      </c>
      <c r="F277" s="257" t="s">
        <v>3757</v>
      </c>
      <c r="G277" s="255" t="s">
        <v>366</v>
      </c>
      <c r="H277" s="255" t="s">
        <v>830</v>
      </c>
      <c r="I277" s="255" t="s">
        <v>123</v>
      </c>
      <c r="J277" s="254" t="s">
        <v>1558</v>
      </c>
      <c r="K277" s="258">
        <v>45554.0</v>
      </c>
      <c r="L277" s="253">
        <v>45827.0</v>
      </c>
      <c r="M277" s="254" t="s">
        <v>75</v>
      </c>
      <c r="N277" s="259">
        <v>118000.0</v>
      </c>
      <c r="O277" s="254" t="s">
        <v>75</v>
      </c>
      <c r="P277" s="260">
        <v>120000.0</v>
      </c>
      <c r="Q277" s="419">
        <v>120000.0</v>
      </c>
      <c r="R277" s="259">
        <v>0.0</v>
      </c>
      <c r="S277" s="259">
        <v>4440.0</v>
      </c>
      <c r="T277" s="259">
        <f t="shared" si="5"/>
        <v>115560</v>
      </c>
      <c r="U277" s="254" t="s">
        <v>83</v>
      </c>
      <c r="V277" s="258">
        <v>45838.0</v>
      </c>
      <c r="W277" s="258">
        <v>45868.0</v>
      </c>
      <c r="X277" s="254">
        <v>1.0</v>
      </c>
      <c r="Y277" s="254" t="s">
        <v>84</v>
      </c>
      <c r="Z277" s="254" t="s">
        <v>85</v>
      </c>
    </row>
    <row r="278" ht="17.25" customHeight="1">
      <c r="A278" s="252" t="s">
        <v>6984</v>
      </c>
      <c r="B278" s="253">
        <v>45831.0</v>
      </c>
      <c r="C278" s="254">
        <v>12411.0</v>
      </c>
      <c r="D278" s="254"/>
      <c r="E278" s="261" t="s">
        <v>1555</v>
      </c>
      <c r="F278" s="257" t="s">
        <v>1556</v>
      </c>
      <c r="G278" s="255" t="s">
        <v>1557</v>
      </c>
      <c r="H278" s="255" t="s">
        <v>812</v>
      </c>
      <c r="I278" s="262" t="s">
        <v>123</v>
      </c>
      <c r="J278" s="254" t="s">
        <v>26</v>
      </c>
      <c r="K278" s="258">
        <v>45453.0</v>
      </c>
      <c r="L278" s="253">
        <v>45827.0</v>
      </c>
      <c r="M278" s="254" t="s">
        <v>75</v>
      </c>
      <c r="N278" s="259">
        <v>78000.0</v>
      </c>
      <c r="O278" s="254" t="s">
        <v>75</v>
      </c>
      <c r="P278" s="260">
        <v>468020.0</v>
      </c>
      <c r="Q278" s="441">
        <v>468000.0</v>
      </c>
      <c r="R278" s="264">
        <v>0.0</v>
      </c>
      <c r="S278" s="259">
        <v>0.0</v>
      </c>
      <c r="T278" s="259">
        <f t="shared" si="5"/>
        <v>468000</v>
      </c>
      <c r="U278" s="254" t="s">
        <v>112</v>
      </c>
      <c r="V278" s="258">
        <v>45827.0</v>
      </c>
      <c r="W278" s="258">
        <v>46014.0</v>
      </c>
      <c r="X278" s="254">
        <v>6.0</v>
      </c>
      <c r="Y278" s="254" t="s">
        <v>98</v>
      </c>
      <c r="Z278" s="254" t="s">
        <v>85</v>
      </c>
    </row>
    <row r="279" ht="17.25" customHeight="1">
      <c r="A279" s="257" t="s">
        <v>6992</v>
      </c>
      <c r="B279" s="253">
        <v>45831.0</v>
      </c>
      <c r="C279" s="254">
        <v>7410.0</v>
      </c>
      <c r="D279" s="254"/>
      <c r="E279" s="261" t="s">
        <v>6993</v>
      </c>
      <c r="F279" s="257" t="s">
        <v>6994</v>
      </c>
      <c r="G279" s="255" t="s">
        <v>6996</v>
      </c>
      <c r="H279" s="255" t="s">
        <v>243</v>
      </c>
      <c r="I279" s="255" t="s">
        <v>123</v>
      </c>
      <c r="J279" s="254" t="s">
        <v>1558</v>
      </c>
      <c r="K279" s="258">
        <v>44865.0</v>
      </c>
      <c r="L279" s="253">
        <v>45827.0</v>
      </c>
      <c r="M279" s="254" t="s">
        <v>75</v>
      </c>
      <c r="N279" s="259">
        <v>0.0</v>
      </c>
      <c r="O279" s="254" t="s">
        <v>75</v>
      </c>
      <c r="P279" s="260">
        <v>118000.0</v>
      </c>
      <c r="Q279" s="419">
        <v>118000.0</v>
      </c>
      <c r="R279" s="259">
        <v>0.0</v>
      </c>
      <c r="S279" s="259">
        <v>826.0</v>
      </c>
      <c r="T279" s="259">
        <f t="shared" si="5"/>
        <v>117174</v>
      </c>
      <c r="U279" s="254" t="s">
        <v>83</v>
      </c>
      <c r="V279" s="258">
        <v>45827.0</v>
      </c>
      <c r="W279" s="258">
        <v>45870.0</v>
      </c>
      <c r="X279" s="254">
        <v>1.0</v>
      </c>
      <c r="Y279" s="254" t="s">
        <v>84</v>
      </c>
      <c r="Z279" s="254" t="s">
        <v>85</v>
      </c>
    </row>
    <row r="280" ht="17.25" customHeight="1">
      <c r="A280" s="252" t="s">
        <v>7000</v>
      </c>
      <c r="B280" s="253">
        <v>45831.0</v>
      </c>
      <c r="C280" s="254">
        <v>2186.0</v>
      </c>
      <c r="D280" s="254"/>
      <c r="E280" s="261" t="s">
        <v>2384</v>
      </c>
      <c r="F280" s="257" t="s">
        <v>2385</v>
      </c>
      <c r="G280" s="255" t="s">
        <v>2387</v>
      </c>
      <c r="H280" s="255" t="s">
        <v>243</v>
      </c>
      <c r="I280" s="262" t="s">
        <v>123</v>
      </c>
      <c r="J280" s="254" t="s">
        <v>26</v>
      </c>
      <c r="K280" s="258">
        <v>44431.0</v>
      </c>
      <c r="L280" s="253">
        <v>45827.0</v>
      </c>
      <c r="M280" s="254" t="s">
        <v>75</v>
      </c>
      <c r="N280" s="259">
        <v>78000.0</v>
      </c>
      <c r="O280" s="254" t="s">
        <v>75</v>
      </c>
      <c r="P280" s="260">
        <v>234016.0</v>
      </c>
      <c r="Q280" s="441">
        <v>234000.0</v>
      </c>
      <c r="R280" s="264">
        <v>0.0</v>
      </c>
      <c r="S280" s="259">
        <v>0.0</v>
      </c>
      <c r="T280" s="259">
        <f t="shared" si="5"/>
        <v>234000</v>
      </c>
      <c r="U280" s="254" t="s">
        <v>112</v>
      </c>
      <c r="V280" s="258">
        <v>45827.0</v>
      </c>
      <c r="W280" s="258">
        <v>45858.0</v>
      </c>
      <c r="X280" s="254">
        <v>1.0</v>
      </c>
      <c r="Y280" s="254" t="s">
        <v>98</v>
      </c>
      <c r="Z280" s="254" t="s">
        <v>85</v>
      </c>
    </row>
    <row r="281" ht="17.25" customHeight="1">
      <c r="A281" s="252" t="s">
        <v>7007</v>
      </c>
      <c r="B281" s="253">
        <v>45831.0</v>
      </c>
      <c r="C281" s="254">
        <v>2186.0</v>
      </c>
      <c r="D281" s="254"/>
      <c r="E281" s="261" t="s">
        <v>2384</v>
      </c>
      <c r="F281" s="257" t="s">
        <v>2385</v>
      </c>
      <c r="G281" s="255" t="s">
        <v>2449</v>
      </c>
      <c r="H281" s="255" t="s">
        <v>243</v>
      </c>
      <c r="I281" s="255" t="s">
        <v>123</v>
      </c>
      <c r="J281" s="254" t="s">
        <v>26</v>
      </c>
      <c r="K281" s="258">
        <v>44431.0</v>
      </c>
      <c r="L281" s="253">
        <v>45827.0</v>
      </c>
      <c r="M281" s="254" t="s">
        <v>75</v>
      </c>
      <c r="N281" s="259">
        <v>78000.0</v>
      </c>
      <c r="O281" s="254" t="s">
        <v>75</v>
      </c>
      <c r="P281" s="260">
        <v>0.0</v>
      </c>
      <c r="Q281" s="260">
        <v>0.0</v>
      </c>
      <c r="R281" s="259">
        <v>0.0</v>
      </c>
      <c r="S281" s="259">
        <v>0.0</v>
      </c>
      <c r="T281" s="259">
        <f t="shared" si="5"/>
        <v>0</v>
      </c>
      <c r="U281" s="254" t="s">
        <v>283</v>
      </c>
      <c r="V281" s="258">
        <v>45827.0</v>
      </c>
      <c r="W281" s="258">
        <v>45858.0</v>
      </c>
      <c r="X281" s="254">
        <v>1.0</v>
      </c>
      <c r="Y281" s="254" t="s">
        <v>98</v>
      </c>
      <c r="Z281" s="254" t="s">
        <v>85</v>
      </c>
    </row>
    <row r="282" ht="17.25" customHeight="1">
      <c r="A282" s="252" t="s">
        <v>7019</v>
      </c>
      <c r="B282" s="253">
        <v>45831.0</v>
      </c>
      <c r="C282" s="254">
        <v>2186.0</v>
      </c>
      <c r="D282" s="254"/>
      <c r="E282" s="261" t="s">
        <v>2384</v>
      </c>
      <c r="F282" s="257" t="s">
        <v>2385</v>
      </c>
      <c r="G282" s="255" t="s">
        <v>2427</v>
      </c>
      <c r="H282" s="255" t="s">
        <v>243</v>
      </c>
      <c r="I282" s="262" t="s">
        <v>123</v>
      </c>
      <c r="J282" s="254" t="s">
        <v>26</v>
      </c>
      <c r="K282" s="258">
        <v>44431.0</v>
      </c>
      <c r="L282" s="253">
        <v>45827.0</v>
      </c>
      <c r="M282" s="254" t="s">
        <v>75</v>
      </c>
      <c r="N282" s="259">
        <v>78000.0</v>
      </c>
      <c r="O282" s="254" t="s">
        <v>75</v>
      </c>
      <c r="P282" s="260">
        <v>0.0</v>
      </c>
      <c r="Q282" s="270">
        <v>0.0</v>
      </c>
      <c r="R282" s="264">
        <v>0.0</v>
      </c>
      <c r="S282" s="259">
        <v>0.0</v>
      </c>
      <c r="T282" s="259">
        <f t="shared" si="5"/>
        <v>0</v>
      </c>
      <c r="U282" s="254" t="s">
        <v>283</v>
      </c>
      <c r="V282" s="258">
        <v>45827.0</v>
      </c>
      <c r="W282" s="258">
        <v>45858.0</v>
      </c>
      <c r="X282" s="254">
        <v>1.0</v>
      </c>
      <c r="Y282" s="254" t="s">
        <v>98</v>
      </c>
      <c r="Z282" s="254" t="s">
        <v>85</v>
      </c>
    </row>
    <row r="283" ht="17.25" customHeight="1">
      <c r="A283" s="252" t="s">
        <v>7024</v>
      </c>
      <c r="B283" s="253">
        <v>45854.0</v>
      </c>
      <c r="C283" s="254">
        <v>12579.0</v>
      </c>
      <c r="D283" s="254"/>
      <c r="E283" s="261" t="s">
        <v>7026</v>
      </c>
      <c r="F283" s="257" t="s">
        <v>7027</v>
      </c>
      <c r="G283" s="255" t="s">
        <v>7029</v>
      </c>
      <c r="H283" s="255" t="s">
        <v>485</v>
      </c>
      <c r="I283" s="255" t="s">
        <v>486</v>
      </c>
      <c r="J283" s="254" t="s">
        <v>26</v>
      </c>
      <c r="K283" s="258">
        <v>45470.0</v>
      </c>
      <c r="L283" s="253">
        <v>45836.0</v>
      </c>
      <c r="M283" s="253">
        <v>45827.0</v>
      </c>
      <c r="N283" s="259">
        <v>1298000.0</v>
      </c>
      <c r="O283" s="254" t="s">
        <v>75</v>
      </c>
      <c r="P283" s="260">
        <v>1416093.0</v>
      </c>
      <c r="Q283" s="441">
        <v>1416000.0</v>
      </c>
      <c r="R283" s="259">
        <v>118000.0</v>
      </c>
      <c r="S283" s="259">
        <v>0.0</v>
      </c>
      <c r="T283" s="259">
        <f t="shared" si="5"/>
        <v>1416000</v>
      </c>
      <c r="U283" s="254" t="s">
        <v>112</v>
      </c>
      <c r="V283" s="258">
        <v>45836.0</v>
      </c>
      <c r="W283" s="258">
        <v>46204.0</v>
      </c>
      <c r="X283" s="254">
        <v>12.0</v>
      </c>
      <c r="Y283" s="254" t="s">
        <v>84</v>
      </c>
      <c r="Z283" s="254" t="s">
        <v>85</v>
      </c>
    </row>
    <row r="284" ht="17.25" customHeight="1">
      <c r="A284" s="286" t="s">
        <v>7034</v>
      </c>
      <c r="B284" s="253">
        <v>45881.0</v>
      </c>
      <c r="C284" s="254">
        <v>376.0</v>
      </c>
      <c r="D284" s="254"/>
      <c r="E284" s="261" t="s">
        <v>212</v>
      </c>
      <c r="F284" s="257"/>
      <c r="G284" s="255" t="s">
        <v>2621</v>
      </c>
      <c r="H284" s="255"/>
      <c r="I284" s="262"/>
      <c r="J284" s="254" t="s">
        <v>26</v>
      </c>
      <c r="K284" s="295">
        <v>44307.0</v>
      </c>
      <c r="L284" s="253"/>
      <c r="M284" s="253"/>
      <c r="N284" s="259"/>
      <c r="O284" s="254"/>
      <c r="P284" s="260"/>
      <c r="Q284" s="270">
        <v>78030.0</v>
      </c>
      <c r="R284" s="264">
        <v>0.0</v>
      </c>
      <c r="S284" s="259">
        <v>0.0</v>
      </c>
      <c r="T284" s="259">
        <f t="shared" si="5"/>
        <v>78030</v>
      </c>
      <c r="U284" s="254" t="s">
        <v>5222</v>
      </c>
      <c r="V284" s="258"/>
      <c r="W284" s="258"/>
      <c r="X284" s="254">
        <v>1.0</v>
      </c>
      <c r="Y284" s="254" t="s">
        <v>7040</v>
      </c>
      <c r="Z284" s="254" t="s">
        <v>85</v>
      </c>
    </row>
    <row r="285" ht="17.25" customHeight="1">
      <c r="A285" s="286" t="s">
        <v>7042</v>
      </c>
      <c r="B285" s="253">
        <v>45881.0</v>
      </c>
      <c r="C285" s="254">
        <v>15555.0</v>
      </c>
      <c r="D285" s="254"/>
      <c r="E285" s="261" t="s">
        <v>212</v>
      </c>
      <c r="F285" s="257"/>
      <c r="G285" s="261" t="s">
        <v>212</v>
      </c>
      <c r="H285" s="255"/>
      <c r="I285" s="255"/>
      <c r="J285" s="254" t="s">
        <v>26</v>
      </c>
      <c r="K285" s="299">
        <v>45821.0</v>
      </c>
      <c r="L285" s="253"/>
      <c r="M285" s="253"/>
      <c r="N285" s="259"/>
      <c r="O285" s="254"/>
      <c r="P285" s="260"/>
      <c r="Q285" s="260">
        <v>100000.0</v>
      </c>
      <c r="R285" s="259">
        <v>0.0</v>
      </c>
      <c r="S285" s="259">
        <v>0.0</v>
      </c>
      <c r="T285" s="259">
        <f t="shared" si="5"/>
        <v>100000</v>
      </c>
      <c r="U285" s="254" t="s">
        <v>5222</v>
      </c>
      <c r="V285" s="258"/>
      <c r="W285" s="258"/>
      <c r="X285" s="254">
        <v>1.0</v>
      </c>
      <c r="Y285" s="254" t="s">
        <v>98</v>
      </c>
      <c r="Z285" s="254" t="s">
        <v>221</v>
      </c>
    </row>
    <row r="286" ht="17.25" customHeight="1">
      <c r="A286" s="334" t="s">
        <v>7051</v>
      </c>
      <c r="B286" s="253">
        <v>45831.0</v>
      </c>
      <c r="C286" s="254">
        <v>8278.0</v>
      </c>
      <c r="D286" s="254"/>
      <c r="E286" s="255" t="s">
        <v>6068</v>
      </c>
      <c r="F286" s="257" t="s">
        <v>2561</v>
      </c>
      <c r="G286" s="255" t="s">
        <v>3509</v>
      </c>
      <c r="H286" s="255" t="s">
        <v>355</v>
      </c>
      <c r="I286" s="262" t="s">
        <v>235</v>
      </c>
      <c r="J286" s="254" t="s">
        <v>1558</v>
      </c>
      <c r="K286" s="258">
        <v>44967.0</v>
      </c>
      <c r="L286" s="253">
        <v>45828.0</v>
      </c>
      <c r="M286" s="254" t="s">
        <v>75</v>
      </c>
      <c r="N286" s="259">
        <v>0.0</v>
      </c>
      <c r="O286" s="254" t="s">
        <v>75</v>
      </c>
      <c r="P286" s="260">
        <v>118000.0</v>
      </c>
      <c r="Q286" s="374">
        <v>118000.0</v>
      </c>
      <c r="R286" s="264">
        <v>0.0</v>
      </c>
      <c r="S286" s="259">
        <v>2360.0</v>
      </c>
      <c r="T286" s="259">
        <f t="shared" si="5"/>
        <v>115640</v>
      </c>
      <c r="U286" s="254" t="s">
        <v>83</v>
      </c>
      <c r="V286" s="253">
        <v>45828.0</v>
      </c>
      <c r="W286" s="258">
        <v>45886.0</v>
      </c>
      <c r="X286" s="254">
        <v>1.0</v>
      </c>
      <c r="Y286" s="254" t="s">
        <v>84</v>
      </c>
      <c r="Z286" s="254" t="s">
        <v>85</v>
      </c>
    </row>
    <row r="287" ht="17.25" customHeight="1">
      <c r="A287" s="252" t="s">
        <v>7060</v>
      </c>
      <c r="B287" s="253">
        <v>45831.0</v>
      </c>
      <c r="C287" s="254">
        <v>8762.0</v>
      </c>
      <c r="D287" s="254"/>
      <c r="E287" s="255" t="s">
        <v>816</v>
      </c>
      <c r="F287" s="257" t="s">
        <v>441</v>
      </c>
      <c r="G287" s="255" t="s">
        <v>442</v>
      </c>
      <c r="H287" s="255" t="s">
        <v>121</v>
      </c>
      <c r="I287" s="255" t="s">
        <v>123</v>
      </c>
      <c r="J287" s="254" t="s">
        <v>26</v>
      </c>
      <c r="K287" s="258">
        <v>45027.0</v>
      </c>
      <c r="L287" s="253">
        <v>45828.0</v>
      </c>
      <c r="M287" s="254" t="s">
        <v>75</v>
      </c>
      <c r="N287" s="259">
        <v>0.0</v>
      </c>
      <c r="O287" s="253">
        <v>45839.0</v>
      </c>
      <c r="P287" s="260">
        <v>78080.0</v>
      </c>
      <c r="Q287" s="301">
        <v>78000.0</v>
      </c>
      <c r="R287" s="259">
        <v>0.0</v>
      </c>
      <c r="S287" s="259">
        <v>0.0</v>
      </c>
      <c r="T287" s="259">
        <f t="shared" si="5"/>
        <v>78000</v>
      </c>
      <c r="U287" s="254" t="s">
        <v>112</v>
      </c>
      <c r="V287" s="253">
        <v>45819.0</v>
      </c>
      <c r="W287" s="258">
        <v>45849.0</v>
      </c>
      <c r="X287" s="254">
        <v>1.0</v>
      </c>
      <c r="Y287" s="254" t="s">
        <v>7040</v>
      </c>
      <c r="Z287" s="254" t="s">
        <v>85</v>
      </c>
    </row>
    <row r="288" ht="17.25" customHeight="1">
      <c r="A288" s="334" t="s">
        <v>7070</v>
      </c>
      <c r="B288" s="253">
        <v>45831.0</v>
      </c>
      <c r="C288" s="254">
        <v>4858.0</v>
      </c>
      <c r="D288" s="254"/>
      <c r="E288" s="255" t="s">
        <v>5065</v>
      </c>
      <c r="F288" s="445" t="s">
        <v>222</v>
      </c>
      <c r="G288" s="255" t="s">
        <v>7072</v>
      </c>
      <c r="H288" s="255" t="s">
        <v>227</v>
      </c>
      <c r="I288" s="262" t="s">
        <v>102</v>
      </c>
      <c r="J288" s="254" t="s">
        <v>1558</v>
      </c>
      <c r="K288" s="258">
        <v>44622.0</v>
      </c>
      <c r="L288" s="253">
        <v>45828.0</v>
      </c>
      <c r="M288" s="254" t="s">
        <v>75</v>
      </c>
      <c r="N288" s="259">
        <v>0.0</v>
      </c>
      <c r="O288" s="253">
        <v>45840.0</v>
      </c>
      <c r="P288" s="260">
        <v>78009.0</v>
      </c>
      <c r="Q288" s="301">
        <v>78009.0</v>
      </c>
      <c r="R288" s="264">
        <v>0.0</v>
      </c>
      <c r="S288" s="259">
        <v>0.0</v>
      </c>
      <c r="T288" s="259">
        <f t="shared" si="5"/>
        <v>78009</v>
      </c>
      <c r="U288" s="254" t="s">
        <v>112</v>
      </c>
      <c r="V288" s="253">
        <v>45840.0</v>
      </c>
      <c r="W288" s="258">
        <v>45870.0</v>
      </c>
      <c r="X288" s="254">
        <v>1.0</v>
      </c>
      <c r="Y288" s="254" t="s">
        <v>7040</v>
      </c>
      <c r="Z288" s="254" t="s">
        <v>85</v>
      </c>
    </row>
    <row r="289" ht="17.25" customHeight="1">
      <c r="A289" s="252" t="s">
        <v>7077</v>
      </c>
      <c r="B289" s="253">
        <v>45831.0</v>
      </c>
      <c r="C289" s="254">
        <v>5836.0</v>
      </c>
      <c r="D289" s="254"/>
      <c r="E289" s="255" t="s">
        <v>917</v>
      </c>
      <c r="F289" s="257" t="s">
        <v>918</v>
      </c>
      <c r="G289" s="255" t="s">
        <v>7079</v>
      </c>
      <c r="H289" s="255" t="s">
        <v>199</v>
      </c>
      <c r="I289" s="255" t="s">
        <v>200</v>
      </c>
      <c r="J289" s="254" t="s">
        <v>26</v>
      </c>
      <c r="K289" s="258">
        <v>44706.0</v>
      </c>
      <c r="L289" s="253">
        <v>45828.0</v>
      </c>
      <c r="M289" s="254" t="s">
        <v>75</v>
      </c>
      <c r="N289" s="259">
        <v>0.0</v>
      </c>
      <c r="O289" s="254" t="s">
        <v>75</v>
      </c>
      <c r="P289" s="260">
        <v>648015.0</v>
      </c>
      <c r="Q289" s="301">
        <v>648015.0</v>
      </c>
      <c r="R289" s="259">
        <v>60000.0</v>
      </c>
      <c r="S289" s="259">
        <v>0.0</v>
      </c>
      <c r="T289" s="259">
        <f t="shared" si="5"/>
        <v>648015</v>
      </c>
      <c r="U289" s="254" t="s">
        <v>112</v>
      </c>
      <c r="V289" s="253">
        <v>45828.0</v>
      </c>
      <c r="W289" s="258">
        <v>46010.0</v>
      </c>
      <c r="X289" s="254">
        <v>6.0</v>
      </c>
      <c r="Y289" s="254" t="s">
        <v>84</v>
      </c>
      <c r="Z289" s="254" t="s">
        <v>85</v>
      </c>
    </row>
    <row r="290" ht="17.25" customHeight="1">
      <c r="A290" s="275" t="s">
        <v>7082</v>
      </c>
      <c r="B290" s="253">
        <v>45831.0</v>
      </c>
      <c r="C290" s="254">
        <v>15493.0</v>
      </c>
      <c r="D290" s="254"/>
      <c r="E290" s="255" t="s">
        <v>7084</v>
      </c>
      <c r="F290" s="257" t="s">
        <v>7085</v>
      </c>
      <c r="G290" s="255" t="s">
        <v>7087</v>
      </c>
      <c r="H290" s="255" t="s">
        <v>585</v>
      </c>
      <c r="I290" s="262" t="s">
        <v>123</v>
      </c>
      <c r="J290" s="254" t="s">
        <v>26</v>
      </c>
      <c r="K290" s="258">
        <v>45821.0</v>
      </c>
      <c r="L290" s="253">
        <v>45828.0</v>
      </c>
      <c r="M290" s="254" t="s">
        <v>75</v>
      </c>
      <c r="N290" s="259">
        <v>0.0</v>
      </c>
      <c r="O290" s="254" t="s">
        <v>75</v>
      </c>
      <c r="P290" s="260">
        <v>118000.0</v>
      </c>
      <c r="Q290" s="374">
        <v>118000.0</v>
      </c>
      <c r="R290" s="264">
        <v>0.0</v>
      </c>
      <c r="S290" s="259">
        <v>826.0</v>
      </c>
      <c r="T290" s="259">
        <f t="shared" si="5"/>
        <v>117174</v>
      </c>
      <c r="U290" s="254" t="s">
        <v>83</v>
      </c>
      <c r="V290" s="253">
        <v>45828.0</v>
      </c>
      <c r="W290" s="258">
        <v>45858.0</v>
      </c>
      <c r="X290" s="254">
        <v>1.0</v>
      </c>
      <c r="Y290" s="254" t="s">
        <v>84</v>
      </c>
      <c r="Z290" s="254" t="s">
        <v>221</v>
      </c>
    </row>
    <row r="291" ht="17.25" customHeight="1">
      <c r="A291" s="275" t="s">
        <v>7092</v>
      </c>
      <c r="B291" s="253">
        <v>45831.0</v>
      </c>
      <c r="C291" s="254">
        <v>15493.0</v>
      </c>
      <c r="D291" s="254"/>
      <c r="E291" s="255" t="s">
        <v>7084</v>
      </c>
      <c r="F291" s="257" t="s">
        <v>7085</v>
      </c>
      <c r="G291" s="255" t="s">
        <v>7087</v>
      </c>
      <c r="H291" s="255" t="s">
        <v>585</v>
      </c>
      <c r="I291" s="255" t="s">
        <v>123</v>
      </c>
      <c r="J291" s="254" t="s">
        <v>26</v>
      </c>
      <c r="K291" s="258">
        <v>45821.0</v>
      </c>
      <c r="L291" s="253">
        <v>45828.0</v>
      </c>
      <c r="M291" s="254" t="s">
        <v>75</v>
      </c>
      <c r="N291" s="259">
        <v>0.0</v>
      </c>
      <c r="O291" s="254" t="s">
        <v>75</v>
      </c>
      <c r="P291" s="260">
        <v>118000.0</v>
      </c>
      <c r="Q291" s="374">
        <v>118000.0</v>
      </c>
      <c r="R291" s="259">
        <v>0.0</v>
      </c>
      <c r="S291" s="259">
        <v>826.0</v>
      </c>
      <c r="T291" s="259">
        <f t="shared" si="5"/>
        <v>117174</v>
      </c>
      <c r="U291" s="254" t="s">
        <v>83</v>
      </c>
      <c r="V291" s="253">
        <v>45828.0</v>
      </c>
      <c r="W291" s="258">
        <v>45858.0</v>
      </c>
      <c r="X291" s="254">
        <v>1.0</v>
      </c>
      <c r="Y291" s="254" t="s">
        <v>84</v>
      </c>
      <c r="Z291" s="254" t="s">
        <v>221</v>
      </c>
    </row>
    <row r="292" ht="17.25" customHeight="1">
      <c r="A292" s="252" t="s">
        <v>7096</v>
      </c>
      <c r="B292" s="253">
        <v>45831.0</v>
      </c>
      <c r="C292" s="257" t="s">
        <v>7098</v>
      </c>
      <c r="D292" s="254"/>
      <c r="E292" s="255" t="s">
        <v>7099</v>
      </c>
      <c r="F292" s="257" t="s">
        <v>7100</v>
      </c>
      <c r="G292" s="255" t="s">
        <v>7101</v>
      </c>
      <c r="H292" s="255" t="s">
        <v>404</v>
      </c>
      <c r="I292" s="262" t="s">
        <v>72</v>
      </c>
      <c r="J292" s="254" t="s">
        <v>26</v>
      </c>
      <c r="K292" s="258">
        <v>45096.0</v>
      </c>
      <c r="L292" s="253">
        <v>45828.0</v>
      </c>
      <c r="M292" s="254" t="s">
        <v>75</v>
      </c>
      <c r="N292" s="259">
        <v>0.0</v>
      </c>
      <c r="O292" s="254" t="s">
        <v>75</v>
      </c>
      <c r="P292" s="260">
        <v>858000.0</v>
      </c>
      <c r="Q292" s="374">
        <v>858000.0</v>
      </c>
      <c r="R292" s="264">
        <v>78000.0</v>
      </c>
      <c r="S292" s="259">
        <v>4400.0</v>
      </c>
      <c r="T292" s="259">
        <f t="shared" si="5"/>
        <v>853600</v>
      </c>
      <c r="U292" s="254" t="s">
        <v>83</v>
      </c>
      <c r="V292" s="253">
        <v>45828.0</v>
      </c>
      <c r="W292" s="258">
        <v>46190.0</v>
      </c>
      <c r="X292" s="254">
        <v>12.0</v>
      </c>
      <c r="Y292" s="254" t="s">
        <v>98</v>
      </c>
      <c r="Z292" s="254" t="s">
        <v>85</v>
      </c>
    </row>
    <row r="293" ht="17.25" customHeight="1">
      <c r="A293" s="257" t="s">
        <v>7110</v>
      </c>
      <c r="B293" s="253">
        <v>45831.0</v>
      </c>
      <c r="C293" s="254">
        <v>1552.0</v>
      </c>
      <c r="D293" s="254"/>
      <c r="E293" s="261" t="s">
        <v>998</v>
      </c>
      <c r="F293" s="257" t="s">
        <v>999</v>
      </c>
      <c r="G293" s="255" t="s">
        <v>1000</v>
      </c>
      <c r="H293" s="255" t="s">
        <v>179</v>
      </c>
      <c r="I293" s="255" t="s">
        <v>177</v>
      </c>
      <c r="J293" s="254" t="s">
        <v>1558</v>
      </c>
      <c r="K293" s="258">
        <v>44371.0</v>
      </c>
      <c r="L293" s="253">
        <v>45828.0</v>
      </c>
      <c r="M293" s="254" t="s">
        <v>75</v>
      </c>
      <c r="N293" s="259">
        <v>78000.0</v>
      </c>
      <c r="O293" s="254" t="s">
        <v>75</v>
      </c>
      <c r="P293" s="260">
        <v>79000.0</v>
      </c>
      <c r="Q293" s="374">
        <v>79000.0</v>
      </c>
      <c r="R293" s="259">
        <v>0.0</v>
      </c>
      <c r="S293" s="259">
        <v>553.0</v>
      </c>
      <c r="T293" s="259">
        <f t="shared" si="5"/>
        <v>78447</v>
      </c>
      <c r="U293" s="254" t="s">
        <v>83</v>
      </c>
      <c r="V293" s="253">
        <v>45828.0</v>
      </c>
      <c r="W293" s="258">
        <v>45872.0</v>
      </c>
      <c r="X293" s="254">
        <v>1.0</v>
      </c>
      <c r="Y293" s="254" t="s">
        <v>7040</v>
      </c>
      <c r="Z293" s="254" t="s">
        <v>85</v>
      </c>
    </row>
    <row r="294" ht="17.25" customHeight="1">
      <c r="A294" s="252" t="s">
        <v>7115</v>
      </c>
      <c r="B294" s="253">
        <v>45831.0</v>
      </c>
      <c r="C294" s="254">
        <v>1552.0</v>
      </c>
      <c r="D294" s="254"/>
      <c r="E294" s="261" t="s">
        <v>998</v>
      </c>
      <c r="F294" s="257" t="s">
        <v>999</v>
      </c>
      <c r="G294" s="255" t="s">
        <v>2660</v>
      </c>
      <c r="H294" s="255" t="s">
        <v>179</v>
      </c>
      <c r="I294" s="262" t="s">
        <v>177</v>
      </c>
      <c r="J294" s="254" t="s">
        <v>26</v>
      </c>
      <c r="K294" s="258">
        <v>44371.0</v>
      </c>
      <c r="L294" s="253">
        <v>45828.0</v>
      </c>
      <c r="M294" s="254" t="s">
        <v>75</v>
      </c>
      <c r="N294" s="259">
        <v>78000.0</v>
      </c>
      <c r="O294" s="254" t="s">
        <v>75</v>
      </c>
      <c r="P294" s="260">
        <v>145000.0</v>
      </c>
      <c r="Q294" s="374">
        <v>145000.0</v>
      </c>
      <c r="R294" s="264">
        <v>0.0</v>
      </c>
      <c r="S294" s="259">
        <v>1015.0</v>
      </c>
      <c r="T294" s="259">
        <f t="shared" si="5"/>
        <v>143985</v>
      </c>
      <c r="U294" s="254" t="s">
        <v>83</v>
      </c>
      <c r="V294" s="253">
        <v>45828.0</v>
      </c>
      <c r="W294" s="258">
        <v>45860.0</v>
      </c>
      <c r="X294" s="254">
        <v>1.0</v>
      </c>
      <c r="Y294" s="254" t="s">
        <v>7040</v>
      </c>
      <c r="Z294" s="254" t="s">
        <v>85</v>
      </c>
    </row>
    <row r="295" ht="17.25" customHeight="1">
      <c r="A295" s="257" t="s">
        <v>7125</v>
      </c>
      <c r="B295" s="253">
        <v>45831.0</v>
      </c>
      <c r="C295" s="254">
        <v>1552.0</v>
      </c>
      <c r="D295" s="254"/>
      <c r="E295" s="261" t="s">
        <v>998</v>
      </c>
      <c r="F295" s="257" t="s">
        <v>999</v>
      </c>
      <c r="G295" s="255" t="s">
        <v>2660</v>
      </c>
      <c r="H295" s="255" t="s">
        <v>179</v>
      </c>
      <c r="I295" s="255" t="s">
        <v>177</v>
      </c>
      <c r="J295" s="254" t="s">
        <v>1558</v>
      </c>
      <c r="K295" s="258">
        <v>44371.0</v>
      </c>
      <c r="L295" s="253">
        <v>45828.0</v>
      </c>
      <c r="M295" s="254" t="s">
        <v>75</v>
      </c>
      <c r="N295" s="259">
        <v>78000.0</v>
      </c>
      <c r="O295" s="254" t="s">
        <v>75</v>
      </c>
      <c r="P295" s="260">
        <v>0.0</v>
      </c>
      <c r="Q295" s="260">
        <v>0.0</v>
      </c>
      <c r="R295" s="259">
        <v>0.0</v>
      </c>
      <c r="S295" s="259">
        <v>0.0</v>
      </c>
      <c r="T295" s="259">
        <f t="shared" si="5"/>
        <v>0</v>
      </c>
      <c r="U295" s="254" t="s">
        <v>283</v>
      </c>
      <c r="V295" s="253">
        <v>45828.0</v>
      </c>
      <c r="W295" s="258">
        <v>45890.0</v>
      </c>
      <c r="X295" s="254">
        <v>1.0</v>
      </c>
      <c r="Y295" s="254" t="s">
        <v>7040</v>
      </c>
      <c r="Z295" s="254" t="s">
        <v>85</v>
      </c>
    </row>
    <row r="296" ht="17.25" customHeight="1">
      <c r="A296" s="334" t="s">
        <v>7130</v>
      </c>
      <c r="B296" s="253">
        <v>45868.0</v>
      </c>
      <c r="C296" s="254">
        <v>5380.0</v>
      </c>
      <c r="D296" s="254"/>
      <c r="E296" s="261" t="s">
        <v>3830</v>
      </c>
      <c r="F296" s="257" t="s">
        <v>3305</v>
      </c>
      <c r="G296" s="255" t="s">
        <v>3306</v>
      </c>
      <c r="H296" s="255" t="s">
        <v>585</v>
      </c>
      <c r="I296" s="262" t="s">
        <v>123</v>
      </c>
      <c r="J296" s="254" t="s">
        <v>1558</v>
      </c>
      <c r="K296" s="258">
        <v>44657.0</v>
      </c>
      <c r="L296" s="253">
        <v>45842.0</v>
      </c>
      <c r="M296" s="253">
        <v>45828.0</v>
      </c>
      <c r="N296" s="259">
        <v>0.0</v>
      </c>
      <c r="O296" s="254" t="s">
        <v>75</v>
      </c>
      <c r="P296" s="260">
        <v>78049.0</v>
      </c>
      <c r="Q296" s="301">
        <v>78049.0</v>
      </c>
      <c r="R296" s="264">
        <v>0.0</v>
      </c>
      <c r="S296" s="259">
        <v>0.0</v>
      </c>
      <c r="T296" s="259">
        <f t="shared" si="5"/>
        <v>78049</v>
      </c>
      <c r="U296" s="254" t="s">
        <v>112</v>
      </c>
      <c r="V296" s="253">
        <v>45842.0</v>
      </c>
      <c r="W296" s="258">
        <v>45872.0</v>
      </c>
      <c r="X296" s="254">
        <v>1.0</v>
      </c>
      <c r="Y296" s="254" t="s">
        <v>98</v>
      </c>
      <c r="Z296" s="254" t="s">
        <v>85</v>
      </c>
    </row>
    <row r="297" ht="17.25" customHeight="1">
      <c r="A297" s="286" t="s">
        <v>7138</v>
      </c>
      <c r="B297" s="306">
        <v>45891.0</v>
      </c>
      <c r="C297" s="254">
        <v>9421.0</v>
      </c>
      <c r="D297" s="400"/>
      <c r="E297" s="292" t="s">
        <v>212</v>
      </c>
      <c r="F297" s="401"/>
      <c r="G297" s="292" t="s">
        <v>212</v>
      </c>
      <c r="H297" s="400"/>
      <c r="I297" s="400"/>
      <c r="J297" s="290" t="s">
        <v>26</v>
      </c>
      <c r="K297" s="299">
        <v>45103.0</v>
      </c>
      <c r="L297" s="402"/>
      <c r="M297" s="402"/>
      <c r="N297" s="403"/>
      <c r="O297" s="400"/>
      <c r="P297" s="404"/>
      <c r="Q297" s="447">
        <v>78030.0</v>
      </c>
      <c r="R297" s="259">
        <v>0.0</v>
      </c>
      <c r="S297" s="259">
        <v>0.0</v>
      </c>
      <c r="T297" s="259">
        <f t="shared" si="5"/>
        <v>78030</v>
      </c>
      <c r="U297" s="254" t="s">
        <v>218</v>
      </c>
      <c r="V297" s="406"/>
      <c r="W297" s="406"/>
      <c r="X297" s="254">
        <v>1.0</v>
      </c>
      <c r="Y297" s="254" t="s">
        <v>7040</v>
      </c>
      <c r="Z297" s="254" t="s">
        <v>85</v>
      </c>
    </row>
    <row r="298" ht="17.25" customHeight="1">
      <c r="A298" s="252" t="s">
        <v>7146</v>
      </c>
      <c r="B298" s="253">
        <v>45831.0</v>
      </c>
      <c r="C298" s="254">
        <v>14115.0</v>
      </c>
      <c r="D298" s="254"/>
      <c r="E298" s="261" t="s">
        <v>7149</v>
      </c>
      <c r="F298" s="257" t="s">
        <v>7151</v>
      </c>
      <c r="G298" s="255" t="s">
        <v>7152</v>
      </c>
      <c r="H298" s="255" t="s">
        <v>801</v>
      </c>
      <c r="I298" s="262" t="s">
        <v>177</v>
      </c>
      <c r="J298" s="254" t="s">
        <v>26</v>
      </c>
      <c r="K298" s="258">
        <v>45640.0</v>
      </c>
      <c r="L298" s="253">
        <v>45829.0</v>
      </c>
      <c r="M298" s="254" t="s">
        <v>75</v>
      </c>
      <c r="N298" s="259">
        <v>0.0</v>
      </c>
      <c r="O298" s="253">
        <v>45831.0</v>
      </c>
      <c r="P298" s="260">
        <v>648007.0</v>
      </c>
      <c r="Q298" s="374">
        <v>648007.0</v>
      </c>
      <c r="R298" s="264">
        <v>60000.0</v>
      </c>
      <c r="S298" s="259">
        <v>0.0</v>
      </c>
      <c r="T298" s="259">
        <f t="shared" si="5"/>
        <v>648007</v>
      </c>
      <c r="U298" s="254" t="s">
        <v>112</v>
      </c>
      <c r="V298" s="253">
        <v>45831.0</v>
      </c>
      <c r="W298" s="258">
        <v>46014.0</v>
      </c>
      <c r="X298" s="254">
        <v>6.0</v>
      </c>
      <c r="Y298" s="254" t="s">
        <v>84</v>
      </c>
      <c r="Z298" s="254" t="s">
        <v>85</v>
      </c>
    </row>
    <row r="299" ht="17.25" customHeight="1">
      <c r="A299" s="275" t="s">
        <v>7156</v>
      </c>
      <c r="B299" s="253">
        <v>45831.0</v>
      </c>
      <c r="C299" s="254">
        <v>15674.0</v>
      </c>
      <c r="D299" s="254"/>
      <c r="E299" s="261" t="s">
        <v>7157</v>
      </c>
      <c r="F299" s="257" t="s">
        <v>7159</v>
      </c>
      <c r="G299" s="255" t="s">
        <v>7160</v>
      </c>
      <c r="H299" s="255" t="s">
        <v>404</v>
      </c>
      <c r="I299" s="255" t="s">
        <v>7162</v>
      </c>
      <c r="J299" s="254" t="s">
        <v>26</v>
      </c>
      <c r="K299" s="258">
        <v>45829.0</v>
      </c>
      <c r="L299" s="253">
        <v>45829.0</v>
      </c>
      <c r="M299" s="254" t="s">
        <v>75</v>
      </c>
      <c r="N299" s="259">
        <v>0.0</v>
      </c>
      <c r="O299" s="254" t="s">
        <v>75</v>
      </c>
      <c r="P299" s="260">
        <v>1298068.0</v>
      </c>
      <c r="Q299" s="374">
        <v>1298000.0</v>
      </c>
      <c r="R299" s="259">
        <v>118000.0</v>
      </c>
      <c r="S299" s="259">
        <v>0.0</v>
      </c>
      <c r="T299" s="259">
        <f t="shared" si="5"/>
        <v>1298000</v>
      </c>
      <c r="U299" s="254" t="s">
        <v>112</v>
      </c>
      <c r="V299" s="253">
        <v>45829.0</v>
      </c>
      <c r="W299" s="258">
        <v>46203.0</v>
      </c>
      <c r="X299" s="254">
        <v>12.0</v>
      </c>
      <c r="Y299" s="254" t="s">
        <v>84</v>
      </c>
      <c r="Z299" s="254" t="s">
        <v>221</v>
      </c>
    </row>
    <row r="300" ht="17.25" customHeight="1">
      <c r="A300" s="334" t="s">
        <v>7169</v>
      </c>
      <c r="B300" s="253">
        <v>45831.0</v>
      </c>
      <c r="C300" s="254">
        <v>15674.0</v>
      </c>
      <c r="D300" s="254"/>
      <c r="E300" s="261" t="s">
        <v>7157</v>
      </c>
      <c r="F300" s="257" t="s">
        <v>7159</v>
      </c>
      <c r="G300" s="255" t="s">
        <v>7160</v>
      </c>
      <c r="H300" s="255" t="s">
        <v>404</v>
      </c>
      <c r="I300" s="262" t="s">
        <v>72</v>
      </c>
      <c r="J300" s="254" t="s">
        <v>26</v>
      </c>
      <c r="K300" s="258">
        <v>45829.0</v>
      </c>
      <c r="L300" s="253">
        <v>45829.0</v>
      </c>
      <c r="M300" s="254" t="s">
        <v>75</v>
      </c>
      <c r="N300" s="259">
        <v>118000.0</v>
      </c>
      <c r="O300" s="254" t="s">
        <v>75</v>
      </c>
      <c r="P300" s="260">
        <v>236050.0</v>
      </c>
      <c r="Q300" s="270">
        <v>0.0</v>
      </c>
      <c r="R300" s="264">
        <v>0.0</v>
      </c>
      <c r="S300" s="259">
        <v>0.0</v>
      </c>
      <c r="T300" s="259">
        <f t="shared" si="5"/>
        <v>0</v>
      </c>
      <c r="U300" s="254" t="s">
        <v>248</v>
      </c>
      <c r="V300" s="253">
        <v>45829.0</v>
      </c>
      <c r="W300" s="258">
        <v>46233.0</v>
      </c>
      <c r="X300" s="254">
        <v>1.0</v>
      </c>
      <c r="Y300" s="254" t="s">
        <v>84</v>
      </c>
      <c r="Z300" s="254" t="s">
        <v>85</v>
      </c>
    </row>
    <row r="301" ht="17.25" customHeight="1">
      <c r="A301" s="257" t="s">
        <v>7175</v>
      </c>
      <c r="B301" s="253">
        <v>45831.0</v>
      </c>
      <c r="C301" s="254">
        <v>15674.0</v>
      </c>
      <c r="D301" s="254"/>
      <c r="E301" s="261" t="s">
        <v>7157</v>
      </c>
      <c r="F301" s="257" t="s">
        <v>7159</v>
      </c>
      <c r="G301" s="255" t="s">
        <v>7160</v>
      </c>
      <c r="H301" s="255" t="s">
        <v>404</v>
      </c>
      <c r="I301" s="255" t="s">
        <v>72</v>
      </c>
      <c r="J301" s="254" t="s">
        <v>26</v>
      </c>
      <c r="K301" s="258">
        <v>45829.0</v>
      </c>
      <c r="L301" s="253">
        <v>45829.0</v>
      </c>
      <c r="M301" s="254" t="s">
        <v>75</v>
      </c>
      <c r="N301" s="259">
        <v>118000.0</v>
      </c>
      <c r="O301" s="254" t="s">
        <v>75</v>
      </c>
      <c r="P301" s="260">
        <v>0.0</v>
      </c>
      <c r="Q301" s="260">
        <v>0.0</v>
      </c>
      <c r="R301" s="259">
        <v>0.0</v>
      </c>
      <c r="S301" s="259">
        <v>0.0</v>
      </c>
      <c r="T301" s="259">
        <f t="shared" si="5"/>
        <v>0</v>
      </c>
      <c r="U301" s="254" t="s">
        <v>248</v>
      </c>
      <c r="V301" s="253">
        <v>45829.0</v>
      </c>
      <c r="W301" s="258">
        <v>46263.0</v>
      </c>
      <c r="X301" s="254">
        <v>1.0</v>
      </c>
      <c r="Y301" s="254" t="s">
        <v>84</v>
      </c>
      <c r="Z301" s="254" t="s">
        <v>85</v>
      </c>
    </row>
    <row r="302" ht="17.25" customHeight="1">
      <c r="A302" s="334" t="s">
        <v>7182</v>
      </c>
      <c r="B302" s="253">
        <v>45831.0</v>
      </c>
      <c r="C302" s="254">
        <v>10218.0</v>
      </c>
      <c r="D302" s="254"/>
      <c r="E302" s="261" t="s">
        <v>364</v>
      </c>
      <c r="F302" s="257" t="s">
        <v>365</v>
      </c>
      <c r="G302" s="255" t="s">
        <v>7183</v>
      </c>
      <c r="H302" s="255" t="s">
        <v>121</v>
      </c>
      <c r="I302" s="262" t="s">
        <v>123</v>
      </c>
      <c r="J302" s="254" t="s">
        <v>26</v>
      </c>
      <c r="K302" s="258">
        <v>45195.0</v>
      </c>
      <c r="L302" s="253">
        <v>45829.0</v>
      </c>
      <c r="M302" s="254"/>
      <c r="N302" s="259"/>
      <c r="O302" s="448"/>
      <c r="P302" s="260">
        <v>75000.0</v>
      </c>
      <c r="Q302" s="449">
        <v>75000.0</v>
      </c>
      <c r="R302" s="264">
        <v>0.0</v>
      </c>
      <c r="S302" s="259">
        <v>525.0</v>
      </c>
      <c r="T302" s="259">
        <f t="shared" si="5"/>
        <v>74475</v>
      </c>
      <c r="U302" s="254" t="s">
        <v>83</v>
      </c>
      <c r="V302" s="258"/>
      <c r="W302" s="258"/>
      <c r="X302" s="254">
        <v>1.0</v>
      </c>
      <c r="Y302" s="254" t="s">
        <v>84</v>
      </c>
      <c r="Z302" s="254" t="s">
        <v>85</v>
      </c>
    </row>
    <row r="303" ht="17.25" customHeight="1">
      <c r="A303" s="257" t="s">
        <v>7193</v>
      </c>
      <c r="B303" s="253">
        <v>45831.0</v>
      </c>
      <c r="C303" s="254">
        <v>10218.0</v>
      </c>
      <c r="D303" s="254"/>
      <c r="E303" s="261" t="s">
        <v>364</v>
      </c>
      <c r="F303" s="257" t="s">
        <v>365</v>
      </c>
      <c r="G303" s="255" t="s">
        <v>7183</v>
      </c>
      <c r="H303" s="255" t="s">
        <v>121</v>
      </c>
      <c r="I303" s="255" t="s">
        <v>123</v>
      </c>
      <c r="J303" s="254" t="s">
        <v>26</v>
      </c>
      <c r="K303" s="258">
        <v>45195.0</v>
      </c>
      <c r="L303" s="253">
        <v>45829.0</v>
      </c>
      <c r="M303" s="254" t="s">
        <v>75</v>
      </c>
      <c r="N303" s="259"/>
      <c r="O303" s="254"/>
      <c r="P303" s="260">
        <v>10000.0</v>
      </c>
      <c r="Q303" s="449">
        <v>10000.0</v>
      </c>
      <c r="R303" s="259">
        <v>0.0</v>
      </c>
      <c r="S303" s="259">
        <v>70.0</v>
      </c>
      <c r="T303" s="259">
        <f t="shared" si="5"/>
        <v>9930</v>
      </c>
      <c r="U303" s="254" t="s">
        <v>83</v>
      </c>
      <c r="V303" s="253"/>
      <c r="W303" s="258"/>
      <c r="X303" s="254">
        <v>1.0</v>
      </c>
      <c r="Y303" s="254" t="s">
        <v>98</v>
      </c>
      <c r="Z303" s="254" t="s">
        <v>85</v>
      </c>
    </row>
    <row r="304" ht="30.0" customHeight="1">
      <c r="A304" s="275" t="s">
        <v>7198</v>
      </c>
      <c r="B304" s="253">
        <v>45831.0</v>
      </c>
      <c r="C304" s="254">
        <v>14624.0</v>
      </c>
      <c r="D304" s="254"/>
      <c r="E304" s="261" t="s">
        <v>7200</v>
      </c>
      <c r="F304" s="257" t="s">
        <v>7202</v>
      </c>
      <c r="G304" s="255" t="s">
        <v>7204</v>
      </c>
      <c r="H304" s="255" t="s">
        <v>2092</v>
      </c>
      <c r="I304" s="262" t="s">
        <v>102</v>
      </c>
      <c r="J304" s="254" t="s">
        <v>26</v>
      </c>
      <c r="K304" s="253">
        <v>45696.0</v>
      </c>
      <c r="L304" s="253">
        <v>45830.0</v>
      </c>
      <c r="M304" s="254" t="s">
        <v>75</v>
      </c>
      <c r="N304" s="259">
        <v>0.0</v>
      </c>
      <c r="O304" s="450">
        <v>45834.0</v>
      </c>
      <c r="P304" s="260">
        <v>78000.0</v>
      </c>
      <c r="Q304" s="301">
        <v>78000.0</v>
      </c>
      <c r="R304" s="264">
        <v>0.0</v>
      </c>
      <c r="S304" s="259">
        <v>4440.0</v>
      </c>
      <c r="T304" s="259">
        <f t="shared" si="5"/>
        <v>73560</v>
      </c>
      <c r="U304" s="254" t="s">
        <v>83</v>
      </c>
      <c r="V304" s="253">
        <v>45834.0</v>
      </c>
      <c r="W304" s="258">
        <v>45864.0</v>
      </c>
      <c r="X304" s="254">
        <v>1.0</v>
      </c>
      <c r="Y304" s="254" t="s">
        <v>7040</v>
      </c>
      <c r="Z304" s="254" t="s">
        <v>221</v>
      </c>
    </row>
    <row r="305" ht="17.25" customHeight="1">
      <c r="A305" s="257" t="s">
        <v>7214</v>
      </c>
      <c r="B305" s="253">
        <v>45831.0</v>
      </c>
      <c r="C305" s="254">
        <v>8995.0</v>
      </c>
      <c r="D305" s="254"/>
      <c r="E305" s="261" t="s">
        <v>5144</v>
      </c>
      <c r="F305" s="257" t="s">
        <v>5145</v>
      </c>
      <c r="G305" s="255" t="s">
        <v>752</v>
      </c>
      <c r="H305" s="255" t="s">
        <v>121</v>
      </c>
      <c r="I305" s="255" t="s">
        <v>123</v>
      </c>
      <c r="J305" s="254" t="s">
        <v>1558</v>
      </c>
      <c r="K305" s="258">
        <v>45056.0</v>
      </c>
      <c r="L305" s="253">
        <v>45830.0</v>
      </c>
      <c r="M305" s="254" t="s">
        <v>75</v>
      </c>
      <c r="N305" s="259">
        <v>118000.0</v>
      </c>
      <c r="O305" s="254" t="s">
        <v>75</v>
      </c>
      <c r="P305" s="260">
        <v>250000.0</v>
      </c>
      <c r="Q305" s="301">
        <v>250000.0</v>
      </c>
      <c r="R305" s="259">
        <v>0.0</v>
      </c>
      <c r="S305" s="259">
        <v>4400.0</v>
      </c>
      <c r="T305" s="259">
        <f t="shared" si="5"/>
        <v>245600</v>
      </c>
      <c r="U305" s="254" t="s">
        <v>83</v>
      </c>
      <c r="V305" s="253">
        <v>45830.0</v>
      </c>
      <c r="W305" s="258">
        <v>45881.0</v>
      </c>
      <c r="X305" s="254">
        <v>1.0</v>
      </c>
      <c r="Y305" s="254" t="s">
        <v>84</v>
      </c>
      <c r="Z305" s="254" t="s">
        <v>85</v>
      </c>
    </row>
    <row r="306" ht="17.25" customHeight="1">
      <c r="A306" s="334" t="s">
        <v>7222</v>
      </c>
      <c r="B306" s="253">
        <v>45831.0</v>
      </c>
      <c r="C306" s="254">
        <v>8995.0</v>
      </c>
      <c r="D306" s="254"/>
      <c r="E306" s="261" t="s">
        <v>5144</v>
      </c>
      <c r="F306" s="257" t="s">
        <v>5145</v>
      </c>
      <c r="G306" s="255" t="s">
        <v>5147</v>
      </c>
      <c r="H306" s="255" t="s">
        <v>121</v>
      </c>
      <c r="I306" s="262" t="s">
        <v>123</v>
      </c>
      <c r="J306" s="254" t="s">
        <v>1558</v>
      </c>
      <c r="K306" s="258">
        <v>45056.0</v>
      </c>
      <c r="L306" s="253">
        <v>45830.0</v>
      </c>
      <c r="M306" s="254" t="s">
        <v>75</v>
      </c>
      <c r="N306" s="259">
        <v>118000.0</v>
      </c>
      <c r="O306" s="254" t="s">
        <v>75</v>
      </c>
      <c r="P306" s="260">
        <f>P305-N305</f>
        <v>132000</v>
      </c>
      <c r="Q306" s="270">
        <v>0.0</v>
      </c>
      <c r="R306" s="264">
        <v>0.0</v>
      </c>
      <c r="S306" s="259">
        <v>0.0</v>
      </c>
      <c r="T306" s="259">
        <f t="shared" si="5"/>
        <v>0</v>
      </c>
      <c r="U306" s="254" t="s">
        <v>283</v>
      </c>
      <c r="V306" s="253">
        <v>45830.0</v>
      </c>
      <c r="W306" s="258">
        <v>45877.0</v>
      </c>
      <c r="X306" s="254">
        <v>1.0</v>
      </c>
      <c r="Y306" s="254" t="s">
        <v>84</v>
      </c>
      <c r="Z306" s="254" t="s">
        <v>85</v>
      </c>
    </row>
    <row r="307" ht="17.25" customHeight="1">
      <c r="A307" s="252" t="s">
        <v>7231</v>
      </c>
      <c r="B307" s="253">
        <v>45831.0</v>
      </c>
      <c r="C307" s="254">
        <v>11598.0</v>
      </c>
      <c r="D307" s="254"/>
      <c r="E307" s="261" t="s">
        <v>2667</v>
      </c>
      <c r="F307" s="257" t="s">
        <v>2545</v>
      </c>
      <c r="G307" s="255" t="s">
        <v>7148</v>
      </c>
      <c r="H307" s="255" t="s">
        <v>342</v>
      </c>
      <c r="I307" s="255" t="s">
        <v>200</v>
      </c>
      <c r="J307" s="254" t="s">
        <v>26</v>
      </c>
      <c r="K307" s="258">
        <v>45364.0</v>
      </c>
      <c r="L307" s="253">
        <v>45830.0</v>
      </c>
      <c r="M307" s="254" t="s">
        <v>75</v>
      </c>
      <c r="N307" s="259">
        <v>0.0</v>
      </c>
      <c r="O307" s="254" t="s">
        <v>75</v>
      </c>
      <c r="P307" s="260">
        <v>78000.0</v>
      </c>
      <c r="Q307" s="301">
        <v>78000.0</v>
      </c>
      <c r="R307" s="259">
        <v>0.0</v>
      </c>
      <c r="S307" s="259">
        <v>546.0</v>
      </c>
      <c r="T307" s="259">
        <f t="shared" si="5"/>
        <v>77454</v>
      </c>
      <c r="U307" s="254" t="s">
        <v>83</v>
      </c>
      <c r="V307" s="253">
        <v>45830.0</v>
      </c>
      <c r="W307" s="258">
        <v>45864.0</v>
      </c>
      <c r="X307" s="254">
        <v>1.0</v>
      </c>
      <c r="Y307" s="254" t="s">
        <v>7040</v>
      </c>
      <c r="Z307" s="254" t="s">
        <v>85</v>
      </c>
    </row>
    <row r="308" ht="17.25" customHeight="1">
      <c r="A308" s="334" t="s">
        <v>7237</v>
      </c>
      <c r="B308" s="253">
        <v>45846.0</v>
      </c>
      <c r="C308" s="254">
        <v>10659.0</v>
      </c>
      <c r="D308" s="254"/>
      <c r="E308" s="261" t="s">
        <v>3548</v>
      </c>
      <c r="F308" s="257" t="s">
        <v>3550</v>
      </c>
      <c r="G308" s="255" t="s">
        <v>7241</v>
      </c>
      <c r="H308" s="255" t="s">
        <v>234</v>
      </c>
      <c r="I308" s="262" t="s">
        <v>235</v>
      </c>
      <c r="J308" s="254" t="s">
        <v>26</v>
      </c>
      <c r="K308" s="258">
        <v>45247.0</v>
      </c>
      <c r="L308" s="253">
        <v>45834.0</v>
      </c>
      <c r="M308" s="253">
        <v>45830.0</v>
      </c>
      <c r="N308" s="259"/>
      <c r="O308" s="254"/>
      <c r="P308" s="260">
        <v>80096.0</v>
      </c>
      <c r="Q308" s="416">
        <v>80035.0</v>
      </c>
      <c r="R308" s="264">
        <v>0.0</v>
      </c>
      <c r="S308" s="259">
        <v>0.0</v>
      </c>
      <c r="T308" s="259">
        <f t="shared" si="5"/>
        <v>80035</v>
      </c>
      <c r="U308" s="254" t="s">
        <v>112</v>
      </c>
      <c r="V308" s="253"/>
      <c r="W308" s="258"/>
      <c r="X308" s="254">
        <v>1.0</v>
      </c>
      <c r="Y308" s="254" t="s">
        <v>98</v>
      </c>
      <c r="Z308" s="254" t="s">
        <v>85</v>
      </c>
    </row>
    <row r="309" ht="17.25" customHeight="1">
      <c r="A309" s="252" t="s">
        <v>7245</v>
      </c>
      <c r="B309" s="253">
        <v>45831.0</v>
      </c>
      <c r="C309" s="254">
        <v>6058.0</v>
      </c>
      <c r="D309" s="254"/>
      <c r="E309" s="261" t="s">
        <v>1797</v>
      </c>
      <c r="F309" s="257" t="s">
        <v>1798</v>
      </c>
      <c r="G309" s="255" t="s">
        <v>2021</v>
      </c>
      <c r="H309" s="255" t="s">
        <v>812</v>
      </c>
      <c r="I309" s="255" t="s">
        <v>123</v>
      </c>
      <c r="J309" s="254" t="s">
        <v>26</v>
      </c>
      <c r="K309" s="258">
        <v>44730.0</v>
      </c>
      <c r="L309" s="253">
        <v>45831.0</v>
      </c>
      <c r="M309" s="254" t="s">
        <v>75</v>
      </c>
      <c r="N309" s="259">
        <v>0.0</v>
      </c>
      <c r="O309" s="254" t="s">
        <v>75</v>
      </c>
      <c r="P309" s="260">
        <v>78000.0</v>
      </c>
      <c r="Q309" s="362">
        <v>78000.0</v>
      </c>
      <c r="R309" s="259">
        <v>0.0</v>
      </c>
      <c r="S309" s="259">
        <v>1560.0</v>
      </c>
      <c r="T309" s="259">
        <f t="shared" si="5"/>
        <v>76440</v>
      </c>
      <c r="U309" s="254" t="s">
        <v>83</v>
      </c>
      <c r="V309" s="258">
        <v>45831.0</v>
      </c>
      <c r="W309" s="258">
        <v>45864.0</v>
      </c>
      <c r="X309" s="254">
        <v>1.0</v>
      </c>
      <c r="Y309" s="254" t="s">
        <v>98</v>
      </c>
      <c r="Z309" s="254" t="s">
        <v>85</v>
      </c>
    </row>
    <row r="310" ht="17.25" customHeight="1">
      <c r="A310" s="252" t="s">
        <v>7250</v>
      </c>
      <c r="B310" s="253">
        <v>45831.0</v>
      </c>
      <c r="C310" s="254">
        <v>6058.0</v>
      </c>
      <c r="D310" s="254"/>
      <c r="E310" s="261" t="s">
        <v>1797</v>
      </c>
      <c r="F310" s="257" t="s">
        <v>1798</v>
      </c>
      <c r="G310" s="255" t="s">
        <v>2358</v>
      </c>
      <c r="H310" s="255" t="s">
        <v>812</v>
      </c>
      <c r="I310" s="262" t="s">
        <v>123</v>
      </c>
      <c r="J310" s="254" t="s">
        <v>26</v>
      </c>
      <c r="K310" s="258">
        <v>44730.0</v>
      </c>
      <c r="L310" s="253">
        <v>45831.0</v>
      </c>
      <c r="M310" s="254" t="s">
        <v>75</v>
      </c>
      <c r="N310" s="259">
        <v>0.0</v>
      </c>
      <c r="O310" s="254" t="s">
        <v>75</v>
      </c>
      <c r="P310" s="260">
        <v>78000.0</v>
      </c>
      <c r="Q310" s="362">
        <v>78000.0</v>
      </c>
      <c r="R310" s="264">
        <v>0.0</v>
      </c>
      <c r="S310" s="259">
        <v>1560.0</v>
      </c>
      <c r="T310" s="259">
        <f t="shared" si="5"/>
        <v>76440</v>
      </c>
      <c r="U310" s="254" t="s">
        <v>83</v>
      </c>
      <c r="V310" s="258">
        <v>45831.0</v>
      </c>
      <c r="W310" s="258">
        <v>45864.0</v>
      </c>
      <c r="X310" s="254">
        <v>1.0</v>
      </c>
      <c r="Y310" s="254" t="s">
        <v>98</v>
      </c>
      <c r="Z310" s="254" t="s">
        <v>85</v>
      </c>
    </row>
    <row r="311" ht="17.25" customHeight="1">
      <c r="A311" s="252" t="s">
        <v>7258</v>
      </c>
      <c r="B311" s="253">
        <v>45832.0</v>
      </c>
      <c r="C311" s="254">
        <v>4289.0</v>
      </c>
      <c r="D311" s="254"/>
      <c r="E311" s="261" t="s">
        <v>4657</v>
      </c>
      <c r="F311" s="257" t="s">
        <v>4658</v>
      </c>
      <c r="G311" s="255" t="s">
        <v>7259</v>
      </c>
      <c r="H311" s="255" t="s">
        <v>342</v>
      </c>
      <c r="I311" s="255" t="s">
        <v>200</v>
      </c>
      <c r="J311" s="254" t="s">
        <v>26</v>
      </c>
      <c r="K311" s="258">
        <v>44580.0</v>
      </c>
      <c r="L311" s="253">
        <v>45831.0</v>
      </c>
      <c r="M311" s="254" t="s">
        <v>75</v>
      </c>
      <c r="N311" s="259">
        <v>0.0</v>
      </c>
      <c r="O311" s="254" t="s">
        <v>75</v>
      </c>
      <c r="P311" s="260">
        <v>118047.0</v>
      </c>
      <c r="Q311" s="359">
        <v>118047.0</v>
      </c>
      <c r="R311" s="259">
        <v>0.0</v>
      </c>
      <c r="S311" s="259">
        <v>0.0</v>
      </c>
      <c r="T311" s="259">
        <f t="shared" si="5"/>
        <v>118047</v>
      </c>
      <c r="U311" s="254" t="s">
        <v>112</v>
      </c>
      <c r="V311" s="253">
        <v>45831.0</v>
      </c>
      <c r="W311" s="258">
        <v>45862.0</v>
      </c>
      <c r="X311" s="254">
        <v>1.0</v>
      </c>
      <c r="Y311" s="254" t="s">
        <v>84</v>
      </c>
      <c r="Z311" s="254" t="s">
        <v>85</v>
      </c>
    </row>
    <row r="312" ht="17.25" customHeight="1">
      <c r="A312" s="334" t="s">
        <v>7266</v>
      </c>
      <c r="B312" s="253">
        <v>45841.0</v>
      </c>
      <c r="C312" s="254">
        <v>4723.0</v>
      </c>
      <c r="D312" s="461"/>
      <c r="E312" s="255" t="s">
        <v>1073</v>
      </c>
      <c r="F312" s="257" t="s">
        <v>1074</v>
      </c>
      <c r="G312" s="255" t="s">
        <v>3980</v>
      </c>
      <c r="H312" s="255" t="s">
        <v>217</v>
      </c>
      <c r="I312" s="262" t="s">
        <v>177</v>
      </c>
      <c r="J312" s="254" t="s">
        <v>1558</v>
      </c>
      <c r="K312" s="258">
        <v>44611.0</v>
      </c>
      <c r="L312" s="253">
        <v>45832.0</v>
      </c>
      <c r="M312" s="254" t="s">
        <v>75</v>
      </c>
      <c r="N312" s="259">
        <v>0.0</v>
      </c>
      <c r="O312" s="254" t="s">
        <v>75</v>
      </c>
      <c r="P312" s="260">
        <v>78094.0</v>
      </c>
      <c r="Q312" s="359">
        <v>78015.0</v>
      </c>
      <c r="R312" s="264">
        <v>0.0</v>
      </c>
      <c r="S312" s="259">
        <v>0.0</v>
      </c>
      <c r="T312" s="259">
        <f t="shared" si="5"/>
        <v>78015</v>
      </c>
      <c r="U312" s="254" t="s">
        <v>112</v>
      </c>
      <c r="V312" s="253">
        <v>45837.0</v>
      </c>
      <c r="W312" s="258">
        <v>45867.0</v>
      </c>
      <c r="X312" s="254">
        <v>1.0</v>
      </c>
      <c r="Y312" s="254" t="s">
        <v>98</v>
      </c>
      <c r="Z312" s="254" t="s">
        <v>85</v>
      </c>
    </row>
    <row r="313" ht="17.25" customHeight="1">
      <c r="A313" s="252" t="s">
        <v>7271</v>
      </c>
      <c r="B313" s="253">
        <v>45813.0</v>
      </c>
      <c r="C313" s="254">
        <v>10801.0</v>
      </c>
      <c r="D313" s="254"/>
      <c r="E313" s="261" t="s">
        <v>5576</v>
      </c>
      <c r="F313" s="257" t="s">
        <v>5577</v>
      </c>
      <c r="G313" s="255" t="s">
        <v>5578</v>
      </c>
      <c r="H313" s="255" t="s">
        <v>383</v>
      </c>
      <c r="I313" s="255" t="s">
        <v>101</v>
      </c>
      <c r="J313" s="254" t="s">
        <v>26</v>
      </c>
      <c r="K313" s="258">
        <v>45268.0</v>
      </c>
      <c r="L313" s="253">
        <v>45813.0</v>
      </c>
      <c r="M313" s="253">
        <v>45831.0</v>
      </c>
      <c r="N313" s="259">
        <v>1298000.0</v>
      </c>
      <c r="O313" s="254" t="s">
        <v>75</v>
      </c>
      <c r="P313" s="260">
        <v>1298000.0</v>
      </c>
      <c r="Q313" s="359">
        <v>298000.0</v>
      </c>
      <c r="R313" s="259">
        <v>118000.0</v>
      </c>
      <c r="S313" s="259">
        <v>0.0</v>
      </c>
      <c r="T313" s="259">
        <f t="shared" si="5"/>
        <v>298000</v>
      </c>
      <c r="U313" s="254" t="s">
        <v>112</v>
      </c>
      <c r="V313" s="258">
        <v>45813.0</v>
      </c>
      <c r="W313" s="258">
        <v>46173.0</v>
      </c>
      <c r="X313" s="254">
        <v>12.0</v>
      </c>
      <c r="Y313" s="254" t="s">
        <v>84</v>
      </c>
      <c r="Z313" s="254" t="s">
        <v>85</v>
      </c>
    </row>
    <row r="314" ht="17.25" customHeight="1">
      <c r="A314" s="334" t="s">
        <v>7277</v>
      </c>
      <c r="B314" s="253">
        <v>45832.0</v>
      </c>
      <c r="C314" s="254">
        <v>8150.0</v>
      </c>
      <c r="D314" s="254"/>
      <c r="E314" s="261" t="s">
        <v>3861</v>
      </c>
      <c r="F314" s="257" t="s">
        <v>3507</v>
      </c>
      <c r="G314" s="255" t="s">
        <v>3508</v>
      </c>
      <c r="H314" s="255" t="s">
        <v>217</v>
      </c>
      <c r="I314" s="262" t="s">
        <v>177</v>
      </c>
      <c r="J314" s="254" t="s">
        <v>1558</v>
      </c>
      <c r="K314" s="253">
        <v>44951.0</v>
      </c>
      <c r="L314" s="253">
        <v>45832.0</v>
      </c>
      <c r="M314" s="254" t="s">
        <v>75</v>
      </c>
      <c r="N314" s="259">
        <v>0.0</v>
      </c>
      <c r="O314" s="253">
        <v>45833.0</v>
      </c>
      <c r="P314" s="260">
        <v>118000.0</v>
      </c>
      <c r="Q314" s="266">
        <v>118000.0</v>
      </c>
      <c r="R314" s="264">
        <v>0.0</v>
      </c>
      <c r="S314" s="259">
        <v>4400.0</v>
      </c>
      <c r="T314" s="259">
        <f t="shared" si="5"/>
        <v>113600</v>
      </c>
      <c r="U314" s="254" t="s">
        <v>83</v>
      </c>
      <c r="V314" s="253">
        <v>45833.0</v>
      </c>
      <c r="W314" s="258">
        <v>45864.0</v>
      </c>
      <c r="X314" s="254">
        <v>1.0</v>
      </c>
      <c r="Y314" s="254" t="s">
        <v>84</v>
      </c>
      <c r="Z314" s="254" t="s">
        <v>85</v>
      </c>
    </row>
    <row r="315" ht="17.25" customHeight="1">
      <c r="A315" s="257" t="s">
        <v>7285</v>
      </c>
      <c r="B315" s="253">
        <v>45832.0</v>
      </c>
      <c r="C315" s="254">
        <v>11691.0</v>
      </c>
      <c r="D315" s="254"/>
      <c r="E315" s="261" t="s">
        <v>5049</v>
      </c>
      <c r="F315" s="257" t="s">
        <v>271</v>
      </c>
      <c r="G315" s="255" t="s">
        <v>272</v>
      </c>
      <c r="H315" s="255" t="s">
        <v>273</v>
      </c>
      <c r="I315" s="255" t="s">
        <v>156</v>
      </c>
      <c r="J315" s="254" t="s">
        <v>1558</v>
      </c>
      <c r="K315" s="258">
        <v>45376.0</v>
      </c>
      <c r="L315" s="253">
        <v>45832.0</v>
      </c>
      <c r="M315" s="254" t="s">
        <v>75</v>
      </c>
      <c r="N315" s="259">
        <v>78000.0</v>
      </c>
      <c r="O315" s="254" t="s">
        <v>75</v>
      </c>
      <c r="P315" s="260">
        <v>80035.0</v>
      </c>
      <c r="Q315" s="464">
        <v>80035.0</v>
      </c>
      <c r="R315" s="259">
        <v>0.0</v>
      </c>
      <c r="S315" s="259">
        <v>0.0</v>
      </c>
      <c r="T315" s="259">
        <f t="shared" si="5"/>
        <v>80035</v>
      </c>
      <c r="U315" s="254" t="s">
        <v>112</v>
      </c>
      <c r="V315" s="253"/>
      <c r="W315" s="258"/>
      <c r="X315" s="254">
        <v>1.0</v>
      </c>
      <c r="Y315" s="254" t="s">
        <v>98</v>
      </c>
      <c r="Z315" s="254" t="s">
        <v>85</v>
      </c>
    </row>
    <row r="316" ht="17.25" customHeight="1">
      <c r="A316" s="334" t="s">
        <v>7291</v>
      </c>
      <c r="B316" s="253">
        <v>45832.0</v>
      </c>
      <c r="C316" s="254">
        <v>293.0</v>
      </c>
      <c r="D316" s="254"/>
      <c r="E316" s="261" t="s">
        <v>769</v>
      </c>
      <c r="F316" s="257" t="s">
        <v>3583</v>
      </c>
      <c r="G316" s="255" t="s">
        <v>3584</v>
      </c>
      <c r="H316" s="255" t="s">
        <v>3585</v>
      </c>
      <c r="I316" s="262" t="s">
        <v>2189</v>
      </c>
      <c r="J316" s="254" t="s">
        <v>1558</v>
      </c>
      <c r="K316" s="258">
        <v>44287.0</v>
      </c>
      <c r="L316" s="253">
        <v>45832.0</v>
      </c>
      <c r="M316" s="254" t="s">
        <v>75</v>
      </c>
      <c r="N316" s="259">
        <v>0.0</v>
      </c>
      <c r="O316" s="254" t="s">
        <v>75</v>
      </c>
      <c r="P316" s="260">
        <v>78000.0</v>
      </c>
      <c r="Q316" s="266">
        <v>78000.0</v>
      </c>
      <c r="R316" s="264">
        <v>0.0</v>
      </c>
      <c r="S316" s="259">
        <v>4440.0</v>
      </c>
      <c r="T316" s="259">
        <f t="shared" si="5"/>
        <v>73560</v>
      </c>
      <c r="U316" s="254" t="s">
        <v>83</v>
      </c>
      <c r="V316" s="258">
        <v>45832.0</v>
      </c>
      <c r="W316" s="258">
        <v>45864.0</v>
      </c>
      <c r="X316" s="254">
        <v>1.0</v>
      </c>
      <c r="Y316" s="254" t="s">
        <v>98</v>
      </c>
      <c r="Z316" s="254" t="s">
        <v>85</v>
      </c>
    </row>
    <row r="317" ht="17.25" customHeight="1">
      <c r="A317" s="252" t="s">
        <v>7299</v>
      </c>
      <c r="B317" s="253">
        <v>45832.0</v>
      </c>
      <c r="C317" s="254">
        <v>10916.0</v>
      </c>
      <c r="D317" s="254"/>
      <c r="E317" s="261" t="s">
        <v>3680</v>
      </c>
      <c r="F317" s="257" t="s">
        <v>3362</v>
      </c>
      <c r="G317" s="255" t="s">
        <v>7297</v>
      </c>
      <c r="H317" s="255" t="s">
        <v>179</v>
      </c>
      <c r="I317" s="255" t="s">
        <v>177</v>
      </c>
      <c r="J317" s="254" t="s">
        <v>26</v>
      </c>
      <c r="K317" s="258">
        <v>45289.0</v>
      </c>
      <c r="L317" s="253">
        <v>45832.0</v>
      </c>
      <c r="M317" s="254" t="s">
        <v>75</v>
      </c>
      <c r="N317" s="259">
        <v>0.0</v>
      </c>
      <c r="O317" s="253">
        <v>45833.0</v>
      </c>
      <c r="P317" s="260">
        <v>78000.0</v>
      </c>
      <c r="Q317" s="266">
        <v>78000.0</v>
      </c>
      <c r="R317" s="259">
        <v>0.0</v>
      </c>
      <c r="S317" s="259">
        <v>4440.0</v>
      </c>
      <c r="T317" s="259">
        <f t="shared" si="5"/>
        <v>73560</v>
      </c>
      <c r="U317" s="254" t="s">
        <v>83</v>
      </c>
      <c r="V317" s="299">
        <v>45830.0</v>
      </c>
      <c r="W317" s="299">
        <v>45860.0</v>
      </c>
      <c r="X317" s="254">
        <v>1.0</v>
      </c>
      <c r="Y317" s="254" t="s">
        <v>98</v>
      </c>
      <c r="Z317" s="254" t="s">
        <v>85</v>
      </c>
    </row>
    <row r="318" ht="17.25" customHeight="1">
      <c r="A318" s="252" t="s">
        <v>7306</v>
      </c>
      <c r="B318" s="253">
        <v>45832.0</v>
      </c>
      <c r="C318" s="254">
        <v>10139.0</v>
      </c>
      <c r="D318" s="254"/>
      <c r="E318" s="255" t="s">
        <v>6724</v>
      </c>
      <c r="F318" s="257" t="s">
        <v>2090</v>
      </c>
      <c r="G318" s="255" t="s">
        <v>2091</v>
      </c>
      <c r="H318" s="255" t="s">
        <v>2092</v>
      </c>
      <c r="I318" s="262" t="s">
        <v>102</v>
      </c>
      <c r="J318" s="254" t="s">
        <v>26</v>
      </c>
      <c r="K318" s="258">
        <v>45186.0</v>
      </c>
      <c r="L318" s="253">
        <v>45832.0</v>
      </c>
      <c r="M318" s="254" t="s">
        <v>75</v>
      </c>
      <c r="N318" s="259">
        <v>0.0</v>
      </c>
      <c r="O318" s="254" t="s">
        <v>75</v>
      </c>
      <c r="P318" s="260">
        <v>118000.0</v>
      </c>
      <c r="Q318" s="266">
        <v>118000.0</v>
      </c>
      <c r="R318" s="264">
        <v>0.0</v>
      </c>
      <c r="S318" s="259">
        <v>4400.0</v>
      </c>
      <c r="T318" s="259">
        <f t="shared" si="5"/>
        <v>113600</v>
      </c>
      <c r="U318" s="254" t="s">
        <v>83</v>
      </c>
      <c r="V318" s="466">
        <v>45832.0</v>
      </c>
      <c r="W318" s="466">
        <v>45864.0</v>
      </c>
      <c r="X318" s="254">
        <v>1.0</v>
      </c>
      <c r="Y318" s="254" t="s">
        <v>84</v>
      </c>
      <c r="Z318" s="254" t="s">
        <v>85</v>
      </c>
    </row>
    <row r="319" ht="17.25" customHeight="1">
      <c r="A319" s="252" t="s">
        <v>7318</v>
      </c>
      <c r="B319" s="253">
        <v>45841.0</v>
      </c>
      <c r="C319" s="254">
        <v>7934.0</v>
      </c>
      <c r="D319" s="254"/>
      <c r="E319" s="261" t="s">
        <v>657</v>
      </c>
      <c r="F319" s="257" t="s">
        <v>659</v>
      </c>
      <c r="G319" s="255" t="s">
        <v>7321</v>
      </c>
      <c r="H319" s="255" t="s">
        <v>194</v>
      </c>
      <c r="I319" s="255" t="s">
        <v>177</v>
      </c>
      <c r="J319" s="254" t="s">
        <v>26</v>
      </c>
      <c r="K319" s="258">
        <v>44929.0</v>
      </c>
      <c r="L319" s="253">
        <v>45832.0</v>
      </c>
      <c r="M319" s="254" t="s">
        <v>75</v>
      </c>
      <c r="N319" s="259">
        <v>0.0</v>
      </c>
      <c r="O319" s="254" t="s">
        <v>75</v>
      </c>
      <c r="P319" s="260">
        <v>118000.0</v>
      </c>
      <c r="Q319" s="266">
        <v>118000.0</v>
      </c>
      <c r="R319" s="259">
        <v>0.0</v>
      </c>
      <c r="S319" s="259">
        <v>826.0</v>
      </c>
      <c r="T319" s="259">
        <f t="shared" si="5"/>
        <v>117174</v>
      </c>
      <c r="U319" s="254" t="s">
        <v>83</v>
      </c>
      <c r="V319" s="253">
        <v>45832.0</v>
      </c>
      <c r="W319" s="258">
        <v>45864.0</v>
      </c>
      <c r="X319" s="254">
        <v>1.0</v>
      </c>
      <c r="Y319" s="254" t="s">
        <v>84</v>
      </c>
      <c r="Z319" s="254" t="s">
        <v>85</v>
      </c>
    </row>
    <row r="320" ht="17.25" customHeight="1">
      <c r="A320" s="252" t="s">
        <v>7326</v>
      </c>
      <c r="B320" s="253">
        <v>45841.0</v>
      </c>
      <c r="C320" s="254">
        <v>2719.0</v>
      </c>
      <c r="D320" s="254"/>
      <c r="E320" s="261" t="s">
        <v>1929</v>
      </c>
      <c r="F320" s="257" t="s">
        <v>1931</v>
      </c>
      <c r="G320" s="255" t="s">
        <v>3600</v>
      </c>
      <c r="H320" s="255" t="s">
        <v>179</v>
      </c>
      <c r="I320" s="262" t="s">
        <v>177</v>
      </c>
      <c r="J320" s="254" t="s">
        <v>26</v>
      </c>
      <c r="K320" s="258">
        <v>44469.0</v>
      </c>
      <c r="L320" s="253">
        <v>45832.0</v>
      </c>
      <c r="M320" s="254" t="s">
        <v>75</v>
      </c>
      <c r="N320" s="259">
        <v>0.0</v>
      </c>
      <c r="O320" s="254" t="s">
        <v>75</v>
      </c>
      <c r="P320" s="260">
        <v>118000.0</v>
      </c>
      <c r="Q320" s="266">
        <v>118000.0</v>
      </c>
      <c r="R320" s="264">
        <v>0.0</v>
      </c>
      <c r="S320" s="259">
        <v>2360.0</v>
      </c>
      <c r="T320" s="259">
        <f t="shared" si="5"/>
        <v>115640</v>
      </c>
      <c r="U320" s="254" t="s">
        <v>83</v>
      </c>
      <c r="V320" s="253">
        <v>45832.0</v>
      </c>
      <c r="W320" s="258">
        <v>45862.0</v>
      </c>
      <c r="X320" s="254">
        <v>1.0</v>
      </c>
      <c r="Y320" s="254" t="s">
        <v>84</v>
      </c>
      <c r="Z320" s="254" t="s">
        <v>85</v>
      </c>
    </row>
    <row r="321" ht="17.25" customHeight="1">
      <c r="A321" s="252" t="s">
        <v>7332</v>
      </c>
      <c r="B321" s="253">
        <v>45841.0</v>
      </c>
      <c r="C321" s="254">
        <v>13215.0</v>
      </c>
      <c r="D321" s="254"/>
      <c r="E321" s="261" t="s">
        <v>2473</v>
      </c>
      <c r="F321" s="257" t="s">
        <v>2245</v>
      </c>
      <c r="G321" s="255" t="s">
        <v>2246</v>
      </c>
      <c r="H321" s="255" t="s">
        <v>142</v>
      </c>
      <c r="I321" s="255" t="s">
        <v>144</v>
      </c>
      <c r="J321" s="254" t="s">
        <v>26</v>
      </c>
      <c r="K321" s="258">
        <v>45539.0</v>
      </c>
      <c r="L321" s="253">
        <v>45832.0</v>
      </c>
      <c r="M321" s="254" t="s">
        <v>75</v>
      </c>
      <c r="N321" s="259">
        <v>0.0</v>
      </c>
      <c r="O321" s="254" t="s">
        <v>75</v>
      </c>
      <c r="P321" s="260">
        <v>118000.0</v>
      </c>
      <c r="Q321" s="266">
        <v>118000.0</v>
      </c>
      <c r="R321" s="259">
        <v>0.0</v>
      </c>
      <c r="S321" s="259">
        <v>4400.0</v>
      </c>
      <c r="T321" s="259">
        <f t="shared" si="5"/>
        <v>113600</v>
      </c>
      <c r="U321" s="254" t="s">
        <v>83</v>
      </c>
      <c r="V321" s="253">
        <v>45832.0</v>
      </c>
      <c r="W321" s="258">
        <v>45862.0</v>
      </c>
      <c r="X321" s="254">
        <v>1.0</v>
      </c>
      <c r="Y321" s="254" t="s">
        <v>84</v>
      </c>
      <c r="Z321" s="254" t="s">
        <v>85</v>
      </c>
    </row>
    <row r="322" ht="17.25" customHeight="1">
      <c r="A322" s="252" t="s">
        <v>7340</v>
      </c>
      <c r="B322" s="253">
        <v>45841.0</v>
      </c>
      <c r="C322" s="254">
        <v>9598.0</v>
      </c>
      <c r="D322" s="254"/>
      <c r="E322" s="261" t="s">
        <v>1900</v>
      </c>
      <c r="F322" s="257" t="s">
        <v>1901</v>
      </c>
      <c r="G322" s="255" t="s">
        <v>1987</v>
      </c>
      <c r="H322" s="255" t="s">
        <v>1136</v>
      </c>
      <c r="I322" s="262" t="s">
        <v>1137</v>
      </c>
      <c r="J322" s="254" t="s">
        <v>26</v>
      </c>
      <c r="K322" s="258">
        <v>45122.0</v>
      </c>
      <c r="L322" s="253">
        <v>45832.0</v>
      </c>
      <c r="M322" s="254" t="s">
        <v>75</v>
      </c>
      <c r="N322" s="259">
        <v>78000.0</v>
      </c>
      <c r="O322" s="254" t="s">
        <v>75</v>
      </c>
      <c r="P322" s="260">
        <v>156000.0</v>
      </c>
      <c r="Q322" s="266">
        <v>156000.0</v>
      </c>
      <c r="R322" s="264">
        <v>0.0</v>
      </c>
      <c r="S322" s="259">
        <v>4400.0</v>
      </c>
      <c r="T322" s="259">
        <f t="shared" si="5"/>
        <v>151600</v>
      </c>
      <c r="U322" s="254" t="s">
        <v>83</v>
      </c>
      <c r="V322" s="253">
        <v>45832.0</v>
      </c>
      <c r="W322" s="258">
        <v>45862.0</v>
      </c>
      <c r="X322" s="254">
        <v>1.0</v>
      </c>
      <c r="Y322" s="254" t="s">
        <v>98</v>
      </c>
      <c r="Z322" s="254" t="s">
        <v>85</v>
      </c>
    </row>
    <row r="323" ht="17.25" customHeight="1">
      <c r="A323" s="252" t="s">
        <v>7346</v>
      </c>
      <c r="B323" s="253">
        <v>45841.0</v>
      </c>
      <c r="C323" s="254">
        <v>9598.0</v>
      </c>
      <c r="D323" s="254"/>
      <c r="E323" s="261" t="s">
        <v>1900</v>
      </c>
      <c r="F323" s="257" t="s">
        <v>1901</v>
      </c>
      <c r="G323" s="255" t="s">
        <v>2916</v>
      </c>
      <c r="H323" s="255" t="s">
        <v>1136</v>
      </c>
      <c r="I323" s="255" t="s">
        <v>1137</v>
      </c>
      <c r="J323" s="254" t="s">
        <v>26</v>
      </c>
      <c r="K323" s="258">
        <v>45122.0</v>
      </c>
      <c r="L323" s="253">
        <v>45832.0</v>
      </c>
      <c r="M323" s="254" t="s">
        <v>75</v>
      </c>
      <c r="N323" s="259">
        <v>78000.0</v>
      </c>
      <c r="O323" s="254" t="s">
        <v>75</v>
      </c>
      <c r="P323" s="260">
        <v>0.0</v>
      </c>
      <c r="Q323" s="260">
        <v>0.0</v>
      </c>
      <c r="R323" s="259">
        <v>0.0</v>
      </c>
      <c r="S323" s="259">
        <v>0.0</v>
      </c>
      <c r="T323" s="259">
        <f t="shared" si="5"/>
        <v>0</v>
      </c>
      <c r="U323" s="254" t="s">
        <v>283</v>
      </c>
      <c r="V323" s="253">
        <v>45832.0</v>
      </c>
      <c r="W323" s="258">
        <v>45862.0</v>
      </c>
      <c r="X323" s="254">
        <v>1.0</v>
      </c>
      <c r="Y323" s="254" t="s">
        <v>98</v>
      </c>
      <c r="Z323" s="254" t="s">
        <v>85</v>
      </c>
    </row>
    <row r="324" ht="17.25" customHeight="1">
      <c r="A324" s="252" t="s">
        <v>7353</v>
      </c>
      <c r="B324" s="253">
        <v>45841.0</v>
      </c>
      <c r="C324" s="254">
        <v>9598.0</v>
      </c>
      <c r="D324" s="254"/>
      <c r="E324" s="261" t="s">
        <v>1900</v>
      </c>
      <c r="F324" s="257" t="s">
        <v>1901</v>
      </c>
      <c r="G324" s="255" t="s">
        <v>3635</v>
      </c>
      <c r="H324" s="255" t="s">
        <v>1136</v>
      </c>
      <c r="I324" s="262" t="s">
        <v>1137</v>
      </c>
      <c r="J324" s="254" t="s">
        <v>26</v>
      </c>
      <c r="K324" s="258">
        <v>45122.0</v>
      </c>
      <c r="L324" s="253">
        <v>45832.0</v>
      </c>
      <c r="M324" s="254" t="s">
        <v>75</v>
      </c>
      <c r="N324" s="259">
        <v>0.0</v>
      </c>
      <c r="O324" s="254" t="s">
        <v>75</v>
      </c>
      <c r="P324" s="260">
        <v>78000.0</v>
      </c>
      <c r="Q324" s="266">
        <v>78000.0</v>
      </c>
      <c r="R324" s="264">
        <v>0.0</v>
      </c>
      <c r="S324" s="259">
        <v>4400.0</v>
      </c>
      <c r="T324" s="259">
        <f t="shared" si="5"/>
        <v>73600</v>
      </c>
      <c r="U324" s="254" t="s">
        <v>83</v>
      </c>
      <c r="V324" s="253">
        <v>45832.0</v>
      </c>
      <c r="W324" s="258">
        <v>45862.0</v>
      </c>
      <c r="X324" s="254">
        <v>1.0</v>
      </c>
      <c r="Y324" s="254" t="s">
        <v>98</v>
      </c>
      <c r="Z324" s="254" t="s">
        <v>85</v>
      </c>
    </row>
    <row r="325" ht="17.25" customHeight="1">
      <c r="A325" s="252" t="s">
        <v>7362</v>
      </c>
      <c r="B325" s="253">
        <v>45842.0</v>
      </c>
      <c r="C325" s="254">
        <v>11031.0</v>
      </c>
      <c r="D325" s="254"/>
      <c r="E325" s="261" t="s">
        <v>1445</v>
      </c>
      <c r="F325" s="257" t="s">
        <v>1446</v>
      </c>
      <c r="G325" s="255" t="s">
        <v>1448</v>
      </c>
      <c r="H325" s="255" t="s">
        <v>634</v>
      </c>
      <c r="I325" s="255" t="s">
        <v>235</v>
      </c>
      <c r="J325" s="254" t="s">
        <v>26</v>
      </c>
      <c r="K325" s="258">
        <v>45302.0</v>
      </c>
      <c r="L325" s="253">
        <v>45832.0</v>
      </c>
      <c r="M325" s="254" t="s">
        <v>75</v>
      </c>
      <c r="N325" s="259">
        <v>118000.0</v>
      </c>
      <c r="O325" s="254" t="s">
        <v>75</v>
      </c>
      <c r="P325" s="260">
        <v>100000.0</v>
      </c>
      <c r="Q325" s="266">
        <v>100000.0</v>
      </c>
      <c r="R325" s="259">
        <v>0.0</v>
      </c>
      <c r="S325" s="259">
        <v>4400.0</v>
      </c>
      <c r="T325" s="259">
        <f t="shared" si="5"/>
        <v>95600</v>
      </c>
      <c r="U325" s="254" t="s">
        <v>83</v>
      </c>
      <c r="V325" s="253">
        <v>45826.0</v>
      </c>
      <c r="W325" s="258">
        <v>45856.0</v>
      </c>
      <c r="X325" s="254">
        <v>1.0</v>
      </c>
      <c r="Y325" s="254" t="s">
        <v>84</v>
      </c>
      <c r="Z325" s="254" t="s">
        <v>85</v>
      </c>
    </row>
    <row r="326" ht="17.25" customHeight="1">
      <c r="A326" s="275" t="s">
        <v>7372</v>
      </c>
      <c r="B326" s="253">
        <v>45849.0</v>
      </c>
      <c r="C326" s="254">
        <v>15526.0</v>
      </c>
      <c r="D326" s="254"/>
      <c r="E326" s="261" t="s">
        <v>7374</v>
      </c>
      <c r="F326" s="257" t="s">
        <v>7376</v>
      </c>
      <c r="G326" s="255" t="s">
        <v>7377</v>
      </c>
      <c r="H326" s="255" t="s">
        <v>7378</v>
      </c>
      <c r="I326" s="262" t="s">
        <v>72</v>
      </c>
      <c r="J326" s="254" t="s">
        <v>26</v>
      </c>
      <c r="K326" s="258">
        <v>45821.0</v>
      </c>
      <c r="L326" s="253">
        <v>45834.0</v>
      </c>
      <c r="M326" s="253">
        <v>45832.0</v>
      </c>
      <c r="N326" s="259">
        <v>0.0</v>
      </c>
      <c r="O326" s="254" t="s">
        <v>75</v>
      </c>
      <c r="P326" s="260">
        <v>1298002.0</v>
      </c>
      <c r="Q326" s="464">
        <v>78002.0</v>
      </c>
      <c r="R326" s="259">
        <v>0.0</v>
      </c>
      <c r="S326" s="259">
        <v>0.0</v>
      </c>
      <c r="T326" s="259">
        <f t="shared" si="5"/>
        <v>78002</v>
      </c>
      <c r="U326" s="254" t="s">
        <v>112</v>
      </c>
      <c r="V326" s="253"/>
      <c r="W326" s="258"/>
      <c r="X326" s="254">
        <v>12.0</v>
      </c>
      <c r="Y326" s="254" t="s">
        <v>84</v>
      </c>
      <c r="Z326" s="254" t="s">
        <v>221</v>
      </c>
    </row>
    <row r="327" ht="17.25" customHeight="1">
      <c r="A327" s="257" t="s">
        <v>7387</v>
      </c>
      <c r="B327" s="253">
        <v>45853.0</v>
      </c>
      <c r="C327" s="254">
        <v>8714.0</v>
      </c>
      <c r="D327" s="254"/>
      <c r="E327" s="261" t="s">
        <v>7388</v>
      </c>
      <c r="F327" s="257" t="s">
        <v>7389</v>
      </c>
      <c r="G327" s="255" t="s">
        <v>7391</v>
      </c>
      <c r="H327" s="255" t="s">
        <v>1863</v>
      </c>
      <c r="I327" s="255" t="s">
        <v>1044</v>
      </c>
      <c r="J327" s="254" t="s">
        <v>26</v>
      </c>
      <c r="K327" s="258">
        <v>45020.0</v>
      </c>
      <c r="L327" s="253">
        <v>45834.0</v>
      </c>
      <c r="M327" s="253">
        <v>45832.0</v>
      </c>
      <c r="N327" s="259">
        <v>858000.0</v>
      </c>
      <c r="O327" s="450">
        <v>45835.0</v>
      </c>
      <c r="P327" s="260">
        <v>648053.0</v>
      </c>
      <c r="Q327" s="464">
        <v>658040.0</v>
      </c>
      <c r="R327" s="259">
        <v>0.0</v>
      </c>
      <c r="S327" s="259">
        <v>0.0</v>
      </c>
      <c r="T327" s="259">
        <f t="shared" si="5"/>
        <v>658040</v>
      </c>
      <c r="U327" s="254" t="s">
        <v>112</v>
      </c>
      <c r="V327" s="253"/>
      <c r="W327" s="258"/>
      <c r="X327" s="254">
        <v>12.0</v>
      </c>
      <c r="Y327" s="254" t="s">
        <v>98</v>
      </c>
      <c r="Z327" s="254" t="s">
        <v>85</v>
      </c>
    </row>
    <row r="328" ht="17.25" customHeight="1">
      <c r="A328" s="275" t="s">
        <v>7396</v>
      </c>
      <c r="B328" s="253">
        <v>45881.0</v>
      </c>
      <c r="C328" s="254">
        <v>15574.0</v>
      </c>
      <c r="D328" s="254"/>
      <c r="E328" s="261" t="s">
        <v>7398</v>
      </c>
      <c r="F328" s="311" t="s">
        <v>7399</v>
      </c>
      <c r="G328" s="255" t="s">
        <v>7400</v>
      </c>
      <c r="H328" s="255" t="s">
        <v>404</v>
      </c>
      <c r="I328" s="262" t="s">
        <v>72</v>
      </c>
      <c r="J328" s="254" t="s">
        <v>26</v>
      </c>
      <c r="K328" s="258">
        <v>45822.0</v>
      </c>
      <c r="L328" s="253">
        <v>45832.0</v>
      </c>
      <c r="M328" s="254" t="s">
        <v>75</v>
      </c>
      <c r="N328" s="259">
        <v>648000.0</v>
      </c>
      <c r="O328" s="254" t="s">
        <v>75</v>
      </c>
      <c r="P328" s="260">
        <v>650039.0</v>
      </c>
      <c r="Q328" s="464">
        <v>650039.0</v>
      </c>
      <c r="R328" s="264">
        <v>60000.0</v>
      </c>
      <c r="S328" s="259">
        <v>0.0</v>
      </c>
      <c r="T328" s="259">
        <f t="shared" si="5"/>
        <v>650039</v>
      </c>
      <c r="U328" s="254" t="s">
        <v>112</v>
      </c>
      <c r="V328" s="253">
        <v>45832.0</v>
      </c>
      <c r="W328" s="258">
        <v>46014.0</v>
      </c>
      <c r="X328" s="254">
        <v>6.0</v>
      </c>
      <c r="Y328" s="254" t="s">
        <v>84</v>
      </c>
      <c r="Z328" s="254" t="s">
        <v>221</v>
      </c>
    </row>
    <row r="329" ht="17.25" customHeight="1">
      <c r="A329" s="469" t="s">
        <v>7405</v>
      </c>
      <c r="B329" s="289">
        <v>45841.0</v>
      </c>
      <c r="C329" s="290">
        <v>2719.0</v>
      </c>
      <c r="D329" s="291"/>
      <c r="E329" s="292" t="s">
        <v>1929</v>
      </c>
      <c r="F329" s="288" t="s">
        <v>1931</v>
      </c>
      <c r="G329" s="369" t="s">
        <v>1932</v>
      </c>
      <c r="H329" s="292" t="s">
        <v>179</v>
      </c>
      <c r="I329" s="292" t="s">
        <v>177</v>
      </c>
      <c r="J329" s="290" t="s">
        <v>26</v>
      </c>
      <c r="K329" s="295">
        <v>44469.0</v>
      </c>
      <c r="L329" s="289">
        <v>45832.0</v>
      </c>
      <c r="M329" s="290" t="s">
        <v>75</v>
      </c>
      <c r="N329" s="296">
        <v>0.0</v>
      </c>
      <c r="O329" s="290" t="s">
        <v>75</v>
      </c>
      <c r="P329" s="297">
        <v>118000.0</v>
      </c>
      <c r="Q329" s="308">
        <v>0.0</v>
      </c>
      <c r="R329" s="296">
        <v>0.0</v>
      </c>
      <c r="S329" s="371">
        <v>0.0</v>
      </c>
      <c r="T329" s="296">
        <f t="shared" si="5"/>
        <v>0</v>
      </c>
      <c r="U329" s="294" t="s">
        <v>283</v>
      </c>
      <c r="V329" s="289">
        <v>45832.0</v>
      </c>
      <c r="W329" s="295">
        <v>45862.0</v>
      </c>
      <c r="X329" s="290">
        <v>1.0</v>
      </c>
      <c r="Y329" s="290" t="s">
        <v>84</v>
      </c>
      <c r="Z329" s="290" t="s">
        <v>85</v>
      </c>
    </row>
    <row r="330" ht="17.25" customHeight="1">
      <c r="A330" s="252" t="s">
        <v>7418</v>
      </c>
      <c r="B330" s="253">
        <v>45842.0</v>
      </c>
      <c r="C330" s="254">
        <v>1485.0</v>
      </c>
      <c r="D330" s="254"/>
      <c r="E330" s="261" t="s">
        <v>2258</v>
      </c>
      <c r="F330" s="257" t="s">
        <v>2259</v>
      </c>
      <c r="G330" s="255" t="s">
        <v>2260</v>
      </c>
      <c r="H330" s="255" t="s">
        <v>2261</v>
      </c>
      <c r="I330" s="262" t="s">
        <v>1137</v>
      </c>
      <c r="J330" s="254" t="s">
        <v>26</v>
      </c>
      <c r="K330" s="258">
        <v>44367.0</v>
      </c>
      <c r="L330" s="253">
        <v>45833.0</v>
      </c>
      <c r="M330" s="254" t="s">
        <v>75</v>
      </c>
      <c r="N330" s="259">
        <v>0.0</v>
      </c>
      <c r="O330" s="254" t="s">
        <v>75</v>
      </c>
      <c r="P330" s="260">
        <v>78012.0</v>
      </c>
      <c r="Q330" s="428">
        <v>78012.0</v>
      </c>
      <c r="R330" s="264">
        <v>0.0</v>
      </c>
      <c r="S330" s="259">
        <v>0.0</v>
      </c>
      <c r="T330" s="259">
        <f t="shared" si="5"/>
        <v>78012</v>
      </c>
      <c r="U330" s="254" t="s">
        <v>112</v>
      </c>
      <c r="V330" s="253">
        <v>45823.0</v>
      </c>
      <c r="W330" s="258">
        <v>45853.0</v>
      </c>
      <c r="X330" s="254">
        <v>1.0</v>
      </c>
      <c r="Y330" s="254" t="s">
        <v>98</v>
      </c>
      <c r="Z330" s="254" t="s">
        <v>85</v>
      </c>
    </row>
    <row r="331" ht="17.25" customHeight="1">
      <c r="A331" s="257" t="s">
        <v>7428</v>
      </c>
      <c r="B331" s="253">
        <v>45842.0</v>
      </c>
      <c r="C331" s="254">
        <v>4218.0</v>
      </c>
      <c r="D331" s="254"/>
      <c r="E331" s="261" t="s">
        <v>389</v>
      </c>
      <c r="F331" s="257" t="s">
        <v>390</v>
      </c>
      <c r="G331" s="255" t="s">
        <v>391</v>
      </c>
      <c r="H331" s="255" t="s">
        <v>392</v>
      </c>
      <c r="I331" s="255" t="s">
        <v>177</v>
      </c>
      <c r="J331" s="254" t="s">
        <v>1558</v>
      </c>
      <c r="K331" s="258">
        <v>44574.0</v>
      </c>
      <c r="L331" s="253">
        <v>45833.0</v>
      </c>
      <c r="M331" s="254" t="s">
        <v>75</v>
      </c>
      <c r="N331" s="259">
        <v>0.0</v>
      </c>
      <c r="O331" s="254" t="s">
        <v>75</v>
      </c>
      <c r="P331" s="260">
        <v>78000.0</v>
      </c>
      <c r="Q331" s="310">
        <v>78000.0</v>
      </c>
      <c r="R331" s="259">
        <v>0.0</v>
      </c>
      <c r="S331" s="259">
        <v>4400.0</v>
      </c>
      <c r="T331" s="259">
        <f t="shared" si="5"/>
        <v>73600</v>
      </c>
      <c r="U331" s="254" t="s">
        <v>83</v>
      </c>
      <c r="V331" s="253">
        <v>45848.0</v>
      </c>
      <c r="W331" s="258">
        <v>45878.0</v>
      </c>
      <c r="X331" s="254">
        <v>1.0</v>
      </c>
      <c r="Y331" s="254" t="s">
        <v>98</v>
      </c>
      <c r="Z331" s="254" t="s">
        <v>85</v>
      </c>
    </row>
    <row r="332" ht="17.25" customHeight="1">
      <c r="A332" s="252" t="s">
        <v>7433</v>
      </c>
      <c r="B332" s="253">
        <v>45842.0</v>
      </c>
      <c r="C332" s="254">
        <v>12472.0</v>
      </c>
      <c r="D332" s="254"/>
      <c r="E332" s="261" t="s">
        <v>3155</v>
      </c>
      <c r="F332" s="257" t="s">
        <v>3004</v>
      </c>
      <c r="G332" s="255" t="s">
        <v>3006</v>
      </c>
      <c r="H332" s="255" t="s">
        <v>3008</v>
      </c>
      <c r="I332" s="262" t="s">
        <v>3011</v>
      </c>
      <c r="J332" s="254" t="s">
        <v>26</v>
      </c>
      <c r="K332" s="258">
        <v>45459.0</v>
      </c>
      <c r="L332" s="253">
        <v>45833.0</v>
      </c>
      <c r="M332" s="254" t="s">
        <v>75</v>
      </c>
      <c r="N332" s="259">
        <v>78000.0</v>
      </c>
      <c r="O332" s="254" t="s">
        <v>75</v>
      </c>
      <c r="P332" s="260">
        <v>80000.0</v>
      </c>
      <c r="Q332" s="310">
        <v>80000.0</v>
      </c>
      <c r="R332" s="264">
        <v>0.0</v>
      </c>
      <c r="S332" s="259">
        <v>560.0</v>
      </c>
      <c r="T332" s="259">
        <f t="shared" si="5"/>
        <v>79440</v>
      </c>
      <c r="U332" s="254" t="s">
        <v>83</v>
      </c>
      <c r="V332" s="253">
        <v>45833.0</v>
      </c>
      <c r="W332" s="258">
        <v>45863.0</v>
      </c>
      <c r="X332" s="254">
        <v>1.0</v>
      </c>
      <c r="Y332" s="254" t="s">
        <v>98</v>
      </c>
      <c r="Z332" s="254" t="s">
        <v>85</v>
      </c>
    </row>
    <row r="333" ht="17.25" customHeight="1">
      <c r="A333" s="252" t="s">
        <v>7440</v>
      </c>
      <c r="B333" s="253">
        <v>45842.0</v>
      </c>
      <c r="C333" s="254">
        <v>6468.0</v>
      </c>
      <c r="D333" s="254"/>
      <c r="E333" s="261" t="s">
        <v>3767</v>
      </c>
      <c r="F333" s="257" t="s">
        <v>3768</v>
      </c>
      <c r="G333" s="255" t="s">
        <v>3769</v>
      </c>
      <c r="H333" s="255" t="s">
        <v>383</v>
      </c>
      <c r="I333" s="255" t="s">
        <v>101</v>
      </c>
      <c r="J333" s="254" t="s">
        <v>26</v>
      </c>
      <c r="K333" s="258">
        <v>44773.0</v>
      </c>
      <c r="L333" s="253">
        <v>45833.0</v>
      </c>
      <c r="M333" s="254" t="s">
        <v>75</v>
      </c>
      <c r="N333" s="259">
        <v>78000.0</v>
      </c>
      <c r="O333" s="254" t="s">
        <v>75</v>
      </c>
      <c r="P333" s="260">
        <v>156020.0</v>
      </c>
      <c r="Q333" s="428">
        <v>156020.0</v>
      </c>
      <c r="R333" s="259">
        <v>0.0</v>
      </c>
      <c r="S333" s="259">
        <v>0.0</v>
      </c>
      <c r="T333" s="259">
        <f t="shared" si="5"/>
        <v>156020</v>
      </c>
      <c r="U333" s="254" t="s">
        <v>112</v>
      </c>
      <c r="V333" s="253">
        <v>45833.0</v>
      </c>
      <c r="W333" s="258">
        <v>45863.0</v>
      </c>
      <c r="X333" s="254">
        <v>1.0</v>
      </c>
      <c r="Y333" s="254" t="s">
        <v>98</v>
      </c>
      <c r="Z333" s="254" t="s">
        <v>85</v>
      </c>
    </row>
    <row r="334" ht="17.25" customHeight="1">
      <c r="A334" s="252" t="s">
        <v>7447</v>
      </c>
      <c r="B334" s="253">
        <v>45842.0</v>
      </c>
      <c r="C334" s="254">
        <v>6468.0</v>
      </c>
      <c r="D334" s="254"/>
      <c r="E334" s="261" t="s">
        <v>3767</v>
      </c>
      <c r="F334" s="257" t="s">
        <v>3768</v>
      </c>
      <c r="G334" s="255" t="s">
        <v>4529</v>
      </c>
      <c r="H334" s="255" t="s">
        <v>383</v>
      </c>
      <c r="I334" s="262" t="s">
        <v>101</v>
      </c>
      <c r="J334" s="254" t="s">
        <v>26</v>
      </c>
      <c r="K334" s="258">
        <v>44773.0</v>
      </c>
      <c r="L334" s="253">
        <v>45833.0</v>
      </c>
      <c r="M334" s="254" t="s">
        <v>75</v>
      </c>
      <c r="N334" s="259">
        <v>78000.0</v>
      </c>
      <c r="O334" s="254" t="s">
        <v>75</v>
      </c>
      <c r="P334" s="260">
        <v>0.0</v>
      </c>
      <c r="Q334" s="270">
        <v>0.0</v>
      </c>
      <c r="R334" s="264">
        <v>0.0</v>
      </c>
      <c r="S334" s="259">
        <v>0.0</v>
      </c>
      <c r="T334" s="259">
        <f t="shared" si="5"/>
        <v>0</v>
      </c>
      <c r="U334" s="254" t="s">
        <v>283</v>
      </c>
      <c r="V334" s="253">
        <v>45837.0</v>
      </c>
      <c r="W334" s="258">
        <v>45867.0</v>
      </c>
      <c r="X334" s="254">
        <v>1.0</v>
      </c>
      <c r="Y334" s="254" t="s">
        <v>98</v>
      </c>
      <c r="Z334" s="254" t="s">
        <v>85</v>
      </c>
    </row>
    <row r="335" ht="17.25" customHeight="1">
      <c r="A335" s="252" t="s">
        <v>7453</v>
      </c>
      <c r="B335" s="253">
        <v>45842.0</v>
      </c>
      <c r="C335" s="254">
        <v>2647.0</v>
      </c>
      <c r="D335" s="254"/>
      <c r="E335" s="261" t="s">
        <v>2213</v>
      </c>
      <c r="F335" s="257" t="s">
        <v>2214</v>
      </c>
      <c r="G335" s="255" t="s">
        <v>2215</v>
      </c>
      <c r="H335" s="255" t="s">
        <v>1889</v>
      </c>
      <c r="I335" s="255" t="s">
        <v>156</v>
      </c>
      <c r="J335" s="254" t="s">
        <v>26</v>
      </c>
      <c r="K335" s="258">
        <v>44461.0</v>
      </c>
      <c r="L335" s="253">
        <v>45833.0</v>
      </c>
      <c r="M335" s="254" t="s">
        <v>75</v>
      </c>
      <c r="N335" s="259">
        <v>0.0</v>
      </c>
      <c r="O335" s="254" t="s">
        <v>75</v>
      </c>
      <c r="P335" s="260">
        <v>78000.0</v>
      </c>
      <c r="Q335" s="310">
        <v>78000.0</v>
      </c>
      <c r="R335" s="259">
        <v>0.0</v>
      </c>
      <c r="S335" s="259">
        <v>4440.0</v>
      </c>
      <c r="T335" s="259">
        <f t="shared" si="5"/>
        <v>73560</v>
      </c>
      <c r="U335" s="254" t="s">
        <v>83</v>
      </c>
      <c r="V335" s="253">
        <v>45825.0</v>
      </c>
      <c r="W335" s="258">
        <v>45855.0</v>
      </c>
      <c r="X335" s="254">
        <v>1.0</v>
      </c>
      <c r="Y335" s="254" t="s">
        <v>98</v>
      </c>
      <c r="Z335" s="254" t="s">
        <v>85</v>
      </c>
    </row>
    <row r="336" ht="17.25" customHeight="1">
      <c r="A336" s="252" t="s">
        <v>7458</v>
      </c>
      <c r="B336" s="253">
        <v>45842.0</v>
      </c>
      <c r="C336" s="254">
        <v>2188.0</v>
      </c>
      <c r="D336" s="254"/>
      <c r="E336" s="261" t="s">
        <v>7460</v>
      </c>
      <c r="F336" s="257" t="s">
        <v>4995</v>
      </c>
      <c r="G336" s="255" t="s">
        <v>4996</v>
      </c>
      <c r="H336" s="255" t="s">
        <v>4997</v>
      </c>
      <c r="I336" s="262" t="s">
        <v>4998</v>
      </c>
      <c r="J336" s="254" t="s">
        <v>26</v>
      </c>
      <c r="K336" s="258">
        <v>44431.0</v>
      </c>
      <c r="L336" s="253">
        <v>45833.0</v>
      </c>
      <c r="M336" s="254" t="s">
        <v>75</v>
      </c>
      <c r="N336" s="259">
        <v>0.0</v>
      </c>
      <c r="O336" s="254" t="s">
        <v>75</v>
      </c>
      <c r="P336" s="260">
        <v>78000.0</v>
      </c>
      <c r="Q336" s="310">
        <v>78000.0</v>
      </c>
      <c r="R336" s="264">
        <v>0.0</v>
      </c>
      <c r="S336" s="259">
        <v>4440.0</v>
      </c>
      <c r="T336" s="259">
        <f t="shared" si="5"/>
        <v>73560</v>
      </c>
      <c r="U336" s="254" t="s">
        <v>83</v>
      </c>
      <c r="V336" s="253">
        <v>45832.0</v>
      </c>
      <c r="W336" s="258">
        <v>45862.0</v>
      </c>
      <c r="X336" s="254">
        <v>1.0</v>
      </c>
      <c r="Y336" s="254" t="s">
        <v>98</v>
      </c>
      <c r="Z336" s="254" t="s">
        <v>85</v>
      </c>
    </row>
    <row r="337" ht="17.25" customHeight="1">
      <c r="A337" s="257" t="s">
        <v>7466</v>
      </c>
      <c r="B337" s="253">
        <v>45842.0</v>
      </c>
      <c r="C337" s="254">
        <v>15513.0</v>
      </c>
      <c r="D337" s="254"/>
      <c r="E337" s="261" t="s">
        <v>7468</v>
      </c>
      <c r="F337" s="257" t="s">
        <v>7469</v>
      </c>
      <c r="G337" s="255" t="s">
        <v>7470</v>
      </c>
      <c r="H337" s="255" t="s">
        <v>485</v>
      </c>
      <c r="I337" s="255" t="s">
        <v>486</v>
      </c>
      <c r="J337" s="254" t="s">
        <v>26</v>
      </c>
      <c r="K337" s="258">
        <v>45821.0</v>
      </c>
      <c r="L337" s="253">
        <v>45833.0</v>
      </c>
      <c r="M337" s="254" t="s">
        <v>75</v>
      </c>
      <c r="N337" s="259">
        <v>118000.0</v>
      </c>
      <c r="O337" s="254" t="s">
        <v>75</v>
      </c>
      <c r="P337" s="260">
        <v>472000.0</v>
      </c>
      <c r="Q337" s="260">
        <v>0.0</v>
      </c>
      <c r="R337" s="259">
        <v>0.0</v>
      </c>
      <c r="S337" s="259">
        <v>0.0</v>
      </c>
      <c r="T337" s="259">
        <f t="shared" si="5"/>
        <v>0</v>
      </c>
      <c r="U337" s="254" t="s">
        <v>248</v>
      </c>
      <c r="V337" s="253">
        <v>46174.0</v>
      </c>
      <c r="W337" s="258">
        <v>46204.0</v>
      </c>
      <c r="X337" s="254">
        <v>1.0</v>
      </c>
      <c r="Y337" s="254" t="s">
        <v>84</v>
      </c>
      <c r="Z337" s="254" t="s">
        <v>85</v>
      </c>
    </row>
    <row r="338" ht="17.25" customHeight="1">
      <c r="A338" s="334" t="s">
        <v>7476</v>
      </c>
      <c r="B338" s="253">
        <v>45842.0</v>
      </c>
      <c r="C338" s="254">
        <v>15513.0</v>
      </c>
      <c r="D338" s="254"/>
      <c r="E338" s="261" t="s">
        <v>7468</v>
      </c>
      <c r="F338" s="257" t="s">
        <v>7469</v>
      </c>
      <c r="G338" s="255" t="s">
        <v>7470</v>
      </c>
      <c r="H338" s="255" t="s">
        <v>485</v>
      </c>
      <c r="I338" s="262" t="s">
        <v>486</v>
      </c>
      <c r="J338" s="254" t="s">
        <v>26</v>
      </c>
      <c r="K338" s="258">
        <v>45821.0</v>
      </c>
      <c r="L338" s="253">
        <v>45833.0</v>
      </c>
      <c r="M338" s="254" t="s">
        <v>75</v>
      </c>
      <c r="N338" s="259">
        <v>118000.0</v>
      </c>
      <c r="O338" s="254" t="s">
        <v>75</v>
      </c>
      <c r="P338" s="260">
        <v>0.0</v>
      </c>
      <c r="Q338" s="270">
        <v>0.0</v>
      </c>
      <c r="R338" s="264">
        <v>0.0</v>
      </c>
      <c r="S338" s="259">
        <v>0.0</v>
      </c>
      <c r="T338" s="259">
        <f t="shared" si="5"/>
        <v>0</v>
      </c>
      <c r="U338" s="254" t="s">
        <v>248</v>
      </c>
      <c r="V338" s="253">
        <v>46204.0</v>
      </c>
      <c r="W338" s="258">
        <v>46234.0</v>
      </c>
      <c r="X338" s="254">
        <v>1.0</v>
      </c>
      <c r="Y338" s="254" t="s">
        <v>84</v>
      </c>
      <c r="Z338" s="254" t="s">
        <v>85</v>
      </c>
    </row>
    <row r="339" ht="17.25" customHeight="1">
      <c r="A339" s="257" t="s">
        <v>7485</v>
      </c>
      <c r="B339" s="253">
        <v>45842.0</v>
      </c>
      <c r="C339" s="254">
        <v>15513.0</v>
      </c>
      <c r="D339" s="254"/>
      <c r="E339" s="261" t="s">
        <v>7468</v>
      </c>
      <c r="F339" s="257" t="s">
        <v>7469</v>
      </c>
      <c r="G339" s="255" t="s">
        <v>7489</v>
      </c>
      <c r="H339" s="255" t="s">
        <v>485</v>
      </c>
      <c r="I339" s="255" t="s">
        <v>486</v>
      </c>
      <c r="J339" s="254" t="s">
        <v>26</v>
      </c>
      <c r="K339" s="258">
        <v>45821.0</v>
      </c>
      <c r="L339" s="253">
        <v>45833.0</v>
      </c>
      <c r="M339" s="254" t="s">
        <v>75</v>
      </c>
      <c r="N339" s="259">
        <v>118000.0</v>
      </c>
      <c r="O339" s="254" t="s">
        <v>75</v>
      </c>
      <c r="P339" s="260">
        <v>0.0</v>
      </c>
      <c r="Q339" s="260">
        <v>0.0</v>
      </c>
      <c r="R339" s="259">
        <v>0.0</v>
      </c>
      <c r="S339" s="259">
        <v>0.0</v>
      </c>
      <c r="T339" s="259">
        <f t="shared" si="5"/>
        <v>0</v>
      </c>
      <c r="U339" s="254" t="s">
        <v>248</v>
      </c>
      <c r="V339" s="253">
        <v>46173.0</v>
      </c>
      <c r="W339" s="258">
        <v>46203.0</v>
      </c>
      <c r="X339" s="254">
        <v>1.0</v>
      </c>
      <c r="Y339" s="254" t="s">
        <v>84</v>
      </c>
      <c r="Z339" s="254" t="s">
        <v>85</v>
      </c>
    </row>
    <row r="340" ht="17.25" customHeight="1">
      <c r="A340" s="334" t="s">
        <v>7494</v>
      </c>
      <c r="B340" s="253">
        <v>45842.0</v>
      </c>
      <c r="C340" s="254">
        <v>15513.0</v>
      </c>
      <c r="D340" s="254"/>
      <c r="E340" s="261" t="s">
        <v>7468</v>
      </c>
      <c r="F340" s="257" t="s">
        <v>7469</v>
      </c>
      <c r="G340" s="255" t="s">
        <v>7489</v>
      </c>
      <c r="H340" s="255" t="s">
        <v>485</v>
      </c>
      <c r="I340" s="262" t="s">
        <v>486</v>
      </c>
      <c r="J340" s="254" t="s">
        <v>26</v>
      </c>
      <c r="K340" s="258">
        <v>45821.0</v>
      </c>
      <c r="L340" s="253">
        <v>45833.0</v>
      </c>
      <c r="M340" s="254" t="s">
        <v>75</v>
      </c>
      <c r="N340" s="259">
        <v>118000.0</v>
      </c>
      <c r="O340" s="254" t="s">
        <v>75</v>
      </c>
      <c r="P340" s="260">
        <v>0.0</v>
      </c>
      <c r="Q340" s="270">
        <v>0.0</v>
      </c>
      <c r="R340" s="264">
        <v>0.0</v>
      </c>
      <c r="S340" s="259">
        <v>0.0</v>
      </c>
      <c r="T340" s="259">
        <f t="shared" si="5"/>
        <v>0</v>
      </c>
      <c r="U340" s="254" t="s">
        <v>248</v>
      </c>
      <c r="V340" s="253">
        <v>46204.0</v>
      </c>
      <c r="W340" s="258">
        <v>46234.0</v>
      </c>
      <c r="X340" s="254">
        <v>1.0</v>
      </c>
      <c r="Y340" s="254" t="s">
        <v>84</v>
      </c>
      <c r="Z340" s="254" t="s">
        <v>85</v>
      </c>
    </row>
    <row r="341" ht="17.25" customHeight="1">
      <c r="A341" s="252" t="s">
        <v>7498</v>
      </c>
      <c r="B341" s="253">
        <v>45842.0</v>
      </c>
      <c r="C341" s="254">
        <v>2719.0</v>
      </c>
      <c r="D341" s="254"/>
      <c r="E341" s="261" t="s">
        <v>4911</v>
      </c>
      <c r="F341" s="257" t="s">
        <v>1931</v>
      </c>
      <c r="G341" s="255" t="s">
        <v>3593</v>
      </c>
      <c r="H341" s="255" t="s">
        <v>179</v>
      </c>
      <c r="I341" s="255" t="s">
        <v>177</v>
      </c>
      <c r="J341" s="254" t="s">
        <v>26</v>
      </c>
      <c r="K341" s="258">
        <v>44469.0</v>
      </c>
      <c r="L341" s="253">
        <v>45833.0</v>
      </c>
      <c r="M341" s="254" t="s">
        <v>75</v>
      </c>
      <c r="N341" s="259">
        <v>0.0</v>
      </c>
      <c r="O341" s="254" t="s">
        <v>75</v>
      </c>
      <c r="P341" s="260">
        <v>118000.0</v>
      </c>
      <c r="Q341" s="310">
        <v>118000.0</v>
      </c>
      <c r="R341" s="259">
        <v>0.0</v>
      </c>
      <c r="S341" s="259">
        <v>2360.0</v>
      </c>
      <c r="T341" s="259">
        <f t="shared" si="5"/>
        <v>115640</v>
      </c>
      <c r="U341" s="254" t="s">
        <v>83</v>
      </c>
      <c r="V341" s="253">
        <v>45833.0</v>
      </c>
      <c r="W341" s="258">
        <v>45863.0</v>
      </c>
      <c r="X341" s="254">
        <v>1.0</v>
      </c>
      <c r="Y341" s="254" t="s">
        <v>84</v>
      </c>
      <c r="Z341" s="254" t="s">
        <v>85</v>
      </c>
    </row>
    <row r="342" ht="17.25" customHeight="1">
      <c r="A342" s="334" t="s">
        <v>7504</v>
      </c>
      <c r="B342" s="253">
        <v>45845.0</v>
      </c>
      <c r="C342" s="254">
        <v>8912.0</v>
      </c>
      <c r="D342" s="254"/>
      <c r="E342" s="261" t="s">
        <v>5057</v>
      </c>
      <c r="F342" s="257" t="s">
        <v>3492</v>
      </c>
      <c r="G342" s="255" t="s">
        <v>3493</v>
      </c>
      <c r="H342" s="255" t="s">
        <v>3303</v>
      </c>
      <c r="I342" s="262" t="s">
        <v>134</v>
      </c>
      <c r="J342" s="254" t="s">
        <v>1558</v>
      </c>
      <c r="K342" s="258">
        <v>45047.0</v>
      </c>
      <c r="L342" s="253">
        <v>45833.0</v>
      </c>
      <c r="M342" s="254" t="s">
        <v>75</v>
      </c>
      <c r="N342" s="259">
        <v>78000.0</v>
      </c>
      <c r="O342" s="254" t="s">
        <v>75</v>
      </c>
      <c r="P342" s="260">
        <v>156000.0</v>
      </c>
      <c r="Q342" s="310">
        <v>156000.0</v>
      </c>
      <c r="R342" s="264">
        <v>0.0</v>
      </c>
      <c r="S342" s="259">
        <v>1092.0</v>
      </c>
      <c r="T342" s="259">
        <f t="shared" si="5"/>
        <v>154908</v>
      </c>
      <c r="U342" s="254" t="s">
        <v>83</v>
      </c>
      <c r="V342" s="253">
        <v>45835.0</v>
      </c>
      <c r="W342" s="258">
        <v>45865.0</v>
      </c>
      <c r="X342" s="254">
        <v>1.0</v>
      </c>
      <c r="Y342" s="254" t="s">
        <v>98</v>
      </c>
      <c r="Z342" s="254" t="s">
        <v>85</v>
      </c>
    </row>
    <row r="343" ht="17.25" customHeight="1">
      <c r="A343" s="257" t="s">
        <v>7514</v>
      </c>
      <c r="B343" s="253">
        <v>45845.0</v>
      </c>
      <c r="C343" s="254">
        <v>8912.0</v>
      </c>
      <c r="D343" s="254"/>
      <c r="E343" s="261" t="s">
        <v>5057</v>
      </c>
      <c r="F343" s="257" t="s">
        <v>3492</v>
      </c>
      <c r="G343" s="255" t="s">
        <v>3500</v>
      </c>
      <c r="H343" s="255" t="s">
        <v>3303</v>
      </c>
      <c r="I343" s="255" t="s">
        <v>134</v>
      </c>
      <c r="J343" s="254" t="s">
        <v>1558</v>
      </c>
      <c r="K343" s="258">
        <v>45047.0</v>
      </c>
      <c r="L343" s="253">
        <v>45833.0</v>
      </c>
      <c r="M343" s="254" t="s">
        <v>75</v>
      </c>
      <c r="N343" s="259">
        <v>78000.0</v>
      </c>
      <c r="O343" s="254" t="s">
        <v>75</v>
      </c>
      <c r="P343" s="260">
        <v>0.0</v>
      </c>
      <c r="Q343" s="260">
        <v>0.0</v>
      </c>
      <c r="R343" s="259">
        <v>0.0</v>
      </c>
      <c r="S343" s="259">
        <v>0.0</v>
      </c>
      <c r="T343" s="259">
        <f t="shared" si="5"/>
        <v>0</v>
      </c>
      <c r="U343" s="254" t="s">
        <v>283</v>
      </c>
      <c r="V343" s="253">
        <v>45842.0</v>
      </c>
      <c r="W343" s="258">
        <v>45873.0</v>
      </c>
      <c r="X343" s="254">
        <v>1.0</v>
      </c>
      <c r="Y343" s="254" t="s">
        <v>98</v>
      </c>
      <c r="Z343" s="254" t="s">
        <v>85</v>
      </c>
    </row>
    <row r="344" ht="17.25" customHeight="1">
      <c r="A344" s="252" t="s">
        <v>7521</v>
      </c>
      <c r="B344" s="253">
        <v>45845.0</v>
      </c>
      <c r="C344" s="254">
        <v>8412.0</v>
      </c>
      <c r="D344" s="254"/>
      <c r="E344" s="261" t="s">
        <v>3970</v>
      </c>
      <c r="F344" s="257" t="s">
        <v>3803</v>
      </c>
      <c r="G344" s="255" t="s">
        <v>5077</v>
      </c>
      <c r="H344" s="255" t="s">
        <v>1641</v>
      </c>
      <c r="I344" s="262" t="s">
        <v>72</v>
      </c>
      <c r="J344" s="254" t="s">
        <v>26</v>
      </c>
      <c r="K344" s="258">
        <v>44982.0</v>
      </c>
      <c r="L344" s="253">
        <v>45833.0</v>
      </c>
      <c r="M344" s="254" t="s">
        <v>75</v>
      </c>
      <c r="N344" s="259">
        <v>0.0</v>
      </c>
      <c r="O344" s="254" t="s">
        <v>75</v>
      </c>
      <c r="P344" s="260">
        <v>78000.0</v>
      </c>
      <c r="Q344" s="310">
        <v>78000.0</v>
      </c>
      <c r="R344" s="264">
        <v>0.0</v>
      </c>
      <c r="S344" s="259">
        <v>4400.0</v>
      </c>
      <c r="T344" s="259">
        <f t="shared" si="5"/>
        <v>73600</v>
      </c>
      <c r="U344" s="254" t="s">
        <v>83</v>
      </c>
      <c r="V344" s="253">
        <v>45833.0</v>
      </c>
      <c r="W344" s="258">
        <v>45864.0</v>
      </c>
      <c r="X344" s="254">
        <v>1.0</v>
      </c>
      <c r="Y344" s="254" t="s">
        <v>98</v>
      </c>
      <c r="Z344" s="254" t="s">
        <v>85</v>
      </c>
    </row>
    <row r="345" ht="17.25" customHeight="1">
      <c r="A345" s="252" t="s">
        <v>7525</v>
      </c>
      <c r="B345" s="253">
        <v>45845.0</v>
      </c>
      <c r="C345" s="254">
        <v>8412.0</v>
      </c>
      <c r="D345" s="254"/>
      <c r="E345" s="261" t="s">
        <v>3970</v>
      </c>
      <c r="F345" s="257" t="s">
        <v>3803</v>
      </c>
      <c r="G345" s="255" t="s">
        <v>3804</v>
      </c>
      <c r="H345" s="255" t="s">
        <v>1641</v>
      </c>
      <c r="I345" s="255" t="s">
        <v>72</v>
      </c>
      <c r="J345" s="254" t="s">
        <v>26</v>
      </c>
      <c r="K345" s="258">
        <v>44982.0</v>
      </c>
      <c r="L345" s="253">
        <v>45833.0</v>
      </c>
      <c r="M345" s="254" t="s">
        <v>75</v>
      </c>
      <c r="N345" s="259">
        <v>0.0</v>
      </c>
      <c r="O345" s="254" t="s">
        <v>75</v>
      </c>
      <c r="P345" s="260">
        <v>78000.0</v>
      </c>
      <c r="Q345" s="310">
        <v>78000.0</v>
      </c>
      <c r="R345" s="259">
        <v>0.0</v>
      </c>
      <c r="S345" s="259">
        <v>4400.0</v>
      </c>
      <c r="T345" s="259">
        <f t="shared" si="5"/>
        <v>73600</v>
      </c>
      <c r="U345" s="254" t="s">
        <v>83</v>
      </c>
      <c r="V345" s="253">
        <v>45832.0</v>
      </c>
      <c r="W345" s="258">
        <v>45862.0</v>
      </c>
      <c r="X345" s="254">
        <v>1.0</v>
      </c>
      <c r="Y345" s="254" t="s">
        <v>98</v>
      </c>
      <c r="Z345" s="254" t="s">
        <v>85</v>
      </c>
    </row>
    <row r="346" ht="17.25" customHeight="1">
      <c r="A346" s="252" t="s">
        <v>7533</v>
      </c>
      <c r="B346" s="253">
        <v>45845.0</v>
      </c>
      <c r="C346" s="254">
        <v>1409.0</v>
      </c>
      <c r="D346" s="254"/>
      <c r="E346" s="261" t="s">
        <v>3729</v>
      </c>
      <c r="F346" s="257" t="s">
        <v>3730</v>
      </c>
      <c r="G346" s="255" t="s">
        <v>3731</v>
      </c>
      <c r="H346" s="255" t="s">
        <v>243</v>
      </c>
      <c r="I346" s="262" t="s">
        <v>123</v>
      </c>
      <c r="J346" s="254" t="s">
        <v>26</v>
      </c>
      <c r="K346" s="258">
        <v>44362.0</v>
      </c>
      <c r="L346" s="253">
        <v>45833.0</v>
      </c>
      <c r="M346" s="254" t="s">
        <v>75</v>
      </c>
      <c r="N346" s="259">
        <v>0.0</v>
      </c>
      <c r="O346" s="254" t="s">
        <v>75</v>
      </c>
      <c r="P346" s="470">
        <v>78095.0</v>
      </c>
      <c r="Q346" s="428">
        <v>78095.0</v>
      </c>
      <c r="R346" s="264">
        <v>0.0</v>
      </c>
      <c r="S346" s="259">
        <v>0.0</v>
      </c>
      <c r="T346" s="259">
        <f t="shared" si="5"/>
        <v>78095</v>
      </c>
      <c r="U346" s="254" t="s">
        <v>112</v>
      </c>
      <c r="V346" s="258">
        <v>45833.0</v>
      </c>
      <c r="W346" s="258">
        <v>45863.0</v>
      </c>
      <c r="X346" s="254">
        <v>1.0</v>
      </c>
      <c r="Y346" s="254" t="s">
        <v>98</v>
      </c>
      <c r="Z346" s="254" t="s">
        <v>85</v>
      </c>
    </row>
    <row r="347" ht="17.25" customHeight="1">
      <c r="A347" s="252" t="s">
        <v>7540</v>
      </c>
      <c r="B347" s="253">
        <v>45845.0</v>
      </c>
      <c r="C347" s="254">
        <v>14664.0</v>
      </c>
      <c r="D347" s="254"/>
      <c r="E347" s="261" t="s">
        <v>5042</v>
      </c>
      <c r="F347" s="257" t="s">
        <v>1871</v>
      </c>
      <c r="G347" s="255" t="s">
        <v>1872</v>
      </c>
      <c r="H347" s="255" t="s">
        <v>585</v>
      </c>
      <c r="I347" s="255" t="s">
        <v>123</v>
      </c>
      <c r="J347" s="254" t="s">
        <v>26</v>
      </c>
      <c r="K347" s="258">
        <v>45699.0</v>
      </c>
      <c r="L347" s="253">
        <v>45833.0</v>
      </c>
      <c r="M347" s="254" t="s">
        <v>75</v>
      </c>
      <c r="N347" s="259">
        <v>118000.0</v>
      </c>
      <c r="O347" s="254" t="s">
        <v>75</v>
      </c>
      <c r="P347" s="260">
        <v>120000.0</v>
      </c>
      <c r="Q347" s="310">
        <v>120000.0</v>
      </c>
      <c r="R347" s="259">
        <v>0.0</v>
      </c>
      <c r="S347" s="259">
        <v>840.0</v>
      </c>
      <c r="T347" s="259">
        <f t="shared" si="5"/>
        <v>119160</v>
      </c>
      <c r="U347" s="254" t="s">
        <v>83</v>
      </c>
      <c r="V347" s="253">
        <v>45833.0</v>
      </c>
      <c r="W347" s="258">
        <v>45863.0</v>
      </c>
      <c r="X347" s="254">
        <v>1.0</v>
      </c>
      <c r="Y347" s="254" t="s">
        <v>84</v>
      </c>
      <c r="Z347" s="254" t="s">
        <v>85</v>
      </c>
    </row>
    <row r="348" ht="17.25" customHeight="1">
      <c r="A348" s="252" t="s">
        <v>7546</v>
      </c>
      <c r="B348" s="253">
        <v>45845.0</v>
      </c>
      <c r="C348" s="254">
        <v>7160.0</v>
      </c>
      <c r="D348" s="254"/>
      <c r="E348" s="261" t="s">
        <v>2765</v>
      </c>
      <c r="F348" s="257" t="s">
        <v>2766</v>
      </c>
      <c r="G348" s="369" t="s">
        <v>2767</v>
      </c>
      <c r="H348" s="255" t="s">
        <v>355</v>
      </c>
      <c r="I348" s="262" t="s">
        <v>235</v>
      </c>
      <c r="J348" s="254" t="s">
        <v>26</v>
      </c>
      <c r="K348" s="258">
        <v>44839.0</v>
      </c>
      <c r="L348" s="253">
        <v>45833.0</v>
      </c>
      <c r="M348" s="254" t="s">
        <v>75</v>
      </c>
      <c r="N348" s="259">
        <v>0.0</v>
      </c>
      <c r="O348" s="254" t="s">
        <v>75</v>
      </c>
      <c r="P348" s="260">
        <v>118000.0</v>
      </c>
      <c r="Q348" s="310">
        <v>118000.0</v>
      </c>
      <c r="R348" s="264">
        <v>0.0</v>
      </c>
      <c r="S348" s="259">
        <v>826.0</v>
      </c>
      <c r="T348" s="259">
        <f t="shared" si="5"/>
        <v>117174</v>
      </c>
      <c r="U348" s="254" t="s">
        <v>83</v>
      </c>
      <c r="V348" s="253">
        <v>45826.0</v>
      </c>
      <c r="W348" s="258">
        <v>45856.0</v>
      </c>
      <c r="X348" s="254">
        <v>1.0</v>
      </c>
      <c r="Y348" s="254" t="s">
        <v>84</v>
      </c>
      <c r="Z348" s="254" t="s">
        <v>85</v>
      </c>
    </row>
    <row r="349" ht="17.25" customHeight="1">
      <c r="A349" s="257" t="s">
        <v>7550</v>
      </c>
      <c r="B349" s="253">
        <v>45845.0</v>
      </c>
      <c r="C349" s="254">
        <v>6608.0</v>
      </c>
      <c r="D349" s="254"/>
      <c r="E349" s="261" t="s">
        <v>1754</v>
      </c>
      <c r="F349" s="257" t="s">
        <v>1354</v>
      </c>
      <c r="G349" s="255" t="s">
        <v>1355</v>
      </c>
      <c r="H349" s="255" t="s">
        <v>243</v>
      </c>
      <c r="I349" s="255" t="s">
        <v>123</v>
      </c>
      <c r="J349" s="254" t="s">
        <v>1558</v>
      </c>
      <c r="K349" s="258">
        <v>44785.0</v>
      </c>
      <c r="L349" s="253">
        <v>45833.0</v>
      </c>
      <c r="M349" s="254" t="s">
        <v>75</v>
      </c>
      <c r="N349" s="259">
        <v>0.0</v>
      </c>
      <c r="O349" s="254" t="s">
        <v>75</v>
      </c>
      <c r="P349" s="260">
        <v>78000.0</v>
      </c>
      <c r="Q349" s="310">
        <v>78000.0</v>
      </c>
      <c r="R349" s="259">
        <v>0.0</v>
      </c>
      <c r="S349" s="259">
        <v>1560.0</v>
      </c>
      <c r="T349" s="259">
        <f t="shared" si="5"/>
        <v>76440</v>
      </c>
      <c r="U349" s="254" t="s">
        <v>83</v>
      </c>
      <c r="V349" s="258">
        <v>45849.0</v>
      </c>
      <c r="W349" s="258">
        <v>45879.0</v>
      </c>
      <c r="X349" s="254">
        <v>1.0</v>
      </c>
      <c r="Y349" s="254" t="s">
        <v>98</v>
      </c>
      <c r="Z349" s="254" t="s">
        <v>85</v>
      </c>
    </row>
    <row r="350" ht="17.25" customHeight="1">
      <c r="A350" s="252" t="s">
        <v>7560</v>
      </c>
      <c r="B350" s="253">
        <v>45846.0</v>
      </c>
      <c r="C350" s="254">
        <v>8115.0</v>
      </c>
      <c r="D350" s="254"/>
      <c r="E350" s="261" t="s">
        <v>2424</v>
      </c>
      <c r="F350" s="257" t="s">
        <v>2425</v>
      </c>
      <c r="G350" s="255" t="s">
        <v>3337</v>
      </c>
      <c r="H350" s="255" t="s">
        <v>132</v>
      </c>
      <c r="I350" s="262" t="s">
        <v>134</v>
      </c>
      <c r="J350" s="254" t="s">
        <v>26</v>
      </c>
      <c r="K350" s="258">
        <v>44947.0</v>
      </c>
      <c r="L350" s="253">
        <v>45833.0</v>
      </c>
      <c r="M350" s="254" t="s">
        <v>75</v>
      </c>
      <c r="N350" s="259">
        <v>0.0</v>
      </c>
      <c r="O350" s="254" t="s">
        <v>75</v>
      </c>
      <c r="P350" s="260">
        <v>118000.0</v>
      </c>
      <c r="Q350" s="310">
        <v>118000.0</v>
      </c>
      <c r="R350" s="264">
        <v>0.0</v>
      </c>
      <c r="S350" s="259">
        <v>826.0</v>
      </c>
      <c r="T350" s="259">
        <f t="shared" si="5"/>
        <v>117174</v>
      </c>
      <c r="U350" s="254" t="s">
        <v>83</v>
      </c>
      <c r="V350" s="253">
        <v>45833.0</v>
      </c>
      <c r="W350" s="258">
        <v>45863.0</v>
      </c>
      <c r="X350" s="254">
        <v>1.0</v>
      </c>
      <c r="Y350" s="254" t="s">
        <v>84</v>
      </c>
      <c r="Z350" s="254" t="s">
        <v>85</v>
      </c>
    </row>
    <row r="351" ht="17.25" customHeight="1">
      <c r="A351" s="252" t="s">
        <v>7566</v>
      </c>
      <c r="B351" s="253">
        <v>45846.0</v>
      </c>
      <c r="C351" s="254">
        <v>8115.0</v>
      </c>
      <c r="D351" s="254"/>
      <c r="E351" s="261" t="s">
        <v>2424</v>
      </c>
      <c r="F351" s="257" t="s">
        <v>2425</v>
      </c>
      <c r="G351" s="255" t="s">
        <v>2426</v>
      </c>
      <c r="H351" s="255" t="s">
        <v>132</v>
      </c>
      <c r="I351" s="255" t="s">
        <v>134</v>
      </c>
      <c r="J351" s="254" t="s">
        <v>26</v>
      </c>
      <c r="K351" s="258">
        <v>44947.0</v>
      </c>
      <c r="L351" s="253">
        <v>45833.0</v>
      </c>
      <c r="M351" s="254" t="s">
        <v>75</v>
      </c>
      <c r="N351" s="259">
        <v>118000.0</v>
      </c>
      <c r="O351" s="254" t="s">
        <v>75</v>
      </c>
      <c r="P351" s="260">
        <v>354000.0</v>
      </c>
      <c r="Q351" s="310">
        <v>354000.0</v>
      </c>
      <c r="R351" s="259">
        <v>0.0</v>
      </c>
      <c r="S351" s="259">
        <v>2478.0</v>
      </c>
      <c r="T351" s="259">
        <f t="shared" si="5"/>
        <v>351522</v>
      </c>
      <c r="U351" s="254" t="s">
        <v>83</v>
      </c>
      <c r="V351" s="253">
        <v>45823.0</v>
      </c>
      <c r="W351" s="258">
        <v>45853.0</v>
      </c>
      <c r="X351" s="254">
        <v>1.0</v>
      </c>
      <c r="Y351" s="254" t="s">
        <v>84</v>
      </c>
      <c r="Z351" s="254" t="s">
        <v>85</v>
      </c>
    </row>
    <row r="352" ht="17.25" customHeight="1">
      <c r="A352" s="252" t="s">
        <v>7572</v>
      </c>
      <c r="B352" s="253">
        <v>45846.0</v>
      </c>
      <c r="C352" s="254">
        <v>8115.0</v>
      </c>
      <c r="D352" s="254"/>
      <c r="E352" s="261" t="s">
        <v>2424</v>
      </c>
      <c r="F352" s="257" t="s">
        <v>2425</v>
      </c>
      <c r="G352" s="255" t="s">
        <v>3653</v>
      </c>
      <c r="H352" s="255" t="s">
        <v>132</v>
      </c>
      <c r="I352" s="262" t="s">
        <v>134</v>
      </c>
      <c r="J352" s="254" t="s">
        <v>26</v>
      </c>
      <c r="K352" s="258">
        <v>44947.0</v>
      </c>
      <c r="L352" s="253">
        <v>45833.0</v>
      </c>
      <c r="M352" s="254" t="s">
        <v>75</v>
      </c>
      <c r="N352" s="259">
        <v>118000.0</v>
      </c>
      <c r="O352" s="254" t="s">
        <v>75</v>
      </c>
      <c r="P352" s="260">
        <v>0.0</v>
      </c>
      <c r="Q352" s="270">
        <v>0.0</v>
      </c>
      <c r="R352" s="264">
        <v>0.0</v>
      </c>
      <c r="S352" s="259">
        <v>0.0</v>
      </c>
      <c r="T352" s="259">
        <f t="shared" si="5"/>
        <v>0</v>
      </c>
      <c r="U352" s="254" t="s">
        <v>283</v>
      </c>
      <c r="V352" s="253">
        <v>45833.0</v>
      </c>
      <c r="W352" s="258">
        <v>45863.0</v>
      </c>
      <c r="X352" s="254">
        <v>1.0</v>
      </c>
      <c r="Y352" s="254" t="s">
        <v>84</v>
      </c>
      <c r="Z352" s="254" t="s">
        <v>85</v>
      </c>
    </row>
    <row r="353" ht="17.25" customHeight="1">
      <c r="A353" s="257" t="s">
        <v>7580</v>
      </c>
      <c r="B353" s="253">
        <v>45846.0</v>
      </c>
      <c r="C353" s="254">
        <v>8115.0</v>
      </c>
      <c r="D353" s="254"/>
      <c r="E353" s="261" t="s">
        <v>2424</v>
      </c>
      <c r="F353" s="257" t="s">
        <v>2425</v>
      </c>
      <c r="G353" s="255" t="s">
        <v>4248</v>
      </c>
      <c r="H353" s="255" t="s">
        <v>132</v>
      </c>
      <c r="I353" s="255" t="s">
        <v>134</v>
      </c>
      <c r="J353" s="254" t="s">
        <v>1558</v>
      </c>
      <c r="K353" s="258">
        <v>44947.0</v>
      </c>
      <c r="L353" s="253">
        <v>45833.0</v>
      </c>
      <c r="M353" s="254" t="s">
        <v>75</v>
      </c>
      <c r="N353" s="259">
        <v>118000.0</v>
      </c>
      <c r="O353" s="254" t="s">
        <v>75</v>
      </c>
      <c r="P353" s="260">
        <v>0.0</v>
      </c>
      <c r="Q353" s="260">
        <v>0.0</v>
      </c>
      <c r="R353" s="259">
        <v>0.0</v>
      </c>
      <c r="S353" s="259">
        <v>0.0</v>
      </c>
      <c r="T353" s="259">
        <f t="shared" si="5"/>
        <v>0</v>
      </c>
      <c r="U353" s="254" t="s">
        <v>283</v>
      </c>
      <c r="V353" s="253">
        <v>45833.0</v>
      </c>
      <c r="W353" s="258">
        <v>45866.0</v>
      </c>
      <c r="X353" s="254">
        <v>1.0</v>
      </c>
      <c r="Y353" s="254" t="s">
        <v>84</v>
      </c>
      <c r="Z353" s="254" t="s">
        <v>85</v>
      </c>
    </row>
    <row r="354" ht="17.25" customHeight="1">
      <c r="A354" s="334" t="s">
        <v>7589</v>
      </c>
      <c r="B354" s="253">
        <v>45846.0</v>
      </c>
      <c r="C354" s="254">
        <v>5536.0</v>
      </c>
      <c r="D354" s="254"/>
      <c r="E354" s="261" t="s">
        <v>1133</v>
      </c>
      <c r="F354" s="257" t="s">
        <v>1134</v>
      </c>
      <c r="G354" s="255" t="s">
        <v>1135</v>
      </c>
      <c r="H354" s="255" t="s">
        <v>1136</v>
      </c>
      <c r="I354" s="262" t="s">
        <v>1137</v>
      </c>
      <c r="J354" s="254" t="s">
        <v>1558</v>
      </c>
      <c r="K354" s="258">
        <v>44673.0</v>
      </c>
      <c r="L354" s="253">
        <v>45833.0</v>
      </c>
      <c r="M354" s="254" t="s">
        <v>75</v>
      </c>
      <c r="N354" s="259">
        <v>78000.0</v>
      </c>
      <c r="O354" s="254" t="s">
        <v>75</v>
      </c>
      <c r="P354" s="260">
        <v>80000.0</v>
      </c>
      <c r="Q354" s="310">
        <v>80000.0</v>
      </c>
      <c r="R354" s="264">
        <v>0.0</v>
      </c>
      <c r="S354" s="259">
        <v>1600.0</v>
      </c>
      <c r="T354" s="259">
        <f t="shared" si="5"/>
        <v>78400</v>
      </c>
      <c r="U354" s="254" t="s">
        <v>83</v>
      </c>
      <c r="V354" s="253">
        <v>45845.0</v>
      </c>
      <c r="W354" s="258">
        <v>45875.0</v>
      </c>
      <c r="X354" s="254">
        <v>1.0</v>
      </c>
      <c r="Y354" s="254" t="s">
        <v>98</v>
      </c>
      <c r="Z354" s="254" t="s">
        <v>85</v>
      </c>
    </row>
    <row r="355" ht="17.25" customHeight="1">
      <c r="A355" s="252" t="s">
        <v>7597</v>
      </c>
      <c r="B355" s="253">
        <v>45846.0</v>
      </c>
      <c r="C355" s="254">
        <v>7537.0</v>
      </c>
      <c r="D355" s="254"/>
      <c r="E355" s="261" t="s">
        <v>6628</v>
      </c>
      <c r="F355" s="257" t="s">
        <v>6630</v>
      </c>
      <c r="G355" s="255" t="s">
        <v>1909</v>
      </c>
      <c r="H355" s="255" t="s">
        <v>404</v>
      </c>
      <c r="I355" s="255" t="s">
        <v>72</v>
      </c>
      <c r="J355" s="254" t="s">
        <v>26</v>
      </c>
      <c r="K355" s="258">
        <v>44879.0</v>
      </c>
      <c r="L355" s="253">
        <v>45833.0</v>
      </c>
      <c r="M355" s="254" t="s">
        <v>75</v>
      </c>
      <c r="N355" s="259">
        <v>0.0</v>
      </c>
      <c r="O355" s="254" t="s">
        <v>75</v>
      </c>
      <c r="P355" s="260">
        <v>78000.0</v>
      </c>
      <c r="Q355" s="310">
        <v>78000.0</v>
      </c>
      <c r="R355" s="259">
        <v>0.0</v>
      </c>
      <c r="S355" s="259">
        <v>4400.0</v>
      </c>
      <c r="T355" s="259">
        <f t="shared" si="5"/>
        <v>73600</v>
      </c>
      <c r="U355" s="254" t="s">
        <v>83</v>
      </c>
      <c r="V355" s="258">
        <v>45830.0</v>
      </c>
      <c r="W355" s="258">
        <v>45860.0</v>
      </c>
      <c r="X355" s="254">
        <v>1.0</v>
      </c>
      <c r="Y355" s="254" t="s">
        <v>98</v>
      </c>
      <c r="Z355" s="254" t="s">
        <v>85</v>
      </c>
    </row>
    <row r="356" ht="17.25" customHeight="1">
      <c r="A356" s="252" t="s">
        <v>7610</v>
      </c>
      <c r="B356" s="253">
        <v>45846.0</v>
      </c>
      <c r="C356" s="254">
        <v>5459.0</v>
      </c>
      <c r="D356" s="254"/>
      <c r="E356" s="261" t="s">
        <v>2847</v>
      </c>
      <c r="F356" s="257" t="s">
        <v>2848</v>
      </c>
      <c r="G356" s="255" t="s">
        <v>2849</v>
      </c>
      <c r="H356" s="255" t="s">
        <v>2851</v>
      </c>
      <c r="I356" s="262" t="s">
        <v>134</v>
      </c>
      <c r="J356" s="254" t="s">
        <v>26</v>
      </c>
      <c r="K356" s="258">
        <v>44664.0</v>
      </c>
      <c r="L356" s="253">
        <v>45833.0</v>
      </c>
      <c r="M356" s="254" t="s">
        <v>75</v>
      </c>
      <c r="N356" s="259">
        <v>0.0</v>
      </c>
      <c r="O356" s="253">
        <v>45840.0</v>
      </c>
      <c r="P356" s="260">
        <v>78013.0</v>
      </c>
      <c r="Q356" s="428">
        <v>78013.0</v>
      </c>
      <c r="R356" s="264">
        <v>0.0</v>
      </c>
      <c r="S356" s="259">
        <v>0.0</v>
      </c>
      <c r="T356" s="259">
        <f t="shared" si="5"/>
        <v>78013</v>
      </c>
      <c r="U356" s="254" t="s">
        <v>112</v>
      </c>
      <c r="V356" s="253">
        <v>45829.0</v>
      </c>
      <c r="W356" s="258">
        <v>45859.0</v>
      </c>
      <c r="X356" s="254">
        <v>1.0</v>
      </c>
      <c r="Y356" s="254" t="s">
        <v>98</v>
      </c>
      <c r="Z356" s="254" t="s">
        <v>85</v>
      </c>
    </row>
    <row r="357" ht="17.25" customHeight="1">
      <c r="A357" s="252" t="s">
        <v>7616</v>
      </c>
      <c r="B357" s="253">
        <v>45846.0</v>
      </c>
      <c r="C357" s="254">
        <v>6253.0</v>
      </c>
      <c r="D357" s="254"/>
      <c r="E357" s="261" t="s">
        <v>3145</v>
      </c>
      <c r="F357" s="257" t="s">
        <v>2926</v>
      </c>
      <c r="G357" s="255" t="s">
        <v>2928</v>
      </c>
      <c r="H357" s="255" t="s">
        <v>601</v>
      </c>
      <c r="I357" s="255" t="s">
        <v>177</v>
      </c>
      <c r="J357" s="254" t="s">
        <v>26</v>
      </c>
      <c r="K357" s="258">
        <v>44750.0</v>
      </c>
      <c r="L357" s="253">
        <v>45833.0</v>
      </c>
      <c r="M357" s="254" t="s">
        <v>75</v>
      </c>
      <c r="N357" s="259">
        <v>0.0</v>
      </c>
      <c r="O357" s="253">
        <v>45834.0</v>
      </c>
      <c r="P357" s="260">
        <v>78084.0</v>
      </c>
      <c r="Q357" s="428">
        <v>78084.0</v>
      </c>
      <c r="R357" s="259">
        <v>0.0</v>
      </c>
      <c r="S357" s="259">
        <v>0.0</v>
      </c>
      <c r="T357" s="259">
        <f t="shared" si="5"/>
        <v>78084</v>
      </c>
      <c r="U357" s="254" t="s">
        <v>112</v>
      </c>
      <c r="V357" s="253">
        <v>45826.0</v>
      </c>
      <c r="W357" s="258">
        <v>45856.0</v>
      </c>
      <c r="X357" s="254">
        <v>1.0</v>
      </c>
      <c r="Y357" s="254" t="s">
        <v>98</v>
      </c>
      <c r="Z357" s="254" t="s">
        <v>85</v>
      </c>
    </row>
    <row r="358" ht="17.25" customHeight="1">
      <c r="A358" s="334" t="s">
        <v>7623</v>
      </c>
      <c r="B358" s="253">
        <v>45846.0</v>
      </c>
      <c r="C358" s="254">
        <v>11351.0</v>
      </c>
      <c r="D358" s="254"/>
      <c r="E358" s="261" t="s">
        <v>4013</v>
      </c>
      <c r="F358" s="257" t="s">
        <v>4014</v>
      </c>
      <c r="G358" s="255" t="s">
        <v>4016</v>
      </c>
      <c r="H358" s="255" t="s">
        <v>217</v>
      </c>
      <c r="I358" s="262" t="s">
        <v>177</v>
      </c>
      <c r="J358" s="254" t="s">
        <v>1558</v>
      </c>
      <c r="K358" s="258">
        <v>45337.0</v>
      </c>
      <c r="L358" s="253">
        <v>45833.0</v>
      </c>
      <c r="M358" s="254" t="s">
        <v>75</v>
      </c>
      <c r="N358" s="259">
        <v>0.0</v>
      </c>
      <c r="O358" s="254" t="s">
        <v>75</v>
      </c>
      <c r="P358" s="260">
        <v>78000.0</v>
      </c>
      <c r="Q358" s="310">
        <v>78000.0</v>
      </c>
      <c r="R358" s="264">
        <v>0.0</v>
      </c>
      <c r="S358" s="259">
        <v>546.0</v>
      </c>
      <c r="T358" s="259">
        <f t="shared" si="5"/>
        <v>77454</v>
      </c>
      <c r="U358" s="254" t="s">
        <v>83</v>
      </c>
      <c r="V358" s="253">
        <v>45833.0</v>
      </c>
      <c r="W358" s="258">
        <v>45863.0</v>
      </c>
      <c r="X358" s="254">
        <v>1.0</v>
      </c>
      <c r="Y358" s="254" t="s">
        <v>98</v>
      </c>
      <c r="Z358" s="254" t="s">
        <v>85</v>
      </c>
    </row>
    <row r="359" ht="17.25" customHeight="1">
      <c r="A359" s="252" t="s">
        <v>7628</v>
      </c>
      <c r="B359" s="253">
        <v>45846.0</v>
      </c>
      <c r="C359" s="254">
        <v>10831.0</v>
      </c>
      <c r="D359" s="254"/>
      <c r="E359" s="261" t="s">
        <v>2657</v>
      </c>
      <c r="F359" s="257" t="s">
        <v>2658</v>
      </c>
      <c r="G359" s="255" t="s">
        <v>2659</v>
      </c>
      <c r="H359" s="255" t="s">
        <v>234</v>
      </c>
      <c r="I359" s="255" t="s">
        <v>235</v>
      </c>
      <c r="J359" s="254" t="s">
        <v>26</v>
      </c>
      <c r="K359" s="258">
        <v>45273.0</v>
      </c>
      <c r="L359" s="253">
        <v>45833.0</v>
      </c>
      <c r="M359" s="254" t="s">
        <v>75</v>
      </c>
      <c r="N359" s="259">
        <v>0.0</v>
      </c>
      <c r="O359" s="254" t="s">
        <v>75</v>
      </c>
      <c r="P359" s="260">
        <v>78000.0</v>
      </c>
      <c r="Q359" s="310">
        <v>78000.0</v>
      </c>
      <c r="R359" s="259">
        <v>0.0</v>
      </c>
      <c r="S359" s="259">
        <v>546.0</v>
      </c>
      <c r="T359" s="259">
        <f t="shared" si="5"/>
        <v>77454</v>
      </c>
      <c r="U359" s="254" t="s">
        <v>83</v>
      </c>
      <c r="V359" s="253">
        <v>45827.0</v>
      </c>
      <c r="W359" s="258">
        <v>45857.0</v>
      </c>
      <c r="X359" s="254">
        <v>1.0</v>
      </c>
      <c r="Y359" s="254" t="s">
        <v>98</v>
      </c>
      <c r="Z359" s="254" t="s">
        <v>85</v>
      </c>
    </row>
    <row r="360" ht="17.25" customHeight="1">
      <c r="A360" s="252" t="s">
        <v>7637</v>
      </c>
      <c r="B360" s="253">
        <v>45846.0</v>
      </c>
      <c r="C360" s="254">
        <v>12281.0</v>
      </c>
      <c r="D360" s="254"/>
      <c r="E360" s="261" t="s">
        <v>1907</v>
      </c>
      <c r="F360" s="257" t="s">
        <v>1908</v>
      </c>
      <c r="G360" s="255" t="s">
        <v>1909</v>
      </c>
      <c r="H360" s="255" t="s">
        <v>404</v>
      </c>
      <c r="I360" s="262" t="s">
        <v>72</v>
      </c>
      <c r="J360" s="254" t="s">
        <v>26</v>
      </c>
      <c r="K360" s="258">
        <v>45442.0</v>
      </c>
      <c r="L360" s="253">
        <v>45833.0</v>
      </c>
      <c r="M360" s="254" t="s">
        <v>75</v>
      </c>
      <c r="N360" s="259">
        <v>0.0</v>
      </c>
      <c r="O360" s="254" t="s">
        <v>75</v>
      </c>
      <c r="P360" s="260">
        <v>78000.0</v>
      </c>
      <c r="Q360" s="310">
        <v>78000.0</v>
      </c>
      <c r="R360" s="264">
        <v>0.0</v>
      </c>
      <c r="S360" s="259">
        <v>546.0</v>
      </c>
      <c r="T360" s="259">
        <f t="shared" si="5"/>
        <v>77454</v>
      </c>
      <c r="U360" s="254" t="s">
        <v>83</v>
      </c>
      <c r="V360" s="253">
        <v>45833.0</v>
      </c>
      <c r="W360" s="258">
        <v>45864.0</v>
      </c>
      <c r="X360" s="254">
        <v>1.0</v>
      </c>
      <c r="Y360" s="254" t="s">
        <v>98</v>
      </c>
      <c r="Z360" s="254" t="s">
        <v>85</v>
      </c>
    </row>
    <row r="361" ht="17.25" customHeight="1">
      <c r="A361" s="257" t="s">
        <v>7646</v>
      </c>
      <c r="B361" s="253">
        <v>45846.0</v>
      </c>
      <c r="C361" s="254">
        <v>6463.0</v>
      </c>
      <c r="D361" s="254"/>
      <c r="E361" s="261" t="s">
        <v>244</v>
      </c>
      <c r="F361" s="257" t="s">
        <v>245</v>
      </c>
      <c r="G361" s="255" t="s">
        <v>246</v>
      </c>
      <c r="H361" s="255" t="s">
        <v>122</v>
      </c>
      <c r="I361" s="255" t="s">
        <v>124</v>
      </c>
      <c r="J361" s="254" t="s">
        <v>1558</v>
      </c>
      <c r="K361" s="258">
        <v>44773.0</v>
      </c>
      <c r="L361" s="253">
        <v>45833.0</v>
      </c>
      <c r="M361" s="254" t="s">
        <v>75</v>
      </c>
      <c r="N361" s="259">
        <v>118000.0</v>
      </c>
      <c r="O361" s="254" t="s">
        <v>75</v>
      </c>
      <c r="P361" s="260">
        <v>150013.0</v>
      </c>
      <c r="Q361" s="428">
        <v>150013.0</v>
      </c>
      <c r="R361" s="259">
        <v>0.0</v>
      </c>
      <c r="S361" s="259">
        <v>0.0</v>
      </c>
      <c r="T361" s="259">
        <f t="shared" si="5"/>
        <v>150013</v>
      </c>
      <c r="U361" s="254" t="s">
        <v>112</v>
      </c>
      <c r="V361" s="253">
        <v>45837.0</v>
      </c>
      <c r="W361" s="258">
        <v>45867.0</v>
      </c>
      <c r="X361" s="254">
        <v>1.0</v>
      </c>
      <c r="Y361" s="254" t="s">
        <v>84</v>
      </c>
      <c r="Z361" s="254" t="s">
        <v>85</v>
      </c>
    </row>
    <row r="362" ht="17.25" customHeight="1">
      <c r="A362" s="252" t="s">
        <v>7650</v>
      </c>
      <c r="B362" s="253">
        <v>45846.0</v>
      </c>
      <c r="C362" s="254">
        <v>382.0</v>
      </c>
      <c r="D362" s="254"/>
      <c r="E362" s="261" t="s">
        <v>7651</v>
      </c>
      <c r="F362" s="257" t="s">
        <v>3048</v>
      </c>
      <c r="G362" s="255" t="s">
        <v>3049</v>
      </c>
      <c r="H362" s="255" t="s">
        <v>243</v>
      </c>
      <c r="I362" s="262" t="s">
        <v>123</v>
      </c>
      <c r="J362" s="254" t="s">
        <v>26</v>
      </c>
      <c r="K362" s="258">
        <v>44308.0</v>
      </c>
      <c r="L362" s="253">
        <v>45833.0</v>
      </c>
      <c r="M362" s="254" t="s">
        <v>75</v>
      </c>
      <c r="N362" s="259">
        <v>0.0</v>
      </c>
      <c r="O362" s="254" t="s">
        <v>75</v>
      </c>
      <c r="P362" s="260">
        <v>78000.0</v>
      </c>
      <c r="Q362" s="310">
        <v>78000.0</v>
      </c>
      <c r="R362" s="264">
        <v>0.0</v>
      </c>
      <c r="S362" s="259">
        <v>4400.0</v>
      </c>
      <c r="T362" s="259">
        <f t="shared" si="5"/>
        <v>73600</v>
      </c>
      <c r="U362" s="254" t="s">
        <v>83</v>
      </c>
      <c r="V362" s="253">
        <v>45827.0</v>
      </c>
      <c r="W362" s="258">
        <v>45857.0</v>
      </c>
      <c r="X362" s="254">
        <v>1.0</v>
      </c>
      <c r="Y362" s="254" t="s">
        <v>98</v>
      </c>
      <c r="Z362" s="254" t="s">
        <v>85</v>
      </c>
    </row>
    <row r="363" ht="17.25" customHeight="1">
      <c r="A363" s="252" t="s">
        <v>7655</v>
      </c>
      <c r="B363" s="253">
        <v>45847.0</v>
      </c>
      <c r="C363" s="254">
        <v>4723.0</v>
      </c>
      <c r="D363" s="254"/>
      <c r="E363" s="261" t="s">
        <v>2572</v>
      </c>
      <c r="F363" s="257" t="s">
        <v>1074</v>
      </c>
      <c r="G363" s="255" t="s">
        <v>2573</v>
      </c>
      <c r="H363" s="255" t="s">
        <v>217</v>
      </c>
      <c r="I363" s="255" t="s">
        <v>177</v>
      </c>
      <c r="J363" s="254" t="s">
        <v>26</v>
      </c>
      <c r="K363" s="258">
        <v>44611.0</v>
      </c>
      <c r="L363" s="253">
        <v>45833.0</v>
      </c>
      <c r="M363" s="254" t="s">
        <v>75</v>
      </c>
      <c r="N363" s="259">
        <v>0.0</v>
      </c>
      <c r="O363" s="254" t="s">
        <v>75</v>
      </c>
      <c r="P363" s="260">
        <v>78012.0</v>
      </c>
      <c r="Q363" s="428">
        <v>78000.0</v>
      </c>
      <c r="R363" s="259">
        <v>0.0</v>
      </c>
      <c r="S363" s="259">
        <v>0.0</v>
      </c>
      <c r="T363" s="259">
        <f t="shared" si="5"/>
        <v>78000</v>
      </c>
      <c r="U363" s="254" t="s">
        <v>112</v>
      </c>
      <c r="V363" s="253">
        <v>45824.0</v>
      </c>
      <c r="W363" s="258">
        <v>45854.0</v>
      </c>
      <c r="X363" s="254">
        <v>1.0</v>
      </c>
      <c r="Y363" s="254" t="s">
        <v>98</v>
      </c>
      <c r="Z363" s="254" t="s">
        <v>85</v>
      </c>
    </row>
    <row r="364" ht="17.25" customHeight="1">
      <c r="A364" s="252" t="s">
        <v>7660</v>
      </c>
      <c r="B364" s="253">
        <v>45881.0</v>
      </c>
      <c r="C364" s="254">
        <v>6402.0</v>
      </c>
      <c r="D364" s="254"/>
      <c r="E364" s="261" t="s">
        <v>3790</v>
      </c>
      <c r="F364" s="257"/>
      <c r="G364" s="255" t="s">
        <v>3794</v>
      </c>
      <c r="H364" s="255" t="s">
        <v>3795</v>
      </c>
      <c r="I364" s="262" t="s">
        <v>72</v>
      </c>
      <c r="J364" s="254" t="s">
        <v>26</v>
      </c>
      <c r="K364" s="258">
        <v>44767.0</v>
      </c>
      <c r="L364" s="253">
        <v>45833.0</v>
      </c>
      <c r="M364" s="254" t="s">
        <v>75</v>
      </c>
      <c r="N364" s="259">
        <v>0.0</v>
      </c>
      <c r="O364" s="253">
        <v>45834.0</v>
      </c>
      <c r="P364" s="260">
        <v>78029.0</v>
      </c>
      <c r="Q364" s="428">
        <v>78029.0</v>
      </c>
      <c r="R364" s="264">
        <v>0.0</v>
      </c>
      <c r="S364" s="259">
        <v>0.0</v>
      </c>
      <c r="T364" s="259">
        <f t="shared" si="5"/>
        <v>78029</v>
      </c>
      <c r="U364" s="254" t="s">
        <v>112</v>
      </c>
      <c r="V364" s="253">
        <v>45834.0</v>
      </c>
      <c r="W364" s="258">
        <v>45864.0</v>
      </c>
      <c r="X364" s="254">
        <v>1.0</v>
      </c>
      <c r="Y364" s="254" t="s">
        <v>98</v>
      </c>
      <c r="Z364" s="254" t="s">
        <v>85</v>
      </c>
    </row>
    <row r="365" ht="17.25" customHeight="1">
      <c r="A365" s="252" t="s">
        <v>7665</v>
      </c>
      <c r="B365" s="253">
        <v>45854.0</v>
      </c>
      <c r="C365" s="254">
        <v>15123.0</v>
      </c>
      <c r="D365" s="254"/>
      <c r="E365" s="261" t="s">
        <v>4093</v>
      </c>
      <c r="F365" s="257" t="s">
        <v>4094</v>
      </c>
      <c r="G365" s="255" t="s">
        <v>4095</v>
      </c>
      <c r="H365" s="255" t="s">
        <v>199</v>
      </c>
      <c r="I365" s="255" t="s">
        <v>200</v>
      </c>
      <c r="J365" s="254" t="s">
        <v>26</v>
      </c>
      <c r="K365" s="258">
        <v>45755.0</v>
      </c>
      <c r="L365" s="253">
        <v>45838.0</v>
      </c>
      <c r="M365" s="254" t="s">
        <v>75</v>
      </c>
      <c r="N365" s="259">
        <v>0.0</v>
      </c>
      <c r="O365" s="254" t="s">
        <v>75</v>
      </c>
      <c r="P365" s="260">
        <v>118087.0</v>
      </c>
      <c r="Q365" s="428">
        <v>118087.0</v>
      </c>
      <c r="R365" s="259">
        <v>0.0</v>
      </c>
      <c r="S365" s="259">
        <v>0.0</v>
      </c>
      <c r="T365" s="259">
        <f t="shared" si="5"/>
        <v>118087</v>
      </c>
      <c r="U365" s="254" t="s">
        <v>112</v>
      </c>
      <c r="V365" s="258">
        <v>45829.0</v>
      </c>
      <c r="W365" s="258">
        <v>45859.0</v>
      </c>
      <c r="X365" s="254">
        <v>1.0</v>
      </c>
      <c r="Y365" s="254" t="s">
        <v>84</v>
      </c>
      <c r="Z365" s="254" t="s">
        <v>85</v>
      </c>
    </row>
    <row r="366" ht="17.25" customHeight="1">
      <c r="A366" s="252" t="s">
        <v>7669</v>
      </c>
      <c r="B366" s="253">
        <v>45846.0</v>
      </c>
      <c r="C366" s="254">
        <v>10659.0</v>
      </c>
      <c r="D366" s="254"/>
      <c r="E366" s="261" t="s">
        <v>3548</v>
      </c>
      <c r="F366" s="257" t="s">
        <v>3550</v>
      </c>
      <c r="G366" s="255" t="s">
        <v>3551</v>
      </c>
      <c r="H366" s="255" t="s">
        <v>234</v>
      </c>
      <c r="I366" s="262" t="s">
        <v>235</v>
      </c>
      <c r="J366" s="254" t="s">
        <v>26</v>
      </c>
      <c r="K366" s="258">
        <v>45247.0</v>
      </c>
      <c r="L366" s="253">
        <v>45834.0</v>
      </c>
      <c r="M366" s="254" t="s">
        <v>75</v>
      </c>
      <c r="N366" s="259">
        <v>468000.0</v>
      </c>
      <c r="O366" s="254" t="s">
        <v>75</v>
      </c>
      <c r="P366" s="260">
        <v>470074.0</v>
      </c>
      <c r="Q366" s="359">
        <v>470074.0</v>
      </c>
      <c r="R366" s="264">
        <v>0.0</v>
      </c>
      <c r="S366" s="259">
        <v>0.0</v>
      </c>
      <c r="T366" s="259">
        <f t="shared" si="5"/>
        <v>470074</v>
      </c>
      <c r="U366" s="254" t="s">
        <v>112</v>
      </c>
      <c r="V366" s="253">
        <v>45831.0</v>
      </c>
      <c r="W366" s="258">
        <v>46011.0</v>
      </c>
      <c r="X366" s="254">
        <v>6.0</v>
      </c>
      <c r="Y366" s="254" t="s">
        <v>98</v>
      </c>
      <c r="Z366" s="254" t="s">
        <v>85</v>
      </c>
    </row>
    <row r="367" ht="17.25" customHeight="1">
      <c r="A367" s="257" t="s">
        <v>7674</v>
      </c>
      <c r="B367" s="253">
        <v>45846.0</v>
      </c>
      <c r="C367" s="254">
        <v>836.0</v>
      </c>
      <c r="D367" s="254"/>
      <c r="E367" s="261" t="s">
        <v>856</v>
      </c>
      <c r="F367" s="257" t="s">
        <v>938</v>
      </c>
      <c r="G367" s="255" t="s">
        <v>939</v>
      </c>
      <c r="H367" s="255" t="s">
        <v>940</v>
      </c>
      <c r="I367" s="255" t="s">
        <v>66</v>
      </c>
      <c r="J367" s="254" t="s">
        <v>1558</v>
      </c>
      <c r="K367" s="258">
        <v>44335.0</v>
      </c>
      <c r="L367" s="253">
        <v>45834.0</v>
      </c>
      <c r="M367" s="254" t="s">
        <v>75</v>
      </c>
      <c r="N367" s="259">
        <v>0.0</v>
      </c>
      <c r="O367" s="254" t="s">
        <v>75</v>
      </c>
      <c r="P367" s="260">
        <v>118000.0</v>
      </c>
      <c r="Q367" s="301">
        <v>118000.0</v>
      </c>
      <c r="R367" s="259">
        <v>0.0</v>
      </c>
      <c r="S367" s="259">
        <v>826.0</v>
      </c>
      <c r="T367" s="259">
        <f t="shared" si="5"/>
        <v>117174</v>
      </c>
      <c r="U367" s="254" t="s">
        <v>83</v>
      </c>
      <c r="V367" s="253">
        <v>45834.0</v>
      </c>
      <c r="W367" s="258">
        <v>45876.0</v>
      </c>
      <c r="X367" s="254">
        <v>1.0</v>
      </c>
      <c r="Y367" s="254" t="s">
        <v>84</v>
      </c>
      <c r="Z367" s="254" t="s">
        <v>85</v>
      </c>
    </row>
    <row r="368" ht="17.25" customHeight="1">
      <c r="A368" s="252" t="s">
        <v>7677</v>
      </c>
      <c r="B368" s="253">
        <v>45846.0</v>
      </c>
      <c r="C368" s="254">
        <v>3778.0</v>
      </c>
      <c r="D368" s="254"/>
      <c r="E368" s="261" t="s">
        <v>2927</v>
      </c>
      <c r="F368" s="257" t="s">
        <v>2576</v>
      </c>
      <c r="G368" s="255" t="s">
        <v>2577</v>
      </c>
      <c r="H368" s="255" t="s">
        <v>2579</v>
      </c>
      <c r="I368" s="262" t="s">
        <v>156</v>
      </c>
      <c r="J368" s="254" t="s">
        <v>26</v>
      </c>
      <c r="K368" s="258">
        <v>44549.0</v>
      </c>
      <c r="L368" s="253">
        <v>45834.0</v>
      </c>
      <c r="M368" s="254" t="s">
        <v>75</v>
      </c>
      <c r="N368" s="259">
        <v>0.0</v>
      </c>
      <c r="O368" s="254" t="s">
        <v>75</v>
      </c>
      <c r="P368" s="260">
        <v>118026.0</v>
      </c>
      <c r="Q368" s="359">
        <v>118026.0</v>
      </c>
      <c r="R368" s="270">
        <v>0.0</v>
      </c>
      <c r="S368" s="259">
        <v>0.0</v>
      </c>
      <c r="T368" s="259">
        <f t="shared" si="5"/>
        <v>118026</v>
      </c>
      <c r="U368" s="254" t="s">
        <v>112</v>
      </c>
      <c r="V368" s="253">
        <v>45828.0</v>
      </c>
      <c r="W368" s="258">
        <v>45858.0</v>
      </c>
      <c r="X368" s="254">
        <v>1.0</v>
      </c>
      <c r="Y368" s="254" t="s">
        <v>84</v>
      </c>
      <c r="Z368" s="254" t="s">
        <v>85</v>
      </c>
    </row>
    <row r="369" ht="17.25" customHeight="1">
      <c r="A369" s="257" t="s">
        <v>7682</v>
      </c>
      <c r="B369" s="253">
        <v>45846.0</v>
      </c>
      <c r="C369" s="254">
        <v>1376.0</v>
      </c>
      <c r="D369" s="254"/>
      <c r="E369" s="261" t="s">
        <v>5074</v>
      </c>
      <c r="F369" s="257" t="s">
        <v>4329</v>
      </c>
      <c r="G369" s="255" t="s">
        <v>4337</v>
      </c>
      <c r="H369" s="476" t="s">
        <v>3438</v>
      </c>
      <c r="I369" s="255" t="s">
        <v>3011</v>
      </c>
      <c r="J369" s="254" t="s">
        <v>1558</v>
      </c>
      <c r="K369" s="258">
        <v>44360.0</v>
      </c>
      <c r="L369" s="253">
        <v>45834.0</v>
      </c>
      <c r="M369" s="254" t="s">
        <v>75</v>
      </c>
      <c r="N369" s="259">
        <v>0.0</v>
      </c>
      <c r="O369" s="254" t="s">
        <v>75</v>
      </c>
      <c r="P369" s="260">
        <v>78000.0</v>
      </c>
      <c r="Q369" s="301">
        <v>78000.0</v>
      </c>
      <c r="R369" s="259">
        <v>0.0</v>
      </c>
      <c r="S369" s="259">
        <v>4400.0</v>
      </c>
      <c r="T369" s="259">
        <f t="shared" si="5"/>
        <v>73600</v>
      </c>
      <c r="U369" s="254" t="s">
        <v>83</v>
      </c>
      <c r="V369" s="258">
        <v>45844.0</v>
      </c>
      <c r="W369" s="258">
        <v>45874.0</v>
      </c>
      <c r="X369" s="254">
        <v>1.0</v>
      </c>
      <c r="Y369" s="254" t="s">
        <v>98</v>
      </c>
      <c r="Z369" s="254" t="s">
        <v>85</v>
      </c>
    </row>
    <row r="370" ht="17.25" customHeight="1">
      <c r="A370" s="334" t="s">
        <v>7689</v>
      </c>
      <c r="B370" s="253">
        <v>45846.0</v>
      </c>
      <c r="C370" s="254">
        <v>1376.0</v>
      </c>
      <c r="D370" s="254"/>
      <c r="E370" s="261" t="s">
        <v>5074</v>
      </c>
      <c r="F370" s="257" t="s">
        <v>4329</v>
      </c>
      <c r="G370" s="255" t="s">
        <v>4330</v>
      </c>
      <c r="H370" s="476" t="s">
        <v>3438</v>
      </c>
      <c r="I370" s="262" t="s">
        <v>3011</v>
      </c>
      <c r="J370" s="254" t="s">
        <v>1558</v>
      </c>
      <c r="K370" s="258">
        <v>44360.0</v>
      </c>
      <c r="L370" s="253">
        <v>45834.0</v>
      </c>
      <c r="M370" s="254" t="s">
        <v>75</v>
      </c>
      <c r="N370" s="259">
        <v>0.0</v>
      </c>
      <c r="O370" s="254" t="s">
        <v>75</v>
      </c>
      <c r="P370" s="260">
        <v>78000.0</v>
      </c>
      <c r="Q370" s="301">
        <v>78000.0</v>
      </c>
      <c r="R370" s="264">
        <v>0.0</v>
      </c>
      <c r="S370" s="259">
        <v>4400.0</v>
      </c>
      <c r="T370" s="259">
        <f t="shared" si="5"/>
        <v>73600</v>
      </c>
      <c r="U370" s="254" t="s">
        <v>83</v>
      </c>
      <c r="V370" s="258">
        <v>45842.0</v>
      </c>
      <c r="W370" s="258">
        <v>45872.0</v>
      </c>
      <c r="X370" s="254">
        <v>1.0</v>
      </c>
      <c r="Y370" s="254" t="s">
        <v>98</v>
      </c>
      <c r="Z370" s="254" t="s">
        <v>85</v>
      </c>
    </row>
    <row r="371" ht="17.25" customHeight="1">
      <c r="A371" s="257" t="s">
        <v>7695</v>
      </c>
      <c r="B371" s="253">
        <v>45846.0</v>
      </c>
      <c r="C371" s="254">
        <v>9654.0</v>
      </c>
      <c r="D371" s="254"/>
      <c r="E371" s="261" t="s">
        <v>3263</v>
      </c>
      <c r="F371" s="257" t="s">
        <v>3264</v>
      </c>
      <c r="G371" s="255" t="s">
        <v>3265</v>
      </c>
      <c r="H371" s="255" t="s">
        <v>227</v>
      </c>
      <c r="I371" s="255" t="s">
        <v>102</v>
      </c>
      <c r="J371" s="254" t="s">
        <v>1558</v>
      </c>
      <c r="K371" s="258">
        <v>45129.0</v>
      </c>
      <c r="L371" s="253">
        <v>45834.0</v>
      </c>
      <c r="M371" s="254" t="s">
        <v>75</v>
      </c>
      <c r="N371" s="259">
        <v>0.0</v>
      </c>
      <c r="O371" s="254" t="s">
        <v>75</v>
      </c>
      <c r="P371" s="260">
        <v>118000.0</v>
      </c>
      <c r="Q371" s="301">
        <v>118000.0</v>
      </c>
      <c r="R371" s="259">
        <v>0.0</v>
      </c>
      <c r="S371" s="259">
        <v>4440.0</v>
      </c>
      <c r="T371" s="259">
        <f t="shared" si="5"/>
        <v>113560</v>
      </c>
      <c r="U371" s="254" t="s">
        <v>83</v>
      </c>
      <c r="V371" s="253">
        <v>45833.0</v>
      </c>
      <c r="W371" s="258">
        <v>45863.0</v>
      </c>
      <c r="X371" s="254">
        <v>1.0</v>
      </c>
      <c r="Y371" s="254" t="s">
        <v>84</v>
      </c>
      <c r="Z371" s="254" t="s">
        <v>85</v>
      </c>
    </row>
    <row r="372" ht="17.25" customHeight="1">
      <c r="A372" s="334" t="s">
        <v>7699</v>
      </c>
      <c r="B372" s="253">
        <v>45846.0</v>
      </c>
      <c r="C372" s="254">
        <v>12143.0</v>
      </c>
      <c r="D372" s="254"/>
      <c r="E372" s="261" t="s">
        <v>3717</v>
      </c>
      <c r="F372" s="257" t="s">
        <v>3718</v>
      </c>
      <c r="G372" s="255" t="s">
        <v>6146</v>
      </c>
      <c r="H372" s="255" t="s">
        <v>2755</v>
      </c>
      <c r="I372" s="262" t="s">
        <v>2757</v>
      </c>
      <c r="J372" s="254" t="s">
        <v>1558</v>
      </c>
      <c r="K372" s="258">
        <v>45426.0</v>
      </c>
      <c r="L372" s="253">
        <v>45834.0</v>
      </c>
      <c r="M372" s="254" t="s">
        <v>75</v>
      </c>
      <c r="N372" s="259">
        <v>78000.0</v>
      </c>
      <c r="O372" s="253">
        <v>45839.0</v>
      </c>
      <c r="P372" s="260">
        <v>80098.0</v>
      </c>
      <c r="Q372" s="428">
        <v>80000.0</v>
      </c>
      <c r="R372" s="264">
        <v>0.0</v>
      </c>
      <c r="S372" s="259">
        <v>0.0</v>
      </c>
      <c r="T372" s="259">
        <f t="shared" si="5"/>
        <v>80000</v>
      </c>
      <c r="U372" s="254" t="s">
        <v>112</v>
      </c>
      <c r="V372" s="253">
        <v>45818.0</v>
      </c>
      <c r="W372" s="258">
        <v>45878.0</v>
      </c>
      <c r="X372" s="254">
        <v>1.0</v>
      </c>
      <c r="Y372" s="254" t="s">
        <v>98</v>
      </c>
      <c r="Z372" s="254" t="s">
        <v>85</v>
      </c>
    </row>
    <row r="373" ht="17.25" customHeight="1">
      <c r="A373" s="257" t="s">
        <v>7703</v>
      </c>
      <c r="B373" s="253">
        <v>45846.0</v>
      </c>
      <c r="C373" s="254">
        <v>8191.0</v>
      </c>
      <c r="D373" s="254"/>
      <c r="E373" s="261" t="s">
        <v>154</v>
      </c>
      <c r="F373" s="257" t="s">
        <v>139</v>
      </c>
      <c r="G373" s="255" t="s">
        <v>141</v>
      </c>
      <c r="H373" s="255" t="s">
        <v>142</v>
      </c>
      <c r="I373" s="255" t="s">
        <v>144</v>
      </c>
      <c r="J373" s="254" t="s">
        <v>1558</v>
      </c>
      <c r="K373" s="258">
        <v>44955.0</v>
      </c>
      <c r="L373" s="253">
        <v>45834.0</v>
      </c>
      <c r="M373" s="254" t="s">
        <v>75</v>
      </c>
      <c r="N373" s="259">
        <v>0.0</v>
      </c>
      <c r="O373" s="254" t="s">
        <v>75</v>
      </c>
      <c r="P373" s="260">
        <v>118000.0</v>
      </c>
      <c r="Q373" s="301">
        <v>118000.0</v>
      </c>
      <c r="R373" s="259">
        <v>0.0</v>
      </c>
      <c r="S373" s="259">
        <v>4400.0</v>
      </c>
      <c r="T373" s="259">
        <f t="shared" si="5"/>
        <v>113600</v>
      </c>
      <c r="U373" s="254" t="s">
        <v>83</v>
      </c>
      <c r="V373" s="253">
        <v>45839.0</v>
      </c>
      <c r="W373" s="258">
        <v>45869.0</v>
      </c>
      <c r="X373" s="254">
        <v>1.0</v>
      </c>
      <c r="Y373" s="254" t="s">
        <v>84</v>
      </c>
      <c r="Z373" s="254" t="s">
        <v>85</v>
      </c>
    </row>
    <row r="374" ht="17.25" customHeight="1">
      <c r="A374" s="334" t="s">
        <v>7708</v>
      </c>
      <c r="B374" s="253">
        <v>45846.0</v>
      </c>
      <c r="C374" s="254">
        <v>2510.0</v>
      </c>
      <c r="D374" s="254"/>
      <c r="E374" s="261" t="s">
        <v>2254</v>
      </c>
      <c r="F374" s="257" t="s">
        <v>1649</v>
      </c>
      <c r="G374" s="255" t="s">
        <v>1650</v>
      </c>
      <c r="H374" s="255" t="s">
        <v>1651</v>
      </c>
      <c r="I374" s="262" t="s">
        <v>177</v>
      </c>
      <c r="J374" s="254" t="s">
        <v>1558</v>
      </c>
      <c r="K374" s="258">
        <v>44453.0</v>
      </c>
      <c r="L374" s="253">
        <v>45834.0</v>
      </c>
      <c r="M374" s="254" t="s">
        <v>75</v>
      </c>
      <c r="N374" s="259">
        <v>0.0</v>
      </c>
      <c r="O374" s="254" t="s">
        <v>75</v>
      </c>
      <c r="P374" s="260">
        <v>78000.0</v>
      </c>
      <c r="Q374" s="301">
        <v>78000.0</v>
      </c>
      <c r="R374" s="264">
        <v>0.0</v>
      </c>
      <c r="S374" s="259">
        <v>4400.0</v>
      </c>
      <c r="T374" s="259">
        <f t="shared" si="5"/>
        <v>73600</v>
      </c>
      <c r="U374" s="254" t="s">
        <v>83</v>
      </c>
      <c r="V374" s="253">
        <v>45851.0</v>
      </c>
      <c r="W374" s="258">
        <v>45881.0</v>
      </c>
      <c r="X374" s="254">
        <v>1.0</v>
      </c>
      <c r="Y374" s="254" t="s">
        <v>98</v>
      </c>
      <c r="Z374" s="254" t="s">
        <v>85</v>
      </c>
    </row>
    <row r="375" ht="17.25" customHeight="1">
      <c r="A375" s="252" t="s">
        <v>7711</v>
      </c>
      <c r="B375" s="253">
        <v>45846.0</v>
      </c>
      <c r="C375" s="254">
        <v>10609.0</v>
      </c>
      <c r="D375" s="254"/>
      <c r="E375" s="261" t="s">
        <v>2907</v>
      </c>
      <c r="F375" s="257" t="s">
        <v>2909</v>
      </c>
      <c r="G375" s="255" t="s">
        <v>2910</v>
      </c>
      <c r="H375" s="255" t="s">
        <v>2912</v>
      </c>
      <c r="I375" s="255" t="s">
        <v>124</v>
      </c>
      <c r="J375" s="254" t="s">
        <v>26</v>
      </c>
      <c r="K375" s="258">
        <v>45240.0</v>
      </c>
      <c r="L375" s="253">
        <v>45834.0</v>
      </c>
      <c r="M375" s="254" t="s">
        <v>75</v>
      </c>
      <c r="N375" s="259">
        <v>0.0</v>
      </c>
      <c r="O375" s="254" t="s">
        <v>75</v>
      </c>
      <c r="P375" s="260">
        <v>118000.0</v>
      </c>
      <c r="Q375" s="301">
        <v>118000.0</v>
      </c>
      <c r="R375" s="259">
        <v>0.0</v>
      </c>
      <c r="S375" s="259">
        <v>826.0</v>
      </c>
      <c r="T375" s="259">
        <f t="shared" si="5"/>
        <v>117174</v>
      </c>
      <c r="U375" s="254" t="s">
        <v>83</v>
      </c>
      <c r="V375" s="258">
        <v>45827.0</v>
      </c>
      <c r="W375" s="258">
        <v>45857.0</v>
      </c>
      <c r="X375" s="254">
        <v>1.0</v>
      </c>
      <c r="Y375" s="254" t="s">
        <v>84</v>
      </c>
      <c r="Z375" s="254" t="s">
        <v>85</v>
      </c>
    </row>
    <row r="376" ht="17.25" customHeight="1">
      <c r="A376" s="334" t="s">
        <v>7720</v>
      </c>
      <c r="B376" s="253">
        <v>45853.0</v>
      </c>
      <c r="C376" s="254">
        <v>9972.0</v>
      </c>
      <c r="D376" s="254"/>
      <c r="E376" s="261" t="s">
        <v>7721</v>
      </c>
      <c r="F376" s="257" t="s">
        <v>7722</v>
      </c>
      <c r="G376" s="255" t="s">
        <v>7723</v>
      </c>
      <c r="H376" s="255" t="s">
        <v>194</v>
      </c>
      <c r="I376" s="262" t="s">
        <v>177</v>
      </c>
      <c r="J376" s="254" t="s">
        <v>26</v>
      </c>
      <c r="K376" s="258">
        <v>45169.0</v>
      </c>
      <c r="L376" s="253">
        <v>45834.0</v>
      </c>
      <c r="M376" s="254" t="s">
        <v>75</v>
      </c>
      <c r="N376" s="259">
        <v>0.0</v>
      </c>
      <c r="O376" s="254" t="s">
        <v>75</v>
      </c>
      <c r="P376" s="260">
        <v>118076.0</v>
      </c>
      <c r="Q376" s="270">
        <v>0.0</v>
      </c>
      <c r="R376" s="264">
        <v>0.0</v>
      </c>
      <c r="S376" s="259">
        <v>0.0</v>
      </c>
      <c r="T376" s="259">
        <f t="shared" si="5"/>
        <v>0</v>
      </c>
      <c r="U376" s="254" t="s">
        <v>6980</v>
      </c>
      <c r="V376" s="258">
        <v>45834.0</v>
      </c>
      <c r="W376" s="258">
        <v>46053.0</v>
      </c>
      <c r="X376" s="254">
        <v>1.0</v>
      </c>
      <c r="Y376" s="254" t="s">
        <v>84</v>
      </c>
      <c r="Z376" s="254" t="s">
        <v>85</v>
      </c>
    </row>
    <row r="377" ht="17.25" customHeight="1">
      <c r="A377" s="252" t="s">
        <v>7728</v>
      </c>
      <c r="B377" s="253">
        <v>45853.0</v>
      </c>
      <c r="C377" s="254">
        <v>12997.0</v>
      </c>
      <c r="D377" s="254"/>
      <c r="E377" s="261" t="s">
        <v>4724</v>
      </c>
      <c r="F377" s="257" t="s">
        <v>1813</v>
      </c>
      <c r="G377" s="255" t="s">
        <v>1814</v>
      </c>
      <c r="H377" s="255" t="s">
        <v>1295</v>
      </c>
      <c r="I377" s="255" t="s">
        <v>1296</v>
      </c>
      <c r="J377" s="254" t="s">
        <v>26</v>
      </c>
      <c r="K377" s="258">
        <v>45512.0</v>
      </c>
      <c r="L377" s="253">
        <v>45834.0</v>
      </c>
      <c r="M377" s="254" t="s">
        <v>75</v>
      </c>
      <c r="N377" s="259">
        <v>0.0</v>
      </c>
      <c r="O377" s="254" t="s">
        <v>75</v>
      </c>
      <c r="P377" s="260">
        <v>78012.0</v>
      </c>
      <c r="Q377" s="359">
        <v>78012.0</v>
      </c>
      <c r="R377" s="259">
        <v>0.0</v>
      </c>
      <c r="S377" s="259">
        <v>0.0</v>
      </c>
      <c r="T377" s="259">
        <f t="shared" si="5"/>
        <v>78012</v>
      </c>
      <c r="U377" s="254" t="s">
        <v>112</v>
      </c>
      <c r="V377" s="258">
        <v>45833.0</v>
      </c>
      <c r="W377" s="258">
        <v>45863.0</v>
      </c>
      <c r="X377" s="254">
        <v>1.0</v>
      </c>
      <c r="Y377" s="254" t="s">
        <v>98</v>
      </c>
      <c r="Z377" s="254" t="s">
        <v>85</v>
      </c>
    </row>
    <row r="378" ht="17.25" customHeight="1">
      <c r="A378" s="252" t="s">
        <v>7734</v>
      </c>
      <c r="B378" s="253">
        <v>45881.0</v>
      </c>
      <c r="C378" s="254">
        <v>10201.0</v>
      </c>
      <c r="D378" s="254"/>
      <c r="E378" s="261" t="s">
        <v>3195</v>
      </c>
      <c r="F378" s="257"/>
      <c r="G378" s="255" t="s">
        <v>7739</v>
      </c>
      <c r="H378" s="255" t="s">
        <v>1863</v>
      </c>
      <c r="I378" s="262" t="s">
        <v>1044</v>
      </c>
      <c r="J378" s="254" t="s">
        <v>26</v>
      </c>
      <c r="K378" s="258">
        <v>45193.0</v>
      </c>
      <c r="L378" s="253">
        <v>45834.0</v>
      </c>
      <c r="M378" s="254" t="s">
        <v>75</v>
      </c>
      <c r="N378" s="259">
        <v>0.0</v>
      </c>
      <c r="O378" s="254" t="s">
        <v>75</v>
      </c>
      <c r="P378" s="260">
        <v>118023.0</v>
      </c>
      <c r="Q378" s="359">
        <v>118023.0</v>
      </c>
      <c r="R378" s="264">
        <v>0.0</v>
      </c>
      <c r="S378" s="259">
        <v>0.0</v>
      </c>
      <c r="T378" s="259"/>
      <c r="U378" s="254" t="s">
        <v>112</v>
      </c>
      <c r="V378" s="258">
        <v>45834.0</v>
      </c>
      <c r="W378" s="258">
        <v>45864.0</v>
      </c>
      <c r="X378" s="254">
        <v>1.0</v>
      </c>
      <c r="Y378" s="254" t="s">
        <v>84</v>
      </c>
      <c r="Z378" s="254" t="s">
        <v>85</v>
      </c>
    </row>
    <row r="379" ht="17.25" customHeight="1">
      <c r="A379" s="252" t="s">
        <v>7734</v>
      </c>
      <c r="B379" s="253">
        <v>45853.0</v>
      </c>
      <c r="C379" s="254">
        <v>9303.0</v>
      </c>
      <c r="D379" s="254"/>
      <c r="E379" s="261" t="s">
        <v>3764</v>
      </c>
      <c r="F379" s="257" t="s">
        <v>4871</v>
      </c>
      <c r="G379" s="255" t="s">
        <v>3376</v>
      </c>
      <c r="H379" s="255" t="s">
        <v>121</v>
      </c>
      <c r="I379" s="255" t="s">
        <v>123</v>
      </c>
      <c r="J379" s="254" t="s">
        <v>26</v>
      </c>
      <c r="K379" s="258">
        <v>45089.0</v>
      </c>
      <c r="L379" s="253">
        <v>45834.0</v>
      </c>
      <c r="M379" s="254" t="s">
        <v>75</v>
      </c>
      <c r="N379" s="259">
        <v>0.0</v>
      </c>
      <c r="O379" s="254" t="s">
        <v>75</v>
      </c>
      <c r="P379" s="260">
        <v>78000.0</v>
      </c>
      <c r="Q379" s="301">
        <v>78000.0</v>
      </c>
      <c r="R379" s="259">
        <v>0.0</v>
      </c>
      <c r="S379" s="259">
        <v>4440.0</v>
      </c>
      <c r="T379" s="259">
        <f t="shared" ref="T379:T479" si="6">Q379-S379</f>
        <v>73560</v>
      </c>
      <c r="U379" s="254" t="s">
        <v>83</v>
      </c>
      <c r="V379" s="258">
        <v>45829.0</v>
      </c>
      <c r="W379" s="258">
        <v>45859.0</v>
      </c>
      <c r="X379" s="254">
        <v>1.0</v>
      </c>
      <c r="Y379" s="254" t="s">
        <v>98</v>
      </c>
      <c r="Z379" s="254" t="s">
        <v>85</v>
      </c>
    </row>
    <row r="380" ht="17.25" customHeight="1">
      <c r="A380" s="252" t="s">
        <v>7747</v>
      </c>
      <c r="B380" s="253">
        <v>45853.0</v>
      </c>
      <c r="C380" s="254">
        <v>9428.0</v>
      </c>
      <c r="D380" s="254"/>
      <c r="E380" s="261" t="s">
        <v>7284</v>
      </c>
      <c r="F380" s="257" t="s">
        <v>505</v>
      </c>
      <c r="G380" s="255" t="s">
        <v>506</v>
      </c>
      <c r="H380" s="255" t="s">
        <v>404</v>
      </c>
      <c r="I380" s="262" t="s">
        <v>72</v>
      </c>
      <c r="J380" s="254" t="s">
        <v>26</v>
      </c>
      <c r="K380" s="258">
        <v>45104.0</v>
      </c>
      <c r="L380" s="253">
        <v>45834.0</v>
      </c>
      <c r="M380" s="254" t="s">
        <v>75</v>
      </c>
      <c r="N380" s="259">
        <v>0.0</v>
      </c>
      <c r="O380" s="254" t="s">
        <v>75</v>
      </c>
      <c r="P380" s="260">
        <v>78000.0</v>
      </c>
      <c r="Q380" s="301">
        <v>78000.0</v>
      </c>
      <c r="R380" s="264">
        <v>0.0</v>
      </c>
      <c r="S380" s="259">
        <v>4440.0</v>
      </c>
      <c r="T380" s="259">
        <f t="shared" si="6"/>
        <v>73560</v>
      </c>
      <c r="U380" s="254" t="s">
        <v>83</v>
      </c>
      <c r="V380" s="258">
        <v>45829.0</v>
      </c>
      <c r="W380" s="258">
        <v>45859.0</v>
      </c>
      <c r="X380" s="254">
        <v>1.0</v>
      </c>
      <c r="Y380" s="254" t="s">
        <v>98</v>
      </c>
      <c r="Z380" s="254" t="s">
        <v>85</v>
      </c>
    </row>
    <row r="381" ht="17.25" customHeight="1">
      <c r="A381" s="275" t="s">
        <v>7753</v>
      </c>
      <c r="B381" s="253">
        <v>45867.0</v>
      </c>
      <c r="C381" s="254">
        <v>15533.0</v>
      </c>
      <c r="D381" s="254"/>
      <c r="E381" s="261" t="s">
        <v>5825</v>
      </c>
      <c r="F381" s="257" t="s">
        <v>5826</v>
      </c>
      <c r="G381" s="255" t="s">
        <v>5827</v>
      </c>
      <c r="H381" s="292" t="s">
        <v>585</v>
      </c>
      <c r="I381" s="369" t="s">
        <v>123</v>
      </c>
      <c r="J381" s="254" t="s">
        <v>26</v>
      </c>
      <c r="K381" s="258">
        <v>45821.0</v>
      </c>
      <c r="L381" s="253">
        <v>45834.0</v>
      </c>
      <c r="M381" s="254" t="s">
        <v>75</v>
      </c>
      <c r="N381" s="259">
        <v>0.0</v>
      </c>
      <c r="O381" s="254" t="s">
        <v>75</v>
      </c>
      <c r="P381" s="260">
        <v>118000.0</v>
      </c>
      <c r="Q381" s="260">
        <v>0.0</v>
      </c>
      <c r="R381" s="259">
        <v>0.0</v>
      </c>
      <c r="S381" s="259">
        <v>0.0</v>
      </c>
      <c r="T381" s="259">
        <f t="shared" si="6"/>
        <v>0</v>
      </c>
      <c r="U381" s="254" t="s">
        <v>283</v>
      </c>
      <c r="V381" s="258">
        <v>45828.0</v>
      </c>
      <c r="W381" s="258">
        <v>45858.0</v>
      </c>
      <c r="X381" s="254">
        <v>1.0</v>
      </c>
      <c r="Y381" s="254" t="s">
        <v>84</v>
      </c>
      <c r="Z381" s="254" t="s">
        <v>221</v>
      </c>
    </row>
    <row r="382" ht="17.25" customHeight="1">
      <c r="A382" s="286" t="s">
        <v>7757</v>
      </c>
      <c r="B382" s="253">
        <v>45881.0</v>
      </c>
      <c r="C382" s="254">
        <v>8368.0</v>
      </c>
      <c r="D382" s="254"/>
      <c r="E382" s="261" t="s">
        <v>212</v>
      </c>
      <c r="F382" s="257"/>
      <c r="G382" s="255" t="s">
        <v>212</v>
      </c>
      <c r="H382" s="255"/>
      <c r="I382" s="262"/>
      <c r="J382" s="254" t="s">
        <v>26</v>
      </c>
      <c r="K382" s="295">
        <v>44976.0</v>
      </c>
      <c r="L382" s="253"/>
      <c r="M382" s="254"/>
      <c r="N382" s="259"/>
      <c r="O382" s="254"/>
      <c r="P382" s="260"/>
      <c r="Q382" s="477">
        <v>78021.0</v>
      </c>
      <c r="R382" s="264">
        <v>0.0</v>
      </c>
      <c r="S382" s="259">
        <v>0.0</v>
      </c>
      <c r="T382" s="259">
        <f t="shared" si="6"/>
        <v>78021</v>
      </c>
      <c r="U382" s="254" t="s">
        <v>5222</v>
      </c>
      <c r="V382" s="258"/>
      <c r="W382" s="258"/>
      <c r="X382" s="254">
        <v>1.0</v>
      </c>
      <c r="Y382" s="254" t="s">
        <v>98</v>
      </c>
      <c r="Z382" s="254" t="s">
        <v>221</v>
      </c>
    </row>
    <row r="383" ht="17.25" customHeight="1">
      <c r="A383" s="252" t="s">
        <v>7761</v>
      </c>
      <c r="B383" s="253">
        <v>45894.0</v>
      </c>
      <c r="C383" s="254">
        <v>7175.0</v>
      </c>
      <c r="D383" s="254"/>
      <c r="E383" s="261" t="s">
        <v>2106</v>
      </c>
      <c r="F383" s="311" t="s">
        <v>2107</v>
      </c>
      <c r="G383" s="255" t="s">
        <v>2108</v>
      </c>
      <c r="H383" s="255" t="s">
        <v>1641</v>
      </c>
      <c r="I383" s="255" t="s">
        <v>72</v>
      </c>
      <c r="J383" s="254" t="s">
        <v>26</v>
      </c>
      <c r="K383" s="299">
        <v>44841.0</v>
      </c>
      <c r="L383" s="253">
        <v>45834.0</v>
      </c>
      <c r="M383" s="254" t="s">
        <v>75</v>
      </c>
      <c r="N383" s="259">
        <v>0.0</v>
      </c>
      <c r="O383" s="253">
        <v>45838.0</v>
      </c>
      <c r="P383" s="260">
        <v>78000.0</v>
      </c>
      <c r="Q383" s="301">
        <v>78000.0</v>
      </c>
      <c r="R383" s="259">
        <v>0.0</v>
      </c>
      <c r="S383" s="259">
        <v>1560.0</v>
      </c>
      <c r="T383" s="259">
        <f t="shared" si="6"/>
        <v>76440</v>
      </c>
      <c r="U383" s="254" t="s">
        <v>83</v>
      </c>
      <c r="V383" s="295">
        <v>45821.0</v>
      </c>
      <c r="W383" s="295">
        <v>45851.0</v>
      </c>
      <c r="X383" s="254">
        <v>1.0</v>
      </c>
      <c r="Y383" s="254" t="s">
        <v>98</v>
      </c>
      <c r="Z383" s="254" t="s">
        <v>85</v>
      </c>
    </row>
    <row r="384" ht="17.25" customHeight="1">
      <c r="A384" s="334" t="s">
        <v>7767</v>
      </c>
      <c r="B384" s="253">
        <v>45895.0</v>
      </c>
      <c r="C384" s="254">
        <v>7617.0</v>
      </c>
      <c r="D384" s="254"/>
      <c r="E384" s="261" t="s">
        <v>3398</v>
      </c>
      <c r="F384" s="311" t="s">
        <v>3399</v>
      </c>
      <c r="G384" s="255" t="s">
        <v>3400</v>
      </c>
      <c r="H384" s="255" t="s">
        <v>142</v>
      </c>
      <c r="I384" s="262" t="s">
        <v>144</v>
      </c>
      <c r="J384" s="254" t="s">
        <v>1558</v>
      </c>
      <c r="K384" s="299">
        <v>44887.0</v>
      </c>
      <c r="L384" s="253">
        <v>45834.0</v>
      </c>
      <c r="M384" s="254" t="s">
        <v>75</v>
      </c>
      <c r="N384" s="259">
        <v>0.0</v>
      </c>
      <c r="O384" s="254" t="s">
        <v>75</v>
      </c>
      <c r="P384" s="260">
        <v>118000.0</v>
      </c>
      <c r="Q384" s="301">
        <v>118000.0</v>
      </c>
      <c r="R384" s="264">
        <v>0.0</v>
      </c>
      <c r="S384" s="259">
        <v>4400.0</v>
      </c>
      <c r="T384" s="259">
        <f t="shared" si="6"/>
        <v>113600</v>
      </c>
      <c r="U384" s="254" t="s">
        <v>83</v>
      </c>
      <c r="V384" s="295">
        <v>45832.0</v>
      </c>
      <c r="W384" s="295">
        <v>45862.0</v>
      </c>
      <c r="X384" s="254">
        <v>1.0</v>
      </c>
      <c r="Y384" s="254" t="s">
        <v>84</v>
      </c>
      <c r="Z384" s="254" t="s">
        <v>85</v>
      </c>
    </row>
    <row r="385" ht="17.25" customHeight="1">
      <c r="A385" s="257" t="s">
        <v>7771</v>
      </c>
      <c r="B385" s="253">
        <v>45895.0</v>
      </c>
      <c r="C385" s="254">
        <v>8421.0</v>
      </c>
      <c r="D385" s="254"/>
      <c r="E385" s="261" t="s">
        <v>7773</v>
      </c>
      <c r="F385" s="311" t="s">
        <v>604</v>
      </c>
      <c r="G385" s="255" t="s">
        <v>605</v>
      </c>
      <c r="H385" s="255" t="s">
        <v>243</v>
      </c>
      <c r="I385" s="255" t="s">
        <v>123</v>
      </c>
      <c r="J385" s="254" t="s">
        <v>26</v>
      </c>
      <c r="K385" s="299">
        <v>44984.0</v>
      </c>
      <c r="L385" s="253">
        <v>45834.0</v>
      </c>
      <c r="M385" s="254" t="s">
        <v>75</v>
      </c>
      <c r="N385" s="259">
        <v>118000.0</v>
      </c>
      <c r="O385" s="254" t="s">
        <v>75</v>
      </c>
      <c r="P385" s="260">
        <v>120000.0</v>
      </c>
      <c r="Q385" s="301">
        <v>120000.0</v>
      </c>
      <c r="R385" s="259">
        <v>0.0</v>
      </c>
      <c r="S385" s="259">
        <v>4400.0</v>
      </c>
      <c r="T385" s="259">
        <f t="shared" si="6"/>
        <v>115600</v>
      </c>
      <c r="U385" s="254" t="s">
        <v>83</v>
      </c>
      <c r="V385" s="295"/>
      <c r="W385" s="295"/>
      <c r="X385" s="254">
        <v>1.0</v>
      </c>
      <c r="Y385" s="254" t="s">
        <v>84</v>
      </c>
      <c r="Z385" s="254" t="s">
        <v>85</v>
      </c>
    </row>
    <row r="386" ht="17.25" customHeight="1">
      <c r="A386" s="252" t="s">
        <v>7777</v>
      </c>
      <c r="B386" s="253"/>
      <c r="C386" s="254">
        <v>4574.0</v>
      </c>
      <c r="D386" s="254"/>
      <c r="E386" s="261" t="s">
        <v>475</v>
      </c>
      <c r="F386" s="311" t="s">
        <v>476</v>
      </c>
      <c r="G386" s="255" t="s">
        <v>7780</v>
      </c>
      <c r="H386" s="255" t="s">
        <v>179</v>
      </c>
      <c r="I386" s="262" t="s">
        <v>177</v>
      </c>
      <c r="J386" s="254" t="s">
        <v>26</v>
      </c>
      <c r="K386" s="299">
        <v>44600.0</v>
      </c>
      <c r="L386" s="253">
        <v>45428.0</v>
      </c>
      <c r="M386" s="254" t="s">
        <v>75</v>
      </c>
      <c r="N386" s="259">
        <v>78000.0</v>
      </c>
      <c r="O386" s="254" t="s">
        <v>75</v>
      </c>
      <c r="P386" s="260">
        <v>0.0</v>
      </c>
      <c r="Q386" s="301">
        <v>0.0</v>
      </c>
      <c r="R386" s="264">
        <v>0.0</v>
      </c>
      <c r="S386" s="259">
        <v>0.0</v>
      </c>
      <c r="T386" s="259">
        <f t="shared" si="6"/>
        <v>0</v>
      </c>
      <c r="U386" s="254" t="s">
        <v>283</v>
      </c>
      <c r="V386" s="299">
        <v>45818.0</v>
      </c>
      <c r="W386" s="299">
        <v>45848.0</v>
      </c>
      <c r="X386" s="254">
        <v>1.0</v>
      </c>
      <c r="Y386" s="254" t="s">
        <v>98</v>
      </c>
      <c r="Z386" s="254" t="s">
        <v>85</v>
      </c>
    </row>
    <row r="387" ht="17.25" customHeight="1">
      <c r="A387" s="252" t="s">
        <v>7783</v>
      </c>
      <c r="B387" s="253">
        <v>45846.0</v>
      </c>
      <c r="C387" s="254">
        <v>1559.0</v>
      </c>
      <c r="D387" s="254"/>
      <c r="E387" s="261" t="s">
        <v>3435</v>
      </c>
      <c r="F387" s="257" t="s">
        <v>3436</v>
      </c>
      <c r="G387" s="255" t="s">
        <v>3437</v>
      </c>
      <c r="H387" s="255" t="s">
        <v>3438</v>
      </c>
      <c r="I387" s="255" t="s">
        <v>3011</v>
      </c>
      <c r="J387" s="254" t="s">
        <v>26</v>
      </c>
      <c r="K387" s="258">
        <v>44372.0</v>
      </c>
      <c r="L387" s="253">
        <v>45834.0</v>
      </c>
      <c r="M387" s="254" t="s">
        <v>75</v>
      </c>
      <c r="N387" s="259">
        <v>0.0</v>
      </c>
      <c r="O387" s="254" t="s">
        <v>75</v>
      </c>
      <c r="P387" s="260">
        <v>78000.0</v>
      </c>
      <c r="Q387" s="301">
        <v>78000.0</v>
      </c>
      <c r="R387" s="259">
        <v>0.0</v>
      </c>
      <c r="S387" s="259">
        <v>4440.0</v>
      </c>
      <c r="T387" s="259">
        <f t="shared" si="6"/>
        <v>73560</v>
      </c>
      <c r="U387" s="254" t="s">
        <v>83</v>
      </c>
      <c r="V387" s="253">
        <v>45829.0</v>
      </c>
      <c r="W387" s="258">
        <v>45859.0</v>
      </c>
      <c r="X387" s="254">
        <v>1.0</v>
      </c>
      <c r="Y387" s="254" t="s">
        <v>98</v>
      </c>
      <c r="Z387" s="254" t="s">
        <v>85</v>
      </c>
    </row>
    <row r="388" ht="17.25" customHeight="1">
      <c r="A388" s="334" t="s">
        <v>7788</v>
      </c>
      <c r="B388" s="253"/>
      <c r="C388" s="254">
        <v>4574.0</v>
      </c>
      <c r="D388" s="254"/>
      <c r="E388" s="261" t="s">
        <v>475</v>
      </c>
      <c r="F388" s="311" t="s">
        <v>476</v>
      </c>
      <c r="G388" s="255" t="s">
        <v>7780</v>
      </c>
      <c r="H388" s="255" t="s">
        <v>179</v>
      </c>
      <c r="I388" s="262" t="s">
        <v>177</v>
      </c>
      <c r="J388" s="254" t="s">
        <v>1558</v>
      </c>
      <c r="K388" s="299">
        <v>44600.0</v>
      </c>
      <c r="L388" s="253">
        <v>45428.0</v>
      </c>
      <c r="M388" s="254" t="s">
        <v>75</v>
      </c>
      <c r="N388" s="259">
        <v>78000.0</v>
      </c>
      <c r="O388" s="253">
        <v>45848.0</v>
      </c>
      <c r="P388" s="260">
        <v>0.0</v>
      </c>
      <c r="Q388" s="301">
        <v>0.0</v>
      </c>
      <c r="R388" s="264">
        <v>0.0</v>
      </c>
      <c r="S388" s="259">
        <v>0.0</v>
      </c>
      <c r="T388" s="259">
        <f t="shared" si="6"/>
        <v>0</v>
      </c>
      <c r="U388" s="254" t="s">
        <v>283</v>
      </c>
      <c r="V388" s="299">
        <v>45848.0</v>
      </c>
      <c r="W388" s="299">
        <v>45878.0</v>
      </c>
      <c r="X388" s="254">
        <v>1.0</v>
      </c>
      <c r="Y388" s="254" t="s">
        <v>98</v>
      </c>
      <c r="Z388" s="254" t="s">
        <v>85</v>
      </c>
    </row>
    <row r="389" ht="17.25" customHeight="1">
      <c r="A389" s="257" t="s">
        <v>7797</v>
      </c>
      <c r="B389" s="253"/>
      <c r="C389" s="254">
        <v>4574.0</v>
      </c>
      <c r="D389" s="254"/>
      <c r="E389" s="261" t="s">
        <v>475</v>
      </c>
      <c r="F389" s="311" t="s">
        <v>476</v>
      </c>
      <c r="G389" s="255" t="s">
        <v>7780</v>
      </c>
      <c r="H389" s="255" t="s">
        <v>179</v>
      </c>
      <c r="I389" s="255" t="s">
        <v>177</v>
      </c>
      <c r="J389" s="254" t="s">
        <v>1989</v>
      </c>
      <c r="K389" s="299">
        <v>44600.0</v>
      </c>
      <c r="L389" s="253">
        <v>45428.0</v>
      </c>
      <c r="M389" s="254" t="s">
        <v>75</v>
      </c>
      <c r="N389" s="259">
        <v>78000.0</v>
      </c>
      <c r="O389" s="253">
        <v>45878.0</v>
      </c>
      <c r="P389" s="260">
        <v>0.0</v>
      </c>
      <c r="Q389" s="301">
        <v>0.0</v>
      </c>
      <c r="R389" s="259">
        <v>0.0</v>
      </c>
      <c r="S389" s="259">
        <v>0.0</v>
      </c>
      <c r="T389" s="259">
        <f t="shared" si="6"/>
        <v>0</v>
      </c>
      <c r="U389" s="254" t="s">
        <v>283</v>
      </c>
      <c r="V389" s="299">
        <v>45878.0</v>
      </c>
      <c r="W389" s="299">
        <v>45908.0</v>
      </c>
      <c r="X389" s="254">
        <v>1.0</v>
      </c>
      <c r="Y389" s="254" t="s">
        <v>98</v>
      </c>
      <c r="Z389" s="254" t="s">
        <v>85</v>
      </c>
    </row>
    <row r="390" ht="17.25" customHeight="1">
      <c r="A390" s="334" t="s">
        <v>7807</v>
      </c>
      <c r="B390" s="253"/>
      <c r="C390" s="254">
        <v>4574.0</v>
      </c>
      <c r="D390" s="254"/>
      <c r="E390" s="261" t="s">
        <v>475</v>
      </c>
      <c r="F390" s="311" t="s">
        <v>476</v>
      </c>
      <c r="G390" s="255" t="s">
        <v>7780</v>
      </c>
      <c r="H390" s="255" t="s">
        <v>179</v>
      </c>
      <c r="I390" s="262" t="s">
        <v>177</v>
      </c>
      <c r="J390" s="254" t="s">
        <v>422</v>
      </c>
      <c r="K390" s="299">
        <v>44600.0</v>
      </c>
      <c r="L390" s="253">
        <v>45428.0</v>
      </c>
      <c r="M390" s="254" t="s">
        <v>75</v>
      </c>
      <c r="N390" s="259">
        <v>78000.0</v>
      </c>
      <c r="O390" s="253">
        <v>45878.0</v>
      </c>
      <c r="P390" s="260">
        <v>0.0</v>
      </c>
      <c r="Q390" s="301">
        <v>0.0</v>
      </c>
      <c r="R390" s="264">
        <v>0.0</v>
      </c>
      <c r="S390" s="259">
        <v>0.0</v>
      </c>
      <c r="T390" s="259">
        <f t="shared" si="6"/>
        <v>0</v>
      </c>
      <c r="U390" s="254" t="s">
        <v>283</v>
      </c>
      <c r="V390" s="299">
        <v>45878.0</v>
      </c>
      <c r="W390" s="299">
        <v>45938.0</v>
      </c>
      <c r="X390" s="254">
        <v>1.0</v>
      </c>
      <c r="Y390" s="254" t="s">
        <v>98</v>
      </c>
      <c r="Z390" s="254" t="s">
        <v>85</v>
      </c>
    </row>
    <row r="391" ht="17.25" customHeight="1">
      <c r="A391" s="252" t="s">
        <v>7811</v>
      </c>
      <c r="B391" s="253">
        <v>45846.0</v>
      </c>
      <c r="C391" s="254">
        <v>7313.0</v>
      </c>
      <c r="D391" s="254"/>
      <c r="E391" s="261" t="s">
        <v>1118</v>
      </c>
      <c r="F391" s="257" t="s">
        <v>1119</v>
      </c>
      <c r="G391" s="255" t="s">
        <v>1685</v>
      </c>
      <c r="H391" s="255" t="s">
        <v>870</v>
      </c>
      <c r="I391" s="255" t="s">
        <v>134</v>
      </c>
      <c r="J391" s="254" t="s">
        <v>26</v>
      </c>
      <c r="K391" s="258">
        <v>44854.0</v>
      </c>
      <c r="L391" s="253">
        <v>45834.0</v>
      </c>
      <c r="M391" s="254" t="s">
        <v>75</v>
      </c>
      <c r="N391" s="259">
        <v>0.0</v>
      </c>
      <c r="O391" s="254" t="s">
        <v>75</v>
      </c>
      <c r="P391" s="260">
        <v>118034.0</v>
      </c>
      <c r="Q391" s="359">
        <v>118034.0</v>
      </c>
      <c r="R391" s="259">
        <v>0.0</v>
      </c>
      <c r="S391" s="259">
        <v>0.0</v>
      </c>
      <c r="T391" s="259">
        <f t="shared" si="6"/>
        <v>118034</v>
      </c>
      <c r="U391" s="254" t="s">
        <v>112</v>
      </c>
      <c r="V391" s="253">
        <v>45834.0</v>
      </c>
      <c r="W391" s="258">
        <v>45864.0</v>
      </c>
      <c r="X391" s="254">
        <v>1.0</v>
      </c>
      <c r="Y391" s="254" t="s">
        <v>84</v>
      </c>
      <c r="Z391" s="254" t="s">
        <v>85</v>
      </c>
    </row>
    <row r="392" ht="17.25" customHeight="1">
      <c r="A392" s="334" t="s">
        <v>7816</v>
      </c>
      <c r="B392" s="253">
        <v>45846.0</v>
      </c>
      <c r="C392" s="254">
        <v>7313.0</v>
      </c>
      <c r="D392" s="254"/>
      <c r="E392" s="261" t="s">
        <v>1118</v>
      </c>
      <c r="F392" s="257" t="s">
        <v>1119</v>
      </c>
      <c r="G392" s="255" t="s">
        <v>4745</v>
      </c>
      <c r="H392" s="255" t="s">
        <v>870</v>
      </c>
      <c r="I392" s="262" t="s">
        <v>134</v>
      </c>
      <c r="J392" s="254" t="s">
        <v>1558</v>
      </c>
      <c r="K392" s="258">
        <v>44854.0</v>
      </c>
      <c r="L392" s="253">
        <v>45834.0</v>
      </c>
      <c r="M392" s="254" t="s">
        <v>75</v>
      </c>
      <c r="N392" s="259">
        <v>0.0</v>
      </c>
      <c r="O392" s="254" t="s">
        <v>75</v>
      </c>
      <c r="P392" s="260">
        <v>118049.0</v>
      </c>
      <c r="Q392" s="359">
        <v>118049.0</v>
      </c>
      <c r="R392" s="264">
        <v>0.0</v>
      </c>
      <c r="S392" s="259">
        <v>0.0</v>
      </c>
      <c r="T392" s="259">
        <f t="shared" si="6"/>
        <v>118049</v>
      </c>
      <c r="U392" s="254" t="s">
        <v>112</v>
      </c>
      <c r="V392" s="253">
        <v>45834.0</v>
      </c>
      <c r="W392" s="258">
        <v>45873.0</v>
      </c>
      <c r="X392" s="254">
        <v>1.0</v>
      </c>
      <c r="Y392" s="254" t="s">
        <v>84</v>
      </c>
      <c r="Z392" s="254" t="s">
        <v>85</v>
      </c>
    </row>
    <row r="393" ht="17.25" customHeight="1">
      <c r="A393" s="257" t="s">
        <v>7823</v>
      </c>
      <c r="B393" s="253">
        <v>45846.0</v>
      </c>
      <c r="C393" s="254">
        <v>7313.0</v>
      </c>
      <c r="D393" s="254"/>
      <c r="E393" s="261" t="s">
        <v>1118</v>
      </c>
      <c r="F393" s="257" t="s">
        <v>1119</v>
      </c>
      <c r="G393" s="255" t="s">
        <v>2743</v>
      </c>
      <c r="H393" s="255" t="s">
        <v>870</v>
      </c>
      <c r="I393" s="255" t="s">
        <v>134</v>
      </c>
      <c r="J393" s="254" t="s">
        <v>1558</v>
      </c>
      <c r="K393" s="258">
        <v>44854.0</v>
      </c>
      <c r="L393" s="253">
        <v>45834.0</v>
      </c>
      <c r="M393" s="254" t="s">
        <v>75</v>
      </c>
      <c r="N393" s="259">
        <v>0.0</v>
      </c>
      <c r="O393" s="254" t="s">
        <v>75</v>
      </c>
      <c r="P393" s="260">
        <v>118016.0</v>
      </c>
      <c r="Q393" s="359">
        <v>118016.0</v>
      </c>
      <c r="R393" s="259">
        <v>0.0</v>
      </c>
      <c r="S393" s="259">
        <v>0.0</v>
      </c>
      <c r="T393" s="259">
        <f t="shared" si="6"/>
        <v>118016</v>
      </c>
      <c r="U393" s="254" t="s">
        <v>112</v>
      </c>
      <c r="V393" s="253">
        <v>45834.0</v>
      </c>
      <c r="W393" s="258">
        <v>45872.0</v>
      </c>
      <c r="X393" s="254">
        <v>1.0</v>
      </c>
      <c r="Y393" s="254" t="s">
        <v>84</v>
      </c>
      <c r="Z393" s="254" t="s">
        <v>85</v>
      </c>
    </row>
    <row r="394" ht="17.25" customHeight="1">
      <c r="A394" s="334" t="s">
        <v>7826</v>
      </c>
      <c r="B394" s="253">
        <v>45846.0</v>
      </c>
      <c r="C394" s="254">
        <v>7313.0</v>
      </c>
      <c r="D394" s="254"/>
      <c r="E394" s="261" t="s">
        <v>1118</v>
      </c>
      <c r="F394" s="257" t="s">
        <v>1119</v>
      </c>
      <c r="G394" s="255" t="s">
        <v>1680</v>
      </c>
      <c r="H394" s="255" t="s">
        <v>870</v>
      </c>
      <c r="I394" s="262" t="s">
        <v>134</v>
      </c>
      <c r="J394" s="254" t="s">
        <v>1558</v>
      </c>
      <c r="K394" s="258">
        <v>44854.0</v>
      </c>
      <c r="L394" s="253">
        <v>45834.0</v>
      </c>
      <c r="M394" s="254" t="s">
        <v>75</v>
      </c>
      <c r="N394" s="259">
        <v>0.0</v>
      </c>
      <c r="O394" s="254" t="s">
        <v>75</v>
      </c>
      <c r="P394" s="260">
        <v>118074.0</v>
      </c>
      <c r="Q394" s="359">
        <v>118074.0</v>
      </c>
      <c r="R394" s="264">
        <v>0.0</v>
      </c>
      <c r="S394" s="259">
        <v>0.0</v>
      </c>
      <c r="T394" s="259">
        <f t="shared" si="6"/>
        <v>118074</v>
      </c>
      <c r="U394" s="254" t="s">
        <v>112</v>
      </c>
      <c r="V394" s="258">
        <v>45834.0</v>
      </c>
      <c r="W394" s="258">
        <v>45867.0</v>
      </c>
      <c r="X394" s="254">
        <v>1.0</v>
      </c>
      <c r="Y394" s="254" t="s">
        <v>84</v>
      </c>
      <c r="Z394" s="254" t="s">
        <v>85</v>
      </c>
    </row>
    <row r="395" ht="17.25" customHeight="1">
      <c r="A395" s="252" t="s">
        <v>7831</v>
      </c>
      <c r="B395" s="253">
        <v>45846.0</v>
      </c>
      <c r="C395" s="254">
        <v>11000.0</v>
      </c>
      <c r="D395" s="254"/>
      <c r="E395" s="261" t="s">
        <v>3061</v>
      </c>
      <c r="F395" s="257" t="s">
        <v>2687</v>
      </c>
      <c r="G395" s="255" t="s">
        <v>2688</v>
      </c>
      <c r="H395" s="255" t="s">
        <v>2689</v>
      </c>
      <c r="I395" s="255" t="s">
        <v>72</v>
      </c>
      <c r="J395" s="254" t="s">
        <v>26</v>
      </c>
      <c r="K395" s="258">
        <v>45300.0</v>
      </c>
      <c r="L395" s="253">
        <v>45834.0</v>
      </c>
      <c r="M395" s="254" t="s">
        <v>75</v>
      </c>
      <c r="N395" s="259">
        <v>0.0</v>
      </c>
      <c r="O395" s="254" t="s">
        <v>75</v>
      </c>
      <c r="P395" s="260">
        <v>78000.0</v>
      </c>
      <c r="Q395" s="301">
        <v>78000.0</v>
      </c>
      <c r="R395" s="259">
        <v>0.0</v>
      </c>
      <c r="S395" s="259">
        <v>546.0</v>
      </c>
      <c r="T395" s="259">
        <f t="shared" si="6"/>
        <v>77454</v>
      </c>
      <c r="U395" s="254" t="s">
        <v>83</v>
      </c>
      <c r="V395" s="258">
        <v>45826.0</v>
      </c>
      <c r="W395" s="258">
        <v>45856.0</v>
      </c>
      <c r="X395" s="254">
        <v>1.0</v>
      </c>
      <c r="Y395" s="254" t="s">
        <v>98</v>
      </c>
      <c r="Z395" s="254" t="s">
        <v>85</v>
      </c>
    </row>
    <row r="396" ht="17.25" customHeight="1">
      <c r="A396" s="252" t="s">
        <v>7836</v>
      </c>
      <c r="B396" s="253">
        <v>45846.0</v>
      </c>
      <c r="C396" s="254">
        <v>12706.0</v>
      </c>
      <c r="D396" s="254"/>
      <c r="E396" s="261" t="s">
        <v>2539</v>
      </c>
      <c r="F396" s="257" t="s">
        <v>2540</v>
      </c>
      <c r="G396" s="255" t="s">
        <v>2541</v>
      </c>
      <c r="H396" s="255" t="s">
        <v>179</v>
      </c>
      <c r="I396" s="262" t="s">
        <v>177</v>
      </c>
      <c r="J396" s="254" t="s">
        <v>26</v>
      </c>
      <c r="K396" s="258">
        <v>45480.0</v>
      </c>
      <c r="L396" s="253">
        <v>45834.0</v>
      </c>
      <c r="M396" s="254" t="s">
        <v>75</v>
      </c>
      <c r="N396" s="259">
        <v>0.0</v>
      </c>
      <c r="O396" s="254" t="s">
        <v>75</v>
      </c>
      <c r="P396" s="260">
        <v>118024.0</v>
      </c>
      <c r="Q396" s="359">
        <v>118024.0</v>
      </c>
      <c r="R396" s="264">
        <v>0.0</v>
      </c>
      <c r="S396" s="259">
        <v>0.0</v>
      </c>
      <c r="T396" s="259">
        <f t="shared" si="6"/>
        <v>118024</v>
      </c>
      <c r="U396" s="254" t="s">
        <v>112</v>
      </c>
      <c r="V396" s="253">
        <v>45826.0</v>
      </c>
      <c r="W396" s="258">
        <v>45856.0</v>
      </c>
      <c r="X396" s="254">
        <v>1.0</v>
      </c>
      <c r="Y396" s="254" t="s">
        <v>84</v>
      </c>
      <c r="Z396" s="254" t="s">
        <v>85</v>
      </c>
    </row>
    <row r="397" ht="17.25" customHeight="1">
      <c r="A397" s="257" t="s">
        <v>7843</v>
      </c>
      <c r="B397" s="253">
        <v>45847.0</v>
      </c>
      <c r="C397" s="254">
        <v>891.0</v>
      </c>
      <c r="D397" s="254"/>
      <c r="E397" s="261" t="s">
        <v>1359</v>
      </c>
      <c r="F397" s="257" t="s">
        <v>1360</v>
      </c>
      <c r="G397" s="255" t="s">
        <v>1361</v>
      </c>
      <c r="H397" s="255" t="s">
        <v>355</v>
      </c>
      <c r="I397" s="255" t="s">
        <v>235</v>
      </c>
      <c r="J397" s="254" t="s">
        <v>1558</v>
      </c>
      <c r="K397" s="258">
        <v>44337.0</v>
      </c>
      <c r="L397" s="253">
        <v>45834.0</v>
      </c>
      <c r="M397" s="254" t="s">
        <v>75</v>
      </c>
      <c r="N397" s="259">
        <v>0.0</v>
      </c>
      <c r="O397" s="254" t="s">
        <v>75</v>
      </c>
      <c r="P397" s="260">
        <v>160000.0</v>
      </c>
      <c r="Q397" s="301">
        <v>160000.0</v>
      </c>
      <c r="R397" s="259">
        <v>0.0</v>
      </c>
      <c r="S397" s="259">
        <v>1120.0</v>
      </c>
      <c r="T397" s="259">
        <f t="shared" si="6"/>
        <v>158880</v>
      </c>
      <c r="U397" s="254" t="s">
        <v>83</v>
      </c>
      <c r="V397" s="258">
        <v>45853.0</v>
      </c>
      <c r="W397" s="258">
        <v>45883.0</v>
      </c>
      <c r="X397" s="254">
        <v>1.0</v>
      </c>
      <c r="Y397" s="254" t="s">
        <v>98</v>
      </c>
      <c r="Z397" s="254" t="s">
        <v>85</v>
      </c>
    </row>
    <row r="398" ht="17.25" customHeight="1">
      <c r="A398" s="252" t="s">
        <v>7848</v>
      </c>
      <c r="B398" s="253">
        <v>45847.0</v>
      </c>
      <c r="C398" s="254">
        <v>3793.0</v>
      </c>
      <c r="D398" s="254"/>
      <c r="E398" s="261" t="s">
        <v>2714</v>
      </c>
      <c r="F398" s="257" t="s">
        <v>2715</v>
      </c>
      <c r="G398" s="255" t="s">
        <v>2716</v>
      </c>
      <c r="H398" s="255" t="s">
        <v>936</v>
      </c>
      <c r="I398" s="262" t="s">
        <v>134</v>
      </c>
      <c r="J398" s="254" t="s">
        <v>26</v>
      </c>
      <c r="K398" s="258">
        <v>44551.0</v>
      </c>
      <c r="L398" s="253">
        <v>45834.0</v>
      </c>
      <c r="M398" s="254" t="s">
        <v>75</v>
      </c>
      <c r="N398" s="259">
        <v>0.0</v>
      </c>
      <c r="O398" s="254" t="s">
        <v>75</v>
      </c>
      <c r="P398" s="260">
        <v>78000.0</v>
      </c>
      <c r="Q398" s="301">
        <v>78000.0</v>
      </c>
      <c r="R398" s="264">
        <v>0.0</v>
      </c>
      <c r="S398" s="259">
        <v>4400.0</v>
      </c>
      <c r="T398" s="259">
        <f t="shared" si="6"/>
        <v>73600</v>
      </c>
      <c r="U398" s="254" t="s">
        <v>83</v>
      </c>
      <c r="V398" s="253">
        <v>45825.0</v>
      </c>
      <c r="W398" s="258">
        <v>45855.0</v>
      </c>
      <c r="X398" s="254">
        <v>1.0</v>
      </c>
      <c r="Y398" s="254" t="s">
        <v>98</v>
      </c>
      <c r="Z398" s="254" t="s">
        <v>85</v>
      </c>
    </row>
    <row r="399" ht="17.25" customHeight="1">
      <c r="A399" s="252" t="s">
        <v>7854</v>
      </c>
      <c r="B399" s="253">
        <v>45847.0</v>
      </c>
      <c r="C399" s="254">
        <v>6899.0</v>
      </c>
      <c r="D399" s="254"/>
      <c r="E399" s="261" t="s">
        <v>2532</v>
      </c>
      <c r="F399" s="257" t="s">
        <v>2002</v>
      </c>
      <c r="G399" s="255" t="s">
        <v>2534</v>
      </c>
      <c r="H399" s="255" t="s">
        <v>315</v>
      </c>
      <c r="I399" s="255" t="s">
        <v>177</v>
      </c>
      <c r="J399" s="254" t="s">
        <v>26</v>
      </c>
      <c r="K399" s="258">
        <v>44812.0</v>
      </c>
      <c r="L399" s="253">
        <v>45834.0</v>
      </c>
      <c r="M399" s="254" t="s">
        <v>75</v>
      </c>
      <c r="N399" s="259">
        <v>0.0</v>
      </c>
      <c r="O399" s="254" t="s">
        <v>75</v>
      </c>
      <c r="P399" s="260">
        <v>78000.0</v>
      </c>
      <c r="Q399" s="301">
        <v>78000.0</v>
      </c>
      <c r="R399" s="259">
        <v>0.0</v>
      </c>
      <c r="S399" s="259">
        <v>546.0</v>
      </c>
      <c r="T399" s="259">
        <f t="shared" si="6"/>
        <v>77454</v>
      </c>
      <c r="U399" s="254" t="s">
        <v>83</v>
      </c>
      <c r="V399" s="253">
        <v>45824.0</v>
      </c>
      <c r="W399" s="258">
        <v>45854.0</v>
      </c>
      <c r="X399" s="254">
        <v>1.0</v>
      </c>
      <c r="Y399" s="254" t="s">
        <v>98</v>
      </c>
      <c r="Z399" s="254" t="s">
        <v>85</v>
      </c>
    </row>
    <row r="400" ht="17.25" customHeight="1">
      <c r="A400" s="252" t="s">
        <v>7859</v>
      </c>
      <c r="B400" s="253">
        <v>45847.0</v>
      </c>
      <c r="C400" s="254">
        <v>10620.0</v>
      </c>
      <c r="D400" s="254"/>
      <c r="E400" s="261" t="s">
        <v>2461</v>
      </c>
      <c r="F400" s="257" t="s">
        <v>2462</v>
      </c>
      <c r="G400" s="255" t="s">
        <v>2475</v>
      </c>
      <c r="H400" s="255" t="s">
        <v>2465</v>
      </c>
      <c r="I400" s="262" t="s">
        <v>200</v>
      </c>
      <c r="J400" s="254" t="s">
        <v>26</v>
      </c>
      <c r="K400" s="258">
        <v>45243.0</v>
      </c>
      <c r="L400" s="253">
        <v>45834.0</v>
      </c>
      <c r="M400" s="254" t="s">
        <v>75</v>
      </c>
      <c r="N400" s="259">
        <v>0.0</v>
      </c>
      <c r="O400" s="254" t="s">
        <v>75</v>
      </c>
      <c r="P400" s="260">
        <v>118000.0</v>
      </c>
      <c r="Q400" s="301">
        <v>118000.0</v>
      </c>
      <c r="R400" s="264">
        <v>0.0</v>
      </c>
      <c r="S400" s="259">
        <v>4400.0</v>
      </c>
      <c r="T400" s="259">
        <f t="shared" si="6"/>
        <v>113600</v>
      </c>
      <c r="U400" s="254" t="s">
        <v>83</v>
      </c>
      <c r="V400" s="253">
        <v>45834.0</v>
      </c>
      <c r="W400" s="258">
        <v>45864.0</v>
      </c>
      <c r="X400" s="254">
        <v>1.0</v>
      </c>
      <c r="Y400" s="254" t="s">
        <v>84</v>
      </c>
      <c r="Z400" s="254" t="s">
        <v>85</v>
      </c>
    </row>
    <row r="401" ht="17.25" customHeight="1">
      <c r="A401" s="252" t="s">
        <v>7862</v>
      </c>
      <c r="B401" s="253">
        <v>45847.0</v>
      </c>
      <c r="C401" s="254">
        <v>4918.0</v>
      </c>
      <c r="D401" s="254"/>
      <c r="E401" s="261" t="s">
        <v>6219</v>
      </c>
      <c r="F401" s="257" t="s">
        <v>453</v>
      </c>
      <c r="G401" s="255" t="s">
        <v>3761</v>
      </c>
      <c r="H401" s="255" t="s">
        <v>455</v>
      </c>
      <c r="I401" s="255" t="s">
        <v>156</v>
      </c>
      <c r="J401" s="254" t="s">
        <v>26</v>
      </c>
      <c r="K401" s="258">
        <v>44625.0</v>
      </c>
      <c r="L401" s="253">
        <v>45834.0</v>
      </c>
      <c r="M401" s="254" t="s">
        <v>75</v>
      </c>
      <c r="N401" s="259">
        <v>0.0</v>
      </c>
      <c r="O401" s="254" t="s">
        <v>75</v>
      </c>
      <c r="P401" s="260">
        <v>78000.0</v>
      </c>
      <c r="Q401" s="301">
        <v>78000.0</v>
      </c>
      <c r="R401" s="259">
        <v>0.0</v>
      </c>
      <c r="S401" s="259">
        <v>546.0</v>
      </c>
      <c r="T401" s="259">
        <f t="shared" si="6"/>
        <v>77454</v>
      </c>
      <c r="U401" s="254" t="s">
        <v>83</v>
      </c>
      <c r="V401" s="258">
        <v>45831.0</v>
      </c>
      <c r="W401" s="258">
        <v>45861.0</v>
      </c>
      <c r="X401" s="254">
        <v>1.0</v>
      </c>
      <c r="Y401" s="254" t="s">
        <v>98</v>
      </c>
      <c r="Z401" s="254" t="s">
        <v>85</v>
      </c>
    </row>
    <row r="402" ht="17.25" customHeight="1">
      <c r="A402" s="252" t="s">
        <v>7866</v>
      </c>
      <c r="B402" s="253">
        <v>45847.0</v>
      </c>
      <c r="C402" s="254">
        <v>9683.0</v>
      </c>
      <c r="D402" s="254"/>
      <c r="E402" s="261" t="s">
        <v>3215</v>
      </c>
      <c r="F402" s="257" t="s">
        <v>2805</v>
      </c>
      <c r="G402" s="255" t="s">
        <v>2807</v>
      </c>
      <c r="H402" s="255" t="s">
        <v>515</v>
      </c>
      <c r="I402" s="262" t="s">
        <v>517</v>
      </c>
      <c r="J402" s="254" t="s">
        <v>26</v>
      </c>
      <c r="K402" s="258">
        <v>45132.0</v>
      </c>
      <c r="L402" s="253">
        <v>45834.0</v>
      </c>
      <c r="M402" s="254" t="s">
        <v>75</v>
      </c>
      <c r="N402" s="259">
        <v>0.0</v>
      </c>
      <c r="O402" s="254" t="s">
        <v>75</v>
      </c>
      <c r="P402" s="260">
        <v>78006.0</v>
      </c>
      <c r="Q402" s="359">
        <v>78006.0</v>
      </c>
      <c r="R402" s="264">
        <v>0.0</v>
      </c>
      <c r="S402" s="259">
        <v>0.0</v>
      </c>
      <c r="T402" s="259">
        <f t="shared" si="6"/>
        <v>78006</v>
      </c>
      <c r="U402" s="254" t="s">
        <v>112</v>
      </c>
      <c r="V402" s="253">
        <v>45827.0</v>
      </c>
      <c r="W402" s="258">
        <v>45857.0</v>
      </c>
      <c r="X402" s="254">
        <v>1.0</v>
      </c>
      <c r="Y402" s="254" t="s">
        <v>98</v>
      </c>
      <c r="Z402" s="254" t="s">
        <v>85</v>
      </c>
    </row>
    <row r="403" ht="17.25" customHeight="1">
      <c r="A403" s="252" t="s">
        <v>7870</v>
      </c>
      <c r="B403" s="253">
        <v>45847.0</v>
      </c>
      <c r="C403" s="254">
        <v>9683.0</v>
      </c>
      <c r="D403" s="254"/>
      <c r="E403" s="261" t="s">
        <v>3215</v>
      </c>
      <c r="F403" s="257" t="s">
        <v>2805</v>
      </c>
      <c r="G403" s="255" t="s">
        <v>3068</v>
      </c>
      <c r="H403" s="255" t="s">
        <v>515</v>
      </c>
      <c r="I403" s="255" t="s">
        <v>517</v>
      </c>
      <c r="J403" s="254" t="s">
        <v>26</v>
      </c>
      <c r="K403" s="258">
        <v>45132.0</v>
      </c>
      <c r="L403" s="253">
        <v>45834.0</v>
      </c>
      <c r="M403" s="254" t="s">
        <v>75</v>
      </c>
      <c r="N403" s="259">
        <v>0.0</v>
      </c>
      <c r="O403" s="253">
        <v>45839.0</v>
      </c>
      <c r="P403" s="260">
        <v>78069.0</v>
      </c>
      <c r="Q403" s="359">
        <v>78069.0</v>
      </c>
      <c r="R403" s="259">
        <v>0.0</v>
      </c>
      <c r="S403" s="259">
        <v>0.0</v>
      </c>
      <c r="T403" s="259">
        <f t="shared" si="6"/>
        <v>78069</v>
      </c>
      <c r="U403" s="254" t="s">
        <v>112</v>
      </c>
      <c r="V403" s="253">
        <v>45828.0</v>
      </c>
      <c r="W403" s="258">
        <v>45858.0</v>
      </c>
      <c r="X403" s="254">
        <v>1.0</v>
      </c>
      <c r="Y403" s="254" t="s">
        <v>98</v>
      </c>
      <c r="Z403" s="254" t="s">
        <v>85</v>
      </c>
    </row>
    <row r="404" ht="17.25" customHeight="1">
      <c r="A404" s="334" t="s">
        <v>7876</v>
      </c>
      <c r="B404" s="253">
        <v>45847.0</v>
      </c>
      <c r="C404" s="254">
        <v>376.0</v>
      </c>
      <c r="D404" s="254"/>
      <c r="E404" s="261" t="s">
        <v>2056</v>
      </c>
      <c r="F404" s="257" t="s">
        <v>2057</v>
      </c>
      <c r="G404" s="255" t="s">
        <v>2098</v>
      </c>
      <c r="H404" s="255" t="s">
        <v>1136</v>
      </c>
      <c r="I404" s="262" t="s">
        <v>1137</v>
      </c>
      <c r="J404" s="254" t="s">
        <v>1989</v>
      </c>
      <c r="K404" s="258">
        <v>44307.0</v>
      </c>
      <c r="L404" s="253">
        <v>45834.0</v>
      </c>
      <c r="M404" s="254" t="s">
        <v>75</v>
      </c>
      <c r="N404" s="259">
        <v>0.0</v>
      </c>
      <c r="O404" s="254"/>
      <c r="P404" s="260">
        <v>78060.0</v>
      </c>
      <c r="Q404" s="270">
        <v>78060.0</v>
      </c>
      <c r="R404" s="264">
        <v>0.0</v>
      </c>
      <c r="S404" s="259">
        <v>0.0</v>
      </c>
      <c r="T404" s="259">
        <f t="shared" si="6"/>
        <v>78060</v>
      </c>
      <c r="U404" s="254" t="s">
        <v>112</v>
      </c>
      <c r="V404" s="253">
        <v>45867.0</v>
      </c>
      <c r="W404" s="258">
        <v>45905.0</v>
      </c>
      <c r="X404" s="254">
        <v>1.0</v>
      </c>
      <c r="Y404" s="254" t="s">
        <v>98</v>
      </c>
      <c r="Z404" s="254" t="s">
        <v>85</v>
      </c>
    </row>
    <row r="405" ht="17.25" customHeight="1">
      <c r="A405" s="252" t="s">
        <v>7882</v>
      </c>
      <c r="B405" s="253">
        <v>45847.0</v>
      </c>
      <c r="C405" s="254">
        <v>5121.0</v>
      </c>
      <c r="D405" s="254"/>
      <c r="E405" s="261" t="s">
        <v>7336</v>
      </c>
      <c r="F405" s="257" t="s">
        <v>3115</v>
      </c>
      <c r="G405" s="255" t="s">
        <v>3116</v>
      </c>
      <c r="H405" s="255" t="s">
        <v>3117</v>
      </c>
      <c r="I405" s="255" t="s">
        <v>124</v>
      </c>
      <c r="J405" s="254" t="s">
        <v>26</v>
      </c>
      <c r="K405" s="258">
        <v>44640.0</v>
      </c>
      <c r="L405" s="253">
        <v>45834.0</v>
      </c>
      <c r="M405" s="254" t="s">
        <v>75</v>
      </c>
      <c r="N405" s="259">
        <v>118000.0</v>
      </c>
      <c r="O405" s="254" t="s">
        <v>75</v>
      </c>
      <c r="P405" s="260">
        <v>100064.0</v>
      </c>
      <c r="Q405" s="359">
        <v>100000.0</v>
      </c>
      <c r="R405" s="259">
        <v>0.0</v>
      </c>
      <c r="S405" s="259">
        <v>0.0</v>
      </c>
      <c r="T405" s="259">
        <f t="shared" si="6"/>
        <v>100000</v>
      </c>
      <c r="U405" s="254" t="s">
        <v>112</v>
      </c>
      <c r="V405" s="253">
        <v>45828.0</v>
      </c>
      <c r="W405" s="258">
        <v>45858.0</v>
      </c>
      <c r="X405" s="254">
        <v>1.0</v>
      </c>
      <c r="Y405" s="254" t="s">
        <v>84</v>
      </c>
      <c r="Z405" s="254" t="s">
        <v>85</v>
      </c>
    </row>
    <row r="406" ht="17.25" customHeight="1">
      <c r="A406" s="334" t="s">
        <v>7887</v>
      </c>
      <c r="B406" s="253">
        <v>45848.0</v>
      </c>
      <c r="C406" s="254">
        <v>6581.0</v>
      </c>
      <c r="D406" s="254"/>
      <c r="E406" s="261" t="s">
        <v>1380</v>
      </c>
      <c r="F406" s="257" t="s">
        <v>1382</v>
      </c>
      <c r="G406" s="255" t="s">
        <v>1383</v>
      </c>
      <c r="H406" s="255" t="s">
        <v>1384</v>
      </c>
      <c r="I406" s="262" t="s">
        <v>72</v>
      </c>
      <c r="J406" s="254" t="s">
        <v>1558</v>
      </c>
      <c r="K406" s="258">
        <v>44782.0</v>
      </c>
      <c r="L406" s="253">
        <v>45834.0</v>
      </c>
      <c r="M406" s="254" t="s">
        <v>75</v>
      </c>
      <c r="N406" s="259">
        <v>0.0</v>
      </c>
      <c r="O406" s="254" t="s">
        <v>75</v>
      </c>
      <c r="P406" s="260">
        <v>78000.0</v>
      </c>
      <c r="Q406" s="301">
        <v>78000.0</v>
      </c>
      <c r="R406" s="264">
        <v>0.0</v>
      </c>
      <c r="S406" s="259">
        <v>4440.0</v>
      </c>
      <c r="T406" s="259">
        <f t="shared" si="6"/>
        <v>73560</v>
      </c>
      <c r="U406" s="254" t="s">
        <v>83</v>
      </c>
      <c r="V406" s="253">
        <v>45847.0</v>
      </c>
      <c r="W406" s="258">
        <v>45877.0</v>
      </c>
      <c r="X406" s="254">
        <v>1.0</v>
      </c>
      <c r="Y406" s="254" t="s">
        <v>98</v>
      </c>
      <c r="Z406" s="254" t="s">
        <v>85</v>
      </c>
    </row>
    <row r="407" ht="17.25" customHeight="1">
      <c r="A407" s="257" t="s">
        <v>7892</v>
      </c>
      <c r="B407" s="253">
        <v>45848.0</v>
      </c>
      <c r="C407" s="254">
        <v>4446.0</v>
      </c>
      <c r="D407" s="254"/>
      <c r="E407" s="261" t="s">
        <v>1591</v>
      </c>
      <c r="F407" s="257" t="s">
        <v>1592</v>
      </c>
      <c r="G407" s="255" t="s">
        <v>1593</v>
      </c>
      <c r="H407" s="255" t="s">
        <v>315</v>
      </c>
      <c r="I407" s="255" t="s">
        <v>177</v>
      </c>
      <c r="J407" s="254" t="s">
        <v>1558</v>
      </c>
      <c r="K407" s="258">
        <v>44592.0</v>
      </c>
      <c r="L407" s="253">
        <v>45834.0</v>
      </c>
      <c r="M407" s="254" t="s">
        <v>75</v>
      </c>
      <c r="N407" s="259">
        <v>0.0</v>
      </c>
      <c r="O407" s="254" t="s">
        <v>75</v>
      </c>
      <c r="P407" s="260">
        <v>78058.0</v>
      </c>
      <c r="Q407" s="359">
        <v>78058.0</v>
      </c>
      <c r="R407" s="259">
        <v>0.0</v>
      </c>
      <c r="S407" s="259">
        <v>0.0</v>
      </c>
      <c r="T407" s="259">
        <f t="shared" si="6"/>
        <v>78058</v>
      </c>
      <c r="U407" s="254" t="s">
        <v>112</v>
      </c>
      <c r="V407" s="253">
        <v>45850.0</v>
      </c>
      <c r="W407" s="258">
        <v>45880.0</v>
      </c>
      <c r="X407" s="254">
        <v>1.0</v>
      </c>
      <c r="Y407" s="254" t="s">
        <v>98</v>
      </c>
      <c r="Z407" s="254" t="s">
        <v>85</v>
      </c>
    </row>
    <row r="408" ht="17.25" customHeight="1">
      <c r="A408" s="334" t="s">
        <v>7896</v>
      </c>
      <c r="B408" s="253">
        <v>45848.0</v>
      </c>
      <c r="C408" s="254">
        <v>2563.0</v>
      </c>
      <c r="D408" s="254"/>
      <c r="E408" s="261" t="s">
        <v>7898</v>
      </c>
      <c r="F408" s="257" t="s">
        <v>417</v>
      </c>
      <c r="G408" s="255" t="s">
        <v>418</v>
      </c>
      <c r="H408" s="255" t="s">
        <v>142</v>
      </c>
      <c r="I408" s="262" t="s">
        <v>144</v>
      </c>
      <c r="J408" s="254" t="s">
        <v>1558</v>
      </c>
      <c r="K408" s="258">
        <v>44458.0</v>
      </c>
      <c r="L408" s="253">
        <v>45834.0</v>
      </c>
      <c r="M408" s="254" t="s">
        <v>75</v>
      </c>
      <c r="N408" s="259">
        <v>78000.0</v>
      </c>
      <c r="O408" s="254" t="s">
        <v>75</v>
      </c>
      <c r="P408" s="260">
        <v>80000.0</v>
      </c>
      <c r="Q408" s="301">
        <v>80000.0</v>
      </c>
      <c r="R408" s="264">
        <v>0.0</v>
      </c>
      <c r="S408" s="259">
        <v>1600.0</v>
      </c>
      <c r="T408" s="259">
        <f t="shared" si="6"/>
        <v>78400</v>
      </c>
      <c r="U408" s="254" t="s">
        <v>83</v>
      </c>
      <c r="V408" s="258">
        <v>45848.0</v>
      </c>
      <c r="W408" s="258">
        <v>45878.0</v>
      </c>
      <c r="X408" s="254">
        <v>1.0</v>
      </c>
      <c r="Y408" s="254" t="s">
        <v>98</v>
      </c>
      <c r="Z408" s="254" t="s">
        <v>85</v>
      </c>
    </row>
    <row r="409" ht="17.25" customHeight="1">
      <c r="A409" s="252" t="s">
        <v>7901</v>
      </c>
      <c r="B409" s="253">
        <v>45848.0</v>
      </c>
      <c r="C409" s="254">
        <v>6285.0</v>
      </c>
      <c r="D409" s="254"/>
      <c r="E409" s="261" t="s">
        <v>6591</v>
      </c>
      <c r="F409" s="257" t="s">
        <v>2389</v>
      </c>
      <c r="G409" s="255" t="s">
        <v>2390</v>
      </c>
      <c r="H409" s="255" t="s">
        <v>2392</v>
      </c>
      <c r="I409" s="255" t="s">
        <v>156</v>
      </c>
      <c r="J409" s="254" t="s">
        <v>26</v>
      </c>
      <c r="K409" s="258">
        <v>44754.0</v>
      </c>
      <c r="L409" s="253">
        <v>45834.0</v>
      </c>
      <c r="M409" s="254" t="s">
        <v>75</v>
      </c>
      <c r="N409" s="259">
        <v>0.0</v>
      </c>
      <c r="O409" s="254" t="s">
        <v>75</v>
      </c>
      <c r="P409" s="260">
        <v>78000.0</v>
      </c>
      <c r="Q409" s="301">
        <v>78000.0</v>
      </c>
      <c r="R409" s="259">
        <v>0.0</v>
      </c>
      <c r="S409" s="259">
        <v>4400.0</v>
      </c>
      <c r="T409" s="259">
        <f t="shared" si="6"/>
        <v>73600</v>
      </c>
      <c r="U409" s="254" t="s">
        <v>83</v>
      </c>
      <c r="V409" s="258">
        <v>45824.0</v>
      </c>
      <c r="W409" s="258">
        <v>45854.0</v>
      </c>
      <c r="X409" s="254">
        <v>1.0</v>
      </c>
      <c r="Y409" s="254" t="s">
        <v>98</v>
      </c>
      <c r="Z409" s="254" t="s">
        <v>85</v>
      </c>
    </row>
    <row r="410" ht="17.25" customHeight="1">
      <c r="A410" s="334" t="s">
        <v>7905</v>
      </c>
      <c r="B410" s="253">
        <v>45848.0</v>
      </c>
      <c r="C410" s="254">
        <v>8829.0</v>
      </c>
      <c r="D410" s="254"/>
      <c r="E410" s="261" t="s">
        <v>4479</v>
      </c>
      <c r="F410" s="257" t="s">
        <v>4480</v>
      </c>
      <c r="G410" s="255" t="s">
        <v>4481</v>
      </c>
      <c r="H410" s="255" t="s">
        <v>796</v>
      </c>
      <c r="I410" s="262" t="s">
        <v>134</v>
      </c>
      <c r="J410" s="254" t="s">
        <v>1558</v>
      </c>
      <c r="K410" s="258">
        <v>45041.0</v>
      </c>
      <c r="L410" s="253">
        <v>45834.0</v>
      </c>
      <c r="M410" s="254" t="s">
        <v>75</v>
      </c>
      <c r="N410" s="259">
        <v>0.0</v>
      </c>
      <c r="O410" s="254" t="s">
        <v>75</v>
      </c>
      <c r="P410" s="260">
        <v>118000.0</v>
      </c>
      <c r="Q410" s="301">
        <v>118000.0</v>
      </c>
      <c r="R410" s="264">
        <v>0.0</v>
      </c>
      <c r="S410" s="259">
        <v>2360.0</v>
      </c>
      <c r="T410" s="259">
        <f t="shared" si="6"/>
        <v>115640</v>
      </c>
      <c r="U410" s="254" t="s">
        <v>83</v>
      </c>
      <c r="V410" s="253">
        <v>45836.0</v>
      </c>
      <c r="W410" s="258">
        <v>45866.0</v>
      </c>
      <c r="X410" s="254">
        <v>1.0</v>
      </c>
      <c r="Y410" s="254" t="s">
        <v>84</v>
      </c>
      <c r="Z410" s="254" t="s">
        <v>85</v>
      </c>
    </row>
    <row r="411" ht="17.25" customHeight="1">
      <c r="A411" s="252" t="s">
        <v>7909</v>
      </c>
      <c r="B411" s="253">
        <v>45848.0</v>
      </c>
      <c r="C411" s="254">
        <v>3325.0</v>
      </c>
      <c r="D411" s="254"/>
      <c r="E411" s="261" t="s">
        <v>6285</v>
      </c>
      <c r="F411" s="257" t="s">
        <v>3038</v>
      </c>
      <c r="G411" s="255" t="s">
        <v>3039</v>
      </c>
      <c r="H411" s="255" t="s">
        <v>1295</v>
      </c>
      <c r="I411" s="255" t="s">
        <v>1296</v>
      </c>
      <c r="J411" s="254" t="s">
        <v>26</v>
      </c>
      <c r="K411" s="258">
        <v>44523.0</v>
      </c>
      <c r="L411" s="253">
        <v>45834.0</v>
      </c>
      <c r="M411" s="254" t="s">
        <v>75</v>
      </c>
      <c r="N411" s="259">
        <v>78000.0</v>
      </c>
      <c r="O411" s="254" t="s">
        <v>75</v>
      </c>
      <c r="P411" s="260">
        <v>80000.0</v>
      </c>
      <c r="Q411" s="301">
        <v>80000.0</v>
      </c>
      <c r="R411" s="259">
        <v>0.0</v>
      </c>
      <c r="S411" s="259">
        <v>4400.0</v>
      </c>
      <c r="T411" s="259">
        <f t="shared" si="6"/>
        <v>75600</v>
      </c>
      <c r="U411" s="254" t="s">
        <v>83</v>
      </c>
      <c r="V411" s="253">
        <v>45827.0</v>
      </c>
      <c r="W411" s="258">
        <v>45857.0</v>
      </c>
      <c r="X411" s="254">
        <v>1.0</v>
      </c>
      <c r="Y411" s="254" t="s">
        <v>98</v>
      </c>
      <c r="Z411" s="254" t="s">
        <v>85</v>
      </c>
    </row>
    <row r="412" ht="17.25" customHeight="1">
      <c r="A412" s="334" t="s">
        <v>7913</v>
      </c>
      <c r="B412" s="253">
        <v>45848.0</v>
      </c>
      <c r="C412" s="254">
        <v>3848.0</v>
      </c>
      <c r="D412" s="254"/>
      <c r="E412" s="261" t="s">
        <v>1111</v>
      </c>
      <c r="F412" s="257" t="s">
        <v>1112</v>
      </c>
      <c r="G412" s="255" t="s">
        <v>3950</v>
      </c>
      <c r="H412" s="255" t="s">
        <v>1114</v>
      </c>
      <c r="I412" s="262" t="s">
        <v>156</v>
      </c>
      <c r="J412" s="254" t="s">
        <v>1558</v>
      </c>
      <c r="K412" s="258">
        <v>44554.0</v>
      </c>
      <c r="L412" s="253">
        <v>45834.0</v>
      </c>
      <c r="M412" s="254" t="s">
        <v>75</v>
      </c>
      <c r="N412" s="259">
        <v>0.0</v>
      </c>
      <c r="O412" s="254" t="s">
        <v>75</v>
      </c>
      <c r="P412" s="260">
        <v>78000.0</v>
      </c>
      <c r="Q412" s="301">
        <v>78000.0</v>
      </c>
      <c r="R412" s="264">
        <v>0.0</v>
      </c>
      <c r="S412" s="259">
        <v>4400.0</v>
      </c>
      <c r="T412" s="259">
        <f t="shared" si="6"/>
        <v>73600</v>
      </c>
      <c r="U412" s="254" t="s">
        <v>83</v>
      </c>
      <c r="V412" s="253">
        <v>45834.0</v>
      </c>
      <c r="W412" s="258">
        <v>45864.0</v>
      </c>
      <c r="X412" s="254">
        <v>1.0</v>
      </c>
      <c r="Y412" s="254" t="s">
        <v>98</v>
      </c>
      <c r="Z412" s="254" t="s">
        <v>85</v>
      </c>
    </row>
    <row r="413" ht="17.25" customHeight="1">
      <c r="A413" s="252" t="s">
        <v>7919</v>
      </c>
      <c r="B413" s="253">
        <v>45848.0</v>
      </c>
      <c r="C413" s="254">
        <v>9815.0</v>
      </c>
      <c r="D413" s="254"/>
      <c r="E413" s="261" t="s">
        <v>2369</v>
      </c>
      <c r="F413" s="257" t="s">
        <v>2370</v>
      </c>
      <c r="G413" s="255" t="s">
        <v>2371</v>
      </c>
      <c r="H413" s="255" t="s">
        <v>796</v>
      </c>
      <c r="I413" s="255" t="s">
        <v>134</v>
      </c>
      <c r="J413" s="254" t="s">
        <v>26</v>
      </c>
      <c r="K413" s="258">
        <v>45149.0</v>
      </c>
      <c r="L413" s="253">
        <v>45834.0</v>
      </c>
      <c r="M413" s="254" t="s">
        <v>75</v>
      </c>
      <c r="N413" s="259">
        <v>0.0</v>
      </c>
      <c r="O413" s="254" t="s">
        <v>75</v>
      </c>
      <c r="P413" s="260">
        <v>118000.0</v>
      </c>
      <c r="Q413" s="301">
        <v>118000.0</v>
      </c>
      <c r="R413" s="259">
        <v>0.0</v>
      </c>
      <c r="S413" s="259">
        <v>4440.0</v>
      </c>
      <c r="T413" s="259">
        <f t="shared" si="6"/>
        <v>113560</v>
      </c>
      <c r="U413" s="254" t="s">
        <v>83</v>
      </c>
      <c r="V413" s="253">
        <v>45823.0</v>
      </c>
      <c r="W413" s="258">
        <v>45853.0</v>
      </c>
      <c r="X413" s="254">
        <v>1.0</v>
      </c>
      <c r="Y413" s="254" t="s">
        <v>84</v>
      </c>
      <c r="Z413" s="254" t="s">
        <v>85</v>
      </c>
    </row>
    <row r="414" ht="17.25" customHeight="1">
      <c r="A414" s="252" t="s">
        <v>7923</v>
      </c>
      <c r="B414" s="253">
        <v>45848.0</v>
      </c>
      <c r="C414" s="254">
        <v>3107.0</v>
      </c>
      <c r="D414" s="254"/>
      <c r="E414" s="261" t="s">
        <v>3232</v>
      </c>
      <c r="F414" s="257" t="s">
        <v>2491</v>
      </c>
      <c r="G414" s="255" t="s">
        <v>2493</v>
      </c>
      <c r="H414" s="255" t="s">
        <v>142</v>
      </c>
      <c r="I414" s="262" t="s">
        <v>144</v>
      </c>
      <c r="J414" s="254" t="s">
        <v>26</v>
      </c>
      <c r="K414" s="258">
        <v>44504.0</v>
      </c>
      <c r="L414" s="253">
        <v>45834.0</v>
      </c>
      <c r="M414" s="254" t="s">
        <v>75</v>
      </c>
      <c r="N414" s="259">
        <v>78000.0</v>
      </c>
      <c r="O414" s="254" t="s">
        <v>75</v>
      </c>
      <c r="P414" s="260">
        <v>156057.0</v>
      </c>
      <c r="Q414" s="359">
        <v>156057.0</v>
      </c>
      <c r="R414" s="264">
        <v>0.0</v>
      </c>
      <c r="S414" s="259">
        <v>0.0</v>
      </c>
      <c r="T414" s="259">
        <f t="shared" si="6"/>
        <v>156057</v>
      </c>
      <c r="U414" s="254" t="s">
        <v>112</v>
      </c>
      <c r="V414" s="253">
        <v>45827.0</v>
      </c>
      <c r="W414" s="258">
        <v>45857.0</v>
      </c>
      <c r="X414" s="254">
        <v>1.0</v>
      </c>
      <c r="Y414" s="254" t="s">
        <v>98</v>
      </c>
      <c r="Z414" s="254" t="s">
        <v>85</v>
      </c>
    </row>
    <row r="415" ht="17.25" customHeight="1">
      <c r="A415" s="252" t="s">
        <v>7928</v>
      </c>
      <c r="B415" s="253">
        <v>45848.0</v>
      </c>
      <c r="C415" s="254">
        <v>3107.0</v>
      </c>
      <c r="D415" s="254"/>
      <c r="E415" s="261" t="s">
        <v>3232</v>
      </c>
      <c r="F415" s="257" t="s">
        <v>2491</v>
      </c>
      <c r="G415" s="255" t="s">
        <v>2499</v>
      </c>
      <c r="H415" s="255" t="s">
        <v>142</v>
      </c>
      <c r="I415" s="255" t="s">
        <v>144</v>
      </c>
      <c r="J415" s="254" t="s">
        <v>26</v>
      </c>
      <c r="K415" s="258">
        <v>44504.0</v>
      </c>
      <c r="L415" s="253">
        <v>45834.0</v>
      </c>
      <c r="M415" s="254" t="s">
        <v>75</v>
      </c>
      <c r="N415" s="259">
        <v>78000.0</v>
      </c>
      <c r="O415" s="254" t="s">
        <v>75</v>
      </c>
      <c r="P415" s="260">
        <v>0.0</v>
      </c>
      <c r="Q415" s="260">
        <v>0.0</v>
      </c>
      <c r="R415" s="259">
        <v>0.0</v>
      </c>
      <c r="S415" s="259">
        <v>0.0</v>
      </c>
      <c r="T415" s="259">
        <f t="shared" si="6"/>
        <v>0</v>
      </c>
      <c r="U415" s="254" t="s">
        <v>283</v>
      </c>
      <c r="V415" s="253">
        <v>45827.0</v>
      </c>
      <c r="W415" s="258">
        <v>45857.0</v>
      </c>
      <c r="X415" s="254">
        <v>1.0</v>
      </c>
      <c r="Y415" s="254" t="s">
        <v>98</v>
      </c>
      <c r="Z415" s="254" t="s">
        <v>85</v>
      </c>
    </row>
    <row r="416" ht="17.25" customHeight="1">
      <c r="A416" s="252" t="s">
        <v>7932</v>
      </c>
      <c r="B416" s="253">
        <v>45848.0</v>
      </c>
      <c r="C416" s="254">
        <v>3848.0</v>
      </c>
      <c r="D416" s="254"/>
      <c r="E416" s="261" t="s">
        <v>1111</v>
      </c>
      <c r="F416" s="257" t="s">
        <v>1112</v>
      </c>
      <c r="G416" s="255" t="s">
        <v>3160</v>
      </c>
      <c r="H416" s="255" t="s">
        <v>1114</v>
      </c>
      <c r="I416" s="262" t="s">
        <v>156</v>
      </c>
      <c r="J416" s="254" t="s">
        <v>26</v>
      </c>
      <c r="K416" s="258">
        <v>44554.0</v>
      </c>
      <c r="L416" s="253">
        <v>45834.0</v>
      </c>
      <c r="M416" s="254" t="s">
        <v>75</v>
      </c>
      <c r="N416" s="259">
        <v>0.0</v>
      </c>
      <c r="O416" s="254" t="s">
        <v>75</v>
      </c>
      <c r="P416" s="260">
        <v>78000.0</v>
      </c>
      <c r="Q416" s="301">
        <v>78000.0</v>
      </c>
      <c r="R416" s="264">
        <v>0.0</v>
      </c>
      <c r="S416" s="259">
        <v>4400.0</v>
      </c>
      <c r="T416" s="259">
        <f t="shared" si="6"/>
        <v>73600</v>
      </c>
      <c r="U416" s="254" t="s">
        <v>83</v>
      </c>
      <c r="V416" s="258">
        <v>45834.0</v>
      </c>
      <c r="W416" s="258">
        <v>45864.0</v>
      </c>
      <c r="X416" s="254">
        <v>1.0</v>
      </c>
      <c r="Y416" s="254" t="s">
        <v>98</v>
      </c>
      <c r="Z416" s="254" t="s">
        <v>85</v>
      </c>
    </row>
    <row r="417" ht="17.25" customHeight="1">
      <c r="A417" s="252" t="s">
        <v>7936</v>
      </c>
      <c r="B417" s="253">
        <v>45848.0</v>
      </c>
      <c r="C417" s="254">
        <v>3621.0</v>
      </c>
      <c r="D417" s="254"/>
      <c r="E417" s="261" t="s">
        <v>2411</v>
      </c>
      <c r="F417" s="257" t="s">
        <v>1938</v>
      </c>
      <c r="G417" s="255" t="s">
        <v>1939</v>
      </c>
      <c r="H417" s="255" t="s">
        <v>1940</v>
      </c>
      <c r="I417" s="255" t="s">
        <v>156</v>
      </c>
      <c r="J417" s="254" t="s">
        <v>26</v>
      </c>
      <c r="K417" s="258">
        <v>44535.0</v>
      </c>
      <c r="L417" s="253">
        <v>45834.0</v>
      </c>
      <c r="M417" s="254" t="s">
        <v>75</v>
      </c>
      <c r="N417" s="259">
        <v>78000.0</v>
      </c>
      <c r="O417" s="254" t="s">
        <v>75</v>
      </c>
      <c r="P417" s="260">
        <v>87000.0</v>
      </c>
      <c r="Q417" s="301">
        <v>87000.0</v>
      </c>
      <c r="R417" s="259">
        <v>0.0</v>
      </c>
      <c r="S417" s="259">
        <v>4440.0</v>
      </c>
      <c r="T417" s="259">
        <f t="shared" si="6"/>
        <v>82560</v>
      </c>
      <c r="U417" s="254" t="s">
        <v>83</v>
      </c>
      <c r="V417" s="258">
        <v>45822.0</v>
      </c>
      <c r="W417" s="258">
        <v>45852.0</v>
      </c>
      <c r="X417" s="254">
        <v>1.0</v>
      </c>
      <c r="Y417" s="254" t="s">
        <v>98</v>
      </c>
      <c r="Z417" s="254" t="s">
        <v>85</v>
      </c>
    </row>
    <row r="418" ht="17.25" customHeight="1">
      <c r="A418" s="334" t="s">
        <v>7944</v>
      </c>
      <c r="B418" s="253">
        <v>45848.0</v>
      </c>
      <c r="C418" s="254">
        <v>13032.0</v>
      </c>
      <c r="D418" s="254"/>
      <c r="E418" s="261" t="s">
        <v>568</v>
      </c>
      <c r="F418" s="257" t="s">
        <v>569</v>
      </c>
      <c r="G418" s="255" t="s">
        <v>7946</v>
      </c>
      <c r="H418" s="255" t="s">
        <v>234</v>
      </c>
      <c r="I418" s="262" t="s">
        <v>235</v>
      </c>
      <c r="J418" s="254" t="s">
        <v>26</v>
      </c>
      <c r="K418" s="258">
        <v>45517.0</v>
      </c>
      <c r="L418" s="253">
        <v>45834.0</v>
      </c>
      <c r="M418" s="254" t="s">
        <v>75</v>
      </c>
      <c r="N418" s="259"/>
      <c r="O418" s="253">
        <v>45852.0</v>
      </c>
      <c r="P418" s="260">
        <v>70000.0</v>
      </c>
      <c r="Q418" s="301">
        <v>70000.0</v>
      </c>
      <c r="R418" s="264">
        <v>0.0</v>
      </c>
      <c r="S418" s="259">
        <v>490.0</v>
      </c>
      <c r="T418" s="259">
        <f t="shared" si="6"/>
        <v>69510</v>
      </c>
      <c r="U418" s="254" t="s">
        <v>83</v>
      </c>
      <c r="V418" s="258"/>
      <c r="W418" s="258"/>
      <c r="X418" s="254">
        <v>1.0</v>
      </c>
      <c r="Y418" s="254" t="s">
        <v>98</v>
      </c>
      <c r="Z418" s="254" t="s">
        <v>85</v>
      </c>
    </row>
    <row r="419" ht="17.25" customHeight="1">
      <c r="A419" s="252" t="s">
        <v>7951</v>
      </c>
      <c r="B419" s="253">
        <v>45848.0</v>
      </c>
      <c r="C419" s="254">
        <v>8716.0</v>
      </c>
      <c r="D419" s="254"/>
      <c r="E419" s="261" t="s">
        <v>4079</v>
      </c>
      <c r="F419" s="257" t="s">
        <v>2267</v>
      </c>
      <c r="G419" s="255" t="s">
        <v>2268</v>
      </c>
      <c r="H419" s="255" t="s">
        <v>2269</v>
      </c>
      <c r="I419" s="255" t="s">
        <v>2183</v>
      </c>
      <c r="J419" s="254" t="s">
        <v>26</v>
      </c>
      <c r="K419" s="258">
        <v>45021.0</v>
      </c>
      <c r="L419" s="253">
        <v>45834.0</v>
      </c>
      <c r="M419" s="254" t="s">
        <v>75</v>
      </c>
      <c r="N419" s="259">
        <v>118000.0</v>
      </c>
      <c r="O419" s="254" t="s">
        <v>75</v>
      </c>
      <c r="P419" s="260">
        <v>130030.0</v>
      </c>
      <c r="Q419" s="359">
        <v>130030.0</v>
      </c>
      <c r="R419" s="259">
        <v>0.0</v>
      </c>
      <c r="S419" s="259">
        <v>0.0</v>
      </c>
      <c r="T419" s="259">
        <f t="shared" si="6"/>
        <v>130030</v>
      </c>
      <c r="U419" s="254" t="s">
        <v>112</v>
      </c>
      <c r="V419" s="258">
        <v>45825.0</v>
      </c>
      <c r="W419" s="258">
        <v>45855.0</v>
      </c>
      <c r="X419" s="254">
        <v>1.0</v>
      </c>
      <c r="Y419" s="254" t="s">
        <v>84</v>
      </c>
      <c r="Z419" s="254" t="s">
        <v>85</v>
      </c>
    </row>
    <row r="420" ht="17.25" customHeight="1">
      <c r="A420" s="275" t="s">
        <v>7955</v>
      </c>
      <c r="B420" s="253">
        <v>45848.0</v>
      </c>
      <c r="C420" s="254">
        <v>15710.0</v>
      </c>
      <c r="D420" s="254"/>
      <c r="E420" s="261" t="s">
        <v>7958</v>
      </c>
      <c r="F420" s="257" t="s">
        <v>7959</v>
      </c>
      <c r="G420" s="478" t="s">
        <v>7960</v>
      </c>
      <c r="H420" s="255" t="s">
        <v>812</v>
      </c>
      <c r="I420" s="262" t="s">
        <v>123</v>
      </c>
      <c r="J420" s="254" t="s">
        <v>1558</v>
      </c>
      <c r="K420" s="258">
        <v>45832.0</v>
      </c>
      <c r="L420" s="253">
        <v>45834.0</v>
      </c>
      <c r="M420" s="254" t="s">
        <v>75</v>
      </c>
      <c r="N420" s="259">
        <v>0.0</v>
      </c>
      <c r="O420" s="253">
        <v>45842.0</v>
      </c>
      <c r="P420" s="260">
        <v>1298000.0</v>
      </c>
      <c r="Q420" s="301">
        <v>1298000.0</v>
      </c>
      <c r="R420" s="264">
        <v>118000.0</v>
      </c>
      <c r="S420" s="259">
        <v>9086.0</v>
      </c>
      <c r="T420" s="259">
        <f t="shared" si="6"/>
        <v>1288914</v>
      </c>
      <c r="U420" s="254" t="s">
        <v>83</v>
      </c>
      <c r="V420" s="258">
        <v>45842.0</v>
      </c>
      <c r="W420" s="258">
        <v>46206.0</v>
      </c>
      <c r="X420" s="254">
        <v>12.0</v>
      </c>
      <c r="Y420" s="254" t="s">
        <v>84</v>
      </c>
      <c r="Z420" s="254" t="s">
        <v>221</v>
      </c>
    </row>
    <row r="421" ht="17.25" customHeight="1">
      <c r="A421" s="257" t="s">
        <v>7963</v>
      </c>
      <c r="B421" s="253">
        <v>45848.0</v>
      </c>
      <c r="C421" s="254">
        <v>15710.0</v>
      </c>
      <c r="D421" s="254"/>
      <c r="E421" s="261" t="s">
        <v>7958</v>
      </c>
      <c r="F421" s="257" t="s">
        <v>7959</v>
      </c>
      <c r="G421" s="255" t="s">
        <v>7960</v>
      </c>
      <c r="H421" s="255" t="s">
        <v>812</v>
      </c>
      <c r="I421" s="255" t="s">
        <v>123</v>
      </c>
      <c r="J421" s="254" t="s">
        <v>26</v>
      </c>
      <c r="K421" s="258">
        <v>45832.0</v>
      </c>
      <c r="L421" s="253">
        <v>45834.0</v>
      </c>
      <c r="M421" s="254" t="s">
        <v>75</v>
      </c>
      <c r="N421" s="259">
        <v>118000.0</v>
      </c>
      <c r="O421" s="253">
        <v>45842.0</v>
      </c>
      <c r="P421" s="260">
        <v>236025.0</v>
      </c>
      <c r="Q421" s="260">
        <v>0.0</v>
      </c>
      <c r="R421" s="259">
        <v>0.0</v>
      </c>
      <c r="S421" s="259">
        <v>0.0</v>
      </c>
      <c r="T421" s="259">
        <f t="shared" si="6"/>
        <v>0</v>
      </c>
      <c r="U421" s="254" t="s">
        <v>248</v>
      </c>
      <c r="V421" s="258">
        <v>45842.0</v>
      </c>
      <c r="W421" s="258">
        <v>46236.0</v>
      </c>
      <c r="X421" s="254">
        <v>1.0</v>
      </c>
      <c r="Y421" s="254" t="s">
        <v>84</v>
      </c>
      <c r="Z421" s="254" t="s">
        <v>85</v>
      </c>
    </row>
    <row r="422" ht="17.25" customHeight="1">
      <c r="A422" s="334" t="s">
        <v>7968</v>
      </c>
      <c r="B422" s="253">
        <v>45848.0</v>
      </c>
      <c r="C422" s="254">
        <v>15710.0</v>
      </c>
      <c r="D422" s="254"/>
      <c r="E422" s="261" t="s">
        <v>7958</v>
      </c>
      <c r="F422" s="257" t="s">
        <v>7959</v>
      </c>
      <c r="G422" s="255" t="s">
        <v>7960</v>
      </c>
      <c r="H422" s="255" t="s">
        <v>812</v>
      </c>
      <c r="I422" s="262" t="s">
        <v>123</v>
      </c>
      <c r="J422" s="254" t="s">
        <v>26</v>
      </c>
      <c r="K422" s="258">
        <v>45832.0</v>
      </c>
      <c r="L422" s="253">
        <v>45834.0</v>
      </c>
      <c r="M422" s="254" t="s">
        <v>75</v>
      </c>
      <c r="N422" s="259">
        <v>118000.0</v>
      </c>
      <c r="O422" s="253">
        <v>45842.0</v>
      </c>
      <c r="P422" s="260">
        <v>0.0</v>
      </c>
      <c r="Q422" s="270">
        <v>0.0</v>
      </c>
      <c r="R422" s="264">
        <v>0.0</v>
      </c>
      <c r="S422" s="259">
        <v>0.0</v>
      </c>
      <c r="T422" s="259">
        <f t="shared" si="6"/>
        <v>0</v>
      </c>
      <c r="U422" s="254" t="s">
        <v>248</v>
      </c>
      <c r="V422" s="258">
        <v>45842.0</v>
      </c>
      <c r="W422" s="258">
        <v>46266.0</v>
      </c>
      <c r="X422" s="254">
        <v>1.0</v>
      </c>
      <c r="Y422" s="254" t="s">
        <v>84</v>
      </c>
      <c r="Z422" s="254" t="s">
        <v>85</v>
      </c>
    </row>
    <row r="423" ht="17.25" customHeight="1">
      <c r="A423" s="252" t="s">
        <v>7973</v>
      </c>
      <c r="B423" s="253">
        <v>45848.0</v>
      </c>
      <c r="C423" s="254">
        <v>8761.0</v>
      </c>
      <c r="D423" s="254"/>
      <c r="E423" s="261" t="s">
        <v>1848</v>
      </c>
      <c r="F423" s="257" t="s">
        <v>1849</v>
      </c>
      <c r="G423" s="255" t="s">
        <v>1850</v>
      </c>
      <c r="H423" s="255" t="s">
        <v>801</v>
      </c>
      <c r="I423" s="255" t="s">
        <v>177</v>
      </c>
      <c r="J423" s="254" t="s">
        <v>26</v>
      </c>
      <c r="K423" s="258">
        <v>45026.0</v>
      </c>
      <c r="L423" s="253">
        <v>45834.0</v>
      </c>
      <c r="M423" s="254" t="s">
        <v>75</v>
      </c>
      <c r="N423" s="259">
        <v>0.0</v>
      </c>
      <c r="O423" s="254" t="s">
        <v>75</v>
      </c>
      <c r="P423" s="260">
        <v>78000.0</v>
      </c>
      <c r="Q423" s="301">
        <v>78000.0</v>
      </c>
      <c r="R423" s="259">
        <v>0.0</v>
      </c>
      <c r="S423" s="259">
        <v>4400.0</v>
      </c>
      <c r="T423" s="259">
        <f t="shared" si="6"/>
        <v>73600</v>
      </c>
      <c r="U423" s="254" t="s">
        <v>83</v>
      </c>
      <c r="V423" s="258">
        <v>45822.0</v>
      </c>
      <c r="W423" s="258">
        <v>45852.0</v>
      </c>
      <c r="X423" s="254">
        <v>1.0</v>
      </c>
      <c r="Y423" s="254" t="s">
        <v>98</v>
      </c>
      <c r="Z423" s="254" t="s">
        <v>85</v>
      </c>
    </row>
    <row r="424" ht="17.25" customHeight="1">
      <c r="A424" s="252" t="s">
        <v>7977</v>
      </c>
      <c r="B424" s="253">
        <v>45848.0</v>
      </c>
      <c r="C424" s="254">
        <v>7485.0</v>
      </c>
      <c r="D424" s="254"/>
      <c r="E424" s="261" t="s">
        <v>7978</v>
      </c>
      <c r="F424" s="257" t="s">
        <v>1921</v>
      </c>
      <c r="G424" s="255" t="s">
        <v>1923</v>
      </c>
      <c r="H424" s="255" t="s">
        <v>1925</v>
      </c>
      <c r="I424" s="262" t="s">
        <v>134</v>
      </c>
      <c r="J424" s="254" t="s">
        <v>26</v>
      </c>
      <c r="K424" s="258">
        <v>44872.0</v>
      </c>
      <c r="L424" s="253">
        <v>45834.0</v>
      </c>
      <c r="M424" s="254" t="s">
        <v>75</v>
      </c>
      <c r="N424" s="259">
        <v>0.0</v>
      </c>
      <c r="O424" s="254" t="s">
        <v>75</v>
      </c>
      <c r="P424" s="260">
        <v>78000.0</v>
      </c>
      <c r="Q424" s="301">
        <v>78000.0</v>
      </c>
      <c r="R424" s="264">
        <v>0.0</v>
      </c>
      <c r="S424" s="259">
        <v>4440.0</v>
      </c>
      <c r="T424" s="259">
        <f t="shared" si="6"/>
        <v>73560</v>
      </c>
      <c r="U424" s="254" t="s">
        <v>83</v>
      </c>
      <c r="V424" s="258">
        <v>45822.0</v>
      </c>
      <c r="W424" s="258">
        <v>45852.0</v>
      </c>
      <c r="X424" s="254">
        <v>1.0</v>
      </c>
      <c r="Y424" s="254" t="s">
        <v>98</v>
      </c>
      <c r="Z424" s="254" t="s">
        <v>85</v>
      </c>
    </row>
    <row r="425" ht="17.25" customHeight="1">
      <c r="A425" s="257" t="s">
        <v>7987</v>
      </c>
      <c r="B425" s="253">
        <v>45848.0</v>
      </c>
      <c r="C425" s="254">
        <v>7163.0</v>
      </c>
      <c r="D425" s="254"/>
      <c r="E425" s="261" t="s">
        <v>1281</v>
      </c>
      <c r="F425" s="257" t="s">
        <v>1226</v>
      </c>
      <c r="G425" s="255" t="s">
        <v>1227</v>
      </c>
      <c r="H425" s="255" t="s">
        <v>801</v>
      </c>
      <c r="I425" s="255" t="s">
        <v>177</v>
      </c>
      <c r="J425" s="254" t="s">
        <v>1558</v>
      </c>
      <c r="K425" s="258">
        <v>44839.0</v>
      </c>
      <c r="L425" s="253">
        <v>45834.0</v>
      </c>
      <c r="M425" s="254" t="s">
        <v>75</v>
      </c>
      <c r="N425" s="259">
        <v>0.0</v>
      </c>
      <c r="O425" s="254" t="s">
        <v>75</v>
      </c>
      <c r="P425" s="260">
        <v>78000.0</v>
      </c>
      <c r="Q425" s="301">
        <v>78000.0</v>
      </c>
      <c r="R425" s="259">
        <v>0.0</v>
      </c>
      <c r="S425" s="259">
        <v>4400.0</v>
      </c>
      <c r="T425" s="259">
        <f t="shared" si="6"/>
        <v>73600</v>
      </c>
      <c r="U425" s="254" t="s">
        <v>83</v>
      </c>
      <c r="V425" s="258">
        <v>45834.0</v>
      </c>
      <c r="W425" s="258">
        <v>45876.0</v>
      </c>
      <c r="X425" s="254">
        <v>1.0</v>
      </c>
      <c r="Y425" s="254" t="s">
        <v>98</v>
      </c>
      <c r="Z425" s="254" t="s">
        <v>85</v>
      </c>
    </row>
    <row r="426" ht="17.25" customHeight="1">
      <c r="A426" s="252" t="s">
        <v>7996</v>
      </c>
      <c r="B426" s="253">
        <v>45848.0</v>
      </c>
      <c r="C426" s="254">
        <v>3316.0</v>
      </c>
      <c r="D426" s="254"/>
      <c r="E426" s="261" t="s">
        <v>3174</v>
      </c>
      <c r="F426" s="257" t="s">
        <v>868</v>
      </c>
      <c r="G426" s="255" t="s">
        <v>2292</v>
      </c>
      <c r="H426" s="255" t="s">
        <v>870</v>
      </c>
      <c r="I426" s="262" t="s">
        <v>134</v>
      </c>
      <c r="J426" s="254" t="s">
        <v>26</v>
      </c>
      <c r="K426" s="258">
        <v>44523.0</v>
      </c>
      <c r="L426" s="253">
        <v>45834.0</v>
      </c>
      <c r="M426" s="254" t="s">
        <v>75</v>
      </c>
      <c r="N426" s="259">
        <v>78000.0</v>
      </c>
      <c r="O426" s="254" t="s">
        <v>75</v>
      </c>
      <c r="P426" s="260">
        <v>156000.0</v>
      </c>
      <c r="Q426" s="301">
        <v>156000.0</v>
      </c>
      <c r="R426" s="264">
        <v>0.0</v>
      </c>
      <c r="S426" s="259">
        <v>4440.0</v>
      </c>
      <c r="T426" s="259">
        <f t="shared" si="6"/>
        <v>151560</v>
      </c>
      <c r="U426" s="254" t="s">
        <v>83</v>
      </c>
      <c r="V426" s="258">
        <v>45822.0</v>
      </c>
      <c r="W426" s="258">
        <v>45852.0</v>
      </c>
      <c r="X426" s="254">
        <v>1.0</v>
      </c>
      <c r="Y426" s="254" t="s">
        <v>98</v>
      </c>
      <c r="Z426" s="254" t="s">
        <v>85</v>
      </c>
    </row>
    <row r="427" ht="17.25" customHeight="1">
      <c r="A427" s="252" t="s">
        <v>8005</v>
      </c>
      <c r="B427" s="253">
        <v>45848.0</v>
      </c>
      <c r="C427" s="254">
        <v>3316.0</v>
      </c>
      <c r="D427" s="254"/>
      <c r="E427" s="261" t="s">
        <v>3174</v>
      </c>
      <c r="F427" s="257" t="s">
        <v>868</v>
      </c>
      <c r="G427" s="255" t="s">
        <v>2049</v>
      </c>
      <c r="H427" s="255" t="s">
        <v>870</v>
      </c>
      <c r="I427" s="255" t="s">
        <v>134</v>
      </c>
      <c r="J427" s="254" t="s">
        <v>26</v>
      </c>
      <c r="K427" s="258">
        <v>44523.0</v>
      </c>
      <c r="L427" s="253">
        <v>45834.0</v>
      </c>
      <c r="M427" s="254" t="s">
        <v>75</v>
      </c>
      <c r="N427" s="259">
        <v>78000.0</v>
      </c>
      <c r="O427" s="254" t="s">
        <v>75</v>
      </c>
      <c r="P427" s="260">
        <v>0.0</v>
      </c>
      <c r="Q427" s="260">
        <v>0.0</v>
      </c>
      <c r="R427" s="259">
        <v>0.0</v>
      </c>
      <c r="S427" s="259">
        <v>0.0</v>
      </c>
      <c r="T427" s="259">
        <f t="shared" si="6"/>
        <v>0</v>
      </c>
      <c r="U427" s="254" t="s">
        <v>283</v>
      </c>
      <c r="V427" s="258">
        <v>45827.0</v>
      </c>
      <c r="W427" s="258">
        <v>45857.0</v>
      </c>
      <c r="X427" s="254">
        <v>1.0</v>
      </c>
      <c r="Y427" s="254" t="s">
        <v>98</v>
      </c>
      <c r="Z427" s="254" t="s">
        <v>85</v>
      </c>
    </row>
    <row r="428" ht="17.25" customHeight="1">
      <c r="A428" s="252" t="s">
        <v>8008</v>
      </c>
      <c r="B428" s="253">
        <v>45848.0</v>
      </c>
      <c r="C428" s="254">
        <v>4343.0</v>
      </c>
      <c r="D428" s="254"/>
      <c r="E428" s="261" t="s">
        <v>1522</v>
      </c>
      <c r="F428" s="257" t="s">
        <v>152</v>
      </c>
      <c r="G428" s="255" t="s">
        <v>3402</v>
      </c>
      <c r="H428" s="255" t="s">
        <v>155</v>
      </c>
      <c r="I428" s="262" t="s">
        <v>156</v>
      </c>
      <c r="J428" s="254" t="s">
        <v>26</v>
      </c>
      <c r="K428" s="258">
        <v>44585.0</v>
      </c>
      <c r="L428" s="253">
        <v>45834.0</v>
      </c>
      <c r="M428" s="254" t="s">
        <v>75</v>
      </c>
      <c r="N428" s="259">
        <v>78000.0</v>
      </c>
      <c r="O428" s="254" t="s">
        <v>75</v>
      </c>
      <c r="P428" s="260">
        <v>312000.0</v>
      </c>
      <c r="Q428" s="301">
        <v>312000.0</v>
      </c>
      <c r="R428" s="264">
        <v>0.0</v>
      </c>
      <c r="S428" s="259">
        <v>6240.0</v>
      </c>
      <c r="T428" s="259">
        <f t="shared" si="6"/>
        <v>305760</v>
      </c>
      <c r="U428" s="254" t="s">
        <v>83</v>
      </c>
      <c r="V428" s="258">
        <v>45829.0</v>
      </c>
      <c r="W428" s="258">
        <v>45859.0</v>
      </c>
      <c r="X428" s="254">
        <v>1.0</v>
      </c>
      <c r="Y428" s="254" t="s">
        <v>98</v>
      </c>
      <c r="Z428" s="254" t="s">
        <v>85</v>
      </c>
    </row>
    <row r="429" ht="17.25" customHeight="1">
      <c r="A429" s="252" t="s">
        <v>8014</v>
      </c>
      <c r="B429" s="253">
        <v>45848.0</v>
      </c>
      <c r="C429" s="254">
        <v>4343.0</v>
      </c>
      <c r="D429" s="254"/>
      <c r="E429" s="261" t="s">
        <v>1522</v>
      </c>
      <c r="F429" s="257" t="s">
        <v>152</v>
      </c>
      <c r="G429" s="255" t="s">
        <v>2451</v>
      </c>
      <c r="H429" s="255" t="s">
        <v>155</v>
      </c>
      <c r="I429" s="255" t="s">
        <v>156</v>
      </c>
      <c r="J429" s="254" t="s">
        <v>26</v>
      </c>
      <c r="K429" s="258">
        <v>44585.0</v>
      </c>
      <c r="L429" s="253">
        <v>45834.0</v>
      </c>
      <c r="M429" s="254" t="s">
        <v>75</v>
      </c>
      <c r="N429" s="259">
        <v>78000.0</v>
      </c>
      <c r="O429" s="254" t="s">
        <v>75</v>
      </c>
      <c r="P429" s="260">
        <v>0.0</v>
      </c>
      <c r="Q429" s="260">
        <v>0.0</v>
      </c>
      <c r="R429" s="259">
        <v>0.0</v>
      </c>
      <c r="S429" s="259">
        <v>0.0</v>
      </c>
      <c r="T429" s="259">
        <f t="shared" si="6"/>
        <v>0</v>
      </c>
      <c r="U429" s="254" t="s">
        <v>283</v>
      </c>
      <c r="V429" s="258">
        <v>45823.0</v>
      </c>
      <c r="W429" s="258">
        <v>45853.0</v>
      </c>
      <c r="X429" s="254">
        <v>1.0</v>
      </c>
      <c r="Y429" s="254" t="s">
        <v>98</v>
      </c>
      <c r="Z429" s="254" t="s">
        <v>85</v>
      </c>
    </row>
    <row r="430" ht="17.25" customHeight="1">
      <c r="A430" s="252" t="s">
        <v>8023</v>
      </c>
      <c r="B430" s="253">
        <v>45848.0</v>
      </c>
      <c r="C430" s="254">
        <v>4343.0</v>
      </c>
      <c r="D430" s="254"/>
      <c r="E430" s="261" t="s">
        <v>1522</v>
      </c>
      <c r="F430" s="257" t="s">
        <v>152</v>
      </c>
      <c r="G430" s="255" t="s">
        <v>7467</v>
      </c>
      <c r="H430" s="255" t="s">
        <v>155</v>
      </c>
      <c r="I430" s="262" t="s">
        <v>156</v>
      </c>
      <c r="J430" s="254" t="s">
        <v>26</v>
      </c>
      <c r="K430" s="258">
        <v>44585.0</v>
      </c>
      <c r="L430" s="253">
        <v>45834.0</v>
      </c>
      <c r="M430" s="254" t="s">
        <v>75</v>
      </c>
      <c r="N430" s="259">
        <v>78000.0</v>
      </c>
      <c r="O430" s="254" t="s">
        <v>75</v>
      </c>
      <c r="P430" s="260">
        <v>0.0</v>
      </c>
      <c r="Q430" s="270">
        <v>0.0</v>
      </c>
      <c r="R430" s="264">
        <v>0.0</v>
      </c>
      <c r="S430" s="259">
        <v>0.0</v>
      </c>
      <c r="T430" s="259">
        <f t="shared" si="6"/>
        <v>0</v>
      </c>
      <c r="U430" s="254" t="s">
        <v>283</v>
      </c>
      <c r="V430" s="258">
        <v>45830.0</v>
      </c>
      <c r="W430" s="258">
        <v>45860.0</v>
      </c>
      <c r="X430" s="254">
        <v>1.0</v>
      </c>
      <c r="Y430" s="254" t="s">
        <v>98</v>
      </c>
      <c r="Z430" s="254" t="s">
        <v>85</v>
      </c>
    </row>
    <row r="431" ht="17.25" customHeight="1">
      <c r="A431" s="257" t="s">
        <v>8028</v>
      </c>
      <c r="B431" s="253">
        <v>45848.0</v>
      </c>
      <c r="C431" s="254">
        <v>4343.0</v>
      </c>
      <c r="D431" s="254"/>
      <c r="E431" s="261" t="s">
        <v>1522</v>
      </c>
      <c r="F431" s="257" t="s">
        <v>152</v>
      </c>
      <c r="G431" s="255" t="s">
        <v>4110</v>
      </c>
      <c r="H431" s="255" t="s">
        <v>155</v>
      </c>
      <c r="I431" s="255" t="s">
        <v>156</v>
      </c>
      <c r="J431" s="254" t="s">
        <v>1558</v>
      </c>
      <c r="K431" s="258">
        <v>44585.0</v>
      </c>
      <c r="L431" s="253">
        <v>45834.0</v>
      </c>
      <c r="M431" s="254" t="s">
        <v>75</v>
      </c>
      <c r="N431" s="259">
        <v>78000.0</v>
      </c>
      <c r="O431" s="254" t="s">
        <v>75</v>
      </c>
      <c r="P431" s="260">
        <v>0.0</v>
      </c>
      <c r="Q431" s="260">
        <v>0.0</v>
      </c>
      <c r="R431" s="259">
        <v>0.0</v>
      </c>
      <c r="S431" s="259">
        <v>0.0</v>
      </c>
      <c r="T431" s="259">
        <f t="shared" si="6"/>
        <v>0</v>
      </c>
      <c r="U431" s="254" t="s">
        <v>283</v>
      </c>
      <c r="V431" s="258">
        <v>45834.0</v>
      </c>
      <c r="W431" s="258">
        <v>45864.0</v>
      </c>
      <c r="X431" s="254">
        <v>1.0</v>
      </c>
      <c r="Y431" s="254" t="s">
        <v>98</v>
      </c>
      <c r="Z431" s="254" t="s">
        <v>85</v>
      </c>
    </row>
    <row r="432" ht="17.25" customHeight="1">
      <c r="A432" s="334" t="s">
        <v>8036</v>
      </c>
      <c r="B432" s="253">
        <v>45848.0</v>
      </c>
      <c r="C432" s="254">
        <v>2253.0</v>
      </c>
      <c r="D432" s="254"/>
      <c r="E432" s="261" t="s">
        <v>8037</v>
      </c>
      <c r="F432" s="257" t="s">
        <v>3273</v>
      </c>
      <c r="G432" s="255" t="s">
        <v>3274</v>
      </c>
      <c r="H432" s="255" t="s">
        <v>3275</v>
      </c>
      <c r="I432" s="262" t="s">
        <v>3276</v>
      </c>
      <c r="J432" s="254" t="s">
        <v>1558</v>
      </c>
      <c r="K432" s="258">
        <v>44435.0</v>
      </c>
      <c r="L432" s="253">
        <v>45834.0</v>
      </c>
      <c r="M432" s="254" t="s">
        <v>75</v>
      </c>
      <c r="N432" s="259">
        <v>0.0</v>
      </c>
      <c r="O432" s="254" t="s">
        <v>75</v>
      </c>
      <c r="P432" s="260">
        <v>118047.0</v>
      </c>
      <c r="Q432" s="359">
        <v>118047.0</v>
      </c>
      <c r="R432" s="264">
        <v>0.0</v>
      </c>
      <c r="S432" s="259">
        <v>0.0</v>
      </c>
      <c r="T432" s="259">
        <f t="shared" si="6"/>
        <v>118047</v>
      </c>
      <c r="U432" s="254" t="s">
        <v>112</v>
      </c>
      <c r="V432" s="258">
        <v>45848.0</v>
      </c>
      <c r="W432" s="258">
        <v>45878.0</v>
      </c>
      <c r="X432" s="254">
        <v>1.0</v>
      </c>
      <c r="Y432" s="254" t="s">
        <v>84</v>
      </c>
      <c r="Z432" s="254" t="s">
        <v>85</v>
      </c>
    </row>
    <row r="433" ht="17.25" customHeight="1">
      <c r="A433" s="257" t="s">
        <v>8044</v>
      </c>
      <c r="B433" s="253">
        <v>45848.0</v>
      </c>
      <c r="C433" s="254">
        <v>6125.0</v>
      </c>
      <c r="D433" s="254"/>
      <c r="E433" s="261" t="s">
        <v>4613</v>
      </c>
      <c r="F433" s="257" t="s">
        <v>4614</v>
      </c>
      <c r="G433" s="255" t="s">
        <v>4615</v>
      </c>
      <c r="H433" s="255" t="s">
        <v>404</v>
      </c>
      <c r="I433" s="255" t="s">
        <v>72</v>
      </c>
      <c r="J433" s="254" t="s">
        <v>1558</v>
      </c>
      <c r="K433" s="258">
        <v>44736.0</v>
      </c>
      <c r="L433" s="253">
        <v>45834.0</v>
      </c>
      <c r="M433" s="253">
        <v>45817.0</v>
      </c>
      <c r="N433" s="259">
        <v>78000.0</v>
      </c>
      <c r="O433" s="253">
        <v>45846.0</v>
      </c>
      <c r="P433" s="260">
        <v>0.0</v>
      </c>
      <c r="Q433" s="260">
        <v>0.0</v>
      </c>
      <c r="R433" s="259">
        <v>0.0</v>
      </c>
      <c r="S433" s="259">
        <v>0.0</v>
      </c>
      <c r="T433" s="259">
        <f t="shared" si="6"/>
        <v>0</v>
      </c>
      <c r="U433" s="254" t="s">
        <v>283</v>
      </c>
      <c r="V433" s="258">
        <v>45846.0</v>
      </c>
      <c r="W433" s="258">
        <v>45877.0</v>
      </c>
      <c r="X433" s="254">
        <v>1.0</v>
      </c>
      <c r="Y433" s="254" t="s">
        <v>98</v>
      </c>
      <c r="Z433" s="254" t="s">
        <v>85</v>
      </c>
    </row>
    <row r="434" ht="17.25" customHeight="1">
      <c r="A434" s="252" t="s">
        <v>8050</v>
      </c>
      <c r="B434" s="253">
        <v>45849.0</v>
      </c>
      <c r="C434" s="254">
        <v>1288.0</v>
      </c>
      <c r="D434" s="254"/>
      <c r="E434" s="261" t="s">
        <v>2434</v>
      </c>
      <c r="F434" s="257" t="s">
        <v>2436</v>
      </c>
      <c r="G434" s="255" t="s">
        <v>2437</v>
      </c>
      <c r="H434" s="255" t="s">
        <v>1765</v>
      </c>
      <c r="I434" s="262" t="s">
        <v>1766</v>
      </c>
      <c r="J434" s="254" t="s">
        <v>26</v>
      </c>
      <c r="K434" s="258">
        <v>44356.0</v>
      </c>
      <c r="L434" s="253">
        <v>45834.0</v>
      </c>
      <c r="M434" s="254" t="s">
        <v>75</v>
      </c>
      <c r="N434" s="259">
        <v>118000.0</v>
      </c>
      <c r="O434" s="254" t="s">
        <v>75</v>
      </c>
      <c r="P434" s="260">
        <v>78000.0</v>
      </c>
      <c r="Q434" s="301">
        <v>78000.0</v>
      </c>
      <c r="R434" s="264">
        <v>0.0</v>
      </c>
      <c r="S434" s="259">
        <v>4440.0</v>
      </c>
      <c r="T434" s="259">
        <f t="shared" si="6"/>
        <v>73560</v>
      </c>
      <c r="U434" s="254" t="s">
        <v>83</v>
      </c>
      <c r="V434" s="258">
        <v>45824.0</v>
      </c>
      <c r="W434" s="258">
        <v>45854.0</v>
      </c>
      <c r="X434" s="254">
        <v>1.0</v>
      </c>
      <c r="Y434" s="254" t="s">
        <v>84</v>
      </c>
      <c r="Z434" s="254" t="s">
        <v>85</v>
      </c>
    </row>
    <row r="435" ht="17.25" customHeight="1">
      <c r="A435" s="252" t="s">
        <v>8056</v>
      </c>
      <c r="B435" s="253">
        <v>45849.0</v>
      </c>
      <c r="C435" s="254">
        <v>2728.0</v>
      </c>
      <c r="D435" s="254"/>
      <c r="E435" s="261" t="s">
        <v>8058</v>
      </c>
      <c r="F435" s="257" t="s">
        <v>1763</v>
      </c>
      <c r="G435" s="255" t="s">
        <v>1764</v>
      </c>
      <c r="H435" s="255" t="s">
        <v>1765</v>
      </c>
      <c r="I435" s="255" t="s">
        <v>1766</v>
      </c>
      <c r="J435" s="254" t="s">
        <v>26</v>
      </c>
      <c r="K435" s="258">
        <v>44469.0</v>
      </c>
      <c r="L435" s="253">
        <v>45834.0</v>
      </c>
      <c r="M435" s="254" t="s">
        <v>75</v>
      </c>
      <c r="N435" s="259">
        <v>0.0</v>
      </c>
      <c r="O435" s="254" t="s">
        <v>75</v>
      </c>
      <c r="P435" s="260">
        <v>78000.0</v>
      </c>
      <c r="Q435" s="301">
        <v>78000.0</v>
      </c>
      <c r="R435" s="259">
        <v>0.0</v>
      </c>
      <c r="S435" s="259">
        <v>4440.0</v>
      </c>
      <c r="T435" s="259">
        <f t="shared" si="6"/>
        <v>73560</v>
      </c>
      <c r="U435" s="254" t="s">
        <v>83</v>
      </c>
      <c r="V435" s="258">
        <v>45823.0</v>
      </c>
      <c r="W435" s="258">
        <v>45853.0</v>
      </c>
      <c r="X435" s="254">
        <v>1.0</v>
      </c>
      <c r="Y435" s="254" t="s">
        <v>98</v>
      </c>
      <c r="Z435" s="254" t="s">
        <v>85</v>
      </c>
    </row>
    <row r="436" ht="17.25" customHeight="1">
      <c r="A436" s="275" t="s">
        <v>8062</v>
      </c>
      <c r="B436" s="253">
        <v>45849.0</v>
      </c>
      <c r="C436" s="254">
        <v>15526.0</v>
      </c>
      <c r="D436" s="254"/>
      <c r="E436" s="261" t="s">
        <v>7374</v>
      </c>
      <c r="F436" s="257" t="s">
        <v>7376</v>
      </c>
      <c r="G436" s="255" t="s">
        <v>8063</v>
      </c>
      <c r="H436" s="255" t="s">
        <v>7378</v>
      </c>
      <c r="I436" s="262" t="s">
        <v>72</v>
      </c>
      <c r="J436" s="254" t="s">
        <v>26</v>
      </c>
      <c r="K436" s="258">
        <v>45821.0</v>
      </c>
      <c r="L436" s="253">
        <v>45834.0</v>
      </c>
      <c r="M436" s="254" t="s">
        <v>75</v>
      </c>
      <c r="N436" s="259">
        <v>0.0</v>
      </c>
      <c r="O436" s="254" t="s">
        <v>75</v>
      </c>
      <c r="P436" s="260">
        <v>1298002.0</v>
      </c>
      <c r="Q436" s="359">
        <v>1220000.0</v>
      </c>
      <c r="R436" s="264">
        <v>118000.0</v>
      </c>
      <c r="S436" s="259">
        <v>0.0</v>
      </c>
      <c r="T436" s="259">
        <f t="shared" si="6"/>
        <v>1220000</v>
      </c>
      <c r="U436" s="254" t="s">
        <v>112</v>
      </c>
      <c r="V436" s="258">
        <v>45834.0</v>
      </c>
      <c r="W436" s="258">
        <v>46195.0</v>
      </c>
      <c r="X436" s="254">
        <v>12.0</v>
      </c>
      <c r="Y436" s="254" t="s">
        <v>84</v>
      </c>
      <c r="Z436" s="254" t="s">
        <v>221</v>
      </c>
    </row>
    <row r="437" ht="17.25" customHeight="1">
      <c r="A437" s="257" t="s">
        <v>8071</v>
      </c>
      <c r="B437" s="253">
        <v>45849.0</v>
      </c>
      <c r="C437" s="254">
        <v>15526.0</v>
      </c>
      <c r="D437" s="254"/>
      <c r="E437" s="261" t="s">
        <v>7374</v>
      </c>
      <c r="F437" s="257" t="s">
        <v>7376</v>
      </c>
      <c r="G437" s="255" t="s">
        <v>8063</v>
      </c>
      <c r="H437" s="255" t="s">
        <v>7378</v>
      </c>
      <c r="I437" s="255" t="s">
        <v>72</v>
      </c>
      <c r="J437" s="254" t="s">
        <v>26</v>
      </c>
      <c r="K437" s="258">
        <v>45821.0</v>
      </c>
      <c r="L437" s="253">
        <v>45834.0</v>
      </c>
      <c r="M437" s="254" t="s">
        <v>75</v>
      </c>
      <c r="N437" s="259">
        <v>118000.0</v>
      </c>
      <c r="O437" s="254" t="s">
        <v>75</v>
      </c>
      <c r="P437" s="260">
        <v>236045.0</v>
      </c>
      <c r="Q437" s="260">
        <v>0.0</v>
      </c>
      <c r="R437" s="259">
        <v>0.0</v>
      </c>
      <c r="S437" s="259">
        <v>0.0</v>
      </c>
      <c r="T437" s="259">
        <f t="shared" si="6"/>
        <v>0</v>
      </c>
      <c r="U437" s="254" t="s">
        <v>248</v>
      </c>
      <c r="V437" s="258">
        <v>45834.0</v>
      </c>
      <c r="W437" s="258">
        <v>46225.0</v>
      </c>
      <c r="X437" s="254">
        <v>1.0</v>
      </c>
      <c r="Y437" s="254" t="s">
        <v>84</v>
      </c>
      <c r="Z437" s="254" t="s">
        <v>85</v>
      </c>
    </row>
    <row r="438" ht="17.25" customHeight="1">
      <c r="A438" s="252" t="s">
        <v>8079</v>
      </c>
      <c r="B438" s="253">
        <v>45849.0</v>
      </c>
      <c r="C438" s="254">
        <v>1389.0</v>
      </c>
      <c r="D438" s="254"/>
      <c r="E438" s="261" t="s">
        <v>267</v>
      </c>
      <c r="F438" s="257" t="s">
        <v>181</v>
      </c>
      <c r="G438" s="255" t="s">
        <v>3657</v>
      </c>
      <c r="H438" s="255" t="s">
        <v>121</v>
      </c>
      <c r="I438" s="262" t="s">
        <v>123</v>
      </c>
      <c r="J438" s="254" t="s">
        <v>26</v>
      </c>
      <c r="K438" s="258">
        <v>44361.0</v>
      </c>
      <c r="L438" s="253">
        <v>45834.0</v>
      </c>
      <c r="M438" s="254" t="s">
        <v>75</v>
      </c>
      <c r="N438" s="259">
        <v>78000.0</v>
      </c>
      <c r="O438" s="254" t="s">
        <v>75</v>
      </c>
      <c r="P438" s="260">
        <v>234000.0</v>
      </c>
      <c r="Q438" s="301">
        <v>234000.0</v>
      </c>
      <c r="R438" s="264">
        <v>0.0</v>
      </c>
      <c r="S438" s="259">
        <v>1638.0</v>
      </c>
      <c r="T438" s="259">
        <f t="shared" si="6"/>
        <v>232362</v>
      </c>
      <c r="U438" s="254" t="s">
        <v>83</v>
      </c>
      <c r="V438" s="258">
        <v>45830.0</v>
      </c>
      <c r="W438" s="258">
        <v>45860.0</v>
      </c>
      <c r="X438" s="254">
        <v>1.0</v>
      </c>
      <c r="Y438" s="254" t="s">
        <v>98</v>
      </c>
      <c r="Z438" s="254" t="s">
        <v>85</v>
      </c>
    </row>
    <row r="439" ht="17.25" customHeight="1">
      <c r="A439" s="252" t="s">
        <v>8089</v>
      </c>
      <c r="B439" s="253">
        <v>45849.0</v>
      </c>
      <c r="C439" s="254">
        <v>1389.0</v>
      </c>
      <c r="D439" s="254"/>
      <c r="E439" s="261" t="s">
        <v>267</v>
      </c>
      <c r="F439" s="257" t="s">
        <v>181</v>
      </c>
      <c r="G439" s="255" t="s">
        <v>3260</v>
      </c>
      <c r="H439" s="255" t="s">
        <v>121</v>
      </c>
      <c r="I439" s="255" t="s">
        <v>123</v>
      </c>
      <c r="J439" s="254" t="s">
        <v>26</v>
      </c>
      <c r="K439" s="258">
        <v>44361.0</v>
      </c>
      <c r="L439" s="253">
        <v>45834.0</v>
      </c>
      <c r="M439" s="254" t="s">
        <v>75</v>
      </c>
      <c r="N439" s="259">
        <v>78000.0</v>
      </c>
      <c r="O439" s="254" t="s">
        <v>75</v>
      </c>
      <c r="P439" s="260">
        <v>0.0</v>
      </c>
      <c r="Q439" s="260">
        <v>0.0</v>
      </c>
      <c r="R439" s="259">
        <v>0.0</v>
      </c>
      <c r="S439" s="259">
        <v>0.0</v>
      </c>
      <c r="T439" s="259">
        <f t="shared" si="6"/>
        <v>0</v>
      </c>
      <c r="U439" s="254" t="s">
        <v>283</v>
      </c>
      <c r="V439" s="258">
        <v>45829.0</v>
      </c>
      <c r="W439" s="258">
        <v>45859.0</v>
      </c>
      <c r="X439" s="254">
        <v>1.0</v>
      </c>
      <c r="Y439" s="254" t="s">
        <v>98</v>
      </c>
      <c r="Z439" s="254" t="s">
        <v>85</v>
      </c>
    </row>
    <row r="440" ht="17.25" customHeight="1">
      <c r="A440" s="252" t="s">
        <v>8099</v>
      </c>
      <c r="B440" s="253">
        <v>45849.0</v>
      </c>
      <c r="C440" s="254">
        <v>1389.0</v>
      </c>
      <c r="D440" s="254"/>
      <c r="E440" s="261" t="s">
        <v>267</v>
      </c>
      <c r="F440" s="257" t="s">
        <v>181</v>
      </c>
      <c r="G440" s="255" t="s">
        <v>2486</v>
      </c>
      <c r="H440" s="255" t="s">
        <v>121</v>
      </c>
      <c r="I440" s="262" t="s">
        <v>123</v>
      </c>
      <c r="J440" s="254" t="s">
        <v>26</v>
      </c>
      <c r="K440" s="258">
        <v>44361.0</v>
      </c>
      <c r="L440" s="253">
        <v>45834.0</v>
      </c>
      <c r="M440" s="254" t="s">
        <v>75</v>
      </c>
      <c r="N440" s="259">
        <v>78000.0</v>
      </c>
      <c r="O440" s="254" t="s">
        <v>75</v>
      </c>
      <c r="P440" s="260">
        <v>0.0</v>
      </c>
      <c r="Q440" s="270">
        <v>0.0</v>
      </c>
      <c r="R440" s="264">
        <v>0.0</v>
      </c>
      <c r="S440" s="259">
        <v>0.0</v>
      </c>
      <c r="T440" s="259">
        <f t="shared" si="6"/>
        <v>0</v>
      </c>
      <c r="U440" s="254" t="s">
        <v>283</v>
      </c>
      <c r="V440" s="258">
        <v>45825.0</v>
      </c>
      <c r="W440" s="258">
        <v>45855.0</v>
      </c>
      <c r="X440" s="254">
        <v>1.0</v>
      </c>
      <c r="Y440" s="254" t="s">
        <v>98</v>
      </c>
      <c r="Z440" s="254" t="s">
        <v>85</v>
      </c>
    </row>
    <row r="441" ht="17.25" customHeight="1">
      <c r="A441" s="252" t="s">
        <v>8105</v>
      </c>
      <c r="B441" s="253">
        <v>45849.0</v>
      </c>
      <c r="C441" s="254">
        <v>1389.0</v>
      </c>
      <c r="D441" s="254"/>
      <c r="E441" s="261" t="s">
        <v>267</v>
      </c>
      <c r="F441" s="257" t="s">
        <v>181</v>
      </c>
      <c r="G441" s="255" t="s">
        <v>1821</v>
      </c>
      <c r="H441" s="255" t="s">
        <v>121</v>
      </c>
      <c r="I441" s="255" t="s">
        <v>123</v>
      </c>
      <c r="J441" s="254" t="s">
        <v>26</v>
      </c>
      <c r="K441" s="258">
        <v>44361.0</v>
      </c>
      <c r="L441" s="253">
        <v>45834.0</v>
      </c>
      <c r="M441" s="254" t="s">
        <v>75</v>
      </c>
      <c r="N441" s="259">
        <v>0.0</v>
      </c>
      <c r="O441" s="254" t="s">
        <v>75</v>
      </c>
      <c r="P441" s="260">
        <v>78000.0</v>
      </c>
      <c r="Q441" s="301">
        <v>78000.0</v>
      </c>
      <c r="R441" s="259">
        <v>0.0</v>
      </c>
      <c r="S441" s="259">
        <v>546.0</v>
      </c>
      <c r="T441" s="259">
        <f t="shared" si="6"/>
        <v>77454</v>
      </c>
      <c r="U441" s="254" t="s">
        <v>83</v>
      </c>
      <c r="V441" s="258">
        <v>45820.0</v>
      </c>
      <c r="W441" s="258">
        <v>45850.0</v>
      </c>
      <c r="X441" s="254">
        <v>1.0</v>
      </c>
      <c r="Y441" s="254" t="s">
        <v>98</v>
      </c>
      <c r="Z441" s="254" t="s">
        <v>85</v>
      </c>
    </row>
    <row r="442" ht="17.25" customHeight="1">
      <c r="A442" s="252" t="s">
        <v>8112</v>
      </c>
      <c r="B442" s="253">
        <v>45849.0</v>
      </c>
      <c r="C442" s="254">
        <v>9030.0</v>
      </c>
      <c r="D442" s="254"/>
      <c r="E442" s="261" t="s">
        <v>6684</v>
      </c>
      <c r="F442" s="257" t="s">
        <v>6685</v>
      </c>
      <c r="G442" s="255" t="s">
        <v>6686</v>
      </c>
      <c r="H442" s="255" t="s">
        <v>404</v>
      </c>
      <c r="I442" s="262" t="s">
        <v>72</v>
      </c>
      <c r="J442" s="254" t="s">
        <v>26</v>
      </c>
      <c r="K442" s="258">
        <v>45059.0</v>
      </c>
      <c r="L442" s="253">
        <v>45834.0</v>
      </c>
      <c r="M442" s="254" t="s">
        <v>75</v>
      </c>
      <c r="N442" s="259">
        <v>0.0</v>
      </c>
      <c r="O442" s="254" t="s">
        <v>75</v>
      </c>
      <c r="P442" s="260">
        <v>78000.0</v>
      </c>
      <c r="Q442" s="301">
        <v>78000.0</v>
      </c>
      <c r="R442" s="264">
        <v>0.0</v>
      </c>
      <c r="S442" s="259">
        <v>4400.0</v>
      </c>
      <c r="T442" s="259">
        <f t="shared" si="6"/>
        <v>73600</v>
      </c>
      <c r="U442" s="254" t="s">
        <v>83</v>
      </c>
      <c r="V442" s="258">
        <v>45829.0</v>
      </c>
      <c r="W442" s="258">
        <v>45859.0</v>
      </c>
      <c r="X442" s="254">
        <v>1.0</v>
      </c>
      <c r="Y442" s="254" t="s">
        <v>98</v>
      </c>
      <c r="Z442" s="254" t="s">
        <v>85</v>
      </c>
    </row>
    <row r="443" ht="17.25" customHeight="1">
      <c r="A443" s="257" t="s">
        <v>8118</v>
      </c>
      <c r="B443" s="253">
        <v>45849.0</v>
      </c>
      <c r="C443" s="254">
        <v>2634.0</v>
      </c>
      <c r="D443" s="254"/>
      <c r="E443" s="261" t="s">
        <v>3368</v>
      </c>
      <c r="F443" s="257" t="s">
        <v>3369</v>
      </c>
      <c r="G443" s="255" t="s">
        <v>3370</v>
      </c>
      <c r="H443" s="255" t="s">
        <v>1895</v>
      </c>
      <c r="I443" s="255" t="s">
        <v>177</v>
      </c>
      <c r="J443" s="254" t="s">
        <v>1558</v>
      </c>
      <c r="K443" s="258">
        <v>44461.0</v>
      </c>
      <c r="L443" s="253">
        <v>45834.0</v>
      </c>
      <c r="M443" s="254" t="s">
        <v>75</v>
      </c>
      <c r="N443" s="259">
        <v>0.0</v>
      </c>
      <c r="O443" s="254" t="s">
        <v>75</v>
      </c>
      <c r="P443" s="260">
        <v>78000.0</v>
      </c>
      <c r="Q443" s="301">
        <v>78000.0</v>
      </c>
      <c r="R443" s="259">
        <v>0.0</v>
      </c>
      <c r="S443" s="259">
        <v>1560.0</v>
      </c>
      <c r="T443" s="259">
        <f t="shared" si="6"/>
        <v>76440</v>
      </c>
      <c r="U443" s="254" t="s">
        <v>83</v>
      </c>
      <c r="V443" s="258">
        <v>45833.0</v>
      </c>
      <c r="W443" s="258">
        <v>45863.0</v>
      </c>
      <c r="X443" s="254">
        <v>1.0</v>
      </c>
      <c r="Y443" s="254" t="s">
        <v>98</v>
      </c>
      <c r="Z443" s="254" t="s">
        <v>85</v>
      </c>
    </row>
    <row r="444" ht="17.25" customHeight="1">
      <c r="A444" s="252" t="s">
        <v>8127</v>
      </c>
      <c r="B444" s="253">
        <v>45849.0</v>
      </c>
      <c r="C444" s="254">
        <v>4732.0</v>
      </c>
      <c r="D444" s="254"/>
      <c r="E444" s="261" t="s">
        <v>3297</v>
      </c>
      <c r="F444" s="257" t="s">
        <v>3300</v>
      </c>
      <c r="G444" s="255" t="s">
        <v>3302</v>
      </c>
      <c r="H444" s="255" t="s">
        <v>3303</v>
      </c>
      <c r="I444" s="262" t="s">
        <v>134</v>
      </c>
      <c r="J444" s="254" t="s">
        <v>26</v>
      </c>
      <c r="K444" s="258">
        <v>44612.0</v>
      </c>
      <c r="L444" s="253">
        <v>45834.0</v>
      </c>
      <c r="M444" s="254" t="s">
        <v>75</v>
      </c>
      <c r="N444" s="259">
        <v>0.0</v>
      </c>
      <c r="O444" s="254" t="s">
        <v>75</v>
      </c>
      <c r="P444" s="260">
        <v>118002.0</v>
      </c>
      <c r="Q444" s="359">
        <v>118002.0</v>
      </c>
      <c r="R444" s="264">
        <v>0.0</v>
      </c>
      <c r="S444" s="259">
        <v>0.0</v>
      </c>
      <c r="T444" s="259">
        <f t="shared" si="6"/>
        <v>118002</v>
      </c>
      <c r="U444" s="254" t="s">
        <v>112</v>
      </c>
      <c r="V444" s="258">
        <v>45830.0</v>
      </c>
      <c r="W444" s="258">
        <v>45860.0</v>
      </c>
      <c r="X444" s="254">
        <v>1.0</v>
      </c>
      <c r="Y444" s="254" t="s">
        <v>84</v>
      </c>
      <c r="Z444" s="254" t="s">
        <v>85</v>
      </c>
    </row>
    <row r="445" ht="17.25" customHeight="1">
      <c r="A445" s="252" t="s">
        <v>8138</v>
      </c>
      <c r="B445" s="253">
        <v>45852.0</v>
      </c>
      <c r="C445" s="254">
        <v>6331.0</v>
      </c>
      <c r="D445" s="254"/>
      <c r="E445" s="261" t="s">
        <v>188</v>
      </c>
      <c r="F445" s="257" t="s">
        <v>2138</v>
      </c>
      <c r="G445" s="255" t="s">
        <v>2139</v>
      </c>
      <c r="H445" s="255" t="s">
        <v>1863</v>
      </c>
      <c r="I445" s="255" t="s">
        <v>1044</v>
      </c>
      <c r="J445" s="254" t="s">
        <v>26</v>
      </c>
      <c r="K445" s="258">
        <v>44759.0</v>
      </c>
      <c r="L445" s="253">
        <v>45834.0</v>
      </c>
      <c r="M445" s="254" t="s">
        <v>75</v>
      </c>
      <c r="N445" s="259">
        <v>0.0</v>
      </c>
      <c r="O445" s="254" t="s">
        <v>75</v>
      </c>
      <c r="P445" s="260">
        <v>78000.0</v>
      </c>
      <c r="Q445" s="301">
        <v>78000.0</v>
      </c>
      <c r="R445" s="259">
        <v>0.0</v>
      </c>
      <c r="S445" s="259">
        <v>546.0</v>
      </c>
      <c r="T445" s="259">
        <f t="shared" si="6"/>
        <v>77454</v>
      </c>
      <c r="U445" s="254" t="s">
        <v>83</v>
      </c>
      <c r="V445" s="258">
        <v>45823.0</v>
      </c>
      <c r="W445" s="258">
        <v>45853.0</v>
      </c>
      <c r="X445" s="254">
        <v>1.0</v>
      </c>
      <c r="Y445" s="254" t="s">
        <v>98</v>
      </c>
      <c r="Z445" s="254" t="s">
        <v>85</v>
      </c>
    </row>
    <row r="446" ht="17.25" customHeight="1">
      <c r="A446" s="252" t="s">
        <v>8150</v>
      </c>
      <c r="B446" s="253">
        <v>45852.0</v>
      </c>
      <c r="C446" s="254">
        <v>4203.0</v>
      </c>
      <c r="D446" s="254"/>
      <c r="E446" s="261" t="s">
        <v>3465</v>
      </c>
      <c r="F446" s="257" t="s">
        <v>2980</v>
      </c>
      <c r="G446" s="255" t="s">
        <v>2981</v>
      </c>
      <c r="H446" s="255" t="s">
        <v>122</v>
      </c>
      <c r="I446" s="262" t="s">
        <v>124</v>
      </c>
      <c r="J446" s="254" t="s">
        <v>26</v>
      </c>
      <c r="K446" s="258">
        <v>44573.0</v>
      </c>
      <c r="L446" s="253">
        <v>45834.0</v>
      </c>
      <c r="M446" s="254" t="s">
        <v>75</v>
      </c>
      <c r="N446" s="259">
        <v>0.0</v>
      </c>
      <c r="O446" s="254" t="s">
        <v>75</v>
      </c>
      <c r="P446" s="260">
        <v>118000.0</v>
      </c>
      <c r="Q446" s="301">
        <v>118000.0</v>
      </c>
      <c r="R446" s="264">
        <v>0.0</v>
      </c>
      <c r="S446" s="259">
        <v>826.0</v>
      </c>
      <c r="T446" s="259">
        <f t="shared" si="6"/>
        <v>117174</v>
      </c>
      <c r="U446" s="254" t="s">
        <v>83</v>
      </c>
      <c r="V446" s="258">
        <v>45828.0</v>
      </c>
      <c r="W446" s="258">
        <v>45858.0</v>
      </c>
      <c r="X446" s="254">
        <v>1.0</v>
      </c>
      <c r="Y446" s="254" t="s">
        <v>84</v>
      </c>
      <c r="Z446" s="254" t="s">
        <v>85</v>
      </c>
    </row>
    <row r="447" ht="17.25" customHeight="1">
      <c r="A447" s="257" t="s">
        <v>8158</v>
      </c>
      <c r="B447" s="253">
        <v>45852.0</v>
      </c>
      <c r="C447" s="254">
        <v>5508.0</v>
      </c>
      <c r="D447" s="254"/>
      <c r="E447" s="261" t="s">
        <v>4251</v>
      </c>
      <c r="F447" s="257" t="s">
        <v>4252</v>
      </c>
      <c r="G447" s="255" t="s">
        <v>4254</v>
      </c>
      <c r="H447" s="255" t="s">
        <v>812</v>
      </c>
      <c r="I447" s="255" t="s">
        <v>123</v>
      </c>
      <c r="J447" s="254" t="s">
        <v>1558</v>
      </c>
      <c r="K447" s="258">
        <v>44669.0</v>
      </c>
      <c r="L447" s="253">
        <v>45834.0</v>
      </c>
      <c r="M447" s="254" t="s">
        <v>75</v>
      </c>
      <c r="N447" s="259">
        <v>78000.0</v>
      </c>
      <c r="O447" s="254" t="s">
        <v>75</v>
      </c>
      <c r="P447" s="260">
        <v>80027.0</v>
      </c>
      <c r="Q447" s="359">
        <v>80027.0</v>
      </c>
      <c r="R447" s="259">
        <v>0.0</v>
      </c>
      <c r="S447" s="259">
        <v>0.0</v>
      </c>
      <c r="T447" s="259">
        <f t="shared" si="6"/>
        <v>80027</v>
      </c>
      <c r="U447" s="254" t="s">
        <v>112</v>
      </c>
      <c r="V447" s="258">
        <v>45836.0</v>
      </c>
      <c r="W447" s="258">
        <v>45866.0</v>
      </c>
      <c r="X447" s="254">
        <v>1.0</v>
      </c>
      <c r="Y447" s="254" t="s">
        <v>98</v>
      </c>
      <c r="Z447" s="254" t="s">
        <v>85</v>
      </c>
    </row>
    <row r="448" ht="17.25" customHeight="1">
      <c r="A448" s="334" t="s">
        <v>8164</v>
      </c>
      <c r="B448" s="253">
        <v>45852.0</v>
      </c>
      <c r="C448" s="254">
        <v>13985.0</v>
      </c>
      <c r="D448" s="254"/>
      <c r="E448" s="261" t="s">
        <v>2125</v>
      </c>
      <c r="F448" s="257" t="s">
        <v>2126</v>
      </c>
      <c r="G448" s="255" t="s">
        <v>4401</v>
      </c>
      <c r="H448" s="255" t="s">
        <v>1641</v>
      </c>
      <c r="I448" s="262" t="s">
        <v>72</v>
      </c>
      <c r="J448" s="254" t="s">
        <v>1558</v>
      </c>
      <c r="K448" s="253">
        <v>45628.0</v>
      </c>
      <c r="L448" s="253">
        <v>45834.0</v>
      </c>
      <c r="M448" s="254" t="s">
        <v>75</v>
      </c>
      <c r="N448" s="259">
        <v>0.0</v>
      </c>
      <c r="O448" s="254" t="s">
        <v>75</v>
      </c>
      <c r="P448" s="260">
        <v>78000.0</v>
      </c>
      <c r="Q448" s="301">
        <v>78000.0</v>
      </c>
      <c r="R448" s="264">
        <v>0.0</v>
      </c>
      <c r="S448" s="259">
        <v>546.0</v>
      </c>
      <c r="T448" s="259">
        <f t="shared" si="6"/>
        <v>77454</v>
      </c>
      <c r="U448" s="254" t="s">
        <v>83</v>
      </c>
      <c r="V448" s="258">
        <v>45849.0</v>
      </c>
      <c r="W448" s="258">
        <v>45879.0</v>
      </c>
      <c r="X448" s="254">
        <v>1.0</v>
      </c>
      <c r="Y448" s="254" t="s">
        <v>98</v>
      </c>
      <c r="Z448" s="254" t="s">
        <v>85</v>
      </c>
    </row>
    <row r="449" ht="17.25" customHeight="1">
      <c r="A449" s="252" t="s">
        <v>8171</v>
      </c>
      <c r="B449" s="253">
        <v>45852.0</v>
      </c>
      <c r="C449" s="254">
        <v>6282.0</v>
      </c>
      <c r="D449" s="254"/>
      <c r="E449" s="261" t="s">
        <v>1462</v>
      </c>
      <c r="F449" s="257" t="s">
        <v>1463</v>
      </c>
      <c r="G449" s="255" t="s">
        <v>3614</v>
      </c>
      <c r="H449" s="255" t="s">
        <v>1467</v>
      </c>
      <c r="I449" s="255" t="s">
        <v>1044</v>
      </c>
      <c r="J449" s="254" t="s">
        <v>26</v>
      </c>
      <c r="K449" s="258">
        <v>44754.0</v>
      </c>
      <c r="L449" s="253">
        <v>45834.0</v>
      </c>
      <c r="M449" s="254" t="s">
        <v>75</v>
      </c>
      <c r="N449" s="259">
        <v>0.0</v>
      </c>
      <c r="O449" s="254" t="s">
        <v>75</v>
      </c>
      <c r="P449" s="260">
        <v>78000.0</v>
      </c>
      <c r="Q449" s="301">
        <v>78000.0</v>
      </c>
      <c r="R449" s="259">
        <v>0.0</v>
      </c>
      <c r="S449" s="259">
        <v>546.0</v>
      </c>
      <c r="T449" s="259">
        <f t="shared" si="6"/>
        <v>77454</v>
      </c>
      <c r="U449" s="254" t="s">
        <v>83</v>
      </c>
      <c r="V449" s="258">
        <v>45829.0</v>
      </c>
      <c r="W449" s="258">
        <v>45859.0</v>
      </c>
      <c r="X449" s="254">
        <v>1.0</v>
      </c>
      <c r="Y449" s="254" t="s">
        <v>98</v>
      </c>
      <c r="Z449" s="254" t="s">
        <v>85</v>
      </c>
    </row>
    <row r="450" ht="17.25" customHeight="1">
      <c r="A450" s="252" t="s">
        <v>8181</v>
      </c>
      <c r="B450" s="253">
        <v>45852.0</v>
      </c>
      <c r="C450" s="254">
        <v>11657.0</v>
      </c>
      <c r="D450" s="254"/>
      <c r="E450" s="261" t="s">
        <v>2746</v>
      </c>
      <c r="F450" s="257" t="s">
        <v>2747</v>
      </c>
      <c r="G450" s="255" t="s">
        <v>2748</v>
      </c>
      <c r="H450" s="255" t="s">
        <v>1220</v>
      </c>
      <c r="I450" s="491" t="s">
        <v>72</v>
      </c>
      <c r="J450" s="254" t="s">
        <v>26</v>
      </c>
      <c r="K450" s="258">
        <v>45371.0</v>
      </c>
      <c r="L450" s="253">
        <v>45834.0</v>
      </c>
      <c r="M450" s="254" t="s">
        <v>75</v>
      </c>
      <c r="N450" s="259">
        <v>0.0</v>
      </c>
      <c r="O450" s="254" t="s">
        <v>75</v>
      </c>
      <c r="P450" s="260">
        <v>118000.0</v>
      </c>
      <c r="Q450" s="301">
        <v>118000.0</v>
      </c>
      <c r="R450" s="259">
        <v>0.0</v>
      </c>
      <c r="S450" s="259">
        <v>4400.0</v>
      </c>
      <c r="T450" s="259">
        <f t="shared" si="6"/>
        <v>113600</v>
      </c>
      <c r="U450" s="254" t="s">
        <v>83</v>
      </c>
      <c r="V450" s="258">
        <v>45826.0</v>
      </c>
      <c r="W450" s="258">
        <v>45856.0</v>
      </c>
      <c r="X450" s="254">
        <v>1.0</v>
      </c>
      <c r="Y450" s="254" t="s">
        <v>84</v>
      </c>
      <c r="Z450" s="254" t="s">
        <v>85</v>
      </c>
    </row>
    <row r="451" ht="17.25" customHeight="1">
      <c r="A451" s="252" t="s">
        <v>8188</v>
      </c>
      <c r="B451" s="253">
        <v>45852.0</v>
      </c>
      <c r="C451" s="254">
        <v>7144.0</v>
      </c>
      <c r="D451" s="254"/>
      <c r="E451" s="261" t="s">
        <v>7328</v>
      </c>
      <c r="F451" s="257" t="s">
        <v>380</v>
      </c>
      <c r="G451" s="255" t="s">
        <v>382</v>
      </c>
      <c r="H451" s="255" t="s">
        <v>383</v>
      </c>
      <c r="I451" s="262" t="s">
        <v>101</v>
      </c>
      <c r="J451" s="254" t="s">
        <v>26</v>
      </c>
      <c r="K451" s="258">
        <v>44838.0</v>
      </c>
      <c r="L451" s="253">
        <v>45834.0</v>
      </c>
      <c r="M451" s="254" t="s">
        <v>75</v>
      </c>
      <c r="N451" s="259">
        <v>0.0</v>
      </c>
      <c r="O451" s="254" t="s">
        <v>75</v>
      </c>
      <c r="P451" s="260">
        <v>118000.0</v>
      </c>
      <c r="Q451" s="301">
        <v>118000.0</v>
      </c>
      <c r="R451" s="264">
        <v>0.0</v>
      </c>
      <c r="S451" s="259">
        <v>4400.0</v>
      </c>
      <c r="T451" s="259">
        <f t="shared" si="6"/>
        <v>113600</v>
      </c>
      <c r="U451" s="254" t="s">
        <v>83</v>
      </c>
      <c r="V451" s="258">
        <v>45824.0</v>
      </c>
      <c r="W451" s="258">
        <v>45854.0</v>
      </c>
      <c r="X451" s="254">
        <v>1.0</v>
      </c>
      <c r="Y451" s="254" t="s">
        <v>84</v>
      </c>
      <c r="Z451" s="254" t="s">
        <v>85</v>
      </c>
    </row>
    <row r="452" ht="17.25" customHeight="1">
      <c r="A452" s="252" t="s">
        <v>8195</v>
      </c>
      <c r="B452" s="253">
        <v>45852.0</v>
      </c>
      <c r="C452" s="254">
        <v>1488.0</v>
      </c>
      <c r="D452" s="254"/>
      <c r="E452" s="261" t="s">
        <v>4632</v>
      </c>
      <c r="F452" s="257" t="s">
        <v>2609</v>
      </c>
      <c r="G452" s="255" t="s">
        <v>2610</v>
      </c>
      <c r="H452" s="255" t="s">
        <v>830</v>
      </c>
      <c r="I452" s="255" t="s">
        <v>123</v>
      </c>
      <c r="J452" s="254" t="s">
        <v>26</v>
      </c>
      <c r="K452" s="258">
        <v>44367.0</v>
      </c>
      <c r="L452" s="253">
        <v>45834.0</v>
      </c>
      <c r="M452" s="254" t="s">
        <v>75</v>
      </c>
      <c r="N452" s="259">
        <v>0.0</v>
      </c>
      <c r="O452" s="254" t="s">
        <v>75</v>
      </c>
      <c r="P452" s="260">
        <v>78000.0</v>
      </c>
      <c r="Q452" s="301">
        <v>78000.0</v>
      </c>
      <c r="R452" s="259">
        <v>0.0</v>
      </c>
      <c r="S452" s="259">
        <v>1560.0</v>
      </c>
      <c r="T452" s="259">
        <f t="shared" si="6"/>
        <v>76440</v>
      </c>
      <c r="U452" s="254" t="s">
        <v>83</v>
      </c>
      <c r="V452" s="258">
        <v>45828.0</v>
      </c>
      <c r="W452" s="258">
        <v>45858.0</v>
      </c>
      <c r="X452" s="254">
        <v>1.0</v>
      </c>
      <c r="Y452" s="254" t="s">
        <v>98</v>
      </c>
      <c r="Z452" s="254" t="s">
        <v>85</v>
      </c>
    </row>
    <row r="453" ht="17.25" customHeight="1">
      <c r="A453" s="252" t="s">
        <v>8204</v>
      </c>
      <c r="B453" s="253">
        <v>45852.0</v>
      </c>
      <c r="C453" s="254">
        <v>13767.0</v>
      </c>
      <c r="D453" s="254"/>
      <c r="E453" s="261" t="s">
        <v>2703</v>
      </c>
      <c r="F453" s="257" t="s">
        <v>2704</v>
      </c>
      <c r="G453" s="255" t="s">
        <v>2705</v>
      </c>
      <c r="H453" s="255" t="s">
        <v>217</v>
      </c>
      <c r="I453" s="262" t="s">
        <v>177</v>
      </c>
      <c r="J453" s="254" t="s">
        <v>26</v>
      </c>
      <c r="K453" s="258">
        <v>45601.0</v>
      </c>
      <c r="L453" s="253">
        <v>45834.0</v>
      </c>
      <c r="M453" s="254" t="s">
        <v>75</v>
      </c>
      <c r="N453" s="259">
        <v>0.0</v>
      </c>
      <c r="O453" s="254" t="s">
        <v>75</v>
      </c>
      <c r="P453" s="260">
        <v>78047.0</v>
      </c>
      <c r="Q453" s="359">
        <v>78047.0</v>
      </c>
      <c r="R453" s="264">
        <v>0.0</v>
      </c>
      <c r="S453" s="259">
        <v>0.0</v>
      </c>
      <c r="T453" s="259">
        <f t="shared" si="6"/>
        <v>78047</v>
      </c>
      <c r="U453" s="254" t="s">
        <v>112</v>
      </c>
      <c r="V453" s="258">
        <v>45825.0</v>
      </c>
      <c r="W453" s="258">
        <v>45855.0</v>
      </c>
      <c r="X453" s="254">
        <v>1.0</v>
      </c>
      <c r="Y453" s="254" t="s">
        <v>98</v>
      </c>
      <c r="Z453" s="254" t="s">
        <v>85</v>
      </c>
    </row>
    <row r="454" ht="17.25" customHeight="1">
      <c r="A454" s="257" t="s">
        <v>8208</v>
      </c>
      <c r="B454" s="253">
        <v>45852.0</v>
      </c>
      <c r="C454" s="254">
        <v>1541.0</v>
      </c>
      <c r="D454" s="254"/>
      <c r="E454" s="261" t="s">
        <v>4484</v>
      </c>
      <c r="F454" s="257" t="s">
        <v>1596</v>
      </c>
      <c r="G454" s="255" t="s">
        <v>1597</v>
      </c>
      <c r="H454" s="255" t="s">
        <v>383</v>
      </c>
      <c r="I454" s="255" t="s">
        <v>101</v>
      </c>
      <c r="J454" s="254" t="s">
        <v>1558</v>
      </c>
      <c r="K454" s="258">
        <v>44370.0</v>
      </c>
      <c r="L454" s="253">
        <v>45834.0</v>
      </c>
      <c r="M454" s="254" t="s">
        <v>75</v>
      </c>
      <c r="N454" s="259">
        <v>78000.0</v>
      </c>
      <c r="O454" s="254" t="s">
        <v>75</v>
      </c>
      <c r="P454" s="260">
        <v>80000.0</v>
      </c>
      <c r="Q454" s="301">
        <v>80000.0</v>
      </c>
      <c r="R454" s="259">
        <v>0.0</v>
      </c>
      <c r="S454" s="259">
        <v>4400.0</v>
      </c>
      <c r="T454" s="259">
        <f t="shared" si="6"/>
        <v>75600</v>
      </c>
      <c r="U454" s="254" t="s">
        <v>83</v>
      </c>
      <c r="V454" s="258">
        <v>45838.0</v>
      </c>
      <c r="W454" s="258">
        <v>45868.0</v>
      </c>
      <c r="X454" s="254">
        <v>1.0</v>
      </c>
      <c r="Y454" s="254" t="s">
        <v>98</v>
      </c>
      <c r="Z454" s="254" t="s">
        <v>85</v>
      </c>
    </row>
    <row r="455" ht="17.25" customHeight="1">
      <c r="A455" s="252" t="s">
        <v>8215</v>
      </c>
      <c r="B455" s="253">
        <v>45852.0</v>
      </c>
      <c r="C455" s="254">
        <v>3864.0</v>
      </c>
      <c r="D455" s="254"/>
      <c r="E455" s="261" t="s">
        <v>6523</v>
      </c>
      <c r="F455" s="257" t="s">
        <v>2991</v>
      </c>
      <c r="G455" s="255" t="s">
        <v>2992</v>
      </c>
      <c r="H455" s="255" t="s">
        <v>122</v>
      </c>
      <c r="I455" s="262" t="s">
        <v>124</v>
      </c>
      <c r="J455" s="254" t="s">
        <v>26</v>
      </c>
      <c r="K455" s="258">
        <v>44556.0</v>
      </c>
      <c r="L455" s="253">
        <v>45834.0</v>
      </c>
      <c r="M455" s="254" t="s">
        <v>75</v>
      </c>
      <c r="N455" s="259">
        <v>0.0</v>
      </c>
      <c r="O455" s="254" t="s">
        <v>75</v>
      </c>
      <c r="P455" s="260">
        <v>118000.0</v>
      </c>
      <c r="Q455" s="270">
        <v>0.0</v>
      </c>
      <c r="R455" s="264">
        <v>0.0</v>
      </c>
      <c r="S455" s="259">
        <v>0.0</v>
      </c>
      <c r="T455" s="259">
        <f t="shared" si="6"/>
        <v>0</v>
      </c>
      <c r="U455" s="254" t="s">
        <v>5460</v>
      </c>
      <c r="V455" s="258">
        <v>45827.0</v>
      </c>
      <c r="W455" s="258">
        <v>45857.0</v>
      </c>
      <c r="X455" s="254">
        <v>1.0</v>
      </c>
      <c r="Y455" s="254" t="s">
        <v>84</v>
      </c>
      <c r="Z455" s="254" t="s">
        <v>85</v>
      </c>
    </row>
    <row r="456" ht="17.25" customHeight="1">
      <c r="A456" s="252" t="s">
        <v>8218</v>
      </c>
      <c r="B456" s="253">
        <v>45852.0</v>
      </c>
      <c r="C456" s="254">
        <v>12511.0</v>
      </c>
      <c r="D456" s="254"/>
      <c r="E456" s="261" t="s">
        <v>5348</v>
      </c>
      <c r="F456" s="257" t="s">
        <v>4127</v>
      </c>
      <c r="G456" s="255" t="s">
        <v>7047</v>
      </c>
      <c r="H456" s="255" t="s">
        <v>1641</v>
      </c>
      <c r="I456" s="255" t="s">
        <v>72</v>
      </c>
      <c r="J456" s="254" t="s">
        <v>26</v>
      </c>
      <c r="K456" s="258">
        <v>45464.0</v>
      </c>
      <c r="L456" s="253">
        <v>45834.0</v>
      </c>
      <c r="M456" s="254" t="s">
        <v>75</v>
      </c>
      <c r="N456" s="259">
        <v>118000.0</v>
      </c>
      <c r="O456" s="254" t="s">
        <v>75</v>
      </c>
      <c r="P456" s="260">
        <v>100025.0</v>
      </c>
      <c r="Q456" s="359">
        <v>100025.0</v>
      </c>
      <c r="R456" s="259">
        <v>0.0</v>
      </c>
      <c r="S456" s="259">
        <v>0.0</v>
      </c>
      <c r="T456" s="259">
        <f t="shared" si="6"/>
        <v>100025</v>
      </c>
      <c r="U456" s="254" t="s">
        <v>112</v>
      </c>
      <c r="V456" s="258">
        <v>45834.0</v>
      </c>
      <c r="W456" s="258">
        <v>45864.0</v>
      </c>
      <c r="X456" s="254">
        <v>1.0</v>
      </c>
      <c r="Y456" s="254" t="s">
        <v>84</v>
      </c>
      <c r="Z456" s="254" t="s">
        <v>85</v>
      </c>
    </row>
    <row r="457" ht="17.25" customHeight="1">
      <c r="A457" s="252" t="s">
        <v>8222</v>
      </c>
      <c r="B457" s="253">
        <v>45852.0</v>
      </c>
      <c r="C457" s="254">
        <v>8444.0</v>
      </c>
      <c r="D457" s="254"/>
      <c r="E457" s="261" t="s">
        <v>1322</v>
      </c>
      <c r="F457" s="257" t="s">
        <v>1324</v>
      </c>
      <c r="G457" s="255" t="s">
        <v>1471</v>
      </c>
      <c r="H457" s="255" t="s">
        <v>323</v>
      </c>
      <c r="I457" s="262" t="s">
        <v>177</v>
      </c>
      <c r="J457" s="254" t="s">
        <v>26</v>
      </c>
      <c r="K457" s="258">
        <v>44986.0</v>
      </c>
      <c r="L457" s="253">
        <v>45834.0</v>
      </c>
      <c r="M457" s="254" t="s">
        <v>75</v>
      </c>
      <c r="N457" s="259">
        <v>78000.0</v>
      </c>
      <c r="O457" s="254" t="s">
        <v>75</v>
      </c>
      <c r="P457" s="260">
        <v>312000.0</v>
      </c>
      <c r="Q457" s="301">
        <v>312000.0</v>
      </c>
      <c r="R457" s="264">
        <v>0.0</v>
      </c>
      <c r="S457" s="259">
        <v>4440.0</v>
      </c>
      <c r="T457" s="259">
        <f t="shared" si="6"/>
        <v>307560</v>
      </c>
      <c r="U457" s="254" t="s">
        <v>83</v>
      </c>
      <c r="V457" s="258">
        <v>45822.0</v>
      </c>
      <c r="W457" s="258">
        <v>45852.0</v>
      </c>
      <c r="X457" s="254">
        <v>1.0</v>
      </c>
      <c r="Y457" s="254" t="s">
        <v>98</v>
      </c>
      <c r="Z457" s="254" t="s">
        <v>85</v>
      </c>
    </row>
    <row r="458" ht="17.25" customHeight="1">
      <c r="A458" s="252" t="s">
        <v>8229</v>
      </c>
      <c r="B458" s="253">
        <v>45852.0</v>
      </c>
      <c r="C458" s="254">
        <v>8444.0</v>
      </c>
      <c r="D458" s="254"/>
      <c r="E458" s="261" t="s">
        <v>1322</v>
      </c>
      <c r="F458" s="257" t="s">
        <v>1324</v>
      </c>
      <c r="G458" s="255" t="s">
        <v>3093</v>
      </c>
      <c r="H458" s="255" t="s">
        <v>323</v>
      </c>
      <c r="I458" s="255" t="s">
        <v>177</v>
      </c>
      <c r="J458" s="254" t="s">
        <v>26</v>
      </c>
      <c r="K458" s="258">
        <v>44986.0</v>
      </c>
      <c r="L458" s="253">
        <v>45834.0</v>
      </c>
      <c r="M458" s="254" t="s">
        <v>75</v>
      </c>
      <c r="N458" s="259">
        <v>78000.0</v>
      </c>
      <c r="O458" s="253">
        <v>45839.0</v>
      </c>
      <c r="P458" s="260">
        <v>0.0</v>
      </c>
      <c r="Q458" s="260">
        <v>0.0</v>
      </c>
      <c r="R458" s="259">
        <v>0.0</v>
      </c>
      <c r="S458" s="259">
        <v>0.0</v>
      </c>
      <c r="T458" s="259">
        <f t="shared" si="6"/>
        <v>0</v>
      </c>
      <c r="U458" s="254" t="s">
        <v>283</v>
      </c>
      <c r="V458" s="258">
        <v>45830.0</v>
      </c>
      <c r="W458" s="258">
        <v>45860.0</v>
      </c>
      <c r="X458" s="254">
        <v>1.0</v>
      </c>
      <c r="Y458" s="254" t="s">
        <v>98</v>
      </c>
      <c r="Z458" s="254" t="s">
        <v>85</v>
      </c>
    </row>
    <row r="459" ht="17.25" customHeight="1">
      <c r="A459" s="252" t="s">
        <v>8237</v>
      </c>
      <c r="B459" s="253">
        <v>45852.0</v>
      </c>
      <c r="C459" s="254">
        <v>8444.0</v>
      </c>
      <c r="D459" s="254"/>
      <c r="E459" s="261" t="s">
        <v>1322</v>
      </c>
      <c r="F459" s="257" t="s">
        <v>1324</v>
      </c>
      <c r="G459" s="255" t="s">
        <v>3539</v>
      </c>
      <c r="H459" s="255" t="s">
        <v>323</v>
      </c>
      <c r="I459" s="262" t="s">
        <v>177</v>
      </c>
      <c r="J459" s="254" t="s">
        <v>26</v>
      </c>
      <c r="K459" s="258">
        <v>44986.0</v>
      </c>
      <c r="L459" s="253">
        <v>45834.0</v>
      </c>
      <c r="M459" s="254" t="s">
        <v>75</v>
      </c>
      <c r="N459" s="259">
        <v>78000.0</v>
      </c>
      <c r="O459" s="253">
        <v>45839.0</v>
      </c>
      <c r="P459" s="260">
        <v>0.0</v>
      </c>
      <c r="Q459" s="270">
        <v>0.0</v>
      </c>
      <c r="R459" s="264">
        <v>0.0</v>
      </c>
      <c r="S459" s="259">
        <v>0.0</v>
      </c>
      <c r="T459" s="259">
        <f t="shared" si="6"/>
        <v>0</v>
      </c>
      <c r="U459" s="254" t="s">
        <v>283</v>
      </c>
      <c r="V459" s="258">
        <v>45839.0</v>
      </c>
      <c r="W459" s="258">
        <v>45869.0</v>
      </c>
      <c r="X459" s="254">
        <v>1.0</v>
      </c>
      <c r="Y459" s="254" t="s">
        <v>98</v>
      </c>
      <c r="Z459" s="254" t="s">
        <v>85</v>
      </c>
    </row>
    <row r="460" ht="17.25" customHeight="1">
      <c r="A460" s="257" t="s">
        <v>8242</v>
      </c>
      <c r="B460" s="253">
        <v>45852.0</v>
      </c>
      <c r="C460" s="254">
        <v>8444.0</v>
      </c>
      <c r="D460" s="254"/>
      <c r="E460" s="261" t="s">
        <v>1322</v>
      </c>
      <c r="F460" s="257" t="s">
        <v>1324</v>
      </c>
      <c r="G460" s="255" t="s">
        <v>1326</v>
      </c>
      <c r="H460" s="255" t="s">
        <v>323</v>
      </c>
      <c r="I460" s="255" t="s">
        <v>177</v>
      </c>
      <c r="J460" s="254" t="s">
        <v>1558</v>
      </c>
      <c r="K460" s="258">
        <v>44986.0</v>
      </c>
      <c r="L460" s="253">
        <v>45834.0</v>
      </c>
      <c r="M460" s="254" t="s">
        <v>75</v>
      </c>
      <c r="N460" s="259">
        <v>78000.0</v>
      </c>
      <c r="O460" s="253">
        <v>45846.0</v>
      </c>
      <c r="P460" s="260">
        <v>0.0</v>
      </c>
      <c r="Q460" s="260">
        <v>0.0</v>
      </c>
      <c r="R460" s="259">
        <v>0.0</v>
      </c>
      <c r="S460" s="259">
        <v>0.0</v>
      </c>
      <c r="T460" s="259">
        <f t="shared" si="6"/>
        <v>0</v>
      </c>
      <c r="U460" s="254" t="s">
        <v>283</v>
      </c>
      <c r="V460" s="258">
        <v>45846.0</v>
      </c>
      <c r="W460" s="258">
        <v>45876.0</v>
      </c>
      <c r="X460" s="254">
        <v>1.0</v>
      </c>
      <c r="Y460" s="254" t="s">
        <v>98</v>
      </c>
      <c r="Z460" s="254" t="s">
        <v>85</v>
      </c>
    </row>
    <row r="461" ht="17.25" customHeight="1">
      <c r="A461" s="252" t="s">
        <v>8248</v>
      </c>
      <c r="B461" s="253">
        <v>45852.0</v>
      </c>
      <c r="C461" s="254">
        <v>3002.0</v>
      </c>
      <c r="D461" s="254"/>
      <c r="E461" s="261" t="s">
        <v>3250</v>
      </c>
      <c r="F461" s="257" t="s">
        <v>3252</v>
      </c>
      <c r="G461" s="255" t="s">
        <v>3254</v>
      </c>
      <c r="H461" s="255" t="s">
        <v>194</v>
      </c>
      <c r="I461" s="262" t="s">
        <v>177</v>
      </c>
      <c r="J461" s="254" t="s">
        <v>26</v>
      </c>
      <c r="K461" s="258">
        <v>44492.0</v>
      </c>
      <c r="L461" s="253">
        <v>45834.0</v>
      </c>
      <c r="M461" s="254" t="s">
        <v>75</v>
      </c>
      <c r="N461" s="259">
        <v>0.0</v>
      </c>
      <c r="O461" s="254" t="s">
        <v>75</v>
      </c>
      <c r="P461" s="260">
        <v>78095.0</v>
      </c>
      <c r="Q461" s="270">
        <v>0.0</v>
      </c>
      <c r="R461" s="264">
        <v>0.0</v>
      </c>
      <c r="S461" s="259">
        <v>0.0</v>
      </c>
      <c r="T461" s="259">
        <f t="shared" si="6"/>
        <v>0</v>
      </c>
      <c r="U461" s="254" t="s">
        <v>5460</v>
      </c>
      <c r="V461" s="258">
        <v>45828.0</v>
      </c>
      <c r="W461" s="258">
        <v>45858.0</v>
      </c>
      <c r="X461" s="254">
        <v>1.0</v>
      </c>
      <c r="Y461" s="254" t="s">
        <v>98</v>
      </c>
      <c r="Z461" s="254" t="s">
        <v>85</v>
      </c>
    </row>
    <row r="462" ht="17.25" customHeight="1">
      <c r="A462" s="252" t="s">
        <v>8256</v>
      </c>
      <c r="B462" s="253">
        <v>45852.0</v>
      </c>
      <c r="C462" s="254">
        <v>11952.0</v>
      </c>
      <c r="D462" s="254"/>
      <c r="E462" s="261" t="s">
        <v>8257</v>
      </c>
      <c r="F462" s="257" t="s">
        <v>8258</v>
      </c>
      <c r="G462" s="255" t="s">
        <v>8259</v>
      </c>
      <c r="H462" s="255" t="s">
        <v>812</v>
      </c>
      <c r="I462" s="255" t="s">
        <v>123</v>
      </c>
      <c r="J462" s="254" t="s">
        <v>26</v>
      </c>
      <c r="K462" s="258">
        <v>45407.0</v>
      </c>
      <c r="L462" s="253">
        <v>45834.0</v>
      </c>
      <c r="M462" s="254" t="s">
        <v>75</v>
      </c>
      <c r="N462" s="259">
        <v>0.0</v>
      </c>
      <c r="O462" s="254" t="s">
        <v>75</v>
      </c>
      <c r="P462" s="260">
        <v>1298064.0</v>
      </c>
      <c r="Q462" s="359">
        <v>1298064.0</v>
      </c>
      <c r="R462" s="259">
        <v>118000.0</v>
      </c>
      <c r="S462" s="259">
        <v>0.0</v>
      </c>
      <c r="T462" s="259">
        <f t="shared" si="6"/>
        <v>1298064</v>
      </c>
      <c r="U462" s="254" t="s">
        <v>112</v>
      </c>
      <c r="V462" s="258">
        <v>45834.0</v>
      </c>
      <c r="W462" s="258">
        <v>46201.0</v>
      </c>
      <c r="X462" s="254">
        <v>12.0</v>
      </c>
      <c r="Y462" s="254" t="s">
        <v>84</v>
      </c>
      <c r="Z462" s="254" t="s">
        <v>85</v>
      </c>
    </row>
    <row r="463" ht="17.25" customHeight="1">
      <c r="A463" s="334" t="s">
        <v>8263</v>
      </c>
      <c r="B463" s="253">
        <v>45852.0</v>
      </c>
      <c r="C463" s="254">
        <v>11952.0</v>
      </c>
      <c r="D463" s="254"/>
      <c r="E463" s="261" t="s">
        <v>8257</v>
      </c>
      <c r="F463" s="257" t="s">
        <v>8258</v>
      </c>
      <c r="G463" s="255" t="s">
        <v>8259</v>
      </c>
      <c r="H463" s="255" t="s">
        <v>812</v>
      </c>
      <c r="I463" s="262" t="s">
        <v>123</v>
      </c>
      <c r="J463" s="254" t="s">
        <v>26</v>
      </c>
      <c r="K463" s="258">
        <v>45407.0</v>
      </c>
      <c r="L463" s="253">
        <v>45834.0</v>
      </c>
      <c r="M463" s="254" t="s">
        <v>75</v>
      </c>
      <c r="N463" s="259">
        <v>0.0</v>
      </c>
      <c r="O463" s="254" t="s">
        <v>75</v>
      </c>
      <c r="P463" s="260">
        <v>118004.0</v>
      </c>
      <c r="Q463" s="270">
        <v>0.0</v>
      </c>
      <c r="R463" s="264">
        <v>0.0</v>
      </c>
      <c r="S463" s="259">
        <v>0.0</v>
      </c>
      <c r="T463" s="259">
        <f t="shared" si="6"/>
        <v>0</v>
      </c>
      <c r="U463" s="254" t="s">
        <v>248</v>
      </c>
      <c r="V463" s="258">
        <v>45834.0</v>
      </c>
      <c r="W463" s="258">
        <v>46231.0</v>
      </c>
      <c r="X463" s="254">
        <v>1.0</v>
      </c>
      <c r="Y463" s="254" t="s">
        <v>84</v>
      </c>
      <c r="Z463" s="254" t="s">
        <v>85</v>
      </c>
    </row>
    <row r="464" ht="17.25" customHeight="1">
      <c r="A464" s="252" t="s">
        <v>8268</v>
      </c>
      <c r="B464" s="253">
        <v>45852.0</v>
      </c>
      <c r="C464" s="254">
        <v>11266.0</v>
      </c>
      <c r="D464" s="254"/>
      <c r="E464" s="255" t="s">
        <v>2842</v>
      </c>
      <c r="F464" s="257" t="s">
        <v>2618</v>
      </c>
      <c r="G464" s="255" t="s">
        <v>2619</v>
      </c>
      <c r="H464" s="255" t="s">
        <v>585</v>
      </c>
      <c r="I464" s="255" t="s">
        <v>123</v>
      </c>
      <c r="J464" s="254" t="s">
        <v>26</v>
      </c>
      <c r="K464" s="258">
        <v>45326.0</v>
      </c>
      <c r="L464" s="253">
        <v>45834.0</v>
      </c>
      <c r="M464" s="254" t="s">
        <v>75</v>
      </c>
      <c r="N464" s="259">
        <v>0.0</v>
      </c>
      <c r="O464" s="254" t="s">
        <v>75</v>
      </c>
      <c r="P464" s="260">
        <v>78078.0</v>
      </c>
      <c r="Q464" s="359">
        <v>78078.0</v>
      </c>
      <c r="R464" s="259">
        <v>0.0</v>
      </c>
      <c r="S464" s="259">
        <v>0.0</v>
      </c>
      <c r="T464" s="259">
        <f t="shared" si="6"/>
        <v>78078</v>
      </c>
      <c r="U464" s="254" t="s">
        <v>112</v>
      </c>
      <c r="V464" s="258">
        <v>45829.0</v>
      </c>
      <c r="W464" s="258">
        <v>45859.0</v>
      </c>
      <c r="X464" s="254">
        <v>1.0</v>
      </c>
      <c r="Y464" s="254" t="s">
        <v>98</v>
      </c>
      <c r="Z464" s="254" t="s">
        <v>85</v>
      </c>
    </row>
    <row r="465" ht="17.25" customHeight="1">
      <c r="A465" s="252" t="s">
        <v>8273</v>
      </c>
      <c r="B465" s="253">
        <v>45852.0</v>
      </c>
      <c r="C465" s="254">
        <v>14334.0</v>
      </c>
      <c r="D465" s="254"/>
      <c r="E465" s="261" t="s">
        <v>4782</v>
      </c>
      <c r="F465" s="257" t="s">
        <v>3332</v>
      </c>
      <c r="G465" s="255" t="s">
        <v>3334</v>
      </c>
      <c r="H465" s="255" t="s">
        <v>552</v>
      </c>
      <c r="I465" s="262" t="s">
        <v>72</v>
      </c>
      <c r="J465" s="254" t="s">
        <v>26</v>
      </c>
      <c r="K465" s="258">
        <v>45664.0</v>
      </c>
      <c r="L465" s="253">
        <v>45834.0</v>
      </c>
      <c r="M465" s="254" t="s">
        <v>75</v>
      </c>
      <c r="N465" s="259">
        <v>78000.0</v>
      </c>
      <c r="O465" s="254" t="s">
        <v>75</v>
      </c>
      <c r="P465" s="260">
        <v>79000.0</v>
      </c>
      <c r="Q465" s="301">
        <v>79000.0</v>
      </c>
      <c r="R465" s="264">
        <v>0.0</v>
      </c>
      <c r="S465" s="259">
        <v>1580.0</v>
      </c>
      <c r="T465" s="259">
        <f t="shared" si="6"/>
        <v>77420</v>
      </c>
      <c r="U465" s="254" t="s">
        <v>83</v>
      </c>
      <c r="V465" s="258">
        <v>45828.0</v>
      </c>
      <c r="W465" s="258">
        <v>45858.0</v>
      </c>
      <c r="X465" s="254">
        <v>1.0</v>
      </c>
      <c r="Y465" s="254" t="s">
        <v>98</v>
      </c>
      <c r="Z465" s="254" t="s">
        <v>85</v>
      </c>
    </row>
    <row r="466" ht="17.25" customHeight="1">
      <c r="A466" s="252" t="s">
        <v>8278</v>
      </c>
      <c r="B466" s="253">
        <v>45852.0</v>
      </c>
      <c r="C466" s="254">
        <v>2225.0</v>
      </c>
      <c r="D466" s="254"/>
      <c r="E466" s="261" t="s">
        <v>7478</v>
      </c>
      <c r="F466" s="257" t="s">
        <v>3714</v>
      </c>
      <c r="G466" s="255" t="s">
        <v>3715</v>
      </c>
      <c r="H466" s="255" t="s">
        <v>234</v>
      </c>
      <c r="I466" s="255" t="s">
        <v>235</v>
      </c>
      <c r="J466" s="254" t="s">
        <v>26</v>
      </c>
      <c r="K466" s="258">
        <v>44434.0</v>
      </c>
      <c r="L466" s="253">
        <v>45834.0</v>
      </c>
      <c r="M466" s="254" t="s">
        <v>75</v>
      </c>
      <c r="N466" s="259">
        <v>78000.0</v>
      </c>
      <c r="O466" s="254" t="s">
        <v>75</v>
      </c>
      <c r="P466" s="260">
        <v>100000.0</v>
      </c>
      <c r="Q466" s="301">
        <v>100000.0</v>
      </c>
      <c r="R466" s="259">
        <v>0.0</v>
      </c>
      <c r="S466" s="259">
        <v>4400.0</v>
      </c>
      <c r="T466" s="259">
        <f t="shared" si="6"/>
        <v>95600</v>
      </c>
      <c r="U466" s="254" t="s">
        <v>83</v>
      </c>
      <c r="V466" s="258">
        <v>45830.0</v>
      </c>
      <c r="W466" s="258">
        <v>45860.0</v>
      </c>
      <c r="X466" s="254">
        <v>1.0</v>
      </c>
      <c r="Y466" s="254" t="s">
        <v>98</v>
      </c>
      <c r="Z466" s="254" t="s">
        <v>85</v>
      </c>
    </row>
    <row r="467" ht="17.25" customHeight="1">
      <c r="A467" s="252" t="s">
        <v>8282</v>
      </c>
      <c r="B467" s="253">
        <v>45853.0</v>
      </c>
      <c r="C467" s="254">
        <v>319.0</v>
      </c>
      <c r="D467" s="254"/>
      <c r="E467" s="261" t="s">
        <v>8283</v>
      </c>
      <c r="F467" s="257" t="s">
        <v>2071</v>
      </c>
      <c r="G467" s="255" t="s">
        <v>2072</v>
      </c>
      <c r="H467" s="255" t="s">
        <v>1295</v>
      </c>
      <c r="I467" s="262" t="s">
        <v>1296</v>
      </c>
      <c r="J467" s="254" t="s">
        <v>26</v>
      </c>
      <c r="K467" s="258">
        <v>44295.0</v>
      </c>
      <c r="L467" s="253">
        <v>45834.0</v>
      </c>
      <c r="M467" s="254" t="s">
        <v>75</v>
      </c>
      <c r="N467" s="259">
        <v>78000.0</v>
      </c>
      <c r="O467" s="254" t="s">
        <v>75</v>
      </c>
      <c r="P467" s="260">
        <v>100082.0</v>
      </c>
      <c r="Q467" s="359">
        <v>100082.0</v>
      </c>
      <c r="R467" s="264">
        <v>0.0</v>
      </c>
      <c r="S467" s="259">
        <v>0.0</v>
      </c>
      <c r="T467" s="259">
        <f t="shared" si="6"/>
        <v>100082</v>
      </c>
      <c r="U467" s="254" t="s">
        <v>112</v>
      </c>
      <c r="V467" s="258">
        <v>45821.0</v>
      </c>
      <c r="W467" s="258">
        <v>45851.0</v>
      </c>
      <c r="X467" s="254">
        <v>1.0</v>
      </c>
      <c r="Y467" s="254" t="s">
        <v>98</v>
      </c>
      <c r="Z467" s="254" t="s">
        <v>85</v>
      </c>
    </row>
    <row r="468" ht="17.25" customHeight="1">
      <c r="A468" s="257" t="s">
        <v>8287</v>
      </c>
      <c r="B468" s="253">
        <v>45853.0</v>
      </c>
      <c r="C468" s="254">
        <v>4808.0</v>
      </c>
      <c r="D468" s="254"/>
      <c r="E468" s="261" t="s">
        <v>2858</v>
      </c>
      <c r="F468" s="257" t="s">
        <v>2860</v>
      </c>
      <c r="G468" s="255" t="s">
        <v>4096</v>
      </c>
      <c r="H468" s="255" t="s">
        <v>234</v>
      </c>
      <c r="I468" s="255" t="s">
        <v>235</v>
      </c>
      <c r="J468" s="254" t="s">
        <v>1558</v>
      </c>
      <c r="K468" s="258">
        <v>44618.0</v>
      </c>
      <c r="L468" s="253">
        <v>45834.0</v>
      </c>
      <c r="M468" s="254" t="s">
        <v>75</v>
      </c>
      <c r="N468" s="259">
        <v>0.0</v>
      </c>
      <c r="O468" s="254" t="s">
        <v>75</v>
      </c>
      <c r="P468" s="260">
        <v>78000.0</v>
      </c>
      <c r="Q468" s="301">
        <v>78000.0</v>
      </c>
      <c r="R468" s="259">
        <v>0.0</v>
      </c>
      <c r="S468" s="259">
        <v>546.0</v>
      </c>
      <c r="T468" s="259">
        <f t="shared" si="6"/>
        <v>77454</v>
      </c>
      <c r="U468" s="254" t="s">
        <v>83</v>
      </c>
      <c r="V468" s="258">
        <v>45834.0</v>
      </c>
      <c r="W468" s="258">
        <v>45864.0</v>
      </c>
      <c r="X468" s="254">
        <v>1.0</v>
      </c>
      <c r="Y468" s="254" t="s">
        <v>98</v>
      </c>
      <c r="Z468" s="254" t="s">
        <v>85</v>
      </c>
    </row>
    <row r="469" ht="17.25" customHeight="1">
      <c r="A469" s="252" t="s">
        <v>8296</v>
      </c>
      <c r="B469" s="253">
        <v>45853.0</v>
      </c>
      <c r="C469" s="254">
        <v>4402.0</v>
      </c>
      <c r="D469" s="254"/>
      <c r="E469" s="261" t="s">
        <v>4027</v>
      </c>
      <c r="F469" s="257" t="s">
        <v>4028</v>
      </c>
      <c r="G469" s="255" t="s">
        <v>4029</v>
      </c>
      <c r="H469" s="255" t="s">
        <v>70</v>
      </c>
      <c r="I469" s="262" t="s">
        <v>72</v>
      </c>
      <c r="J469" s="254" t="s">
        <v>26</v>
      </c>
      <c r="K469" s="258">
        <v>44588.0</v>
      </c>
      <c r="L469" s="253">
        <v>45834.0</v>
      </c>
      <c r="M469" s="254" t="s">
        <v>75</v>
      </c>
      <c r="N469" s="259">
        <v>0.0</v>
      </c>
      <c r="O469" s="254" t="s">
        <v>75</v>
      </c>
      <c r="P469" s="260">
        <v>78000.0</v>
      </c>
      <c r="Q469" s="301">
        <v>78000.0</v>
      </c>
      <c r="R469" s="264">
        <v>0.0</v>
      </c>
      <c r="S469" s="259">
        <v>4440.0</v>
      </c>
      <c r="T469" s="259">
        <f t="shared" si="6"/>
        <v>73560</v>
      </c>
      <c r="U469" s="254" t="s">
        <v>83</v>
      </c>
      <c r="V469" s="258">
        <v>45832.0</v>
      </c>
      <c r="W469" s="258">
        <v>45862.0</v>
      </c>
      <c r="X469" s="254">
        <v>1.0</v>
      </c>
      <c r="Y469" s="254" t="s">
        <v>98</v>
      </c>
      <c r="Z469" s="254" t="s">
        <v>85</v>
      </c>
    </row>
    <row r="470" ht="17.25" customHeight="1">
      <c r="A470" s="252" t="s">
        <v>8304</v>
      </c>
      <c r="B470" s="253">
        <v>45853.0</v>
      </c>
      <c r="C470" s="254">
        <v>13592.0</v>
      </c>
      <c r="D470" s="254"/>
      <c r="E470" s="261" t="s">
        <v>4253</v>
      </c>
      <c r="F470" s="257" t="s">
        <v>4255</v>
      </c>
      <c r="G470" s="255" t="s">
        <v>4256</v>
      </c>
      <c r="H470" s="255" t="s">
        <v>2392</v>
      </c>
      <c r="I470" s="255" t="s">
        <v>156</v>
      </c>
      <c r="J470" s="254" t="s">
        <v>26</v>
      </c>
      <c r="K470" s="258">
        <v>45579.0</v>
      </c>
      <c r="L470" s="253">
        <v>45834.0</v>
      </c>
      <c r="M470" s="254" t="s">
        <v>75</v>
      </c>
      <c r="N470" s="259">
        <v>0.0</v>
      </c>
      <c r="O470" s="254" t="s">
        <v>75</v>
      </c>
      <c r="P470" s="260">
        <v>78008.0</v>
      </c>
      <c r="Q470" s="359">
        <v>78008.0</v>
      </c>
      <c r="R470" s="259">
        <v>0.0</v>
      </c>
      <c r="S470" s="259">
        <v>0.0</v>
      </c>
      <c r="T470" s="259">
        <f t="shared" si="6"/>
        <v>78008</v>
      </c>
      <c r="U470" s="254" t="s">
        <v>112</v>
      </c>
      <c r="V470" s="258">
        <v>45836.0</v>
      </c>
      <c r="W470" s="258">
        <v>45866.0</v>
      </c>
      <c r="X470" s="254">
        <v>1.0</v>
      </c>
      <c r="Y470" s="254" t="s">
        <v>98</v>
      </c>
      <c r="Z470" s="254" t="s">
        <v>85</v>
      </c>
    </row>
    <row r="471" ht="17.25" customHeight="1">
      <c r="A471" s="334" t="s">
        <v>8308</v>
      </c>
      <c r="B471" s="253">
        <v>45853.0</v>
      </c>
      <c r="C471" s="254">
        <v>8575.0</v>
      </c>
      <c r="D471" s="254"/>
      <c r="E471" s="261" t="s">
        <v>4268</v>
      </c>
      <c r="F471" s="257" t="s">
        <v>4269</v>
      </c>
      <c r="G471" s="255" t="s">
        <v>4270</v>
      </c>
      <c r="H471" s="255" t="s">
        <v>601</v>
      </c>
      <c r="I471" s="262" t="s">
        <v>177</v>
      </c>
      <c r="J471" s="254" t="s">
        <v>8310</v>
      </c>
      <c r="K471" s="258">
        <v>45003.0</v>
      </c>
      <c r="L471" s="253">
        <v>45834.0</v>
      </c>
      <c r="M471" s="254" t="s">
        <v>75</v>
      </c>
      <c r="N471" s="259">
        <v>0.0</v>
      </c>
      <c r="O471" s="254" t="s">
        <v>75</v>
      </c>
      <c r="P471" s="260">
        <v>78000.0</v>
      </c>
      <c r="Q471" s="301">
        <v>78000.0</v>
      </c>
      <c r="R471" s="264">
        <v>0.0</v>
      </c>
      <c r="S471" s="259">
        <v>546.0</v>
      </c>
      <c r="T471" s="259">
        <f t="shared" si="6"/>
        <v>77454</v>
      </c>
      <c r="U471" s="254" t="s">
        <v>83</v>
      </c>
      <c r="V471" s="258">
        <v>45837.0</v>
      </c>
      <c r="W471" s="258">
        <v>45867.0</v>
      </c>
      <c r="X471" s="254">
        <v>1.0</v>
      </c>
      <c r="Y471" s="254" t="s">
        <v>98</v>
      </c>
      <c r="Z471" s="254" t="s">
        <v>85</v>
      </c>
    </row>
    <row r="472" ht="17.25" customHeight="1">
      <c r="A472" s="252" t="s">
        <v>8315</v>
      </c>
      <c r="B472" s="253">
        <v>45853.0</v>
      </c>
      <c r="C472" s="254">
        <v>13883.0</v>
      </c>
      <c r="D472" s="254"/>
      <c r="E472" s="261" t="s">
        <v>7411</v>
      </c>
      <c r="F472" s="257" t="s">
        <v>4493</v>
      </c>
      <c r="G472" s="255" t="s">
        <v>4494</v>
      </c>
      <c r="H472" s="255" t="s">
        <v>404</v>
      </c>
      <c r="I472" s="255" t="s">
        <v>72</v>
      </c>
      <c r="J472" s="254" t="s">
        <v>26</v>
      </c>
      <c r="K472" s="258">
        <v>45612.0</v>
      </c>
      <c r="L472" s="253">
        <v>45834.0</v>
      </c>
      <c r="M472" s="254" t="s">
        <v>75</v>
      </c>
      <c r="N472" s="259">
        <v>78000.0</v>
      </c>
      <c r="O472" s="253">
        <v>45840.0</v>
      </c>
      <c r="P472" s="260">
        <v>100090.0</v>
      </c>
      <c r="Q472" s="359">
        <v>100000.0</v>
      </c>
      <c r="R472" s="259">
        <v>0.0</v>
      </c>
      <c r="S472" s="259">
        <v>0.0</v>
      </c>
      <c r="T472" s="259">
        <f t="shared" si="6"/>
        <v>100000</v>
      </c>
      <c r="U472" s="254" t="s">
        <v>112</v>
      </c>
      <c r="V472" s="258">
        <v>45836.0</v>
      </c>
      <c r="W472" s="258">
        <v>45866.0</v>
      </c>
      <c r="X472" s="254">
        <v>1.0</v>
      </c>
      <c r="Y472" s="254" t="s">
        <v>98</v>
      </c>
      <c r="Z472" s="254" t="s">
        <v>85</v>
      </c>
    </row>
    <row r="473" ht="17.25" customHeight="1">
      <c r="A473" s="334" t="s">
        <v>8317</v>
      </c>
      <c r="B473" s="253">
        <v>45853.0</v>
      </c>
      <c r="C473" s="254">
        <v>12329.0</v>
      </c>
      <c r="D473" s="254"/>
      <c r="E473" s="261" t="s">
        <v>6061</v>
      </c>
      <c r="F473" s="257" t="s">
        <v>6064</v>
      </c>
      <c r="G473" s="255" t="s">
        <v>2219</v>
      </c>
      <c r="H473" s="255" t="s">
        <v>121</v>
      </c>
      <c r="I473" s="262" t="s">
        <v>123</v>
      </c>
      <c r="J473" s="254" t="s">
        <v>26</v>
      </c>
      <c r="K473" s="258">
        <v>45446.0</v>
      </c>
      <c r="L473" s="253">
        <v>45294.0</v>
      </c>
      <c r="M473" s="254" t="s">
        <v>75</v>
      </c>
      <c r="N473" s="259">
        <v>0.0</v>
      </c>
      <c r="O473" s="253">
        <v>45834.0</v>
      </c>
      <c r="P473" s="260">
        <v>118073.0</v>
      </c>
      <c r="Q473" s="270">
        <v>0.0</v>
      </c>
      <c r="R473" s="264">
        <v>0.0</v>
      </c>
      <c r="S473" s="259">
        <v>0.0</v>
      </c>
      <c r="T473" s="259">
        <f t="shared" si="6"/>
        <v>0</v>
      </c>
      <c r="U473" s="254" t="s">
        <v>248</v>
      </c>
      <c r="V473" s="258">
        <v>45820.0</v>
      </c>
      <c r="W473" s="258">
        <v>45850.0</v>
      </c>
      <c r="X473" s="254">
        <v>1.0</v>
      </c>
      <c r="Y473" s="254" t="s">
        <v>84</v>
      </c>
      <c r="Z473" s="254" t="s">
        <v>85</v>
      </c>
    </row>
    <row r="474" ht="17.25" customHeight="1">
      <c r="A474" s="257" t="s">
        <v>8320</v>
      </c>
      <c r="B474" s="253">
        <v>45853.0</v>
      </c>
      <c r="C474" s="254">
        <v>12329.0</v>
      </c>
      <c r="D474" s="254"/>
      <c r="E474" s="261" t="s">
        <v>6061</v>
      </c>
      <c r="F474" s="257" t="s">
        <v>6064</v>
      </c>
      <c r="G474" s="255" t="s">
        <v>2219</v>
      </c>
      <c r="H474" s="255" t="s">
        <v>121</v>
      </c>
      <c r="I474" s="255" t="s">
        <v>123</v>
      </c>
      <c r="J474" s="254" t="s">
        <v>1558</v>
      </c>
      <c r="K474" s="258">
        <v>45446.0</v>
      </c>
      <c r="L474" s="253">
        <v>45834.0</v>
      </c>
      <c r="M474" s="254" t="s">
        <v>75</v>
      </c>
      <c r="N474" s="259">
        <v>0.0</v>
      </c>
      <c r="O474" s="450">
        <v>45853.0</v>
      </c>
      <c r="P474" s="260">
        <v>1298010.0</v>
      </c>
      <c r="Q474" s="359">
        <v>1298000.0</v>
      </c>
      <c r="R474" s="259">
        <v>118000.0</v>
      </c>
      <c r="S474" s="259">
        <v>0.0</v>
      </c>
      <c r="T474" s="259">
        <f t="shared" si="6"/>
        <v>1298000</v>
      </c>
      <c r="U474" s="254" t="s">
        <v>112</v>
      </c>
      <c r="V474" s="258">
        <v>45853.0</v>
      </c>
      <c r="W474" s="258">
        <v>46240.0</v>
      </c>
      <c r="X474" s="254">
        <v>12.0</v>
      </c>
      <c r="Y474" s="254" t="s">
        <v>84</v>
      </c>
      <c r="Z474" s="254" t="s">
        <v>85</v>
      </c>
    </row>
    <row r="475" ht="17.25" customHeight="1">
      <c r="A475" s="334" t="s">
        <v>8322</v>
      </c>
      <c r="B475" s="253">
        <v>45853.0</v>
      </c>
      <c r="C475" s="254">
        <v>12329.0</v>
      </c>
      <c r="D475" s="254"/>
      <c r="E475" s="261" t="s">
        <v>6061</v>
      </c>
      <c r="F475" s="257" t="s">
        <v>6064</v>
      </c>
      <c r="G475" s="255" t="s">
        <v>2219</v>
      </c>
      <c r="H475" s="255" t="s">
        <v>121</v>
      </c>
      <c r="I475" s="262" t="s">
        <v>123</v>
      </c>
      <c r="J475" s="254" t="s">
        <v>26</v>
      </c>
      <c r="K475" s="258">
        <v>45446.0</v>
      </c>
      <c r="L475" s="253">
        <v>45842.0</v>
      </c>
      <c r="M475" s="254" t="s">
        <v>75</v>
      </c>
      <c r="N475" s="259">
        <v>0.0</v>
      </c>
      <c r="O475" s="253">
        <v>45842.0</v>
      </c>
      <c r="P475" s="260">
        <v>118020.0</v>
      </c>
      <c r="Q475" s="270">
        <v>0.0</v>
      </c>
      <c r="R475" s="264">
        <v>0.0</v>
      </c>
      <c r="S475" s="259">
        <v>0.0</v>
      </c>
      <c r="T475" s="259">
        <f t="shared" si="6"/>
        <v>0</v>
      </c>
      <c r="U475" s="254" t="s">
        <v>248</v>
      </c>
      <c r="V475" s="258">
        <v>45842.0</v>
      </c>
      <c r="W475" s="258">
        <v>45880.0</v>
      </c>
      <c r="X475" s="254">
        <v>1.0</v>
      </c>
      <c r="Y475" s="254" t="s">
        <v>84</v>
      </c>
      <c r="Z475" s="254" t="s">
        <v>85</v>
      </c>
    </row>
    <row r="476" ht="17.25" customHeight="1">
      <c r="A476" s="257" t="s">
        <v>8324</v>
      </c>
      <c r="B476" s="253">
        <v>45853.0</v>
      </c>
      <c r="C476" s="254">
        <v>384.0</v>
      </c>
      <c r="D476" s="254"/>
      <c r="E476" s="261" t="s">
        <v>8326</v>
      </c>
      <c r="F476" s="257" t="s">
        <v>1500</v>
      </c>
      <c r="G476" s="369" t="s">
        <v>1501</v>
      </c>
      <c r="H476" s="255" t="s">
        <v>1502</v>
      </c>
      <c r="I476" s="255" t="s">
        <v>486</v>
      </c>
      <c r="J476" s="254" t="s">
        <v>1558</v>
      </c>
      <c r="K476" s="258">
        <v>44308.0</v>
      </c>
      <c r="L476" s="253">
        <v>45834.0</v>
      </c>
      <c r="M476" s="254" t="s">
        <v>75</v>
      </c>
      <c r="N476" s="259"/>
      <c r="O476" s="254"/>
      <c r="P476" s="260">
        <v>150096.0</v>
      </c>
      <c r="Q476" s="359">
        <v>150096.0</v>
      </c>
      <c r="R476" s="259">
        <v>0.0</v>
      </c>
      <c r="S476" s="259">
        <v>0.0</v>
      </c>
      <c r="T476" s="259">
        <f t="shared" si="6"/>
        <v>150096</v>
      </c>
      <c r="U476" s="254" t="s">
        <v>112</v>
      </c>
      <c r="V476" s="258">
        <v>45858.0</v>
      </c>
      <c r="W476" s="258">
        <v>45888.0</v>
      </c>
      <c r="X476" s="254">
        <v>1.0</v>
      </c>
      <c r="Y476" s="254" t="s">
        <v>98</v>
      </c>
      <c r="Z476" s="254" t="s">
        <v>85</v>
      </c>
    </row>
    <row r="477" ht="17.25" customHeight="1">
      <c r="A477" s="252" t="s">
        <v>8328</v>
      </c>
      <c r="B477" s="253">
        <v>45853.0</v>
      </c>
      <c r="C477" s="254">
        <v>10423.0</v>
      </c>
      <c r="D477" s="254"/>
      <c r="E477" s="261" t="s">
        <v>7555</v>
      </c>
      <c r="F477" s="257" t="s">
        <v>3388</v>
      </c>
      <c r="G477" s="255" t="s">
        <v>3389</v>
      </c>
      <c r="H477" s="255" t="s">
        <v>323</v>
      </c>
      <c r="I477" s="262" t="s">
        <v>177</v>
      </c>
      <c r="J477" s="254" t="s">
        <v>26</v>
      </c>
      <c r="K477" s="258">
        <v>45216.0</v>
      </c>
      <c r="L477" s="253">
        <v>45834.0</v>
      </c>
      <c r="M477" s="254" t="s">
        <v>75</v>
      </c>
      <c r="N477" s="259">
        <v>0.0</v>
      </c>
      <c r="O477" s="254" t="s">
        <v>75</v>
      </c>
      <c r="P477" s="260">
        <v>78000.0</v>
      </c>
      <c r="Q477" s="301">
        <v>78000.0</v>
      </c>
      <c r="R477" s="264">
        <v>0.0</v>
      </c>
      <c r="S477" s="259">
        <v>546.0</v>
      </c>
      <c r="T477" s="259">
        <f t="shared" si="6"/>
        <v>77454</v>
      </c>
      <c r="U477" s="254" t="s">
        <v>83</v>
      </c>
      <c r="V477" s="258">
        <v>45830.0</v>
      </c>
      <c r="W477" s="258">
        <v>45860.0</v>
      </c>
      <c r="X477" s="254">
        <v>1.0</v>
      </c>
      <c r="Y477" s="254" t="s">
        <v>98</v>
      </c>
      <c r="Z477" s="254" t="s">
        <v>85</v>
      </c>
    </row>
    <row r="478" ht="17.25" customHeight="1">
      <c r="A478" s="252" t="s">
        <v>8330</v>
      </c>
      <c r="B478" s="253">
        <v>45853.0</v>
      </c>
      <c r="C478" s="254">
        <v>8170.0</v>
      </c>
      <c r="D478" s="254"/>
      <c r="E478" s="261" t="s">
        <v>4446</v>
      </c>
      <c r="F478" s="257" t="s">
        <v>4447</v>
      </c>
      <c r="G478" s="255" t="s">
        <v>4448</v>
      </c>
      <c r="H478" s="255" t="s">
        <v>194</v>
      </c>
      <c r="I478" s="255" t="s">
        <v>177</v>
      </c>
      <c r="J478" s="254" t="s">
        <v>26</v>
      </c>
      <c r="K478" s="258">
        <v>44953.0</v>
      </c>
      <c r="L478" s="253">
        <v>45834.0</v>
      </c>
      <c r="M478" s="254" t="s">
        <v>75</v>
      </c>
      <c r="N478" s="259">
        <v>0.0</v>
      </c>
      <c r="O478" s="254" t="s">
        <v>75</v>
      </c>
      <c r="P478" s="260">
        <v>118083.0</v>
      </c>
      <c r="Q478" s="260">
        <v>0.0</v>
      </c>
      <c r="R478" s="259">
        <v>0.0</v>
      </c>
      <c r="S478" s="259">
        <v>0.0</v>
      </c>
      <c r="T478" s="259">
        <f t="shared" si="6"/>
        <v>0</v>
      </c>
      <c r="U478" s="254" t="s">
        <v>5460</v>
      </c>
      <c r="V478" s="258">
        <v>45834.0</v>
      </c>
      <c r="W478" s="258">
        <v>45867.0</v>
      </c>
      <c r="X478" s="254">
        <v>1.0</v>
      </c>
      <c r="Y478" s="254" t="s">
        <v>84</v>
      </c>
      <c r="Z478" s="254" t="s">
        <v>85</v>
      </c>
    </row>
    <row r="479" ht="17.25" customHeight="1">
      <c r="A479" s="334" t="s">
        <v>7720</v>
      </c>
      <c r="B479" s="306">
        <v>45924.0</v>
      </c>
      <c r="C479" s="290">
        <v>8444.0</v>
      </c>
      <c r="D479" s="291"/>
      <c r="E479" s="292" t="s">
        <v>1322</v>
      </c>
      <c r="F479" s="288" t="s">
        <v>1324</v>
      </c>
      <c r="G479" s="292" t="s">
        <v>1471</v>
      </c>
      <c r="H479" s="292" t="s">
        <v>323</v>
      </c>
      <c r="I479" s="293" t="s">
        <v>177</v>
      </c>
      <c r="J479" s="294" t="s">
        <v>1558</v>
      </c>
      <c r="K479" s="295">
        <v>44986.0</v>
      </c>
      <c r="L479" s="289">
        <v>45834.0</v>
      </c>
      <c r="M479" s="290" t="s">
        <v>75</v>
      </c>
      <c r="N479" s="296">
        <v>78000.0</v>
      </c>
      <c r="O479" s="290" t="s">
        <v>75</v>
      </c>
      <c r="P479" s="308">
        <v>78000.0</v>
      </c>
      <c r="Q479" s="377">
        <v>0.0</v>
      </c>
      <c r="R479" s="378">
        <v>0.0</v>
      </c>
      <c r="S479" s="371">
        <v>0.0</v>
      </c>
      <c r="T479" s="296">
        <f t="shared" si="6"/>
        <v>0</v>
      </c>
      <c r="U479" s="294" t="s">
        <v>283</v>
      </c>
      <c r="V479" s="299">
        <v>45852.0</v>
      </c>
      <c r="W479" s="299">
        <v>45882.0</v>
      </c>
      <c r="X479" s="290">
        <v>1.0</v>
      </c>
      <c r="Y479" s="290" t="s">
        <v>98</v>
      </c>
      <c r="Z479" s="290" t="s">
        <v>85</v>
      </c>
    </row>
    <row r="480" ht="17.25" customHeight="1">
      <c r="A480" s="257" t="s">
        <v>7728</v>
      </c>
      <c r="B480" s="289">
        <v>45853.0</v>
      </c>
      <c r="C480" s="290">
        <v>384.0</v>
      </c>
      <c r="D480" s="291"/>
      <c r="E480" s="292" t="s">
        <v>8326</v>
      </c>
      <c r="F480" s="288" t="s">
        <v>1500</v>
      </c>
      <c r="G480" s="292" t="s">
        <v>1501</v>
      </c>
      <c r="H480" s="292" t="s">
        <v>1502</v>
      </c>
      <c r="I480" s="292" t="s">
        <v>486</v>
      </c>
      <c r="J480" s="294" t="s">
        <v>1989</v>
      </c>
      <c r="K480" s="295">
        <v>44308.0</v>
      </c>
      <c r="L480" s="289">
        <v>45834.0</v>
      </c>
      <c r="M480" s="290" t="s">
        <v>75</v>
      </c>
      <c r="N480" s="508"/>
      <c r="O480" s="291"/>
      <c r="P480" s="297">
        <v>150096.0</v>
      </c>
      <c r="Q480" s="308">
        <v>0.0</v>
      </c>
      <c r="R480" s="296">
        <v>0.0</v>
      </c>
      <c r="S480" s="371">
        <v>0.0</v>
      </c>
      <c r="T480" s="296">
        <v>0.0</v>
      </c>
      <c r="U480" s="294" t="s">
        <v>283</v>
      </c>
      <c r="V480" s="299">
        <v>45879.0</v>
      </c>
      <c r="W480" s="299">
        <v>45918.0</v>
      </c>
      <c r="X480" s="290">
        <v>1.0</v>
      </c>
      <c r="Y480" s="290" t="s">
        <v>98</v>
      </c>
      <c r="Z480" s="290" t="s">
        <v>85</v>
      </c>
    </row>
    <row r="481" ht="17.25" customHeight="1">
      <c r="A481" s="334" t="s">
        <v>7919</v>
      </c>
      <c r="B481" s="509">
        <v>45848.0</v>
      </c>
      <c r="C481" s="510">
        <v>9815.0</v>
      </c>
      <c r="D481" s="510"/>
      <c r="E481" s="511" t="s">
        <v>2369</v>
      </c>
      <c r="F481" s="334" t="s">
        <v>2370</v>
      </c>
      <c r="G481" s="262" t="s">
        <v>2371</v>
      </c>
      <c r="H481" s="262" t="s">
        <v>796</v>
      </c>
      <c r="I481" s="262" t="s">
        <v>134</v>
      </c>
      <c r="J481" s="510" t="s">
        <v>1558</v>
      </c>
      <c r="K481" s="512">
        <v>45149.0</v>
      </c>
      <c r="L481" s="509">
        <v>45834.0</v>
      </c>
      <c r="M481" s="510" t="s">
        <v>75</v>
      </c>
      <c r="N481" s="264">
        <v>0.0</v>
      </c>
      <c r="O481" s="510" t="s">
        <v>75</v>
      </c>
      <c r="P481" s="270">
        <v>118000.0</v>
      </c>
      <c r="Q481" s="270">
        <v>0.0</v>
      </c>
      <c r="R481" s="264">
        <v>0.0</v>
      </c>
      <c r="S481" s="264">
        <v>0.0</v>
      </c>
      <c r="T481" s="264">
        <f t="shared" ref="T481:T633" si="7">Q481-S481</f>
        <v>0</v>
      </c>
      <c r="U481" s="510" t="s">
        <v>283</v>
      </c>
      <c r="V481" s="509">
        <v>45853.0</v>
      </c>
      <c r="W481" s="512">
        <v>45883.0</v>
      </c>
      <c r="X481" s="510">
        <v>1.0</v>
      </c>
      <c r="Y481" s="510" t="s">
        <v>84</v>
      </c>
      <c r="Z481" s="510" t="s">
        <v>85</v>
      </c>
    </row>
    <row r="482" ht="17.25" customHeight="1">
      <c r="A482" s="252" t="s">
        <v>8339</v>
      </c>
      <c r="B482" s="253">
        <v>45853.0</v>
      </c>
      <c r="C482" s="254">
        <v>8847.0</v>
      </c>
      <c r="D482" s="254"/>
      <c r="E482" s="261" t="s">
        <v>856</v>
      </c>
      <c r="F482" s="257" t="s">
        <v>857</v>
      </c>
      <c r="G482" s="255" t="s">
        <v>858</v>
      </c>
      <c r="H482" s="255" t="s">
        <v>217</v>
      </c>
      <c r="I482" s="255" t="s">
        <v>177</v>
      </c>
      <c r="J482" s="254" t="s">
        <v>26</v>
      </c>
      <c r="K482" s="258">
        <v>45043.0</v>
      </c>
      <c r="L482" s="253">
        <v>45835.0</v>
      </c>
      <c r="M482" s="254" t="s">
        <v>75</v>
      </c>
      <c r="N482" s="259">
        <v>118000.0</v>
      </c>
      <c r="O482" s="254" t="s">
        <v>75</v>
      </c>
      <c r="P482" s="260">
        <v>110081.0</v>
      </c>
      <c r="Q482" s="437">
        <v>110000.0</v>
      </c>
      <c r="R482" s="259">
        <v>0.0</v>
      </c>
      <c r="S482" s="259">
        <v>0.0</v>
      </c>
      <c r="T482" s="259">
        <f t="shared" si="7"/>
        <v>110000</v>
      </c>
      <c r="U482" s="254" t="s">
        <v>112</v>
      </c>
      <c r="V482" s="258">
        <v>45815.0</v>
      </c>
      <c r="W482" s="258">
        <v>45845.0</v>
      </c>
      <c r="X482" s="254">
        <v>1.0</v>
      </c>
      <c r="Y482" s="254" t="s">
        <v>84</v>
      </c>
      <c r="Z482" s="254" t="s">
        <v>85</v>
      </c>
    </row>
    <row r="483" ht="17.25" customHeight="1">
      <c r="A483" s="252" t="s">
        <v>8341</v>
      </c>
      <c r="B483" s="253">
        <v>45853.0</v>
      </c>
      <c r="C483" s="254">
        <v>8714.0</v>
      </c>
      <c r="D483" s="254"/>
      <c r="E483" s="261" t="s">
        <v>8343</v>
      </c>
      <c r="F483" s="257" t="s">
        <v>7389</v>
      </c>
      <c r="G483" s="255" t="s">
        <v>7391</v>
      </c>
      <c r="H483" s="255" t="s">
        <v>1863</v>
      </c>
      <c r="I483" s="262" t="s">
        <v>1044</v>
      </c>
      <c r="J483" s="254" t="s">
        <v>26</v>
      </c>
      <c r="K483" s="258">
        <v>45020.0</v>
      </c>
      <c r="L483" s="253">
        <v>45835.0</v>
      </c>
      <c r="M483" s="254" t="s">
        <v>75</v>
      </c>
      <c r="N483" s="259">
        <v>858000.0</v>
      </c>
      <c r="O483" s="254" t="s">
        <v>75</v>
      </c>
      <c r="P483" s="260">
        <v>210097.0</v>
      </c>
      <c r="Q483" s="437">
        <v>210000.0</v>
      </c>
      <c r="R483" s="264">
        <v>78000.0</v>
      </c>
      <c r="S483" s="259">
        <v>0.0</v>
      </c>
      <c r="T483" s="259">
        <f t="shared" si="7"/>
        <v>210000</v>
      </c>
      <c r="U483" s="254" t="s">
        <v>112</v>
      </c>
      <c r="V483" s="258">
        <v>45835.0</v>
      </c>
      <c r="W483" s="258">
        <v>46201.0</v>
      </c>
      <c r="X483" s="254">
        <v>12.0</v>
      </c>
      <c r="Y483" s="254" t="s">
        <v>98</v>
      </c>
      <c r="Z483" s="254" t="s">
        <v>85</v>
      </c>
    </row>
    <row r="484" ht="17.25" customHeight="1">
      <c r="A484" s="252" t="s">
        <v>8345</v>
      </c>
      <c r="B484" s="253">
        <v>45853.0</v>
      </c>
      <c r="C484" s="254">
        <v>3239.0</v>
      </c>
      <c r="D484" s="254"/>
      <c r="E484" s="261" t="s">
        <v>2003</v>
      </c>
      <c r="F484" s="257" t="s">
        <v>2005</v>
      </c>
      <c r="G484" s="255" t="s">
        <v>2006</v>
      </c>
      <c r="H484" s="255" t="s">
        <v>243</v>
      </c>
      <c r="I484" s="255" t="s">
        <v>123</v>
      </c>
      <c r="J484" s="254" t="s">
        <v>26</v>
      </c>
      <c r="K484" s="253">
        <v>44516.0</v>
      </c>
      <c r="L484" s="253">
        <v>45835.0</v>
      </c>
      <c r="M484" s="254" t="s">
        <v>75</v>
      </c>
      <c r="N484" s="259">
        <v>0.0</v>
      </c>
      <c r="O484" s="254" t="s">
        <v>75</v>
      </c>
      <c r="P484" s="260">
        <v>78000.0</v>
      </c>
      <c r="Q484" s="374">
        <v>78000.0</v>
      </c>
      <c r="R484" s="259">
        <v>0.0</v>
      </c>
      <c r="S484" s="259">
        <v>4400.0</v>
      </c>
      <c r="T484" s="259">
        <f t="shared" si="7"/>
        <v>73600</v>
      </c>
      <c r="U484" s="254" t="s">
        <v>83</v>
      </c>
      <c r="V484" s="258">
        <v>45821.0</v>
      </c>
      <c r="W484" s="258">
        <v>45851.0</v>
      </c>
      <c r="X484" s="254">
        <v>1.0</v>
      </c>
      <c r="Y484" s="254" t="s">
        <v>98</v>
      </c>
      <c r="Z484" s="254" t="s">
        <v>85</v>
      </c>
    </row>
    <row r="485" ht="17.25" customHeight="1">
      <c r="A485" s="252" t="s">
        <v>8347</v>
      </c>
      <c r="B485" s="253">
        <v>45853.0</v>
      </c>
      <c r="C485" s="254">
        <v>11183.0</v>
      </c>
      <c r="D485" s="254"/>
      <c r="E485" s="261" t="s">
        <v>4545</v>
      </c>
      <c r="F485" s="257" t="s">
        <v>4512</v>
      </c>
      <c r="G485" s="255" t="s">
        <v>4515</v>
      </c>
      <c r="H485" s="255" t="s">
        <v>243</v>
      </c>
      <c r="I485" s="262" t="s">
        <v>123</v>
      </c>
      <c r="J485" s="254" t="s">
        <v>26</v>
      </c>
      <c r="K485" s="258">
        <v>45319.0</v>
      </c>
      <c r="L485" s="253">
        <v>45835.0</v>
      </c>
      <c r="M485" s="254" t="s">
        <v>75</v>
      </c>
      <c r="N485" s="259">
        <v>118000.0</v>
      </c>
      <c r="O485" s="254" t="s">
        <v>75</v>
      </c>
      <c r="P485" s="260">
        <v>120000.0</v>
      </c>
      <c r="Q485" s="374">
        <v>120000.0</v>
      </c>
      <c r="R485" s="264">
        <v>0.0</v>
      </c>
      <c r="S485" s="259">
        <v>4400.0</v>
      </c>
      <c r="T485" s="259">
        <f t="shared" si="7"/>
        <v>115600</v>
      </c>
      <c r="U485" s="254" t="s">
        <v>83</v>
      </c>
      <c r="V485" s="258">
        <v>45836.0</v>
      </c>
      <c r="W485" s="258">
        <v>45866.0</v>
      </c>
      <c r="X485" s="254">
        <v>1.0</v>
      </c>
      <c r="Y485" s="254" t="s">
        <v>84</v>
      </c>
      <c r="Z485" s="254" t="s">
        <v>85</v>
      </c>
    </row>
    <row r="486" ht="17.25" customHeight="1">
      <c r="A486" s="257" t="s">
        <v>8352</v>
      </c>
      <c r="B486" s="253">
        <v>45853.0</v>
      </c>
      <c r="C486" s="254">
        <v>11881.0</v>
      </c>
      <c r="D486" s="254"/>
      <c r="E486" s="261" t="s">
        <v>967</v>
      </c>
      <c r="F486" s="257" t="s">
        <v>968</v>
      </c>
      <c r="G486" s="255" t="s">
        <v>970</v>
      </c>
      <c r="H486" s="255" t="s">
        <v>132</v>
      </c>
      <c r="I486" s="255" t="s">
        <v>134</v>
      </c>
      <c r="J486" s="254" t="s">
        <v>1558</v>
      </c>
      <c r="K486" s="258">
        <v>45399.0</v>
      </c>
      <c r="L486" s="253">
        <v>45835.0</v>
      </c>
      <c r="M486" s="254" t="s">
        <v>75</v>
      </c>
      <c r="N486" s="259">
        <v>0.0</v>
      </c>
      <c r="O486" s="254" t="s">
        <v>75</v>
      </c>
      <c r="P486" s="260">
        <v>118000.0</v>
      </c>
      <c r="Q486" s="374">
        <v>118000.0</v>
      </c>
      <c r="R486" s="259">
        <v>0.0</v>
      </c>
      <c r="S486" s="259">
        <v>4400.0</v>
      </c>
      <c r="T486" s="259">
        <f t="shared" si="7"/>
        <v>113600</v>
      </c>
      <c r="U486" s="254" t="s">
        <v>83</v>
      </c>
      <c r="V486" s="258">
        <v>45835.0</v>
      </c>
      <c r="W486" s="258">
        <v>45876.0</v>
      </c>
      <c r="X486" s="254">
        <v>1.0</v>
      </c>
      <c r="Y486" s="254" t="s">
        <v>84</v>
      </c>
      <c r="Z486" s="254" t="s">
        <v>85</v>
      </c>
    </row>
    <row r="487" ht="17.25" customHeight="1">
      <c r="A487" s="252" t="s">
        <v>8356</v>
      </c>
      <c r="B487" s="253">
        <v>45853.0</v>
      </c>
      <c r="C487" s="254">
        <v>277.0</v>
      </c>
      <c r="D487" s="254"/>
      <c r="E487" s="261" t="s">
        <v>7303</v>
      </c>
      <c r="F487" s="257" t="s">
        <v>1148</v>
      </c>
      <c r="G487" s="255" t="s">
        <v>1149</v>
      </c>
      <c r="H487" s="255" t="s">
        <v>601</v>
      </c>
      <c r="I487" s="262" t="s">
        <v>177</v>
      </c>
      <c r="J487" s="254" t="s">
        <v>26</v>
      </c>
      <c r="K487" s="258">
        <v>44284.0</v>
      </c>
      <c r="L487" s="253">
        <v>45835.0</v>
      </c>
      <c r="M487" s="254" t="s">
        <v>75</v>
      </c>
      <c r="N487" s="259">
        <v>118000.0</v>
      </c>
      <c r="O487" s="253">
        <v>45839.0</v>
      </c>
      <c r="P487" s="260">
        <v>120000.0</v>
      </c>
      <c r="Q487" s="374">
        <v>120000.0</v>
      </c>
      <c r="R487" s="264">
        <v>0.0</v>
      </c>
      <c r="S487" s="259">
        <v>840.0</v>
      </c>
      <c r="T487" s="259">
        <f t="shared" si="7"/>
        <v>119160</v>
      </c>
      <c r="U487" s="254" t="s">
        <v>83</v>
      </c>
      <c r="V487" s="258">
        <v>45825.0</v>
      </c>
      <c r="W487" s="258">
        <v>45855.0</v>
      </c>
      <c r="X487" s="254">
        <v>1.0</v>
      </c>
      <c r="Y487" s="254" t="s">
        <v>84</v>
      </c>
      <c r="Z487" s="254" t="s">
        <v>85</v>
      </c>
    </row>
    <row r="488" ht="17.25" customHeight="1">
      <c r="A488" s="257" t="s">
        <v>8359</v>
      </c>
      <c r="B488" s="253">
        <v>45854.0</v>
      </c>
      <c r="C488" s="254">
        <v>14689.0</v>
      </c>
      <c r="D488" s="254"/>
      <c r="E488" s="261" t="s">
        <v>1829</v>
      </c>
      <c r="F488" s="257" t="s">
        <v>1830</v>
      </c>
      <c r="G488" s="255" t="s">
        <v>1831</v>
      </c>
      <c r="H488" s="255" t="s">
        <v>1071</v>
      </c>
      <c r="I488" s="255" t="s">
        <v>814</v>
      </c>
      <c r="J488" s="254" t="s">
        <v>1558</v>
      </c>
      <c r="K488" s="258">
        <v>45701.0</v>
      </c>
      <c r="L488" s="253">
        <v>45836.0</v>
      </c>
      <c r="M488" s="254" t="s">
        <v>75</v>
      </c>
      <c r="N488" s="259">
        <v>0.0</v>
      </c>
      <c r="O488" s="254" t="s">
        <v>75</v>
      </c>
      <c r="P488" s="260">
        <v>78071.0</v>
      </c>
      <c r="Q488" s="407">
        <v>78071.0</v>
      </c>
      <c r="R488" s="259">
        <v>0.0</v>
      </c>
      <c r="S488" s="259">
        <v>0.0</v>
      </c>
      <c r="T488" s="259">
        <f t="shared" si="7"/>
        <v>78071</v>
      </c>
      <c r="U488" s="254" t="s">
        <v>112</v>
      </c>
      <c r="V488" s="258">
        <v>45836.0</v>
      </c>
      <c r="W488" s="258">
        <v>45876.0</v>
      </c>
      <c r="X488" s="254">
        <v>1.0</v>
      </c>
      <c r="Y488" s="254" t="s">
        <v>98</v>
      </c>
      <c r="Z488" s="254" t="s">
        <v>85</v>
      </c>
    </row>
    <row r="489" ht="17.25" customHeight="1">
      <c r="A489" s="252" t="s">
        <v>8364</v>
      </c>
      <c r="B489" s="253">
        <v>45854.0</v>
      </c>
      <c r="C489" s="254">
        <v>7059.0</v>
      </c>
      <c r="D489" s="254"/>
      <c r="E489" s="261" t="s">
        <v>3783</v>
      </c>
      <c r="F489" s="257" t="s">
        <v>3674</v>
      </c>
      <c r="G489" s="255" t="s">
        <v>3675</v>
      </c>
      <c r="H489" s="255" t="s">
        <v>121</v>
      </c>
      <c r="I489" s="262" t="s">
        <v>123</v>
      </c>
      <c r="J489" s="254" t="s">
        <v>26</v>
      </c>
      <c r="K489" s="258">
        <v>44829.0</v>
      </c>
      <c r="L489" s="253">
        <v>45836.0</v>
      </c>
      <c r="M489" s="254" t="s">
        <v>75</v>
      </c>
      <c r="N489" s="259">
        <v>78000.0</v>
      </c>
      <c r="O489" s="254" t="s">
        <v>75</v>
      </c>
      <c r="P489" s="260">
        <v>100028.0</v>
      </c>
      <c r="Q489" s="407">
        <v>100000.0</v>
      </c>
      <c r="R489" s="264">
        <v>0.0</v>
      </c>
      <c r="S489" s="259">
        <v>0.0</v>
      </c>
      <c r="T489" s="259">
        <f t="shared" si="7"/>
        <v>100000</v>
      </c>
      <c r="U489" s="254" t="s">
        <v>112</v>
      </c>
      <c r="V489" s="258">
        <v>45836.0</v>
      </c>
      <c r="W489" s="258">
        <v>45866.0</v>
      </c>
      <c r="X489" s="254">
        <v>1.0</v>
      </c>
      <c r="Y489" s="254" t="s">
        <v>98</v>
      </c>
      <c r="Z489" s="254" t="s">
        <v>85</v>
      </c>
    </row>
    <row r="490" ht="17.25" customHeight="1">
      <c r="A490" s="252" t="s">
        <v>8367</v>
      </c>
      <c r="B490" s="253">
        <v>45854.0</v>
      </c>
      <c r="C490" s="254">
        <v>5581.0</v>
      </c>
      <c r="D490" s="254"/>
      <c r="E490" s="261" t="s">
        <v>4342</v>
      </c>
      <c r="F490" s="257" t="s">
        <v>4343</v>
      </c>
      <c r="G490" s="255" t="s">
        <v>4344</v>
      </c>
      <c r="H490" s="255" t="s">
        <v>234</v>
      </c>
      <c r="I490" s="255" t="s">
        <v>235</v>
      </c>
      <c r="J490" s="254" t="s">
        <v>26</v>
      </c>
      <c r="K490" s="258">
        <v>44679.0</v>
      </c>
      <c r="L490" s="253">
        <v>45836.0</v>
      </c>
      <c r="M490" s="254" t="s">
        <v>75</v>
      </c>
      <c r="N490" s="259">
        <v>78000.0</v>
      </c>
      <c r="O490" s="254" t="s">
        <v>75</v>
      </c>
      <c r="P490" s="260">
        <v>156000.0</v>
      </c>
      <c r="Q490" s="449">
        <v>156000.0</v>
      </c>
      <c r="R490" s="259">
        <v>0.0</v>
      </c>
      <c r="S490" s="259">
        <v>1092.0</v>
      </c>
      <c r="T490" s="259">
        <f t="shared" si="7"/>
        <v>154908</v>
      </c>
      <c r="U490" s="254" t="s">
        <v>83</v>
      </c>
      <c r="V490" s="258">
        <v>45836.0</v>
      </c>
      <c r="W490" s="258">
        <v>45866.0</v>
      </c>
      <c r="X490" s="254">
        <v>1.0</v>
      </c>
      <c r="Y490" s="254" t="s">
        <v>98</v>
      </c>
      <c r="Z490" s="254" t="s">
        <v>85</v>
      </c>
    </row>
    <row r="491" ht="17.25" customHeight="1">
      <c r="A491" s="334" t="s">
        <v>8369</v>
      </c>
      <c r="B491" s="253">
        <v>45854.0</v>
      </c>
      <c r="C491" s="254">
        <v>5581.0</v>
      </c>
      <c r="D491" s="254"/>
      <c r="E491" s="261" t="s">
        <v>4342</v>
      </c>
      <c r="F491" s="257" t="s">
        <v>4343</v>
      </c>
      <c r="G491" s="255" t="s">
        <v>4344</v>
      </c>
      <c r="H491" s="255" t="s">
        <v>234</v>
      </c>
      <c r="I491" s="262" t="s">
        <v>235</v>
      </c>
      <c r="J491" s="254" t="s">
        <v>1558</v>
      </c>
      <c r="K491" s="258">
        <v>44679.0</v>
      </c>
      <c r="L491" s="253">
        <v>45836.0</v>
      </c>
      <c r="M491" s="254" t="s">
        <v>75</v>
      </c>
      <c r="N491" s="259">
        <v>78000.0</v>
      </c>
      <c r="O491" s="254" t="s">
        <v>75</v>
      </c>
      <c r="P491" s="260">
        <v>0.0</v>
      </c>
      <c r="Q491" s="270">
        <v>0.0</v>
      </c>
      <c r="R491" s="264">
        <v>0.0</v>
      </c>
      <c r="S491" s="259">
        <v>0.0</v>
      </c>
      <c r="T491" s="259">
        <f t="shared" si="7"/>
        <v>0</v>
      </c>
      <c r="U491" s="254" t="s">
        <v>283</v>
      </c>
      <c r="V491" s="258">
        <v>45836.0</v>
      </c>
      <c r="W491" s="258">
        <v>45896.0</v>
      </c>
      <c r="X491" s="254">
        <v>1.0</v>
      </c>
      <c r="Y491" s="254" t="s">
        <v>98</v>
      </c>
      <c r="Z491" s="254" t="s">
        <v>85</v>
      </c>
    </row>
    <row r="492" ht="17.25" customHeight="1">
      <c r="A492" s="252" t="s">
        <v>8375</v>
      </c>
      <c r="B492" s="253">
        <v>45854.0</v>
      </c>
      <c r="C492" s="254">
        <v>8344.0</v>
      </c>
      <c r="D492" s="254"/>
      <c r="E492" s="261" t="s">
        <v>1304</v>
      </c>
      <c r="F492" s="257" t="s">
        <v>1305</v>
      </c>
      <c r="G492" s="255" t="s">
        <v>1306</v>
      </c>
      <c r="H492" s="255" t="s">
        <v>121</v>
      </c>
      <c r="I492" s="255" t="s">
        <v>123</v>
      </c>
      <c r="J492" s="254" t="s">
        <v>26</v>
      </c>
      <c r="K492" s="258">
        <v>44973.0</v>
      </c>
      <c r="L492" s="253">
        <v>45836.0</v>
      </c>
      <c r="M492" s="254" t="s">
        <v>75</v>
      </c>
      <c r="N492" s="259">
        <v>0.0</v>
      </c>
      <c r="O492" s="254" t="s">
        <v>75</v>
      </c>
      <c r="P492" s="260">
        <v>78000.0</v>
      </c>
      <c r="Q492" s="449">
        <v>78000.0</v>
      </c>
      <c r="R492" s="259">
        <v>0.0</v>
      </c>
      <c r="S492" s="259">
        <v>546.0</v>
      </c>
      <c r="T492" s="259">
        <f t="shared" si="7"/>
        <v>77454</v>
      </c>
      <c r="U492" s="254" t="s">
        <v>83</v>
      </c>
      <c r="V492" s="258">
        <v>45836.0</v>
      </c>
      <c r="W492" s="258">
        <v>45866.0</v>
      </c>
      <c r="X492" s="254">
        <v>1.0</v>
      </c>
      <c r="Y492" s="254" t="s">
        <v>98</v>
      </c>
      <c r="Z492" s="254" t="s">
        <v>85</v>
      </c>
    </row>
    <row r="493" ht="17.25" customHeight="1">
      <c r="A493" s="275" t="s">
        <v>8379</v>
      </c>
      <c r="B493" s="253">
        <v>45854.0</v>
      </c>
      <c r="C493" s="254">
        <v>15738.0</v>
      </c>
      <c r="D493" s="254"/>
      <c r="E493" s="261" t="s">
        <v>8383</v>
      </c>
      <c r="F493" s="257" t="s">
        <v>8384</v>
      </c>
      <c r="G493" s="255" t="s">
        <v>8385</v>
      </c>
      <c r="H493" s="255" t="s">
        <v>70</v>
      </c>
      <c r="I493" s="262" t="s">
        <v>72</v>
      </c>
      <c r="J493" s="254" t="s">
        <v>26</v>
      </c>
      <c r="K493" s="253">
        <v>45836.0</v>
      </c>
      <c r="L493" s="253">
        <v>45836.0</v>
      </c>
      <c r="M493" s="254" t="s">
        <v>75</v>
      </c>
      <c r="N493" s="259">
        <v>0.0</v>
      </c>
      <c r="O493" s="253">
        <v>45837.0</v>
      </c>
      <c r="P493" s="260">
        <v>648060.0</v>
      </c>
      <c r="Q493" s="407">
        <v>648060.0</v>
      </c>
      <c r="R493" s="264">
        <v>60000.0</v>
      </c>
      <c r="S493" s="259">
        <v>0.0</v>
      </c>
      <c r="T493" s="259">
        <f t="shared" si="7"/>
        <v>648060</v>
      </c>
      <c r="U493" s="254" t="s">
        <v>112</v>
      </c>
      <c r="V493" s="258">
        <v>45837.0</v>
      </c>
      <c r="W493" s="258">
        <v>46030.0</v>
      </c>
      <c r="X493" s="254">
        <v>6.0</v>
      </c>
      <c r="Y493" s="254" t="s">
        <v>84</v>
      </c>
      <c r="Z493" s="254" t="s">
        <v>221</v>
      </c>
    </row>
    <row r="494" ht="17.25" customHeight="1">
      <c r="A494" s="252" t="s">
        <v>8388</v>
      </c>
      <c r="B494" s="253">
        <v>45854.0</v>
      </c>
      <c r="C494" s="254">
        <v>6656.0</v>
      </c>
      <c r="D494" s="254"/>
      <c r="E494" s="261" t="s">
        <v>5180</v>
      </c>
      <c r="F494" s="257" t="s">
        <v>3957</v>
      </c>
      <c r="G494" s="255" t="s">
        <v>3960</v>
      </c>
      <c r="H494" s="255" t="s">
        <v>2261</v>
      </c>
      <c r="I494" s="255" t="s">
        <v>1137</v>
      </c>
      <c r="J494" s="254" t="s">
        <v>26</v>
      </c>
      <c r="K494" s="258">
        <v>44790.0</v>
      </c>
      <c r="L494" s="253">
        <v>45836.0</v>
      </c>
      <c r="M494" s="254" t="s">
        <v>75</v>
      </c>
      <c r="N494" s="259">
        <v>0.0</v>
      </c>
      <c r="O494" s="254" t="s">
        <v>75</v>
      </c>
      <c r="P494" s="260">
        <v>118000.0</v>
      </c>
      <c r="Q494" s="449">
        <v>118000.0</v>
      </c>
      <c r="R494" s="259">
        <v>0.0</v>
      </c>
      <c r="S494" s="259">
        <v>826.0</v>
      </c>
      <c r="T494" s="259">
        <f t="shared" si="7"/>
        <v>117174</v>
      </c>
      <c r="U494" s="254" t="s">
        <v>83</v>
      </c>
      <c r="V494" s="258">
        <v>45834.0</v>
      </c>
      <c r="W494" s="258">
        <v>45864.0</v>
      </c>
      <c r="X494" s="254">
        <v>1.0</v>
      </c>
      <c r="Y494" s="254" t="s">
        <v>84</v>
      </c>
      <c r="Z494" s="254" t="s">
        <v>85</v>
      </c>
    </row>
    <row r="495" ht="17.25" customHeight="1">
      <c r="A495" s="252" t="s">
        <v>8391</v>
      </c>
      <c r="B495" s="253">
        <v>45854.0</v>
      </c>
      <c r="C495" s="254">
        <v>3453.0</v>
      </c>
      <c r="D495" s="254"/>
      <c r="E495" s="261" t="s">
        <v>4172</v>
      </c>
      <c r="F495" s="257" t="s">
        <v>4173</v>
      </c>
      <c r="G495" s="255" t="s">
        <v>4174</v>
      </c>
      <c r="H495" s="255" t="s">
        <v>3030</v>
      </c>
      <c r="I495" s="262" t="s">
        <v>177</v>
      </c>
      <c r="J495" s="254" t="s">
        <v>26</v>
      </c>
      <c r="K495" s="258">
        <v>44528.0</v>
      </c>
      <c r="L495" s="253">
        <v>45837.0</v>
      </c>
      <c r="M495" s="254" t="s">
        <v>75</v>
      </c>
      <c r="N495" s="259">
        <v>0.0</v>
      </c>
      <c r="O495" s="253">
        <v>45837.0</v>
      </c>
      <c r="P495" s="260">
        <v>78036.0</v>
      </c>
      <c r="Q495" s="521">
        <v>78036.0</v>
      </c>
      <c r="R495" s="264">
        <v>0.0</v>
      </c>
      <c r="S495" s="259">
        <v>0.0</v>
      </c>
      <c r="T495" s="259">
        <f t="shared" si="7"/>
        <v>78036</v>
      </c>
      <c r="U495" s="254" t="s">
        <v>112</v>
      </c>
      <c r="V495" s="258">
        <v>45834.0</v>
      </c>
      <c r="W495" s="258">
        <v>45864.0</v>
      </c>
      <c r="X495" s="254">
        <v>1.0</v>
      </c>
      <c r="Y495" s="254" t="s">
        <v>98</v>
      </c>
      <c r="Z495" s="254" t="s">
        <v>85</v>
      </c>
    </row>
    <row r="496" ht="17.25" customHeight="1">
      <c r="A496" s="252" t="s">
        <v>8393</v>
      </c>
      <c r="B496" s="253">
        <v>45854.0</v>
      </c>
      <c r="C496" s="254">
        <v>4792.0</v>
      </c>
      <c r="D496" s="254"/>
      <c r="E496" s="261" t="s">
        <v>2228</v>
      </c>
      <c r="F496" s="257" t="s">
        <v>2229</v>
      </c>
      <c r="G496" s="255" t="s">
        <v>2230</v>
      </c>
      <c r="H496" s="255" t="s">
        <v>2231</v>
      </c>
      <c r="I496" s="255" t="s">
        <v>2232</v>
      </c>
      <c r="J496" s="254" t="s">
        <v>26</v>
      </c>
      <c r="K496" s="258">
        <v>44617.0</v>
      </c>
      <c r="L496" s="253">
        <v>45837.0</v>
      </c>
      <c r="M496" s="254" t="s">
        <v>75</v>
      </c>
      <c r="N496" s="259">
        <v>0.0</v>
      </c>
      <c r="O496" s="254" t="s">
        <v>75</v>
      </c>
      <c r="P496" s="260">
        <v>78003.0</v>
      </c>
      <c r="Q496" s="521">
        <v>78003.0</v>
      </c>
      <c r="R496" s="259">
        <v>0.0</v>
      </c>
      <c r="S496" s="259">
        <v>0.0</v>
      </c>
      <c r="T496" s="259">
        <f t="shared" si="7"/>
        <v>78003</v>
      </c>
      <c r="U496" s="254" t="s">
        <v>112</v>
      </c>
      <c r="V496" s="258">
        <v>45837.0</v>
      </c>
      <c r="W496" s="258">
        <v>45867.0</v>
      </c>
      <c r="X496" s="254">
        <v>1.0</v>
      </c>
      <c r="Y496" s="254" t="s">
        <v>98</v>
      </c>
      <c r="Z496" s="254" t="s">
        <v>85</v>
      </c>
    </row>
    <row r="497" ht="17.25" customHeight="1">
      <c r="A497" s="275" t="s">
        <v>8395</v>
      </c>
      <c r="B497" s="253">
        <v>45854.0</v>
      </c>
      <c r="C497" s="254">
        <v>15593.0</v>
      </c>
      <c r="D497" s="254"/>
      <c r="E497" s="261" t="s">
        <v>8397</v>
      </c>
      <c r="F497" s="257" t="s">
        <v>8176</v>
      </c>
      <c r="G497" s="255" t="s">
        <v>8177</v>
      </c>
      <c r="H497" s="255" t="s">
        <v>99</v>
      </c>
      <c r="I497" s="262" t="s">
        <v>101</v>
      </c>
      <c r="J497" s="254" t="s">
        <v>26</v>
      </c>
      <c r="K497" s="258">
        <v>45823.0</v>
      </c>
      <c r="L497" s="253">
        <v>45837.0</v>
      </c>
      <c r="M497" s="254" t="s">
        <v>75</v>
      </c>
      <c r="N497" s="259">
        <v>118000.0</v>
      </c>
      <c r="O497" s="254" t="s">
        <v>75</v>
      </c>
      <c r="P497" s="260">
        <v>130000.0</v>
      </c>
      <c r="Q497" s="310">
        <v>130000.0</v>
      </c>
      <c r="R497" s="264">
        <v>0.0</v>
      </c>
      <c r="S497" s="259">
        <v>2600.0</v>
      </c>
      <c r="T497" s="259">
        <f t="shared" si="7"/>
        <v>127400</v>
      </c>
      <c r="U497" s="254" t="s">
        <v>83</v>
      </c>
      <c r="V497" s="258">
        <v>45837.0</v>
      </c>
      <c r="W497" s="258">
        <v>45867.0</v>
      </c>
      <c r="X497" s="254">
        <v>1.0</v>
      </c>
      <c r="Y497" s="254" t="s">
        <v>84</v>
      </c>
      <c r="Z497" s="254" t="s">
        <v>221</v>
      </c>
    </row>
    <row r="498" ht="17.25" customHeight="1">
      <c r="A498" s="257" t="s">
        <v>8399</v>
      </c>
      <c r="B498" s="253">
        <v>45854.0</v>
      </c>
      <c r="C498" s="254">
        <v>4072.0</v>
      </c>
      <c r="D498" s="254"/>
      <c r="E498" s="261" t="s">
        <v>8400</v>
      </c>
      <c r="F498" s="257" t="s">
        <v>718</v>
      </c>
      <c r="G498" s="255" t="s">
        <v>720</v>
      </c>
      <c r="H498" s="255" t="s">
        <v>601</v>
      </c>
      <c r="I498" s="255" t="s">
        <v>177</v>
      </c>
      <c r="J498" s="254" t="s">
        <v>1558</v>
      </c>
      <c r="K498" s="258">
        <v>44566.0</v>
      </c>
      <c r="L498" s="253">
        <v>45838.0</v>
      </c>
      <c r="M498" s="254" t="s">
        <v>75</v>
      </c>
      <c r="N498" s="259">
        <v>78000.0</v>
      </c>
      <c r="O498" s="253">
        <v>45839.0</v>
      </c>
      <c r="P498" s="260">
        <v>118068.0</v>
      </c>
      <c r="Q498" s="260">
        <v>0.0</v>
      </c>
      <c r="R498" s="259">
        <v>0.0</v>
      </c>
      <c r="S498" s="259">
        <v>0.0</v>
      </c>
      <c r="T498" s="259">
        <f t="shared" si="7"/>
        <v>0</v>
      </c>
      <c r="U498" s="254" t="s">
        <v>5460</v>
      </c>
      <c r="V498" s="258">
        <v>45839.0</v>
      </c>
      <c r="W498" s="258">
        <v>45877.0</v>
      </c>
      <c r="X498" s="254">
        <v>1.0</v>
      </c>
      <c r="Y498" s="254" t="s">
        <v>98</v>
      </c>
      <c r="Z498" s="254" t="s">
        <v>85</v>
      </c>
    </row>
    <row r="499" ht="17.25" customHeight="1">
      <c r="A499" s="334" t="s">
        <v>8403</v>
      </c>
      <c r="B499" s="253">
        <v>45854.0</v>
      </c>
      <c r="C499" s="254">
        <v>4072.0</v>
      </c>
      <c r="D499" s="254"/>
      <c r="E499" s="261" t="s">
        <v>8400</v>
      </c>
      <c r="F499" s="257" t="s">
        <v>718</v>
      </c>
      <c r="G499" s="255" t="s">
        <v>4034</v>
      </c>
      <c r="H499" s="255" t="s">
        <v>601</v>
      </c>
      <c r="I499" s="262" t="s">
        <v>177</v>
      </c>
      <c r="J499" s="254" t="s">
        <v>1558</v>
      </c>
      <c r="K499" s="258">
        <v>44566.0</v>
      </c>
      <c r="L499" s="253">
        <v>45838.0</v>
      </c>
      <c r="M499" s="254" t="s">
        <v>75</v>
      </c>
      <c r="N499" s="259">
        <v>0.0</v>
      </c>
      <c r="O499" s="253">
        <v>45839.0</v>
      </c>
      <c r="P499" s="260">
        <v>118016.0</v>
      </c>
      <c r="Q499" s="270">
        <v>0.0</v>
      </c>
      <c r="R499" s="264">
        <v>0.0</v>
      </c>
      <c r="S499" s="259">
        <v>0.0</v>
      </c>
      <c r="T499" s="259">
        <f t="shared" si="7"/>
        <v>0</v>
      </c>
      <c r="U499" s="254" t="s">
        <v>5460</v>
      </c>
      <c r="V499" s="258">
        <v>45839.0</v>
      </c>
      <c r="W499" s="258">
        <v>45870.0</v>
      </c>
      <c r="X499" s="254">
        <v>1.0</v>
      </c>
      <c r="Y499" s="254" t="s">
        <v>84</v>
      </c>
      <c r="Z499" s="254" t="s">
        <v>85</v>
      </c>
    </row>
    <row r="500" ht="17.25" customHeight="1">
      <c r="A500" s="252" t="s">
        <v>8406</v>
      </c>
      <c r="B500" s="253">
        <v>45854.0</v>
      </c>
      <c r="C500" s="254">
        <v>12279.0</v>
      </c>
      <c r="D500" s="254"/>
      <c r="E500" s="261" t="s">
        <v>8408</v>
      </c>
      <c r="F500" s="257" t="s">
        <v>8409</v>
      </c>
      <c r="G500" s="255" t="s">
        <v>8410</v>
      </c>
      <c r="H500" s="255" t="s">
        <v>812</v>
      </c>
      <c r="I500" s="255" t="s">
        <v>123</v>
      </c>
      <c r="J500" s="254" t="s">
        <v>26</v>
      </c>
      <c r="K500" s="258">
        <v>45442.0</v>
      </c>
      <c r="L500" s="253">
        <v>45838.0</v>
      </c>
      <c r="M500" s="254" t="s">
        <v>75</v>
      </c>
      <c r="N500" s="259">
        <v>0.0</v>
      </c>
      <c r="O500" s="254" t="s">
        <v>75</v>
      </c>
      <c r="P500" s="260">
        <v>648000.0</v>
      </c>
      <c r="Q500" s="529">
        <v>648000.0</v>
      </c>
      <c r="R500" s="259">
        <v>60000.0</v>
      </c>
      <c r="S500" s="265">
        <v>4536.0</v>
      </c>
      <c r="T500" s="259">
        <f t="shared" si="7"/>
        <v>643464</v>
      </c>
      <c r="U500" s="254" t="s">
        <v>83</v>
      </c>
      <c r="V500" s="258">
        <v>45838.0</v>
      </c>
      <c r="W500" s="258">
        <v>46026.0</v>
      </c>
      <c r="X500" s="254">
        <v>6.0</v>
      </c>
      <c r="Y500" s="254" t="s">
        <v>84</v>
      </c>
      <c r="Z500" s="254" t="s">
        <v>85</v>
      </c>
    </row>
    <row r="501" ht="17.25" customHeight="1">
      <c r="A501" s="334" t="s">
        <v>8405</v>
      </c>
      <c r="B501" s="253">
        <v>45855.0</v>
      </c>
      <c r="C501" s="254">
        <v>4832.0</v>
      </c>
      <c r="D501" s="254"/>
      <c r="E501" s="261" t="s">
        <v>4408</v>
      </c>
      <c r="F501" s="257" t="s">
        <v>5335</v>
      </c>
      <c r="G501" s="255" t="s">
        <v>4246</v>
      </c>
      <c r="H501" s="255" t="s">
        <v>194</v>
      </c>
      <c r="I501" s="262" t="s">
        <v>177</v>
      </c>
      <c r="J501" s="254" t="s">
        <v>1558</v>
      </c>
      <c r="K501" s="258">
        <v>44620.0</v>
      </c>
      <c r="L501" s="253">
        <v>45838.0</v>
      </c>
      <c r="M501" s="254" t="s">
        <v>75</v>
      </c>
      <c r="N501" s="259">
        <v>118000.0</v>
      </c>
      <c r="O501" s="254" t="s">
        <v>75</v>
      </c>
      <c r="P501" s="260">
        <v>120016.0</v>
      </c>
      <c r="Q501" s="416">
        <v>120016.0</v>
      </c>
      <c r="R501" s="264">
        <v>0.0</v>
      </c>
      <c r="S501" s="259">
        <v>0.0</v>
      </c>
      <c r="T501" s="259">
        <f t="shared" si="7"/>
        <v>120016</v>
      </c>
      <c r="U501" s="254" t="s">
        <v>112</v>
      </c>
      <c r="V501" s="258">
        <v>45838.0</v>
      </c>
      <c r="W501" s="258">
        <v>45868.0</v>
      </c>
      <c r="X501" s="254">
        <v>1.0</v>
      </c>
      <c r="Y501" s="254" t="s">
        <v>84</v>
      </c>
      <c r="Z501" s="254" t="s">
        <v>85</v>
      </c>
    </row>
    <row r="502" ht="17.25" customHeight="1">
      <c r="A502" s="252" t="s">
        <v>8420</v>
      </c>
      <c r="B502" s="253">
        <v>45855.0</v>
      </c>
      <c r="C502" s="254">
        <v>2719.0</v>
      </c>
      <c r="D502" s="254"/>
      <c r="E502" s="261" t="s">
        <v>4911</v>
      </c>
      <c r="F502" s="257" t="s">
        <v>1931</v>
      </c>
      <c r="G502" s="255" t="s">
        <v>3628</v>
      </c>
      <c r="H502" s="255" t="s">
        <v>179</v>
      </c>
      <c r="I502" s="255" t="s">
        <v>177</v>
      </c>
      <c r="J502" s="254" t="s">
        <v>26</v>
      </c>
      <c r="K502" s="258">
        <v>44469.0</v>
      </c>
      <c r="L502" s="253">
        <v>45838.0</v>
      </c>
      <c r="M502" s="254" t="s">
        <v>75</v>
      </c>
      <c r="N502" s="259">
        <v>118000.0</v>
      </c>
      <c r="O502" s="254" t="s">
        <v>75</v>
      </c>
      <c r="P502" s="260">
        <v>354000.0</v>
      </c>
      <c r="Q502" s="529">
        <v>354000.0</v>
      </c>
      <c r="R502" s="259">
        <v>0.0</v>
      </c>
      <c r="S502" s="265">
        <v>7080.0</v>
      </c>
      <c r="T502" s="259">
        <f t="shared" si="7"/>
        <v>346920</v>
      </c>
      <c r="U502" s="254" t="s">
        <v>83</v>
      </c>
      <c r="V502" s="258">
        <v>45838.0</v>
      </c>
      <c r="W502" s="258">
        <v>45868.0</v>
      </c>
      <c r="X502" s="254">
        <v>1.0</v>
      </c>
      <c r="Y502" s="254" t="s">
        <v>84</v>
      </c>
      <c r="Z502" s="254" t="s">
        <v>85</v>
      </c>
    </row>
    <row r="503" ht="17.25" customHeight="1">
      <c r="A503" s="252" t="s">
        <v>8424</v>
      </c>
      <c r="B503" s="253">
        <v>45855.0</v>
      </c>
      <c r="C503" s="254">
        <v>2719.0</v>
      </c>
      <c r="D503" s="254"/>
      <c r="E503" s="261" t="s">
        <v>4911</v>
      </c>
      <c r="F503" s="257" t="s">
        <v>1931</v>
      </c>
      <c r="G503" s="255" t="s">
        <v>3617</v>
      </c>
      <c r="H503" s="255" t="s">
        <v>179</v>
      </c>
      <c r="I503" s="262" t="s">
        <v>177</v>
      </c>
      <c r="J503" s="254" t="s">
        <v>26</v>
      </c>
      <c r="K503" s="258">
        <v>44469.0</v>
      </c>
      <c r="L503" s="253">
        <v>45838.0</v>
      </c>
      <c r="M503" s="254" t="s">
        <v>75</v>
      </c>
      <c r="N503" s="259">
        <v>118000.0</v>
      </c>
      <c r="O503" s="254" t="s">
        <v>75</v>
      </c>
      <c r="P503" s="260">
        <v>0.0</v>
      </c>
      <c r="Q503" s="270">
        <v>0.0</v>
      </c>
      <c r="R503" s="264">
        <v>0.0</v>
      </c>
      <c r="S503" s="259">
        <v>0.0</v>
      </c>
      <c r="T503" s="259">
        <f t="shared" si="7"/>
        <v>0</v>
      </c>
      <c r="U503" s="254" t="s">
        <v>283</v>
      </c>
      <c r="V503" s="258">
        <v>45838.0</v>
      </c>
      <c r="W503" s="258">
        <v>45868.0</v>
      </c>
      <c r="X503" s="254">
        <v>1.0</v>
      </c>
      <c r="Y503" s="254" t="s">
        <v>84</v>
      </c>
      <c r="Z503" s="254" t="s">
        <v>85</v>
      </c>
    </row>
    <row r="504" ht="17.25" customHeight="1">
      <c r="A504" s="252" t="s">
        <v>8427</v>
      </c>
      <c r="B504" s="253">
        <v>45855.0</v>
      </c>
      <c r="C504" s="254">
        <v>2719.0</v>
      </c>
      <c r="D504" s="254"/>
      <c r="E504" s="261" t="s">
        <v>4911</v>
      </c>
      <c r="F504" s="257" t="s">
        <v>1931</v>
      </c>
      <c r="G504" s="255" t="s">
        <v>3623</v>
      </c>
      <c r="H504" s="255" t="s">
        <v>179</v>
      </c>
      <c r="I504" s="255" t="s">
        <v>177</v>
      </c>
      <c r="J504" s="254" t="s">
        <v>26</v>
      </c>
      <c r="K504" s="258">
        <v>44469.0</v>
      </c>
      <c r="L504" s="253">
        <v>45838.0</v>
      </c>
      <c r="M504" s="254" t="s">
        <v>75</v>
      </c>
      <c r="N504" s="259">
        <v>118000.0</v>
      </c>
      <c r="O504" s="254" t="s">
        <v>75</v>
      </c>
      <c r="P504" s="260">
        <v>0.0</v>
      </c>
      <c r="Q504" s="260">
        <v>0.0</v>
      </c>
      <c r="R504" s="259">
        <v>0.0</v>
      </c>
      <c r="S504" s="259">
        <v>0.0</v>
      </c>
      <c r="T504" s="259">
        <f t="shared" si="7"/>
        <v>0</v>
      </c>
      <c r="U504" s="254" t="s">
        <v>283</v>
      </c>
      <c r="V504" s="258">
        <v>45838.0</v>
      </c>
      <c r="W504" s="258">
        <v>45868.0</v>
      </c>
      <c r="X504" s="254">
        <v>1.0</v>
      </c>
      <c r="Y504" s="254" t="s">
        <v>84</v>
      </c>
      <c r="Z504" s="254" t="s">
        <v>85</v>
      </c>
    </row>
    <row r="505" ht="17.25" customHeight="1">
      <c r="A505" s="275" t="s">
        <v>8430</v>
      </c>
      <c r="B505" s="253">
        <v>45855.0</v>
      </c>
      <c r="C505" s="254">
        <v>15628.0</v>
      </c>
      <c r="D505" s="254"/>
      <c r="E505" s="261" t="s">
        <v>8431</v>
      </c>
      <c r="F505" s="257" t="s">
        <v>8432</v>
      </c>
      <c r="G505" s="255" t="s">
        <v>97</v>
      </c>
      <c r="H505" s="255" t="s">
        <v>830</v>
      </c>
      <c r="I505" s="262" t="s">
        <v>123</v>
      </c>
      <c r="J505" s="254" t="s">
        <v>26</v>
      </c>
      <c r="K505" s="258">
        <v>45826.0</v>
      </c>
      <c r="L505" s="253">
        <v>45838.0</v>
      </c>
      <c r="M505" s="254" t="s">
        <v>75</v>
      </c>
      <c r="N505" s="259">
        <v>0.0</v>
      </c>
      <c r="O505" s="254" t="s">
        <v>75</v>
      </c>
      <c r="P505" s="260">
        <v>1298024.0</v>
      </c>
      <c r="Q505" s="416">
        <v>1298000.0</v>
      </c>
      <c r="R505" s="264">
        <v>118000.0</v>
      </c>
      <c r="S505" s="259">
        <v>0.0</v>
      </c>
      <c r="T505" s="259">
        <f t="shared" si="7"/>
        <v>1298000</v>
      </c>
      <c r="U505" s="254" t="s">
        <v>112</v>
      </c>
      <c r="V505" s="258">
        <v>45838.0</v>
      </c>
      <c r="W505" s="258">
        <v>46200.0</v>
      </c>
      <c r="X505" s="254">
        <v>12.0</v>
      </c>
      <c r="Y505" s="254" t="s">
        <v>84</v>
      </c>
      <c r="Z505" s="254" t="s">
        <v>221</v>
      </c>
    </row>
    <row r="506" ht="17.25" customHeight="1">
      <c r="A506" s="257" t="s">
        <v>8434</v>
      </c>
      <c r="B506" s="253">
        <v>45855.0</v>
      </c>
      <c r="C506" s="254">
        <v>15628.0</v>
      </c>
      <c r="D506" s="254"/>
      <c r="E506" s="261" t="s">
        <v>8431</v>
      </c>
      <c r="F506" s="257" t="s">
        <v>8432</v>
      </c>
      <c r="G506" s="255" t="s">
        <v>97</v>
      </c>
      <c r="H506" s="255" t="s">
        <v>830</v>
      </c>
      <c r="I506" s="255" t="s">
        <v>123</v>
      </c>
      <c r="J506" s="254" t="s">
        <v>26</v>
      </c>
      <c r="K506" s="258">
        <v>45826.0</v>
      </c>
      <c r="L506" s="253">
        <v>45838.0</v>
      </c>
      <c r="M506" s="254" t="s">
        <v>75</v>
      </c>
      <c r="N506" s="259">
        <v>118000.0</v>
      </c>
      <c r="O506" s="254" t="s">
        <v>75</v>
      </c>
      <c r="P506" s="260">
        <v>236023.0</v>
      </c>
      <c r="Q506" s="260">
        <v>0.0</v>
      </c>
      <c r="R506" s="259">
        <v>0.0</v>
      </c>
      <c r="S506" s="259">
        <v>0.0</v>
      </c>
      <c r="T506" s="259">
        <f t="shared" si="7"/>
        <v>0</v>
      </c>
      <c r="U506" s="254" t="s">
        <v>248</v>
      </c>
      <c r="V506" s="258">
        <v>45838.0</v>
      </c>
      <c r="W506" s="258">
        <v>46230.0</v>
      </c>
      <c r="X506" s="254">
        <v>1.0</v>
      </c>
      <c r="Y506" s="254" t="s">
        <v>84</v>
      </c>
      <c r="Z506" s="254" t="s">
        <v>85</v>
      </c>
    </row>
    <row r="507" ht="17.25" customHeight="1">
      <c r="A507" s="334" t="s">
        <v>8436</v>
      </c>
      <c r="B507" s="253">
        <v>45855.0</v>
      </c>
      <c r="C507" s="254">
        <v>15628.0</v>
      </c>
      <c r="D507" s="254"/>
      <c r="E507" s="261" t="s">
        <v>8431</v>
      </c>
      <c r="F507" s="257" t="s">
        <v>8432</v>
      </c>
      <c r="G507" s="255" t="s">
        <v>97</v>
      </c>
      <c r="H507" s="255" t="s">
        <v>830</v>
      </c>
      <c r="I507" s="262" t="s">
        <v>123</v>
      </c>
      <c r="J507" s="254" t="s">
        <v>26</v>
      </c>
      <c r="K507" s="258">
        <v>45826.0</v>
      </c>
      <c r="L507" s="253">
        <v>45838.0</v>
      </c>
      <c r="M507" s="254" t="s">
        <v>75</v>
      </c>
      <c r="N507" s="259">
        <v>118000.0</v>
      </c>
      <c r="O507" s="254" t="s">
        <v>75</v>
      </c>
      <c r="P507" s="260">
        <v>0.0</v>
      </c>
      <c r="Q507" s="270">
        <v>0.0</v>
      </c>
      <c r="R507" s="264">
        <v>0.0</v>
      </c>
      <c r="S507" s="259">
        <v>0.0</v>
      </c>
      <c r="T507" s="259">
        <f t="shared" si="7"/>
        <v>0</v>
      </c>
      <c r="U507" s="254" t="s">
        <v>248</v>
      </c>
      <c r="V507" s="258">
        <v>45838.0</v>
      </c>
      <c r="W507" s="258">
        <v>46260.0</v>
      </c>
      <c r="X507" s="254">
        <v>1.0</v>
      </c>
      <c r="Y507" s="254" t="s">
        <v>84</v>
      </c>
      <c r="Z507" s="254" t="s">
        <v>85</v>
      </c>
    </row>
    <row r="508" ht="17.25" customHeight="1">
      <c r="A508" s="257" t="s">
        <v>8439</v>
      </c>
      <c r="B508" s="253">
        <v>45855.0</v>
      </c>
      <c r="C508" s="254">
        <v>15517.0</v>
      </c>
      <c r="D508" s="254"/>
      <c r="E508" s="261" t="s">
        <v>5456</v>
      </c>
      <c r="F508" s="257" t="s">
        <v>5457</v>
      </c>
      <c r="G508" s="255" t="s">
        <v>5458</v>
      </c>
      <c r="H508" s="255" t="s">
        <v>485</v>
      </c>
      <c r="I508" s="255" t="s">
        <v>486</v>
      </c>
      <c r="J508" s="254" t="s">
        <v>26</v>
      </c>
      <c r="K508" s="258">
        <v>45821.0</v>
      </c>
      <c r="L508" s="253">
        <v>45838.0</v>
      </c>
      <c r="M508" s="254" t="s">
        <v>75</v>
      </c>
      <c r="N508" s="259">
        <v>0.0</v>
      </c>
      <c r="O508" s="254" t="s">
        <v>75</v>
      </c>
      <c r="P508" s="260">
        <v>118000.0</v>
      </c>
      <c r="Q508" s="260">
        <v>0.0</v>
      </c>
      <c r="R508" s="259">
        <v>0.0</v>
      </c>
      <c r="S508" s="259">
        <v>0.0</v>
      </c>
      <c r="T508" s="259">
        <f t="shared" si="7"/>
        <v>0</v>
      </c>
      <c r="U508" s="254" t="s">
        <v>6980</v>
      </c>
      <c r="V508" s="258">
        <v>45838.0</v>
      </c>
      <c r="W508" s="258">
        <v>46276.0</v>
      </c>
      <c r="X508" s="254">
        <v>1.0</v>
      </c>
      <c r="Y508" s="254" t="s">
        <v>84</v>
      </c>
      <c r="Z508" s="254" t="s">
        <v>85</v>
      </c>
    </row>
    <row r="509" ht="17.25" customHeight="1">
      <c r="A509" s="334" t="s">
        <v>8412</v>
      </c>
      <c r="B509" s="253">
        <v>45855.0</v>
      </c>
      <c r="C509" s="254">
        <v>7081.0</v>
      </c>
      <c r="D509" s="254"/>
      <c r="E509" s="261" t="s">
        <v>1802</v>
      </c>
      <c r="F509" s="257" t="s">
        <v>176</v>
      </c>
      <c r="G509" s="255" t="s">
        <v>178</v>
      </c>
      <c r="H509" s="255" t="s">
        <v>179</v>
      </c>
      <c r="I509" s="262" t="s">
        <v>177</v>
      </c>
      <c r="J509" s="254" t="s">
        <v>1558</v>
      </c>
      <c r="K509" s="258">
        <v>44831.0</v>
      </c>
      <c r="L509" s="253">
        <v>45838.0</v>
      </c>
      <c r="M509" s="254" t="s">
        <v>75</v>
      </c>
      <c r="N509" s="259">
        <v>78000.0</v>
      </c>
      <c r="O509" s="253">
        <v>45839.0</v>
      </c>
      <c r="P509" s="260">
        <v>79010.0</v>
      </c>
      <c r="Q509" s="416">
        <v>79000.0</v>
      </c>
      <c r="R509" s="264">
        <v>0.0</v>
      </c>
      <c r="S509" s="259">
        <v>0.0</v>
      </c>
      <c r="T509" s="259">
        <f t="shared" si="7"/>
        <v>79000</v>
      </c>
      <c r="U509" s="254" t="s">
        <v>112</v>
      </c>
      <c r="V509" s="258">
        <v>45839.0</v>
      </c>
      <c r="W509" s="258">
        <v>45869.0</v>
      </c>
      <c r="X509" s="254">
        <v>1.0</v>
      </c>
      <c r="Y509" s="254" t="s">
        <v>98</v>
      </c>
      <c r="Z509" s="254" t="s">
        <v>85</v>
      </c>
    </row>
    <row r="510" ht="17.25" customHeight="1">
      <c r="A510" s="275" t="s">
        <v>8414</v>
      </c>
      <c r="B510" s="253">
        <v>45855.0</v>
      </c>
      <c r="C510" s="254">
        <v>15694.0</v>
      </c>
      <c r="D510" s="254"/>
      <c r="E510" s="261" t="s">
        <v>8416</v>
      </c>
      <c r="F510" s="257" t="s">
        <v>8417</v>
      </c>
      <c r="G510" s="255" t="s">
        <v>8418</v>
      </c>
      <c r="H510" s="255" t="s">
        <v>234</v>
      </c>
      <c r="I510" s="255" t="s">
        <v>235</v>
      </c>
      <c r="J510" s="254" t="s">
        <v>1558</v>
      </c>
      <c r="K510" s="258">
        <v>45831.0</v>
      </c>
      <c r="L510" s="253">
        <v>45838.0</v>
      </c>
      <c r="M510" s="254" t="s">
        <v>75</v>
      </c>
      <c r="N510" s="259">
        <v>0.0</v>
      </c>
      <c r="O510" s="253">
        <v>45841.0</v>
      </c>
      <c r="P510" s="260">
        <v>1298048.0</v>
      </c>
      <c r="Q510" s="416">
        <v>1298048.0</v>
      </c>
      <c r="R510" s="259">
        <v>118000.0</v>
      </c>
      <c r="S510" s="259">
        <v>0.0</v>
      </c>
      <c r="T510" s="259">
        <f t="shared" si="7"/>
        <v>1298048</v>
      </c>
      <c r="U510" s="254" t="s">
        <v>112</v>
      </c>
      <c r="V510" s="258">
        <v>45841.0</v>
      </c>
      <c r="W510" s="258">
        <v>46205.0</v>
      </c>
      <c r="X510" s="254">
        <v>12.0</v>
      </c>
      <c r="Y510" s="254" t="s">
        <v>84</v>
      </c>
      <c r="Z510" s="254" t="s">
        <v>221</v>
      </c>
    </row>
    <row r="511" ht="17.25" customHeight="1">
      <c r="A511" s="252" t="s">
        <v>8450</v>
      </c>
      <c r="B511" s="253">
        <v>45854.0</v>
      </c>
      <c r="C511" s="254">
        <v>6899.0</v>
      </c>
      <c r="D511" s="254"/>
      <c r="E511" s="261" t="s">
        <v>2532</v>
      </c>
      <c r="F511" s="257" t="s">
        <v>2002</v>
      </c>
      <c r="G511" s="255" t="s">
        <v>2004</v>
      </c>
      <c r="H511" s="255" t="s">
        <v>315</v>
      </c>
      <c r="I511" s="262" t="s">
        <v>177</v>
      </c>
      <c r="J511" s="254" t="s">
        <v>26</v>
      </c>
      <c r="K511" s="258">
        <v>44812.0</v>
      </c>
      <c r="L511" s="253">
        <v>45838.0</v>
      </c>
      <c r="M511" s="254" t="s">
        <v>75</v>
      </c>
      <c r="N511" s="259">
        <v>0.0</v>
      </c>
      <c r="O511" s="254" t="s">
        <v>75</v>
      </c>
      <c r="P511" s="260">
        <v>78000.0</v>
      </c>
      <c r="Q511" s="529">
        <v>78000.0</v>
      </c>
      <c r="R511" s="264">
        <v>0.0</v>
      </c>
      <c r="S511" s="265">
        <v>546.0</v>
      </c>
      <c r="T511" s="259">
        <f t="shared" si="7"/>
        <v>77454</v>
      </c>
      <c r="U511" s="254" t="s">
        <v>83</v>
      </c>
      <c r="V511" s="258">
        <v>45820.0</v>
      </c>
      <c r="W511" s="258">
        <v>45850.0</v>
      </c>
      <c r="X511" s="254">
        <v>1.0</v>
      </c>
      <c r="Y511" s="254" t="s">
        <v>98</v>
      </c>
      <c r="Z511" s="254" t="s">
        <v>85</v>
      </c>
    </row>
    <row r="512" ht="17.25" customHeight="1">
      <c r="A512" s="252" t="s">
        <v>8452</v>
      </c>
      <c r="B512" s="253">
        <v>45866.0</v>
      </c>
      <c r="C512" s="254">
        <v>2690.0</v>
      </c>
      <c r="D512" s="254"/>
      <c r="E512" s="261" t="s">
        <v>3236</v>
      </c>
      <c r="F512" s="257" t="s">
        <v>3237</v>
      </c>
      <c r="G512" s="255" t="s">
        <v>3238</v>
      </c>
      <c r="H512" s="255" t="s">
        <v>243</v>
      </c>
      <c r="I512" s="255" t="s">
        <v>123</v>
      </c>
      <c r="J512" s="254" t="s">
        <v>26</v>
      </c>
      <c r="K512" s="258">
        <v>44466.0</v>
      </c>
      <c r="L512" s="253">
        <v>45840.0</v>
      </c>
      <c r="M512" s="253">
        <v>45838.0</v>
      </c>
      <c r="N512" s="259">
        <v>0.0</v>
      </c>
      <c r="O512" s="254" t="s">
        <v>75</v>
      </c>
      <c r="P512" s="260">
        <v>78061.0</v>
      </c>
      <c r="Q512" s="416">
        <v>78061.0</v>
      </c>
      <c r="R512" s="259">
        <v>0.0</v>
      </c>
      <c r="S512" s="259">
        <v>0.0</v>
      </c>
      <c r="T512" s="259">
        <f t="shared" si="7"/>
        <v>78061</v>
      </c>
      <c r="U512" s="254" t="s">
        <v>112</v>
      </c>
      <c r="V512" s="258">
        <v>45830.0</v>
      </c>
      <c r="W512" s="258">
        <v>45860.0</v>
      </c>
      <c r="X512" s="254">
        <v>1.0</v>
      </c>
      <c r="Y512" s="254" t="s">
        <v>98</v>
      </c>
      <c r="Z512" s="254" t="s">
        <v>85</v>
      </c>
    </row>
    <row r="513" ht="17.25" customHeight="1">
      <c r="A513" s="252" t="s">
        <v>8455</v>
      </c>
      <c r="B513" s="253">
        <v>45881.0</v>
      </c>
      <c r="C513" s="294">
        <v>6935.0</v>
      </c>
      <c r="D513" s="294"/>
      <c r="E513" s="530" t="s">
        <v>3945</v>
      </c>
      <c r="F513" s="311"/>
      <c r="G513" s="369" t="s">
        <v>3948</v>
      </c>
      <c r="H513" s="369" t="s">
        <v>1486</v>
      </c>
      <c r="I513" s="370" t="s">
        <v>101</v>
      </c>
      <c r="J513" s="254" t="s">
        <v>26</v>
      </c>
      <c r="K513" s="299">
        <v>44816.0</v>
      </c>
      <c r="L513" s="253">
        <v>45838.0</v>
      </c>
      <c r="M513" s="254" t="s">
        <v>75</v>
      </c>
      <c r="N513" s="259">
        <v>0.0</v>
      </c>
      <c r="O513" s="254" t="s">
        <v>75</v>
      </c>
      <c r="P513" s="308">
        <v>78054.0</v>
      </c>
      <c r="Q513" s="531">
        <v>78000.0</v>
      </c>
      <c r="R513" s="373">
        <v>0.0</v>
      </c>
      <c r="S513" s="371">
        <v>0.0</v>
      </c>
      <c r="T513" s="308">
        <f t="shared" si="7"/>
        <v>78000</v>
      </c>
      <c r="U513" s="294" t="s">
        <v>112</v>
      </c>
      <c r="V513" s="258">
        <v>45838.0</v>
      </c>
      <c r="W513" s="258">
        <v>45868.0</v>
      </c>
      <c r="X513" s="254">
        <v>1.0</v>
      </c>
      <c r="Y513" s="254" t="s">
        <v>98</v>
      </c>
      <c r="Z513" s="254" t="s">
        <v>85</v>
      </c>
    </row>
    <row r="514" ht="17.25" customHeight="1">
      <c r="A514" s="286" t="s">
        <v>8458</v>
      </c>
      <c r="B514" s="253">
        <v>45894.0</v>
      </c>
      <c r="C514" s="254">
        <v>15751.0</v>
      </c>
      <c r="D514" s="254"/>
      <c r="E514" s="261" t="s">
        <v>212</v>
      </c>
      <c r="F514" s="257"/>
      <c r="G514" s="255" t="s">
        <v>212</v>
      </c>
      <c r="H514" s="255"/>
      <c r="I514" s="255"/>
      <c r="J514" s="254" t="s">
        <v>26</v>
      </c>
      <c r="K514" s="299">
        <v>45838.0</v>
      </c>
      <c r="L514" s="253"/>
      <c r="M514" s="254"/>
      <c r="N514" s="259"/>
      <c r="O514" s="254"/>
      <c r="P514" s="260"/>
      <c r="Q514" s="477">
        <v>78080.0</v>
      </c>
      <c r="R514" s="259">
        <v>0.0</v>
      </c>
      <c r="S514" s="259">
        <v>0.0</v>
      </c>
      <c r="T514" s="259">
        <f t="shared" si="7"/>
        <v>78080</v>
      </c>
      <c r="U514" s="254" t="s">
        <v>5222</v>
      </c>
      <c r="V514" s="258"/>
      <c r="W514" s="258"/>
      <c r="X514" s="254">
        <v>1.0</v>
      </c>
      <c r="Y514" s="254" t="s">
        <v>7040</v>
      </c>
      <c r="Z514" s="254" t="s">
        <v>221</v>
      </c>
    </row>
    <row r="515" ht="17.25" customHeight="1">
      <c r="A515" s="334" t="s">
        <v>8419</v>
      </c>
      <c r="B515" s="253">
        <v>45854.0</v>
      </c>
      <c r="C515" s="254">
        <v>887.0</v>
      </c>
      <c r="D515" s="254"/>
      <c r="E515" s="261" t="s">
        <v>7248</v>
      </c>
      <c r="F515" s="257" t="s">
        <v>2314</v>
      </c>
      <c r="G515" s="255" t="s">
        <v>2316</v>
      </c>
      <c r="H515" s="255" t="s">
        <v>1486</v>
      </c>
      <c r="I515" s="262" t="s">
        <v>101</v>
      </c>
      <c r="J515" s="254" t="s">
        <v>1558</v>
      </c>
      <c r="K515" s="258">
        <v>44337.0</v>
      </c>
      <c r="L515" s="253">
        <v>45838.0</v>
      </c>
      <c r="M515" s="254" t="s">
        <v>75</v>
      </c>
      <c r="N515" s="259"/>
      <c r="O515" s="254"/>
      <c r="P515" s="260">
        <v>18034.0</v>
      </c>
      <c r="Q515" s="416">
        <v>18000.0</v>
      </c>
      <c r="R515" s="264">
        <v>0.0</v>
      </c>
      <c r="S515" s="259">
        <v>0.0</v>
      </c>
      <c r="T515" s="259">
        <f t="shared" si="7"/>
        <v>18000</v>
      </c>
      <c r="U515" s="254" t="s">
        <v>112</v>
      </c>
      <c r="V515" s="258">
        <v>45868.0</v>
      </c>
      <c r="W515" s="258">
        <v>45898.0</v>
      </c>
      <c r="X515" s="254">
        <v>1.0</v>
      </c>
      <c r="Y515" s="254" t="s">
        <v>84</v>
      </c>
      <c r="Z515" s="254" t="s">
        <v>85</v>
      </c>
    </row>
    <row r="516" ht="17.25" customHeight="1">
      <c r="A516" s="252" t="s">
        <v>8462</v>
      </c>
      <c r="B516" s="253">
        <v>45854.0</v>
      </c>
      <c r="C516" s="254">
        <v>10487.0</v>
      </c>
      <c r="D516" s="254"/>
      <c r="E516" s="261" t="s">
        <v>1526</v>
      </c>
      <c r="F516" s="257" t="s">
        <v>1527</v>
      </c>
      <c r="G516" s="255" t="s">
        <v>1528</v>
      </c>
      <c r="H516" s="255" t="s">
        <v>99</v>
      </c>
      <c r="I516" s="255" t="s">
        <v>101</v>
      </c>
      <c r="J516" s="254" t="s">
        <v>26</v>
      </c>
      <c r="K516" s="258">
        <v>45225.0</v>
      </c>
      <c r="L516" s="253">
        <v>45838.0</v>
      </c>
      <c r="M516" s="254" t="s">
        <v>75</v>
      </c>
      <c r="N516" s="259">
        <v>0.0</v>
      </c>
      <c r="O516" s="254" t="s">
        <v>75</v>
      </c>
      <c r="P516" s="260">
        <v>118000.0</v>
      </c>
      <c r="Q516" s="374">
        <v>118000.0</v>
      </c>
      <c r="R516" s="259">
        <v>0.0</v>
      </c>
      <c r="S516" s="259">
        <v>4440.0</v>
      </c>
      <c r="T516" s="259">
        <f t="shared" si="7"/>
        <v>113560</v>
      </c>
      <c r="U516" s="254" t="s">
        <v>83</v>
      </c>
      <c r="V516" s="258">
        <v>45834.0</v>
      </c>
      <c r="W516" s="258">
        <v>45864.0</v>
      </c>
      <c r="X516" s="254">
        <v>1.0</v>
      </c>
      <c r="Y516" s="254" t="s">
        <v>84</v>
      </c>
      <c r="Z516" s="254" t="s">
        <v>85</v>
      </c>
    </row>
    <row r="517" ht="17.25" customHeight="1">
      <c r="A517" s="334" t="s">
        <v>8358</v>
      </c>
      <c r="B517" s="306">
        <v>45889.0</v>
      </c>
      <c r="C517" s="294">
        <v>14547.0</v>
      </c>
      <c r="D517" s="294"/>
      <c r="E517" s="530" t="s">
        <v>4777</v>
      </c>
      <c r="F517" s="311" t="s">
        <v>4778</v>
      </c>
      <c r="G517" s="369" t="s">
        <v>4779</v>
      </c>
      <c r="H517" s="369" t="s">
        <v>194</v>
      </c>
      <c r="I517" s="370" t="s">
        <v>177</v>
      </c>
      <c r="J517" s="294" t="s">
        <v>1989</v>
      </c>
      <c r="K517" s="299">
        <v>45688.0</v>
      </c>
      <c r="L517" s="306">
        <v>45833.0</v>
      </c>
      <c r="M517" s="253">
        <v>45807.0</v>
      </c>
      <c r="N517" s="259">
        <v>78000.0</v>
      </c>
      <c r="O517" s="253">
        <v>45838.0</v>
      </c>
      <c r="P517" s="308">
        <v>468000.0</v>
      </c>
      <c r="Q517" s="377">
        <v>0.0</v>
      </c>
      <c r="R517" s="373">
        <v>0.0</v>
      </c>
      <c r="S517" s="371">
        <v>0.0</v>
      </c>
      <c r="T517" s="308">
        <f t="shared" si="7"/>
        <v>0</v>
      </c>
      <c r="U517" s="294" t="s">
        <v>8361</v>
      </c>
      <c r="V517" s="295">
        <v>45838.0</v>
      </c>
      <c r="W517" s="295">
        <v>45912.0</v>
      </c>
      <c r="X517" s="254">
        <v>1.0</v>
      </c>
      <c r="Y517" s="254" t="s">
        <v>98</v>
      </c>
      <c r="Z517" s="254" t="s">
        <v>85</v>
      </c>
    </row>
    <row r="518" ht="17.25" customHeight="1">
      <c r="A518" s="257" t="s">
        <v>8422</v>
      </c>
      <c r="B518" s="253">
        <v>45855.0</v>
      </c>
      <c r="C518" s="254">
        <v>6683.0</v>
      </c>
      <c r="D518" s="254"/>
      <c r="E518" s="261" t="s">
        <v>4361</v>
      </c>
      <c r="F518" s="257" t="s">
        <v>4351</v>
      </c>
      <c r="G518" s="255" t="s">
        <v>4352</v>
      </c>
      <c r="H518" s="255" t="s">
        <v>234</v>
      </c>
      <c r="I518" s="255" t="s">
        <v>235</v>
      </c>
      <c r="J518" s="254" t="s">
        <v>1558</v>
      </c>
      <c r="K518" s="258">
        <v>44792.0</v>
      </c>
      <c r="L518" s="253">
        <v>45838.0</v>
      </c>
      <c r="M518" s="254" t="s">
        <v>75</v>
      </c>
      <c r="N518" s="259">
        <v>0.0</v>
      </c>
      <c r="O518" s="254" t="s">
        <v>75</v>
      </c>
      <c r="P518" s="260">
        <v>78000.0</v>
      </c>
      <c r="Q518" s="416">
        <v>78000.0</v>
      </c>
      <c r="R518" s="259">
        <v>0.0</v>
      </c>
      <c r="S518" s="259">
        <v>0.0</v>
      </c>
      <c r="T518" s="259">
        <f t="shared" si="7"/>
        <v>78000</v>
      </c>
      <c r="U518" s="254" t="s">
        <v>112</v>
      </c>
      <c r="V518" s="258">
        <v>45834.0</v>
      </c>
      <c r="W518" s="258">
        <v>45864.0</v>
      </c>
      <c r="X518" s="254">
        <v>1.0</v>
      </c>
      <c r="Y518" s="254" t="s">
        <v>98</v>
      </c>
      <c r="Z518" s="254" t="s">
        <v>85</v>
      </c>
    </row>
    <row r="519" ht="17.25" customHeight="1">
      <c r="A519" s="334" t="s">
        <v>8471</v>
      </c>
      <c r="B519" s="253">
        <v>45855.0</v>
      </c>
      <c r="C519" s="254">
        <v>7106.0</v>
      </c>
      <c r="D519" s="254"/>
      <c r="E519" s="261" t="s">
        <v>8473</v>
      </c>
      <c r="F519" s="257" t="s">
        <v>8474</v>
      </c>
      <c r="G519" s="255" t="s">
        <v>8475</v>
      </c>
      <c r="H519" s="255" t="s">
        <v>713</v>
      </c>
      <c r="I519" s="262" t="s">
        <v>177</v>
      </c>
      <c r="J519" s="254" t="s">
        <v>26</v>
      </c>
      <c r="K519" s="258">
        <v>44834.0</v>
      </c>
      <c r="L519" s="253">
        <v>45838.0</v>
      </c>
      <c r="M519" s="254" t="s">
        <v>75</v>
      </c>
      <c r="N519" s="259">
        <v>118000.0</v>
      </c>
      <c r="O519" s="254" t="s">
        <v>75</v>
      </c>
      <c r="P519" s="260">
        <v>236000.0</v>
      </c>
      <c r="Q519" s="270">
        <v>0.0</v>
      </c>
      <c r="R519" s="264">
        <v>0.0</v>
      </c>
      <c r="S519" s="259">
        <v>0.0</v>
      </c>
      <c r="T519" s="259">
        <f t="shared" si="7"/>
        <v>0</v>
      </c>
      <c r="U519" s="254" t="s">
        <v>6980</v>
      </c>
      <c r="V519" s="258">
        <v>45838.0</v>
      </c>
      <c r="W519" s="258">
        <v>46108.0</v>
      </c>
      <c r="X519" s="254">
        <v>1.0</v>
      </c>
      <c r="Y519" s="254" t="s">
        <v>84</v>
      </c>
      <c r="Z519" s="254" t="s">
        <v>85</v>
      </c>
    </row>
    <row r="520" ht="17.25" customHeight="1">
      <c r="A520" s="257" t="s">
        <v>8477</v>
      </c>
      <c r="B520" s="253">
        <v>45855.0</v>
      </c>
      <c r="C520" s="254">
        <v>7106.0</v>
      </c>
      <c r="D520" s="254"/>
      <c r="E520" s="261" t="s">
        <v>8473</v>
      </c>
      <c r="F520" s="257" t="s">
        <v>8474</v>
      </c>
      <c r="G520" s="255" t="s">
        <v>8475</v>
      </c>
      <c r="H520" s="255" t="s">
        <v>713</v>
      </c>
      <c r="I520" s="255" t="s">
        <v>177</v>
      </c>
      <c r="J520" s="254" t="s">
        <v>26</v>
      </c>
      <c r="K520" s="258">
        <v>44834.0</v>
      </c>
      <c r="L520" s="253">
        <v>45838.0</v>
      </c>
      <c r="M520" s="254" t="s">
        <v>75</v>
      </c>
      <c r="N520" s="259">
        <v>118000.0</v>
      </c>
      <c r="O520" s="254" t="s">
        <v>75</v>
      </c>
      <c r="P520" s="260">
        <v>0.0</v>
      </c>
      <c r="Q520" s="260">
        <v>0.0</v>
      </c>
      <c r="R520" s="259">
        <v>0.0</v>
      </c>
      <c r="S520" s="259">
        <v>0.0</v>
      </c>
      <c r="T520" s="259">
        <f t="shared" si="7"/>
        <v>0</v>
      </c>
      <c r="U520" s="254" t="s">
        <v>6980</v>
      </c>
      <c r="V520" s="258">
        <v>45838.0</v>
      </c>
      <c r="W520" s="258">
        <v>46138.0</v>
      </c>
      <c r="X520" s="254">
        <v>1.0</v>
      </c>
      <c r="Y520" s="254" t="s">
        <v>84</v>
      </c>
      <c r="Z520" s="254" t="s">
        <v>85</v>
      </c>
    </row>
    <row r="521" ht="17.25" customHeight="1">
      <c r="A521" s="252" t="s">
        <v>8483</v>
      </c>
      <c r="B521" s="253">
        <v>45855.0</v>
      </c>
      <c r="C521" s="254">
        <v>3536.0</v>
      </c>
      <c r="D521" s="254"/>
      <c r="E521" s="261" t="s">
        <v>3883</v>
      </c>
      <c r="F521" s="257" t="s">
        <v>3884</v>
      </c>
      <c r="G521" s="255" t="s">
        <v>3885</v>
      </c>
      <c r="H521" s="255" t="s">
        <v>234</v>
      </c>
      <c r="I521" s="262" t="s">
        <v>235</v>
      </c>
      <c r="J521" s="254" t="s">
        <v>26</v>
      </c>
      <c r="K521" s="258">
        <v>44530.0</v>
      </c>
      <c r="L521" s="253">
        <v>45838.0</v>
      </c>
      <c r="M521" s="254" t="s">
        <v>75</v>
      </c>
      <c r="N521" s="259">
        <v>0.0</v>
      </c>
      <c r="O521" s="254" t="s">
        <v>75</v>
      </c>
      <c r="P521" s="260">
        <v>78000.0</v>
      </c>
      <c r="Q521" s="374">
        <v>78000.0</v>
      </c>
      <c r="R521" s="264">
        <v>0.0</v>
      </c>
      <c r="S521" s="259">
        <v>4400.0</v>
      </c>
      <c r="T521" s="259">
        <f t="shared" si="7"/>
        <v>73600</v>
      </c>
      <c r="U521" s="254" t="s">
        <v>83</v>
      </c>
      <c r="V521" s="258">
        <v>45838.0</v>
      </c>
      <c r="W521" s="258">
        <v>45868.0</v>
      </c>
      <c r="X521" s="254">
        <v>1.0</v>
      </c>
      <c r="Y521" s="254" t="s">
        <v>98</v>
      </c>
      <c r="Z521" s="254" t="s">
        <v>85</v>
      </c>
    </row>
    <row r="522" ht="17.25" customHeight="1">
      <c r="A522" s="469" t="s">
        <v>3327</v>
      </c>
      <c r="B522" s="306">
        <v>45758.0</v>
      </c>
      <c r="C522" s="294">
        <v>6161.0</v>
      </c>
      <c r="D522" s="294"/>
      <c r="E522" s="530" t="s">
        <v>223</v>
      </c>
      <c r="F522" s="311" t="s">
        <v>229</v>
      </c>
      <c r="G522" s="369" t="s">
        <v>3331</v>
      </c>
      <c r="H522" s="369" t="s">
        <v>1295</v>
      </c>
      <c r="I522" s="228" t="s">
        <v>1296</v>
      </c>
      <c r="J522" s="294" t="s">
        <v>26</v>
      </c>
      <c r="K522" s="299">
        <v>44739.0</v>
      </c>
      <c r="L522" s="306">
        <v>45757.0</v>
      </c>
      <c r="M522" s="294" t="s">
        <v>75</v>
      </c>
      <c r="N522" s="371">
        <v>78000.0</v>
      </c>
      <c r="O522" s="294" t="s">
        <v>76</v>
      </c>
      <c r="P522" s="308">
        <v>78000.0</v>
      </c>
      <c r="Q522" s="532">
        <v>0.0</v>
      </c>
      <c r="R522" s="533">
        <v>0.0</v>
      </c>
      <c r="S522" s="371">
        <v>0.0</v>
      </c>
      <c r="T522" s="297">
        <f t="shared" si="7"/>
        <v>0</v>
      </c>
      <c r="U522" s="294" t="s">
        <v>283</v>
      </c>
      <c r="V522" s="299">
        <v>45757.0</v>
      </c>
      <c r="W522" s="299">
        <v>45833.0</v>
      </c>
      <c r="X522" s="294">
        <v>1.0</v>
      </c>
      <c r="Y522" s="294" t="s">
        <v>98</v>
      </c>
      <c r="Z522" s="294" t="s">
        <v>86</v>
      </c>
    </row>
    <row r="523" ht="17.25" customHeight="1">
      <c r="A523" s="469" t="s">
        <v>5573</v>
      </c>
      <c r="B523" s="306">
        <v>45820.0</v>
      </c>
      <c r="C523" s="294">
        <v>4617.0</v>
      </c>
      <c r="D523" s="294"/>
      <c r="E523" s="530" t="s">
        <v>480</v>
      </c>
      <c r="F523" s="311" t="s">
        <v>308</v>
      </c>
      <c r="G523" s="369" t="s">
        <v>1567</v>
      </c>
      <c r="H523" s="369" t="s">
        <v>1568</v>
      </c>
      <c r="I523" s="228" t="s">
        <v>580</v>
      </c>
      <c r="J523" s="294" t="s">
        <v>26</v>
      </c>
      <c r="K523" s="299">
        <v>44604.0</v>
      </c>
      <c r="L523" s="306">
        <v>45785.0</v>
      </c>
      <c r="M523" s="294" t="s">
        <v>75</v>
      </c>
      <c r="N523" s="371">
        <v>78000.0</v>
      </c>
      <c r="O523" s="294" t="s">
        <v>75</v>
      </c>
      <c r="P523" s="405">
        <v>78000.0</v>
      </c>
      <c r="Q523" s="532">
        <v>0.0</v>
      </c>
      <c r="R523" s="533">
        <v>0.0</v>
      </c>
      <c r="S523" s="371">
        <v>0.0</v>
      </c>
      <c r="T523" s="297">
        <f t="shared" si="7"/>
        <v>0</v>
      </c>
      <c r="U523" s="294" t="s">
        <v>283</v>
      </c>
      <c r="V523" s="299">
        <v>45816.0</v>
      </c>
      <c r="W523" s="299">
        <v>45850.0</v>
      </c>
      <c r="X523" s="294">
        <v>1.0</v>
      </c>
      <c r="Y523" s="294" t="s">
        <v>98</v>
      </c>
      <c r="Z523" s="294" t="s">
        <v>85</v>
      </c>
    </row>
    <row r="524" ht="17.25" customHeight="1">
      <c r="A524" s="469" t="s">
        <v>5758</v>
      </c>
      <c r="B524" s="306">
        <v>45790.0</v>
      </c>
      <c r="C524" s="294">
        <v>1449.0</v>
      </c>
      <c r="D524" s="294"/>
      <c r="E524" s="530" t="s">
        <v>1390</v>
      </c>
      <c r="F524" s="311" t="s">
        <v>1391</v>
      </c>
      <c r="G524" s="369" t="s">
        <v>1392</v>
      </c>
      <c r="H524" s="369" t="s">
        <v>812</v>
      </c>
      <c r="I524" s="228" t="s">
        <v>123</v>
      </c>
      <c r="J524" s="294" t="s">
        <v>26</v>
      </c>
      <c r="K524" s="299">
        <v>44364.0</v>
      </c>
      <c r="L524" s="306">
        <v>45788.0</v>
      </c>
      <c r="M524" s="294" t="s">
        <v>75</v>
      </c>
      <c r="N524" s="371"/>
      <c r="O524" s="294"/>
      <c r="P524" s="405">
        <v>35000.0</v>
      </c>
      <c r="Q524" s="532">
        <v>0.0</v>
      </c>
      <c r="R524" s="533">
        <v>0.0</v>
      </c>
      <c r="S524" s="371">
        <v>0.0</v>
      </c>
      <c r="T524" s="297">
        <f t="shared" si="7"/>
        <v>0</v>
      </c>
      <c r="U524" s="294" t="s">
        <v>283</v>
      </c>
      <c r="V524" s="299">
        <v>45818.0</v>
      </c>
      <c r="W524" s="299">
        <v>45849.0</v>
      </c>
      <c r="X524" s="294">
        <v>1.0</v>
      </c>
      <c r="Y524" s="294" t="s">
        <v>98</v>
      </c>
      <c r="Z524" s="294" t="s">
        <v>85</v>
      </c>
    </row>
    <row r="525" ht="17.25" customHeight="1">
      <c r="A525" s="469" t="s">
        <v>5959</v>
      </c>
      <c r="B525" s="306">
        <v>45791.0</v>
      </c>
      <c r="C525" s="294">
        <v>7313.0</v>
      </c>
      <c r="D525" s="294"/>
      <c r="E525" s="530" t="s">
        <v>1118</v>
      </c>
      <c r="F525" s="311" t="s">
        <v>1119</v>
      </c>
      <c r="G525" s="369" t="s">
        <v>1680</v>
      </c>
      <c r="H525" s="369" t="s">
        <v>870</v>
      </c>
      <c r="I525" s="228" t="s">
        <v>134</v>
      </c>
      <c r="J525" s="294" t="s">
        <v>26</v>
      </c>
      <c r="K525" s="299">
        <v>44854.0</v>
      </c>
      <c r="L525" s="306">
        <v>45791.0</v>
      </c>
      <c r="M525" s="294" t="s">
        <v>75</v>
      </c>
      <c r="N525" s="371">
        <v>0.0</v>
      </c>
      <c r="O525" s="306">
        <v>45792.0</v>
      </c>
      <c r="P525" s="405">
        <v>118051.0</v>
      </c>
      <c r="Q525" s="532">
        <v>0.0</v>
      </c>
      <c r="R525" s="533">
        <v>0.0</v>
      </c>
      <c r="S525" s="371">
        <v>0.0</v>
      </c>
      <c r="T525" s="297">
        <f t="shared" si="7"/>
        <v>0</v>
      </c>
      <c r="U525" s="294" t="s">
        <v>283</v>
      </c>
      <c r="V525" s="299">
        <v>45792.0</v>
      </c>
      <c r="W525" s="299">
        <v>45837.0</v>
      </c>
      <c r="X525" s="294">
        <v>1.0</v>
      </c>
      <c r="Y525" s="294" t="s">
        <v>84</v>
      </c>
      <c r="Z525" s="294" t="s">
        <v>85</v>
      </c>
    </row>
    <row r="526" ht="17.25" customHeight="1">
      <c r="A526" s="469" t="s">
        <v>6052</v>
      </c>
      <c r="B526" s="306">
        <v>45792.0</v>
      </c>
      <c r="C526" s="294">
        <v>12575.0</v>
      </c>
      <c r="D526" s="294"/>
      <c r="E526" s="530" t="s">
        <v>6053</v>
      </c>
      <c r="F526" s="311" t="s">
        <v>834</v>
      </c>
      <c r="G526" s="369" t="s">
        <v>835</v>
      </c>
      <c r="H526" s="369" t="s">
        <v>199</v>
      </c>
      <c r="I526" s="228" t="s">
        <v>200</v>
      </c>
      <c r="J526" s="294" t="s">
        <v>26</v>
      </c>
      <c r="K526" s="299">
        <v>45470.0</v>
      </c>
      <c r="L526" s="306">
        <v>45792.0</v>
      </c>
      <c r="M526" s="294" t="s">
        <v>75</v>
      </c>
      <c r="N526" s="371">
        <v>0.0</v>
      </c>
      <c r="O526" s="294" t="s">
        <v>75</v>
      </c>
      <c r="P526" s="405">
        <v>118059.0</v>
      </c>
      <c r="Q526" s="532">
        <v>0.0</v>
      </c>
      <c r="R526" s="533">
        <v>0.0</v>
      </c>
      <c r="S526" s="371">
        <v>0.0</v>
      </c>
      <c r="T526" s="297">
        <f t="shared" si="7"/>
        <v>0</v>
      </c>
      <c r="U526" s="294" t="s">
        <v>283</v>
      </c>
      <c r="V526" s="299">
        <v>45792.0</v>
      </c>
      <c r="W526" s="299">
        <v>45844.0</v>
      </c>
      <c r="X526" s="294">
        <v>1.0</v>
      </c>
      <c r="Y526" s="294" t="s">
        <v>84</v>
      </c>
      <c r="Z526" s="294" t="s">
        <v>85</v>
      </c>
    </row>
    <row r="527" ht="17.25" customHeight="1">
      <c r="A527" s="469" t="s">
        <v>6408</v>
      </c>
      <c r="B527" s="306">
        <v>45796.0</v>
      </c>
      <c r="C527" s="294">
        <v>2634.0</v>
      </c>
      <c r="D527" s="294"/>
      <c r="E527" s="530" t="s">
        <v>3368</v>
      </c>
      <c r="F527" s="311" t="s">
        <v>3369</v>
      </c>
      <c r="G527" s="369" t="s">
        <v>3370</v>
      </c>
      <c r="H527" s="369" t="s">
        <v>1895</v>
      </c>
      <c r="I527" s="228" t="s">
        <v>177</v>
      </c>
      <c r="J527" s="294" t="s">
        <v>26</v>
      </c>
      <c r="K527" s="299">
        <v>44461.0</v>
      </c>
      <c r="L527" s="306">
        <v>45796.0</v>
      </c>
      <c r="M527" s="294" t="s">
        <v>75</v>
      </c>
      <c r="N527" s="371">
        <v>0.0</v>
      </c>
      <c r="O527" s="294" t="s">
        <v>75</v>
      </c>
      <c r="P527" s="405">
        <v>78000.0</v>
      </c>
      <c r="Q527" s="532">
        <v>0.0</v>
      </c>
      <c r="R527" s="533">
        <v>0.0</v>
      </c>
      <c r="S527" s="371">
        <v>0.0</v>
      </c>
      <c r="T527" s="297">
        <f t="shared" si="7"/>
        <v>0</v>
      </c>
      <c r="U527" s="294" t="s">
        <v>283</v>
      </c>
      <c r="V527" s="306">
        <v>45796.0</v>
      </c>
      <c r="W527" s="299">
        <v>45833.0</v>
      </c>
      <c r="X527" s="294">
        <v>1.0</v>
      </c>
      <c r="Y527" s="294" t="s">
        <v>98</v>
      </c>
      <c r="Z527" s="294" t="s">
        <v>85</v>
      </c>
    </row>
    <row r="528" ht="17.25" customHeight="1">
      <c r="A528" s="469" t="s">
        <v>6525</v>
      </c>
      <c r="B528" s="306">
        <v>45798.0</v>
      </c>
      <c r="C528" s="294">
        <v>3860.0</v>
      </c>
      <c r="D528" s="294"/>
      <c r="E528" s="530" t="s">
        <v>2708</v>
      </c>
      <c r="F528" s="311" t="s">
        <v>2709</v>
      </c>
      <c r="G528" s="369" t="s">
        <v>2720</v>
      </c>
      <c r="H528" s="369" t="s">
        <v>2711</v>
      </c>
      <c r="I528" s="228" t="s">
        <v>156</v>
      </c>
      <c r="J528" s="294" t="s">
        <v>26</v>
      </c>
      <c r="K528" s="299">
        <v>44556.0</v>
      </c>
      <c r="L528" s="306">
        <v>45797.0</v>
      </c>
      <c r="M528" s="294" t="s">
        <v>75</v>
      </c>
      <c r="N528" s="371">
        <v>0.0</v>
      </c>
      <c r="O528" s="294" t="s">
        <v>75</v>
      </c>
      <c r="P528" s="405">
        <v>78000.0</v>
      </c>
      <c r="Q528" s="532">
        <v>0.0</v>
      </c>
      <c r="R528" s="533">
        <v>0.0</v>
      </c>
      <c r="S528" s="371">
        <v>0.0</v>
      </c>
      <c r="T528" s="297">
        <f t="shared" si="7"/>
        <v>0</v>
      </c>
      <c r="U528" s="294" t="s">
        <v>283</v>
      </c>
      <c r="V528" s="306">
        <v>45797.0</v>
      </c>
      <c r="W528" s="299">
        <v>45833.0</v>
      </c>
      <c r="X528" s="294">
        <v>1.0</v>
      </c>
      <c r="Y528" s="294" t="s">
        <v>98</v>
      </c>
      <c r="Z528" s="294" t="s">
        <v>85</v>
      </c>
    </row>
    <row r="529" ht="17.25" customHeight="1">
      <c r="A529" s="469" t="s">
        <v>6546</v>
      </c>
      <c r="B529" s="306">
        <v>45798.0</v>
      </c>
      <c r="C529" s="294">
        <v>10620.0</v>
      </c>
      <c r="D529" s="294"/>
      <c r="E529" s="530" t="s">
        <v>2492</v>
      </c>
      <c r="F529" s="311" t="s">
        <v>2462</v>
      </c>
      <c r="G529" s="369" t="s">
        <v>2464</v>
      </c>
      <c r="H529" s="369" t="s">
        <v>2465</v>
      </c>
      <c r="I529" s="228" t="s">
        <v>200</v>
      </c>
      <c r="J529" s="294" t="s">
        <v>26</v>
      </c>
      <c r="K529" s="299">
        <v>45243.0</v>
      </c>
      <c r="L529" s="306">
        <v>45797.0</v>
      </c>
      <c r="M529" s="294" t="s">
        <v>75</v>
      </c>
      <c r="N529" s="371">
        <v>118000.0</v>
      </c>
      <c r="O529" s="294" t="s">
        <v>75</v>
      </c>
      <c r="P529" s="405">
        <v>236000.0</v>
      </c>
      <c r="Q529" s="532">
        <v>0.0</v>
      </c>
      <c r="R529" s="533">
        <v>0.0</v>
      </c>
      <c r="S529" s="371">
        <v>0.0</v>
      </c>
      <c r="T529" s="297">
        <f t="shared" si="7"/>
        <v>0</v>
      </c>
      <c r="U529" s="294" t="s">
        <v>283</v>
      </c>
      <c r="V529" s="306">
        <v>45797.0</v>
      </c>
      <c r="W529" s="299">
        <v>45833.0</v>
      </c>
      <c r="X529" s="294">
        <v>1.0</v>
      </c>
      <c r="Y529" s="294" t="s">
        <v>84</v>
      </c>
      <c r="Z529" s="294" t="s">
        <v>85</v>
      </c>
    </row>
    <row r="530" ht="17.25" customHeight="1">
      <c r="A530" s="469" t="s">
        <v>6578</v>
      </c>
      <c r="B530" s="306">
        <v>45798.0</v>
      </c>
      <c r="C530" s="294">
        <v>8150.0</v>
      </c>
      <c r="D530" s="294"/>
      <c r="E530" s="530" t="s">
        <v>3505</v>
      </c>
      <c r="F530" s="311" t="s">
        <v>3507</v>
      </c>
      <c r="G530" s="369" t="s">
        <v>3508</v>
      </c>
      <c r="H530" s="369" t="s">
        <v>217</v>
      </c>
      <c r="I530" s="228" t="s">
        <v>177</v>
      </c>
      <c r="J530" s="294" t="s">
        <v>26</v>
      </c>
      <c r="K530" s="299">
        <v>44951.0</v>
      </c>
      <c r="L530" s="306">
        <v>45798.0</v>
      </c>
      <c r="M530" s="294" t="s">
        <v>75</v>
      </c>
      <c r="N530" s="371">
        <v>0.0</v>
      </c>
      <c r="O530" s="294" t="s">
        <v>75</v>
      </c>
      <c r="P530" s="405">
        <v>118000.0</v>
      </c>
      <c r="Q530" s="532">
        <v>0.0</v>
      </c>
      <c r="R530" s="533">
        <v>0.0</v>
      </c>
      <c r="S530" s="371">
        <v>0.0</v>
      </c>
      <c r="T530" s="297">
        <f t="shared" si="7"/>
        <v>0</v>
      </c>
      <c r="U530" s="294" t="s">
        <v>283</v>
      </c>
      <c r="V530" s="299">
        <v>45802.0</v>
      </c>
      <c r="W530" s="299">
        <v>45832.0</v>
      </c>
      <c r="X530" s="294">
        <v>1.0</v>
      </c>
      <c r="Y530" s="294" t="s">
        <v>84</v>
      </c>
      <c r="Z530" s="294" t="s">
        <v>85</v>
      </c>
    </row>
    <row r="531" ht="17.25" customHeight="1">
      <c r="A531" s="469" t="s">
        <v>6656</v>
      </c>
      <c r="B531" s="306">
        <v>45799.0</v>
      </c>
      <c r="C531" s="294">
        <v>1183.0</v>
      </c>
      <c r="D531" s="294"/>
      <c r="E531" s="530" t="s">
        <v>3378</v>
      </c>
      <c r="F531" s="311" t="s">
        <v>2941</v>
      </c>
      <c r="G531" s="369" t="s">
        <v>2942</v>
      </c>
      <c r="H531" s="369" t="s">
        <v>122</v>
      </c>
      <c r="I531" s="228" t="s">
        <v>124</v>
      </c>
      <c r="J531" s="294" t="s">
        <v>26</v>
      </c>
      <c r="K531" s="299">
        <v>44350.0</v>
      </c>
      <c r="L531" s="306">
        <v>45798.0</v>
      </c>
      <c r="M531" s="294" t="s">
        <v>75</v>
      </c>
      <c r="N531" s="371">
        <v>78000.0</v>
      </c>
      <c r="O531" s="294" t="s">
        <v>75</v>
      </c>
      <c r="P531" s="405">
        <v>200000.0</v>
      </c>
      <c r="Q531" s="532">
        <v>0.0</v>
      </c>
      <c r="R531" s="533">
        <v>0.0</v>
      </c>
      <c r="S531" s="371">
        <v>0.0</v>
      </c>
      <c r="T531" s="297">
        <f t="shared" si="7"/>
        <v>0</v>
      </c>
      <c r="U531" s="294" t="s">
        <v>283</v>
      </c>
      <c r="V531" s="295">
        <v>45798.0</v>
      </c>
      <c r="W531" s="299">
        <v>45834.0</v>
      </c>
      <c r="X531" s="294">
        <v>1.0</v>
      </c>
      <c r="Y531" s="294" t="s">
        <v>98</v>
      </c>
      <c r="Z531" s="294" t="s">
        <v>85</v>
      </c>
    </row>
    <row r="532" ht="17.25" customHeight="1">
      <c r="A532" s="469" t="s">
        <v>6718</v>
      </c>
      <c r="B532" s="306">
        <v>45799.0</v>
      </c>
      <c r="C532" s="294">
        <v>4723.0</v>
      </c>
      <c r="D532" s="294"/>
      <c r="E532" s="530" t="s">
        <v>2572</v>
      </c>
      <c r="F532" s="311" t="s">
        <v>1074</v>
      </c>
      <c r="G532" s="369" t="s">
        <v>3980</v>
      </c>
      <c r="H532" s="369" t="s">
        <v>217</v>
      </c>
      <c r="I532" s="228" t="s">
        <v>177</v>
      </c>
      <c r="J532" s="294" t="s">
        <v>26</v>
      </c>
      <c r="K532" s="299">
        <v>44611.0</v>
      </c>
      <c r="L532" s="306">
        <v>45799.0</v>
      </c>
      <c r="M532" s="294" t="s">
        <v>75</v>
      </c>
      <c r="N532" s="371">
        <v>0.0</v>
      </c>
      <c r="O532" s="294" t="s">
        <v>75</v>
      </c>
      <c r="P532" s="405">
        <v>78036.0</v>
      </c>
      <c r="Q532" s="532">
        <v>0.0</v>
      </c>
      <c r="R532" s="533">
        <v>0.0</v>
      </c>
      <c r="S532" s="371">
        <v>0.0</v>
      </c>
      <c r="T532" s="297">
        <f t="shared" si="7"/>
        <v>0</v>
      </c>
      <c r="U532" s="294" t="s">
        <v>283</v>
      </c>
      <c r="V532" s="299">
        <v>45804.0</v>
      </c>
      <c r="W532" s="299">
        <v>45837.0</v>
      </c>
      <c r="X532" s="294">
        <v>1.0</v>
      </c>
      <c r="Y532" s="294" t="s">
        <v>98</v>
      </c>
      <c r="Z532" s="294" t="s">
        <v>85</v>
      </c>
    </row>
    <row r="533" ht="17.25" customHeight="1">
      <c r="A533" s="469" t="s">
        <v>6729</v>
      </c>
      <c r="B533" s="306">
        <v>45799.0</v>
      </c>
      <c r="C533" s="294">
        <v>4430.0</v>
      </c>
      <c r="D533" s="294"/>
      <c r="E533" s="530" t="s">
        <v>4133</v>
      </c>
      <c r="F533" s="311" t="s">
        <v>4134</v>
      </c>
      <c r="G533" s="369" t="s">
        <v>4135</v>
      </c>
      <c r="H533" s="369" t="s">
        <v>585</v>
      </c>
      <c r="I533" s="228" t="s">
        <v>123</v>
      </c>
      <c r="J533" s="294" t="s">
        <v>26</v>
      </c>
      <c r="K533" s="299">
        <v>44590.0</v>
      </c>
      <c r="L533" s="306">
        <v>45799.0</v>
      </c>
      <c r="M533" s="294" t="s">
        <v>75</v>
      </c>
      <c r="N533" s="371">
        <v>0.0</v>
      </c>
      <c r="O533" s="294" t="s">
        <v>75</v>
      </c>
      <c r="P533" s="405">
        <v>78000.0</v>
      </c>
      <c r="Q533" s="532">
        <v>0.0</v>
      </c>
      <c r="R533" s="533">
        <v>0.0</v>
      </c>
      <c r="S533" s="371">
        <v>0.0</v>
      </c>
      <c r="T533" s="297">
        <f t="shared" si="7"/>
        <v>0</v>
      </c>
      <c r="U533" s="294" t="s">
        <v>283</v>
      </c>
      <c r="V533" s="299">
        <v>45799.0</v>
      </c>
      <c r="W533" s="299">
        <v>45834.0</v>
      </c>
      <c r="X533" s="294">
        <v>1.0</v>
      </c>
      <c r="Y533" s="294" t="s">
        <v>98</v>
      </c>
      <c r="Z533" s="294" t="s">
        <v>85</v>
      </c>
    </row>
    <row r="534" ht="17.25" customHeight="1">
      <c r="A534" s="469" t="s">
        <v>6794</v>
      </c>
      <c r="B534" s="306">
        <v>45800.0</v>
      </c>
      <c r="C534" s="294">
        <v>10023.0</v>
      </c>
      <c r="D534" s="294"/>
      <c r="E534" s="530" t="s">
        <v>3746</v>
      </c>
      <c r="F534" s="311" t="s">
        <v>3747</v>
      </c>
      <c r="G534" s="369" t="s">
        <v>2028</v>
      </c>
      <c r="H534" s="369" t="s">
        <v>179</v>
      </c>
      <c r="I534" s="228" t="s">
        <v>177</v>
      </c>
      <c r="J534" s="294" t="s">
        <v>26</v>
      </c>
      <c r="K534" s="299">
        <v>45174.0</v>
      </c>
      <c r="L534" s="306">
        <v>45800.0</v>
      </c>
      <c r="M534" s="294" t="s">
        <v>75</v>
      </c>
      <c r="N534" s="371">
        <v>0.0</v>
      </c>
      <c r="O534" s="294" t="s">
        <v>75</v>
      </c>
      <c r="P534" s="405">
        <v>78000.0</v>
      </c>
      <c r="Q534" s="532">
        <v>0.0</v>
      </c>
      <c r="R534" s="533">
        <v>0.0</v>
      </c>
      <c r="S534" s="371">
        <v>0.0</v>
      </c>
      <c r="T534" s="297">
        <f t="shared" si="7"/>
        <v>0</v>
      </c>
      <c r="U534" s="294" t="s">
        <v>283</v>
      </c>
      <c r="V534" s="299">
        <v>45800.0</v>
      </c>
      <c r="W534" s="299">
        <v>45832.0</v>
      </c>
      <c r="X534" s="294">
        <v>1.0</v>
      </c>
      <c r="Y534" s="294" t="s">
        <v>98</v>
      </c>
      <c r="Z534" s="294" t="s">
        <v>85</v>
      </c>
    </row>
    <row r="535" ht="17.25" customHeight="1">
      <c r="A535" s="543" t="s">
        <v>6832</v>
      </c>
      <c r="B535" s="306">
        <v>45800.0</v>
      </c>
      <c r="C535" s="294">
        <v>15573.0</v>
      </c>
      <c r="D535" s="294">
        <v>15515.0</v>
      </c>
      <c r="E535" s="530" t="s">
        <v>6833</v>
      </c>
      <c r="F535" s="311" t="s">
        <v>6834</v>
      </c>
      <c r="G535" s="369" t="s">
        <v>6835</v>
      </c>
      <c r="H535" s="369" t="s">
        <v>485</v>
      </c>
      <c r="I535" s="228" t="s">
        <v>486</v>
      </c>
      <c r="J535" s="294" t="s">
        <v>26</v>
      </c>
      <c r="K535" s="299">
        <v>45800.0</v>
      </c>
      <c r="L535" s="306">
        <v>45800.0</v>
      </c>
      <c r="M535" s="294" t="s">
        <v>75</v>
      </c>
      <c r="N535" s="371">
        <v>0.0</v>
      </c>
      <c r="O535" s="306">
        <v>45810.0</v>
      </c>
      <c r="P535" s="405">
        <v>1298051.0</v>
      </c>
      <c r="Q535" s="532">
        <v>0.0</v>
      </c>
      <c r="R535" s="533">
        <v>0.0</v>
      </c>
      <c r="S535" s="371">
        <v>0.0</v>
      </c>
      <c r="T535" s="297">
        <f t="shared" si="7"/>
        <v>0</v>
      </c>
      <c r="U535" s="294" t="s">
        <v>283</v>
      </c>
      <c r="V535" s="299">
        <v>45810.0</v>
      </c>
      <c r="W535" s="299">
        <v>46174.0</v>
      </c>
      <c r="X535" s="294">
        <v>12.0</v>
      </c>
      <c r="Y535" s="294" t="s">
        <v>84</v>
      </c>
      <c r="Z535" s="294" t="s">
        <v>221</v>
      </c>
    </row>
    <row r="536" ht="17.25" customHeight="1">
      <c r="A536" s="469" t="s">
        <v>6852</v>
      </c>
      <c r="B536" s="306">
        <v>45800.0</v>
      </c>
      <c r="C536" s="294">
        <v>13345.0</v>
      </c>
      <c r="D536" s="294"/>
      <c r="E536" s="530" t="s">
        <v>5631</v>
      </c>
      <c r="F536" s="311" t="s">
        <v>3757</v>
      </c>
      <c r="G536" s="369" t="s">
        <v>366</v>
      </c>
      <c r="H536" s="369" t="s">
        <v>830</v>
      </c>
      <c r="I536" s="228" t="s">
        <v>123</v>
      </c>
      <c r="J536" s="294" t="s">
        <v>26</v>
      </c>
      <c r="K536" s="299">
        <v>45554.0</v>
      </c>
      <c r="L536" s="306">
        <v>45800.0</v>
      </c>
      <c r="M536" s="294" t="s">
        <v>75</v>
      </c>
      <c r="N536" s="371">
        <v>118000.0</v>
      </c>
      <c r="O536" s="294" t="s">
        <v>75</v>
      </c>
      <c r="P536" s="405">
        <v>120000.0</v>
      </c>
      <c r="Q536" s="532">
        <v>0.0</v>
      </c>
      <c r="R536" s="533">
        <v>0.0</v>
      </c>
      <c r="S536" s="371">
        <v>0.0</v>
      </c>
      <c r="T536" s="297">
        <f t="shared" si="7"/>
        <v>0</v>
      </c>
      <c r="U536" s="294" t="s">
        <v>283</v>
      </c>
      <c r="V536" s="299">
        <v>45800.0</v>
      </c>
      <c r="W536" s="299">
        <v>45838.0</v>
      </c>
      <c r="X536" s="294">
        <v>1.0</v>
      </c>
      <c r="Y536" s="294" t="s">
        <v>84</v>
      </c>
      <c r="Z536" s="294" t="s">
        <v>85</v>
      </c>
    </row>
    <row r="537" ht="17.25" customHeight="1">
      <c r="A537" s="469" t="s">
        <v>6855</v>
      </c>
      <c r="B537" s="306">
        <v>45800.0</v>
      </c>
      <c r="C537" s="294">
        <v>6207.0</v>
      </c>
      <c r="D537" s="294"/>
      <c r="E537" s="530" t="s">
        <v>3898</v>
      </c>
      <c r="F537" s="311" t="s">
        <v>3821</v>
      </c>
      <c r="G537" s="369" t="s">
        <v>3822</v>
      </c>
      <c r="H537" s="369" t="s">
        <v>70</v>
      </c>
      <c r="I537" s="228" t="s">
        <v>72</v>
      </c>
      <c r="J537" s="294" t="s">
        <v>26</v>
      </c>
      <c r="K537" s="299">
        <v>44745.0</v>
      </c>
      <c r="L537" s="306">
        <v>45800.0</v>
      </c>
      <c r="M537" s="294" t="s">
        <v>75</v>
      </c>
      <c r="N537" s="371">
        <v>78000.0</v>
      </c>
      <c r="O537" s="294" t="s">
        <v>75</v>
      </c>
      <c r="P537" s="405">
        <v>75000.0</v>
      </c>
      <c r="Q537" s="532">
        <v>0.0</v>
      </c>
      <c r="R537" s="533">
        <v>0.0</v>
      </c>
      <c r="S537" s="371">
        <v>0.0</v>
      </c>
      <c r="T537" s="297">
        <f t="shared" si="7"/>
        <v>0</v>
      </c>
      <c r="U537" s="294" t="s">
        <v>283</v>
      </c>
      <c r="V537" s="299">
        <v>45800.0</v>
      </c>
      <c r="W537" s="299">
        <v>45839.0</v>
      </c>
      <c r="X537" s="294">
        <v>1.0</v>
      </c>
      <c r="Y537" s="294" t="s">
        <v>98</v>
      </c>
      <c r="Z537" s="294" t="s">
        <v>85</v>
      </c>
    </row>
    <row r="538" ht="17.25" customHeight="1">
      <c r="A538" s="469" t="s">
        <v>6889</v>
      </c>
      <c r="B538" s="306">
        <v>45803.0</v>
      </c>
      <c r="C538" s="294">
        <v>7627.0</v>
      </c>
      <c r="D538" s="294"/>
      <c r="E538" s="530" t="s">
        <v>4412</v>
      </c>
      <c r="F538" s="311" t="s">
        <v>4413</v>
      </c>
      <c r="G538" s="369" t="s">
        <v>4414</v>
      </c>
      <c r="H538" s="369" t="s">
        <v>1940</v>
      </c>
      <c r="I538" s="228" t="s">
        <v>156</v>
      </c>
      <c r="J538" s="294" t="s">
        <v>26</v>
      </c>
      <c r="K538" s="299">
        <v>44888.0</v>
      </c>
      <c r="L538" s="306">
        <v>45801.0</v>
      </c>
      <c r="M538" s="294" t="s">
        <v>75</v>
      </c>
      <c r="N538" s="371">
        <v>0.0</v>
      </c>
      <c r="O538" s="294" t="s">
        <v>75</v>
      </c>
      <c r="P538" s="405">
        <v>78000.0</v>
      </c>
      <c r="Q538" s="532">
        <v>0.0</v>
      </c>
      <c r="R538" s="533">
        <v>0.0</v>
      </c>
      <c r="S538" s="371">
        <v>0.0</v>
      </c>
      <c r="T538" s="297">
        <f t="shared" si="7"/>
        <v>0</v>
      </c>
      <c r="U538" s="294" t="s">
        <v>283</v>
      </c>
      <c r="V538" s="299">
        <v>45801.0</v>
      </c>
      <c r="W538" s="299">
        <v>45837.0</v>
      </c>
      <c r="X538" s="294">
        <v>1.0</v>
      </c>
      <c r="Y538" s="294" t="s">
        <v>98</v>
      </c>
      <c r="Z538" s="294" t="s">
        <v>85</v>
      </c>
    </row>
    <row r="539" ht="17.25" customHeight="1">
      <c r="A539" s="469" t="s">
        <v>6893</v>
      </c>
      <c r="B539" s="306">
        <v>45803.0</v>
      </c>
      <c r="C539" s="294">
        <v>7617.0</v>
      </c>
      <c r="D539" s="294"/>
      <c r="E539" s="530" t="s">
        <v>3398</v>
      </c>
      <c r="F539" s="311" t="s">
        <v>3399</v>
      </c>
      <c r="G539" s="369" t="s">
        <v>3400</v>
      </c>
      <c r="H539" s="369" t="s">
        <v>142</v>
      </c>
      <c r="I539" s="228" t="s">
        <v>144</v>
      </c>
      <c r="J539" s="294" t="s">
        <v>26</v>
      </c>
      <c r="K539" s="299">
        <v>44887.0</v>
      </c>
      <c r="L539" s="306">
        <v>45801.0</v>
      </c>
      <c r="M539" s="294" t="s">
        <v>75</v>
      </c>
      <c r="N539" s="371">
        <v>0.0</v>
      </c>
      <c r="O539" s="294" t="s">
        <v>75</v>
      </c>
      <c r="P539" s="405">
        <v>118000.0</v>
      </c>
      <c r="Q539" s="532">
        <v>0.0</v>
      </c>
      <c r="R539" s="533">
        <v>0.0</v>
      </c>
      <c r="S539" s="371">
        <v>0.0</v>
      </c>
      <c r="T539" s="297">
        <f t="shared" si="7"/>
        <v>0</v>
      </c>
      <c r="U539" s="294" t="s">
        <v>283</v>
      </c>
      <c r="V539" s="299">
        <v>45801.0</v>
      </c>
      <c r="W539" s="299">
        <v>45832.0</v>
      </c>
      <c r="X539" s="294">
        <v>1.0</v>
      </c>
      <c r="Y539" s="294" t="s">
        <v>84</v>
      </c>
      <c r="Z539" s="294" t="s">
        <v>85</v>
      </c>
    </row>
    <row r="540" ht="17.25" customHeight="1">
      <c r="A540" s="469" t="s">
        <v>6902</v>
      </c>
      <c r="B540" s="306">
        <v>45803.0</v>
      </c>
      <c r="C540" s="294">
        <v>293.0</v>
      </c>
      <c r="D540" s="294"/>
      <c r="E540" s="530" t="s">
        <v>5849</v>
      </c>
      <c r="F540" s="311" t="s">
        <v>3583</v>
      </c>
      <c r="G540" s="369" t="s">
        <v>3584</v>
      </c>
      <c r="H540" s="369" t="s">
        <v>3585</v>
      </c>
      <c r="I540" s="228" t="s">
        <v>2189</v>
      </c>
      <c r="J540" s="294" t="s">
        <v>26</v>
      </c>
      <c r="K540" s="299">
        <v>44287.0</v>
      </c>
      <c r="L540" s="306">
        <v>45801.0</v>
      </c>
      <c r="M540" s="294" t="s">
        <v>75</v>
      </c>
      <c r="N540" s="371">
        <v>0.0</v>
      </c>
      <c r="O540" s="294" t="s">
        <v>75</v>
      </c>
      <c r="P540" s="405">
        <v>78000.0</v>
      </c>
      <c r="Q540" s="532">
        <v>0.0</v>
      </c>
      <c r="R540" s="533">
        <v>0.0</v>
      </c>
      <c r="S540" s="371">
        <v>0.0</v>
      </c>
      <c r="T540" s="297">
        <f t="shared" si="7"/>
        <v>0</v>
      </c>
      <c r="U540" s="294" t="s">
        <v>283</v>
      </c>
      <c r="V540" s="299">
        <v>45801.0</v>
      </c>
      <c r="W540" s="299">
        <v>45831.0</v>
      </c>
      <c r="X540" s="294">
        <v>1.0</v>
      </c>
      <c r="Y540" s="294" t="s">
        <v>98</v>
      </c>
      <c r="Z540" s="294" t="s">
        <v>85</v>
      </c>
    </row>
    <row r="541" ht="17.25" customHeight="1">
      <c r="A541" s="469" t="s">
        <v>6910</v>
      </c>
      <c r="B541" s="306">
        <v>45803.0</v>
      </c>
      <c r="C541" s="294">
        <v>3541.0</v>
      </c>
      <c r="D541" s="294"/>
      <c r="E541" s="530" t="s">
        <v>3248</v>
      </c>
      <c r="F541" s="311" t="s">
        <v>3249</v>
      </c>
      <c r="G541" s="369" t="s">
        <v>3251</v>
      </c>
      <c r="H541" s="369" t="s">
        <v>3253</v>
      </c>
      <c r="I541" s="228" t="s">
        <v>156</v>
      </c>
      <c r="J541" s="294" t="s">
        <v>26</v>
      </c>
      <c r="K541" s="299">
        <v>44530.0</v>
      </c>
      <c r="L541" s="306">
        <v>45801.0</v>
      </c>
      <c r="M541" s="294" t="s">
        <v>75</v>
      </c>
      <c r="N541" s="371">
        <v>0.0</v>
      </c>
      <c r="O541" s="294" t="s">
        <v>75</v>
      </c>
      <c r="P541" s="405">
        <v>78000.0</v>
      </c>
      <c r="Q541" s="532">
        <v>0.0</v>
      </c>
      <c r="R541" s="533">
        <v>0.0</v>
      </c>
      <c r="S541" s="371">
        <v>0.0</v>
      </c>
      <c r="T541" s="297">
        <f t="shared" si="7"/>
        <v>0</v>
      </c>
      <c r="U541" s="294" t="s">
        <v>283</v>
      </c>
      <c r="V541" s="299">
        <v>45801.0</v>
      </c>
      <c r="W541" s="299">
        <v>45834.0</v>
      </c>
      <c r="X541" s="294">
        <v>1.0</v>
      </c>
      <c r="Y541" s="294" t="s">
        <v>98</v>
      </c>
      <c r="Z541" s="294" t="s">
        <v>85</v>
      </c>
    </row>
    <row r="542" ht="17.25" customHeight="1">
      <c r="A542" s="469" t="s">
        <v>6936</v>
      </c>
      <c r="B542" s="306">
        <v>45803.0</v>
      </c>
      <c r="C542" s="294">
        <v>9654.0</v>
      </c>
      <c r="D542" s="294"/>
      <c r="E542" s="530" t="s">
        <v>3263</v>
      </c>
      <c r="F542" s="311" t="s">
        <v>3264</v>
      </c>
      <c r="G542" s="369" t="s">
        <v>3265</v>
      </c>
      <c r="H542" s="369" t="s">
        <v>227</v>
      </c>
      <c r="I542" s="228" t="s">
        <v>102</v>
      </c>
      <c r="J542" s="294" t="s">
        <v>26</v>
      </c>
      <c r="K542" s="299">
        <v>45129.0</v>
      </c>
      <c r="L542" s="306">
        <v>45801.0</v>
      </c>
      <c r="M542" s="294" t="s">
        <v>75</v>
      </c>
      <c r="N542" s="371">
        <v>0.0</v>
      </c>
      <c r="O542" s="294" t="s">
        <v>75</v>
      </c>
      <c r="P542" s="405">
        <v>118000.0</v>
      </c>
      <c r="Q542" s="532">
        <v>0.0</v>
      </c>
      <c r="R542" s="533">
        <v>0.0</v>
      </c>
      <c r="S542" s="371">
        <v>0.0</v>
      </c>
      <c r="T542" s="297">
        <f t="shared" si="7"/>
        <v>0</v>
      </c>
      <c r="U542" s="294" t="s">
        <v>283</v>
      </c>
      <c r="V542" s="299">
        <v>45801.0</v>
      </c>
      <c r="W542" s="299">
        <v>45833.0</v>
      </c>
      <c r="X542" s="294">
        <v>1.0</v>
      </c>
      <c r="Y542" s="294" t="s">
        <v>84</v>
      </c>
      <c r="Z542" s="294" t="s">
        <v>85</v>
      </c>
    </row>
    <row r="543" ht="17.25" customHeight="1">
      <c r="A543" s="469" t="s">
        <v>6962</v>
      </c>
      <c r="B543" s="306">
        <v>45803.0</v>
      </c>
      <c r="C543" s="294">
        <v>5653.0</v>
      </c>
      <c r="D543" s="294"/>
      <c r="E543" s="530" t="s">
        <v>3218</v>
      </c>
      <c r="F543" s="311" t="s">
        <v>3219</v>
      </c>
      <c r="G543" s="369" t="s">
        <v>3220</v>
      </c>
      <c r="H543" s="369" t="s">
        <v>1295</v>
      </c>
      <c r="I543" s="228" t="s">
        <v>1296</v>
      </c>
      <c r="J543" s="294" t="s">
        <v>26</v>
      </c>
      <c r="K543" s="299">
        <v>44688.0</v>
      </c>
      <c r="L543" s="306">
        <v>45802.0</v>
      </c>
      <c r="M543" s="294" t="s">
        <v>75</v>
      </c>
      <c r="N543" s="371">
        <v>78000.0</v>
      </c>
      <c r="O543" s="294" t="s">
        <v>75</v>
      </c>
      <c r="P543" s="405">
        <v>156000.0</v>
      </c>
      <c r="Q543" s="532">
        <v>0.0</v>
      </c>
      <c r="R543" s="533">
        <v>0.0</v>
      </c>
      <c r="S543" s="371">
        <v>0.0</v>
      </c>
      <c r="T543" s="297">
        <f t="shared" si="7"/>
        <v>0</v>
      </c>
      <c r="U543" s="294" t="s">
        <v>283</v>
      </c>
      <c r="V543" s="299">
        <v>45802.0</v>
      </c>
      <c r="W543" s="299">
        <v>45842.0</v>
      </c>
      <c r="X543" s="294">
        <v>1.0</v>
      </c>
      <c r="Y543" s="294" t="s">
        <v>98</v>
      </c>
      <c r="Z543" s="294" t="s">
        <v>85</v>
      </c>
    </row>
    <row r="544" ht="17.25" customHeight="1">
      <c r="A544" s="469" t="s">
        <v>6967</v>
      </c>
      <c r="B544" s="306">
        <v>45803.0</v>
      </c>
      <c r="C544" s="294">
        <v>5653.0</v>
      </c>
      <c r="D544" s="294"/>
      <c r="E544" s="530" t="s">
        <v>3218</v>
      </c>
      <c r="F544" s="311" t="s">
        <v>3219</v>
      </c>
      <c r="G544" s="369" t="s">
        <v>3228</v>
      </c>
      <c r="H544" s="369" t="s">
        <v>1295</v>
      </c>
      <c r="I544" s="228" t="s">
        <v>1296</v>
      </c>
      <c r="J544" s="294" t="s">
        <v>26</v>
      </c>
      <c r="K544" s="299">
        <v>44688.0</v>
      </c>
      <c r="L544" s="306">
        <v>45802.0</v>
      </c>
      <c r="M544" s="294" t="s">
        <v>75</v>
      </c>
      <c r="N544" s="371">
        <v>78000.0</v>
      </c>
      <c r="O544" s="294" t="s">
        <v>75</v>
      </c>
      <c r="P544" s="405">
        <f>P543-N544</f>
        <v>78000</v>
      </c>
      <c r="Q544" s="532">
        <v>0.0</v>
      </c>
      <c r="R544" s="533">
        <v>0.0</v>
      </c>
      <c r="S544" s="371">
        <v>0.0</v>
      </c>
      <c r="T544" s="297">
        <f t="shared" si="7"/>
        <v>0</v>
      </c>
      <c r="U544" s="294" t="s">
        <v>283</v>
      </c>
      <c r="V544" s="299">
        <v>45802.0</v>
      </c>
      <c r="W544" s="299">
        <v>45832.0</v>
      </c>
      <c r="X544" s="294">
        <v>1.0</v>
      </c>
      <c r="Y544" s="294" t="s">
        <v>98</v>
      </c>
      <c r="Z544" s="294" t="s">
        <v>85</v>
      </c>
    </row>
    <row r="545" ht="17.25" customHeight="1">
      <c r="A545" s="469" t="s">
        <v>7006</v>
      </c>
      <c r="B545" s="306">
        <v>45803.0</v>
      </c>
      <c r="C545" s="294">
        <v>11351.0</v>
      </c>
      <c r="D545" s="294"/>
      <c r="E545" s="530" t="s">
        <v>4013</v>
      </c>
      <c r="F545" s="311" t="s">
        <v>4014</v>
      </c>
      <c r="G545" s="369" t="s">
        <v>4016</v>
      </c>
      <c r="H545" s="369" t="s">
        <v>217</v>
      </c>
      <c r="I545" s="228" t="s">
        <v>177</v>
      </c>
      <c r="J545" s="294" t="s">
        <v>26</v>
      </c>
      <c r="K545" s="299">
        <v>45337.0</v>
      </c>
      <c r="L545" s="306">
        <v>45802.0</v>
      </c>
      <c r="M545" s="294" t="s">
        <v>75</v>
      </c>
      <c r="N545" s="371">
        <v>0.0</v>
      </c>
      <c r="O545" s="294" t="s">
        <v>75</v>
      </c>
      <c r="P545" s="405">
        <v>78000.0</v>
      </c>
      <c r="Q545" s="532">
        <v>0.0</v>
      </c>
      <c r="R545" s="533">
        <v>0.0</v>
      </c>
      <c r="S545" s="371">
        <v>0.0</v>
      </c>
      <c r="T545" s="297">
        <f t="shared" si="7"/>
        <v>0</v>
      </c>
      <c r="U545" s="294" t="s">
        <v>283</v>
      </c>
      <c r="V545" s="299">
        <v>45802.0</v>
      </c>
      <c r="W545" s="299">
        <v>45833.0</v>
      </c>
      <c r="X545" s="294">
        <v>1.0</v>
      </c>
      <c r="Y545" s="294" t="s">
        <v>98</v>
      </c>
      <c r="Z545" s="294" t="s">
        <v>85</v>
      </c>
    </row>
    <row r="546" ht="17.25" customHeight="1">
      <c r="A546" s="469" t="s">
        <v>7062</v>
      </c>
      <c r="B546" s="306">
        <v>45804.0</v>
      </c>
      <c r="C546" s="294">
        <v>3848.0</v>
      </c>
      <c r="D546" s="294"/>
      <c r="E546" s="530" t="s">
        <v>3946</v>
      </c>
      <c r="F546" s="311" t="s">
        <v>1112</v>
      </c>
      <c r="G546" s="369" t="s">
        <v>3950</v>
      </c>
      <c r="H546" s="369" t="s">
        <v>1114</v>
      </c>
      <c r="I546" s="228" t="s">
        <v>156</v>
      </c>
      <c r="J546" s="294" t="s">
        <v>26</v>
      </c>
      <c r="K546" s="299">
        <v>44554.0</v>
      </c>
      <c r="L546" s="306">
        <v>45803.0</v>
      </c>
      <c r="M546" s="294" t="s">
        <v>75</v>
      </c>
      <c r="N546" s="371">
        <v>0.0</v>
      </c>
      <c r="O546" s="294" t="s">
        <v>75</v>
      </c>
      <c r="P546" s="405">
        <v>78000.0</v>
      </c>
      <c r="Q546" s="532">
        <v>0.0</v>
      </c>
      <c r="R546" s="533">
        <v>0.0</v>
      </c>
      <c r="S546" s="371">
        <v>0.0</v>
      </c>
      <c r="T546" s="297">
        <f t="shared" si="7"/>
        <v>0</v>
      </c>
      <c r="U546" s="294" t="s">
        <v>283</v>
      </c>
      <c r="V546" s="299">
        <v>45803.0</v>
      </c>
      <c r="W546" s="299">
        <v>45833.0</v>
      </c>
      <c r="X546" s="294">
        <v>1.0</v>
      </c>
      <c r="Y546" s="294" t="s">
        <v>98</v>
      </c>
      <c r="Z546" s="294" t="s">
        <v>85</v>
      </c>
    </row>
    <row r="547" ht="17.25" customHeight="1">
      <c r="A547" s="469" t="s">
        <v>7065</v>
      </c>
      <c r="B547" s="306">
        <v>45804.0</v>
      </c>
      <c r="C547" s="294">
        <v>11642.0</v>
      </c>
      <c r="D547" s="294"/>
      <c r="E547" s="530" t="s">
        <v>4159</v>
      </c>
      <c r="F547" s="311" t="s">
        <v>4160</v>
      </c>
      <c r="G547" s="369" t="s">
        <v>4161</v>
      </c>
      <c r="H547" s="369" t="s">
        <v>404</v>
      </c>
      <c r="I547" s="228" t="s">
        <v>72</v>
      </c>
      <c r="J547" s="294" t="s">
        <v>26</v>
      </c>
      <c r="K547" s="299">
        <v>45369.0</v>
      </c>
      <c r="L547" s="306">
        <v>45803.0</v>
      </c>
      <c r="M547" s="294" t="s">
        <v>75</v>
      </c>
      <c r="N547" s="371">
        <v>0.0</v>
      </c>
      <c r="O547" s="294" t="s">
        <v>75</v>
      </c>
      <c r="P547" s="405">
        <v>78012.0</v>
      </c>
      <c r="Q547" s="532">
        <v>0.0</v>
      </c>
      <c r="R547" s="533">
        <v>0.0</v>
      </c>
      <c r="S547" s="371">
        <v>0.0</v>
      </c>
      <c r="T547" s="297">
        <f t="shared" si="7"/>
        <v>0</v>
      </c>
      <c r="U547" s="294" t="s">
        <v>283</v>
      </c>
      <c r="V547" s="299">
        <v>45803.0</v>
      </c>
      <c r="W547" s="299">
        <v>45833.0</v>
      </c>
      <c r="X547" s="294">
        <v>1.0</v>
      </c>
      <c r="Y547" s="294" t="s">
        <v>98</v>
      </c>
      <c r="Z547" s="294" t="s">
        <v>85</v>
      </c>
    </row>
    <row r="548" ht="17.25" customHeight="1">
      <c r="A548" s="469" t="s">
        <v>7069</v>
      </c>
      <c r="B548" s="306">
        <v>45804.0</v>
      </c>
      <c r="C548" s="294">
        <v>4072.0</v>
      </c>
      <c r="D548" s="294"/>
      <c r="E548" s="530" t="s">
        <v>717</v>
      </c>
      <c r="F548" s="311" t="s">
        <v>718</v>
      </c>
      <c r="G548" s="369" t="s">
        <v>4034</v>
      </c>
      <c r="H548" s="369" t="s">
        <v>601</v>
      </c>
      <c r="I548" s="228" t="s">
        <v>177</v>
      </c>
      <c r="J548" s="294" t="s">
        <v>26</v>
      </c>
      <c r="K548" s="299">
        <v>44566.0</v>
      </c>
      <c r="L548" s="306">
        <v>45803.0</v>
      </c>
      <c r="M548" s="294" t="s">
        <v>75</v>
      </c>
      <c r="N548" s="371">
        <v>118000.0</v>
      </c>
      <c r="O548" s="294" t="s">
        <v>75</v>
      </c>
      <c r="P548" s="405">
        <v>150000.0</v>
      </c>
      <c r="Q548" s="532">
        <v>0.0</v>
      </c>
      <c r="R548" s="533">
        <v>0.0</v>
      </c>
      <c r="S548" s="371">
        <v>0.0</v>
      </c>
      <c r="T548" s="297">
        <f t="shared" si="7"/>
        <v>0</v>
      </c>
      <c r="U548" s="294" t="s">
        <v>283</v>
      </c>
      <c r="V548" s="299">
        <v>45803.0</v>
      </c>
      <c r="W548" s="299">
        <v>45840.0</v>
      </c>
      <c r="X548" s="294">
        <v>1.0</v>
      </c>
      <c r="Y548" s="294" t="s">
        <v>84</v>
      </c>
      <c r="Z548" s="294" t="s">
        <v>85</v>
      </c>
    </row>
    <row r="549" ht="17.25" customHeight="1">
      <c r="A549" s="469" t="s">
        <v>7076</v>
      </c>
      <c r="B549" s="306">
        <v>45804.0</v>
      </c>
      <c r="C549" s="294">
        <v>7313.0</v>
      </c>
      <c r="D549" s="294"/>
      <c r="E549" s="530" t="s">
        <v>1118</v>
      </c>
      <c r="F549" s="311" t="s">
        <v>1119</v>
      </c>
      <c r="G549" s="369" t="s">
        <v>4745</v>
      </c>
      <c r="H549" s="369" t="s">
        <v>870</v>
      </c>
      <c r="I549" s="228" t="s">
        <v>134</v>
      </c>
      <c r="J549" s="294" t="s">
        <v>26</v>
      </c>
      <c r="K549" s="299">
        <v>44854.0</v>
      </c>
      <c r="L549" s="306">
        <v>45803.0</v>
      </c>
      <c r="M549" s="294" t="s">
        <v>75</v>
      </c>
      <c r="N549" s="371">
        <v>0.0</v>
      </c>
      <c r="O549" s="294" t="s">
        <v>75</v>
      </c>
      <c r="P549" s="405">
        <v>118026.0</v>
      </c>
      <c r="Q549" s="532">
        <v>0.0</v>
      </c>
      <c r="R549" s="533">
        <v>0.0</v>
      </c>
      <c r="S549" s="371">
        <v>0.0</v>
      </c>
      <c r="T549" s="297">
        <f t="shared" si="7"/>
        <v>0</v>
      </c>
      <c r="U549" s="294" t="s">
        <v>283</v>
      </c>
      <c r="V549" s="299">
        <v>45803.0</v>
      </c>
      <c r="W549" s="299">
        <v>45843.0</v>
      </c>
      <c r="X549" s="294">
        <v>1.0</v>
      </c>
      <c r="Y549" s="294" t="s">
        <v>84</v>
      </c>
      <c r="Z549" s="294" t="s">
        <v>85</v>
      </c>
    </row>
    <row r="550" ht="17.25" customHeight="1">
      <c r="A550" s="469" t="s">
        <v>7081</v>
      </c>
      <c r="B550" s="306">
        <v>45804.0</v>
      </c>
      <c r="C550" s="294">
        <v>7313.0</v>
      </c>
      <c r="D550" s="294"/>
      <c r="E550" s="530" t="s">
        <v>1118</v>
      </c>
      <c r="F550" s="311" t="s">
        <v>1119</v>
      </c>
      <c r="G550" s="369" t="s">
        <v>2743</v>
      </c>
      <c r="H550" s="369" t="s">
        <v>870</v>
      </c>
      <c r="I550" s="228" t="s">
        <v>134</v>
      </c>
      <c r="J550" s="294" t="s">
        <v>26</v>
      </c>
      <c r="K550" s="299">
        <v>44854.0</v>
      </c>
      <c r="L550" s="306">
        <v>45803.0</v>
      </c>
      <c r="M550" s="294" t="s">
        <v>75</v>
      </c>
      <c r="N550" s="371">
        <v>0.0</v>
      </c>
      <c r="O550" s="294" t="s">
        <v>75</v>
      </c>
      <c r="P550" s="405">
        <v>118045.0</v>
      </c>
      <c r="Q550" s="532">
        <v>0.0</v>
      </c>
      <c r="R550" s="533">
        <v>0.0</v>
      </c>
      <c r="S550" s="371">
        <v>0.0</v>
      </c>
      <c r="T550" s="297">
        <f t="shared" si="7"/>
        <v>0</v>
      </c>
      <c r="U550" s="294" t="s">
        <v>283</v>
      </c>
      <c r="V550" s="299">
        <v>45803.0</v>
      </c>
      <c r="W550" s="299">
        <v>45842.0</v>
      </c>
      <c r="X550" s="294">
        <v>1.0</v>
      </c>
      <c r="Y550" s="294" t="s">
        <v>84</v>
      </c>
      <c r="Z550" s="294" t="s">
        <v>85</v>
      </c>
    </row>
    <row r="551" ht="17.25" customHeight="1">
      <c r="A551" s="469" t="s">
        <v>7086</v>
      </c>
      <c r="B551" s="306">
        <v>45804.0</v>
      </c>
      <c r="C551" s="294">
        <v>4343.0</v>
      </c>
      <c r="D551" s="294"/>
      <c r="E551" s="530" t="s">
        <v>151</v>
      </c>
      <c r="F551" s="311" t="s">
        <v>152</v>
      </c>
      <c r="G551" s="369" t="s">
        <v>4110</v>
      </c>
      <c r="H551" s="369" t="s">
        <v>155</v>
      </c>
      <c r="I551" s="228" t="s">
        <v>156</v>
      </c>
      <c r="J551" s="294" t="s">
        <v>26</v>
      </c>
      <c r="K551" s="299">
        <v>44585.0</v>
      </c>
      <c r="L551" s="306">
        <v>45803.0</v>
      </c>
      <c r="M551" s="294" t="s">
        <v>75</v>
      </c>
      <c r="N551" s="371">
        <v>0.0</v>
      </c>
      <c r="O551" s="294" t="s">
        <v>75</v>
      </c>
      <c r="P551" s="405">
        <v>78000.0</v>
      </c>
      <c r="Q551" s="532">
        <v>0.0</v>
      </c>
      <c r="R551" s="533">
        <v>0.0</v>
      </c>
      <c r="S551" s="371">
        <v>0.0</v>
      </c>
      <c r="T551" s="297">
        <f t="shared" si="7"/>
        <v>0</v>
      </c>
      <c r="U551" s="294" t="s">
        <v>283</v>
      </c>
      <c r="V551" s="299">
        <v>45803.0</v>
      </c>
      <c r="W551" s="299">
        <v>45833.0</v>
      </c>
      <c r="X551" s="294">
        <v>1.0</v>
      </c>
      <c r="Y551" s="294" t="s">
        <v>98</v>
      </c>
      <c r="Z551" s="294" t="s">
        <v>85</v>
      </c>
    </row>
    <row r="552" ht="17.25" customHeight="1">
      <c r="A552" s="469" t="s">
        <v>7090</v>
      </c>
      <c r="B552" s="306">
        <v>45804.0</v>
      </c>
      <c r="C552" s="294">
        <v>4808.0</v>
      </c>
      <c r="D552" s="294"/>
      <c r="E552" s="530" t="s">
        <v>7091</v>
      </c>
      <c r="F552" s="311" t="s">
        <v>2860</v>
      </c>
      <c r="G552" s="369" t="s">
        <v>4096</v>
      </c>
      <c r="H552" s="369" t="s">
        <v>234</v>
      </c>
      <c r="I552" s="228" t="s">
        <v>235</v>
      </c>
      <c r="J552" s="294" t="s">
        <v>26</v>
      </c>
      <c r="K552" s="299">
        <v>44618.0</v>
      </c>
      <c r="L552" s="306">
        <v>45803.0</v>
      </c>
      <c r="M552" s="294" t="s">
        <v>75</v>
      </c>
      <c r="N552" s="371">
        <v>0.0</v>
      </c>
      <c r="O552" s="294" t="s">
        <v>75</v>
      </c>
      <c r="P552" s="405">
        <v>78000.0</v>
      </c>
      <c r="Q552" s="532">
        <v>0.0</v>
      </c>
      <c r="R552" s="533">
        <v>0.0</v>
      </c>
      <c r="S552" s="371">
        <v>0.0</v>
      </c>
      <c r="T552" s="297">
        <f t="shared" si="7"/>
        <v>0</v>
      </c>
      <c r="U552" s="294" t="s">
        <v>283</v>
      </c>
      <c r="V552" s="299">
        <v>45803.0</v>
      </c>
      <c r="W552" s="299">
        <v>45833.0</v>
      </c>
      <c r="X552" s="294">
        <v>1.0</v>
      </c>
      <c r="Y552" s="294" t="s">
        <v>98</v>
      </c>
      <c r="Z552" s="294" t="s">
        <v>85</v>
      </c>
    </row>
    <row r="553" ht="17.25" customHeight="1">
      <c r="A553" s="469" t="s">
        <v>7132</v>
      </c>
      <c r="B553" s="306">
        <v>45804.0</v>
      </c>
      <c r="C553" s="294">
        <v>5380.0</v>
      </c>
      <c r="D553" s="294"/>
      <c r="E553" s="530" t="s">
        <v>3304</v>
      </c>
      <c r="F553" s="311" t="s">
        <v>3305</v>
      </c>
      <c r="G553" s="369" t="s">
        <v>3306</v>
      </c>
      <c r="H553" s="369" t="s">
        <v>585</v>
      </c>
      <c r="I553" s="228" t="s">
        <v>123</v>
      </c>
      <c r="J553" s="294" t="s">
        <v>26</v>
      </c>
      <c r="K553" s="299">
        <v>44657.0</v>
      </c>
      <c r="L553" s="306">
        <v>45803.0</v>
      </c>
      <c r="M553" s="294" t="s">
        <v>75</v>
      </c>
      <c r="N553" s="371">
        <v>0.0</v>
      </c>
      <c r="O553" s="306">
        <v>45804.0</v>
      </c>
      <c r="P553" s="405">
        <v>78031.0</v>
      </c>
      <c r="Q553" s="532">
        <v>0.0</v>
      </c>
      <c r="R553" s="533">
        <v>0.0</v>
      </c>
      <c r="S553" s="371">
        <v>0.0</v>
      </c>
      <c r="T553" s="297">
        <f t="shared" si="7"/>
        <v>0</v>
      </c>
      <c r="U553" s="294" t="s">
        <v>283</v>
      </c>
      <c r="V553" s="299">
        <v>45804.0</v>
      </c>
      <c r="W553" s="299">
        <v>45841.0</v>
      </c>
      <c r="X553" s="294">
        <v>1.0</v>
      </c>
      <c r="Y553" s="294" t="s">
        <v>98</v>
      </c>
      <c r="Z553" s="294" t="s">
        <v>85</v>
      </c>
    </row>
    <row r="554" ht="17.25" customHeight="1">
      <c r="A554" s="543" t="s">
        <v>7136</v>
      </c>
      <c r="B554" s="546">
        <v>46177.0</v>
      </c>
      <c r="C554" s="294">
        <v>15208.0</v>
      </c>
      <c r="D554" s="294"/>
      <c r="E554" s="530" t="s">
        <v>7142</v>
      </c>
      <c r="F554" s="311" t="s">
        <v>7143</v>
      </c>
      <c r="G554" s="369" t="s">
        <v>7144</v>
      </c>
      <c r="H554" s="369" t="s">
        <v>6571</v>
      </c>
      <c r="I554" s="228" t="s">
        <v>235</v>
      </c>
      <c r="J554" s="294" t="s">
        <v>26</v>
      </c>
      <c r="K554" s="299">
        <v>45764.0</v>
      </c>
      <c r="L554" s="306">
        <v>45817.0</v>
      </c>
      <c r="M554" s="306">
        <v>45803.0</v>
      </c>
      <c r="N554" s="371">
        <v>0.0</v>
      </c>
      <c r="O554" s="294" t="s">
        <v>75</v>
      </c>
      <c r="P554" s="405">
        <v>1298057.0</v>
      </c>
      <c r="Q554" s="532">
        <v>0.0</v>
      </c>
      <c r="R554" s="533">
        <v>0.0</v>
      </c>
      <c r="S554" s="371">
        <v>0.0</v>
      </c>
      <c r="T554" s="297">
        <f t="shared" si="7"/>
        <v>0</v>
      </c>
      <c r="U554" s="294" t="s">
        <v>283</v>
      </c>
      <c r="V554" s="546">
        <v>45817.0</v>
      </c>
      <c r="W554" s="546">
        <v>46177.0</v>
      </c>
      <c r="X554" s="294">
        <v>12.0</v>
      </c>
      <c r="Y554" s="294" t="s">
        <v>84</v>
      </c>
      <c r="Z554" s="294" t="s">
        <v>221</v>
      </c>
    </row>
    <row r="555" ht="17.25" customHeight="1">
      <c r="A555" s="469" t="s">
        <v>7181</v>
      </c>
      <c r="B555" s="306">
        <v>45804.0</v>
      </c>
      <c r="C555" s="294">
        <v>8139.0</v>
      </c>
      <c r="D555" s="294"/>
      <c r="E555" s="530" t="s">
        <v>856</v>
      </c>
      <c r="F555" s="311" t="s">
        <v>3239</v>
      </c>
      <c r="G555" s="369" t="s">
        <v>4290</v>
      </c>
      <c r="H555" s="369" t="s">
        <v>2902</v>
      </c>
      <c r="I555" s="228" t="s">
        <v>108</v>
      </c>
      <c r="J555" s="294" t="s">
        <v>26</v>
      </c>
      <c r="K555" s="299">
        <v>44950.0</v>
      </c>
      <c r="L555" s="306">
        <v>45804.0</v>
      </c>
      <c r="M555" s="294" t="s">
        <v>75</v>
      </c>
      <c r="N555" s="371">
        <v>0.0</v>
      </c>
      <c r="O555" s="294" t="s">
        <v>75</v>
      </c>
      <c r="P555" s="405">
        <v>78000.0</v>
      </c>
      <c r="Q555" s="532">
        <v>0.0</v>
      </c>
      <c r="R555" s="533">
        <v>0.0</v>
      </c>
      <c r="S555" s="371">
        <v>0.0</v>
      </c>
      <c r="T555" s="297">
        <f t="shared" si="7"/>
        <v>0</v>
      </c>
      <c r="U555" s="294" t="s">
        <v>283</v>
      </c>
      <c r="V555" s="299">
        <v>45804.0</v>
      </c>
      <c r="W555" s="299">
        <v>45834.0</v>
      </c>
      <c r="X555" s="294">
        <v>1.0</v>
      </c>
      <c r="Y555" s="294" t="s">
        <v>98</v>
      </c>
      <c r="Z555" s="294" t="s">
        <v>85</v>
      </c>
    </row>
    <row r="556" ht="17.25" customHeight="1">
      <c r="A556" s="469" t="s">
        <v>7215</v>
      </c>
      <c r="B556" s="306">
        <v>45805.0</v>
      </c>
      <c r="C556" s="294">
        <v>7410.0</v>
      </c>
      <c r="D556" s="294"/>
      <c r="E556" s="530" t="s">
        <v>6993</v>
      </c>
      <c r="F556" s="311" t="s">
        <v>6994</v>
      </c>
      <c r="G556" s="369" t="s">
        <v>6996</v>
      </c>
      <c r="H556" s="369" t="s">
        <v>243</v>
      </c>
      <c r="I556" s="228" t="s">
        <v>123</v>
      </c>
      <c r="J556" s="294" t="s">
        <v>26</v>
      </c>
      <c r="K556" s="299">
        <v>44865.0</v>
      </c>
      <c r="L556" s="306">
        <v>45804.0</v>
      </c>
      <c r="M556" s="294" t="s">
        <v>75</v>
      </c>
      <c r="N556" s="371">
        <v>118000.0</v>
      </c>
      <c r="O556" s="294" t="s">
        <v>75</v>
      </c>
      <c r="P556" s="405">
        <v>120000.0</v>
      </c>
      <c r="Q556" s="532">
        <v>0.0</v>
      </c>
      <c r="R556" s="533">
        <v>0.0</v>
      </c>
      <c r="S556" s="371">
        <v>0.0</v>
      </c>
      <c r="T556" s="297">
        <f t="shared" si="7"/>
        <v>0</v>
      </c>
      <c r="U556" s="294" t="s">
        <v>283</v>
      </c>
      <c r="V556" s="299">
        <v>45804.0</v>
      </c>
      <c r="W556" s="299">
        <v>45839.0</v>
      </c>
      <c r="X556" s="294">
        <v>1.0</v>
      </c>
      <c r="Y556" s="294" t="s">
        <v>84</v>
      </c>
      <c r="Z556" s="294" t="s">
        <v>85</v>
      </c>
    </row>
    <row r="557" ht="17.25" customHeight="1">
      <c r="A557" s="469" t="s">
        <v>7238</v>
      </c>
      <c r="B557" s="306">
        <v>45805.0</v>
      </c>
      <c r="C557" s="294">
        <v>6683.0</v>
      </c>
      <c r="D557" s="294"/>
      <c r="E557" s="530" t="s">
        <v>4361</v>
      </c>
      <c r="F557" s="311" t="s">
        <v>4351</v>
      </c>
      <c r="G557" s="369" t="s">
        <v>4352</v>
      </c>
      <c r="H557" s="369" t="s">
        <v>234</v>
      </c>
      <c r="I557" s="228" t="s">
        <v>235</v>
      </c>
      <c r="J557" s="294" t="s">
        <v>26</v>
      </c>
      <c r="K557" s="299">
        <v>44792.0</v>
      </c>
      <c r="L557" s="306">
        <v>45804.0</v>
      </c>
      <c r="M557" s="294" t="s">
        <v>75</v>
      </c>
      <c r="N557" s="371">
        <v>0.0</v>
      </c>
      <c r="O557" s="294" t="s">
        <v>75</v>
      </c>
      <c r="P557" s="405">
        <v>78004.0</v>
      </c>
      <c r="Q557" s="532">
        <v>0.0</v>
      </c>
      <c r="R557" s="533">
        <v>0.0</v>
      </c>
      <c r="S557" s="371">
        <v>0.0</v>
      </c>
      <c r="T557" s="297">
        <f t="shared" si="7"/>
        <v>0</v>
      </c>
      <c r="U557" s="294" t="s">
        <v>283</v>
      </c>
      <c r="V557" s="299">
        <v>45804.0</v>
      </c>
      <c r="W557" s="299">
        <v>45834.0</v>
      </c>
      <c r="X557" s="294">
        <v>1.0</v>
      </c>
      <c r="Y557" s="294" t="s">
        <v>98</v>
      </c>
      <c r="Z557" s="294" t="s">
        <v>85</v>
      </c>
    </row>
    <row r="558" ht="17.25" customHeight="1">
      <c r="A558" s="469" t="s">
        <v>7256</v>
      </c>
      <c r="B558" s="306">
        <v>45805.0</v>
      </c>
      <c r="C558" s="294">
        <v>1376.0</v>
      </c>
      <c r="D558" s="294"/>
      <c r="E558" s="530" t="s">
        <v>5074</v>
      </c>
      <c r="F558" s="311" t="s">
        <v>4329</v>
      </c>
      <c r="G558" s="369" t="s">
        <v>4330</v>
      </c>
      <c r="H558" s="369" t="s">
        <v>3438</v>
      </c>
      <c r="I558" s="228" t="s">
        <v>3011</v>
      </c>
      <c r="J558" s="294" t="s">
        <v>26</v>
      </c>
      <c r="K558" s="299">
        <v>44360.0</v>
      </c>
      <c r="L558" s="306">
        <v>45804.0</v>
      </c>
      <c r="M558" s="294" t="s">
        <v>75</v>
      </c>
      <c r="N558" s="371">
        <v>0.0</v>
      </c>
      <c r="O558" s="294" t="s">
        <v>75</v>
      </c>
      <c r="P558" s="405">
        <v>78000.0</v>
      </c>
      <c r="Q558" s="532">
        <v>0.0</v>
      </c>
      <c r="R558" s="533">
        <v>0.0</v>
      </c>
      <c r="S558" s="371">
        <v>0.0</v>
      </c>
      <c r="T558" s="297">
        <f t="shared" si="7"/>
        <v>0</v>
      </c>
      <c r="U558" s="294" t="s">
        <v>283</v>
      </c>
      <c r="V558" s="299">
        <v>45804.0</v>
      </c>
      <c r="W558" s="299">
        <v>45842.0</v>
      </c>
      <c r="X558" s="294">
        <v>1.0</v>
      </c>
      <c r="Y558" s="294" t="s">
        <v>98</v>
      </c>
      <c r="Z558" s="294" t="s">
        <v>85</v>
      </c>
    </row>
    <row r="559" ht="17.25" customHeight="1">
      <c r="A559" s="469" t="s">
        <v>7261</v>
      </c>
      <c r="B559" s="306">
        <v>45805.0</v>
      </c>
      <c r="C559" s="294">
        <v>1376.0</v>
      </c>
      <c r="D559" s="294"/>
      <c r="E559" s="530" t="s">
        <v>5074</v>
      </c>
      <c r="F559" s="311" t="s">
        <v>4329</v>
      </c>
      <c r="G559" s="369" t="s">
        <v>4337</v>
      </c>
      <c r="H559" s="369" t="s">
        <v>3438</v>
      </c>
      <c r="I559" s="228" t="s">
        <v>3011</v>
      </c>
      <c r="J559" s="294" t="s">
        <v>26</v>
      </c>
      <c r="K559" s="299">
        <v>44360.0</v>
      </c>
      <c r="L559" s="306">
        <v>45804.0</v>
      </c>
      <c r="M559" s="294" t="s">
        <v>75</v>
      </c>
      <c r="N559" s="371">
        <v>0.0</v>
      </c>
      <c r="O559" s="294" t="s">
        <v>75</v>
      </c>
      <c r="P559" s="405">
        <v>78000.0</v>
      </c>
      <c r="Q559" s="532">
        <v>0.0</v>
      </c>
      <c r="R559" s="533">
        <v>0.0</v>
      </c>
      <c r="S559" s="371">
        <v>0.0</v>
      </c>
      <c r="T559" s="297">
        <f t="shared" si="7"/>
        <v>0</v>
      </c>
      <c r="U559" s="294" t="s">
        <v>283</v>
      </c>
      <c r="V559" s="299">
        <v>45804.0</v>
      </c>
      <c r="W559" s="299">
        <v>45844.0</v>
      </c>
      <c r="X559" s="294">
        <v>1.0</v>
      </c>
      <c r="Y559" s="294" t="s">
        <v>98</v>
      </c>
      <c r="Z559" s="294" t="s">
        <v>85</v>
      </c>
    </row>
    <row r="560" ht="17.25" customHeight="1">
      <c r="A560" s="469" t="s">
        <v>7267</v>
      </c>
      <c r="B560" s="306">
        <v>45805.0</v>
      </c>
      <c r="C560" s="294">
        <v>8912.0</v>
      </c>
      <c r="D560" s="294"/>
      <c r="E560" s="530" t="s">
        <v>3490</v>
      </c>
      <c r="F560" s="311" t="s">
        <v>3492</v>
      </c>
      <c r="G560" s="369" t="s">
        <v>3493</v>
      </c>
      <c r="H560" s="369" t="s">
        <v>3303</v>
      </c>
      <c r="I560" s="228" t="s">
        <v>134</v>
      </c>
      <c r="J560" s="294" t="s">
        <v>26</v>
      </c>
      <c r="K560" s="299">
        <v>45047.0</v>
      </c>
      <c r="L560" s="306">
        <v>45804.0</v>
      </c>
      <c r="M560" s="294" t="s">
        <v>75</v>
      </c>
      <c r="N560" s="371">
        <v>78000.0</v>
      </c>
      <c r="O560" s="294" t="s">
        <v>75</v>
      </c>
      <c r="P560" s="405">
        <v>156000.0</v>
      </c>
      <c r="Q560" s="532">
        <v>0.0</v>
      </c>
      <c r="R560" s="533">
        <v>0.0</v>
      </c>
      <c r="S560" s="371">
        <v>0.0</v>
      </c>
      <c r="T560" s="297">
        <f t="shared" si="7"/>
        <v>0</v>
      </c>
      <c r="U560" s="294" t="s">
        <v>283</v>
      </c>
      <c r="V560" s="299">
        <v>45804.0</v>
      </c>
      <c r="W560" s="299">
        <v>45835.0</v>
      </c>
      <c r="X560" s="294">
        <v>1.0</v>
      </c>
      <c r="Y560" s="294" t="s">
        <v>98</v>
      </c>
      <c r="Z560" s="294" t="s">
        <v>85</v>
      </c>
    </row>
    <row r="561" ht="17.25" customHeight="1">
      <c r="A561" s="469" t="s">
        <v>7273</v>
      </c>
      <c r="B561" s="306">
        <v>45818.0</v>
      </c>
      <c r="C561" s="294">
        <v>8912.0</v>
      </c>
      <c r="D561" s="294"/>
      <c r="E561" s="530" t="s">
        <v>3490</v>
      </c>
      <c r="F561" s="311" t="s">
        <v>3492</v>
      </c>
      <c r="G561" s="369" t="s">
        <v>3500</v>
      </c>
      <c r="H561" s="369" t="s">
        <v>3303</v>
      </c>
      <c r="I561" s="228" t="s">
        <v>134</v>
      </c>
      <c r="J561" s="294" t="s">
        <v>26</v>
      </c>
      <c r="K561" s="299">
        <v>45047.0</v>
      </c>
      <c r="L561" s="306">
        <v>45804.0</v>
      </c>
      <c r="M561" s="294" t="s">
        <v>75</v>
      </c>
      <c r="N561" s="371">
        <v>78000.0</v>
      </c>
      <c r="O561" s="294" t="s">
        <v>75</v>
      </c>
      <c r="P561" s="308">
        <v>78000.0</v>
      </c>
      <c r="Q561" s="532">
        <v>0.0</v>
      </c>
      <c r="R561" s="533">
        <v>0.0</v>
      </c>
      <c r="S561" s="371">
        <v>0.0</v>
      </c>
      <c r="T561" s="297">
        <f t="shared" si="7"/>
        <v>0</v>
      </c>
      <c r="U561" s="294" t="s">
        <v>283</v>
      </c>
      <c r="V561" s="299">
        <v>45805.0</v>
      </c>
      <c r="W561" s="299">
        <v>45843.0</v>
      </c>
      <c r="X561" s="294">
        <v>1.0</v>
      </c>
      <c r="Y561" s="294" t="s">
        <v>98</v>
      </c>
      <c r="Z561" s="294" t="s">
        <v>85</v>
      </c>
    </row>
    <row r="562" ht="17.25" customHeight="1">
      <c r="A562" s="469" t="s">
        <v>7276</v>
      </c>
      <c r="B562" s="306">
        <v>45818.0</v>
      </c>
      <c r="C562" s="294">
        <v>8444.0</v>
      </c>
      <c r="D562" s="294"/>
      <c r="E562" s="530" t="s">
        <v>1322</v>
      </c>
      <c r="F562" s="311" t="s">
        <v>1324</v>
      </c>
      <c r="G562" s="369" t="s">
        <v>1326</v>
      </c>
      <c r="H562" s="369" t="s">
        <v>323</v>
      </c>
      <c r="I562" s="228" t="s">
        <v>177</v>
      </c>
      <c r="J562" s="294" t="s">
        <v>26</v>
      </c>
      <c r="K562" s="299">
        <v>44986.0</v>
      </c>
      <c r="L562" s="306">
        <v>45800.0</v>
      </c>
      <c r="M562" s="294" t="s">
        <v>75</v>
      </c>
      <c r="N562" s="371">
        <v>78000.0</v>
      </c>
      <c r="O562" s="306">
        <v>45804.0</v>
      </c>
      <c r="P562" s="308">
        <v>78000.0</v>
      </c>
      <c r="Q562" s="532">
        <v>0.0</v>
      </c>
      <c r="R562" s="533">
        <v>0.0</v>
      </c>
      <c r="S562" s="371">
        <v>0.0</v>
      </c>
      <c r="T562" s="297">
        <f t="shared" si="7"/>
        <v>0</v>
      </c>
      <c r="U562" s="294" t="s">
        <v>283</v>
      </c>
      <c r="V562" s="299">
        <v>45816.0</v>
      </c>
      <c r="W562" s="299">
        <v>45846.0</v>
      </c>
      <c r="X562" s="294">
        <v>1.0</v>
      </c>
      <c r="Y562" s="294" t="s">
        <v>98</v>
      </c>
      <c r="Z562" s="294" t="s">
        <v>85</v>
      </c>
    </row>
    <row r="563" ht="17.25" customHeight="1">
      <c r="A563" s="38" t="s">
        <v>7282</v>
      </c>
      <c r="B563" s="518">
        <v>45805.0</v>
      </c>
      <c r="C563" s="514">
        <v>887.0</v>
      </c>
      <c r="D563" s="291"/>
      <c r="E563" s="515" t="s">
        <v>7248</v>
      </c>
      <c r="F563" s="516" t="s">
        <v>2314</v>
      </c>
      <c r="G563" s="515" t="s">
        <v>2316</v>
      </c>
      <c r="H563" s="515" t="s">
        <v>1486</v>
      </c>
      <c r="I563" s="43" t="s">
        <v>101</v>
      </c>
      <c r="J563" s="547" t="s">
        <v>26</v>
      </c>
      <c r="K563" s="517">
        <v>44337.0</v>
      </c>
      <c r="L563" s="518">
        <v>45804.0</v>
      </c>
      <c r="M563" s="514" t="s">
        <v>75</v>
      </c>
      <c r="N563" s="409">
        <v>118000.0</v>
      </c>
      <c r="O563" s="518" t="s">
        <v>75</v>
      </c>
      <c r="P563" s="549">
        <v>118000.0</v>
      </c>
      <c r="Q563" s="54">
        <v>0.0</v>
      </c>
      <c r="R563" s="50">
        <v>0.0</v>
      </c>
      <c r="S563" s="409">
        <v>0.0</v>
      </c>
      <c r="T563" s="361">
        <f t="shared" si="7"/>
        <v>0</v>
      </c>
      <c r="U563" s="547" t="s">
        <v>283</v>
      </c>
      <c r="V563" s="550">
        <v>45838.0</v>
      </c>
      <c r="W563" s="550">
        <v>45868.0</v>
      </c>
      <c r="X563" s="514">
        <v>1.0</v>
      </c>
      <c r="Y563" s="514" t="s">
        <v>84</v>
      </c>
      <c r="Z563" s="514" t="s">
        <v>85</v>
      </c>
    </row>
    <row r="564" ht="17.25" customHeight="1">
      <c r="A564" s="469" t="s">
        <v>7287</v>
      </c>
      <c r="B564" s="306">
        <v>45805.0</v>
      </c>
      <c r="C564" s="294">
        <v>9111.0</v>
      </c>
      <c r="D564" s="294"/>
      <c r="E564" s="530" t="s">
        <v>4227</v>
      </c>
      <c r="F564" s="311" t="s">
        <v>4228</v>
      </c>
      <c r="G564" s="369" t="s">
        <v>4229</v>
      </c>
      <c r="H564" s="369" t="s">
        <v>243</v>
      </c>
      <c r="I564" s="228" t="s">
        <v>123</v>
      </c>
      <c r="J564" s="294" t="s">
        <v>26</v>
      </c>
      <c r="K564" s="299">
        <v>45069.0</v>
      </c>
      <c r="L564" s="306">
        <v>45805.0</v>
      </c>
      <c r="M564" s="294" t="s">
        <v>75</v>
      </c>
      <c r="N564" s="371">
        <v>0.0</v>
      </c>
      <c r="O564" s="294" t="s">
        <v>75</v>
      </c>
      <c r="P564" s="308">
        <v>78000.0</v>
      </c>
      <c r="Q564" s="532">
        <v>0.0</v>
      </c>
      <c r="R564" s="533">
        <v>0.0</v>
      </c>
      <c r="S564" s="371">
        <v>0.0</v>
      </c>
      <c r="T564" s="297">
        <f t="shared" si="7"/>
        <v>0</v>
      </c>
      <c r="U564" s="294" t="s">
        <v>283</v>
      </c>
      <c r="V564" s="299">
        <v>45805.0</v>
      </c>
      <c r="W564" s="299">
        <v>45835.0</v>
      </c>
      <c r="X564" s="294">
        <v>1.0</v>
      </c>
      <c r="Y564" s="294" t="s">
        <v>98</v>
      </c>
      <c r="Z564" s="294" t="s">
        <v>85</v>
      </c>
    </row>
    <row r="565" ht="17.25" customHeight="1">
      <c r="A565" s="469" t="s">
        <v>7305</v>
      </c>
      <c r="B565" s="306">
        <v>45805.0</v>
      </c>
      <c r="C565" s="294">
        <v>6463.0</v>
      </c>
      <c r="D565" s="294"/>
      <c r="E565" s="530" t="s">
        <v>244</v>
      </c>
      <c r="F565" s="311" t="s">
        <v>245</v>
      </c>
      <c r="G565" s="369" t="s">
        <v>246</v>
      </c>
      <c r="H565" s="369" t="s">
        <v>122</v>
      </c>
      <c r="I565" s="228" t="s">
        <v>124</v>
      </c>
      <c r="J565" s="294" t="s">
        <v>26</v>
      </c>
      <c r="K565" s="299">
        <v>44773.0</v>
      </c>
      <c r="L565" s="306">
        <v>45805.0</v>
      </c>
      <c r="M565" s="294" t="s">
        <v>75</v>
      </c>
      <c r="N565" s="371">
        <v>118000.0</v>
      </c>
      <c r="O565" s="294" t="s">
        <v>75</v>
      </c>
      <c r="P565" s="308">
        <v>100057.0</v>
      </c>
      <c r="Q565" s="532">
        <v>0.0</v>
      </c>
      <c r="R565" s="533">
        <v>0.0</v>
      </c>
      <c r="S565" s="371">
        <v>0.0</v>
      </c>
      <c r="T565" s="297">
        <f t="shared" si="7"/>
        <v>0</v>
      </c>
      <c r="U565" s="294" t="s">
        <v>283</v>
      </c>
      <c r="V565" s="299">
        <v>45805.0</v>
      </c>
      <c r="W565" s="299">
        <v>45837.0</v>
      </c>
      <c r="X565" s="294">
        <v>1.0</v>
      </c>
      <c r="Y565" s="294" t="s">
        <v>84</v>
      </c>
      <c r="Z565" s="294" t="s">
        <v>85</v>
      </c>
    </row>
    <row r="566" ht="17.25" customHeight="1">
      <c r="A566" s="469" t="s">
        <v>7324</v>
      </c>
      <c r="B566" s="306">
        <v>45805.0</v>
      </c>
      <c r="C566" s="294">
        <v>4832.0</v>
      </c>
      <c r="D566" s="294"/>
      <c r="E566" s="530" t="s">
        <v>4408</v>
      </c>
      <c r="F566" s="311" t="s">
        <v>5335</v>
      </c>
      <c r="G566" s="369" t="s">
        <v>4246</v>
      </c>
      <c r="H566" s="369" t="s">
        <v>194</v>
      </c>
      <c r="I566" s="228" t="s">
        <v>177</v>
      </c>
      <c r="J566" s="294" t="s">
        <v>26</v>
      </c>
      <c r="K566" s="299">
        <v>44620.0</v>
      </c>
      <c r="L566" s="306">
        <v>45805.0</v>
      </c>
      <c r="M566" s="294" t="s">
        <v>75</v>
      </c>
      <c r="N566" s="371">
        <v>118000.0</v>
      </c>
      <c r="O566" s="294" t="s">
        <v>75</v>
      </c>
      <c r="P566" s="308">
        <v>120027.0</v>
      </c>
      <c r="Q566" s="532">
        <v>0.0</v>
      </c>
      <c r="R566" s="533">
        <v>0.0</v>
      </c>
      <c r="S566" s="371">
        <v>0.0</v>
      </c>
      <c r="T566" s="297">
        <f t="shared" si="7"/>
        <v>0</v>
      </c>
      <c r="U566" s="294" t="s">
        <v>283</v>
      </c>
      <c r="V566" s="299">
        <v>45805.0</v>
      </c>
      <c r="W566" s="299">
        <v>45835.0</v>
      </c>
      <c r="X566" s="294">
        <v>1.0</v>
      </c>
      <c r="Y566" s="294" t="s">
        <v>84</v>
      </c>
      <c r="Z566" s="294" t="s">
        <v>85</v>
      </c>
    </row>
    <row r="567" ht="17.25" customHeight="1">
      <c r="A567" s="469" t="s">
        <v>7352</v>
      </c>
      <c r="B567" s="306">
        <v>45807.0</v>
      </c>
      <c r="C567" s="294">
        <v>8575.0</v>
      </c>
      <c r="D567" s="294"/>
      <c r="E567" s="530" t="s">
        <v>4357</v>
      </c>
      <c r="F567" s="311" t="s">
        <v>4269</v>
      </c>
      <c r="G567" s="369" t="s">
        <v>4270</v>
      </c>
      <c r="H567" s="369" t="s">
        <v>601</v>
      </c>
      <c r="I567" s="228" t="s">
        <v>177</v>
      </c>
      <c r="J567" s="294" t="s">
        <v>26</v>
      </c>
      <c r="K567" s="299">
        <v>45003.0</v>
      </c>
      <c r="L567" s="306">
        <v>45805.0</v>
      </c>
      <c r="M567" s="294" t="s">
        <v>75</v>
      </c>
      <c r="N567" s="371">
        <v>0.0</v>
      </c>
      <c r="O567" s="294" t="s">
        <v>75</v>
      </c>
      <c r="P567" s="308">
        <v>78000.0</v>
      </c>
      <c r="Q567" s="532">
        <v>0.0</v>
      </c>
      <c r="R567" s="533">
        <v>0.0</v>
      </c>
      <c r="S567" s="371">
        <v>0.0</v>
      </c>
      <c r="T567" s="297">
        <f t="shared" si="7"/>
        <v>0</v>
      </c>
      <c r="U567" s="294" t="s">
        <v>283</v>
      </c>
      <c r="V567" s="306">
        <v>45805.0</v>
      </c>
      <c r="W567" s="299">
        <v>45837.0</v>
      </c>
      <c r="X567" s="294">
        <v>1.0</v>
      </c>
      <c r="Y567" s="294" t="s">
        <v>98</v>
      </c>
      <c r="Z567" s="294" t="s">
        <v>85</v>
      </c>
    </row>
    <row r="568" ht="17.25" customHeight="1">
      <c r="A568" s="551" t="s">
        <v>7359</v>
      </c>
      <c r="B568" s="306">
        <v>45807.0</v>
      </c>
      <c r="C568" s="294">
        <v>11644.0</v>
      </c>
      <c r="D568" s="294"/>
      <c r="E568" s="530" t="s">
        <v>7360</v>
      </c>
      <c r="F568" s="311"/>
      <c r="G568" s="369" t="s">
        <v>7360</v>
      </c>
      <c r="H568" s="369"/>
      <c r="I568" s="228"/>
      <c r="J568" s="294" t="s">
        <v>26</v>
      </c>
      <c r="K568" s="299">
        <v>45370.0</v>
      </c>
      <c r="L568" s="306"/>
      <c r="M568" s="306">
        <v>45805.0</v>
      </c>
      <c r="N568" s="371"/>
      <c r="O568" s="294"/>
      <c r="P568" s="308"/>
      <c r="Q568" s="532">
        <v>0.0</v>
      </c>
      <c r="R568" s="533">
        <v>0.0</v>
      </c>
      <c r="S568" s="371">
        <v>0.0</v>
      </c>
      <c r="T568" s="297">
        <f t="shared" si="7"/>
        <v>0</v>
      </c>
      <c r="U568" s="294" t="s">
        <v>283</v>
      </c>
      <c r="V568" s="306"/>
      <c r="W568" s="299"/>
      <c r="X568" s="294">
        <v>1.0</v>
      </c>
      <c r="Y568" s="294" t="s">
        <v>98</v>
      </c>
      <c r="Z568" s="294" t="s">
        <v>85</v>
      </c>
    </row>
    <row r="569" ht="17.25" customHeight="1">
      <c r="A569" s="543" t="s">
        <v>7363</v>
      </c>
      <c r="B569" s="306">
        <v>45807.0</v>
      </c>
      <c r="C569" s="294">
        <v>15664.0</v>
      </c>
      <c r="D569" s="294">
        <v>15520.0</v>
      </c>
      <c r="E569" s="530" t="s">
        <v>7365</v>
      </c>
      <c r="F569" s="311" t="s">
        <v>7366</v>
      </c>
      <c r="G569" s="369" t="s">
        <v>8645</v>
      </c>
      <c r="H569" s="369" t="s">
        <v>2204</v>
      </c>
      <c r="I569" s="228" t="s">
        <v>124</v>
      </c>
      <c r="J569" s="294" t="s">
        <v>26</v>
      </c>
      <c r="K569" s="299">
        <v>45809.0</v>
      </c>
      <c r="L569" s="306">
        <v>45833.0</v>
      </c>
      <c r="M569" s="306">
        <v>45805.0</v>
      </c>
      <c r="N569" s="371">
        <v>0.0</v>
      </c>
      <c r="O569" s="294" t="s">
        <v>75</v>
      </c>
      <c r="P569" s="308">
        <v>1599000.0</v>
      </c>
      <c r="Q569" s="532">
        <v>0.0</v>
      </c>
      <c r="R569" s="533">
        <v>0.0</v>
      </c>
      <c r="S569" s="371">
        <v>0.0</v>
      </c>
      <c r="T569" s="297">
        <f t="shared" si="7"/>
        <v>0</v>
      </c>
      <c r="U569" s="294" t="s">
        <v>283</v>
      </c>
      <c r="V569" s="289">
        <v>45817.0</v>
      </c>
      <c r="W569" s="546">
        <v>46177.0</v>
      </c>
      <c r="X569" s="294">
        <v>12.0</v>
      </c>
      <c r="Y569" s="294" t="s">
        <v>84</v>
      </c>
      <c r="Z569" s="294" t="s">
        <v>221</v>
      </c>
    </row>
    <row r="570" ht="17.25" customHeight="1">
      <c r="A570" s="469" t="s">
        <v>7369</v>
      </c>
      <c r="B570" s="306">
        <v>45807.0</v>
      </c>
      <c r="C570" s="311" t="s">
        <v>7370</v>
      </c>
      <c r="D570" s="311"/>
      <c r="E570" s="552" t="s">
        <v>867</v>
      </c>
      <c r="F570" s="311" t="s">
        <v>868</v>
      </c>
      <c r="G570" s="552" t="s">
        <v>3175</v>
      </c>
      <c r="H570" s="552" t="s">
        <v>870</v>
      </c>
      <c r="I570" s="553" t="s">
        <v>134</v>
      </c>
      <c r="J570" s="294" t="s">
        <v>26</v>
      </c>
      <c r="K570" s="311" t="s">
        <v>7375</v>
      </c>
      <c r="L570" s="306">
        <v>45806.0</v>
      </c>
      <c r="M570" s="294" t="s">
        <v>75</v>
      </c>
      <c r="N570" s="371">
        <v>0.0</v>
      </c>
      <c r="O570" s="294" t="s">
        <v>75</v>
      </c>
      <c r="P570" s="308">
        <v>78000.0</v>
      </c>
      <c r="Q570" s="532">
        <v>0.0</v>
      </c>
      <c r="R570" s="533">
        <v>0.0</v>
      </c>
      <c r="S570" s="371">
        <v>0.0</v>
      </c>
      <c r="T570" s="297">
        <f t="shared" si="7"/>
        <v>0</v>
      </c>
      <c r="U570" s="294" t="s">
        <v>283</v>
      </c>
      <c r="V570" s="306">
        <v>45806.0</v>
      </c>
      <c r="W570" s="299">
        <v>45859.0</v>
      </c>
      <c r="X570" s="294">
        <v>1.0</v>
      </c>
      <c r="Y570" s="294" t="s">
        <v>98</v>
      </c>
      <c r="Z570" s="294" t="s">
        <v>85</v>
      </c>
    </row>
    <row r="571" ht="17.25" customHeight="1">
      <c r="A571" s="469" t="s">
        <v>7392</v>
      </c>
      <c r="B571" s="306">
        <v>45807.0</v>
      </c>
      <c r="C571" s="294">
        <v>8421.0</v>
      </c>
      <c r="D571" s="294"/>
      <c r="E571" s="530" t="s">
        <v>603</v>
      </c>
      <c r="F571" s="554">
        <v>8.1931237145E10</v>
      </c>
      <c r="G571" s="369" t="s">
        <v>605</v>
      </c>
      <c r="H571" s="369" t="s">
        <v>243</v>
      </c>
      <c r="I571" s="228" t="s">
        <v>123</v>
      </c>
      <c r="J571" s="294" t="s">
        <v>26</v>
      </c>
      <c r="K571" s="299">
        <v>44984.0</v>
      </c>
      <c r="L571" s="306">
        <v>45806.0</v>
      </c>
      <c r="M571" s="294" t="s">
        <v>75</v>
      </c>
      <c r="N571" s="371">
        <v>118000.0</v>
      </c>
      <c r="O571" s="294" t="s">
        <v>75</v>
      </c>
      <c r="P571" s="308">
        <v>120000.0</v>
      </c>
      <c r="Q571" s="532">
        <v>0.0</v>
      </c>
      <c r="R571" s="533">
        <v>0.0</v>
      </c>
      <c r="S571" s="371">
        <v>0.0</v>
      </c>
      <c r="T571" s="297">
        <f t="shared" si="7"/>
        <v>0</v>
      </c>
      <c r="U571" s="294" t="s">
        <v>283</v>
      </c>
      <c r="V571" s="306">
        <v>45806.0</v>
      </c>
      <c r="W571" s="299">
        <v>45841.0</v>
      </c>
      <c r="X571" s="294">
        <v>1.0</v>
      </c>
      <c r="Y571" s="294" t="s">
        <v>84</v>
      </c>
      <c r="Z571" s="294" t="s">
        <v>85</v>
      </c>
    </row>
    <row r="572" ht="17.25" customHeight="1">
      <c r="A572" s="469" t="s">
        <v>7415</v>
      </c>
      <c r="B572" s="306">
        <v>45807.0</v>
      </c>
      <c r="C572" s="294">
        <v>8829.0</v>
      </c>
      <c r="D572" s="294"/>
      <c r="E572" s="530" t="s">
        <v>4563</v>
      </c>
      <c r="F572" s="311" t="s">
        <v>4480</v>
      </c>
      <c r="G572" s="369" t="s">
        <v>4481</v>
      </c>
      <c r="H572" s="369" t="s">
        <v>796</v>
      </c>
      <c r="I572" s="228" t="s">
        <v>134</v>
      </c>
      <c r="J572" s="294" t="s">
        <v>26</v>
      </c>
      <c r="K572" s="299">
        <v>45041.0</v>
      </c>
      <c r="L572" s="306">
        <v>45806.0</v>
      </c>
      <c r="M572" s="294" t="s">
        <v>75</v>
      </c>
      <c r="N572" s="371">
        <v>0.0</v>
      </c>
      <c r="O572" s="294" t="s">
        <v>75</v>
      </c>
      <c r="P572" s="308">
        <v>118000.0</v>
      </c>
      <c r="Q572" s="532">
        <v>0.0</v>
      </c>
      <c r="R572" s="533">
        <v>0.0</v>
      </c>
      <c r="S572" s="371">
        <v>0.0</v>
      </c>
      <c r="T572" s="297">
        <f t="shared" si="7"/>
        <v>0</v>
      </c>
      <c r="U572" s="294" t="s">
        <v>283</v>
      </c>
      <c r="V572" s="306">
        <v>45806.0</v>
      </c>
      <c r="W572" s="299">
        <v>45836.0</v>
      </c>
      <c r="X572" s="294">
        <v>1.0</v>
      </c>
      <c r="Y572" s="294" t="s">
        <v>84</v>
      </c>
      <c r="Z572" s="294" t="s">
        <v>85</v>
      </c>
    </row>
    <row r="573" ht="17.25" customHeight="1">
      <c r="A573" s="469" t="s">
        <v>7419</v>
      </c>
      <c r="B573" s="306">
        <v>45807.0</v>
      </c>
      <c r="C573" s="294">
        <v>8115.0</v>
      </c>
      <c r="D573" s="294"/>
      <c r="E573" s="530" t="s">
        <v>2564</v>
      </c>
      <c r="F573" s="311" t="s">
        <v>2425</v>
      </c>
      <c r="G573" s="369" t="s">
        <v>4248</v>
      </c>
      <c r="H573" s="369" t="s">
        <v>132</v>
      </c>
      <c r="I573" s="228" t="s">
        <v>134</v>
      </c>
      <c r="J573" s="294" t="s">
        <v>26</v>
      </c>
      <c r="K573" s="299">
        <v>44947.0</v>
      </c>
      <c r="L573" s="306">
        <v>45806.0</v>
      </c>
      <c r="M573" s="294" t="s">
        <v>75</v>
      </c>
      <c r="N573" s="371">
        <v>0.0</v>
      </c>
      <c r="O573" s="294" t="s">
        <v>75</v>
      </c>
      <c r="P573" s="308">
        <v>118000.0</v>
      </c>
      <c r="Q573" s="532">
        <v>0.0</v>
      </c>
      <c r="R573" s="533">
        <v>0.0</v>
      </c>
      <c r="S573" s="371">
        <v>0.0</v>
      </c>
      <c r="T573" s="297">
        <f t="shared" si="7"/>
        <v>0</v>
      </c>
      <c r="U573" s="294" t="s">
        <v>283</v>
      </c>
      <c r="V573" s="306">
        <v>45806.0</v>
      </c>
      <c r="W573" s="299">
        <v>45836.0</v>
      </c>
      <c r="X573" s="294">
        <v>1.0</v>
      </c>
      <c r="Y573" s="294" t="s">
        <v>84</v>
      </c>
      <c r="Z573" s="294" t="s">
        <v>85</v>
      </c>
    </row>
    <row r="574" ht="17.25" customHeight="1">
      <c r="A574" s="469" t="s">
        <v>7430</v>
      </c>
      <c r="B574" s="306">
        <v>45807.0</v>
      </c>
      <c r="C574" s="294">
        <v>5508.0</v>
      </c>
      <c r="D574" s="294"/>
      <c r="E574" s="530" t="s">
        <v>4251</v>
      </c>
      <c r="F574" s="311" t="s">
        <v>4252</v>
      </c>
      <c r="G574" s="369" t="s">
        <v>4254</v>
      </c>
      <c r="H574" s="369" t="s">
        <v>812</v>
      </c>
      <c r="I574" s="228" t="s">
        <v>123</v>
      </c>
      <c r="J574" s="294" t="s">
        <v>26</v>
      </c>
      <c r="K574" s="299">
        <v>44669.0</v>
      </c>
      <c r="L574" s="306">
        <v>45806.0</v>
      </c>
      <c r="M574" s="294" t="s">
        <v>75</v>
      </c>
      <c r="N574" s="371">
        <v>0.0</v>
      </c>
      <c r="O574" s="294" t="s">
        <v>75</v>
      </c>
      <c r="P574" s="308">
        <v>78046.0</v>
      </c>
      <c r="Q574" s="532">
        <v>0.0</v>
      </c>
      <c r="R574" s="533">
        <v>0.0</v>
      </c>
      <c r="S574" s="371">
        <v>0.0</v>
      </c>
      <c r="T574" s="297">
        <f t="shared" si="7"/>
        <v>0</v>
      </c>
      <c r="U574" s="294" t="s">
        <v>283</v>
      </c>
      <c r="V574" s="306">
        <v>45806.0</v>
      </c>
      <c r="W574" s="299">
        <v>45836.0</v>
      </c>
      <c r="X574" s="294">
        <v>1.0</v>
      </c>
      <c r="Y574" s="294" t="s">
        <v>98</v>
      </c>
      <c r="Z574" s="294" t="s">
        <v>85</v>
      </c>
    </row>
    <row r="575" ht="17.25" customHeight="1">
      <c r="A575" s="469" t="s">
        <v>7434</v>
      </c>
      <c r="B575" s="306">
        <v>45807.0</v>
      </c>
      <c r="C575" s="294">
        <v>7481.0</v>
      </c>
      <c r="D575" s="294"/>
      <c r="E575" s="530" t="s">
        <v>4417</v>
      </c>
      <c r="F575" s="311" t="s">
        <v>4419</v>
      </c>
      <c r="G575" s="369" t="s">
        <v>4420</v>
      </c>
      <c r="H575" s="369" t="s">
        <v>214</v>
      </c>
      <c r="I575" s="228" t="s">
        <v>177</v>
      </c>
      <c r="J575" s="294" t="s">
        <v>26</v>
      </c>
      <c r="K575" s="299">
        <v>44871.0</v>
      </c>
      <c r="L575" s="306">
        <v>45806.0</v>
      </c>
      <c r="M575" s="294" t="s">
        <v>75</v>
      </c>
      <c r="N575" s="371">
        <v>0.0</v>
      </c>
      <c r="O575" s="294" t="s">
        <v>75</v>
      </c>
      <c r="P575" s="308">
        <v>78000.0</v>
      </c>
      <c r="Q575" s="532">
        <v>0.0</v>
      </c>
      <c r="R575" s="533">
        <v>0.0</v>
      </c>
      <c r="S575" s="371">
        <v>0.0</v>
      </c>
      <c r="T575" s="297">
        <f t="shared" si="7"/>
        <v>0</v>
      </c>
      <c r="U575" s="294" t="s">
        <v>283</v>
      </c>
      <c r="V575" s="306">
        <v>45806.0</v>
      </c>
      <c r="W575" s="299">
        <v>45836.0</v>
      </c>
      <c r="X575" s="294">
        <v>1.0</v>
      </c>
      <c r="Y575" s="294" t="s">
        <v>98</v>
      </c>
      <c r="Z575" s="294" t="s">
        <v>85</v>
      </c>
    </row>
    <row r="576" ht="17.25" customHeight="1">
      <c r="A576" s="469" t="s">
        <v>7441</v>
      </c>
      <c r="B576" s="306">
        <v>45807.0</v>
      </c>
      <c r="C576" s="294">
        <v>5771.0</v>
      </c>
      <c r="D576" s="294"/>
      <c r="E576" s="530" t="s">
        <v>5720</v>
      </c>
      <c r="F576" s="311" t="s">
        <v>4374</v>
      </c>
      <c r="G576" s="369" t="s">
        <v>4498</v>
      </c>
      <c r="H576" s="369" t="s">
        <v>404</v>
      </c>
      <c r="I576" s="228" t="s">
        <v>72</v>
      </c>
      <c r="J576" s="294" t="s">
        <v>26</v>
      </c>
      <c r="K576" s="299">
        <v>44701.0</v>
      </c>
      <c r="L576" s="306">
        <v>45806.0</v>
      </c>
      <c r="M576" s="294" t="s">
        <v>75</v>
      </c>
      <c r="N576" s="371">
        <v>0.0</v>
      </c>
      <c r="O576" s="294" t="s">
        <v>75</v>
      </c>
      <c r="P576" s="308">
        <v>118000.0</v>
      </c>
      <c r="Q576" s="532">
        <v>0.0</v>
      </c>
      <c r="R576" s="533">
        <v>0.0</v>
      </c>
      <c r="S576" s="371">
        <v>0.0</v>
      </c>
      <c r="T576" s="297">
        <f t="shared" si="7"/>
        <v>0</v>
      </c>
      <c r="U576" s="294" t="s">
        <v>283</v>
      </c>
      <c r="V576" s="306">
        <v>45806.0</v>
      </c>
      <c r="W576" s="299">
        <v>45836.0</v>
      </c>
      <c r="X576" s="294">
        <v>1.0</v>
      </c>
      <c r="Y576" s="294" t="s">
        <v>84</v>
      </c>
      <c r="Z576" s="294" t="s">
        <v>85</v>
      </c>
    </row>
    <row r="577" ht="17.25" customHeight="1">
      <c r="A577" s="469" t="s">
        <v>7455</v>
      </c>
      <c r="B577" s="306">
        <v>45807.0</v>
      </c>
      <c r="C577" s="294">
        <v>11691.0</v>
      </c>
      <c r="D577" s="294"/>
      <c r="E577" s="530" t="s">
        <v>270</v>
      </c>
      <c r="F577" s="311" t="s">
        <v>271</v>
      </c>
      <c r="G577" s="369" t="s">
        <v>272</v>
      </c>
      <c r="H577" s="369" t="s">
        <v>273</v>
      </c>
      <c r="I577" s="228" t="s">
        <v>156</v>
      </c>
      <c r="J577" s="294" t="s">
        <v>26</v>
      </c>
      <c r="K577" s="299">
        <v>45376.0</v>
      </c>
      <c r="L577" s="306">
        <v>45806.0</v>
      </c>
      <c r="M577" s="294" t="s">
        <v>75</v>
      </c>
      <c r="N577" s="371">
        <v>78000.0</v>
      </c>
      <c r="O577" s="306">
        <v>45807.0</v>
      </c>
      <c r="P577" s="308">
        <v>100041.0</v>
      </c>
      <c r="Q577" s="532">
        <v>0.0</v>
      </c>
      <c r="R577" s="533">
        <v>0.0</v>
      </c>
      <c r="S577" s="371">
        <v>0.0</v>
      </c>
      <c r="T577" s="297">
        <f t="shared" si="7"/>
        <v>0</v>
      </c>
      <c r="U577" s="294" t="s">
        <v>283</v>
      </c>
      <c r="V577" s="306">
        <v>45807.0</v>
      </c>
      <c r="W577" s="299">
        <v>45840.0</v>
      </c>
      <c r="X577" s="294">
        <v>1.0</v>
      </c>
      <c r="Y577" s="294" t="s">
        <v>98</v>
      </c>
      <c r="Z577" s="294" t="s">
        <v>85</v>
      </c>
    </row>
    <row r="578" ht="17.25" customHeight="1">
      <c r="A578" s="469" t="s">
        <v>7474</v>
      </c>
      <c r="B578" s="306">
        <v>45807.0</v>
      </c>
      <c r="C578" s="294">
        <v>10254.0</v>
      </c>
      <c r="D578" s="294"/>
      <c r="E578" s="530" t="s">
        <v>228</v>
      </c>
      <c r="F578" s="311" t="s">
        <v>62</v>
      </c>
      <c r="G578" s="369" t="s">
        <v>65</v>
      </c>
      <c r="H578" s="369" t="s">
        <v>70</v>
      </c>
      <c r="I578" s="228" t="s">
        <v>72</v>
      </c>
      <c r="J578" s="294" t="s">
        <v>26</v>
      </c>
      <c r="K578" s="299">
        <v>45197.0</v>
      </c>
      <c r="L578" s="306">
        <v>45807.0</v>
      </c>
      <c r="M578" s="294" t="s">
        <v>75</v>
      </c>
      <c r="N578" s="371">
        <v>0.0</v>
      </c>
      <c r="O578" s="294" t="s">
        <v>75</v>
      </c>
      <c r="P578" s="308">
        <v>78000.0</v>
      </c>
      <c r="Q578" s="532">
        <v>0.0</v>
      </c>
      <c r="R578" s="533">
        <v>0.0</v>
      </c>
      <c r="S578" s="371">
        <v>0.0</v>
      </c>
      <c r="T578" s="297">
        <f t="shared" si="7"/>
        <v>0</v>
      </c>
      <c r="U578" s="294" t="s">
        <v>283</v>
      </c>
      <c r="V578" s="306">
        <v>45807.0</v>
      </c>
      <c r="W578" s="299">
        <v>45841.0</v>
      </c>
      <c r="X578" s="294">
        <v>1.0</v>
      </c>
      <c r="Y578" s="294" t="s">
        <v>98</v>
      </c>
      <c r="Z578" s="294" t="s">
        <v>85</v>
      </c>
    </row>
    <row r="579" ht="17.25" customHeight="1">
      <c r="A579" s="469" t="s">
        <v>7480</v>
      </c>
      <c r="B579" s="306">
        <v>45807.0</v>
      </c>
      <c r="C579" s="294">
        <v>3316.0</v>
      </c>
      <c r="D579" s="294"/>
      <c r="E579" s="530" t="s">
        <v>867</v>
      </c>
      <c r="F579" s="311" t="s">
        <v>868</v>
      </c>
      <c r="G579" s="369" t="s">
        <v>3817</v>
      </c>
      <c r="H579" s="369" t="s">
        <v>870</v>
      </c>
      <c r="I579" s="228" t="s">
        <v>134</v>
      </c>
      <c r="J579" s="294" t="s">
        <v>26</v>
      </c>
      <c r="K579" s="299">
        <v>44523.0</v>
      </c>
      <c r="L579" s="306">
        <v>45807.0</v>
      </c>
      <c r="M579" s="294" t="s">
        <v>75</v>
      </c>
      <c r="N579" s="371">
        <v>0.0</v>
      </c>
      <c r="O579" s="294" t="s">
        <v>75</v>
      </c>
      <c r="P579" s="308">
        <v>78000.0</v>
      </c>
      <c r="Q579" s="532">
        <v>0.0</v>
      </c>
      <c r="R579" s="533">
        <v>0.0</v>
      </c>
      <c r="S579" s="371">
        <v>0.0</v>
      </c>
      <c r="T579" s="297">
        <f t="shared" si="7"/>
        <v>0</v>
      </c>
      <c r="U579" s="294" t="s">
        <v>283</v>
      </c>
      <c r="V579" s="306">
        <v>45807.0</v>
      </c>
      <c r="W579" s="299">
        <v>45861.0</v>
      </c>
      <c r="X579" s="294">
        <v>1.0</v>
      </c>
      <c r="Y579" s="294" t="s">
        <v>98</v>
      </c>
      <c r="Z579" s="294" t="s">
        <v>85</v>
      </c>
    </row>
    <row r="580" ht="17.25" customHeight="1">
      <c r="A580" s="469" t="s">
        <v>7497</v>
      </c>
      <c r="B580" s="306">
        <v>45807.0</v>
      </c>
      <c r="C580" s="294">
        <v>2955.0</v>
      </c>
      <c r="D580" s="294"/>
      <c r="E580" s="530" t="s">
        <v>471</v>
      </c>
      <c r="F580" s="311" t="s">
        <v>472</v>
      </c>
      <c r="G580" s="369" t="s">
        <v>473</v>
      </c>
      <c r="H580" s="369" t="s">
        <v>383</v>
      </c>
      <c r="I580" s="228" t="s">
        <v>101</v>
      </c>
      <c r="J580" s="294" t="s">
        <v>26</v>
      </c>
      <c r="K580" s="299">
        <v>44488.0</v>
      </c>
      <c r="L580" s="306">
        <v>45807.0</v>
      </c>
      <c r="M580" s="294" t="s">
        <v>75</v>
      </c>
      <c r="N580" s="371">
        <v>0.0</v>
      </c>
      <c r="O580" s="294" t="s">
        <v>75</v>
      </c>
      <c r="P580" s="308">
        <v>78027.0</v>
      </c>
      <c r="Q580" s="532">
        <v>0.0</v>
      </c>
      <c r="R580" s="533">
        <v>0.0</v>
      </c>
      <c r="S580" s="371">
        <v>0.0</v>
      </c>
      <c r="T580" s="297">
        <f t="shared" si="7"/>
        <v>0</v>
      </c>
      <c r="U580" s="294" t="s">
        <v>283</v>
      </c>
      <c r="V580" s="306">
        <v>45807.0</v>
      </c>
      <c r="W580" s="299">
        <v>45839.0</v>
      </c>
      <c r="X580" s="294">
        <v>1.0</v>
      </c>
      <c r="Y580" s="294" t="s">
        <v>98</v>
      </c>
      <c r="Z580" s="294" t="s">
        <v>85</v>
      </c>
    </row>
    <row r="581" ht="17.25" customHeight="1">
      <c r="A581" s="469" t="s">
        <v>7501</v>
      </c>
      <c r="B581" s="306">
        <v>45807.0</v>
      </c>
      <c r="C581" s="294">
        <v>5080.0</v>
      </c>
      <c r="D581" s="294"/>
      <c r="E581" s="530" t="s">
        <v>433</v>
      </c>
      <c r="F581" s="311" t="s">
        <v>287</v>
      </c>
      <c r="G581" s="369" t="s">
        <v>290</v>
      </c>
      <c r="H581" s="369" t="s">
        <v>913</v>
      </c>
      <c r="I581" s="228" t="s">
        <v>156</v>
      </c>
      <c r="J581" s="294" t="s">
        <v>26</v>
      </c>
      <c r="K581" s="299">
        <v>44636.0</v>
      </c>
      <c r="L581" s="306">
        <v>45807.0</v>
      </c>
      <c r="M581" s="294" t="s">
        <v>75</v>
      </c>
      <c r="N581" s="371">
        <v>78000.0</v>
      </c>
      <c r="O581" s="294" t="s">
        <v>75</v>
      </c>
      <c r="P581" s="308">
        <v>150031.0</v>
      </c>
      <c r="Q581" s="532">
        <v>0.0</v>
      </c>
      <c r="R581" s="533">
        <v>0.0</v>
      </c>
      <c r="S581" s="371">
        <v>0.0</v>
      </c>
      <c r="T581" s="297">
        <f t="shared" si="7"/>
        <v>0</v>
      </c>
      <c r="U581" s="294" t="s">
        <v>283</v>
      </c>
      <c r="V581" s="306">
        <v>45807.0</v>
      </c>
      <c r="W581" s="299">
        <v>45842.0</v>
      </c>
      <c r="X581" s="294">
        <v>1.0</v>
      </c>
      <c r="Y581" s="294" t="s">
        <v>98</v>
      </c>
      <c r="Z581" s="294" t="s">
        <v>85</v>
      </c>
    </row>
    <row r="582" ht="17.25" customHeight="1">
      <c r="A582" s="469" t="s">
        <v>7505</v>
      </c>
      <c r="B582" s="306">
        <v>45807.0</v>
      </c>
      <c r="C582" s="294">
        <v>5080.0</v>
      </c>
      <c r="D582" s="294"/>
      <c r="E582" s="530" t="s">
        <v>433</v>
      </c>
      <c r="F582" s="311" t="s">
        <v>287</v>
      </c>
      <c r="G582" s="369" t="s">
        <v>2297</v>
      </c>
      <c r="H582" s="369" t="s">
        <v>913</v>
      </c>
      <c r="I582" s="228" t="s">
        <v>156</v>
      </c>
      <c r="J582" s="294" t="s">
        <v>26</v>
      </c>
      <c r="K582" s="299">
        <v>44636.0</v>
      </c>
      <c r="L582" s="306">
        <v>45807.0</v>
      </c>
      <c r="M582" s="294" t="s">
        <v>75</v>
      </c>
      <c r="N582" s="371">
        <v>78000.0</v>
      </c>
      <c r="O582" s="294" t="s">
        <v>75</v>
      </c>
      <c r="P582" s="308">
        <f>P581-N582</f>
        <v>72031</v>
      </c>
      <c r="Q582" s="532">
        <v>0.0</v>
      </c>
      <c r="R582" s="533">
        <v>0.0</v>
      </c>
      <c r="S582" s="371">
        <v>0.0</v>
      </c>
      <c r="T582" s="297">
        <f t="shared" si="7"/>
        <v>0</v>
      </c>
      <c r="U582" s="294" t="s">
        <v>283</v>
      </c>
      <c r="V582" s="306">
        <v>45807.0</v>
      </c>
      <c r="W582" s="299">
        <v>45845.0</v>
      </c>
      <c r="X582" s="294">
        <v>1.0</v>
      </c>
      <c r="Y582" s="294" t="s">
        <v>98</v>
      </c>
      <c r="Z582" s="294" t="s">
        <v>85</v>
      </c>
    </row>
    <row r="583" ht="17.25" customHeight="1">
      <c r="A583" s="469" t="s">
        <v>7528</v>
      </c>
      <c r="B583" s="306">
        <v>45807.0</v>
      </c>
      <c r="C583" s="294">
        <v>2563.0</v>
      </c>
      <c r="D583" s="294"/>
      <c r="E583" s="530" t="s">
        <v>416</v>
      </c>
      <c r="F583" s="311" t="s">
        <v>417</v>
      </c>
      <c r="G583" s="369" t="s">
        <v>418</v>
      </c>
      <c r="H583" s="369" t="s">
        <v>142</v>
      </c>
      <c r="I583" s="228" t="s">
        <v>144</v>
      </c>
      <c r="J583" s="294" t="s">
        <v>26</v>
      </c>
      <c r="K583" s="299">
        <v>44458.0</v>
      </c>
      <c r="L583" s="306">
        <v>45807.0</v>
      </c>
      <c r="M583" s="294" t="s">
        <v>75</v>
      </c>
      <c r="N583" s="371">
        <v>78000.0</v>
      </c>
      <c r="O583" s="294" t="s">
        <v>75</v>
      </c>
      <c r="P583" s="308">
        <v>80000.0</v>
      </c>
      <c r="Q583" s="532">
        <v>0.0</v>
      </c>
      <c r="R583" s="533">
        <v>0.0</v>
      </c>
      <c r="S583" s="371">
        <v>0.0</v>
      </c>
      <c r="T583" s="297">
        <f t="shared" si="7"/>
        <v>0</v>
      </c>
      <c r="U583" s="294" t="s">
        <v>283</v>
      </c>
      <c r="V583" s="306">
        <v>45807.0</v>
      </c>
      <c r="W583" s="299">
        <v>45848.0</v>
      </c>
      <c r="X583" s="294">
        <v>1.0</v>
      </c>
      <c r="Y583" s="294" t="s">
        <v>98</v>
      </c>
      <c r="Z583" s="294" t="s">
        <v>85</v>
      </c>
    </row>
    <row r="584" ht="17.25" customHeight="1">
      <c r="A584" s="469" t="s">
        <v>7544</v>
      </c>
      <c r="B584" s="306">
        <v>45810.0</v>
      </c>
      <c r="C584" s="294">
        <v>11703.0</v>
      </c>
      <c r="D584" s="294"/>
      <c r="E584" s="530" t="s">
        <v>522</v>
      </c>
      <c r="F584" s="311" t="s">
        <v>524</v>
      </c>
      <c r="G584" s="369" t="s">
        <v>525</v>
      </c>
      <c r="H584" s="369" t="s">
        <v>404</v>
      </c>
      <c r="I584" s="228" t="s">
        <v>72</v>
      </c>
      <c r="J584" s="294" t="s">
        <v>26</v>
      </c>
      <c r="K584" s="299">
        <v>45377.0</v>
      </c>
      <c r="L584" s="306">
        <v>45807.0</v>
      </c>
      <c r="M584" s="294" t="s">
        <v>75</v>
      </c>
      <c r="N584" s="371">
        <v>0.0</v>
      </c>
      <c r="O584" s="294" t="s">
        <v>75</v>
      </c>
      <c r="P584" s="308">
        <v>118000.0</v>
      </c>
      <c r="Q584" s="532">
        <v>0.0</v>
      </c>
      <c r="R584" s="533">
        <v>0.0</v>
      </c>
      <c r="S584" s="371">
        <v>0.0</v>
      </c>
      <c r="T584" s="297">
        <f t="shared" si="7"/>
        <v>0</v>
      </c>
      <c r="U584" s="294" t="s">
        <v>283</v>
      </c>
      <c r="V584" s="306">
        <v>45807.0</v>
      </c>
      <c r="W584" s="299">
        <v>45841.0</v>
      </c>
      <c r="X584" s="294">
        <v>1.0</v>
      </c>
      <c r="Y584" s="294" t="s">
        <v>84</v>
      </c>
      <c r="Z584" s="294" t="s">
        <v>85</v>
      </c>
    </row>
    <row r="585" ht="17.25" customHeight="1">
      <c r="A585" s="469" t="s">
        <v>7547</v>
      </c>
      <c r="B585" s="306">
        <v>45810.0</v>
      </c>
      <c r="C585" s="294">
        <v>8191.0</v>
      </c>
      <c r="D585" s="294"/>
      <c r="E585" s="530" t="s">
        <v>154</v>
      </c>
      <c r="F585" s="311" t="s">
        <v>139</v>
      </c>
      <c r="G585" s="369" t="s">
        <v>141</v>
      </c>
      <c r="H585" s="369" t="s">
        <v>142</v>
      </c>
      <c r="I585" s="228" t="s">
        <v>144</v>
      </c>
      <c r="J585" s="294" t="s">
        <v>26</v>
      </c>
      <c r="K585" s="306">
        <v>44955.0</v>
      </c>
      <c r="L585" s="306">
        <v>45807.0</v>
      </c>
      <c r="M585" s="294" t="s">
        <v>75</v>
      </c>
      <c r="N585" s="371">
        <v>0.0</v>
      </c>
      <c r="O585" s="294" t="s">
        <v>75</v>
      </c>
      <c r="P585" s="308">
        <v>118000.0</v>
      </c>
      <c r="Q585" s="532">
        <v>0.0</v>
      </c>
      <c r="R585" s="533">
        <v>0.0</v>
      </c>
      <c r="S585" s="371">
        <v>0.0</v>
      </c>
      <c r="T585" s="297">
        <f t="shared" si="7"/>
        <v>0</v>
      </c>
      <c r="U585" s="294" t="s">
        <v>283</v>
      </c>
      <c r="V585" s="306">
        <v>45807.0</v>
      </c>
      <c r="W585" s="299">
        <v>45839.0</v>
      </c>
      <c r="X585" s="294">
        <v>1.0</v>
      </c>
      <c r="Y585" s="294" t="s">
        <v>84</v>
      </c>
      <c r="Z585" s="294" t="s">
        <v>85</v>
      </c>
    </row>
    <row r="586" ht="17.25" customHeight="1">
      <c r="A586" s="469" t="s">
        <v>7609</v>
      </c>
      <c r="B586" s="306">
        <v>45810.0</v>
      </c>
      <c r="C586" s="294">
        <v>11985.0</v>
      </c>
      <c r="D586" s="294"/>
      <c r="E586" s="530" t="s">
        <v>778</v>
      </c>
      <c r="F586" s="311" t="s">
        <v>699</v>
      </c>
      <c r="G586" s="369" t="s">
        <v>700</v>
      </c>
      <c r="H586" s="369" t="s">
        <v>701</v>
      </c>
      <c r="I586" s="228" t="s">
        <v>177</v>
      </c>
      <c r="J586" s="294" t="s">
        <v>26</v>
      </c>
      <c r="K586" s="299">
        <v>45411.0</v>
      </c>
      <c r="L586" s="306">
        <v>45808.0</v>
      </c>
      <c r="M586" s="294" t="s">
        <v>75</v>
      </c>
      <c r="N586" s="371">
        <v>0.0</v>
      </c>
      <c r="O586" s="294" t="s">
        <v>75</v>
      </c>
      <c r="P586" s="308">
        <v>118000.0</v>
      </c>
      <c r="Q586" s="532">
        <v>0.0</v>
      </c>
      <c r="R586" s="533">
        <v>0.0</v>
      </c>
      <c r="S586" s="371">
        <v>0.0</v>
      </c>
      <c r="T586" s="297">
        <f t="shared" si="7"/>
        <v>0</v>
      </c>
      <c r="U586" s="294" t="s">
        <v>283</v>
      </c>
      <c r="V586" s="306">
        <v>45808.0</v>
      </c>
      <c r="W586" s="299">
        <v>45845.0</v>
      </c>
      <c r="X586" s="294">
        <v>1.0</v>
      </c>
      <c r="Y586" s="294" t="s">
        <v>84</v>
      </c>
      <c r="Z586" s="294" t="s">
        <v>85</v>
      </c>
    </row>
    <row r="587" ht="17.25" customHeight="1">
      <c r="A587" s="469" t="s">
        <v>7615</v>
      </c>
      <c r="B587" s="306">
        <v>45810.0</v>
      </c>
      <c r="C587" s="294">
        <v>1541.0</v>
      </c>
      <c r="D587" s="294"/>
      <c r="E587" s="530" t="s">
        <v>4484</v>
      </c>
      <c r="F587" s="311" t="s">
        <v>1596</v>
      </c>
      <c r="G587" s="369" t="s">
        <v>1597</v>
      </c>
      <c r="H587" s="369" t="s">
        <v>383</v>
      </c>
      <c r="I587" s="228" t="s">
        <v>101</v>
      </c>
      <c r="J587" s="294" t="s">
        <v>26</v>
      </c>
      <c r="K587" s="299">
        <v>44370.0</v>
      </c>
      <c r="L587" s="306">
        <v>45808.0</v>
      </c>
      <c r="M587" s="294" t="s">
        <v>75</v>
      </c>
      <c r="N587" s="371">
        <v>78000.0</v>
      </c>
      <c r="O587" s="294" t="s">
        <v>75</v>
      </c>
      <c r="P587" s="308">
        <v>80000.0</v>
      </c>
      <c r="Q587" s="532">
        <v>0.0</v>
      </c>
      <c r="R587" s="533">
        <v>0.0</v>
      </c>
      <c r="S587" s="371">
        <v>0.0</v>
      </c>
      <c r="T587" s="297">
        <f t="shared" si="7"/>
        <v>0</v>
      </c>
      <c r="U587" s="294" t="s">
        <v>283</v>
      </c>
      <c r="V587" s="306">
        <v>45808.0</v>
      </c>
      <c r="W587" s="299">
        <v>45838.0</v>
      </c>
      <c r="X587" s="294">
        <v>1.0</v>
      </c>
      <c r="Y587" s="294" t="s">
        <v>98</v>
      </c>
      <c r="Z587" s="294" t="s">
        <v>85</v>
      </c>
    </row>
    <row r="588" ht="17.25" customHeight="1">
      <c r="A588" s="37" t="s">
        <v>5428</v>
      </c>
      <c r="B588" s="518">
        <v>45852.0</v>
      </c>
      <c r="C588" s="514">
        <v>7479.0</v>
      </c>
      <c r="D588" s="555"/>
      <c r="E588" s="515" t="s">
        <v>3074</v>
      </c>
      <c r="F588" s="516" t="s">
        <v>3075</v>
      </c>
      <c r="G588" s="515" t="s">
        <v>3076</v>
      </c>
      <c r="H588" s="515" t="s">
        <v>217</v>
      </c>
      <c r="I588" s="43" t="s">
        <v>177</v>
      </c>
      <c r="J588" s="547" t="s">
        <v>26</v>
      </c>
      <c r="K588" s="517">
        <v>44871.0</v>
      </c>
      <c r="L588" s="518">
        <v>45839.0</v>
      </c>
      <c r="M588" s="514" t="s">
        <v>75</v>
      </c>
      <c r="N588" s="409">
        <v>0.0</v>
      </c>
      <c r="O588" s="514" t="s">
        <v>75</v>
      </c>
      <c r="P588" s="361">
        <v>118000.0</v>
      </c>
      <c r="Q588" s="532">
        <v>0.0</v>
      </c>
      <c r="R588" s="533">
        <v>0.0</v>
      </c>
      <c r="S588" s="371">
        <v>0.0</v>
      </c>
      <c r="T588" s="361">
        <f t="shared" si="7"/>
        <v>0</v>
      </c>
      <c r="U588" s="294" t="s">
        <v>283</v>
      </c>
      <c r="V588" s="550">
        <v>45831.0</v>
      </c>
      <c r="W588" s="550">
        <v>45861.0</v>
      </c>
      <c r="X588" s="290">
        <v>1.0</v>
      </c>
      <c r="Y588" s="514" t="s">
        <v>84</v>
      </c>
      <c r="Z588" s="514" t="s">
        <v>85</v>
      </c>
    </row>
    <row r="589" ht="17.25" customHeight="1">
      <c r="A589" s="37" t="s">
        <v>5600</v>
      </c>
      <c r="B589" s="518">
        <v>45853.0</v>
      </c>
      <c r="C589" s="514">
        <v>8535.0</v>
      </c>
      <c r="D589" s="555"/>
      <c r="E589" s="515" t="s">
        <v>4144</v>
      </c>
      <c r="F589" s="516" t="s">
        <v>3939</v>
      </c>
      <c r="G589" s="515" t="s">
        <v>3940</v>
      </c>
      <c r="H589" s="515" t="s">
        <v>179</v>
      </c>
      <c r="I589" s="43" t="s">
        <v>177</v>
      </c>
      <c r="J589" s="547" t="s">
        <v>26</v>
      </c>
      <c r="K589" s="517">
        <v>44998.0</v>
      </c>
      <c r="L589" s="518">
        <v>45839.0</v>
      </c>
      <c r="M589" s="514" t="s">
        <v>75</v>
      </c>
      <c r="N589" s="409">
        <v>78000.0</v>
      </c>
      <c r="O589" s="514" t="s">
        <v>75</v>
      </c>
      <c r="P589" s="361">
        <v>75015.0</v>
      </c>
      <c r="Q589" s="532">
        <v>0.0</v>
      </c>
      <c r="R589" s="533">
        <v>0.0</v>
      </c>
      <c r="S589" s="371">
        <v>0.0</v>
      </c>
      <c r="T589" s="361">
        <f t="shared" si="7"/>
        <v>0</v>
      </c>
      <c r="U589" s="294" t="s">
        <v>283</v>
      </c>
      <c r="V589" s="550">
        <v>45834.0</v>
      </c>
      <c r="W589" s="550">
        <v>45864.0</v>
      </c>
      <c r="X589" s="290">
        <v>1.0</v>
      </c>
      <c r="Y589" s="514" t="s">
        <v>98</v>
      </c>
      <c r="Z589" s="514" t="s">
        <v>85</v>
      </c>
    </row>
    <row r="590" ht="17.25" customHeight="1">
      <c r="A590" s="37" t="s">
        <v>5622</v>
      </c>
      <c r="B590" s="518">
        <v>45853.0</v>
      </c>
      <c r="C590" s="514">
        <v>2640.0</v>
      </c>
      <c r="D590" s="555"/>
      <c r="E590" s="515" t="s">
        <v>3053</v>
      </c>
      <c r="F590" s="516" t="s">
        <v>2417</v>
      </c>
      <c r="G590" s="515" t="s">
        <v>2418</v>
      </c>
      <c r="H590" s="515" t="s">
        <v>179</v>
      </c>
      <c r="I590" s="43" t="s">
        <v>177</v>
      </c>
      <c r="J590" s="547" t="s">
        <v>26</v>
      </c>
      <c r="K590" s="517">
        <v>44461.0</v>
      </c>
      <c r="L590" s="518">
        <v>45839.0</v>
      </c>
      <c r="M590" s="514" t="s">
        <v>75</v>
      </c>
      <c r="N590" s="409">
        <v>0.0</v>
      </c>
      <c r="O590" s="514" t="s">
        <v>75</v>
      </c>
      <c r="P590" s="443">
        <v>78001.0</v>
      </c>
      <c r="Q590" s="532">
        <v>0.0</v>
      </c>
      <c r="R590" s="533">
        <v>0.0</v>
      </c>
      <c r="S590" s="371">
        <v>0.0</v>
      </c>
      <c r="T590" s="361">
        <f t="shared" si="7"/>
        <v>0</v>
      </c>
      <c r="U590" s="294" t="s">
        <v>283</v>
      </c>
      <c r="V590" s="550">
        <v>45826.0</v>
      </c>
      <c r="W590" s="550">
        <v>45856.0</v>
      </c>
      <c r="X590" s="290">
        <v>1.0</v>
      </c>
      <c r="Y590" s="514" t="s">
        <v>98</v>
      </c>
      <c r="Z590" s="514" t="s">
        <v>85</v>
      </c>
    </row>
    <row r="591" ht="17.25" customHeight="1">
      <c r="A591" s="37" t="s">
        <v>5672</v>
      </c>
      <c r="B591" s="518">
        <v>45853.0</v>
      </c>
      <c r="C591" s="514">
        <v>7236.0</v>
      </c>
      <c r="D591" s="555"/>
      <c r="E591" s="515" t="s">
        <v>921</v>
      </c>
      <c r="F591" s="516" t="s">
        <v>922</v>
      </c>
      <c r="G591" s="515" t="s">
        <v>923</v>
      </c>
      <c r="H591" s="515" t="s">
        <v>812</v>
      </c>
      <c r="I591" s="43" t="s">
        <v>812</v>
      </c>
      <c r="J591" s="547" t="s">
        <v>26</v>
      </c>
      <c r="K591" s="517">
        <v>44847.0</v>
      </c>
      <c r="L591" s="518">
        <v>45840.0</v>
      </c>
      <c r="M591" s="514" t="s">
        <v>75</v>
      </c>
      <c r="N591" s="409">
        <v>0.0</v>
      </c>
      <c r="O591" s="514" t="s">
        <v>75</v>
      </c>
      <c r="P591" s="361">
        <v>78000.0</v>
      </c>
      <c r="Q591" s="532">
        <v>0.0</v>
      </c>
      <c r="R591" s="533">
        <v>0.0</v>
      </c>
      <c r="S591" s="371">
        <v>0.0</v>
      </c>
      <c r="T591" s="361">
        <f t="shared" si="7"/>
        <v>0</v>
      </c>
      <c r="U591" s="294" t="s">
        <v>283</v>
      </c>
      <c r="V591" s="550">
        <v>45831.0</v>
      </c>
      <c r="W591" s="550">
        <v>45861.0</v>
      </c>
      <c r="X591" s="290">
        <v>1.0</v>
      </c>
      <c r="Y591" s="514" t="s">
        <v>98</v>
      </c>
      <c r="Z591" s="514" t="s">
        <v>85</v>
      </c>
    </row>
    <row r="592" ht="17.25" customHeight="1">
      <c r="A592" s="37" t="s">
        <v>5760</v>
      </c>
      <c r="B592" s="518">
        <v>45853.0</v>
      </c>
      <c r="C592" s="514">
        <v>2816.0</v>
      </c>
      <c r="D592" s="555"/>
      <c r="E592" s="515" t="s">
        <v>4500</v>
      </c>
      <c r="F592" s="516" t="s">
        <v>3911</v>
      </c>
      <c r="G592" s="515" t="s">
        <v>3912</v>
      </c>
      <c r="H592" s="515" t="s">
        <v>315</v>
      </c>
      <c r="I592" s="43" t="s">
        <v>177</v>
      </c>
      <c r="J592" s="514" t="s">
        <v>26</v>
      </c>
      <c r="K592" s="517">
        <v>44476.0</v>
      </c>
      <c r="L592" s="518">
        <v>45841.0</v>
      </c>
      <c r="M592" s="514" t="s">
        <v>75</v>
      </c>
      <c r="N592" s="409">
        <v>0.0</v>
      </c>
      <c r="O592" s="518" t="s">
        <v>75</v>
      </c>
      <c r="P592" s="361">
        <v>78000.0</v>
      </c>
      <c r="Q592" s="532">
        <v>0.0</v>
      </c>
      <c r="R592" s="533">
        <v>0.0</v>
      </c>
      <c r="S592" s="371">
        <v>0.0</v>
      </c>
      <c r="T592" s="361">
        <f t="shared" si="7"/>
        <v>0</v>
      </c>
      <c r="U592" s="294" t="s">
        <v>283</v>
      </c>
      <c r="V592" s="517">
        <v>45835.0</v>
      </c>
      <c r="W592" s="517">
        <v>45865.0</v>
      </c>
      <c r="X592" s="290">
        <v>1.0</v>
      </c>
      <c r="Y592" s="514" t="s">
        <v>98</v>
      </c>
      <c r="Z592" s="514" t="s">
        <v>85</v>
      </c>
    </row>
    <row r="593" ht="17.25" customHeight="1">
      <c r="A593" s="37" t="s">
        <v>5604</v>
      </c>
      <c r="B593" s="518">
        <v>45853.0</v>
      </c>
      <c r="C593" s="514">
        <v>7061.0</v>
      </c>
      <c r="D593" s="555"/>
      <c r="E593" s="515" t="s">
        <v>5605</v>
      </c>
      <c r="F593" s="516" t="s">
        <v>2281</v>
      </c>
      <c r="G593" s="515" t="s">
        <v>2282</v>
      </c>
      <c r="H593" s="515" t="s">
        <v>601</v>
      </c>
      <c r="I593" s="43" t="s">
        <v>177</v>
      </c>
      <c r="J593" s="547" t="s">
        <v>26</v>
      </c>
      <c r="K593" s="517">
        <v>44829.0</v>
      </c>
      <c r="L593" s="518">
        <v>45839.0</v>
      </c>
      <c r="M593" s="514" t="s">
        <v>75</v>
      </c>
      <c r="N593" s="409">
        <v>0.0</v>
      </c>
      <c r="O593" s="514" t="s">
        <v>75</v>
      </c>
      <c r="P593" s="409">
        <v>118000.0</v>
      </c>
      <c r="Q593" s="532">
        <v>0.0</v>
      </c>
      <c r="R593" s="533">
        <v>0.0</v>
      </c>
      <c r="S593" s="371">
        <v>0.0</v>
      </c>
      <c r="T593" s="361">
        <f t="shared" si="7"/>
        <v>0</v>
      </c>
      <c r="U593" s="547" t="s">
        <v>5476</v>
      </c>
      <c r="V593" s="517">
        <v>45827.0</v>
      </c>
      <c r="W593" s="517">
        <v>45857.0</v>
      </c>
      <c r="X593" s="290">
        <v>1.0</v>
      </c>
      <c r="Y593" s="514" t="s">
        <v>84</v>
      </c>
      <c r="Z593" s="514" t="s">
        <v>85</v>
      </c>
    </row>
    <row r="594" ht="17.25" customHeight="1">
      <c r="A594" s="37" t="s">
        <v>5757</v>
      </c>
      <c r="B594" s="518">
        <v>45853.0</v>
      </c>
      <c r="C594" s="514">
        <v>11654.0</v>
      </c>
      <c r="D594" s="555"/>
      <c r="E594" s="515" t="s">
        <v>5263</v>
      </c>
      <c r="F594" s="516" t="s">
        <v>5264</v>
      </c>
      <c r="G594" s="515" t="s">
        <v>5265</v>
      </c>
      <c r="H594" s="515" t="s">
        <v>121</v>
      </c>
      <c r="I594" s="43" t="s">
        <v>123</v>
      </c>
      <c r="J594" s="514" t="s">
        <v>26</v>
      </c>
      <c r="K594" s="517">
        <v>45371.0</v>
      </c>
      <c r="L594" s="518">
        <v>45841.0</v>
      </c>
      <c r="M594" s="514" t="s">
        <v>75</v>
      </c>
      <c r="N594" s="409">
        <v>0.0</v>
      </c>
      <c r="O594" s="514" t="s">
        <v>75</v>
      </c>
      <c r="P594" s="361">
        <v>118000.0</v>
      </c>
      <c r="Q594" s="532">
        <v>0.0</v>
      </c>
      <c r="R594" s="533">
        <v>0.0</v>
      </c>
      <c r="S594" s="371">
        <v>0.0</v>
      </c>
      <c r="T594" s="361">
        <f t="shared" si="7"/>
        <v>0</v>
      </c>
      <c r="U594" s="294" t="s">
        <v>283</v>
      </c>
      <c r="V594" s="517">
        <v>45835.0</v>
      </c>
      <c r="W594" s="517">
        <v>45865.0</v>
      </c>
      <c r="X594" s="290">
        <v>1.0</v>
      </c>
      <c r="Y594" s="514" t="s">
        <v>84</v>
      </c>
      <c r="Z594" s="514" t="s">
        <v>85</v>
      </c>
    </row>
    <row r="595" ht="17.25" customHeight="1">
      <c r="A595" s="38" t="s">
        <v>7444</v>
      </c>
      <c r="B595" s="513">
        <v>45807.0</v>
      </c>
      <c r="C595" s="547">
        <v>13922.0</v>
      </c>
      <c r="D595" s="547"/>
      <c r="E595" s="556" t="s">
        <v>840</v>
      </c>
      <c r="F595" s="557" t="s">
        <v>841</v>
      </c>
      <c r="G595" s="558" t="s">
        <v>2455</v>
      </c>
      <c r="H595" s="558" t="s">
        <v>199</v>
      </c>
      <c r="I595" s="47" t="s">
        <v>200</v>
      </c>
      <c r="J595" s="514" t="s">
        <v>26</v>
      </c>
      <c r="K595" s="550">
        <v>45620.0</v>
      </c>
      <c r="L595" s="513">
        <v>45806.0</v>
      </c>
      <c r="M595" s="547" t="s">
        <v>75</v>
      </c>
      <c r="N595" s="439">
        <v>0.0</v>
      </c>
      <c r="O595" s="547" t="s">
        <v>75</v>
      </c>
      <c r="P595" s="443">
        <v>118025.0</v>
      </c>
      <c r="Q595" s="532">
        <v>0.0</v>
      </c>
      <c r="R595" s="533">
        <v>0.0</v>
      </c>
      <c r="S595" s="371">
        <v>0.0</v>
      </c>
      <c r="T595" s="361">
        <f t="shared" si="7"/>
        <v>0</v>
      </c>
      <c r="U595" s="294" t="s">
        <v>283</v>
      </c>
      <c r="V595" s="513">
        <v>45806.0</v>
      </c>
      <c r="W595" s="550">
        <v>45844.0</v>
      </c>
      <c r="X595" s="547">
        <v>1.0</v>
      </c>
      <c r="Y595" s="547" t="s">
        <v>84</v>
      </c>
      <c r="Z595" s="547" t="s">
        <v>85</v>
      </c>
    </row>
    <row r="596" ht="17.25" customHeight="1">
      <c r="A596" s="37" t="s">
        <v>5772</v>
      </c>
      <c r="B596" s="518">
        <v>45853.0</v>
      </c>
      <c r="C596" s="514">
        <v>11897.0</v>
      </c>
      <c r="D596" s="555"/>
      <c r="E596" s="515" t="s">
        <v>3567</v>
      </c>
      <c r="F596" s="516" t="s">
        <v>3409</v>
      </c>
      <c r="G596" s="515" t="s">
        <v>3410</v>
      </c>
      <c r="H596" s="515" t="s">
        <v>1071</v>
      </c>
      <c r="I596" s="43" t="s">
        <v>814</v>
      </c>
      <c r="J596" s="547" t="s">
        <v>26</v>
      </c>
      <c r="K596" s="517">
        <v>45401.0</v>
      </c>
      <c r="L596" s="518">
        <v>45841.0</v>
      </c>
      <c r="M596" s="514" t="s">
        <v>75</v>
      </c>
      <c r="N596" s="409">
        <v>0.0</v>
      </c>
      <c r="O596" s="514" t="s">
        <v>75</v>
      </c>
      <c r="P596" s="361">
        <v>118064.0</v>
      </c>
      <c r="Q596" s="532">
        <v>0.0</v>
      </c>
      <c r="R596" s="533">
        <v>0.0</v>
      </c>
      <c r="S596" s="371">
        <v>0.0</v>
      </c>
      <c r="T596" s="361">
        <f t="shared" si="7"/>
        <v>0</v>
      </c>
      <c r="U596" s="294" t="s">
        <v>283</v>
      </c>
      <c r="V596" s="517">
        <v>45831.0</v>
      </c>
      <c r="W596" s="517">
        <v>45861.0</v>
      </c>
      <c r="X596" s="290">
        <v>1.0</v>
      </c>
      <c r="Y596" s="514" t="s">
        <v>84</v>
      </c>
      <c r="Z596" s="514" t="s">
        <v>85</v>
      </c>
    </row>
    <row r="597" ht="17.25" customHeight="1">
      <c r="A597" s="38" t="s">
        <v>8757</v>
      </c>
      <c r="B597" s="513">
        <v>45713.0</v>
      </c>
      <c r="C597" s="559">
        <v>11498.0</v>
      </c>
      <c r="D597" s="559"/>
      <c r="E597" s="560" t="s">
        <v>4893</v>
      </c>
      <c r="F597" s="561" t="s">
        <v>4894</v>
      </c>
      <c r="G597" s="558" t="s">
        <v>4895</v>
      </c>
      <c r="H597" s="560" t="s">
        <v>4896</v>
      </c>
      <c r="I597" s="214" t="s">
        <v>124</v>
      </c>
      <c r="J597" s="547" t="s">
        <v>26</v>
      </c>
      <c r="K597" s="517">
        <v>45354.0</v>
      </c>
      <c r="L597" s="518">
        <v>45524.0</v>
      </c>
      <c r="M597" s="547" t="s">
        <v>75</v>
      </c>
      <c r="N597" s="409">
        <v>78000.0</v>
      </c>
      <c r="O597" s="547" t="s">
        <v>75</v>
      </c>
      <c r="P597" s="361">
        <v>78000.0</v>
      </c>
      <c r="Q597" s="532">
        <v>0.0</v>
      </c>
      <c r="R597" s="533">
        <v>0.0</v>
      </c>
      <c r="S597" s="371">
        <v>0.0</v>
      </c>
      <c r="T597" s="361">
        <f t="shared" si="7"/>
        <v>0</v>
      </c>
      <c r="U597" s="294" t="s">
        <v>283</v>
      </c>
      <c r="V597" s="513">
        <v>45826.0</v>
      </c>
      <c r="W597" s="513">
        <v>45856.0</v>
      </c>
      <c r="X597" s="559">
        <v>1.0</v>
      </c>
      <c r="Y597" s="547" t="s">
        <v>84</v>
      </c>
      <c r="Z597" s="559" t="s">
        <v>85</v>
      </c>
    </row>
    <row r="598" ht="17.25" customHeight="1">
      <c r="A598" s="37" t="s">
        <v>5714</v>
      </c>
      <c r="B598" s="518">
        <v>45853.0</v>
      </c>
      <c r="C598" s="514">
        <v>7825.0</v>
      </c>
      <c r="D598" s="555"/>
      <c r="E598" s="515" t="s">
        <v>57</v>
      </c>
      <c r="F598" s="516" t="s">
        <v>60</v>
      </c>
      <c r="G598" s="558" t="s">
        <v>4289</v>
      </c>
      <c r="H598" s="515" t="s">
        <v>64</v>
      </c>
      <c r="I598" s="43" t="s">
        <v>66</v>
      </c>
      <c r="J598" s="547" t="s">
        <v>26</v>
      </c>
      <c r="K598" s="517">
        <v>44913.0</v>
      </c>
      <c r="L598" s="518">
        <v>45840.0</v>
      </c>
      <c r="M598" s="514" t="s">
        <v>75</v>
      </c>
      <c r="N598" s="439">
        <v>118000.0</v>
      </c>
      <c r="O598" s="514" t="s">
        <v>75</v>
      </c>
      <c r="P598" s="361">
        <v>236000.0</v>
      </c>
      <c r="Q598" s="532">
        <v>0.0</v>
      </c>
      <c r="R598" s="533">
        <v>0.0</v>
      </c>
      <c r="S598" s="371">
        <v>0.0</v>
      </c>
      <c r="T598" s="361">
        <f t="shared" si="7"/>
        <v>0</v>
      </c>
      <c r="U598" s="294" t="s">
        <v>283</v>
      </c>
      <c r="V598" s="550">
        <v>45835.0</v>
      </c>
      <c r="W598" s="550">
        <v>45865.0</v>
      </c>
      <c r="X598" s="290">
        <v>1.0</v>
      </c>
      <c r="Y598" s="514" t="s">
        <v>84</v>
      </c>
      <c r="Z598" s="514" t="s">
        <v>85</v>
      </c>
    </row>
    <row r="599" ht="17.25" customHeight="1">
      <c r="A599" s="38" t="s">
        <v>5146</v>
      </c>
      <c r="B599" s="513">
        <v>45779.0</v>
      </c>
      <c r="C599" s="547">
        <v>12788.0</v>
      </c>
      <c r="D599" s="555"/>
      <c r="E599" s="556" t="s">
        <v>5129</v>
      </c>
      <c r="F599" s="557" t="s">
        <v>5131</v>
      </c>
      <c r="G599" s="558" t="s">
        <v>5133</v>
      </c>
      <c r="H599" s="558" t="s">
        <v>5134</v>
      </c>
      <c r="I599" s="47" t="s">
        <v>66</v>
      </c>
      <c r="J599" s="547" t="s">
        <v>26</v>
      </c>
      <c r="K599" s="550">
        <v>45489.0</v>
      </c>
      <c r="L599" s="513">
        <v>45773.0</v>
      </c>
      <c r="M599" s="547" t="s">
        <v>75</v>
      </c>
      <c r="N599" s="439">
        <v>118000.0</v>
      </c>
      <c r="O599" s="547" t="s">
        <v>75</v>
      </c>
      <c r="P599" s="443">
        <v>118000.0</v>
      </c>
      <c r="Q599" s="54">
        <v>0.0</v>
      </c>
      <c r="R599" s="51">
        <v>0.0</v>
      </c>
      <c r="S599" s="439">
        <v>0.0</v>
      </c>
      <c r="T599" s="361">
        <f t="shared" si="7"/>
        <v>0</v>
      </c>
      <c r="U599" s="547" t="s">
        <v>283</v>
      </c>
      <c r="V599" s="513">
        <v>45773.0</v>
      </c>
      <c r="W599" s="550">
        <v>45863.0</v>
      </c>
      <c r="X599" s="547">
        <v>1.0</v>
      </c>
      <c r="Y599" s="547" t="s">
        <v>84</v>
      </c>
      <c r="Z599" s="547" t="s">
        <v>85</v>
      </c>
    </row>
    <row r="600" ht="17.25" customHeight="1">
      <c r="A600" s="37" t="s">
        <v>5717</v>
      </c>
      <c r="B600" s="518">
        <v>45853.0</v>
      </c>
      <c r="C600" s="514">
        <v>7825.0</v>
      </c>
      <c r="D600" s="555"/>
      <c r="E600" s="515" t="s">
        <v>57</v>
      </c>
      <c r="F600" s="516" t="s">
        <v>60</v>
      </c>
      <c r="G600" s="515" t="s">
        <v>4213</v>
      </c>
      <c r="H600" s="515" t="s">
        <v>64</v>
      </c>
      <c r="I600" s="43" t="s">
        <v>66</v>
      </c>
      <c r="J600" s="547" t="s">
        <v>26</v>
      </c>
      <c r="K600" s="517">
        <v>44913.0</v>
      </c>
      <c r="L600" s="518">
        <v>45840.0</v>
      </c>
      <c r="M600" s="514" t="s">
        <v>75</v>
      </c>
      <c r="N600" s="439">
        <v>118000.0</v>
      </c>
      <c r="O600" s="514" t="s">
        <v>75</v>
      </c>
      <c r="P600" s="443">
        <v>118000.0</v>
      </c>
      <c r="Q600" s="54">
        <v>0.0</v>
      </c>
      <c r="R600" s="51">
        <v>0.0</v>
      </c>
      <c r="S600" s="439">
        <v>0.0</v>
      </c>
      <c r="T600" s="361">
        <f t="shared" si="7"/>
        <v>0</v>
      </c>
      <c r="U600" s="547" t="s">
        <v>283</v>
      </c>
      <c r="V600" s="550">
        <v>45835.0</v>
      </c>
      <c r="W600" s="550">
        <v>45865.0</v>
      </c>
      <c r="X600" s="290">
        <v>1.0</v>
      </c>
      <c r="Y600" s="514" t="s">
        <v>84</v>
      </c>
      <c r="Z600" s="514" t="s">
        <v>85</v>
      </c>
    </row>
    <row r="601" ht="17.25" customHeight="1">
      <c r="A601" s="37" t="s">
        <v>5999</v>
      </c>
      <c r="B601" s="518">
        <v>45854.0</v>
      </c>
      <c r="C601" s="514">
        <v>13058.0</v>
      </c>
      <c r="D601" s="515"/>
      <c r="E601" s="515" t="s">
        <v>6000</v>
      </c>
      <c r="F601" s="516" t="s">
        <v>4302</v>
      </c>
      <c r="G601" s="515" t="s">
        <v>6001</v>
      </c>
      <c r="H601" s="515" t="s">
        <v>552</v>
      </c>
      <c r="I601" s="43" t="s">
        <v>72</v>
      </c>
      <c r="J601" s="547" t="s">
        <v>26</v>
      </c>
      <c r="K601" s="517">
        <v>45520.0</v>
      </c>
      <c r="L601" s="518">
        <v>45841.0</v>
      </c>
      <c r="M601" s="514" t="s">
        <v>75</v>
      </c>
      <c r="N601" s="439">
        <v>118000.0</v>
      </c>
      <c r="O601" s="514" t="s">
        <v>75</v>
      </c>
      <c r="P601" s="443">
        <v>112009.0</v>
      </c>
      <c r="Q601" s="54">
        <v>0.0</v>
      </c>
      <c r="R601" s="51">
        <v>0.0</v>
      </c>
      <c r="S601" s="439">
        <v>0.0</v>
      </c>
      <c r="T601" s="361">
        <f t="shared" si="7"/>
        <v>0</v>
      </c>
      <c r="U601" s="547" t="s">
        <v>283</v>
      </c>
      <c r="V601" s="517">
        <v>45837.0</v>
      </c>
      <c r="W601" s="517">
        <v>45867.0</v>
      </c>
      <c r="X601" s="290">
        <v>1.0</v>
      </c>
      <c r="Y601" s="514" t="s">
        <v>84</v>
      </c>
      <c r="Z601" s="514" t="s">
        <v>85</v>
      </c>
    </row>
    <row r="602" ht="17.25" customHeight="1">
      <c r="A602" s="38" t="s">
        <v>1971</v>
      </c>
      <c r="B602" s="513">
        <v>45751.0</v>
      </c>
      <c r="C602" s="547">
        <v>13408.0</v>
      </c>
      <c r="D602" s="555"/>
      <c r="E602" s="556" t="s">
        <v>1954</v>
      </c>
      <c r="F602" s="557" t="s">
        <v>1955</v>
      </c>
      <c r="G602" s="558" t="s">
        <v>1872</v>
      </c>
      <c r="H602" s="558" t="s">
        <v>217</v>
      </c>
      <c r="I602" s="47" t="s">
        <v>1735</v>
      </c>
      <c r="J602" s="547" t="s">
        <v>26</v>
      </c>
      <c r="K602" s="550">
        <v>45562.0</v>
      </c>
      <c r="L602" s="513">
        <v>45750.0</v>
      </c>
      <c r="M602" s="547" t="s">
        <v>75</v>
      </c>
      <c r="N602" s="439">
        <v>118000.0</v>
      </c>
      <c r="O602" s="547" t="s">
        <v>76</v>
      </c>
      <c r="P602" s="443">
        <v>118000.0</v>
      </c>
      <c r="Q602" s="54">
        <v>0.0</v>
      </c>
      <c r="R602" s="51">
        <v>0.0</v>
      </c>
      <c r="S602" s="439">
        <v>0.0</v>
      </c>
      <c r="T602" s="361">
        <f t="shared" si="7"/>
        <v>0</v>
      </c>
      <c r="U602" s="547" t="s">
        <v>283</v>
      </c>
      <c r="V602" s="550">
        <v>45750.0</v>
      </c>
      <c r="W602" s="550">
        <v>45846.0</v>
      </c>
      <c r="X602" s="547">
        <v>1.0</v>
      </c>
      <c r="Y602" s="547" t="s">
        <v>84</v>
      </c>
      <c r="Z602" s="547" t="s">
        <v>86</v>
      </c>
    </row>
    <row r="603" ht="17.25" customHeight="1">
      <c r="A603" s="38" t="s">
        <v>1545</v>
      </c>
      <c r="B603" s="513">
        <v>45813.0</v>
      </c>
      <c r="C603" s="547">
        <v>14514.0</v>
      </c>
      <c r="D603" s="555"/>
      <c r="E603" s="556" t="s">
        <v>1468</v>
      </c>
      <c r="F603" s="557" t="s">
        <v>1469</v>
      </c>
      <c r="G603" s="558" t="s">
        <v>1470</v>
      </c>
      <c r="H603" s="558" t="s">
        <v>179</v>
      </c>
      <c r="I603" s="47" t="s">
        <v>177</v>
      </c>
      <c r="J603" s="547" t="s">
        <v>26</v>
      </c>
      <c r="K603" s="550">
        <v>45683.0</v>
      </c>
      <c r="L603" s="513">
        <v>45697.0</v>
      </c>
      <c r="M603" s="514" t="s">
        <v>75</v>
      </c>
      <c r="N603" s="439">
        <v>78000.0</v>
      </c>
      <c r="O603" s="513">
        <v>45812.0</v>
      </c>
      <c r="P603" s="443">
        <v>0.0</v>
      </c>
      <c r="Q603" s="51">
        <v>0.0</v>
      </c>
      <c r="R603" s="51">
        <v>0.0</v>
      </c>
      <c r="S603" s="439">
        <v>0.0</v>
      </c>
      <c r="T603" s="361">
        <f t="shared" si="7"/>
        <v>0</v>
      </c>
      <c r="U603" s="547" t="s">
        <v>283</v>
      </c>
      <c r="V603" s="513">
        <v>45812.0</v>
      </c>
      <c r="W603" s="513">
        <v>45849.0</v>
      </c>
      <c r="X603" s="547">
        <v>1.0</v>
      </c>
      <c r="Y603" s="547" t="s">
        <v>98</v>
      </c>
      <c r="Z603" s="547" t="s">
        <v>86</v>
      </c>
    </row>
    <row r="604" ht="17.25" customHeight="1">
      <c r="A604" s="38" t="s">
        <v>7177</v>
      </c>
      <c r="B604" s="513">
        <v>45804.0</v>
      </c>
      <c r="C604" s="547">
        <v>4072.0</v>
      </c>
      <c r="D604" s="547"/>
      <c r="E604" s="556" t="s">
        <v>717</v>
      </c>
      <c r="F604" s="557" t="s">
        <v>718</v>
      </c>
      <c r="G604" s="558" t="s">
        <v>720</v>
      </c>
      <c r="H604" s="558" t="s">
        <v>601</v>
      </c>
      <c r="I604" s="47" t="s">
        <v>177</v>
      </c>
      <c r="J604" s="547" t="s">
        <v>26</v>
      </c>
      <c r="K604" s="550">
        <v>44566.0</v>
      </c>
      <c r="L604" s="513">
        <v>45803.0</v>
      </c>
      <c r="M604" s="547" t="s">
        <v>75</v>
      </c>
      <c r="N604" s="439">
        <v>78000.0</v>
      </c>
      <c r="O604" s="547" t="s">
        <v>75</v>
      </c>
      <c r="P604" s="549">
        <v>78000.0</v>
      </c>
      <c r="Q604" s="54">
        <v>0.0</v>
      </c>
      <c r="R604" s="51">
        <v>0.0</v>
      </c>
      <c r="S604" s="439">
        <v>0.0</v>
      </c>
      <c r="T604" s="361">
        <f t="shared" si="7"/>
        <v>0</v>
      </c>
      <c r="U604" s="547" t="s">
        <v>283</v>
      </c>
      <c r="V604" s="550">
        <v>45817.0</v>
      </c>
      <c r="W604" s="550">
        <v>45847.0</v>
      </c>
      <c r="X604" s="547">
        <v>1.0</v>
      </c>
      <c r="Y604" s="547" t="s">
        <v>98</v>
      </c>
      <c r="Z604" s="547" t="s">
        <v>85</v>
      </c>
    </row>
    <row r="605" ht="17.25" customHeight="1">
      <c r="A605" s="37" t="s">
        <v>5612</v>
      </c>
      <c r="B605" s="518">
        <v>45853.0</v>
      </c>
      <c r="C605" s="514">
        <v>536.0</v>
      </c>
      <c r="D605" s="555"/>
      <c r="E605" s="558" t="s">
        <v>5613</v>
      </c>
      <c r="F605" s="516" t="s">
        <v>2795</v>
      </c>
      <c r="G605" s="515" t="s">
        <v>2796</v>
      </c>
      <c r="H605" s="515" t="s">
        <v>634</v>
      </c>
      <c r="I605" s="43" t="s">
        <v>235</v>
      </c>
      <c r="J605" s="547" t="s">
        <v>26</v>
      </c>
      <c r="K605" s="517">
        <v>44319.0</v>
      </c>
      <c r="L605" s="518">
        <v>45839.0</v>
      </c>
      <c r="M605" s="514" t="s">
        <v>75</v>
      </c>
      <c r="N605" s="409">
        <v>0.0</v>
      </c>
      <c r="O605" s="514" t="s">
        <v>75</v>
      </c>
      <c r="P605" s="361">
        <v>78000.0</v>
      </c>
      <c r="Q605" s="54">
        <v>0.0</v>
      </c>
      <c r="R605" s="51">
        <v>0.0</v>
      </c>
      <c r="S605" s="439">
        <v>0.0</v>
      </c>
      <c r="T605" s="361">
        <f t="shared" si="7"/>
        <v>0</v>
      </c>
      <c r="U605" s="547" t="s">
        <v>283</v>
      </c>
      <c r="V605" s="550">
        <v>45828.0</v>
      </c>
      <c r="W605" s="550">
        <v>45858.0</v>
      </c>
      <c r="X605" s="290">
        <v>1.0</v>
      </c>
      <c r="Y605" s="514" t="s">
        <v>98</v>
      </c>
      <c r="Z605" s="514" t="s">
        <v>85</v>
      </c>
    </row>
    <row r="606" ht="17.25" customHeight="1">
      <c r="A606" s="37" t="s">
        <v>5617</v>
      </c>
      <c r="B606" s="518">
        <v>45853.0</v>
      </c>
      <c r="C606" s="514">
        <v>9500.0</v>
      </c>
      <c r="D606" s="515"/>
      <c r="E606" s="515" t="s">
        <v>2457</v>
      </c>
      <c r="F606" s="516" t="s">
        <v>2458</v>
      </c>
      <c r="G606" s="558" t="s">
        <v>2459</v>
      </c>
      <c r="H606" s="515" t="s">
        <v>601</v>
      </c>
      <c r="I606" s="43" t="s">
        <v>177</v>
      </c>
      <c r="J606" s="547" t="s">
        <v>26</v>
      </c>
      <c r="K606" s="517">
        <v>45114.0</v>
      </c>
      <c r="L606" s="518">
        <v>45839.0</v>
      </c>
      <c r="M606" s="514" t="s">
        <v>75</v>
      </c>
      <c r="N606" s="409">
        <v>0.0</v>
      </c>
      <c r="O606" s="514" t="s">
        <v>75</v>
      </c>
      <c r="P606" s="361">
        <v>78000.0</v>
      </c>
      <c r="Q606" s="54">
        <v>0.0</v>
      </c>
      <c r="R606" s="51">
        <v>0.0</v>
      </c>
      <c r="S606" s="439">
        <v>0.0</v>
      </c>
      <c r="T606" s="361">
        <f t="shared" si="7"/>
        <v>0</v>
      </c>
      <c r="U606" s="547" t="s">
        <v>283</v>
      </c>
      <c r="V606" s="550">
        <v>45826.0</v>
      </c>
      <c r="W606" s="550">
        <v>45856.0</v>
      </c>
      <c r="X606" s="290">
        <v>1.0</v>
      </c>
      <c r="Y606" s="514" t="s">
        <v>98</v>
      </c>
      <c r="Z606" s="514" t="s">
        <v>85</v>
      </c>
    </row>
    <row r="607" ht="17.25" customHeight="1">
      <c r="A607" s="38" t="s">
        <v>8802</v>
      </c>
      <c r="B607" s="513">
        <v>45804.0</v>
      </c>
      <c r="C607" s="514">
        <v>11154.0</v>
      </c>
      <c r="D607" s="562"/>
      <c r="E607" s="519" t="s">
        <v>4040</v>
      </c>
      <c r="F607" s="516" t="s">
        <v>4041</v>
      </c>
      <c r="G607" s="515" t="s">
        <v>4042</v>
      </c>
      <c r="H607" s="515" t="s">
        <v>179</v>
      </c>
      <c r="I607" s="43" t="s">
        <v>177</v>
      </c>
      <c r="J607" s="517" t="s">
        <v>26</v>
      </c>
      <c r="K607" s="517">
        <v>45315.0</v>
      </c>
      <c r="L607" s="518">
        <v>45775.0</v>
      </c>
      <c r="M607" s="409">
        <v>78000.0</v>
      </c>
      <c r="N607" s="361">
        <v>78000.0</v>
      </c>
      <c r="O607" s="514" t="s">
        <v>75</v>
      </c>
      <c r="P607" s="361">
        <v>78000.0</v>
      </c>
      <c r="Q607" s="54">
        <v>0.0</v>
      </c>
      <c r="R607" s="51">
        <v>0.0</v>
      </c>
      <c r="S607" s="439">
        <v>0.0</v>
      </c>
      <c r="T607" s="361">
        <f t="shared" si="7"/>
        <v>0</v>
      </c>
      <c r="U607" s="361" t="s">
        <v>283</v>
      </c>
      <c r="V607" s="518">
        <v>45806.0</v>
      </c>
      <c r="W607" s="517">
        <v>45839.0</v>
      </c>
      <c r="X607" s="409">
        <v>1.0</v>
      </c>
      <c r="Y607" s="361" t="s">
        <v>98</v>
      </c>
      <c r="Z607" s="514" t="s">
        <v>85</v>
      </c>
    </row>
    <row r="608" ht="17.25" customHeight="1">
      <c r="A608" s="38" t="s">
        <v>5199</v>
      </c>
      <c r="B608" s="513">
        <v>45779.0</v>
      </c>
      <c r="C608" s="547">
        <v>1552.0</v>
      </c>
      <c r="D608" s="555"/>
      <c r="E608" s="556" t="s">
        <v>998</v>
      </c>
      <c r="F608" s="557" t="s">
        <v>999</v>
      </c>
      <c r="G608" s="558" t="s">
        <v>1000</v>
      </c>
      <c r="H608" s="558" t="s">
        <v>179</v>
      </c>
      <c r="I608" s="47" t="s">
        <v>177</v>
      </c>
      <c r="J608" s="547" t="s">
        <v>26</v>
      </c>
      <c r="K608" s="550">
        <v>44371.0</v>
      </c>
      <c r="L608" s="513">
        <v>45773.0</v>
      </c>
      <c r="M608" s="547" t="s">
        <v>75</v>
      </c>
      <c r="N608" s="439">
        <v>78000.0</v>
      </c>
      <c r="O608" s="547" t="s">
        <v>75</v>
      </c>
      <c r="P608" s="443">
        <v>78000.0</v>
      </c>
      <c r="Q608" s="54">
        <v>0.0</v>
      </c>
      <c r="R608" s="51">
        <v>0.0</v>
      </c>
      <c r="S608" s="439">
        <v>0.0</v>
      </c>
      <c r="T608" s="361">
        <f t="shared" si="7"/>
        <v>0</v>
      </c>
      <c r="U608" s="547" t="s">
        <v>283</v>
      </c>
      <c r="V608" s="513">
        <v>45773.0</v>
      </c>
      <c r="W608" s="550">
        <v>45842.0</v>
      </c>
      <c r="X608" s="547">
        <v>1.0</v>
      </c>
      <c r="Y608" s="547" t="s">
        <v>98</v>
      </c>
      <c r="Z608" s="547" t="s">
        <v>85</v>
      </c>
    </row>
    <row r="609" ht="17.25" customHeight="1">
      <c r="A609" s="38" t="s">
        <v>4474</v>
      </c>
      <c r="B609" s="513">
        <v>45768.0</v>
      </c>
      <c r="C609" s="547">
        <v>4749.0</v>
      </c>
      <c r="D609" s="555"/>
      <c r="E609" s="556" t="s">
        <v>4392</v>
      </c>
      <c r="F609" s="563" t="s">
        <v>4393</v>
      </c>
      <c r="G609" s="558" t="s">
        <v>2083</v>
      </c>
      <c r="H609" s="558" t="s">
        <v>812</v>
      </c>
      <c r="I609" s="47" t="s">
        <v>123</v>
      </c>
      <c r="J609" s="547" t="s">
        <v>26</v>
      </c>
      <c r="K609" s="550">
        <v>44613.0</v>
      </c>
      <c r="L609" s="513">
        <v>45765.0</v>
      </c>
      <c r="M609" s="547" t="s">
        <v>75</v>
      </c>
      <c r="N609" s="439">
        <v>118000.0</v>
      </c>
      <c r="O609" s="547" t="s">
        <v>75</v>
      </c>
      <c r="P609" s="439">
        <v>118000.0</v>
      </c>
      <c r="Q609" s="54">
        <v>0.0</v>
      </c>
      <c r="R609" s="51">
        <v>0.0</v>
      </c>
      <c r="S609" s="439">
        <v>0.0</v>
      </c>
      <c r="T609" s="361">
        <f t="shared" si="7"/>
        <v>0</v>
      </c>
      <c r="U609" s="547" t="s">
        <v>283</v>
      </c>
      <c r="V609" s="550">
        <v>45794.0</v>
      </c>
      <c r="W609" s="550">
        <v>45857.0</v>
      </c>
      <c r="X609" s="547">
        <v>1.0</v>
      </c>
      <c r="Y609" s="547" t="s">
        <v>84</v>
      </c>
      <c r="Z609" s="547" t="s">
        <v>85</v>
      </c>
    </row>
    <row r="610" ht="17.25" customHeight="1">
      <c r="A610" s="38" t="s">
        <v>4482</v>
      </c>
      <c r="B610" s="513">
        <v>45768.0</v>
      </c>
      <c r="C610" s="547">
        <v>4749.0</v>
      </c>
      <c r="D610" s="555"/>
      <c r="E610" s="556" t="s">
        <v>4392</v>
      </c>
      <c r="F610" s="563" t="s">
        <v>4393</v>
      </c>
      <c r="G610" s="558" t="s">
        <v>2088</v>
      </c>
      <c r="H610" s="558" t="s">
        <v>812</v>
      </c>
      <c r="I610" s="47" t="s">
        <v>123</v>
      </c>
      <c r="J610" s="547" t="s">
        <v>26</v>
      </c>
      <c r="K610" s="550">
        <v>44613.0</v>
      </c>
      <c r="L610" s="513">
        <v>45765.0</v>
      </c>
      <c r="M610" s="547" t="s">
        <v>75</v>
      </c>
      <c r="N610" s="439">
        <v>78000.0</v>
      </c>
      <c r="O610" s="547" t="s">
        <v>75</v>
      </c>
      <c r="P610" s="439">
        <v>78000.0</v>
      </c>
      <c r="Q610" s="54">
        <v>0.0</v>
      </c>
      <c r="R610" s="51">
        <v>0.0</v>
      </c>
      <c r="S610" s="439">
        <v>0.0</v>
      </c>
      <c r="T610" s="361">
        <f t="shared" si="7"/>
        <v>0</v>
      </c>
      <c r="U610" s="547" t="s">
        <v>283</v>
      </c>
      <c r="V610" s="550">
        <v>45794.0</v>
      </c>
      <c r="W610" s="550">
        <v>45857.0</v>
      </c>
      <c r="X610" s="547">
        <v>1.0</v>
      </c>
      <c r="Y610" s="547" t="s">
        <v>98</v>
      </c>
      <c r="Z610" s="547" t="s">
        <v>85</v>
      </c>
    </row>
    <row r="611" ht="17.25" customHeight="1">
      <c r="A611" s="38" t="s">
        <v>4488</v>
      </c>
      <c r="B611" s="513">
        <v>45768.0</v>
      </c>
      <c r="C611" s="547">
        <v>4749.0</v>
      </c>
      <c r="D611" s="555"/>
      <c r="E611" s="556" t="s">
        <v>4392</v>
      </c>
      <c r="F611" s="563" t="s">
        <v>4393</v>
      </c>
      <c r="G611" s="558" t="s">
        <v>2097</v>
      </c>
      <c r="H611" s="558" t="s">
        <v>812</v>
      </c>
      <c r="I611" s="47" t="s">
        <v>123</v>
      </c>
      <c r="J611" s="547" t="s">
        <v>26</v>
      </c>
      <c r="K611" s="550">
        <v>44613.0</v>
      </c>
      <c r="L611" s="513">
        <v>45765.0</v>
      </c>
      <c r="M611" s="547" t="s">
        <v>75</v>
      </c>
      <c r="N611" s="439">
        <v>78000.0</v>
      </c>
      <c r="O611" s="547" t="s">
        <v>75</v>
      </c>
      <c r="P611" s="439">
        <v>78000.0</v>
      </c>
      <c r="Q611" s="54">
        <v>0.0</v>
      </c>
      <c r="R611" s="51">
        <v>0.0</v>
      </c>
      <c r="S611" s="439">
        <v>0.0</v>
      </c>
      <c r="T611" s="361">
        <f t="shared" si="7"/>
        <v>0</v>
      </c>
      <c r="U611" s="547" t="s">
        <v>283</v>
      </c>
      <c r="V611" s="550">
        <v>45794.0</v>
      </c>
      <c r="W611" s="550">
        <v>45857.0</v>
      </c>
      <c r="X611" s="547">
        <v>1.0</v>
      </c>
      <c r="Y611" s="547" t="s">
        <v>98</v>
      </c>
      <c r="Z611" s="547" t="s">
        <v>85</v>
      </c>
    </row>
    <row r="612" ht="17.25" customHeight="1">
      <c r="A612" s="38" t="s">
        <v>4497</v>
      </c>
      <c r="B612" s="513">
        <v>45768.0</v>
      </c>
      <c r="C612" s="547">
        <v>4749.0</v>
      </c>
      <c r="D612" s="555"/>
      <c r="E612" s="556" t="s">
        <v>4392</v>
      </c>
      <c r="F612" s="563" t="s">
        <v>4393</v>
      </c>
      <c r="G612" s="558" t="s">
        <v>2105</v>
      </c>
      <c r="H612" s="558" t="s">
        <v>812</v>
      </c>
      <c r="I612" s="47" t="s">
        <v>123</v>
      </c>
      <c r="J612" s="547" t="s">
        <v>26</v>
      </c>
      <c r="K612" s="550">
        <v>44613.0</v>
      </c>
      <c r="L612" s="513">
        <v>45765.0</v>
      </c>
      <c r="M612" s="547" t="s">
        <v>75</v>
      </c>
      <c r="N612" s="439">
        <v>78000.0</v>
      </c>
      <c r="O612" s="547" t="s">
        <v>75</v>
      </c>
      <c r="P612" s="439">
        <v>78000.0</v>
      </c>
      <c r="Q612" s="54">
        <v>0.0</v>
      </c>
      <c r="R612" s="51">
        <v>0.0</v>
      </c>
      <c r="S612" s="439">
        <v>0.0</v>
      </c>
      <c r="T612" s="361">
        <f t="shared" si="7"/>
        <v>0</v>
      </c>
      <c r="U612" s="547" t="s">
        <v>283</v>
      </c>
      <c r="V612" s="550">
        <v>45794.0</v>
      </c>
      <c r="W612" s="550">
        <v>45862.0</v>
      </c>
      <c r="X612" s="547">
        <v>1.0</v>
      </c>
      <c r="Y612" s="547" t="s">
        <v>98</v>
      </c>
      <c r="Z612" s="547" t="s">
        <v>85</v>
      </c>
    </row>
    <row r="613" ht="17.25" customHeight="1">
      <c r="A613" s="38" t="s">
        <v>4504</v>
      </c>
      <c r="B613" s="513">
        <v>45768.0</v>
      </c>
      <c r="C613" s="547">
        <v>4749.0</v>
      </c>
      <c r="D613" s="555"/>
      <c r="E613" s="556" t="s">
        <v>4392</v>
      </c>
      <c r="F613" s="563" t="s">
        <v>4393</v>
      </c>
      <c r="G613" s="558" t="s">
        <v>2135</v>
      </c>
      <c r="H613" s="558" t="s">
        <v>812</v>
      </c>
      <c r="I613" s="47" t="s">
        <v>123</v>
      </c>
      <c r="J613" s="547" t="s">
        <v>26</v>
      </c>
      <c r="K613" s="550">
        <v>44613.0</v>
      </c>
      <c r="L613" s="513">
        <v>45765.0</v>
      </c>
      <c r="M613" s="547" t="s">
        <v>75</v>
      </c>
      <c r="N613" s="439">
        <v>78000.0</v>
      </c>
      <c r="O613" s="547" t="s">
        <v>75</v>
      </c>
      <c r="P613" s="439">
        <v>78000.0</v>
      </c>
      <c r="Q613" s="54">
        <v>0.0</v>
      </c>
      <c r="R613" s="51">
        <v>0.0</v>
      </c>
      <c r="S613" s="439">
        <v>0.0</v>
      </c>
      <c r="T613" s="361">
        <f t="shared" si="7"/>
        <v>0</v>
      </c>
      <c r="U613" s="547" t="s">
        <v>283</v>
      </c>
      <c r="V613" s="550">
        <v>45794.0</v>
      </c>
      <c r="W613" s="550">
        <v>45856.0</v>
      </c>
      <c r="X613" s="547">
        <v>1.0</v>
      </c>
      <c r="Y613" s="547" t="s">
        <v>98</v>
      </c>
      <c r="Z613" s="547" t="s">
        <v>85</v>
      </c>
    </row>
    <row r="614" ht="17.25" customHeight="1">
      <c r="A614" s="37" t="s">
        <v>6023</v>
      </c>
      <c r="B614" s="518">
        <v>45854.0</v>
      </c>
      <c r="C614" s="514">
        <v>12239.0</v>
      </c>
      <c r="D614" s="515"/>
      <c r="E614" s="515" t="s">
        <v>1721</v>
      </c>
      <c r="F614" s="516" t="s">
        <v>1722</v>
      </c>
      <c r="G614" s="515" t="s">
        <v>5435</v>
      </c>
      <c r="H614" s="515" t="s">
        <v>243</v>
      </c>
      <c r="I614" s="43" t="s">
        <v>123</v>
      </c>
      <c r="J614" s="547" t="s">
        <v>26</v>
      </c>
      <c r="K614" s="517">
        <v>45436.0</v>
      </c>
      <c r="L614" s="518">
        <v>45841.0</v>
      </c>
      <c r="M614" s="559" t="s">
        <v>75</v>
      </c>
      <c r="N614" s="409">
        <v>0.0</v>
      </c>
      <c r="O614" s="559" t="s">
        <v>75</v>
      </c>
      <c r="P614" s="361">
        <v>78000.0</v>
      </c>
      <c r="Q614" s="54">
        <v>0.0</v>
      </c>
      <c r="R614" s="51">
        <v>0.0</v>
      </c>
      <c r="S614" s="439">
        <v>0.0</v>
      </c>
      <c r="T614" s="361">
        <f t="shared" si="7"/>
        <v>0</v>
      </c>
      <c r="U614" s="547" t="s">
        <v>283</v>
      </c>
      <c r="V614" s="517">
        <v>45814.0</v>
      </c>
      <c r="W614" s="517">
        <v>45844.0</v>
      </c>
      <c r="X614" s="290">
        <v>1.0</v>
      </c>
      <c r="Y614" s="514" t="s">
        <v>98</v>
      </c>
      <c r="Z614" s="514" t="s">
        <v>85</v>
      </c>
    </row>
    <row r="615" ht="17.25" customHeight="1">
      <c r="A615" s="37" t="s">
        <v>5646</v>
      </c>
      <c r="B615" s="516" t="s">
        <v>5647</v>
      </c>
      <c r="C615" s="514">
        <v>7485.0</v>
      </c>
      <c r="D615" s="515"/>
      <c r="E615" s="515" t="s">
        <v>1919</v>
      </c>
      <c r="F615" s="516" t="s">
        <v>1921</v>
      </c>
      <c r="G615" s="515" t="s">
        <v>4039</v>
      </c>
      <c r="H615" s="515" t="s">
        <v>1925</v>
      </c>
      <c r="I615" s="43" t="s">
        <v>134</v>
      </c>
      <c r="J615" s="547" t="s">
        <v>26</v>
      </c>
      <c r="K615" s="517">
        <v>44872.0</v>
      </c>
      <c r="L615" s="518">
        <v>45840.0</v>
      </c>
      <c r="M615" s="514" t="s">
        <v>75</v>
      </c>
      <c r="N615" s="409">
        <v>0.0</v>
      </c>
      <c r="O615" s="514" t="s">
        <v>75</v>
      </c>
      <c r="P615" s="361">
        <v>78000.0</v>
      </c>
      <c r="Q615" s="54">
        <v>0.0</v>
      </c>
      <c r="R615" s="51">
        <v>0.0</v>
      </c>
      <c r="S615" s="439">
        <v>0.0</v>
      </c>
      <c r="T615" s="361">
        <f t="shared" si="7"/>
        <v>0</v>
      </c>
      <c r="U615" s="547" t="s">
        <v>283</v>
      </c>
      <c r="V615" s="550">
        <v>45833.0</v>
      </c>
      <c r="W615" s="550">
        <v>45863.0</v>
      </c>
      <c r="X615" s="290">
        <v>1.0</v>
      </c>
      <c r="Y615" s="514" t="s">
        <v>98</v>
      </c>
      <c r="Z615" s="514" t="s">
        <v>85</v>
      </c>
    </row>
    <row r="616" ht="17.25" customHeight="1">
      <c r="A616" s="37" t="s">
        <v>5664</v>
      </c>
      <c r="B616" s="516" t="s">
        <v>5647</v>
      </c>
      <c r="C616" s="514">
        <v>8881.0</v>
      </c>
      <c r="D616" s="515"/>
      <c r="E616" s="515" t="s">
        <v>1828</v>
      </c>
      <c r="F616" s="516" t="s">
        <v>1547</v>
      </c>
      <c r="G616" s="515" t="s">
        <v>1548</v>
      </c>
      <c r="H616" s="515" t="s">
        <v>300</v>
      </c>
      <c r="I616" s="43" t="s">
        <v>300</v>
      </c>
      <c r="J616" s="547" t="s">
        <v>26</v>
      </c>
      <c r="K616" s="517">
        <v>45044.0</v>
      </c>
      <c r="L616" s="518">
        <v>45840.0</v>
      </c>
      <c r="M616" s="514" t="s">
        <v>75</v>
      </c>
      <c r="N616" s="409">
        <v>0.0</v>
      </c>
      <c r="O616" s="514" t="s">
        <v>75</v>
      </c>
      <c r="P616" s="361">
        <v>78000.0</v>
      </c>
      <c r="Q616" s="54">
        <v>0.0</v>
      </c>
      <c r="R616" s="51">
        <v>0.0</v>
      </c>
      <c r="S616" s="439">
        <v>0.0</v>
      </c>
      <c r="T616" s="361">
        <f t="shared" si="7"/>
        <v>0</v>
      </c>
      <c r="U616" s="547" t="s">
        <v>283</v>
      </c>
      <c r="V616" s="550">
        <v>45822.0</v>
      </c>
      <c r="W616" s="550">
        <v>45852.0</v>
      </c>
      <c r="X616" s="290">
        <v>1.0</v>
      </c>
      <c r="Y616" s="514" t="s">
        <v>98</v>
      </c>
      <c r="Z616" s="514" t="s">
        <v>85</v>
      </c>
    </row>
    <row r="617" ht="17.25" customHeight="1">
      <c r="A617" s="37" t="s">
        <v>6145</v>
      </c>
      <c r="B617" s="518">
        <v>45854.0</v>
      </c>
      <c r="C617" s="514">
        <v>4234.0</v>
      </c>
      <c r="D617" s="555"/>
      <c r="E617" s="515" t="s">
        <v>68</v>
      </c>
      <c r="F617" s="516" t="s">
        <v>69</v>
      </c>
      <c r="G617" s="515" t="s">
        <v>4462</v>
      </c>
      <c r="H617" s="515" t="s">
        <v>3303</v>
      </c>
      <c r="I617" s="43" t="s">
        <v>134</v>
      </c>
      <c r="J617" s="547" t="s">
        <v>26</v>
      </c>
      <c r="K617" s="517">
        <v>44576.0</v>
      </c>
      <c r="L617" s="518">
        <v>45843.0</v>
      </c>
      <c r="M617" s="514" t="s">
        <v>75</v>
      </c>
      <c r="N617" s="409">
        <v>0.0</v>
      </c>
      <c r="O617" s="514" t="s">
        <v>75</v>
      </c>
      <c r="P617" s="361">
        <v>78000.0</v>
      </c>
      <c r="Q617" s="54">
        <v>0.0</v>
      </c>
      <c r="R617" s="51">
        <v>0.0</v>
      </c>
      <c r="S617" s="439">
        <v>0.0</v>
      </c>
      <c r="T617" s="361">
        <f t="shared" si="7"/>
        <v>0</v>
      </c>
      <c r="U617" s="547" t="s">
        <v>283</v>
      </c>
      <c r="V617" s="550">
        <v>45835.0</v>
      </c>
      <c r="W617" s="550">
        <v>45865.0</v>
      </c>
      <c r="X617" s="290">
        <v>1.0</v>
      </c>
      <c r="Y617" s="514" t="s">
        <v>98</v>
      </c>
      <c r="Z617" s="514" t="s">
        <v>85</v>
      </c>
    </row>
    <row r="618" ht="17.25" customHeight="1">
      <c r="A618" s="37" t="s">
        <v>6019</v>
      </c>
      <c r="B618" s="518">
        <v>45854.0</v>
      </c>
      <c r="C618" s="514">
        <v>7409.0</v>
      </c>
      <c r="D618" s="555"/>
      <c r="E618" s="515" t="s">
        <v>6020</v>
      </c>
      <c r="F618" s="516" t="s">
        <v>2934</v>
      </c>
      <c r="G618" s="515" t="s">
        <v>2935</v>
      </c>
      <c r="H618" s="515" t="s">
        <v>908</v>
      </c>
      <c r="I618" s="43" t="s">
        <v>134</v>
      </c>
      <c r="J618" s="547" t="s">
        <v>26</v>
      </c>
      <c r="K618" s="517">
        <v>44865.0</v>
      </c>
      <c r="L618" s="518">
        <v>45841.0</v>
      </c>
      <c r="M618" s="514" t="s">
        <v>75</v>
      </c>
      <c r="N618" s="409">
        <v>0.0</v>
      </c>
      <c r="O618" s="518">
        <v>45842.0</v>
      </c>
      <c r="P618" s="361">
        <v>78003.0</v>
      </c>
      <c r="Q618" s="54">
        <v>0.0</v>
      </c>
      <c r="R618" s="51">
        <v>0.0</v>
      </c>
      <c r="S618" s="439">
        <v>0.0</v>
      </c>
      <c r="T618" s="361">
        <f t="shared" si="7"/>
        <v>0</v>
      </c>
      <c r="U618" s="547" t="s">
        <v>283</v>
      </c>
      <c r="V618" s="517">
        <v>45836.0</v>
      </c>
      <c r="W618" s="517">
        <v>45866.0</v>
      </c>
      <c r="X618" s="290">
        <v>1.0</v>
      </c>
      <c r="Y618" s="514" t="s">
        <v>98</v>
      </c>
      <c r="Z618" s="514" t="s">
        <v>85</v>
      </c>
    </row>
    <row r="619" ht="17.25" customHeight="1">
      <c r="A619" s="37" t="s">
        <v>6198</v>
      </c>
      <c r="B619" s="518">
        <v>45855.0</v>
      </c>
      <c r="C619" s="514">
        <v>1879.0</v>
      </c>
      <c r="D619" s="555"/>
      <c r="E619" s="515" t="s">
        <v>6199</v>
      </c>
      <c r="F619" s="516" t="s">
        <v>906</v>
      </c>
      <c r="G619" s="515" t="s">
        <v>907</v>
      </c>
      <c r="H619" s="515" t="s">
        <v>908</v>
      </c>
      <c r="I619" s="43" t="s">
        <v>134</v>
      </c>
      <c r="J619" s="547" t="s">
        <v>26</v>
      </c>
      <c r="K619" s="517">
        <v>44406.0</v>
      </c>
      <c r="L619" s="518">
        <v>45843.0</v>
      </c>
      <c r="M619" s="514" t="s">
        <v>75</v>
      </c>
      <c r="N619" s="409">
        <v>0.0</v>
      </c>
      <c r="O619" s="514" t="s">
        <v>75</v>
      </c>
      <c r="P619" s="361">
        <v>78036.0</v>
      </c>
      <c r="Q619" s="54">
        <v>0.0</v>
      </c>
      <c r="R619" s="51">
        <v>0.0</v>
      </c>
      <c r="S619" s="439">
        <v>0.0</v>
      </c>
      <c r="T619" s="361">
        <f t="shared" si="7"/>
        <v>0</v>
      </c>
      <c r="U619" s="547" t="s">
        <v>283</v>
      </c>
      <c r="V619" s="517">
        <v>45818.0</v>
      </c>
      <c r="W619" s="517">
        <v>45848.0</v>
      </c>
      <c r="X619" s="290">
        <v>1.0</v>
      </c>
      <c r="Y619" s="514" t="s">
        <v>98</v>
      </c>
      <c r="Z619" s="514" t="s">
        <v>85</v>
      </c>
    </row>
    <row r="620" ht="17.25" customHeight="1">
      <c r="A620" s="37" t="s">
        <v>5764</v>
      </c>
      <c r="B620" s="518">
        <v>45853.0</v>
      </c>
      <c r="C620" s="514">
        <v>9096.0</v>
      </c>
      <c r="D620" s="555"/>
      <c r="E620" s="515" t="s">
        <v>3954</v>
      </c>
      <c r="F620" s="516" t="s">
        <v>3956</v>
      </c>
      <c r="G620" s="515" t="s">
        <v>3958</v>
      </c>
      <c r="H620" s="515" t="s">
        <v>3303</v>
      </c>
      <c r="I620" s="43" t="s">
        <v>134</v>
      </c>
      <c r="J620" s="547" t="s">
        <v>26</v>
      </c>
      <c r="K620" s="517">
        <v>45068.0</v>
      </c>
      <c r="L620" s="518">
        <v>45841.0</v>
      </c>
      <c r="M620" s="514" t="s">
        <v>75</v>
      </c>
      <c r="N620" s="409">
        <v>0.0</v>
      </c>
      <c r="O620" s="514" t="s">
        <v>75</v>
      </c>
      <c r="P620" s="361">
        <v>78000.0</v>
      </c>
      <c r="Q620" s="54">
        <v>0.0</v>
      </c>
      <c r="R620" s="51">
        <v>0.0</v>
      </c>
      <c r="S620" s="439">
        <v>0.0</v>
      </c>
      <c r="T620" s="361">
        <f t="shared" si="7"/>
        <v>0</v>
      </c>
      <c r="U620" s="547" t="s">
        <v>283</v>
      </c>
      <c r="V620" s="517">
        <v>45834.0</v>
      </c>
      <c r="W620" s="517">
        <v>45864.0</v>
      </c>
      <c r="X620" s="290">
        <v>1.0</v>
      </c>
      <c r="Y620" s="514" t="s">
        <v>98</v>
      </c>
      <c r="Z620" s="514" t="s">
        <v>85</v>
      </c>
    </row>
    <row r="621" ht="17.25" customHeight="1">
      <c r="A621" s="37" t="s">
        <v>5990</v>
      </c>
      <c r="B621" s="518">
        <v>45854.0</v>
      </c>
      <c r="C621" s="514">
        <v>14399.0</v>
      </c>
      <c r="D621" s="555"/>
      <c r="E621" s="515" t="s">
        <v>4424</v>
      </c>
      <c r="F621" s="516" t="s">
        <v>4425</v>
      </c>
      <c r="G621" s="558" t="s">
        <v>5991</v>
      </c>
      <c r="H621" s="515" t="s">
        <v>796</v>
      </c>
      <c r="I621" s="43" t="s">
        <v>134</v>
      </c>
      <c r="J621" s="547" t="s">
        <v>26</v>
      </c>
      <c r="K621" s="517">
        <v>45671.0</v>
      </c>
      <c r="L621" s="518">
        <v>45841.0</v>
      </c>
      <c r="M621" s="514" t="s">
        <v>75</v>
      </c>
      <c r="N621" s="409">
        <v>0.0</v>
      </c>
      <c r="O621" s="514" t="s">
        <v>75</v>
      </c>
      <c r="P621" s="361">
        <v>78000.0</v>
      </c>
      <c r="Q621" s="54">
        <v>0.0</v>
      </c>
      <c r="R621" s="51">
        <v>0.0</v>
      </c>
      <c r="S621" s="439">
        <v>0.0</v>
      </c>
      <c r="T621" s="361">
        <f t="shared" si="7"/>
        <v>0</v>
      </c>
      <c r="U621" s="547" t="s">
        <v>283</v>
      </c>
      <c r="V621" s="550">
        <v>45836.0</v>
      </c>
      <c r="W621" s="550">
        <v>45866.0</v>
      </c>
      <c r="X621" s="290">
        <v>1.0</v>
      </c>
      <c r="Y621" s="514" t="s">
        <v>98</v>
      </c>
      <c r="Z621" s="514" t="s">
        <v>85</v>
      </c>
    </row>
    <row r="622" ht="17.25" customHeight="1">
      <c r="A622" s="37" t="s">
        <v>6281</v>
      </c>
      <c r="B622" s="518">
        <v>45855.0</v>
      </c>
      <c r="C622" s="514">
        <v>5762.0</v>
      </c>
      <c r="D622" s="555"/>
      <c r="E622" s="515" t="s">
        <v>2643</v>
      </c>
      <c r="F622" s="516" t="s">
        <v>2644</v>
      </c>
      <c r="G622" s="515" t="s">
        <v>2645</v>
      </c>
      <c r="H622" s="515" t="s">
        <v>2646</v>
      </c>
      <c r="I622" s="43" t="s">
        <v>156</v>
      </c>
      <c r="J622" s="547" t="s">
        <v>26</v>
      </c>
      <c r="K622" s="517">
        <v>44700.0</v>
      </c>
      <c r="L622" s="518">
        <v>45845.0</v>
      </c>
      <c r="M622" s="514" t="s">
        <v>75</v>
      </c>
      <c r="N622" s="409">
        <v>0.0</v>
      </c>
      <c r="O622" s="514" t="s">
        <v>75</v>
      </c>
      <c r="P622" s="361">
        <v>78000.0</v>
      </c>
      <c r="Q622" s="54">
        <v>0.0</v>
      </c>
      <c r="R622" s="51">
        <v>0.0</v>
      </c>
      <c r="S622" s="439">
        <v>0.0</v>
      </c>
      <c r="T622" s="361">
        <f t="shared" si="7"/>
        <v>0</v>
      </c>
      <c r="U622" s="547" t="s">
        <v>283</v>
      </c>
      <c r="V622" s="517">
        <v>45832.0</v>
      </c>
      <c r="W622" s="517">
        <v>45862.0</v>
      </c>
      <c r="X622" s="290">
        <v>1.0</v>
      </c>
      <c r="Y622" s="514" t="s">
        <v>98</v>
      </c>
      <c r="Z622" s="547" t="s">
        <v>85</v>
      </c>
    </row>
    <row r="623" ht="17.25" customHeight="1">
      <c r="A623" s="37" t="s">
        <v>6138</v>
      </c>
      <c r="B623" s="518">
        <v>45854.0</v>
      </c>
      <c r="C623" s="514">
        <v>6022.0</v>
      </c>
      <c r="D623" s="555"/>
      <c r="E623" s="515" t="s">
        <v>3448</v>
      </c>
      <c r="F623" s="516" t="s">
        <v>3449</v>
      </c>
      <c r="G623" s="515" t="s">
        <v>3450</v>
      </c>
      <c r="H623" s="515" t="s">
        <v>273</v>
      </c>
      <c r="I623" s="43" t="s">
        <v>156</v>
      </c>
      <c r="J623" s="547" t="s">
        <v>26</v>
      </c>
      <c r="K623" s="517">
        <v>44727.0</v>
      </c>
      <c r="L623" s="518">
        <v>45842.0</v>
      </c>
      <c r="M623" s="514" t="s">
        <v>75</v>
      </c>
      <c r="N623" s="409">
        <v>0.0</v>
      </c>
      <c r="O623" s="514" t="s">
        <v>75</v>
      </c>
      <c r="P623" s="361">
        <v>78000.0</v>
      </c>
      <c r="Q623" s="54">
        <v>0.0</v>
      </c>
      <c r="R623" s="51">
        <v>0.0</v>
      </c>
      <c r="S623" s="439">
        <v>0.0</v>
      </c>
      <c r="T623" s="361">
        <f t="shared" si="7"/>
        <v>0</v>
      </c>
      <c r="U623" s="547" t="s">
        <v>283</v>
      </c>
      <c r="V623" s="517">
        <v>45832.0</v>
      </c>
      <c r="W623" s="517">
        <v>45862.0</v>
      </c>
      <c r="X623" s="290">
        <v>1.0</v>
      </c>
      <c r="Y623" s="514" t="s">
        <v>98</v>
      </c>
      <c r="Z623" s="514" t="s">
        <v>85</v>
      </c>
    </row>
    <row r="624" ht="17.25" customHeight="1">
      <c r="A624" s="38" t="s">
        <v>4264</v>
      </c>
      <c r="B624" s="513">
        <v>45769.0</v>
      </c>
      <c r="C624" s="547">
        <v>5018.0</v>
      </c>
      <c r="D624" s="555"/>
      <c r="E624" s="556" t="s">
        <v>2600</v>
      </c>
      <c r="F624" s="557" t="s">
        <v>2601</v>
      </c>
      <c r="G624" s="558" t="s">
        <v>2602</v>
      </c>
      <c r="H624" s="558" t="s">
        <v>122</v>
      </c>
      <c r="I624" s="47" t="s">
        <v>124</v>
      </c>
      <c r="J624" s="547" t="s">
        <v>26</v>
      </c>
      <c r="K624" s="550">
        <v>44634.0</v>
      </c>
      <c r="L624" s="513">
        <v>45768.0</v>
      </c>
      <c r="M624" s="513">
        <v>45764.0</v>
      </c>
      <c r="N624" s="439">
        <v>0.0</v>
      </c>
      <c r="O624" s="564">
        <v>45766.0</v>
      </c>
      <c r="P624" s="443">
        <v>78042.0</v>
      </c>
      <c r="Q624" s="54">
        <v>0.0</v>
      </c>
      <c r="R624" s="51">
        <v>0.0</v>
      </c>
      <c r="S624" s="439">
        <v>0.0</v>
      </c>
      <c r="T624" s="361">
        <f t="shared" si="7"/>
        <v>0</v>
      </c>
      <c r="U624" s="547" t="s">
        <v>283</v>
      </c>
      <c r="V624" s="550">
        <v>45826.0</v>
      </c>
      <c r="W624" s="550">
        <v>45856.0</v>
      </c>
      <c r="X624" s="547">
        <v>1.0</v>
      </c>
      <c r="Y624" s="547" t="s">
        <v>98</v>
      </c>
      <c r="Z624" s="547" t="s">
        <v>85</v>
      </c>
    </row>
    <row r="625" ht="17.25" customHeight="1">
      <c r="A625" s="37" t="s">
        <v>5904</v>
      </c>
      <c r="B625" s="518">
        <v>45854.0</v>
      </c>
      <c r="C625" s="514">
        <v>1912.0</v>
      </c>
      <c r="D625" s="555"/>
      <c r="E625" s="558" t="s">
        <v>5905</v>
      </c>
      <c r="F625" s="516" t="s">
        <v>1777</v>
      </c>
      <c r="G625" s="558" t="s">
        <v>5906</v>
      </c>
      <c r="H625" s="515" t="s">
        <v>1779</v>
      </c>
      <c r="I625" s="43" t="s">
        <v>108</v>
      </c>
      <c r="J625" s="547" t="s">
        <v>26</v>
      </c>
      <c r="K625" s="517">
        <v>44408.0</v>
      </c>
      <c r="L625" s="518">
        <v>45841.0</v>
      </c>
      <c r="M625" s="514" t="s">
        <v>75</v>
      </c>
      <c r="N625" s="409">
        <v>0.0</v>
      </c>
      <c r="O625" s="518" t="s">
        <v>75</v>
      </c>
      <c r="P625" s="443">
        <v>78019.0</v>
      </c>
      <c r="Q625" s="54">
        <v>0.0</v>
      </c>
      <c r="R625" s="51">
        <v>0.0</v>
      </c>
      <c r="S625" s="439">
        <v>0.0</v>
      </c>
      <c r="T625" s="361">
        <f t="shared" si="7"/>
        <v>0</v>
      </c>
      <c r="U625" s="547" t="s">
        <v>283</v>
      </c>
      <c r="V625" s="517">
        <v>45826.0</v>
      </c>
      <c r="W625" s="517">
        <v>45856.0</v>
      </c>
      <c r="X625" s="290">
        <v>1.0</v>
      </c>
      <c r="Y625" s="514" t="s">
        <v>98</v>
      </c>
      <c r="Z625" s="514" t="s">
        <v>85</v>
      </c>
    </row>
    <row r="626" ht="17.25" customHeight="1">
      <c r="A626" s="37" t="s">
        <v>5726</v>
      </c>
      <c r="B626" s="518">
        <v>45853.0</v>
      </c>
      <c r="C626" s="514">
        <v>10461.0</v>
      </c>
      <c r="D626" s="555"/>
      <c r="E626" s="515" t="s">
        <v>2899</v>
      </c>
      <c r="F626" s="516" t="s">
        <v>2900</v>
      </c>
      <c r="G626" s="515" t="s">
        <v>3063</v>
      </c>
      <c r="H626" s="515" t="s">
        <v>2902</v>
      </c>
      <c r="I626" s="43" t="s">
        <v>108</v>
      </c>
      <c r="J626" s="547" t="s">
        <v>26</v>
      </c>
      <c r="K626" s="517">
        <v>45222.0</v>
      </c>
      <c r="L626" s="518">
        <v>45841.0</v>
      </c>
      <c r="M626" s="514" t="s">
        <v>75</v>
      </c>
      <c r="N626" s="409">
        <v>0.0</v>
      </c>
      <c r="O626" s="514" t="s">
        <v>75</v>
      </c>
      <c r="P626" s="361">
        <v>78094.0</v>
      </c>
      <c r="Q626" s="54">
        <v>0.0</v>
      </c>
      <c r="R626" s="51">
        <v>0.0</v>
      </c>
      <c r="S626" s="439">
        <v>0.0</v>
      </c>
      <c r="T626" s="361">
        <f t="shared" si="7"/>
        <v>0</v>
      </c>
      <c r="U626" s="547" t="s">
        <v>283</v>
      </c>
      <c r="V626" s="517">
        <v>45837.0</v>
      </c>
      <c r="W626" s="517">
        <v>45867.0</v>
      </c>
      <c r="X626" s="290">
        <v>1.0</v>
      </c>
      <c r="Y626" s="514" t="s">
        <v>98</v>
      </c>
      <c r="Z626" s="514" t="s">
        <v>85</v>
      </c>
    </row>
    <row r="627" ht="17.25" customHeight="1">
      <c r="A627" s="37" t="s">
        <v>5634</v>
      </c>
      <c r="B627" s="516" t="s">
        <v>5626</v>
      </c>
      <c r="C627" s="514">
        <v>11150.0</v>
      </c>
      <c r="D627" s="555"/>
      <c r="E627" s="515" t="s">
        <v>4070</v>
      </c>
      <c r="F627" s="516" t="s">
        <v>4071</v>
      </c>
      <c r="G627" s="515" t="s">
        <v>4072</v>
      </c>
      <c r="H627" s="515" t="s">
        <v>1295</v>
      </c>
      <c r="I627" s="43" t="s">
        <v>1296</v>
      </c>
      <c r="J627" s="547" t="s">
        <v>26</v>
      </c>
      <c r="K627" s="517">
        <v>45314.0</v>
      </c>
      <c r="L627" s="518">
        <v>45840.0</v>
      </c>
      <c r="M627" s="514" t="s">
        <v>75</v>
      </c>
      <c r="N627" s="439">
        <v>78000.0</v>
      </c>
      <c r="O627" s="514" t="s">
        <v>75</v>
      </c>
      <c r="P627" s="361">
        <v>70072.0</v>
      </c>
      <c r="Q627" s="54">
        <v>0.0</v>
      </c>
      <c r="R627" s="51">
        <v>0.0</v>
      </c>
      <c r="S627" s="439">
        <v>0.0</v>
      </c>
      <c r="T627" s="361">
        <f t="shared" si="7"/>
        <v>0</v>
      </c>
      <c r="U627" s="547" t="s">
        <v>283</v>
      </c>
      <c r="V627" s="550">
        <v>45832.0</v>
      </c>
      <c r="W627" s="550">
        <v>45862.0</v>
      </c>
      <c r="X627" s="290">
        <v>1.0</v>
      </c>
      <c r="Y627" s="514" t="s">
        <v>98</v>
      </c>
      <c r="Z627" s="514" t="s">
        <v>85</v>
      </c>
    </row>
    <row r="628" ht="17.25" customHeight="1">
      <c r="A628" s="37" t="s">
        <v>5951</v>
      </c>
      <c r="B628" s="518">
        <v>45854.0</v>
      </c>
      <c r="C628" s="514">
        <v>3202.0</v>
      </c>
      <c r="D628" s="555"/>
      <c r="E628" s="515" t="s">
        <v>5952</v>
      </c>
      <c r="F628" s="516" t="s">
        <v>3203</v>
      </c>
      <c r="G628" s="515" t="s">
        <v>3204</v>
      </c>
      <c r="H628" s="515" t="s">
        <v>404</v>
      </c>
      <c r="I628" s="43" t="s">
        <v>72</v>
      </c>
      <c r="J628" s="547" t="s">
        <v>26</v>
      </c>
      <c r="K628" s="517">
        <v>44514.0</v>
      </c>
      <c r="L628" s="518">
        <v>45841.0</v>
      </c>
      <c r="M628" s="514" t="s">
        <v>75</v>
      </c>
      <c r="N628" s="409">
        <v>0.0</v>
      </c>
      <c r="O628" s="518">
        <v>45842.0</v>
      </c>
      <c r="P628" s="361">
        <v>78000.0</v>
      </c>
      <c r="Q628" s="54">
        <v>0.0</v>
      </c>
      <c r="R628" s="51">
        <v>0.0</v>
      </c>
      <c r="S628" s="439">
        <v>0.0</v>
      </c>
      <c r="T628" s="361">
        <f t="shared" si="7"/>
        <v>0</v>
      </c>
      <c r="U628" s="547" t="s">
        <v>283</v>
      </c>
      <c r="V628" s="550">
        <v>45828.0</v>
      </c>
      <c r="W628" s="550">
        <v>45858.0</v>
      </c>
      <c r="X628" s="290">
        <v>1.0</v>
      </c>
      <c r="Y628" s="514" t="s">
        <v>98</v>
      </c>
      <c r="Z628" s="514" t="s">
        <v>85</v>
      </c>
    </row>
    <row r="629" ht="17.25" customHeight="1">
      <c r="A629" s="37" t="s">
        <v>5607</v>
      </c>
      <c r="B629" s="518">
        <v>45853.0</v>
      </c>
      <c r="C629" s="514">
        <v>7514.0</v>
      </c>
      <c r="D629" s="555"/>
      <c r="E629" s="515" t="s">
        <v>539</v>
      </c>
      <c r="F629" s="516" t="s">
        <v>540</v>
      </c>
      <c r="G629" s="515" t="s">
        <v>541</v>
      </c>
      <c r="H629" s="515" t="s">
        <v>70</v>
      </c>
      <c r="I629" s="43" t="s">
        <v>72</v>
      </c>
      <c r="J629" s="547" t="s">
        <v>26</v>
      </c>
      <c r="K629" s="517">
        <v>44875.0</v>
      </c>
      <c r="L629" s="518">
        <v>45839.0</v>
      </c>
      <c r="M629" s="514" t="s">
        <v>75</v>
      </c>
      <c r="N629" s="409">
        <v>78000.0</v>
      </c>
      <c r="O629" s="514" t="s">
        <v>75</v>
      </c>
      <c r="P629" s="361">
        <v>80000.0</v>
      </c>
      <c r="Q629" s="54">
        <v>0.0</v>
      </c>
      <c r="R629" s="51">
        <v>0.0</v>
      </c>
      <c r="S629" s="439">
        <v>0.0</v>
      </c>
      <c r="T629" s="361">
        <f t="shared" si="7"/>
        <v>0</v>
      </c>
      <c r="U629" s="547" t="s">
        <v>283</v>
      </c>
      <c r="V629" s="517">
        <v>45824.0</v>
      </c>
      <c r="W629" s="517">
        <v>45854.0</v>
      </c>
      <c r="X629" s="290">
        <v>1.0</v>
      </c>
      <c r="Y629" s="514" t="s">
        <v>98</v>
      </c>
      <c r="Z629" s="514" t="s">
        <v>85</v>
      </c>
    </row>
    <row r="630" ht="17.25" customHeight="1">
      <c r="A630" s="37" t="s">
        <v>6009</v>
      </c>
      <c r="B630" s="518">
        <v>45854.0</v>
      </c>
      <c r="C630" s="514">
        <v>6362.0</v>
      </c>
      <c r="D630" s="555"/>
      <c r="E630" s="515" t="s">
        <v>3999</v>
      </c>
      <c r="F630" s="516" t="s">
        <v>4000</v>
      </c>
      <c r="G630" s="515" t="s">
        <v>4002</v>
      </c>
      <c r="H630" s="515" t="s">
        <v>70</v>
      </c>
      <c r="I630" s="43" t="s">
        <v>72</v>
      </c>
      <c r="J630" s="547" t="s">
        <v>26</v>
      </c>
      <c r="K630" s="517">
        <v>44762.0</v>
      </c>
      <c r="L630" s="518">
        <v>45841.0</v>
      </c>
      <c r="M630" s="514" t="s">
        <v>75</v>
      </c>
      <c r="N630" s="409">
        <v>0.0</v>
      </c>
      <c r="O630" s="514" t="s">
        <v>75</v>
      </c>
      <c r="P630" s="361">
        <v>78093.0</v>
      </c>
      <c r="Q630" s="54">
        <v>0.0</v>
      </c>
      <c r="R630" s="51">
        <v>0.0</v>
      </c>
      <c r="S630" s="439">
        <v>0.0</v>
      </c>
      <c r="T630" s="361">
        <f t="shared" si="7"/>
        <v>0</v>
      </c>
      <c r="U630" s="547" t="s">
        <v>283</v>
      </c>
      <c r="V630" s="517">
        <v>45835.0</v>
      </c>
      <c r="W630" s="517">
        <v>45865.0</v>
      </c>
      <c r="X630" s="290">
        <v>1.0</v>
      </c>
      <c r="Y630" s="514" t="s">
        <v>98</v>
      </c>
      <c r="Z630" s="514" t="s">
        <v>85</v>
      </c>
    </row>
    <row r="631" ht="17.25" customHeight="1">
      <c r="A631" s="37" t="s">
        <v>5689</v>
      </c>
      <c r="B631" s="518">
        <v>45853.0</v>
      </c>
      <c r="C631" s="514">
        <v>12422.0</v>
      </c>
      <c r="D631" s="555"/>
      <c r="E631" s="515" t="s">
        <v>5690</v>
      </c>
      <c r="F631" s="516" t="s">
        <v>4491</v>
      </c>
      <c r="G631" s="515" t="s">
        <v>4492</v>
      </c>
      <c r="H631" s="515" t="s">
        <v>1384</v>
      </c>
      <c r="I631" s="43" t="s">
        <v>72</v>
      </c>
      <c r="J631" s="547" t="s">
        <v>26</v>
      </c>
      <c r="K631" s="517">
        <v>45453.0</v>
      </c>
      <c r="L631" s="518">
        <v>45840.0</v>
      </c>
      <c r="M631" s="514" t="s">
        <v>75</v>
      </c>
      <c r="N631" s="409">
        <v>0.0</v>
      </c>
      <c r="O631" s="514" t="s">
        <v>75</v>
      </c>
      <c r="P631" s="361">
        <v>78000.0</v>
      </c>
      <c r="Q631" s="54">
        <v>0.0</v>
      </c>
      <c r="R631" s="51">
        <v>0.0</v>
      </c>
      <c r="S631" s="439">
        <v>0.0</v>
      </c>
      <c r="T631" s="361">
        <f t="shared" si="7"/>
        <v>0</v>
      </c>
      <c r="U631" s="547" t="s">
        <v>283</v>
      </c>
      <c r="V631" s="550">
        <v>45836.0</v>
      </c>
      <c r="W631" s="550">
        <v>45866.0</v>
      </c>
      <c r="X631" s="290">
        <v>1.0</v>
      </c>
      <c r="Y631" s="514" t="s">
        <v>98</v>
      </c>
      <c r="Z631" s="514" t="s">
        <v>85</v>
      </c>
    </row>
    <row r="632" ht="17.25" customHeight="1">
      <c r="A632" s="37" t="s">
        <v>5390</v>
      </c>
      <c r="B632" s="518">
        <v>45852.0</v>
      </c>
      <c r="C632" s="514">
        <v>12977.0</v>
      </c>
      <c r="D632" s="555"/>
      <c r="E632" s="515" t="s">
        <v>2026</v>
      </c>
      <c r="F632" s="516" t="s">
        <v>2027</v>
      </c>
      <c r="G632" s="515" t="s">
        <v>2028</v>
      </c>
      <c r="H632" s="515" t="s">
        <v>179</v>
      </c>
      <c r="I632" s="43" t="s">
        <v>177</v>
      </c>
      <c r="J632" s="547" t="s">
        <v>26</v>
      </c>
      <c r="K632" s="517">
        <v>45510.0</v>
      </c>
      <c r="L632" s="518">
        <v>45839.0</v>
      </c>
      <c r="M632" s="514" t="s">
        <v>75</v>
      </c>
      <c r="N632" s="439">
        <v>0.0</v>
      </c>
      <c r="O632" s="518" t="s">
        <v>75</v>
      </c>
      <c r="P632" s="361">
        <v>78000.0</v>
      </c>
      <c r="Q632" s="54">
        <v>0.0</v>
      </c>
      <c r="R632" s="51">
        <v>0.0</v>
      </c>
      <c r="S632" s="439">
        <v>0.0</v>
      </c>
      <c r="T632" s="361">
        <f t="shared" si="7"/>
        <v>0</v>
      </c>
      <c r="U632" s="547" t="s">
        <v>283</v>
      </c>
      <c r="V632" s="550">
        <v>45824.0</v>
      </c>
      <c r="W632" s="550">
        <v>45854.0</v>
      </c>
      <c r="X632" s="290">
        <v>1.0</v>
      </c>
      <c r="Y632" s="514" t="s">
        <v>98</v>
      </c>
      <c r="Z632" s="514" t="s">
        <v>85</v>
      </c>
    </row>
    <row r="633" ht="18.0" customHeight="1">
      <c r="A633" s="37" t="s">
        <v>6004</v>
      </c>
      <c r="B633" s="39">
        <v>45854.0</v>
      </c>
      <c r="C633" s="41">
        <v>10934.0</v>
      </c>
      <c r="D633" s="565"/>
      <c r="E633" s="43" t="s">
        <v>1458</v>
      </c>
      <c r="F633" s="60" t="s">
        <v>1459</v>
      </c>
      <c r="G633" s="43" t="s">
        <v>1460</v>
      </c>
      <c r="H633" s="43" t="s">
        <v>355</v>
      </c>
      <c r="I633" s="43" t="s">
        <v>235</v>
      </c>
      <c r="J633" s="42" t="s">
        <v>26</v>
      </c>
      <c r="K633" s="48">
        <v>45290.0</v>
      </c>
      <c r="L633" s="39">
        <v>45841.0</v>
      </c>
      <c r="M633" s="41" t="s">
        <v>75</v>
      </c>
      <c r="N633" s="50">
        <v>0.0</v>
      </c>
      <c r="O633" s="41" t="s">
        <v>75</v>
      </c>
      <c r="P633" s="52">
        <v>118000.0</v>
      </c>
      <c r="Q633" s="54">
        <v>0.0</v>
      </c>
      <c r="R633" s="51">
        <v>0.0</v>
      </c>
      <c r="S633" s="439">
        <v>0.0</v>
      </c>
      <c r="T633" s="361">
        <f t="shared" si="7"/>
        <v>0</v>
      </c>
      <c r="U633" s="547" t="s">
        <v>283</v>
      </c>
      <c r="V633" s="49">
        <v>45825.0</v>
      </c>
      <c r="W633" s="49">
        <v>45855.0</v>
      </c>
      <c r="X633" s="339">
        <v>1.0</v>
      </c>
      <c r="Y633" s="41" t="s">
        <v>84</v>
      </c>
      <c r="Z633" s="41" t="s">
        <v>85</v>
      </c>
    </row>
  </sheetData>
  <autoFilter ref="$A$4:$Z$633"/>
  <customSheetViews>
    <customSheetView guid="{DCAB888D-4E10-45E5-89A3-A772FD1AA034}" filter="1" showAutoFilter="1">
      <autoFilter ref="$A$4:$Z$151">
        <filterColumn colId="25">
          <filters>
            <filter val="Nasabah Baru"/>
          </filters>
        </filterColumn>
      </autoFilter>
    </customSheetView>
    <customSheetView guid="{1469BBC9-4F4B-444C-9848-33CA32D9C05C}" filter="1" showAutoFilter="1">
      <autoFilter ref="$A$4:$Z$151"/>
    </customSheetView>
    <customSheetView guid="{746B1118-50B7-48B0-9159-399B7C55B8D9}" filter="1" showAutoFilter="1">
      <autoFilter ref="$A$4:$Z$451">
        <filterColumn colId="9">
          <filters>
            <filter val="Agustus"/>
            <filter val="September"/>
          </filters>
        </filterColumn>
        <filterColumn colId="25">
          <filters>
            <filter val="Nasabah Baru"/>
          </filters>
        </filterColumn>
        <filterColumn colId="21">
          <filters>
            <filter val="11/07/25"/>
            <filter val="08/07/25"/>
            <filter val="01/07/26"/>
            <filter val="01/07/25"/>
            <filter val="09/06/25"/>
            <filter val="19/06/25"/>
            <filter val="29/06/25"/>
            <filter val="15/07/25"/>
            <filter val="06/06/25"/>
            <filter val="16/06/25"/>
            <filter val="26/06/25"/>
            <filter val="11/06/25"/>
            <filter val="08/06/25"/>
            <filter val="09/07/25"/>
            <filter val="28/06/25"/>
            <filter val="29/07/25"/>
            <filter val="05/06/25"/>
            <filter val="25/06/25"/>
            <filter val="03/07/25"/>
            <filter val="06/07/25"/>
            <filter val="02/06/25"/>
            <filter val="22/06/25"/>
            <filter val="27/06/25"/>
            <filter val="17/06/25"/>
            <filter val="30/06/25"/>
            <filter val="31/05/26"/>
            <filter val="07/06/25"/>
            <filter val="09/08/25"/>
            <filter val="10/06/25"/>
            <filter val="04/06/25"/>
            <filter val="20/06/25"/>
            <filter val="14/06/25"/>
            <filter val="23/06/25"/>
            <filter val="13/06/25"/>
            <filter val="12/07/25"/>
            <filter val="02/07/25"/>
            <filter val="21/06/25"/>
            <filter val="07/07/25"/>
            <filter val="18/06/25"/>
            <filter val="01/06/26"/>
            <filter val="01/06/25"/>
            <filter val="03/06/25"/>
            <filter val="25/07/25"/>
            <filter val="10/07/25"/>
            <filter val="04/07/25"/>
            <filter val="24/06/25"/>
            <filter val="15/06/25"/>
            <filter val="13/07/25"/>
            <filter val="12/06/25"/>
          </filters>
        </filterColumn>
        <filterColumn colId="23">
          <filters>
            <filter val="1"/>
            <filter val="12"/>
            <filter val="24"/>
            <filter val="3"/>
            <filter val="6"/>
          </filters>
        </filterColumn>
      </autoFilter>
    </customSheetView>
    <customSheetView guid="{E2B027D3-1367-4101-BD45-89B305535741}" filter="1" showAutoFilter="1">
      <autoFilter ref="$A$4:$Z$151">
        <filterColumn colId="21">
          <filters blank="1">
            <filter val="07/07/25"/>
            <filter val="17/06/25"/>
            <filter val="08/06/25"/>
            <filter val="07/06/25"/>
            <filter val="01/06/25"/>
            <filter val="03/06/25"/>
            <filter val="09/07/25"/>
            <filter val="10/06/25"/>
            <filter val="09/06/25"/>
            <filter val="04/06/25"/>
            <filter val="24/06/25"/>
            <filter val="05/06/25"/>
            <filter val="06/06/25"/>
            <filter val="02/06/25"/>
          </filters>
        </filterColumn>
      </autoFilter>
    </customSheetView>
  </customSheetViews>
  <mergeCells count="3">
    <mergeCell ref="A1:E1"/>
    <mergeCell ref="A2:E2"/>
    <mergeCell ref="A3:E3"/>
  </mergeCells>
  <dataValidations>
    <dataValidation type="list" allowBlank="1" showErrorMessage="1" sqref="U603">
      <formula1>"Tf/BRI,Midtrans,Saldo Aplikasi,Bonus Aplikasi,Bonus Unsubscribe,Bonus Mitra,(Refund) Tf/BRI,(Refund) Midtrans"</formula1>
    </dataValidation>
    <dataValidation type="list" allowBlank="1" showErrorMessage="1" sqref="U522:U592 U594:U602 U604:U633">
      <formula1>"Tf/BRI,Midtrans,Saldo Aplikasi,Bonus Aplikasi,Bonus Unsubscribe,Bonus Mitra,Bonus Take Over,(Refund) Tf/BRI,(Refund) Midtrans,Transaksi Gantung"</formula1>
    </dataValidation>
    <dataValidation type="list" allowBlank="1" showErrorMessage="1" sqref="U276">
      <formula1>"Tf/BRI,Midtrans,Saldo Aplikasi,Bonus Aplikasi,Bonus Unsubscribe,Bonus Mitra,Bonus Take Over,(Refund) Tf/BRI,(Refund) Midtrans,Transaksi Gantung,Bonus Kompensasi"</formula1>
    </dataValidation>
    <dataValidation type="list" allowBlank="1" showErrorMessage="1" sqref="U5:U275 U277:U521">
      <formula1>"Tf/BRI,Midtrans,Saldo Aplikasi,Bonus Aplikasi,Bonus Unsubscribe,Bonus Mitra,Bonus Take Over,(Refund) Tf/BRI,(Refund) Midtrans,Transaksi Gantung BRI,Transaksi Gantung Midtrans,Kompensasi Case 12 Juni Tahunan,Kompensasi Case 12 Juni Bulanan"</formula1>
    </dataValidation>
    <dataValidation type="list" allowBlank="1" showErrorMessage="1" sqref="U593">
      <formula1>"Tf/BRI,Midtrans,Saldo Aplikasi,Bonus Aplikasi,Bonus Unsubscribe,Bonus Mitra,Bonus Take Over,(Refund) Tf/BRI,(Refund) Midtrans,Kompensasi Case 12 Juni Nasabah Bulanan,Kompensasi Case 12 Juni Nasabah Tahunan,Transaksi Gantung BRI,Transaksi Gantung Midtrans,"&amp;"Kompensasi Upgrade Nasabah Bulanan,Kompensasi Upgrade Nasabah Tahunan"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38"/>
    <col customWidth="1" min="2" max="2" width="11.13"/>
    <col customWidth="1" min="3" max="3" width="10.5"/>
    <col customWidth="1" min="4" max="4" width="18.75"/>
    <col customWidth="1" min="5" max="5" width="12.88"/>
    <col customWidth="1" min="6" max="6" width="39.25"/>
    <col customWidth="1" min="7" max="7" width="19.25"/>
    <col customWidth="1" min="8" max="8" width="14.5"/>
    <col customWidth="1" min="9" max="9" width="7.13"/>
    <col customWidth="1" min="10" max="10" width="9.63"/>
    <col customWidth="1" min="11" max="11" width="11.0"/>
    <col customWidth="1" min="12" max="12" width="10.38"/>
    <col customWidth="1" min="14" max="14" width="10.88"/>
    <col customWidth="1" hidden="1" min="17" max="17" width="12.25"/>
    <col customWidth="1" hidden="1" min="18" max="18" width="12.63"/>
    <col customWidth="1" hidden="1" min="19" max="19" width="12.13"/>
    <col customWidth="1" min="20" max="20" width="18.5"/>
    <col customWidth="1" min="21" max="21" width="11.13"/>
    <col customWidth="1" min="22" max="22" width="10.63"/>
    <col customWidth="1" min="23" max="23" width="11.0"/>
    <col customWidth="1" min="24" max="24" width="11.38"/>
  </cols>
  <sheetData>
    <row r="1" ht="24.0" customHeight="1">
      <c r="A1" s="2" t="s">
        <v>0</v>
      </c>
      <c r="B1" s="2"/>
      <c r="C1" s="2"/>
      <c r="D1" s="2"/>
      <c r="E1" s="5"/>
      <c r="F1" s="6" t="s">
        <v>1</v>
      </c>
      <c r="G1" s="315"/>
      <c r="H1" s="2"/>
      <c r="I1" s="2"/>
      <c r="J1" s="316"/>
      <c r="K1" s="317"/>
      <c r="L1" s="317"/>
      <c r="M1" s="54"/>
      <c r="N1" s="318"/>
      <c r="O1" s="227"/>
      <c r="P1" s="319"/>
      <c r="Q1" s="320"/>
      <c r="R1" s="321"/>
      <c r="S1" s="322"/>
      <c r="T1" s="323"/>
      <c r="U1" s="324"/>
      <c r="V1" s="324"/>
      <c r="W1" s="325"/>
      <c r="X1" s="2"/>
      <c r="Y1" s="221"/>
    </row>
    <row r="2" ht="22.5" customHeight="1">
      <c r="A2" s="6" t="s">
        <v>9</v>
      </c>
      <c r="B2" s="6"/>
      <c r="C2" s="6"/>
      <c r="D2" s="6"/>
      <c r="E2" s="13"/>
      <c r="F2" s="6" t="s">
        <v>11</v>
      </c>
      <c r="G2" s="326"/>
      <c r="H2" s="6"/>
      <c r="I2" s="6"/>
      <c r="J2" s="327"/>
      <c r="K2" s="6"/>
      <c r="L2" s="6"/>
      <c r="M2" s="328"/>
      <c r="N2" s="223"/>
      <c r="O2" s="329"/>
      <c r="P2" s="329"/>
      <c r="Q2" s="223"/>
      <c r="R2" s="42"/>
      <c r="S2" s="328"/>
      <c r="T2" s="330"/>
      <c r="U2" s="331"/>
      <c r="V2" s="331"/>
      <c r="W2" s="332"/>
      <c r="X2" s="6"/>
      <c r="Y2" s="223"/>
    </row>
    <row r="3" ht="20.25" customHeight="1">
      <c r="A3" s="6" t="s">
        <v>5382</v>
      </c>
      <c r="B3" s="6"/>
      <c r="C3" s="6"/>
      <c r="D3" s="6"/>
      <c r="E3" s="333"/>
      <c r="F3" s="6" t="s">
        <v>19</v>
      </c>
      <c r="G3" s="326"/>
      <c r="H3" s="6"/>
      <c r="I3" s="6"/>
      <c r="J3" s="327"/>
      <c r="K3" s="6"/>
      <c r="L3" s="6"/>
      <c r="M3" s="328"/>
      <c r="N3" s="223"/>
      <c r="O3" s="329"/>
      <c r="P3" s="329"/>
      <c r="Q3" s="223"/>
      <c r="R3" s="42"/>
      <c r="S3" s="328"/>
      <c r="T3" s="330"/>
      <c r="U3" s="331"/>
      <c r="V3" s="331"/>
      <c r="W3" s="332"/>
      <c r="X3" s="6"/>
      <c r="Y3" s="223"/>
    </row>
    <row r="4" ht="30.0" customHeight="1">
      <c r="A4" s="23" t="s">
        <v>21</v>
      </c>
      <c r="B4" s="24" t="s">
        <v>25</v>
      </c>
      <c r="C4" s="25" t="s">
        <v>2</v>
      </c>
      <c r="D4" s="27" t="s">
        <v>3</v>
      </c>
      <c r="E4" s="25" t="s">
        <v>4</v>
      </c>
      <c r="F4" s="27" t="s">
        <v>5</v>
      </c>
      <c r="G4" s="27" t="s">
        <v>27</v>
      </c>
      <c r="H4" s="27" t="s">
        <v>28</v>
      </c>
      <c r="I4" s="27" t="s">
        <v>7</v>
      </c>
      <c r="J4" s="28" t="s">
        <v>29</v>
      </c>
      <c r="K4" s="25" t="s">
        <v>32</v>
      </c>
      <c r="L4" s="25" t="s">
        <v>34</v>
      </c>
      <c r="M4" s="32" t="s">
        <v>35</v>
      </c>
      <c r="N4" s="30" t="s">
        <v>36</v>
      </c>
      <c r="O4" s="31" t="s">
        <v>37</v>
      </c>
      <c r="P4" s="336" t="s">
        <v>38</v>
      </c>
      <c r="Q4" s="32" t="s">
        <v>39</v>
      </c>
      <c r="R4" s="32" t="s">
        <v>41</v>
      </c>
      <c r="S4" s="32" t="s">
        <v>43</v>
      </c>
      <c r="T4" s="25" t="s">
        <v>45</v>
      </c>
      <c r="U4" s="28" t="s">
        <v>47</v>
      </c>
      <c r="V4" s="28" t="s">
        <v>48</v>
      </c>
      <c r="W4" s="25" t="s">
        <v>49</v>
      </c>
      <c r="X4" s="25" t="s">
        <v>50</v>
      </c>
      <c r="Y4" s="36" t="s">
        <v>6</v>
      </c>
    </row>
    <row r="5" ht="18.0" customHeight="1">
      <c r="A5" s="337" t="s">
        <v>5390</v>
      </c>
      <c r="B5" s="39">
        <v>45852.0</v>
      </c>
      <c r="C5" s="41">
        <v>12977.0</v>
      </c>
      <c r="D5" s="43" t="s">
        <v>2026</v>
      </c>
      <c r="E5" s="60" t="s">
        <v>2027</v>
      </c>
      <c r="F5" s="43" t="s">
        <v>2028</v>
      </c>
      <c r="G5" s="43" t="s">
        <v>179</v>
      </c>
      <c r="H5" s="43" t="s">
        <v>177</v>
      </c>
      <c r="I5" s="42" t="s">
        <v>26</v>
      </c>
      <c r="J5" s="48">
        <v>45510.0</v>
      </c>
      <c r="K5" s="39">
        <v>45839.0</v>
      </c>
      <c r="L5" s="41" t="s">
        <v>75</v>
      </c>
      <c r="M5" s="51">
        <v>0.0</v>
      </c>
      <c r="N5" s="39" t="s">
        <v>75</v>
      </c>
      <c r="O5" s="52">
        <v>78000.0</v>
      </c>
      <c r="P5" s="76">
        <v>78000.0</v>
      </c>
      <c r="Q5" s="50">
        <v>0.0</v>
      </c>
      <c r="R5" s="51">
        <v>1560.0</v>
      </c>
      <c r="S5" s="52">
        <f t="shared" ref="S5:S149" si="1">P5-R5</f>
        <v>76440</v>
      </c>
      <c r="T5" s="339" t="s">
        <v>83</v>
      </c>
      <c r="U5" s="49">
        <v>45824.0</v>
      </c>
      <c r="V5" s="49">
        <v>45854.0</v>
      </c>
      <c r="W5" s="339">
        <v>1.0</v>
      </c>
      <c r="X5" s="41" t="s">
        <v>98</v>
      </c>
      <c r="Y5" s="41" t="s">
        <v>85</v>
      </c>
    </row>
    <row r="6" ht="18.0" customHeight="1">
      <c r="A6" s="37" t="s">
        <v>5402</v>
      </c>
      <c r="B6" s="39">
        <v>45852.0</v>
      </c>
      <c r="C6" s="41">
        <v>10205.0</v>
      </c>
      <c r="D6" s="43" t="s">
        <v>4193</v>
      </c>
      <c r="E6" s="60" t="s">
        <v>1732</v>
      </c>
      <c r="F6" s="43" t="s">
        <v>1733</v>
      </c>
      <c r="G6" s="43" t="s">
        <v>217</v>
      </c>
      <c r="H6" s="43" t="s">
        <v>177</v>
      </c>
      <c r="I6" s="41" t="s">
        <v>1558</v>
      </c>
      <c r="J6" s="48">
        <v>45193.0</v>
      </c>
      <c r="K6" s="39">
        <v>45839.0</v>
      </c>
      <c r="L6" s="41" t="s">
        <v>75</v>
      </c>
      <c r="M6" s="50">
        <v>78000.0</v>
      </c>
      <c r="N6" s="39" t="s">
        <v>75</v>
      </c>
      <c r="O6" s="52">
        <v>468067.0</v>
      </c>
      <c r="P6" s="141">
        <v>468000.0</v>
      </c>
      <c r="Q6" s="50">
        <v>0.0</v>
      </c>
      <c r="R6" s="50">
        <v>0.0</v>
      </c>
      <c r="S6" s="52">
        <f t="shared" si="1"/>
        <v>468000</v>
      </c>
      <c r="T6" s="339" t="s">
        <v>112</v>
      </c>
      <c r="U6" s="48">
        <v>45839.0</v>
      </c>
      <c r="V6" s="48">
        <v>45869.0</v>
      </c>
      <c r="W6" s="339">
        <v>1.0</v>
      </c>
      <c r="X6" s="41" t="s">
        <v>98</v>
      </c>
      <c r="Y6" s="41" t="s">
        <v>85</v>
      </c>
    </row>
    <row r="7" ht="18.0" customHeight="1">
      <c r="A7" s="37" t="s">
        <v>5406</v>
      </c>
      <c r="B7" s="39">
        <v>45852.0</v>
      </c>
      <c r="C7" s="41">
        <v>10205.0</v>
      </c>
      <c r="D7" s="43" t="s">
        <v>4193</v>
      </c>
      <c r="E7" s="60" t="s">
        <v>1732</v>
      </c>
      <c r="F7" s="43" t="s">
        <v>1747</v>
      </c>
      <c r="G7" s="43" t="s">
        <v>217</v>
      </c>
      <c r="H7" s="43" t="s">
        <v>177</v>
      </c>
      <c r="I7" s="41" t="s">
        <v>1558</v>
      </c>
      <c r="J7" s="48">
        <v>45193.0</v>
      </c>
      <c r="K7" s="39">
        <v>45839.0</v>
      </c>
      <c r="L7" s="41" t="s">
        <v>75</v>
      </c>
      <c r="M7" s="50">
        <v>78000.0</v>
      </c>
      <c r="N7" s="41" t="s">
        <v>75</v>
      </c>
      <c r="O7" s="52">
        <v>0.0</v>
      </c>
      <c r="P7" s="76">
        <v>0.0</v>
      </c>
      <c r="Q7" s="50">
        <v>0.0</v>
      </c>
      <c r="R7" s="50">
        <v>0.0</v>
      </c>
      <c r="S7" s="52">
        <f t="shared" si="1"/>
        <v>0</v>
      </c>
      <c r="T7" s="339" t="s">
        <v>283</v>
      </c>
      <c r="U7" s="48">
        <v>45839.0</v>
      </c>
      <c r="V7" s="48">
        <v>45869.0</v>
      </c>
      <c r="W7" s="339">
        <v>1.0</v>
      </c>
      <c r="X7" s="41" t="s">
        <v>98</v>
      </c>
      <c r="Y7" s="41" t="s">
        <v>85</v>
      </c>
    </row>
    <row r="8" ht="18.0" customHeight="1">
      <c r="A8" s="37" t="s">
        <v>5410</v>
      </c>
      <c r="B8" s="39">
        <v>45852.0</v>
      </c>
      <c r="C8" s="41">
        <v>10205.0</v>
      </c>
      <c r="D8" s="43" t="s">
        <v>4193</v>
      </c>
      <c r="E8" s="60" t="s">
        <v>1732</v>
      </c>
      <c r="F8" s="43" t="s">
        <v>1752</v>
      </c>
      <c r="G8" s="341" t="s">
        <v>217</v>
      </c>
      <c r="H8" s="43" t="s">
        <v>177</v>
      </c>
      <c r="I8" s="41" t="s">
        <v>1558</v>
      </c>
      <c r="J8" s="48">
        <v>45193.0</v>
      </c>
      <c r="K8" s="39">
        <v>45839.0</v>
      </c>
      <c r="L8" s="41" t="s">
        <v>75</v>
      </c>
      <c r="M8" s="50">
        <v>78000.0</v>
      </c>
      <c r="N8" s="41" t="s">
        <v>75</v>
      </c>
      <c r="O8" s="52">
        <v>0.0</v>
      </c>
      <c r="P8" s="76">
        <v>0.0</v>
      </c>
      <c r="Q8" s="50">
        <v>0.0</v>
      </c>
      <c r="R8" s="50">
        <v>0.0</v>
      </c>
      <c r="S8" s="52">
        <f t="shared" si="1"/>
        <v>0</v>
      </c>
      <c r="T8" s="339" t="s">
        <v>283</v>
      </c>
      <c r="U8" s="48">
        <v>45839.0</v>
      </c>
      <c r="V8" s="48">
        <v>45869.0</v>
      </c>
      <c r="W8" s="339">
        <v>1.0</v>
      </c>
      <c r="X8" s="41" t="s">
        <v>98</v>
      </c>
      <c r="Y8" s="41" t="s">
        <v>85</v>
      </c>
    </row>
    <row r="9" ht="18.0" customHeight="1">
      <c r="A9" s="37" t="s">
        <v>5414</v>
      </c>
      <c r="B9" s="39">
        <v>45852.0</v>
      </c>
      <c r="C9" s="41">
        <v>10205.0</v>
      </c>
      <c r="D9" s="43" t="s">
        <v>4193</v>
      </c>
      <c r="E9" s="60" t="s">
        <v>1732</v>
      </c>
      <c r="F9" s="43" t="s">
        <v>1759</v>
      </c>
      <c r="G9" s="43" t="s">
        <v>217</v>
      </c>
      <c r="H9" s="43" t="s">
        <v>177</v>
      </c>
      <c r="I9" s="41" t="s">
        <v>1558</v>
      </c>
      <c r="J9" s="48">
        <v>45193.0</v>
      </c>
      <c r="K9" s="39">
        <v>45839.0</v>
      </c>
      <c r="L9" s="41" t="s">
        <v>75</v>
      </c>
      <c r="M9" s="50">
        <v>78000.0</v>
      </c>
      <c r="N9" s="41" t="s">
        <v>75</v>
      </c>
      <c r="O9" s="52">
        <v>0.0</v>
      </c>
      <c r="P9" s="76">
        <v>0.0</v>
      </c>
      <c r="Q9" s="50">
        <v>0.0</v>
      </c>
      <c r="R9" s="50">
        <v>0.0</v>
      </c>
      <c r="S9" s="52">
        <f t="shared" si="1"/>
        <v>0</v>
      </c>
      <c r="T9" s="339" t="s">
        <v>283</v>
      </c>
      <c r="U9" s="48">
        <v>45839.0</v>
      </c>
      <c r="V9" s="48">
        <v>45869.0</v>
      </c>
      <c r="W9" s="339">
        <v>1.0</v>
      </c>
      <c r="X9" s="41" t="s">
        <v>98</v>
      </c>
      <c r="Y9" s="41" t="s">
        <v>85</v>
      </c>
    </row>
    <row r="10" ht="18.0" customHeight="1">
      <c r="A10" s="37" t="s">
        <v>5420</v>
      </c>
      <c r="B10" s="39">
        <v>45852.0</v>
      </c>
      <c r="C10" s="41">
        <v>10205.0</v>
      </c>
      <c r="D10" s="43" t="s">
        <v>4193</v>
      </c>
      <c r="E10" s="60" t="s">
        <v>1732</v>
      </c>
      <c r="F10" s="43" t="s">
        <v>1781</v>
      </c>
      <c r="G10" s="43" t="s">
        <v>217</v>
      </c>
      <c r="H10" s="43" t="s">
        <v>177</v>
      </c>
      <c r="I10" s="41" t="s">
        <v>1558</v>
      </c>
      <c r="J10" s="48">
        <v>45193.0</v>
      </c>
      <c r="K10" s="39">
        <v>45839.0</v>
      </c>
      <c r="L10" s="41" t="s">
        <v>75</v>
      </c>
      <c r="M10" s="50">
        <v>78000.0</v>
      </c>
      <c r="N10" s="41" t="s">
        <v>75</v>
      </c>
      <c r="O10" s="52">
        <v>0.0</v>
      </c>
      <c r="P10" s="76">
        <v>0.0</v>
      </c>
      <c r="Q10" s="50">
        <v>0.0</v>
      </c>
      <c r="R10" s="50">
        <v>0.0</v>
      </c>
      <c r="S10" s="52">
        <f t="shared" si="1"/>
        <v>0</v>
      </c>
      <c r="T10" s="339" t="s">
        <v>283</v>
      </c>
      <c r="U10" s="48">
        <v>45839.0</v>
      </c>
      <c r="V10" s="48">
        <v>45869.0</v>
      </c>
      <c r="W10" s="339">
        <v>1.0</v>
      </c>
      <c r="X10" s="41" t="s">
        <v>98</v>
      </c>
      <c r="Y10" s="41" t="s">
        <v>85</v>
      </c>
    </row>
    <row r="11" ht="18.0" customHeight="1">
      <c r="A11" s="37" t="s">
        <v>5425</v>
      </c>
      <c r="B11" s="39">
        <v>45852.0</v>
      </c>
      <c r="C11" s="41">
        <v>10205.0</v>
      </c>
      <c r="D11" s="43" t="s">
        <v>4193</v>
      </c>
      <c r="E11" s="60" t="s">
        <v>1732</v>
      </c>
      <c r="F11" s="43" t="s">
        <v>1769</v>
      </c>
      <c r="G11" s="43" t="s">
        <v>217</v>
      </c>
      <c r="H11" s="43" t="s">
        <v>177</v>
      </c>
      <c r="I11" s="41" t="s">
        <v>1558</v>
      </c>
      <c r="J11" s="48">
        <v>45193.0</v>
      </c>
      <c r="K11" s="39">
        <v>45839.0</v>
      </c>
      <c r="L11" s="41" t="s">
        <v>75</v>
      </c>
      <c r="M11" s="50">
        <v>78000.0</v>
      </c>
      <c r="N11" s="41" t="s">
        <v>75</v>
      </c>
      <c r="O11" s="52">
        <v>0.0</v>
      </c>
      <c r="P11" s="76">
        <v>0.0</v>
      </c>
      <c r="Q11" s="50">
        <v>0.0</v>
      </c>
      <c r="R11" s="50">
        <v>0.0</v>
      </c>
      <c r="S11" s="52">
        <f t="shared" si="1"/>
        <v>0</v>
      </c>
      <c r="T11" s="339" t="s">
        <v>283</v>
      </c>
      <c r="U11" s="48">
        <v>45839.0</v>
      </c>
      <c r="V11" s="48">
        <v>45869.0</v>
      </c>
      <c r="W11" s="339">
        <v>1.0</v>
      </c>
      <c r="X11" s="41" t="s">
        <v>98</v>
      </c>
      <c r="Y11" s="41" t="s">
        <v>85</v>
      </c>
    </row>
    <row r="12" ht="18.0" customHeight="1">
      <c r="A12" s="337" t="s">
        <v>5428</v>
      </c>
      <c r="B12" s="39">
        <v>45852.0</v>
      </c>
      <c r="C12" s="41">
        <v>7479.0</v>
      </c>
      <c r="D12" s="43" t="s">
        <v>3074</v>
      </c>
      <c r="E12" s="60" t="s">
        <v>3075</v>
      </c>
      <c r="F12" s="43" t="s">
        <v>3076</v>
      </c>
      <c r="G12" s="43" t="s">
        <v>217</v>
      </c>
      <c r="H12" s="43" t="s">
        <v>177</v>
      </c>
      <c r="I12" s="42" t="s">
        <v>26</v>
      </c>
      <c r="J12" s="48">
        <v>44871.0</v>
      </c>
      <c r="K12" s="39">
        <v>45839.0</v>
      </c>
      <c r="L12" s="41" t="s">
        <v>75</v>
      </c>
      <c r="M12" s="50">
        <v>0.0</v>
      </c>
      <c r="N12" s="41" t="s">
        <v>75</v>
      </c>
      <c r="O12" s="52">
        <v>118000.0</v>
      </c>
      <c r="P12" s="76">
        <v>118000.0</v>
      </c>
      <c r="Q12" s="50">
        <v>0.0</v>
      </c>
      <c r="R12" s="51">
        <v>2360.0</v>
      </c>
      <c r="S12" s="52">
        <f t="shared" si="1"/>
        <v>115640</v>
      </c>
      <c r="T12" s="339" t="s">
        <v>83</v>
      </c>
      <c r="U12" s="49">
        <v>45831.0</v>
      </c>
      <c r="V12" s="49">
        <v>45861.0</v>
      </c>
      <c r="W12" s="339">
        <v>1.0</v>
      </c>
      <c r="X12" s="41" t="s">
        <v>84</v>
      </c>
      <c r="Y12" s="41" t="s">
        <v>85</v>
      </c>
    </row>
    <row r="13" ht="18.0" customHeight="1">
      <c r="A13" s="60" t="s">
        <v>5436</v>
      </c>
      <c r="B13" s="39">
        <v>45852.0</v>
      </c>
      <c r="C13" s="41">
        <v>8914.0</v>
      </c>
      <c r="D13" s="43" t="s">
        <v>5437</v>
      </c>
      <c r="E13" s="60" t="s">
        <v>5438</v>
      </c>
      <c r="F13" s="43" t="s">
        <v>5439</v>
      </c>
      <c r="G13" s="43" t="s">
        <v>355</v>
      </c>
      <c r="H13" s="43" t="s">
        <v>235</v>
      </c>
      <c r="I13" s="41" t="s">
        <v>1558</v>
      </c>
      <c r="J13" s="48">
        <v>45047.0</v>
      </c>
      <c r="K13" s="39">
        <v>45839.0</v>
      </c>
      <c r="L13" s="41" t="s">
        <v>75</v>
      </c>
      <c r="M13" s="50">
        <v>0.0</v>
      </c>
      <c r="N13" s="41" t="s">
        <v>75</v>
      </c>
      <c r="O13" s="52">
        <v>118000.0</v>
      </c>
      <c r="P13" s="76">
        <v>0.0</v>
      </c>
      <c r="Q13" s="50">
        <v>0.0</v>
      </c>
      <c r="R13" s="51">
        <v>0.0</v>
      </c>
      <c r="S13" s="52">
        <f t="shared" si="1"/>
        <v>0</v>
      </c>
      <c r="T13" s="347" t="s">
        <v>248</v>
      </c>
      <c r="U13" s="49">
        <v>45839.0</v>
      </c>
      <c r="V13" s="49">
        <v>46195.0</v>
      </c>
      <c r="W13" s="339">
        <v>1.0</v>
      </c>
      <c r="X13" s="41" t="s">
        <v>84</v>
      </c>
      <c r="Y13" s="41" t="s">
        <v>85</v>
      </c>
    </row>
    <row r="14" ht="18.0" customHeight="1">
      <c r="A14" s="60" t="s">
        <v>5444</v>
      </c>
      <c r="B14" s="39">
        <v>45852.0</v>
      </c>
      <c r="C14" s="41">
        <v>5653.0</v>
      </c>
      <c r="D14" s="43" t="s">
        <v>3218</v>
      </c>
      <c r="E14" s="60" t="s">
        <v>3219</v>
      </c>
      <c r="F14" s="43" t="s">
        <v>3220</v>
      </c>
      <c r="G14" s="43" t="s">
        <v>1295</v>
      </c>
      <c r="H14" s="43" t="s">
        <v>1296</v>
      </c>
      <c r="I14" s="42" t="s">
        <v>1989</v>
      </c>
      <c r="J14" s="48">
        <v>44688.0</v>
      </c>
      <c r="K14" s="39">
        <v>45839.0</v>
      </c>
      <c r="L14" s="41" t="s">
        <v>75</v>
      </c>
      <c r="M14" s="50">
        <v>0.0</v>
      </c>
      <c r="N14" s="41" t="s">
        <v>75</v>
      </c>
      <c r="O14" s="52">
        <v>78000.0</v>
      </c>
      <c r="P14" s="76">
        <v>0.0</v>
      </c>
      <c r="Q14" s="50">
        <v>0.0</v>
      </c>
      <c r="R14" s="51">
        <v>0.0</v>
      </c>
      <c r="S14" s="52">
        <f t="shared" si="1"/>
        <v>0</v>
      </c>
      <c r="T14" s="347" t="s">
        <v>5448</v>
      </c>
      <c r="U14" s="48">
        <v>45839.0</v>
      </c>
      <c r="V14" s="48">
        <v>45903.0</v>
      </c>
      <c r="W14" s="339">
        <v>1.0</v>
      </c>
      <c r="X14" s="41" t="s">
        <v>98</v>
      </c>
      <c r="Y14" s="41" t="s">
        <v>85</v>
      </c>
    </row>
    <row r="15" ht="18.0" customHeight="1">
      <c r="A15" s="60" t="s">
        <v>5452</v>
      </c>
      <c r="B15" s="39">
        <v>45852.0</v>
      </c>
      <c r="C15" s="41">
        <v>5653.0</v>
      </c>
      <c r="D15" s="43" t="s">
        <v>3218</v>
      </c>
      <c r="E15" s="60" t="s">
        <v>3219</v>
      </c>
      <c r="F15" s="43" t="s">
        <v>3228</v>
      </c>
      <c r="G15" s="43" t="s">
        <v>1295</v>
      </c>
      <c r="H15" s="43" t="s">
        <v>1296</v>
      </c>
      <c r="I15" s="42" t="s">
        <v>1989</v>
      </c>
      <c r="J15" s="48">
        <v>44688.0</v>
      </c>
      <c r="K15" s="39">
        <v>45839.0</v>
      </c>
      <c r="L15" s="41" t="s">
        <v>75</v>
      </c>
      <c r="M15" s="50">
        <v>0.0</v>
      </c>
      <c r="N15" s="41" t="s">
        <v>75</v>
      </c>
      <c r="O15" s="52">
        <v>78000.0</v>
      </c>
      <c r="P15" s="76">
        <v>0.0</v>
      </c>
      <c r="Q15" s="50">
        <v>0.0</v>
      </c>
      <c r="R15" s="51">
        <v>0.0</v>
      </c>
      <c r="S15" s="52">
        <f t="shared" si="1"/>
        <v>0</v>
      </c>
      <c r="T15" s="347" t="s">
        <v>5460</v>
      </c>
      <c r="U15" s="48">
        <v>45839.0</v>
      </c>
      <c r="V15" s="48">
        <v>45892.0</v>
      </c>
      <c r="W15" s="339">
        <v>1.0</v>
      </c>
      <c r="X15" s="41" t="s">
        <v>98</v>
      </c>
      <c r="Y15" s="41" t="s">
        <v>85</v>
      </c>
    </row>
    <row r="16" ht="18.0" customHeight="1">
      <c r="A16" s="60" t="s">
        <v>5461</v>
      </c>
      <c r="B16" s="39">
        <v>45852.0</v>
      </c>
      <c r="C16" s="41">
        <v>5138.0</v>
      </c>
      <c r="D16" s="43" t="s">
        <v>4940</v>
      </c>
      <c r="E16" s="60" t="s">
        <v>161</v>
      </c>
      <c r="F16" s="43" t="s">
        <v>163</v>
      </c>
      <c r="G16" s="43" t="s">
        <v>99</v>
      </c>
      <c r="H16" s="43" t="s">
        <v>101</v>
      </c>
      <c r="I16" s="41" t="s">
        <v>1558</v>
      </c>
      <c r="J16" s="48">
        <v>44642.0</v>
      </c>
      <c r="K16" s="39">
        <v>45839.0</v>
      </c>
      <c r="L16" s="41" t="s">
        <v>75</v>
      </c>
      <c r="M16" s="51">
        <v>78000.0</v>
      </c>
      <c r="N16" s="41" t="s">
        <v>75</v>
      </c>
      <c r="O16" s="52">
        <v>75000.0</v>
      </c>
      <c r="P16" s="76">
        <v>75000.0</v>
      </c>
      <c r="Q16" s="50">
        <v>0.0</v>
      </c>
      <c r="R16" s="51">
        <v>525.0</v>
      </c>
      <c r="S16" s="52">
        <f t="shared" si="1"/>
        <v>74475</v>
      </c>
      <c r="T16" s="339" t="s">
        <v>83</v>
      </c>
      <c r="U16" s="48"/>
      <c r="V16" s="48"/>
      <c r="W16" s="339">
        <v>1.0</v>
      </c>
      <c r="X16" s="41" t="s">
        <v>98</v>
      </c>
      <c r="Y16" s="41" t="s">
        <v>85</v>
      </c>
    </row>
    <row r="17" ht="18.0" customHeight="1">
      <c r="A17" s="37" t="s">
        <v>5467</v>
      </c>
      <c r="B17" s="39">
        <v>45852.0</v>
      </c>
      <c r="C17" s="41">
        <v>5138.0</v>
      </c>
      <c r="D17" s="43" t="s">
        <v>4940</v>
      </c>
      <c r="E17" s="60" t="s">
        <v>161</v>
      </c>
      <c r="F17" s="43" t="s">
        <v>163</v>
      </c>
      <c r="G17" s="43" t="s">
        <v>99</v>
      </c>
      <c r="H17" s="43" t="s">
        <v>101</v>
      </c>
      <c r="I17" s="41" t="s">
        <v>1558</v>
      </c>
      <c r="J17" s="48">
        <v>44642.0</v>
      </c>
      <c r="K17" s="39">
        <v>45839.0</v>
      </c>
      <c r="L17" s="41" t="s">
        <v>75</v>
      </c>
      <c r="M17" s="50">
        <v>78000.0</v>
      </c>
      <c r="N17" s="41" t="s">
        <v>75</v>
      </c>
      <c r="O17" s="52">
        <v>10000.0</v>
      </c>
      <c r="P17" s="76">
        <v>10000.0</v>
      </c>
      <c r="Q17" s="50">
        <v>0.0</v>
      </c>
      <c r="R17" s="51">
        <v>70.0</v>
      </c>
      <c r="S17" s="52">
        <f t="shared" si="1"/>
        <v>9930</v>
      </c>
      <c r="T17" s="347" t="s">
        <v>83</v>
      </c>
      <c r="U17" s="48">
        <v>45839.0</v>
      </c>
      <c r="V17" s="48">
        <v>45869.0</v>
      </c>
      <c r="W17" s="339">
        <v>1.0</v>
      </c>
      <c r="X17" s="41" t="s">
        <v>98</v>
      </c>
      <c r="Y17" s="41" t="s">
        <v>85</v>
      </c>
    </row>
    <row r="18" ht="18.0" customHeight="1">
      <c r="A18" s="37" t="s">
        <v>5473</v>
      </c>
      <c r="B18" s="39">
        <v>45852.0</v>
      </c>
      <c r="C18" s="41">
        <v>11117.0</v>
      </c>
      <c r="D18" s="43" t="s">
        <v>260</v>
      </c>
      <c r="E18" s="60" t="s">
        <v>118</v>
      </c>
      <c r="F18" s="43" t="s">
        <v>5474</v>
      </c>
      <c r="G18" s="43" t="s">
        <v>121</v>
      </c>
      <c r="H18" s="43" t="s">
        <v>123</v>
      </c>
      <c r="I18" s="41" t="s">
        <v>1558</v>
      </c>
      <c r="J18" s="48">
        <v>45311.0</v>
      </c>
      <c r="K18" s="39">
        <v>45839.0</v>
      </c>
      <c r="L18" s="41" t="s">
        <v>75</v>
      </c>
      <c r="M18" s="50">
        <v>0.0</v>
      </c>
      <c r="N18" s="41" t="s">
        <v>75</v>
      </c>
      <c r="O18" s="52">
        <v>118000.0</v>
      </c>
      <c r="P18" s="76">
        <v>0.0</v>
      </c>
      <c r="Q18" s="50">
        <v>0.0</v>
      </c>
      <c r="R18" s="51">
        <v>0.0</v>
      </c>
      <c r="S18" s="52">
        <f t="shared" si="1"/>
        <v>0</v>
      </c>
      <c r="T18" s="347" t="s">
        <v>5476</v>
      </c>
      <c r="U18" s="48">
        <v>45839.0</v>
      </c>
      <c r="V18" s="48">
        <v>45874.0</v>
      </c>
      <c r="W18" s="339">
        <v>1.0</v>
      </c>
      <c r="X18" s="41" t="s">
        <v>84</v>
      </c>
      <c r="Y18" s="41" t="s">
        <v>85</v>
      </c>
    </row>
    <row r="19" ht="18.0" customHeight="1">
      <c r="A19" s="37" t="s">
        <v>5479</v>
      </c>
      <c r="B19" s="39">
        <v>45852.0</v>
      </c>
      <c r="C19" s="41">
        <v>11117.0</v>
      </c>
      <c r="D19" s="43" t="s">
        <v>260</v>
      </c>
      <c r="E19" s="60" t="s">
        <v>118</v>
      </c>
      <c r="F19" s="43" t="s">
        <v>5480</v>
      </c>
      <c r="G19" s="43" t="s">
        <v>121</v>
      </c>
      <c r="H19" s="43" t="s">
        <v>123</v>
      </c>
      <c r="I19" s="41" t="s">
        <v>1558</v>
      </c>
      <c r="J19" s="48">
        <v>45311.0</v>
      </c>
      <c r="K19" s="39">
        <v>45839.0</v>
      </c>
      <c r="L19" s="41" t="s">
        <v>75</v>
      </c>
      <c r="M19" s="50">
        <v>0.0</v>
      </c>
      <c r="N19" s="39" t="s">
        <v>75</v>
      </c>
      <c r="O19" s="52">
        <v>118000.0</v>
      </c>
      <c r="P19" s="76">
        <v>0.0</v>
      </c>
      <c r="Q19" s="50">
        <v>0.0</v>
      </c>
      <c r="R19" s="51">
        <v>0.0</v>
      </c>
      <c r="S19" s="52">
        <f t="shared" si="1"/>
        <v>0</v>
      </c>
      <c r="T19" s="347" t="s">
        <v>5448</v>
      </c>
      <c r="U19" s="48">
        <v>45839.0</v>
      </c>
      <c r="V19" s="48">
        <v>45874.0</v>
      </c>
      <c r="W19" s="339">
        <v>1.0</v>
      </c>
      <c r="X19" s="41" t="s">
        <v>84</v>
      </c>
      <c r="Y19" s="41" t="s">
        <v>85</v>
      </c>
    </row>
    <row r="20" ht="18.0" customHeight="1">
      <c r="A20" s="37" t="s">
        <v>5491</v>
      </c>
      <c r="B20" s="39">
        <v>45852.0</v>
      </c>
      <c r="C20" s="41">
        <v>1694.0</v>
      </c>
      <c r="D20" s="43" t="s">
        <v>2555</v>
      </c>
      <c r="E20" s="60" t="s">
        <v>160</v>
      </c>
      <c r="F20" s="43" t="s">
        <v>2556</v>
      </c>
      <c r="G20" s="43" t="s">
        <v>2558</v>
      </c>
      <c r="H20" s="43" t="s">
        <v>486</v>
      </c>
      <c r="I20" s="41" t="s">
        <v>1558</v>
      </c>
      <c r="J20" s="48">
        <v>44390.0</v>
      </c>
      <c r="K20" s="39">
        <v>45839.0</v>
      </c>
      <c r="L20" s="41" t="s">
        <v>75</v>
      </c>
      <c r="M20" s="50">
        <v>0.0</v>
      </c>
      <c r="N20" s="39" t="s">
        <v>75</v>
      </c>
      <c r="O20" s="52">
        <v>78000.0</v>
      </c>
      <c r="P20" s="76">
        <v>0.0</v>
      </c>
      <c r="Q20" s="50">
        <v>0.0</v>
      </c>
      <c r="R20" s="51">
        <v>0.0</v>
      </c>
      <c r="S20" s="52">
        <f t="shared" si="1"/>
        <v>0</v>
      </c>
      <c r="T20" s="347" t="s">
        <v>5448</v>
      </c>
      <c r="U20" s="48">
        <v>45839.0</v>
      </c>
      <c r="V20" s="48">
        <v>45877.0</v>
      </c>
      <c r="W20" s="339">
        <v>1.0</v>
      </c>
      <c r="X20" s="41" t="s">
        <v>98</v>
      </c>
      <c r="Y20" s="41" t="s">
        <v>85</v>
      </c>
    </row>
    <row r="21" ht="18.0" customHeight="1">
      <c r="A21" s="37" t="s">
        <v>5498</v>
      </c>
      <c r="B21" s="39">
        <v>45852.0</v>
      </c>
      <c r="C21" s="41">
        <v>6058.0</v>
      </c>
      <c r="D21" s="43" t="s">
        <v>1797</v>
      </c>
      <c r="E21" s="60" t="s">
        <v>1798</v>
      </c>
      <c r="F21" s="43" t="s">
        <v>2021</v>
      </c>
      <c r="G21" s="43" t="s">
        <v>812</v>
      </c>
      <c r="H21" s="43" t="s">
        <v>123</v>
      </c>
      <c r="I21" s="41" t="s">
        <v>1558</v>
      </c>
      <c r="J21" s="48">
        <v>44730.0</v>
      </c>
      <c r="K21" s="39">
        <v>45839.0</v>
      </c>
      <c r="L21" s="41" t="s">
        <v>75</v>
      </c>
      <c r="M21" s="50">
        <v>0.0</v>
      </c>
      <c r="N21" s="41" t="s">
        <v>75</v>
      </c>
      <c r="O21" s="52">
        <v>78000.0</v>
      </c>
      <c r="P21" s="76">
        <v>0.0</v>
      </c>
      <c r="Q21" s="50">
        <v>0.0</v>
      </c>
      <c r="R21" s="51">
        <v>0.0</v>
      </c>
      <c r="S21" s="52">
        <f t="shared" si="1"/>
        <v>0</v>
      </c>
      <c r="T21" s="347" t="s">
        <v>5448</v>
      </c>
      <c r="U21" s="48">
        <v>45839.0</v>
      </c>
      <c r="V21" s="48">
        <v>45890.0</v>
      </c>
      <c r="W21" s="339">
        <v>1.0</v>
      </c>
      <c r="X21" s="41" t="s">
        <v>84</v>
      </c>
      <c r="Y21" s="41" t="s">
        <v>85</v>
      </c>
    </row>
    <row r="22" ht="18.0" customHeight="1">
      <c r="A22" s="37" t="s">
        <v>5500</v>
      </c>
      <c r="B22" s="39">
        <v>45852.0</v>
      </c>
      <c r="C22" s="41">
        <v>6058.0</v>
      </c>
      <c r="D22" s="43" t="s">
        <v>1797</v>
      </c>
      <c r="E22" s="60" t="s">
        <v>1798</v>
      </c>
      <c r="F22" s="43" t="s">
        <v>2358</v>
      </c>
      <c r="G22" s="43" t="s">
        <v>812</v>
      </c>
      <c r="H22" s="43" t="s">
        <v>123</v>
      </c>
      <c r="I22" s="41" t="s">
        <v>1558</v>
      </c>
      <c r="J22" s="48">
        <v>44730.0</v>
      </c>
      <c r="K22" s="39">
        <v>45839.0</v>
      </c>
      <c r="L22" s="41" t="s">
        <v>75</v>
      </c>
      <c r="M22" s="50">
        <v>0.0</v>
      </c>
      <c r="N22" s="41" t="s">
        <v>75</v>
      </c>
      <c r="O22" s="52">
        <v>78000.0</v>
      </c>
      <c r="P22" s="76">
        <v>0.0</v>
      </c>
      <c r="Q22" s="50">
        <v>0.0</v>
      </c>
      <c r="R22" s="51">
        <v>0.0</v>
      </c>
      <c r="S22" s="52">
        <f t="shared" si="1"/>
        <v>0</v>
      </c>
      <c r="T22" s="347" t="s">
        <v>5448</v>
      </c>
      <c r="U22" s="48">
        <v>45839.0</v>
      </c>
      <c r="V22" s="48">
        <v>45886.0</v>
      </c>
      <c r="W22" s="339">
        <v>1.0</v>
      </c>
      <c r="X22" s="41" t="s">
        <v>84</v>
      </c>
      <c r="Y22" s="41" t="s">
        <v>85</v>
      </c>
    </row>
    <row r="23" ht="18.0" customHeight="1">
      <c r="A23" s="37" t="s">
        <v>5504</v>
      </c>
      <c r="B23" s="39">
        <v>45852.0</v>
      </c>
      <c r="C23" s="41">
        <v>6058.0</v>
      </c>
      <c r="D23" s="43" t="s">
        <v>1797</v>
      </c>
      <c r="E23" s="60" t="s">
        <v>1798</v>
      </c>
      <c r="F23" s="43" t="s">
        <v>1799</v>
      </c>
      <c r="G23" s="43" t="s">
        <v>812</v>
      </c>
      <c r="H23" s="43" t="s">
        <v>123</v>
      </c>
      <c r="I23" s="41" t="s">
        <v>1558</v>
      </c>
      <c r="J23" s="48">
        <v>44730.0</v>
      </c>
      <c r="K23" s="39">
        <v>45839.0</v>
      </c>
      <c r="L23" s="41" t="s">
        <v>75</v>
      </c>
      <c r="M23" s="50">
        <v>0.0</v>
      </c>
      <c r="N23" s="41" t="s">
        <v>75</v>
      </c>
      <c r="O23" s="52">
        <v>78000.0</v>
      </c>
      <c r="P23" s="76">
        <v>0.0</v>
      </c>
      <c r="Q23" s="50">
        <v>0.0</v>
      </c>
      <c r="R23" s="51">
        <v>0.0</v>
      </c>
      <c r="S23" s="52">
        <f t="shared" si="1"/>
        <v>0</v>
      </c>
      <c r="T23" s="347" t="s">
        <v>5448</v>
      </c>
      <c r="U23" s="48">
        <v>45839.0</v>
      </c>
      <c r="V23" s="49">
        <v>45892.0</v>
      </c>
      <c r="W23" s="339">
        <v>1.0</v>
      </c>
      <c r="X23" s="41" t="s">
        <v>84</v>
      </c>
      <c r="Y23" s="41" t="s">
        <v>85</v>
      </c>
    </row>
    <row r="24" ht="18.0" customHeight="1">
      <c r="A24" s="60" t="s">
        <v>5508</v>
      </c>
      <c r="B24" s="39">
        <v>45853.0</v>
      </c>
      <c r="C24" s="41">
        <v>11869.0</v>
      </c>
      <c r="D24" s="43" t="s">
        <v>5510</v>
      </c>
      <c r="E24" s="60" t="s">
        <v>5511</v>
      </c>
      <c r="F24" s="43" t="s">
        <v>5512</v>
      </c>
      <c r="G24" s="43" t="s">
        <v>601</v>
      </c>
      <c r="H24" s="43" t="s">
        <v>177</v>
      </c>
      <c r="I24" s="41" t="s">
        <v>1558</v>
      </c>
      <c r="J24" s="48">
        <v>45397.0</v>
      </c>
      <c r="K24" s="39">
        <v>45839.0</v>
      </c>
      <c r="L24" s="41" t="s">
        <v>75</v>
      </c>
      <c r="M24" s="50">
        <v>0.0</v>
      </c>
      <c r="N24" s="39" t="s">
        <v>75</v>
      </c>
      <c r="O24" s="52">
        <v>118000.0</v>
      </c>
      <c r="P24" s="52">
        <v>0.0</v>
      </c>
      <c r="Q24" s="50">
        <v>0.0</v>
      </c>
      <c r="R24" s="51">
        <v>0.0</v>
      </c>
      <c r="S24" s="52">
        <f t="shared" si="1"/>
        <v>0</v>
      </c>
      <c r="T24" s="347" t="s">
        <v>5514</v>
      </c>
      <c r="U24" s="48">
        <v>45839.0</v>
      </c>
      <c r="V24" s="48">
        <v>46191.0</v>
      </c>
      <c r="W24" s="339">
        <v>1.0</v>
      </c>
      <c r="X24" s="41" t="s">
        <v>84</v>
      </c>
      <c r="Y24" s="41" t="s">
        <v>85</v>
      </c>
    </row>
    <row r="25" ht="18.0" customHeight="1">
      <c r="A25" s="37" t="s">
        <v>5516</v>
      </c>
      <c r="B25" s="39">
        <v>45853.0</v>
      </c>
      <c r="C25" s="41">
        <v>1060.0</v>
      </c>
      <c r="D25" s="43" t="s">
        <v>496</v>
      </c>
      <c r="E25" s="60" t="s">
        <v>497</v>
      </c>
      <c r="F25" s="43" t="s">
        <v>5517</v>
      </c>
      <c r="G25" s="43" t="s">
        <v>404</v>
      </c>
      <c r="H25" s="43" t="s">
        <v>72</v>
      </c>
      <c r="I25" s="41" t="s">
        <v>1558</v>
      </c>
      <c r="J25" s="48">
        <v>44346.0</v>
      </c>
      <c r="K25" s="39">
        <v>45839.0</v>
      </c>
      <c r="L25" s="41" t="s">
        <v>75</v>
      </c>
      <c r="M25" s="50">
        <v>0.0</v>
      </c>
      <c r="N25" s="39" t="s">
        <v>75</v>
      </c>
      <c r="O25" s="52">
        <v>78000.0</v>
      </c>
      <c r="P25" s="76">
        <v>0.0</v>
      </c>
      <c r="Q25" s="50">
        <v>0.0</v>
      </c>
      <c r="R25" s="51">
        <v>0.0</v>
      </c>
      <c r="S25" s="52">
        <f t="shared" si="1"/>
        <v>0</v>
      </c>
      <c r="T25" s="347" t="s">
        <v>5448</v>
      </c>
      <c r="U25" s="48">
        <v>45839.0</v>
      </c>
      <c r="V25" s="48">
        <v>45870.0</v>
      </c>
      <c r="W25" s="339">
        <v>1.0</v>
      </c>
      <c r="X25" s="41" t="s">
        <v>98</v>
      </c>
      <c r="Y25" s="41" t="s">
        <v>85</v>
      </c>
    </row>
    <row r="26" ht="18.0" customHeight="1">
      <c r="A26" s="37" t="s">
        <v>5520</v>
      </c>
      <c r="B26" s="39">
        <v>45853.0</v>
      </c>
      <c r="C26" s="41">
        <v>8955.0</v>
      </c>
      <c r="D26" s="43" t="s">
        <v>1495</v>
      </c>
      <c r="E26" s="60" t="s">
        <v>1397</v>
      </c>
      <c r="F26" s="43" t="s">
        <v>1400</v>
      </c>
      <c r="G26" s="43" t="s">
        <v>121</v>
      </c>
      <c r="H26" s="43" t="s">
        <v>123</v>
      </c>
      <c r="I26" s="41" t="s">
        <v>1558</v>
      </c>
      <c r="J26" s="49">
        <v>45052.0</v>
      </c>
      <c r="K26" s="39">
        <v>45839.0</v>
      </c>
      <c r="L26" s="41" t="s">
        <v>75</v>
      </c>
      <c r="M26" s="50">
        <v>0.0</v>
      </c>
      <c r="N26" s="39" t="s">
        <v>75</v>
      </c>
      <c r="O26" s="52">
        <v>78000.0</v>
      </c>
      <c r="P26" s="76">
        <v>0.0</v>
      </c>
      <c r="Q26" s="50">
        <v>0.0</v>
      </c>
      <c r="R26" s="51">
        <v>0.0</v>
      </c>
      <c r="S26" s="52">
        <f t="shared" si="1"/>
        <v>0</v>
      </c>
      <c r="T26" s="347" t="s">
        <v>5448</v>
      </c>
      <c r="U26" s="48">
        <v>45839.0</v>
      </c>
      <c r="V26" s="48">
        <v>45877.0</v>
      </c>
      <c r="W26" s="339">
        <v>1.0</v>
      </c>
      <c r="X26" s="41" t="s">
        <v>98</v>
      </c>
      <c r="Y26" s="41" t="s">
        <v>85</v>
      </c>
    </row>
    <row r="27" ht="18.0" customHeight="1">
      <c r="A27" s="350" t="s">
        <v>5523</v>
      </c>
      <c r="B27" s="39">
        <v>45853.0</v>
      </c>
      <c r="C27" s="41">
        <v>13997.0</v>
      </c>
      <c r="D27" s="43" t="s">
        <v>5524</v>
      </c>
      <c r="E27" s="60" t="s">
        <v>5525</v>
      </c>
      <c r="F27" s="43" t="s">
        <v>5527</v>
      </c>
      <c r="G27" s="43" t="s">
        <v>323</v>
      </c>
      <c r="H27" s="43" t="s">
        <v>177</v>
      </c>
      <c r="I27" s="41" t="s">
        <v>1558</v>
      </c>
      <c r="J27" s="48">
        <v>45629.0</v>
      </c>
      <c r="K27" s="39">
        <v>45839.0</v>
      </c>
      <c r="L27" s="39" t="s">
        <v>75</v>
      </c>
      <c r="M27" s="50">
        <v>0.0</v>
      </c>
      <c r="N27" s="39" t="s">
        <v>75</v>
      </c>
      <c r="O27" s="54">
        <v>1298050.0</v>
      </c>
      <c r="P27" s="141">
        <v>1298000.0</v>
      </c>
      <c r="Q27" s="50">
        <v>118000.0</v>
      </c>
      <c r="R27" s="51">
        <v>0.0</v>
      </c>
      <c r="S27" s="52">
        <f t="shared" si="1"/>
        <v>1298000</v>
      </c>
      <c r="T27" s="339" t="s">
        <v>112</v>
      </c>
      <c r="U27" s="48">
        <v>45839.0</v>
      </c>
      <c r="V27" s="48">
        <v>46199.0</v>
      </c>
      <c r="W27" s="339">
        <v>12.0</v>
      </c>
      <c r="X27" s="41" t="s">
        <v>84</v>
      </c>
      <c r="Y27" s="42" t="s">
        <v>221</v>
      </c>
    </row>
    <row r="28" ht="18.0" customHeight="1">
      <c r="A28" s="60" t="s">
        <v>5529</v>
      </c>
      <c r="B28" s="39">
        <v>45853.0</v>
      </c>
      <c r="C28" s="41">
        <v>13997.0</v>
      </c>
      <c r="D28" s="43" t="s">
        <v>5524</v>
      </c>
      <c r="E28" s="60" t="s">
        <v>5525</v>
      </c>
      <c r="F28" s="43" t="s">
        <v>5527</v>
      </c>
      <c r="G28" s="43" t="s">
        <v>323</v>
      </c>
      <c r="H28" s="43" t="s">
        <v>177</v>
      </c>
      <c r="I28" s="41" t="s">
        <v>1558</v>
      </c>
      <c r="J28" s="48">
        <v>45629.0</v>
      </c>
      <c r="K28" s="39">
        <v>45839.0</v>
      </c>
      <c r="L28" s="41" t="s">
        <v>75</v>
      </c>
      <c r="M28" s="51">
        <v>118000.0</v>
      </c>
      <c r="N28" s="41" t="s">
        <v>75</v>
      </c>
      <c r="O28" s="52">
        <v>236069.0</v>
      </c>
      <c r="P28" s="76">
        <v>0.0</v>
      </c>
      <c r="Q28" s="50">
        <v>0.0</v>
      </c>
      <c r="R28" s="51">
        <v>0.0</v>
      </c>
      <c r="S28" s="52">
        <f t="shared" si="1"/>
        <v>0</v>
      </c>
      <c r="T28" s="339" t="s">
        <v>248</v>
      </c>
      <c r="U28" s="48">
        <v>45839.0</v>
      </c>
      <c r="V28" s="49">
        <v>46229.0</v>
      </c>
      <c r="W28" s="339">
        <v>1.0</v>
      </c>
      <c r="X28" s="41" t="s">
        <v>84</v>
      </c>
      <c r="Y28" s="41" t="s">
        <v>85</v>
      </c>
    </row>
    <row r="29" ht="18.0" customHeight="1">
      <c r="A29" s="60" t="s">
        <v>5536</v>
      </c>
      <c r="B29" s="39">
        <v>45853.0</v>
      </c>
      <c r="C29" s="41">
        <v>13997.0</v>
      </c>
      <c r="D29" s="43" t="s">
        <v>5524</v>
      </c>
      <c r="E29" s="60" t="s">
        <v>5525</v>
      </c>
      <c r="F29" s="43" t="s">
        <v>5527</v>
      </c>
      <c r="G29" s="43" t="s">
        <v>323</v>
      </c>
      <c r="H29" s="43" t="s">
        <v>177</v>
      </c>
      <c r="I29" s="41" t="s">
        <v>1558</v>
      </c>
      <c r="J29" s="48">
        <v>45629.0</v>
      </c>
      <c r="K29" s="39">
        <v>45839.0</v>
      </c>
      <c r="L29" s="41" t="s">
        <v>75</v>
      </c>
      <c r="M29" s="51">
        <v>118000.0</v>
      </c>
      <c r="N29" s="41" t="s">
        <v>75</v>
      </c>
      <c r="O29" s="54">
        <v>0.0</v>
      </c>
      <c r="P29" s="76">
        <v>0.0</v>
      </c>
      <c r="Q29" s="50">
        <v>0.0</v>
      </c>
      <c r="R29" s="51">
        <v>0.0</v>
      </c>
      <c r="S29" s="52">
        <f t="shared" si="1"/>
        <v>0</v>
      </c>
      <c r="T29" s="339" t="s">
        <v>248</v>
      </c>
      <c r="U29" s="48">
        <v>45839.0</v>
      </c>
      <c r="V29" s="48">
        <v>46259.0</v>
      </c>
      <c r="W29" s="339">
        <v>1.0</v>
      </c>
      <c r="X29" s="41" t="s">
        <v>84</v>
      </c>
      <c r="Y29" s="41" t="s">
        <v>85</v>
      </c>
    </row>
    <row r="30" ht="18.0" customHeight="1">
      <c r="A30" s="37" t="s">
        <v>5538</v>
      </c>
      <c r="B30" s="39">
        <v>45853.0</v>
      </c>
      <c r="C30" s="41">
        <v>7160.0</v>
      </c>
      <c r="D30" s="47" t="s">
        <v>5540</v>
      </c>
      <c r="E30" s="60" t="s">
        <v>2766</v>
      </c>
      <c r="F30" s="43" t="s">
        <v>2767</v>
      </c>
      <c r="G30" s="43" t="s">
        <v>355</v>
      </c>
      <c r="H30" s="43" t="s">
        <v>235</v>
      </c>
      <c r="I30" s="41" t="s">
        <v>1558</v>
      </c>
      <c r="J30" s="48">
        <v>44839.0</v>
      </c>
      <c r="K30" s="39">
        <v>45839.0</v>
      </c>
      <c r="L30" s="41" t="s">
        <v>75</v>
      </c>
      <c r="M30" s="50">
        <v>0.0</v>
      </c>
      <c r="N30" s="41" t="s">
        <v>75</v>
      </c>
      <c r="O30" s="52">
        <v>118000.0</v>
      </c>
      <c r="P30" s="52">
        <v>0.0</v>
      </c>
      <c r="Q30" s="50">
        <v>0.0</v>
      </c>
      <c r="R30" s="51">
        <v>0.0</v>
      </c>
      <c r="S30" s="52">
        <f t="shared" si="1"/>
        <v>0</v>
      </c>
      <c r="T30" s="347" t="s">
        <v>5448</v>
      </c>
      <c r="U30" s="49">
        <v>45856.0</v>
      </c>
      <c r="V30" s="49">
        <v>45886.0</v>
      </c>
      <c r="W30" s="339">
        <v>1.0</v>
      </c>
      <c r="X30" s="41" t="s">
        <v>84</v>
      </c>
      <c r="Y30" s="41" t="s">
        <v>85</v>
      </c>
    </row>
    <row r="31" ht="18.0" customHeight="1">
      <c r="A31" s="37" t="s">
        <v>5545</v>
      </c>
      <c r="B31" s="39">
        <v>45853.0</v>
      </c>
      <c r="C31" s="41">
        <v>11154.0</v>
      </c>
      <c r="D31" s="43" t="s">
        <v>4040</v>
      </c>
      <c r="E31" s="60" t="s">
        <v>4041</v>
      </c>
      <c r="F31" s="43" t="s">
        <v>4042</v>
      </c>
      <c r="G31" s="43" t="s">
        <v>179</v>
      </c>
      <c r="H31" s="43" t="s">
        <v>177</v>
      </c>
      <c r="I31" s="41" t="s">
        <v>1558</v>
      </c>
      <c r="J31" s="48">
        <v>45315.0</v>
      </c>
      <c r="K31" s="39">
        <v>45839.0</v>
      </c>
      <c r="L31" s="41" t="s">
        <v>75</v>
      </c>
      <c r="M31" s="50">
        <v>78000.0</v>
      </c>
      <c r="N31" s="41" t="s">
        <v>75</v>
      </c>
      <c r="O31" s="52">
        <v>75000.0</v>
      </c>
      <c r="P31" s="76">
        <v>75000.0</v>
      </c>
      <c r="Q31" s="50">
        <v>0.0</v>
      </c>
      <c r="R31" s="51">
        <v>4440.0</v>
      </c>
      <c r="S31" s="52">
        <f t="shared" si="1"/>
        <v>70560</v>
      </c>
      <c r="T31" s="339" t="s">
        <v>83</v>
      </c>
      <c r="U31" s="48">
        <v>45839.0</v>
      </c>
      <c r="V31" s="48">
        <v>45869.0</v>
      </c>
      <c r="W31" s="339">
        <v>1.0</v>
      </c>
      <c r="X31" s="42" t="s">
        <v>84</v>
      </c>
      <c r="Y31" s="41" t="s">
        <v>85</v>
      </c>
    </row>
    <row r="32" ht="18.0" customHeight="1">
      <c r="A32" s="37" t="s">
        <v>5550</v>
      </c>
      <c r="B32" s="39">
        <v>45853.0</v>
      </c>
      <c r="C32" s="41">
        <v>9111.0</v>
      </c>
      <c r="D32" s="43" t="s">
        <v>5551</v>
      </c>
      <c r="E32" s="60" t="s">
        <v>4228</v>
      </c>
      <c r="F32" s="43" t="s">
        <v>4229</v>
      </c>
      <c r="G32" s="43" t="s">
        <v>243</v>
      </c>
      <c r="H32" s="43" t="s">
        <v>243</v>
      </c>
      <c r="I32" s="41" t="s">
        <v>1558</v>
      </c>
      <c r="J32" s="48">
        <v>45069.0</v>
      </c>
      <c r="K32" s="39">
        <v>45839.0</v>
      </c>
      <c r="L32" s="41" t="s">
        <v>75</v>
      </c>
      <c r="M32" s="50">
        <v>0.0</v>
      </c>
      <c r="N32" s="41" t="s">
        <v>75</v>
      </c>
      <c r="O32" s="52">
        <v>78000.0</v>
      </c>
      <c r="P32" s="76">
        <v>78000.0</v>
      </c>
      <c r="Q32" s="50">
        <v>0.0</v>
      </c>
      <c r="R32" s="51">
        <v>546.0</v>
      </c>
      <c r="S32" s="52">
        <f t="shared" si="1"/>
        <v>77454</v>
      </c>
      <c r="T32" s="339" t="s">
        <v>83</v>
      </c>
      <c r="U32" s="48">
        <v>45839.0</v>
      </c>
      <c r="V32" s="48">
        <v>45869.0</v>
      </c>
      <c r="W32" s="339">
        <v>1.0</v>
      </c>
      <c r="X32" s="42" t="s">
        <v>84</v>
      </c>
      <c r="Y32" s="41" t="s">
        <v>85</v>
      </c>
    </row>
    <row r="33" ht="18.0" customHeight="1">
      <c r="A33" s="60" t="s">
        <v>5555</v>
      </c>
      <c r="B33" s="40">
        <v>45856.0</v>
      </c>
      <c r="C33" s="41">
        <v>8914.0</v>
      </c>
      <c r="D33" s="43" t="s">
        <v>5437</v>
      </c>
      <c r="E33" s="60" t="s">
        <v>5438</v>
      </c>
      <c r="F33" s="43" t="s">
        <v>5439</v>
      </c>
      <c r="G33" s="43" t="s">
        <v>355</v>
      </c>
      <c r="H33" s="43" t="s">
        <v>235</v>
      </c>
      <c r="I33" s="41" t="s">
        <v>1558</v>
      </c>
      <c r="J33" s="48">
        <v>45047.0</v>
      </c>
      <c r="K33" s="39">
        <v>45839.0</v>
      </c>
      <c r="L33" s="41" t="s">
        <v>75</v>
      </c>
      <c r="M33" s="50">
        <v>0.0</v>
      </c>
      <c r="N33" s="41" t="s">
        <v>75</v>
      </c>
      <c r="O33" s="52">
        <v>118000.0</v>
      </c>
      <c r="P33" s="52">
        <v>0.0</v>
      </c>
      <c r="Q33" s="51">
        <v>0.0</v>
      </c>
      <c r="R33" s="51">
        <v>0.0</v>
      </c>
      <c r="S33" s="52">
        <f t="shared" si="1"/>
        <v>0</v>
      </c>
      <c r="T33" s="347" t="s">
        <v>5514</v>
      </c>
      <c r="U33" s="49">
        <v>45839.0</v>
      </c>
      <c r="V33" s="49">
        <v>46225.0</v>
      </c>
      <c r="W33" s="347">
        <v>1.0</v>
      </c>
      <c r="X33" s="42" t="s">
        <v>84</v>
      </c>
      <c r="Y33" s="41" t="s">
        <v>85</v>
      </c>
    </row>
    <row r="34" ht="18.0" customHeight="1">
      <c r="A34" s="37" t="s">
        <v>5562</v>
      </c>
      <c r="B34" s="39">
        <v>45853.0</v>
      </c>
      <c r="C34" s="41">
        <v>8115.0</v>
      </c>
      <c r="D34" s="43" t="s">
        <v>2564</v>
      </c>
      <c r="E34" s="60" t="s">
        <v>2425</v>
      </c>
      <c r="F34" s="43" t="s">
        <v>3653</v>
      </c>
      <c r="G34" s="43" t="s">
        <v>132</v>
      </c>
      <c r="H34" s="43" t="s">
        <v>134</v>
      </c>
      <c r="I34" s="41" t="s">
        <v>1558</v>
      </c>
      <c r="J34" s="48">
        <v>44947.0</v>
      </c>
      <c r="K34" s="39">
        <v>45839.0</v>
      </c>
      <c r="L34" s="41" t="s">
        <v>75</v>
      </c>
      <c r="M34" s="50">
        <v>0.0</v>
      </c>
      <c r="N34" s="41" t="s">
        <v>75</v>
      </c>
      <c r="O34" s="50">
        <v>118000.0</v>
      </c>
      <c r="P34" s="76">
        <v>0.0</v>
      </c>
      <c r="Q34" s="50">
        <v>0.0</v>
      </c>
      <c r="R34" s="50"/>
      <c r="S34" s="52">
        <f t="shared" si="1"/>
        <v>0</v>
      </c>
      <c r="T34" s="347" t="s">
        <v>5448</v>
      </c>
      <c r="U34" s="48">
        <v>45839.0</v>
      </c>
      <c r="V34" s="48">
        <v>45893.0</v>
      </c>
      <c r="W34" s="339">
        <v>1.0</v>
      </c>
      <c r="X34" s="41" t="s">
        <v>84</v>
      </c>
      <c r="Y34" s="41" t="s">
        <v>85</v>
      </c>
    </row>
    <row r="35" ht="18.0" customHeight="1">
      <c r="A35" s="60" t="s">
        <v>5564</v>
      </c>
      <c r="B35" s="39">
        <v>45853.0</v>
      </c>
      <c r="C35" s="41">
        <v>8115.0</v>
      </c>
      <c r="D35" s="43" t="s">
        <v>2564</v>
      </c>
      <c r="E35" s="60" t="s">
        <v>2425</v>
      </c>
      <c r="F35" s="43" t="s">
        <v>4248</v>
      </c>
      <c r="G35" s="43" t="s">
        <v>132</v>
      </c>
      <c r="H35" s="43" t="s">
        <v>134</v>
      </c>
      <c r="I35" s="42" t="s">
        <v>1989</v>
      </c>
      <c r="J35" s="48">
        <v>44947.0</v>
      </c>
      <c r="K35" s="39">
        <v>45839.0</v>
      </c>
      <c r="L35" s="41" t="s">
        <v>75</v>
      </c>
      <c r="M35" s="50">
        <v>0.0</v>
      </c>
      <c r="N35" s="41" t="s">
        <v>75</v>
      </c>
      <c r="O35" s="50">
        <v>118000.0</v>
      </c>
      <c r="P35" s="76">
        <v>0.0</v>
      </c>
      <c r="Q35" s="50">
        <v>0.0</v>
      </c>
      <c r="R35" s="50"/>
      <c r="S35" s="52">
        <f t="shared" si="1"/>
        <v>0</v>
      </c>
      <c r="T35" s="347" t="s">
        <v>5460</v>
      </c>
      <c r="U35" s="48">
        <v>45839.0</v>
      </c>
      <c r="V35" s="48">
        <v>45896.0</v>
      </c>
      <c r="W35" s="339">
        <v>1.0</v>
      </c>
      <c r="X35" s="41" t="s">
        <v>84</v>
      </c>
      <c r="Y35" s="41" t="s">
        <v>85</v>
      </c>
    </row>
    <row r="36" ht="18.0" customHeight="1">
      <c r="A36" s="37" t="s">
        <v>5567</v>
      </c>
      <c r="B36" s="39">
        <v>45853.0</v>
      </c>
      <c r="C36" s="41">
        <v>8115.0</v>
      </c>
      <c r="D36" s="43" t="s">
        <v>2564</v>
      </c>
      <c r="E36" s="60" t="s">
        <v>2425</v>
      </c>
      <c r="F36" s="43" t="s">
        <v>3337</v>
      </c>
      <c r="G36" s="43" t="s">
        <v>132</v>
      </c>
      <c r="H36" s="43" t="s">
        <v>134</v>
      </c>
      <c r="I36" s="41" t="s">
        <v>1558</v>
      </c>
      <c r="J36" s="48">
        <v>44947.0</v>
      </c>
      <c r="K36" s="39">
        <v>45839.0</v>
      </c>
      <c r="L36" s="41" t="s">
        <v>75</v>
      </c>
      <c r="M36" s="50">
        <v>0.0</v>
      </c>
      <c r="N36" s="41" t="s">
        <v>75</v>
      </c>
      <c r="O36" s="50">
        <v>118000.0</v>
      </c>
      <c r="P36" s="76">
        <v>0.0</v>
      </c>
      <c r="Q36" s="50">
        <v>0.0</v>
      </c>
      <c r="R36" s="50"/>
      <c r="S36" s="52">
        <f t="shared" si="1"/>
        <v>0</v>
      </c>
      <c r="T36" s="347" t="s">
        <v>5448</v>
      </c>
      <c r="U36" s="48">
        <v>45839.0</v>
      </c>
      <c r="V36" s="48">
        <v>45893.0</v>
      </c>
      <c r="W36" s="339">
        <v>1.0</v>
      </c>
      <c r="X36" s="41" t="s">
        <v>84</v>
      </c>
      <c r="Y36" s="41" t="s">
        <v>85</v>
      </c>
    </row>
    <row r="37" ht="18.0" customHeight="1">
      <c r="A37" s="37" t="s">
        <v>5569</v>
      </c>
      <c r="B37" s="39">
        <v>45853.0</v>
      </c>
      <c r="C37" s="41">
        <v>8115.0</v>
      </c>
      <c r="D37" s="43" t="s">
        <v>2564</v>
      </c>
      <c r="E37" s="60" t="s">
        <v>2425</v>
      </c>
      <c r="F37" s="43" t="s">
        <v>2426</v>
      </c>
      <c r="G37" s="43" t="s">
        <v>132</v>
      </c>
      <c r="H37" s="43" t="s">
        <v>134</v>
      </c>
      <c r="I37" s="41" t="s">
        <v>1558</v>
      </c>
      <c r="J37" s="48">
        <v>44947.0</v>
      </c>
      <c r="K37" s="39">
        <v>45839.0</v>
      </c>
      <c r="L37" s="41" t="s">
        <v>75</v>
      </c>
      <c r="M37" s="50">
        <v>0.0</v>
      </c>
      <c r="N37" s="41" t="s">
        <v>75</v>
      </c>
      <c r="O37" s="50">
        <v>118000.0</v>
      </c>
      <c r="P37" s="76">
        <v>0.0</v>
      </c>
      <c r="Q37" s="50">
        <v>0.0</v>
      </c>
      <c r="R37" s="50"/>
      <c r="S37" s="52">
        <f t="shared" si="1"/>
        <v>0</v>
      </c>
      <c r="T37" s="347" t="s">
        <v>5448</v>
      </c>
      <c r="U37" s="48">
        <v>45853.0</v>
      </c>
      <c r="V37" s="48">
        <v>45883.0</v>
      </c>
      <c r="W37" s="339">
        <v>1.0</v>
      </c>
      <c r="X37" s="41" t="s">
        <v>84</v>
      </c>
      <c r="Y37" s="41" t="s">
        <v>85</v>
      </c>
    </row>
    <row r="38" ht="18.0" customHeight="1">
      <c r="A38" s="60" t="s">
        <v>5572</v>
      </c>
      <c r="B38" s="39">
        <v>45853.0</v>
      </c>
      <c r="C38" s="41">
        <v>14538.0</v>
      </c>
      <c r="D38" s="43" t="s">
        <v>256</v>
      </c>
      <c r="E38" s="60" t="s">
        <v>257</v>
      </c>
      <c r="F38" s="43" t="s">
        <v>259</v>
      </c>
      <c r="G38" s="43" t="s">
        <v>243</v>
      </c>
      <c r="H38" s="43" t="s">
        <v>123</v>
      </c>
      <c r="I38" s="41" t="s">
        <v>1558</v>
      </c>
      <c r="J38" s="48">
        <v>45687.0</v>
      </c>
      <c r="K38" s="39">
        <v>45839.0</v>
      </c>
      <c r="L38" s="41" t="s">
        <v>75</v>
      </c>
      <c r="M38" s="50">
        <v>0.0</v>
      </c>
      <c r="N38" s="39" t="s">
        <v>75</v>
      </c>
      <c r="O38" s="50">
        <v>118000.0</v>
      </c>
      <c r="P38" s="76">
        <v>0.0</v>
      </c>
      <c r="Q38" s="50">
        <v>0.0</v>
      </c>
      <c r="R38" s="51">
        <v>0.0</v>
      </c>
      <c r="S38" s="52">
        <f t="shared" si="1"/>
        <v>0</v>
      </c>
      <c r="T38" s="347" t="s">
        <v>5514</v>
      </c>
      <c r="U38" s="48">
        <v>45839.0</v>
      </c>
      <c r="V38" s="48">
        <v>46151.0</v>
      </c>
      <c r="W38" s="339">
        <v>1.0</v>
      </c>
      <c r="X38" s="41" t="s">
        <v>84</v>
      </c>
      <c r="Y38" s="41" t="s">
        <v>85</v>
      </c>
    </row>
    <row r="39" ht="18.0" customHeight="1">
      <c r="A39" s="37" t="s">
        <v>5575</v>
      </c>
      <c r="B39" s="39">
        <v>45853.0</v>
      </c>
      <c r="C39" s="41">
        <v>12299.0</v>
      </c>
      <c r="D39" s="43" t="s">
        <v>1516</v>
      </c>
      <c r="E39" s="60" t="s">
        <v>1432</v>
      </c>
      <c r="F39" s="43" t="s">
        <v>2638</v>
      </c>
      <c r="G39" s="43" t="s">
        <v>142</v>
      </c>
      <c r="H39" s="43" t="s">
        <v>144</v>
      </c>
      <c r="I39" s="41" t="s">
        <v>1558</v>
      </c>
      <c r="J39" s="48">
        <v>45444.0</v>
      </c>
      <c r="K39" s="39">
        <v>45839.0</v>
      </c>
      <c r="L39" s="41" t="s">
        <v>75</v>
      </c>
      <c r="M39" s="50">
        <v>0.0</v>
      </c>
      <c r="N39" s="41" t="s">
        <v>75</v>
      </c>
      <c r="O39" s="50">
        <v>118000.0</v>
      </c>
      <c r="P39" s="76">
        <v>0.0</v>
      </c>
      <c r="Q39" s="50">
        <v>0.0</v>
      </c>
      <c r="R39" s="51">
        <v>0.0</v>
      </c>
      <c r="S39" s="52">
        <f t="shared" si="1"/>
        <v>0</v>
      </c>
      <c r="T39" s="347" t="s">
        <v>5448</v>
      </c>
      <c r="U39" s="49">
        <v>45854.0</v>
      </c>
      <c r="V39" s="49">
        <v>45885.0</v>
      </c>
      <c r="W39" s="339">
        <v>1.0</v>
      </c>
      <c r="X39" s="41" t="s">
        <v>84</v>
      </c>
      <c r="Y39" s="41" t="s">
        <v>85</v>
      </c>
    </row>
    <row r="40" ht="18.0" customHeight="1">
      <c r="A40" s="37" t="s">
        <v>5580</v>
      </c>
      <c r="B40" s="39">
        <v>45853.0</v>
      </c>
      <c r="C40" s="41">
        <v>12299.0</v>
      </c>
      <c r="D40" s="43" t="s">
        <v>1516</v>
      </c>
      <c r="E40" s="60" t="s">
        <v>1432</v>
      </c>
      <c r="F40" s="43" t="s">
        <v>1433</v>
      </c>
      <c r="G40" s="43" t="s">
        <v>142</v>
      </c>
      <c r="H40" s="43" t="s">
        <v>144</v>
      </c>
      <c r="I40" s="41" t="s">
        <v>1558</v>
      </c>
      <c r="J40" s="48">
        <v>45444.0</v>
      </c>
      <c r="K40" s="39">
        <v>45839.0</v>
      </c>
      <c r="L40" s="41" t="s">
        <v>75</v>
      </c>
      <c r="M40" s="50">
        <v>0.0</v>
      </c>
      <c r="N40" s="41" t="s">
        <v>75</v>
      </c>
      <c r="O40" s="50">
        <v>118000.0</v>
      </c>
      <c r="P40" s="76">
        <v>0.0</v>
      </c>
      <c r="Q40" s="50">
        <v>0.0</v>
      </c>
      <c r="R40" s="51">
        <v>0.0</v>
      </c>
      <c r="S40" s="52">
        <f t="shared" si="1"/>
        <v>0</v>
      </c>
      <c r="T40" s="347" t="s">
        <v>5448</v>
      </c>
      <c r="U40" s="49">
        <v>45839.0</v>
      </c>
      <c r="V40" s="49">
        <v>45878.0</v>
      </c>
      <c r="W40" s="339">
        <v>1.0</v>
      </c>
      <c r="X40" s="41" t="s">
        <v>84</v>
      </c>
      <c r="Y40" s="41" t="s">
        <v>85</v>
      </c>
    </row>
    <row r="41" ht="18.0" customHeight="1">
      <c r="A41" s="60" t="s">
        <v>5582</v>
      </c>
      <c r="B41" s="39">
        <v>45853.0</v>
      </c>
      <c r="C41" s="41">
        <v>1376.0</v>
      </c>
      <c r="D41" s="43" t="s">
        <v>4328</v>
      </c>
      <c r="E41" s="60" t="s">
        <v>4329</v>
      </c>
      <c r="F41" s="43" t="s">
        <v>4337</v>
      </c>
      <c r="G41" s="43" t="s">
        <v>3438</v>
      </c>
      <c r="H41" s="43" t="s">
        <v>3011</v>
      </c>
      <c r="I41" s="42" t="s">
        <v>1989</v>
      </c>
      <c r="J41" s="48">
        <v>44360.0</v>
      </c>
      <c r="K41" s="39">
        <v>45839.0</v>
      </c>
      <c r="L41" s="41" t="s">
        <v>75</v>
      </c>
      <c r="M41" s="50">
        <v>0.0</v>
      </c>
      <c r="N41" s="41" t="s">
        <v>75</v>
      </c>
      <c r="O41" s="52">
        <v>78000.0</v>
      </c>
      <c r="P41" s="76">
        <v>0.0</v>
      </c>
      <c r="Q41" s="50">
        <v>0.0</v>
      </c>
      <c r="R41" s="51">
        <v>0.0</v>
      </c>
      <c r="S41" s="52">
        <f t="shared" si="1"/>
        <v>0</v>
      </c>
      <c r="T41" s="347" t="s">
        <v>5460</v>
      </c>
      <c r="U41" s="48">
        <v>45839.0</v>
      </c>
      <c r="V41" s="48">
        <v>45904.0</v>
      </c>
      <c r="W41" s="339">
        <v>1.0</v>
      </c>
      <c r="X41" s="41" t="s">
        <v>98</v>
      </c>
      <c r="Y41" s="41" t="s">
        <v>85</v>
      </c>
    </row>
    <row r="42" ht="18.0" customHeight="1">
      <c r="A42" s="60" t="s">
        <v>5585</v>
      </c>
      <c r="B42" s="39">
        <v>45853.0</v>
      </c>
      <c r="C42" s="41">
        <v>1376.0</v>
      </c>
      <c r="D42" s="43" t="s">
        <v>4328</v>
      </c>
      <c r="E42" s="60" t="s">
        <v>4329</v>
      </c>
      <c r="F42" s="43" t="s">
        <v>4330</v>
      </c>
      <c r="G42" s="43" t="s">
        <v>3438</v>
      </c>
      <c r="H42" s="43" t="s">
        <v>3011</v>
      </c>
      <c r="I42" s="42" t="s">
        <v>1989</v>
      </c>
      <c r="J42" s="48">
        <v>44360.0</v>
      </c>
      <c r="K42" s="39">
        <v>45839.0</v>
      </c>
      <c r="L42" s="41" t="s">
        <v>75</v>
      </c>
      <c r="M42" s="50">
        <v>0.0</v>
      </c>
      <c r="N42" s="41" t="s">
        <v>75</v>
      </c>
      <c r="O42" s="52">
        <v>78000.0</v>
      </c>
      <c r="P42" s="76">
        <v>0.0</v>
      </c>
      <c r="Q42" s="50">
        <v>0.0</v>
      </c>
      <c r="R42" s="51">
        <v>0.0</v>
      </c>
      <c r="S42" s="52">
        <f t="shared" si="1"/>
        <v>0</v>
      </c>
      <c r="T42" s="347" t="s">
        <v>5460</v>
      </c>
      <c r="U42" s="48">
        <v>45839.0</v>
      </c>
      <c r="V42" s="48">
        <v>45902.0</v>
      </c>
      <c r="W42" s="339">
        <v>1.0</v>
      </c>
      <c r="X42" s="41" t="s">
        <v>98</v>
      </c>
      <c r="Y42" s="41" t="s">
        <v>85</v>
      </c>
    </row>
    <row r="43" ht="18.0" customHeight="1">
      <c r="A43" s="37" t="s">
        <v>5588</v>
      </c>
      <c r="B43" s="39">
        <v>45853.0</v>
      </c>
      <c r="C43" s="41">
        <v>11985.0</v>
      </c>
      <c r="D43" s="43" t="s">
        <v>778</v>
      </c>
      <c r="E43" s="60" t="s">
        <v>699</v>
      </c>
      <c r="F43" s="43" t="s">
        <v>700</v>
      </c>
      <c r="G43" s="43" t="s">
        <v>701</v>
      </c>
      <c r="H43" s="43" t="s">
        <v>177</v>
      </c>
      <c r="I43" s="41" t="s">
        <v>1558</v>
      </c>
      <c r="J43" s="48">
        <v>45411.0</v>
      </c>
      <c r="K43" s="39">
        <v>45839.0</v>
      </c>
      <c r="L43" s="41" t="s">
        <v>75</v>
      </c>
      <c r="M43" s="50">
        <v>0.0</v>
      </c>
      <c r="N43" s="41" t="s">
        <v>75</v>
      </c>
      <c r="O43" s="50">
        <v>118000.0</v>
      </c>
      <c r="P43" s="353">
        <v>118000.0</v>
      </c>
      <c r="Q43" s="50">
        <v>0.0</v>
      </c>
      <c r="R43" s="51">
        <v>4400.0</v>
      </c>
      <c r="S43" s="52">
        <f t="shared" si="1"/>
        <v>113600</v>
      </c>
      <c r="T43" s="347" t="s">
        <v>83</v>
      </c>
      <c r="U43" s="48">
        <v>45839.0</v>
      </c>
      <c r="V43" s="48">
        <v>45875.0</v>
      </c>
      <c r="W43" s="339">
        <v>1.0</v>
      </c>
      <c r="X43" s="41" t="s">
        <v>84</v>
      </c>
      <c r="Y43" s="41" t="s">
        <v>85</v>
      </c>
    </row>
    <row r="44" ht="18.0" customHeight="1">
      <c r="A44" s="37" t="s">
        <v>5594</v>
      </c>
      <c r="B44" s="39">
        <v>45853.0</v>
      </c>
      <c r="C44" s="41">
        <v>1317.0</v>
      </c>
      <c r="D44" s="43" t="s">
        <v>5596</v>
      </c>
      <c r="E44" s="60" t="s">
        <v>1893</v>
      </c>
      <c r="F44" s="43" t="s">
        <v>1894</v>
      </c>
      <c r="G44" s="43" t="s">
        <v>1895</v>
      </c>
      <c r="H44" s="43" t="s">
        <v>177</v>
      </c>
      <c r="I44" s="41" t="s">
        <v>1558</v>
      </c>
      <c r="J44" s="48">
        <v>44358.0</v>
      </c>
      <c r="K44" s="39">
        <v>45839.0</v>
      </c>
      <c r="L44" s="41" t="s">
        <v>75</v>
      </c>
      <c r="M44" s="50">
        <v>0.0</v>
      </c>
      <c r="N44" s="41" t="s">
        <v>75</v>
      </c>
      <c r="O44" s="52">
        <v>118017.0</v>
      </c>
      <c r="P44" s="141">
        <v>118017.0</v>
      </c>
      <c r="Q44" s="50">
        <v>0.0</v>
      </c>
      <c r="R44" s="51">
        <v>0.0</v>
      </c>
      <c r="S44" s="52">
        <f t="shared" si="1"/>
        <v>118017</v>
      </c>
      <c r="T44" s="339" t="s">
        <v>112</v>
      </c>
      <c r="U44" s="48">
        <v>45839.0</v>
      </c>
      <c r="V44" s="48">
        <v>45869.0</v>
      </c>
      <c r="W44" s="339">
        <v>1.0</v>
      </c>
      <c r="X44" s="41" t="s">
        <v>84</v>
      </c>
      <c r="Y44" s="41" t="s">
        <v>85</v>
      </c>
    </row>
    <row r="45" ht="18.0" customHeight="1">
      <c r="A45" s="337" t="s">
        <v>5600</v>
      </c>
      <c r="B45" s="39">
        <v>45853.0</v>
      </c>
      <c r="C45" s="41">
        <v>8535.0</v>
      </c>
      <c r="D45" s="43" t="s">
        <v>4144</v>
      </c>
      <c r="E45" s="60" t="s">
        <v>3939</v>
      </c>
      <c r="F45" s="43" t="s">
        <v>3940</v>
      </c>
      <c r="G45" s="43" t="s">
        <v>179</v>
      </c>
      <c r="H45" s="43" t="s">
        <v>177</v>
      </c>
      <c r="I45" s="42" t="s">
        <v>26</v>
      </c>
      <c r="J45" s="48">
        <v>44998.0</v>
      </c>
      <c r="K45" s="39">
        <v>45839.0</v>
      </c>
      <c r="L45" s="41" t="s">
        <v>75</v>
      </c>
      <c r="M45" s="50">
        <v>78000.0</v>
      </c>
      <c r="N45" s="41" t="s">
        <v>75</v>
      </c>
      <c r="O45" s="52">
        <v>75015.0</v>
      </c>
      <c r="P45" s="141">
        <v>75015.0</v>
      </c>
      <c r="Q45" s="50">
        <v>0.0</v>
      </c>
      <c r="R45" s="51">
        <v>0.0</v>
      </c>
      <c r="S45" s="52">
        <f t="shared" si="1"/>
        <v>75015</v>
      </c>
      <c r="T45" s="339" t="s">
        <v>112</v>
      </c>
      <c r="U45" s="49">
        <v>45834.0</v>
      </c>
      <c r="V45" s="49">
        <v>45864.0</v>
      </c>
      <c r="W45" s="339">
        <v>1.0</v>
      </c>
      <c r="X45" s="41" t="s">
        <v>98</v>
      </c>
      <c r="Y45" s="41" t="s">
        <v>85</v>
      </c>
    </row>
    <row r="46" ht="18.0" customHeight="1">
      <c r="A46" s="337" t="s">
        <v>5604</v>
      </c>
      <c r="B46" s="39">
        <v>45853.0</v>
      </c>
      <c r="C46" s="41">
        <v>7061.0</v>
      </c>
      <c r="D46" s="43" t="s">
        <v>5605</v>
      </c>
      <c r="E46" s="60" t="s">
        <v>2281</v>
      </c>
      <c r="F46" s="43" t="s">
        <v>2282</v>
      </c>
      <c r="G46" s="43" t="s">
        <v>601</v>
      </c>
      <c r="H46" s="43" t="s">
        <v>177</v>
      </c>
      <c r="I46" s="42" t="s">
        <v>26</v>
      </c>
      <c r="J46" s="48">
        <v>44829.0</v>
      </c>
      <c r="K46" s="39">
        <v>45839.0</v>
      </c>
      <c r="L46" s="41" t="s">
        <v>75</v>
      </c>
      <c r="M46" s="50">
        <v>0.0</v>
      </c>
      <c r="N46" s="41" t="s">
        <v>75</v>
      </c>
      <c r="O46" s="50">
        <v>118000.0</v>
      </c>
      <c r="P46" s="76">
        <v>0.0</v>
      </c>
      <c r="Q46" s="50">
        <v>0.0</v>
      </c>
      <c r="R46" s="51">
        <v>0.0</v>
      </c>
      <c r="S46" s="52">
        <f t="shared" si="1"/>
        <v>0</v>
      </c>
      <c r="T46" s="347" t="s">
        <v>5476</v>
      </c>
      <c r="U46" s="48">
        <v>45827.0</v>
      </c>
      <c r="V46" s="48">
        <v>45857.0</v>
      </c>
      <c r="W46" s="339">
        <v>1.0</v>
      </c>
      <c r="X46" s="41" t="s">
        <v>84</v>
      </c>
      <c r="Y46" s="41" t="s">
        <v>85</v>
      </c>
    </row>
    <row r="47" ht="18.0" customHeight="1">
      <c r="A47" s="337" t="s">
        <v>5607</v>
      </c>
      <c r="B47" s="39">
        <v>45853.0</v>
      </c>
      <c r="C47" s="41">
        <v>7514.0</v>
      </c>
      <c r="D47" s="43" t="s">
        <v>539</v>
      </c>
      <c r="E47" s="60" t="s">
        <v>540</v>
      </c>
      <c r="F47" s="43" t="s">
        <v>541</v>
      </c>
      <c r="G47" s="43" t="s">
        <v>70</v>
      </c>
      <c r="H47" s="43" t="s">
        <v>72</v>
      </c>
      <c r="I47" s="42" t="s">
        <v>26</v>
      </c>
      <c r="J47" s="48">
        <v>44875.0</v>
      </c>
      <c r="K47" s="39">
        <v>45839.0</v>
      </c>
      <c r="L47" s="41" t="s">
        <v>75</v>
      </c>
      <c r="M47" s="50">
        <v>78000.0</v>
      </c>
      <c r="N47" s="41" t="s">
        <v>75</v>
      </c>
      <c r="O47" s="52">
        <v>80000.0</v>
      </c>
      <c r="P47" s="76">
        <v>80000.0</v>
      </c>
      <c r="Q47" s="50">
        <v>0.0</v>
      </c>
      <c r="R47" s="51">
        <v>560.0</v>
      </c>
      <c r="S47" s="52">
        <f t="shared" si="1"/>
        <v>79440</v>
      </c>
      <c r="T47" s="339" t="s">
        <v>83</v>
      </c>
      <c r="U47" s="48">
        <v>45824.0</v>
      </c>
      <c r="V47" s="48">
        <v>45854.0</v>
      </c>
      <c r="W47" s="339">
        <v>1.0</v>
      </c>
      <c r="X47" s="41" t="s">
        <v>98</v>
      </c>
      <c r="Y47" s="41" t="s">
        <v>85</v>
      </c>
    </row>
    <row r="48" ht="18.0" customHeight="1">
      <c r="A48" s="337" t="s">
        <v>5612</v>
      </c>
      <c r="B48" s="39">
        <v>45853.0</v>
      </c>
      <c r="C48" s="41">
        <v>536.0</v>
      </c>
      <c r="D48" s="47" t="s">
        <v>5613</v>
      </c>
      <c r="E48" s="60" t="s">
        <v>2795</v>
      </c>
      <c r="F48" s="43" t="s">
        <v>2796</v>
      </c>
      <c r="G48" s="43" t="s">
        <v>634</v>
      </c>
      <c r="H48" s="43" t="s">
        <v>235</v>
      </c>
      <c r="I48" s="42" t="s">
        <v>26</v>
      </c>
      <c r="J48" s="48">
        <v>44319.0</v>
      </c>
      <c r="K48" s="39">
        <v>45839.0</v>
      </c>
      <c r="L48" s="41" t="s">
        <v>75</v>
      </c>
      <c r="M48" s="50">
        <v>0.0</v>
      </c>
      <c r="N48" s="41" t="s">
        <v>75</v>
      </c>
      <c r="O48" s="52">
        <v>78000.0</v>
      </c>
      <c r="P48" s="76">
        <v>78000.0</v>
      </c>
      <c r="Q48" s="50">
        <v>0.0</v>
      </c>
      <c r="R48" s="51">
        <v>1560.0</v>
      </c>
      <c r="S48" s="52">
        <f t="shared" si="1"/>
        <v>76440</v>
      </c>
      <c r="T48" s="339" t="s">
        <v>83</v>
      </c>
      <c r="U48" s="49">
        <v>45828.0</v>
      </c>
      <c r="V48" s="49">
        <v>45858.0</v>
      </c>
      <c r="W48" s="339">
        <v>1.0</v>
      </c>
      <c r="X48" s="41" t="s">
        <v>98</v>
      </c>
      <c r="Y48" s="41" t="s">
        <v>85</v>
      </c>
    </row>
    <row r="49" ht="18.0" customHeight="1">
      <c r="A49" s="337" t="s">
        <v>5617</v>
      </c>
      <c r="B49" s="39">
        <v>45853.0</v>
      </c>
      <c r="C49" s="41">
        <v>9500.0</v>
      </c>
      <c r="D49" s="43" t="s">
        <v>2457</v>
      </c>
      <c r="E49" s="60" t="s">
        <v>2458</v>
      </c>
      <c r="F49" s="47" t="s">
        <v>2459</v>
      </c>
      <c r="G49" s="43" t="s">
        <v>601</v>
      </c>
      <c r="H49" s="43" t="s">
        <v>177</v>
      </c>
      <c r="I49" s="42" t="s">
        <v>26</v>
      </c>
      <c r="J49" s="48">
        <v>45114.0</v>
      </c>
      <c r="K49" s="39">
        <v>45839.0</v>
      </c>
      <c r="L49" s="41" t="s">
        <v>75</v>
      </c>
      <c r="M49" s="50">
        <v>0.0</v>
      </c>
      <c r="N49" s="41" t="s">
        <v>75</v>
      </c>
      <c r="O49" s="52">
        <v>78000.0</v>
      </c>
      <c r="P49" s="76">
        <v>78000.0</v>
      </c>
      <c r="Q49" s="50">
        <v>0.0</v>
      </c>
      <c r="R49" s="51">
        <v>4440.0</v>
      </c>
      <c r="S49" s="52">
        <f t="shared" si="1"/>
        <v>73560</v>
      </c>
      <c r="T49" s="339" t="s">
        <v>83</v>
      </c>
      <c r="U49" s="49">
        <v>45826.0</v>
      </c>
      <c r="V49" s="49">
        <v>45856.0</v>
      </c>
      <c r="W49" s="339">
        <v>1.0</v>
      </c>
      <c r="X49" s="41" t="s">
        <v>98</v>
      </c>
      <c r="Y49" s="41" t="s">
        <v>85</v>
      </c>
    </row>
    <row r="50" ht="18.0" customHeight="1">
      <c r="A50" s="337" t="s">
        <v>5622</v>
      </c>
      <c r="B50" s="39">
        <v>45853.0</v>
      </c>
      <c r="C50" s="41">
        <v>2640.0</v>
      </c>
      <c r="D50" s="43" t="s">
        <v>3053</v>
      </c>
      <c r="E50" s="60" t="s">
        <v>2417</v>
      </c>
      <c r="F50" s="43" t="s">
        <v>2418</v>
      </c>
      <c r="G50" s="43" t="s">
        <v>179</v>
      </c>
      <c r="H50" s="43" t="s">
        <v>177</v>
      </c>
      <c r="I50" s="42" t="s">
        <v>26</v>
      </c>
      <c r="J50" s="48">
        <v>44461.0</v>
      </c>
      <c r="K50" s="39">
        <v>45839.0</v>
      </c>
      <c r="L50" s="41" t="s">
        <v>75</v>
      </c>
      <c r="M50" s="50">
        <v>0.0</v>
      </c>
      <c r="N50" s="41" t="s">
        <v>75</v>
      </c>
      <c r="O50" s="54">
        <v>78001.0</v>
      </c>
      <c r="P50" s="141">
        <v>78000.0</v>
      </c>
      <c r="Q50" s="50">
        <v>0.0</v>
      </c>
      <c r="R50" s="51">
        <v>0.0</v>
      </c>
      <c r="S50" s="52">
        <f t="shared" si="1"/>
        <v>78000</v>
      </c>
      <c r="T50" s="339" t="s">
        <v>112</v>
      </c>
      <c r="U50" s="49">
        <v>45826.0</v>
      </c>
      <c r="V50" s="49">
        <v>45856.0</v>
      </c>
      <c r="W50" s="339">
        <v>1.0</v>
      </c>
      <c r="X50" s="41" t="s">
        <v>98</v>
      </c>
      <c r="Y50" s="41" t="s">
        <v>85</v>
      </c>
    </row>
    <row r="51" ht="18.0" customHeight="1">
      <c r="A51" s="337" t="s">
        <v>5625</v>
      </c>
      <c r="B51" s="60" t="s">
        <v>5626</v>
      </c>
      <c r="C51" s="41">
        <v>7175.0</v>
      </c>
      <c r="D51" s="43" t="s">
        <v>2106</v>
      </c>
      <c r="E51" s="60" t="s">
        <v>2107</v>
      </c>
      <c r="F51" s="43" t="s">
        <v>2108</v>
      </c>
      <c r="G51" s="43" t="s">
        <v>1641</v>
      </c>
      <c r="H51" s="43" t="s">
        <v>72</v>
      </c>
      <c r="I51" s="42" t="s">
        <v>26</v>
      </c>
      <c r="J51" s="48">
        <v>44841.0</v>
      </c>
      <c r="K51" s="39">
        <v>45840.0</v>
      </c>
      <c r="L51" s="41" t="s">
        <v>75</v>
      </c>
      <c r="M51" s="50">
        <v>0.0</v>
      </c>
      <c r="N51" s="41" t="s">
        <v>75</v>
      </c>
      <c r="O51" s="52">
        <v>78000.0</v>
      </c>
      <c r="P51" s="120">
        <v>78000.0</v>
      </c>
      <c r="Q51" s="50">
        <v>0.0</v>
      </c>
      <c r="R51" s="51">
        <v>1560.0</v>
      </c>
      <c r="S51" s="52">
        <f t="shared" si="1"/>
        <v>76440</v>
      </c>
      <c r="T51" s="339" t="s">
        <v>83</v>
      </c>
      <c r="U51" s="48">
        <v>45821.0</v>
      </c>
      <c r="V51" s="48">
        <v>45851.0</v>
      </c>
      <c r="W51" s="339">
        <v>1.0</v>
      </c>
      <c r="X51" s="41" t="s">
        <v>98</v>
      </c>
      <c r="Y51" s="41" t="s">
        <v>85</v>
      </c>
    </row>
    <row r="52" ht="18.0" customHeight="1">
      <c r="A52" s="60" t="s">
        <v>5630</v>
      </c>
      <c r="B52" s="60" t="s">
        <v>5626</v>
      </c>
      <c r="C52" s="41">
        <v>13345.0</v>
      </c>
      <c r="D52" s="43" t="s">
        <v>5631</v>
      </c>
      <c r="E52" s="60" t="s">
        <v>3757</v>
      </c>
      <c r="F52" s="47" t="s">
        <v>366</v>
      </c>
      <c r="G52" s="43" t="s">
        <v>830</v>
      </c>
      <c r="H52" s="43" t="s">
        <v>123</v>
      </c>
      <c r="I52" s="42" t="s">
        <v>1989</v>
      </c>
      <c r="J52" s="48">
        <v>45554.0</v>
      </c>
      <c r="K52" s="39">
        <v>45840.0</v>
      </c>
      <c r="L52" s="41" t="s">
        <v>75</v>
      </c>
      <c r="M52" s="50">
        <v>118000.0</v>
      </c>
      <c r="N52" s="41" t="s">
        <v>75</v>
      </c>
      <c r="O52" s="52">
        <v>120000.0</v>
      </c>
      <c r="P52" s="117">
        <v>120000.0</v>
      </c>
      <c r="Q52" s="50">
        <v>0.0</v>
      </c>
      <c r="R52" s="51">
        <v>4440.0</v>
      </c>
      <c r="S52" s="52">
        <f t="shared" si="1"/>
        <v>115560</v>
      </c>
      <c r="T52" s="339" t="s">
        <v>83</v>
      </c>
      <c r="U52" s="48">
        <v>45868.0</v>
      </c>
      <c r="V52" s="48">
        <v>45898.0</v>
      </c>
      <c r="W52" s="339">
        <v>1.0</v>
      </c>
      <c r="X52" s="42" t="s">
        <v>84</v>
      </c>
      <c r="Y52" s="41" t="s">
        <v>85</v>
      </c>
    </row>
    <row r="53" ht="18.0" customHeight="1">
      <c r="A53" s="337" t="s">
        <v>5634</v>
      </c>
      <c r="B53" s="60" t="s">
        <v>5626</v>
      </c>
      <c r="C53" s="41">
        <v>11150.0</v>
      </c>
      <c r="D53" s="43" t="s">
        <v>4070</v>
      </c>
      <c r="E53" s="60" t="s">
        <v>4071</v>
      </c>
      <c r="F53" s="43" t="s">
        <v>4072</v>
      </c>
      <c r="G53" s="43" t="s">
        <v>1295</v>
      </c>
      <c r="H53" s="43" t="s">
        <v>1296</v>
      </c>
      <c r="I53" s="42" t="s">
        <v>26</v>
      </c>
      <c r="J53" s="48">
        <v>45314.0</v>
      </c>
      <c r="K53" s="39">
        <v>45840.0</v>
      </c>
      <c r="L53" s="41" t="s">
        <v>75</v>
      </c>
      <c r="M53" s="51">
        <v>78000.0</v>
      </c>
      <c r="N53" s="41" t="s">
        <v>75</v>
      </c>
      <c r="O53" s="52">
        <v>70072.0</v>
      </c>
      <c r="P53" s="96">
        <v>70072.0</v>
      </c>
      <c r="Q53" s="50">
        <v>0.0</v>
      </c>
      <c r="R53" s="51">
        <v>0.0</v>
      </c>
      <c r="S53" s="52">
        <f t="shared" si="1"/>
        <v>70072</v>
      </c>
      <c r="T53" s="339" t="s">
        <v>112</v>
      </c>
      <c r="U53" s="49">
        <v>45832.0</v>
      </c>
      <c r="V53" s="49">
        <v>45862.0</v>
      </c>
      <c r="W53" s="339">
        <v>1.0</v>
      </c>
      <c r="X53" s="41" t="s">
        <v>98</v>
      </c>
      <c r="Y53" s="41" t="s">
        <v>85</v>
      </c>
    </row>
    <row r="54" ht="18.0" customHeight="1">
      <c r="A54" s="60" t="s">
        <v>5640</v>
      </c>
      <c r="B54" s="60" t="s">
        <v>5626</v>
      </c>
      <c r="C54" s="41">
        <v>11150.0</v>
      </c>
      <c r="D54" s="43" t="s">
        <v>4070</v>
      </c>
      <c r="E54" s="60" t="s">
        <v>4071</v>
      </c>
      <c r="F54" s="43" t="s">
        <v>4072</v>
      </c>
      <c r="G54" s="43" t="s">
        <v>1295</v>
      </c>
      <c r="H54" s="43" t="s">
        <v>1296</v>
      </c>
      <c r="I54" s="41" t="s">
        <v>1558</v>
      </c>
      <c r="J54" s="48">
        <v>45314.0</v>
      </c>
      <c r="K54" s="39">
        <v>45840.0</v>
      </c>
      <c r="L54" s="41" t="s">
        <v>75</v>
      </c>
      <c r="M54" s="51">
        <v>78000.0</v>
      </c>
      <c r="N54" s="41" t="s">
        <v>75</v>
      </c>
      <c r="O54" s="52">
        <v>30018.0</v>
      </c>
      <c r="P54" s="96">
        <v>30018.0</v>
      </c>
      <c r="Q54" s="50">
        <v>0.0</v>
      </c>
      <c r="R54" s="51">
        <v>0.0</v>
      </c>
      <c r="S54" s="52">
        <f t="shared" si="1"/>
        <v>30018</v>
      </c>
      <c r="T54" s="339" t="s">
        <v>112</v>
      </c>
      <c r="U54" s="49"/>
      <c r="V54" s="49"/>
      <c r="W54" s="339">
        <v>1.0</v>
      </c>
      <c r="X54" s="41" t="s">
        <v>98</v>
      </c>
      <c r="Y54" s="41" t="s">
        <v>85</v>
      </c>
    </row>
    <row r="55" ht="18.0" customHeight="1">
      <c r="A55" s="37" t="s">
        <v>5644</v>
      </c>
      <c r="B55" s="40">
        <v>45867.0</v>
      </c>
      <c r="C55" s="42">
        <v>4863.0</v>
      </c>
      <c r="D55" s="47" t="s">
        <v>143</v>
      </c>
      <c r="E55" s="46" t="s">
        <v>145</v>
      </c>
      <c r="F55" s="47" t="s">
        <v>146</v>
      </c>
      <c r="G55" s="47" t="s">
        <v>122</v>
      </c>
      <c r="H55" s="47" t="s">
        <v>124</v>
      </c>
      <c r="I55" s="41" t="s">
        <v>1558</v>
      </c>
      <c r="J55" s="49">
        <v>44623.0</v>
      </c>
      <c r="K55" s="39">
        <v>45840.0</v>
      </c>
      <c r="L55" s="41" t="s">
        <v>75</v>
      </c>
      <c r="M55" s="50">
        <v>0.0</v>
      </c>
      <c r="N55" s="41" t="s">
        <v>75</v>
      </c>
      <c r="O55" s="54">
        <v>78000.0</v>
      </c>
      <c r="P55" s="117">
        <v>78000.0</v>
      </c>
      <c r="Q55" s="51">
        <v>0.0</v>
      </c>
      <c r="R55" s="51">
        <v>546.0</v>
      </c>
      <c r="S55" s="52">
        <f t="shared" si="1"/>
        <v>77454</v>
      </c>
      <c r="T55" s="347" t="s">
        <v>83</v>
      </c>
      <c r="U55" s="49">
        <v>45840.0</v>
      </c>
      <c r="V55" s="49">
        <v>45870.0</v>
      </c>
      <c r="W55" s="339">
        <v>1.0</v>
      </c>
      <c r="X55" s="41" t="s">
        <v>98</v>
      </c>
      <c r="Y55" s="41" t="s">
        <v>85</v>
      </c>
    </row>
    <row r="56" ht="18.0" customHeight="1">
      <c r="A56" s="337" t="s">
        <v>5646</v>
      </c>
      <c r="B56" s="60" t="s">
        <v>5647</v>
      </c>
      <c r="C56" s="41">
        <v>7485.0</v>
      </c>
      <c r="D56" s="43" t="s">
        <v>1919</v>
      </c>
      <c r="E56" s="60" t="s">
        <v>1921</v>
      </c>
      <c r="F56" s="43" t="s">
        <v>4039</v>
      </c>
      <c r="G56" s="43" t="s">
        <v>1925</v>
      </c>
      <c r="H56" s="43" t="s">
        <v>134</v>
      </c>
      <c r="I56" s="42" t="s">
        <v>26</v>
      </c>
      <c r="J56" s="48">
        <v>44872.0</v>
      </c>
      <c r="K56" s="39">
        <v>45840.0</v>
      </c>
      <c r="L56" s="41" t="s">
        <v>75</v>
      </c>
      <c r="M56" s="50">
        <v>0.0</v>
      </c>
      <c r="N56" s="41" t="s">
        <v>75</v>
      </c>
      <c r="O56" s="52">
        <v>78000.0</v>
      </c>
      <c r="P56" s="120">
        <v>78000.0</v>
      </c>
      <c r="Q56" s="50">
        <v>0.0</v>
      </c>
      <c r="R56" s="51">
        <v>4440.0</v>
      </c>
      <c r="S56" s="52">
        <f t="shared" si="1"/>
        <v>73560</v>
      </c>
      <c r="T56" s="339" t="s">
        <v>83</v>
      </c>
      <c r="U56" s="49">
        <v>45833.0</v>
      </c>
      <c r="V56" s="49">
        <v>45863.0</v>
      </c>
      <c r="W56" s="339">
        <v>1.0</v>
      </c>
      <c r="X56" s="41" t="s">
        <v>98</v>
      </c>
      <c r="Y56" s="41" t="s">
        <v>85</v>
      </c>
    </row>
    <row r="57" ht="18.0" customHeight="1">
      <c r="A57" s="37" t="s">
        <v>5652</v>
      </c>
      <c r="B57" s="39">
        <v>45853.0</v>
      </c>
      <c r="C57" s="41">
        <v>11696.0</v>
      </c>
      <c r="D57" s="43" t="s">
        <v>705</v>
      </c>
      <c r="E57" s="60" t="s">
        <v>195</v>
      </c>
      <c r="F57" s="43" t="s">
        <v>197</v>
      </c>
      <c r="G57" s="43" t="s">
        <v>99</v>
      </c>
      <c r="H57" s="43" t="s">
        <v>101</v>
      </c>
      <c r="I57" s="41" t="s">
        <v>1558</v>
      </c>
      <c r="J57" s="48">
        <v>45376.0</v>
      </c>
      <c r="K57" s="39">
        <v>45840.0</v>
      </c>
      <c r="L57" s="41" t="s">
        <v>75</v>
      </c>
      <c r="M57" s="50">
        <v>0.0</v>
      </c>
      <c r="N57" s="40">
        <v>45841.0</v>
      </c>
      <c r="O57" s="52">
        <v>78047.0</v>
      </c>
      <c r="P57" s="96">
        <v>78047.0</v>
      </c>
      <c r="Q57" s="50">
        <v>0.0</v>
      </c>
      <c r="R57" s="51">
        <v>0.0</v>
      </c>
      <c r="S57" s="52">
        <f t="shared" si="1"/>
        <v>78047</v>
      </c>
      <c r="T57" s="339" t="s">
        <v>112</v>
      </c>
      <c r="U57" s="48">
        <v>45841.0</v>
      </c>
      <c r="V57" s="48">
        <v>45872.0</v>
      </c>
      <c r="W57" s="339">
        <v>1.0</v>
      </c>
      <c r="X57" s="41" t="s">
        <v>98</v>
      </c>
      <c r="Y57" s="41" t="s">
        <v>85</v>
      </c>
    </row>
    <row r="58" ht="18.0" customHeight="1">
      <c r="A58" s="350" t="s">
        <v>5653</v>
      </c>
      <c r="B58" s="60" t="s">
        <v>5647</v>
      </c>
      <c r="C58" s="41">
        <v>15722.0</v>
      </c>
      <c r="D58" s="43" t="s">
        <v>5655</v>
      </c>
      <c r="E58" s="60" t="s">
        <v>5656</v>
      </c>
      <c r="F58" s="43" t="s">
        <v>5658</v>
      </c>
      <c r="G58" s="43" t="s">
        <v>5659</v>
      </c>
      <c r="H58" s="43" t="s">
        <v>580</v>
      </c>
      <c r="I58" s="41" t="s">
        <v>1558</v>
      </c>
      <c r="J58" s="48">
        <v>45834.0</v>
      </c>
      <c r="K58" s="39">
        <v>45840.0</v>
      </c>
      <c r="L58" s="41" t="s">
        <v>75</v>
      </c>
      <c r="M58" s="50">
        <v>0.0</v>
      </c>
      <c r="N58" s="41" t="s">
        <v>75</v>
      </c>
      <c r="O58" s="52">
        <v>78000.0</v>
      </c>
      <c r="P58" s="360">
        <v>78000.0</v>
      </c>
      <c r="Q58" s="50">
        <v>0.0</v>
      </c>
      <c r="R58" s="51">
        <v>546.0</v>
      </c>
      <c r="S58" s="52">
        <f t="shared" si="1"/>
        <v>77454</v>
      </c>
      <c r="T58" s="347" t="s">
        <v>5660</v>
      </c>
      <c r="U58" s="48">
        <v>45840.0</v>
      </c>
      <c r="V58" s="48">
        <v>45878.0</v>
      </c>
      <c r="W58" s="339">
        <v>1.0</v>
      </c>
      <c r="X58" s="41" t="s">
        <v>98</v>
      </c>
      <c r="Y58" s="42" t="s">
        <v>221</v>
      </c>
    </row>
    <row r="59" ht="18.0" customHeight="1">
      <c r="A59" s="37" t="s">
        <v>5661</v>
      </c>
      <c r="B59" s="60" t="s">
        <v>5647</v>
      </c>
      <c r="C59" s="41">
        <v>6455.0</v>
      </c>
      <c r="D59" s="43" t="s">
        <v>5094</v>
      </c>
      <c r="E59" s="60" t="s">
        <v>2031</v>
      </c>
      <c r="F59" s="43" t="s">
        <v>2032</v>
      </c>
      <c r="G59" s="43" t="s">
        <v>315</v>
      </c>
      <c r="H59" s="43" t="s">
        <v>177</v>
      </c>
      <c r="I59" s="41" t="s">
        <v>1558</v>
      </c>
      <c r="J59" s="48">
        <v>44771.0</v>
      </c>
      <c r="K59" s="39">
        <v>45840.0</v>
      </c>
      <c r="L59" s="41" t="s">
        <v>75</v>
      </c>
      <c r="M59" s="50">
        <v>0.0</v>
      </c>
      <c r="N59" s="41" t="s">
        <v>75</v>
      </c>
      <c r="O59" s="52">
        <v>78000.0</v>
      </c>
      <c r="P59" s="120">
        <v>78000.0</v>
      </c>
      <c r="Q59" s="50">
        <v>0.0</v>
      </c>
      <c r="R59" s="51">
        <v>1560.0</v>
      </c>
      <c r="S59" s="52">
        <f t="shared" si="1"/>
        <v>76440</v>
      </c>
      <c r="T59" s="339" t="s">
        <v>83</v>
      </c>
      <c r="U59" s="48">
        <v>45840.0</v>
      </c>
      <c r="V59" s="48">
        <v>45870.0</v>
      </c>
      <c r="W59" s="339">
        <v>1.0</v>
      </c>
      <c r="X59" s="41" t="s">
        <v>98</v>
      </c>
      <c r="Y59" s="41" t="s">
        <v>85</v>
      </c>
    </row>
    <row r="60" ht="18.0" customHeight="1">
      <c r="A60" s="337" t="s">
        <v>5664</v>
      </c>
      <c r="B60" s="60" t="s">
        <v>5647</v>
      </c>
      <c r="C60" s="41">
        <v>8881.0</v>
      </c>
      <c r="D60" s="43" t="s">
        <v>1828</v>
      </c>
      <c r="E60" s="60" t="s">
        <v>1547</v>
      </c>
      <c r="F60" s="43" t="s">
        <v>1548</v>
      </c>
      <c r="G60" s="43" t="s">
        <v>300</v>
      </c>
      <c r="H60" s="43" t="s">
        <v>300</v>
      </c>
      <c r="I60" s="42" t="s">
        <v>26</v>
      </c>
      <c r="J60" s="48">
        <v>45044.0</v>
      </c>
      <c r="K60" s="39">
        <v>45840.0</v>
      </c>
      <c r="L60" s="41" t="s">
        <v>75</v>
      </c>
      <c r="M60" s="50">
        <v>0.0</v>
      </c>
      <c r="N60" s="41" t="s">
        <v>75</v>
      </c>
      <c r="O60" s="52">
        <v>78000.0</v>
      </c>
      <c r="P60" s="120">
        <v>78000.0</v>
      </c>
      <c r="Q60" s="50">
        <v>0.0</v>
      </c>
      <c r="R60" s="51">
        <v>1560.0</v>
      </c>
      <c r="S60" s="52">
        <f t="shared" si="1"/>
        <v>76440</v>
      </c>
      <c r="T60" s="339" t="s">
        <v>83</v>
      </c>
      <c r="U60" s="49">
        <v>45822.0</v>
      </c>
      <c r="V60" s="49">
        <v>45852.0</v>
      </c>
      <c r="W60" s="339">
        <v>1.0</v>
      </c>
      <c r="X60" s="41" t="s">
        <v>98</v>
      </c>
      <c r="Y60" s="41" t="s">
        <v>85</v>
      </c>
    </row>
    <row r="61" ht="18.0" customHeight="1">
      <c r="A61" s="37" t="s">
        <v>5666</v>
      </c>
      <c r="B61" s="39">
        <v>45853.0</v>
      </c>
      <c r="C61" s="41">
        <v>3440.0</v>
      </c>
      <c r="D61" s="43" t="s">
        <v>5206</v>
      </c>
      <c r="E61" s="60" t="s">
        <v>298</v>
      </c>
      <c r="F61" s="43" t="s">
        <v>299</v>
      </c>
      <c r="G61" s="43" t="s">
        <v>300</v>
      </c>
      <c r="H61" s="43" t="s">
        <v>134</v>
      </c>
      <c r="I61" s="41" t="s">
        <v>1558</v>
      </c>
      <c r="J61" s="48">
        <v>44528.0</v>
      </c>
      <c r="K61" s="39">
        <v>45840.0</v>
      </c>
      <c r="L61" s="41" t="s">
        <v>75</v>
      </c>
      <c r="M61" s="50">
        <v>0.0</v>
      </c>
      <c r="N61" s="41" t="s">
        <v>75</v>
      </c>
      <c r="O61" s="52">
        <v>118000.0</v>
      </c>
      <c r="P61" s="120">
        <v>118000.0</v>
      </c>
      <c r="Q61" s="50">
        <v>0.0</v>
      </c>
      <c r="R61" s="51">
        <v>826.0</v>
      </c>
      <c r="S61" s="52">
        <f t="shared" si="1"/>
        <v>117174</v>
      </c>
      <c r="T61" s="339" t="s">
        <v>83</v>
      </c>
      <c r="U61" s="48">
        <v>45840.0</v>
      </c>
      <c r="V61" s="48">
        <v>45870.0</v>
      </c>
      <c r="W61" s="347">
        <v>1.0</v>
      </c>
      <c r="X61" s="41" t="s">
        <v>84</v>
      </c>
      <c r="Y61" s="41" t="s">
        <v>85</v>
      </c>
    </row>
    <row r="62" ht="18.0" customHeight="1">
      <c r="A62" s="37" t="s">
        <v>5669</v>
      </c>
      <c r="B62" s="39">
        <v>45853.0</v>
      </c>
      <c r="C62" s="41">
        <v>12037.0</v>
      </c>
      <c r="D62" s="43" t="s">
        <v>347</v>
      </c>
      <c r="E62" s="60" t="s">
        <v>2075</v>
      </c>
      <c r="F62" s="43" t="s">
        <v>349</v>
      </c>
      <c r="G62" s="43" t="s">
        <v>121</v>
      </c>
      <c r="H62" s="43" t="s">
        <v>123</v>
      </c>
      <c r="I62" s="41" t="s">
        <v>1558</v>
      </c>
      <c r="J62" s="48">
        <v>45416.0</v>
      </c>
      <c r="K62" s="39">
        <v>45840.0</v>
      </c>
      <c r="L62" s="41" t="s">
        <v>75</v>
      </c>
      <c r="M62" s="50">
        <v>0.0</v>
      </c>
      <c r="N62" s="40">
        <v>45842.0</v>
      </c>
      <c r="O62" s="52">
        <v>78080.0</v>
      </c>
      <c r="P62" s="106">
        <f>113000-35000</f>
        <v>78000</v>
      </c>
      <c r="Q62" s="50">
        <v>0.0</v>
      </c>
      <c r="R62" s="51">
        <v>0.0</v>
      </c>
      <c r="S62" s="52">
        <f t="shared" si="1"/>
        <v>78000</v>
      </c>
      <c r="T62" s="339" t="s">
        <v>112</v>
      </c>
      <c r="U62" s="48">
        <v>45842.0</v>
      </c>
      <c r="V62" s="48">
        <v>45872.0</v>
      </c>
      <c r="W62" s="339">
        <v>1.0</v>
      </c>
      <c r="X62" s="41" t="s">
        <v>98</v>
      </c>
      <c r="Y62" s="41" t="s">
        <v>85</v>
      </c>
    </row>
    <row r="63" ht="18.0" customHeight="1">
      <c r="A63" s="337" t="s">
        <v>5672</v>
      </c>
      <c r="B63" s="39">
        <v>45853.0</v>
      </c>
      <c r="C63" s="41">
        <v>7236.0</v>
      </c>
      <c r="D63" s="43" t="s">
        <v>921</v>
      </c>
      <c r="E63" s="60" t="s">
        <v>922</v>
      </c>
      <c r="F63" s="43" t="s">
        <v>923</v>
      </c>
      <c r="G63" s="43" t="s">
        <v>812</v>
      </c>
      <c r="H63" s="43" t="s">
        <v>812</v>
      </c>
      <c r="I63" s="42" t="s">
        <v>26</v>
      </c>
      <c r="J63" s="48">
        <v>44847.0</v>
      </c>
      <c r="K63" s="39">
        <v>45840.0</v>
      </c>
      <c r="L63" s="41" t="s">
        <v>75</v>
      </c>
      <c r="M63" s="50">
        <v>0.0</v>
      </c>
      <c r="N63" s="41" t="s">
        <v>75</v>
      </c>
      <c r="O63" s="52">
        <v>78000.0</v>
      </c>
      <c r="P63" s="120">
        <v>78000.0</v>
      </c>
      <c r="Q63" s="50">
        <v>0.0</v>
      </c>
      <c r="R63" s="51">
        <v>546.0</v>
      </c>
      <c r="S63" s="52">
        <f t="shared" si="1"/>
        <v>77454</v>
      </c>
      <c r="T63" s="339" t="s">
        <v>83</v>
      </c>
      <c r="U63" s="49">
        <v>45831.0</v>
      </c>
      <c r="V63" s="49">
        <v>45861.0</v>
      </c>
      <c r="W63" s="339">
        <v>1.0</v>
      </c>
      <c r="X63" s="41" t="s">
        <v>98</v>
      </c>
      <c r="Y63" s="41" t="s">
        <v>85</v>
      </c>
    </row>
    <row r="64" ht="18.0" customHeight="1">
      <c r="A64" s="60" t="s">
        <v>5674</v>
      </c>
      <c r="B64" s="39">
        <v>45853.0</v>
      </c>
      <c r="C64" s="41">
        <v>10527.0</v>
      </c>
      <c r="D64" s="43" t="s">
        <v>5675</v>
      </c>
      <c r="E64" s="60" t="s">
        <v>5678</v>
      </c>
      <c r="F64" s="43" t="s">
        <v>5679</v>
      </c>
      <c r="G64" s="43" t="s">
        <v>5680</v>
      </c>
      <c r="H64" s="43" t="s">
        <v>200</v>
      </c>
      <c r="I64" s="41" t="s">
        <v>1558</v>
      </c>
      <c r="J64" s="48">
        <v>45231.0</v>
      </c>
      <c r="K64" s="39">
        <v>45840.0</v>
      </c>
      <c r="L64" s="41" t="s">
        <v>75</v>
      </c>
      <c r="M64" s="50">
        <v>0.0</v>
      </c>
      <c r="N64" s="41" t="s">
        <v>75</v>
      </c>
      <c r="O64" s="361">
        <v>648058.0</v>
      </c>
      <c r="P64" s="106">
        <v>648058.0</v>
      </c>
      <c r="Q64" s="50">
        <v>60000.0</v>
      </c>
      <c r="R64" s="51">
        <v>0.0</v>
      </c>
      <c r="S64" s="52">
        <f t="shared" si="1"/>
        <v>648058</v>
      </c>
      <c r="T64" s="339" t="s">
        <v>112</v>
      </c>
      <c r="U64" s="48">
        <v>45840.0</v>
      </c>
      <c r="V64" s="49">
        <v>46017.0</v>
      </c>
      <c r="W64" s="339">
        <v>6.0</v>
      </c>
      <c r="X64" s="41" t="s">
        <v>84</v>
      </c>
      <c r="Y64" s="41" t="s">
        <v>85</v>
      </c>
    </row>
    <row r="65" ht="18.0" customHeight="1">
      <c r="A65" s="37" t="s">
        <v>5681</v>
      </c>
      <c r="B65" s="39">
        <v>45853.0</v>
      </c>
      <c r="C65" s="41">
        <v>3541.0</v>
      </c>
      <c r="D65" s="43" t="s">
        <v>3382</v>
      </c>
      <c r="E65" s="60" t="s">
        <v>3249</v>
      </c>
      <c r="F65" s="43" t="s">
        <v>3251</v>
      </c>
      <c r="G65" s="43" t="s">
        <v>3253</v>
      </c>
      <c r="H65" s="43" t="s">
        <v>156</v>
      </c>
      <c r="I65" s="41" t="s">
        <v>1558</v>
      </c>
      <c r="J65" s="48">
        <v>44530.0</v>
      </c>
      <c r="K65" s="39">
        <v>45840.0</v>
      </c>
      <c r="L65" s="41" t="s">
        <v>75</v>
      </c>
      <c r="M65" s="50">
        <v>0.0</v>
      </c>
      <c r="N65" s="41" t="s">
        <v>75</v>
      </c>
      <c r="O65" s="52">
        <v>78000.0</v>
      </c>
      <c r="P65" s="120">
        <v>78000.0</v>
      </c>
      <c r="Q65" s="50">
        <v>0.0</v>
      </c>
      <c r="R65" s="51">
        <v>546.0</v>
      </c>
      <c r="S65" s="52">
        <f t="shared" si="1"/>
        <v>77454</v>
      </c>
      <c r="T65" s="339" t="s">
        <v>83</v>
      </c>
      <c r="U65" s="49">
        <v>45834.0</v>
      </c>
      <c r="V65" s="49">
        <v>45864.0</v>
      </c>
      <c r="W65" s="339">
        <v>1.0</v>
      </c>
      <c r="X65" s="42" t="s">
        <v>84</v>
      </c>
      <c r="Y65" s="41" t="s">
        <v>85</v>
      </c>
    </row>
    <row r="66" ht="18.0" customHeight="1">
      <c r="A66" s="37" t="s">
        <v>5684</v>
      </c>
      <c r="B66" s="39">
        <v>45853.0</v>
      </c>
      <c r="C66" s="41">
        <v>6472.0</v>
      </c>
      <c r="D66" s="43" t="s">
        <v>193</v>
      </c>
      <c r="E66" s="60" t="s">
        <v>196</v>
      </c>
      <c r="F66" s="43" t="s">
        <v>386</v>
      </c>
      <c r="G66" s="43" t="s">
        <v>199</v>
      </c>
      <c r="H66" s="43" t="s">
        <v>200</v>
      </c>
      <c r="I66" s="41" t="s">
        <v>1558</v>
      </c>
      <c r="J66" s="48">
        <v>44773.0</v>
      </c>
      <c r="K66" s="39">
        <v>45840.0</v>
      </c>
      <c r="L66" s="41" t="s">
        <v>75</v>
      </c>
      <c r="M66" s="50">
        <v>0.0</v>
      </c>
      <c r="N66" s="41" t="s">
        <v>75</v>
      </c>
      <c r="O66" s="52">
        <v>118068.0</v>
      </c>
      <c r="P66" s="96">
        <v>118000.0</v>
      </c>
      <c r="Q66" s="50">
        <v>0.0</v>
      </c>
      <c r="R66" s="51">
        <v>0.0</v>
      </c>
      <c r="S66" s="52">
        <f t="shared" si="1"/>
        <v>118000</v>
      </c>
      <c r="T66" s="339" t="s">
        <v>112</v>
      </c>
      <c r="U66" s="48">
        <v>45840.0</v>
      </c>
      <c r="V66" s="48">
        <v>45870.0</v>
      </c>
      <c r="W66" s="339">
        <v>1.0</v>
      </c>
      <c r="X66" s="41" t="s">
        <v>84</v>
      </c>
      <c r="Y66" s="41" t="s">
        <v>85</v>
      </c>
    </row>
    <row r="67" ht="18.0" customHeight="1">
      <c r="A67" s="37" t="s">
        <v>5686</v>
      </c>
      <c r="B67" s="39">
        <v>45853.0</v>
      </c>
      <c r="C67" s="41">
        <v>2955.0</v>
      </c>
      <c r="D67" s="43" t="s">
        <v>4587</v>
      </c>
      <c r="E67" s="60" t="s">
        <v>472</v>
      </c>
      <c r="F67" s="43" t="s">
        <v>473</v>
      </c>
      <c r="G67" s="43" t="s">
        <v>383</v>
      </c>
      <c r="H67" s="43" t="s">
        <v>101</v>
      </c>
      <c r="I67" s="41" t="s">
        <v>1558</v>
      </c>
      <c r="J67" s="48">
        <v>44488.0</v>
      </c>
      <c r="K67" s="39">
        <v>45840.0</v>
      </c>
      <c r="L67" s="41" t="s">
        <v>75</v>
      </c>
      <c r="M67" s="50">
        <v>0.0</v>
      </c>
      <c r="N67" s="41" t="s">
        <v>75</v>
      </c>
      <c r="O67" s="52">
        <v>78015.0</v>
      </c>
      <c r="P67" s="106">
        <v>78015.0</v>
      </c>
      <c r="Q67" s="50">
        <v>0.0</v>
      </c>
      <c r="R67" s="51">
        <v>0.0</v>
      </c>
      <c r="S67" s="52">
        <f t="shared" si="1"/>
        <v>78015</v>
      </c>
      <c r="T67" s="339" t="s">
        <v>112</v>
      </c>
      <c r="U67" s="48">
        <v>45840.0</v>
      </c>
      <c r="V67" s="48">
        <v>45870.0</v>
      </c>
      <c r="W67" s="339">
        <v>1.0</v>
      </c>
      <c r="X67" s="41" t="s">
        <v>98</v>
      </c>
      <c r="Y67" s="41" t="s">
        <v>85</v>
      </c>
    </row>
    <row r="68" ht="18.0" customHeight="1">
      <c r="A68" s="337" t="s">
        <v>5689</v>
      </c>
      <c r="B68" s="39">
        <v>45853.0</v>
      </c>
      <c r="C68" s="41">
        <v>12422.0</v>
      </c>
      <c r="D68" s="43" t="s">
        <v>5690</v>
      </c>
      <c r="E68" s="60" t="s">
        <v>4491</v>
      </c>
      <c r="F68" s="43" t="s">
        <v>4492</v>
      </c>
      <c r="G68" s="43" t="s">
        <v>1384</v>
      </c>
      <c r="H68" s="43" t="s">
        <v>72</v>
      </c>
      <c r="I68" s="42" t="s">
        <v>26</v>
      </c>
      <c r="J68" s="48">
        <v>45453.0</v>
      </c>
      <c r="K68" s="39">
        <v>45840.0</v>
      </c>
      <c r="L68" s="41" t="s">
        <v>75</v>
      </c>
      <c r="M68" s="50">
        <v>0.0</v>
      </c>
      <c r="N68" s="41" t="s">
        <v>75</v>
      </c>
      <c r="O68" s="52">
        <v>78000.0</v>
      </c>
      <c r="P68" s="120">
        <v>78000.0</v>
      </c>
      <c r="Q68" s="50">
        <v>0.0</v>
      </c>
      <c r="R68" s="51">
        <v>4440.0</v>
      </c>
      <c r="S68" s="52">
        <f t="shared" si="1"/>
        <v>73560</v>
      </c>
      <c r="T68" s="339" t="s">
        <v>83</v>
      </c>
      <c r="U68" s="49">
        <v>45836.0</v>
      </c>
      <c r="V68" s="49">
        <v>45866.0</v>
      </c>
      <c r="W68" s="339">
        <v>1.0</v>
      </c>
      <c r="X68" s="41" t="s">
        <v>98</v>
      </c>
      <c r="Y68" s="41" t="s">
        <v>85</v>
      </c>
    </row>
    <row r="69" ht="18.0" customHeight="1">
      <c r="A69" s="60" t="s">
        <v>5692</v>
      </c>
      <c r="B69" s="39">
        <v>45853.0</v>
      </c>
      <c r="C69" s="41">
        <v>6250.0</v>
      </c>
      <c r="D69" s="43" t="s">
        <v>5693</v>
      </c>
      <c r="E69" s="60" t="s">
        <v>5694</v>
      </c>
      <c r="F69" s="43" t="s">
        <v>5695</v>
      </c>
      <c r="G69" s="43" t="s">
        <v>64</v>
      </c>
      <c r="H69" s="43" t="s">
        <v>66</v>
      </c>
      <c r="I69" s="41" t="s">
        <v>1558</v>
      </c>
      <c r="J69" s="48">
        <v>44749.0</v>
      </c>
      <c r="K69" s="39">
        <v>45840.0</v>
      </c>
      <c r="L69" s="41" t="s">
        <v>75</v>
      </c>
      <c r="M69" s="50">
        <v>0.0</v>
      </c>
      <c r="N69" s="41" t="s">
        <v>75</v>
      </c>
      <c r="O69" s="54">
        <v>1298035.0</v>
      </c>
      <c r="P69" s="106">
        <v>1298000.0</v>
      </c>
      <c r="Q69" s="50">
        <v>118000.0</v>
      </c>
      <c r="R69" s="51">
        <v>0.0</v>
      </c>
      <c r="S69" s="52">
        <f t="shared" si="1"/>
        <v>1298000</v>
      </c>
      <c r="T69" s="339" t="s">
        <v>112</v>
      </c>
      <c r="U69" s="48">
        <v>45840.0</v>
      </c>
      <c r="V69" s="48">
        <v>46200.0</v>
      </c>
      <c r="W69" s="339">
        <v>12.0</v>
      </c>
      <c r="X69" s="41" t="s">
        <v>84</v>
      </c>
      <c r="Y69" s="41" t="s">
        <v>85</v>
      </c>
    </row>
    <row r="70" ht="18.0" customHeight="1">
      <c r="A70" s="60" t="s">
        <v>5697</v>
      </c>
      <c r="B70" s="39">
        <v>45853.0</v>
      </c>
      <c r="C70" s="41">
        <v>6250.0</v>
      </c>
      <c r="D70" s="43" t="s">
        <v>5693</v>
      </c>
      <c r="E70" s="60" t="s">
        <v>5694</v>
      </c>
      <c r="F70" s="43" t="s">
        <v>5695</v>
      </c>
      <c r="G70" s="43" t="s">
        <v>64</v>
      </c>
      <c r="H70" s="43" t="s">
        <v>66</v>
      </c>
      <c r="I70" s="41" t="s">
        <v>1558</v>
      </c>
      <c r="J70" s="48">
        <v>44749.0</v>
      </c>
      <c r="K70" s="39">
        <v>45840.0</v>
      </c>
      <c r="L70" s="41" t="s">
        <v>75</v>
      </c>
      <c r="M70" s="50">
        <v>0.0</v>
      </c>
      <c r="N70" s="41" t="s">
        <v>75</v>
      </c>
      <c r="O70" s="52">
        <v>118014.0</v>
      </c>
      <c r="P70" s="120">
        <v>0.0</v>
      </c>
      <c r="Q70" s="50">
        <v>0.0</v>
      </c>
      <c r="R70" s="51">
        <v>0.0</v>
      </c>
      <c r="S70" s="52">
        <f t="shared" si="1"/>
        <v>0</v>
      </c>
      <c r="T70" s="339" t="s">
        <v>248</v>
      </c>
      <c r="U70" s="48">
        <v>45840.0</v>
      </c>
      <c r="V70" s="48">
        <v>46230.0</v>
      </c>
      <c r="W70" s="339">
        <v>1.0</v>
      </c>
      <c r="X70" s="41" t="s">
        <v>84</v>
      </c>
      <c r="Y70" s="41" t="s">
        <v>85</v>
      </c>
    </row>
    <row r="71" ht="18.0" customHeight="1">
      <c r="A71" s="350" t="s">
        <v>5699</v>
      </c>
      <c r="B71" s="39">
        <v>45853.0</v>
      </c>
      <c r="C71" s="41">
        <v>15758.0</v>
      </c>
      <c r="D71" s="43" t="s">
        <v>5701</v>
      </c>
      <c r="E71" s="60" t="s">
        <v>5702</v>
      </c>
      <c r="F71" s="43" t="s">
        <v>5703</v>
      </c>
      <c r="G71" s="43" t="s">
        <v>404</v>
      </c>
      <c r="H71" s="43" t="s">
        <v>72</v>
      </c>
      <c r="I71" s="41" t="s">
        <v>1558</v>
      </c>
      <c r="J71" s="48">
        <v>45838.0</v>
      </c>
      <c r="K71" s="39">
        <v>45840.0</v>
      </c>
      <c r="L71" s="41" t="s">
        <v>75</v>
      </c>
      <c r="M71" s="50">
        <v>0.0</v>
      </c>
      <c r="N71" s="41" t="s">
        <v>75</v>
      </c>
      <c r="O71" s="54">
        <v>1298045.0</v>
      </c>
      <c r="P71" s="106">
        <v>1298045.0</v>
      </c>
      <c r="Q71" s="50">
        <v>118000.0</v>
      </c>
      <c r="R71" s="51">
        <v>0.0</v>
      </c>
      <c r="S71" s="52">
        <f t="shared" si="1"/>
        <v>1298045</v>
      </c>
      <c r="T71" s="339" t="s">
        <v>112</v>
      </c>
      <c r="U71" s="48">
        <v>45840.0</v>
      </c>
      <c r="V71" s="49">
        <v>46212.0</v>
      </c>
      <c r="W71" s="339">
        <v>12.0</v>
      </c>
      <c r="X71" s="41" t="s">
        <v>84</v>
      </c>
      <c r="Y71" s="41" t="s">
        <v>5705</v>
      </c>
    </row>
    <row r="72" ht="18.0" customHeight="1">
      <c r="A72" s="60" t="s">
        <v>5706</v>
      </c>
      <c r="B72" s="39">
        <v>45853.0</v>
      </c>
      <c r="C72" s="41">
        <v>15758.0</v>
      </c>
      <c r="D72" s="43" t="s">
        <v>5701</v>
      </c>
      <c r="E72" s="60" t="s">
        <v>5702</v>
      </c>
      <c r="F72" s="43" t="s">
        <v>5703</v>
      </c>
      <c r="G72" s="43" t="s">
        <v>404</v>
      </c>
      <c r="H72" s="43" t="s">
        <v>72</v>
      </c>
      <c r="I72" s="41" t="s">
        <v>1558</v>
      </c>
      <c r="J72" s="48">
        <v>45838.0</v>
      </c>
      <c r="K72" s="39">
        <v>45840.0</v>
      </c>
      <c r="L72" s="41" t="s">
        <v>75</v>
      </c>
      <c r="M72" s="50">
        <v>0.0</v>
      </c>
      <c r="N72" s="41" t="s">
        <v>75</v>
      </c>
      <c r="O72" s="361">
        <v>236084.0</v>
      </c>
      <c r="P72" s="120">
        <v>0.0</v>
      </c>
      <c r="Q72" s="50">
        <v>0.0</v>
      </c>
      <c r="R72" s="51">
        <v>0.0</v>
      </c>
      <c r="S72" s="52">
        <f t="shared" si="1"/>
        <v>0</v>
      </c>
      <c r="T72" s="339" t="s">
        <v>248</v>
      </c>
      <c r="U72" s="48">
        <v>45840.0</v>
      </c>
      <c r="V72" s="48">
        <v>46242.0</v>
      </c>
      <c r="W72" s="339">
        <v>1.0</v>
      </c>
      <c r="X72" s="41" t="s">
        <v>84</v>
      </c>
      <c r="Y72" s="41" t="s">
        <v>85</v>
      </c>
    </row>
    <row r="73" ht="18.0" customHeight="1">
      <c r="A73" s="60" t="s">
        <v>5708</v>
      </c>
      <c r="B73" s="39">
        <v>45853.0</v>
      </c>
      <c r="C73" s="41">
        <v>15758.0</v>
      </c>
      <c r="D73" s="43" t="s">
        <v>5701</v>
      </c>
      <c r="E73" s="60" t="s">
        <v>5702</v>
      </c>
      <c r="F73" s="43" t="s">
        <v>5703</v>
      </c>
      <c r="G73" s="43" t="s">
        <v>404</v>
      </c>
      <c r="H73" s="43" t="s">
        <v>72</v>
      </c>
      <c r="I73" s="41" t="s">
        <v>1558</v>
      </c>
      <c r="J73" s="48">
        <v>45838.0</v>
      </c>
      <c r="K73" s="39">
        <v>45840.0</v>
      </c>
      <c r="L73" s="41" t="s">
        <v>75</v>
      </c>
      <c r="M73" s="50">
        <v>0.0</v>
      </c>
      <c r="N73" s="41" t="s">
        <v>75</v>
      </c>
      <c r="O73" s="52">
        <v>236084.0</v>
      </c>
      <c r="P73" s="120">
        <v>0.0</v>
      </c>
      <c r="Q73" s="50">
        <v>0.0</v>
      </c>
      <c r="R73" s="51">
        <v>0.0</v>
      </c>
      <c r="S73" s="52">
        <f t="shared" si="1"/>
        <v>0</v>
      </c>
      <c r="T73" s="339" t="s">
        <v>248</v>
      </c>
      <c r="U73" s="48">
        <v>45840.0</v>
      </c>
      <c r="V73" s="49">
        <v>46272.0</v>
      </c>
      <c r="W73" s="339">
        <v>1.0</v>
      </c>
      <c r="X73" s="41" t="s">
        <v>84</v>
      </c>
      <c r="Y73" s="41" t="s">
        <v>85</v>
      </c>
    </row>
    <row r="74" ht="18.0" customHeight="1">
      <c r="A74" s="37" t="s">
        <v>5711</v>
      </c>
      <c r="B74" s="39">
        <v>45853.0</v>
      </c>
      <c r="C74" s="41">
        <v>7825.0</v>
      </c>
      <c r="D74" s="43" t="s">
        <v>57</v>
      </c>
      <c r="E74" s="60" t="s">
        <v>60</v>
      </c>
      <c r="F74" s="47" t="s">
        <v>63</v>
      </c>
      <c r="G74" s="43" t="s">
        <v>64</v>
      </c>
      <c r="H74" s="43" t="s">
        <v>66</v>
      </c>
      <c r="I74" s="41" t="s">
        <v>1558</v>
      </c>
      <c r="J74" s="48">
        <v>44913.0</v>
      </c>
      <c r="K74" s="39">
        <v>45840.0</v>
      </c>
      <c r="L74" s="41" t="s">
        <v>75</v>
      </c>
      <c r="M74" s="50">
        <v>0.0</v>
      </c>
      <c r="N74" s="39" t="s">
        <v>75</v>
      </c>
      <c r="O74" s="52">
        <v>118000.0</v>
      </c>
      <c r="P74" s="120">
        <v>118000.0</v>
      </c>
      <c r="Q74" s="50">
        <v>0.0</v>
      </c>
      <c r="R74" s="51">
        <v>4400.0</v>
      </c>
      <c r="S74" s="52">
        <f t="shared" si="1"/>
        <v>113600</v>
      </c>
      <c r="T74" s="339" t="s">
        <v>83</v>
      </c>
      <c r="U74" s="48">
        <v>45840.0</v>
      </c>
      <c r="V74" s="48">
        <v>45870.0</v>
      </c>
      <c r="W74" s="339">
        <v>1.0</v>
      </c>
      <c r="X74" s="41" t="s">
        <v>84</v>
      </c>
      <c r="Y74" s="41" t="s">
        <v>85</v>
      </c>
    </row>
    <row r="75" ht="18.0" customHeight="1">
      <c r="A75" s="337" t="s">
        <v>5714</v>
      </c>
      <c r="B75" s="39">
        <v>45853.0</v>
      </c>
      <c r="C75" s="41">
        <v>7825.0</v>
      </c>
      <c r="D75" s="43" t="s">
        <v>57</v>
      </c>
      <c r="E75" s="60" t="s">
        <v>60</v>
      </c>
      <c r="F75" s="47" t="s">
        <v>4289</v>
      </c>
      <c r="G75" s="43" t="s">
        <v>64</v>
      </c>
      <c r="H75" s="43" t="s">
        <v>66</v>
      </c>
      <c r="I75" s="42" t="s">
        <v>26</v>
      </c>
      <c r="J75" s="48">
        <v>44913.0</v>
      </c>
      <c r="K75" s="39">
        <v>45840.0</v>
      </c>
      <c r="L75" s="41" t="s">
        <v>75</v>
      </c>
      <c r="M75" s="51">
        <v>118000.0</v>
      </c>
      <c r="N75" s="41" t="s">
        <v>75</v>
      </c>
      <c r="O75" s="52">
        <v>236000.0</v>
      </c>
      <c r="P75" s="117">
        <v>236000.0</v>
      </c>
      <c r="Q75" s="50">
        <v>0.0</v>
      </c>
      <c r="R75" s="51">
        <v>4400.0</v>
      </c>
      <c r="S75" s="52">
        <f t="shared" si="1"/>
        <v>231600</v>
      </c>
      <c r="T75" s="339" t="s">
        <v>83</v>
      </c>
      <c r="U75" s="49">
        <v>45835.0</v>
      </c>
      <c r="V75" s="49">
        <v>45865.0</v>
      </c>
      <c r="W75" s="339">
        <v>1.0</v>
      </c>
      <c r="X75" s="41" t="s">
        <v>84</v>
      </c>
      <c r="Y75" s="41" t="s">
        <v>85</v>
      </c>
    </row>
    <row r="76" ht="18.0" customHeight="1">
      <c r="A76" s="337" t="s">
        <v>5717</v>
      </c>
      <c r="B76" s="39">
        <v>45853.0</v>
      </c>
      <c r="C76" s="41">
        <v>7825.0</v>
      </c>
      <c r="D76" s="43" t="s">
        <v>57</v>
      </c>
      <c r="E76" s="60" t="s">
        <v>60</v>
      </c>
      <c r="F76" s="43" t="s">
        <v>4213</v>
      </c>
      <c r="G76" s="43" t="s">
        <v>64</v>
      </c>
      <c r="H76" s="43" t="s">
        <v>66</v>
      </c>
      <c r="I76" s="42" t="s">
        <v>26</v>
      </c>
      <c r="J76" s="48">
        <v>44913.0</v>
      </c>
      <c r="K76" s="39">
        <v>45840.0</v>
      </c>
      <c r="L76" s="41" t="s">
        <v>75</v>
      </c>
      <c r="M76" s="51">
        <v>118000.0</v>
      </c>
      <c r="N76" s="41" t="s">
        <v>75</v>
      </c>
      <c r="O76" s="54">
        <v>0.0</v>
      </c>
      <c r="P76" s="120">
        <v>0.0</v>
      </c>
      <c r="Q76" s="50">
        <v>0.0</v>
      </c>
      <c r="R76" s="51">
        <v>0.0</v>
      </c>
      <c r="S76" s="52">
        <f t="shared" si="1"/>
        <v>0</v>
      </c>
      <c r="T76" s="339" t="s">
        <v>283</v>
      </c>
      <c r="U76" s="49">
        <v>45835.0</v>
      </c>
      <c r="V76" s="49">
        <v>45865.0</v>
      </c>
      <c r="W76" s="339">
        <v>1.0</v>
      </c>
      <c r="X76" s="41" t="s">
        <v>84</v>
      </c>
      <c r="Y76" s="41" t="s">
        <v>85</v>
      </c>
    </row>
    <row r="77" ht="18.0" customHeight="1">
      <c r="A77" s="37" t="s">
        <v>5719</v>
      </c>
      <c r="B77" s="39">
        <v>45853.0</v>
      </c>
      <c r="C77" s="41">
        <v>5771.0</v>
      </c>
      <c r="D77" s="43" t="s">
        <v>5720</v>
      </c>
      <c r="E77" s="60" t="s">
        <v>4374</v>
      </c>
      <c r="F77" s="43" t="s">
        <v>4498</v>
      </c>
      <c r="G77" s="43" t="s">
        <v>404</v>
      </c>
      <c r="H77" s="43" t="s">
        <v>72</v>
      </c>
      <c r="I77" s="41" t="s">
        <v>1558</v>
      </c>
      <c r="J77" s="48">
        <v>44701.0</v>
      </c>
      <c r="K77" s="39">
        <v>45841.0</v>
      </c>
      <c r="L77" s="41" t="s">
        <v>75</v>
      </c>
      <c r="M77" s="50">
        <v>0.0</v>
      </c>
      <c r="N77" s="39" t="s">
        <v>75</v>
      </c>
      <c r="O77" s="52">
        <v>118000.0</v>
      </c>
      <c r="P77" s="171">
        <v>118000.0</v>
      </c>
      <c r="Q77" s="50">
        <v>0.0</v>
      </c>
      <c r="R77" s="51">
        <v>2360.0</v>
      </c>
      <c r="S77" s="52">
        <f t="shared" si="1"/>
        <v>115640</v>
      </c>
      <c r="T77" s="339" t="s">
        <v>83</v>
      </c>
      <c r="U77" s="48">
        <v>45836.0</v>
      </c>
      <c r="V77" s="48">
        <v>45866.0</v>
      </c>
      <c r="W77" s="339">
        <v>1.0</v>
      </c>
      <c r="X77" s="41" t="s">
        <v>84</v>
      </c>
      <c r="Y77" s="41" t="s">
        <v>85</v>
      </c>
    </row>
    <row r="78" ht="18.0" customHeight="1">
      <c r="A78" s="337" t="s">
        <v>5726</v>
      </c>
      <c r="B78" s="39">
        <v>45853.0</v>
      </c>
      <c r="C78" s="41">
        <v>10461.0</v>
      </c>
      <c r="D78" s="43" t="s">
        <v>2899</v>
      </c>
      <c r="E78" s="60" t="s">
        <v>2900</v>
      </c>
      <c r="F78" s="43" t="s">
        <v>3063</v>
      </c>
      <c r="G78" s="43" t="s">
        <v>2902</v>
      </c>
      <c r="H78" s="43" t="s">
        <v>108</v>
      </c>
      <c r="I78" s="42" t="s">
        <v>26</v>
      </c>
      <c r="J78" s="48">
        <v>45222.0</v>
      </c>
      <c r="K78" s="39">
        <v>45841.0</v>
      </c>
      <c r="L78" s="41" t="s">
        <v>75</v>
      </c>
      <c r="M78" s="50">
        <v>0.0</v>
      </c>
      <c r="N78" s="41" t="s">
        <v>75</v>
      </c>
      <c r="O78" s="52">
        <v>78094.0</v>
      </c>
      <c r="P78" s="205">
        <v>78000.0</v>
      </c>
      <c r="Q78" s="50">
        <v>0.0</v>
      </c>
      <c r="R78" s="51">
        <v>0.0</v>
      </c>
      <c r="S78" s="52">
        <f t="shared" si="1"/>
        <v>78000</v>
      </c>
      <c r="T78" s="339" t="s">
        <v>112</v>
      </c>
      <c r="U78" s="48">
        <v>45837.0</v>
      </c>
      <c r="V78" s="48">
        <v>45867.0</v>
      </c>
      <c r="W78" s="339">
        <v>1.0</v>
      </c>
      <c r="X78" s="41" t="s">
        <v>98</v>
      </c>
      <c r="Y78" s="41" t="s">
        <v>85</v>
      </c>
    </row>
    <row r="79" ht="18.0" customHeight="1">
      <c r="A79" s="37" t="s">
        <v>5734</v>
      </c>
      <c r="B79" s="39">
        <v>45853.0</v>
      </c>
      <c r="C79" s="41">
        <v>6052.0</v>
      </c>
      <c r="D79" s="43" t="s">
        <v>249</v>
      </c>
      <c r="E79" s="60" t="s">
        <v>250</v>
      </c>
      <c r="F79" s="43" t="s">
        <v>251</v>
      </c>
      <c r="G79" s="43" t="s">
        <v>323</v>
      </c>
      <c r="H79" s="43" t="s">
        <v>177</v>
      </c>
      <c r="I79" s="41" t="s">
        <v>1558</v>
      </c>
      <c r="J79" s="48">
        <v>44730.0</v>
      </c>
      <c r="K79" s="39">
        <v>45841.0</v>
      </c>
      <c r="L79" s="41" t="s">
        <v>75</v>
      </c>
      <c r="M79" s="50">
        <v>0.0</v>
      </c>
      <c r="N79" s="41" t="s">
        <v>75</v>
      </c>
      <c r="O79" s="52">
        <v>78023.0</v>
      </c>
      <c r="P79" s="205">
        <v>78023.0</v>
      </c>
      <c r="Q79" s="50">
        <v>0.0</v>
      </c>
      <c r="R79" s="51">
        <v>0.0</v>
      </c>
      <c r="S79" s="52">
        <f t="shared" si="1"/>
        <v>78023</v>
      </c>
      <c r="T79" s="339" t="s">
        <v>112</v>
      </c>
      <c r="U79" s="48">
        <v>45841.0</v>
      </c>
      <c r="V79" s="48">
        <v>45871.0</v>
      </c>
      <c r="W79" s="339">
        <v>1.0</v>
      </c>
      <c r="X79" s="41" t="s">
        <v>98</v>
      </c>
      <c r="Y79" s="41" t="s">
        <v>85</v>
      </c>
    </row>
    <row r="80" ht="18.0" customHeight="1">
      <c r="A80" s="60" t="s">
        <v>5738</v>
      </c>
      <c r="B80" s="39">
        <v>45853.0</v>
      </c>
      <c r="C80" s="41">
        <v>14142.0</v>
      </c>
      <c r="D80" s="43" t="s">
        <v>5739</v>
      </c>
      <c r="E80" s="60" t="s">
        <v>562</v>
      </c>
      <c r="F80" s="43" t="s">
        <v>564</v>
      </c>
      <c r="G80" s="43" t="s">
        <v>323</v>
      </c>
      <c r="H80" s="43" t="s">
        <v>177</v>
      </c>
      <c r="I80" s="41" t="s">
        <v>1558</v>
      </c>
      <c r="J80" s="48">
        <v>45643.0</v>
      </c>
      <c r="K80" s="39">
        <v>45841.0</v>
      </c>
      <c r="L80" s="41" t="s">
        <v>75</v>
      </c>
      <c r="M80" s="50">
        <v>0.0</v>
      </c>
      <c r="N80" s="39">
        <v>45842.0</v>
      </c>
      <c r="O80" s="52">
        <v>648003.0</v>
      </c>
      <c r="P80" s="205">
        <v>648003.0</v>
      </c>
      <c r="Q80" s="50">
        <v>60000.0</v>
      </c>
      <c r="R80" s="51">
        <v>0.0</v>
      </c>
      <c r="S80" s="52">
        <f t="shared" si="1"/>
        <v>648003</v>
      </c>
      <c r="T80" s="339" t="s">
        <v>112</v>
      </c>
      <c r="U80" s="49">
        <v>45842.0</v>
      </c>
      <c r="V80" s="49">
        <v>46022.0</v>
      </c>
      <c r="W80" s="339">
        <v>6.0</v>
      </c>
      <c r="X80" s="41" t="s">
        <v>84</v>
      </c>
      <c r="Y80" s="41" t="s">
        <v>85</v>
      </c>
    </row>
    <row r="81" ht="18.0" customHeight="1">
      <c r="A81" s="60" t="s">
        <v>5742</v>
      </c>
      <c r="B81" s="39">
        <v>45853.0</v>
      </c>
      <c r="C81" s="41">
        <v>5568.0</v>
      </c>
      <c r="D81" s="43" t="s">
        <v>5743</v>
      </c>
      <c r="E81" s="60" t="s">
        <v>5744</v>
      </c>
      <c r="F81" s="43" t="s">
        <v>5745</v>
      </c>
      <c r="G81" s="43" t="s">
        <v>3303</v>
      </c>
      <c r="H81" s="43" t="s">
        <v>134</v>
      </c>
      <c r="I81" s="41" t="s">
        <v>1558</v>
      </c>
      <c r="J81" s="48">
        <v>44678.0</v>
      </c>
      <c r="K81" s="39">
        <v>45841.0</v>
      </c>
      <c r="L81" s="41" t="s">
        <v>75</v>
      </c>
      <c r="M81" s="50">
        <v>0.0</v>
      </c>
      <c r="N81" s="41" t="s">
        <v>75</v>
      </c>
      <c r="O81" s="52">
        <v>468018.0</v>
      </c>
      <c r="P81" s="205">
        <v>468000.0</v>
      </c>
      <c r="Q81" s="50">
        <v>0.0</v>
      </c>
      <c r="R81" s="51">
        <v>0.0</v>
      </c>
      <c r="S81" s="52">
        <f t="shared" si="1"/>
        <v>468000</v>
      </c>
      <c r="T81" s="339" t="s">
        <v>112</v>
      </c>
      <c r="U81" s="48">
        <v>45841.0</v>
      </c>
      <c r="V81" s="48">
        <v>46021.0</v>
      </c>
      <c r="W81" s="339">
        <v>6.0</v>
      </c>
      <c r="X81" s="41" t="s">
        <v>98</v>
      </c>
      <c r="Y81" s="41" t="s">
        <v>85</v>
      </c>
    </row>
    <row r="82" ht="18.0" customHeight="1">
      <c r="A82" s="37" t="s">
        <v>5747</v>
      </c>
      <c r="B82" s="39">
        <v>45853.0</v>
      </c>
      <c r="C82" s="41">
        <v>9441.0</v>
      </c>
      <c r="D82" s="43" t="s">
        <v>782</v>
      </c>
      <c r="E82" s="60" t="s">
        <v>5749</v>
      </c>
      <c r="F82" s="43" t="s">
        <v>615</v>
      </c>
      <c r="G82" s="43" t="s">
        <v>552</v>
      </c>
      <c r="H82" s="43" t="s">
        <v>72</v>
      </c>
      <c r="I82" s="41" t="s">
        <v>1558</v>
      </c>
      <c r="J82" s="48">
        <v>45106.0</v>
      </c>
      <c r="K82" s="39">
        <v>45841.0</v>
      </c>
      <c r="L82" s="41" t="s">
        <v>75</v>
      </c>
      <c r="M82" s="50">
        <v>0.0</v>
      </c>
      <c r="N82" s="41" t="s">
        <v>75</v>
      </c>
      <c r="O82" s="52">
        <v>78035.0</v>
      </c>
      <c r="P82" s="205">
        <v>78000.0</v>
      </c>
      <c r="Q82" s="50">
        <v>0.0</v>
      </c>
      <c r="R82" s="51">
        <v>0.0</v>
      </c>
      <c r="S82" s="52">
        <f t="shared" si="1"/>
        <v>78000</v>
      </c>
      <c r="T82" s="339" t="s">
        <v>112</v>
      </c>
      <c r="U82" s="48">
        <v>45841.0</v>
      </c>
      <c r="V82" s="48">
        <v>45871.0</v>
      </c>
      <c r="W82" s="339">
        <v>1.0</v>
      </c>
      <c r="X82" s="41" t="s">
        <v>98</v>
      </c>
      <c r="Y82" s="41" t="s">
        <v>85</v>
      </c>
    </row>
    <row r="83" ht="18.0" customHeight="1">
      <c r="A83" s="60" t="s">
        <v>5751</v>
      </c>
      <c r="B83" s="39">
        <v>45853.0</v>
      </c>
      <c r="C83" s="41">
        <v>14110.0</v>
      </c>
      <c r="D83" s="43" t="s">
        <v>5752</v>
      </c>
      <c r="E83" s="60" t="s">
        <v>5753</v>
      </c>
      <c r="F83" s="43" t="s">
        <v>5755</v>
      </c>
      <c r="G83" s="43" t="s">
        <v>194</v>
      </c>
      <c r="H83" s="43" t="s">
        <v>177</v>
      </c>
      <c r="I83" s="41" t="s">
        <v>1558</v>
      </c>
      <c r="J83" s="48">
        <v>45639.0</v>
      </c>
      <c r="K83" s="39">
        <v>45841.0</v>
      </c>
      <c r="L83" s="41" t="s">
        <v>75</v>
      </c>
      <c r="M83" s="50">
        <v>0.0</v>
      </c>
      <c r="N83" s="41" t="s">
        <v>75</v>
      </c>
      <c r="O83" s="52">
        <v>648015.0</v>
      </c>
      <c r="P83" s="205">
        <v>648000.0</v>
      </c>
      <c r="Q83" s="50">
        <v>60000.0</v>
      </c>
      <c r="R83" s="51">
        <v>0.0</v>
      </c>
      <c r="S83" s="52">
        <f t="shared" si="1"/>
        <v>648000</v>
      </c>
      <c r="T83" s="339" t="s">
        <v>112</v>
      </c>
      <c r="U83" s="48">
        <v>45841.0</v>
      </c>
      <c r="V83" s="48">
        <v>46021.0</v>
      </c>
      <c r="W83" s="339">
        <v>6.0</v>
      </c>
      <c r="X83" s="41" t="s">
        <v>84</v>
      </c>
      <c r="Y83" s="41" t="s">
        <v>85</v>
      </c>
    </row>
    <row r="84" ht="18.0" customHeight="1">
      <c r="A84" s="337" t="s">
        <v>5757</v>
      </c>
      <c r="B84" s="39">
        <v>45853.0</v>
      </c>
      <c r="C84" s="41">
        <v>11654.0</v>
      </c>
      <c r="D84" s="43" t="s">
        <v>5263</v>
      </c>
      <c r="E84" s="60" t="s">
        <v>5264</v>
      </c>
      <c r="F84" s="43" t="s">
        <v>5265</v>
      </c>
      <c r="G84" s="43" t="s">
        <v>121</v>
      </c>
      <c r="H84" s="43" t="s">
        <v>123</v>
      </c>
      <c r="I84" s="41" t="s">
        <v>26</v>
      </c>
      <c r="J84" s="48">
        <v>45371.0</v>
      </c>
      <c r="K84" s="39">
        <v>45841.0</v>
      </c>
      <c r="L84" s="41" t="s">
        <v>75</v>
      </c>
      <c r="M84" s="50">
        <v>0.0</v>
      </c>
      <c r="N84" s="41" t="s">
        <v>75</v>
      </c>
      <c r="O84" s="52">
        <v>118000.0</v>
      </c>
      <c r="P84" s="171">
        <v>118000.0</v>
      </c>
      <c r="Q84" s="50">
        <v>0.0</v>
      </c>
      <c r="R84" s="51">
        <v>4400.0</v>
      </c>
      <c r="S84" s="52">
        <f t="shared" si="1"/>
        <v>113600</v>
      </c>
      <c r="T84" s="339" t="s">
        <v>83</v>
      </c>
      <c r="U84" s="48">
        <v>45835.0</v>
      </c>
      <c r="V84" s="48">
        <v>45865.0</v>
      </c>
      <c r="W84" s="339">
        <v>1.0</v>
      </c>
      <c r="X84" s="41" t="s">
        <v>84</v>
      </c>
      <c r="Y84" s="41" t="s">
        <v>85</v>
      </c>
    </row>
    <row r="85" ht="18.0" customHeight="1">
      <c r="A85" s="337" t="s">
        <v>5760</v>
      </c>
      <c r="B85" s="39">
        <v>45853.0</v>
      </c>
      <c r="C85" s="41">
        <v>2816.0</v>
      </c>
      <c r="D85" s="43" t="s">
        <v>4500</v>
      </c>
      <c r="E85" s="60" t="s">
        <v>3911</v>
      </c>
      <c r="F85" s="43" t="s">
        <v>3912</v>
      </c>
      <c r="G85" s="43" t="s">
        <v>315</v>
      </c>
      <c r="H85" s="43" t="s">
        <v>177</v>
      </c>
      <c r="I85" s="41" t="s">
        <v>26</v>
      </c>
      <c r="J85" s="48">
        <v>44476.0</v>
      </c>
      <c r="K85" s="39">
        <v>45841.0</v>
      </c>
      <c r="L85" s="41" t="s">
        <v>75</v>
      </c>
      <c r="M85" s="50">
        <v>0.0</v>
      </c>
      <c r="N85" s="39" t="s">
        <v>75</v>
      </c>
      <c r="O85" s="52">
        <v>78000.0</v>
      </c>
      <c r="P85" s="171">
        <v>78000.0</v>
      </c>
      <c r="Q85" s="50">
        <v>0.0</v>
      </c>
      <c r="R85" s="51">
        <v>546.0</v>
      </c>
      <c r="S85" s="52">
        <f t="shared" si="1"/>
        <v>77454</v>
      </c>
      <c r="T85" s="339" t="s">
        <v>83</v>
      </c>
      <c r="U85" s="48">
        <v>45835.0</v>
      </c>
      <c r="V85" s="48">
        <v>45865.0</v>
      </c>
      <c r="W85" s="339">
        <v>1.0</v>
      </c>
      <c r="X85" s="41" t="s">
        <v>98</v>
      </c>
      <c r="Y85" s="41" t="s">
        <v>85</v>
      </c>
    </row>
    <row r="86" ht="18.0" customHeight="1">
      <c r="A86" s="337" t="s">
        <v>5764</v>
      </c>
      <c r="B86" s="39">
        <v>45853.0</v>
      </c>
      <c r="C86" s="41">
        <v>9096.0</v>
      </c>
      <c r="D86" s="43" t="s">
        <v>3954</v>
      </c>
      <c r="E86" s="60" t="s">
        <v>3956</v>
      </c>
      <c r="F86" s="43" t="s">
        <v>3958</v>
      </c>
      <c r="G86" s="43" t="s">
        <v>3303</v>
      </c>
      <c r="H86" s="43" t="s">
        <v>134</v>
      </c>
      <c r="I86" s="42" t="s">
        <v>26</v>
      </c>
      <c r="J86" s="48">
        <v>45068.0</v>
      </c>
      <c r="K86" s="39">
        <v>45841.0</v>
      </c>
      <c r="L86" s="41" t="s">
        <v>75</v>
      </c>
      <c r="M86" s="50">
        <v>0.0</v>
      </c>
      <c r="N86" s="41" t="s">
        <v>75</v>
      </c>
      <c r="O86" s="52">
        <v>78000.0</v>
      </c>
      <c r="P86" s="171">
        <v>78000.0</v>
      </c>
      <c r="Q86" s="50">
        <v>0.0</v>
      </c>
      <c r="R86" s="51">
        <v>546.0</v>
      </c>
      <c r="S86" s="52">
        <f t="shared" si="1"/>
        <v>77454</v>
      </c>
      <c r="T86" s="339" t="s">
        <v>83</v>
      </c>
      <c r="U86" s="48">
        <v>45834.0</v>
      </c>
      <c r="V86" s="48">
        <v>45864.0</v>
      </c>
      <c r="W86" s="339">
        <v>1.0</v>
      </c>
      <c r="X86" s="41" t="s">
        <v>98</v>
      </c>
      <c r="Y86" s="41" t="s">
        <v>85</v>
      </c>
    </row>
    <row r="87" ht="18.0" customHeight="1">
      <c r="A87" s="37" t="s">
        <v>5769</v>
      </c>
      <c r="B87" s="39">
        <v>45853.0</v>
      </c>
      <c r="C87" s="41">
        <v>10254.0</v>
      </c>
      <c r="D87" s="43" t="s">
        <v>228</v>
      </c>
      <c r="E87" s="60" t="s">
        <v>62</v>
      </c>
      <c r="F87" s="43" t="s">
        <v>65</v>
      </c>
      <c r="G87" s="43" t="s">
        <v>70</v>
      </c>
      <c r="H87" s="43" t="s">
        <v>72</v>
      </c>
      <c r="I87" s="41" t="s">
        <v>1558</v>
      </c>
      <c r="J87" s="48">
        <v>45197.0</v>
      </c>
      <c r="K87" s="39">
        <v>45841.0</v>
      </c>
      <c r="L87" s="41" t="s">
        <v>75</v>
      </c>
      <c r="M87" s="50">
        <v>0.0</v>
      </c>
      <c r="N87" s="41" t="s">
        <v>75</v>
      </c>
      <c r="O87" s="52">
        <v>78000.0</v>
      </c>
      <c r="P87" s="171">
        <v>78000.0</v>
      </c>
      <c r="Q87" s="50">
        <v>0.0</v>
      </c>
      <c r="R87" s="51">
        <v>1560.0</v>
      </c>
      <c r="S87" s="52">
        <f t="shared" si="1"/>
        <v>76440</v>
      </c>
      <c r="T87" s="339" t="s">
        <v>83</v>
      </c>
      <c r="U87" s="48">
        <v>45841.0</v>
      </c>
      <c r="V87" s="48">
        <v>45871.0</v>
      </c>
      <c r="W87" s="339">
        <v>1.0</v>
      </c>
      <c r="X87" s="41" t="s">
        <v>84</v>
      </c>
      <c r="Y87" s="41" t="s">
        <v>85</v>
      </c>
    </row>
    <row r="88" ht="18.0" customHeight="1">
      <c r="A88" s="337" t="s">
        <v>5772</v>
      </c>
      <c r="B88" s="39">
        <v>45853.0</v>
      </c>
      <c r="C88" s="41">
        <v>11897.0</v>
      </c>
      <c r="D88" s="43" t="s">
        <v>3567</v>
      </c>
      <c r="E88" s="60" t="s">
        <v>3409</v>
      </c>
      <c r="F88" s="43" t="s">
        <v>3410</v>
      </c>
      <c r="G88" s="43" t="s">
        <v>1071</v>
      </c>
      <c r="H88" s="43" t="s">
        <v>814</v>
      </c>
      <c r="I88" s="42" t="s">
        <v>26</v>
      </c>
      <c r="J88" s="48">
        <v>45401.0</v>
      </c>
      <c r="K88" s="39">
        <v>45841.0</v>
      </c>
      <c r="L88" s="41" t="s">
        <v>75</v>
      </c>
      <c r="M88" s="50">
        <v>0.0</v>
      </c>
      <c r="N88" s="41" t="s">
        <v>75</v>
      </c>
      <c r="O88" s="52">
        <v>118064.0</v>
      </c>
      <c r="P88" s="205">
        <v>118000.0</v>
      </c>
      <c r="Q88" s="50">
        <v>0.0</v>
      </c>
      <c r="R88" s="51">
        <v>0.0</v>
      </c>
      <c r="S88" s="52">
        <f t="shared" si="1"/>
        <v>118000</v>
      </c>
      <c r="T88" s="339" t="s">
        <v>112</v>
      </c>
      <c r="U88" s="48">
        <v>45831.0</v>
      </c>
      <c r="V88" s="48">
        <v>45861.0</v>
      </c>
      <c r="W88" s="339">
        <v>1.0</v>
      </c>
      <c r="X88" s="41" t="s">
        <v>84</v>
      </c>
      <c r="Y88" s="41" t="s">
        <v>85</v>
      </c>
    </row>
    <row r="89" ht="18.0" customHeight="1">
      <c r="A89" s="37" t="s">
        <v>5776</v>
      </c>
      <c r="B89" s="39">
        <v>45853.0</v>
      </c>
      <c r="C89" s="41">
        <v>6385.0</v>
      </c>
      <c r="D89" s="43" t="s">
        <v>80</v>
      </c>
      <c r="E89" s="60" t="s">
        <v>81</v>
      </c>
      <c r="F89" s="43" t="s">
        <v>1882</v>
      </c>
      <c r="G89" s="43" t="s">
        <v>132</v>
      </c>
      <c r="H89" s="43" t="s">
        <v>134</v>
      </c>
      <c r="I89" s="41" t="s">
        <v>1558</v>
      </c>
      <c r="J89" s="48">
        <v>44765.0</v>
      </c>
      <c r="K89" s="39">
        <v>45841.0</v>
      </c>
      <c r="L89" s="41" t="s">
        <v>75</v>
      </c>
      <c r="M89" s="50">
        <v>0.0</v>
      </c>
      <c r="N89" s="41" t="s">
        <v>75</v>
      </c>
      <c r="O89" s="52">
        <v>118000.0</v>
      </c>
      <c r="P89" s="54">
        <v>0.0</v>
      </c>
      <c r="Q89" s="50">
        <v>0.0</v>
      </c>
      <c r="R89" s="51">
        <v>0.0</v>
      </c>
      <c r="S89" s="52">
        <f t="shared" si="1"/>
        <v>0</v>
      </c>
      <c r="T89" s="347" t="s">
        <v>5448</v>
      </c>
      <c r="U89" s="48">
        <v>45841.0</v>
      </c>
      <c r="V89" s="48">
        <v>45885.0</v>
      </c>
      <c r="W89" s="339">
        <v>1.0</v>
      </c>
      <c r="X89" s="41" t="s">
        <v>84</v>
      </c>
      <c r="Y89" s="41" t="s">
        <v>85</v>
      </c>
    </row>
    <row r="90" ht="18.0" customHeight="1">
      <c r="A90" s="37" t="s">
        <v>5779</v>
      </c>
      <c r="B90" s="39">
        <v>45853.0</v>
      </c>
      <c r="C90" s="41">
        <v>8421.0</v>
      </c>
      <c r="D90" s="43" t="s">
        <v>603</v>
      </c>
      <c r="E90" s="60" t="s">
        <v>604</v>
      </c>
      <c r="F90" s="43" t="s">
        <v>605</v>
      </c>
      <c r="G90" s="43" t="s">
        <v>243</v>
      </c>
      <c r="H90" s="43" t="s">
        <v>123</v>
      </c>
      <c r="I90" s="41" t="s">
        <v>1558</v>
      </c>
      <c r="J90" s="48">
        <v>44984.0</v>
      </c>
      <c r="K90" s="39">
        <v>45841.0</v>
      </c>
      <c r="L90" s="41" t="s">
        <v>75</v>
      </c>
      <c r="M90" s="50">
        <v>118000.0</v>
      </c>
      <c r="N90" s="41" t="s">
        <v>75</v>
      </c>
      <c r="O90" s="52">
        <v>120000.0</v>
      </c>
      <c r="P90" s="171">
        <v>120000.0</v>
      </c>
      <c r="Q90" s="50">
        <v>0.0</v>
      </c>
      <c r="R90" s="51">
        <v>4400.0</v>
      </c>
      <c r="S90" s="52">
        <f t="shared" si="1"/>
        <v>115600</v>
      </c>
      <c r="T90" s="339" t="s">
        <v>83</v>
      </c>
      <c r="U90" s="48">
        <v>45841.0</v>
      </c>
      <c r="V90" s="48">
        <v>45871.0</v>
      </c>
      <c r="W90" s="339">
        <v>1.0</v>
      </c>
      <c r="X90" s="41" t="s">
        <v>84</v>
      </c>
      <c r="Y90" s="41" t="s">
        <v>85</v>
      </c>
    </row>
    <row r="91" ht="18.0" customHeight="1">
      <c r="A91" s="60" t="s">
        <v>5780</v>
      </c>
      <c r="B91" s="39">
        <v>45853.0</v>
      </c>
      <c r="C91" s="41">
        <v>14689.0</v>
      </c>
      <c r="D91" s="43" t="s">
        <v>5781</v>
      </c>
      <c r="E91" s="60" t="s">
        <v>1830</v>
      </c>
      <c r="F91" s="43" t="s">
        <v>1831</v>
      </c>
      <c r="G91" s="43" t="s">
        <v>1071</v>
      </c>
      <c r="H91" s="43" t="s">
        <v>814</v>
      </c>
      <c r="I91" s="42" t="s">
        <v>1989</v>
      </c>
      <c r="J91" s="48">
        <v>45701.0</v>
      </c>
      <c r="K91" s="39">
        <v>45841.0</v>
      </c>
      <c r="L91" s="39" t="s">
        <v>75</v>
      </c>
      <c r="M91" s="50">
        <v>0.0</v>
      </c>
      <c r="N91" s="41" t="s">
        <v>75</v>
      </c>
      <c r="O91" s="52">
        <v>78000.0</v>
      </c>
      <c r="P91" s="52">
        <v>0.0</v>
      </c>
      <c r="Q91" s="50">
        <v>0.0</v>
      </c>
      <c r="R91" s="51">
        <v>0.0</v>
      </c>
      <c r="S91" s="52">
        <f t="shared" si="1"/>
        <v>0</v>
      </c>
      <c r="T91" s="347" t="s">
        <v>5448</v>
      </c>
      <c r="U91" s="48">
        <v>45841.0</v>
      </c>
      <c r="V91" s="48">
        <v>45906.0</v>
      </c>
      <c r="W91" s="339">
        <v>1.0</v>
      </c>
      <c r="X91" s="41" t="s">
        <v>98</v>
      </c>
      <c r="Y91" s="41" t="s">
        <v>85</v>
      </c>
    </row>
    <row r="92" ht="18.0" customHeight="1">
      <c r="A92" s="60" t="s">
        <v>5784</v>
      </c>
      <c r="B92" s="39">
        <v>45853.0</v>
      </c>
      <c r="C92" s="41">
        <v>15511.0</v>
      </c>
      <c r="D92" s="43" t="s">
        <v>5785</v>
      </c>
      <c r="E92" s="60" t="s">
        <v>5786</v>
      </c>
      <c r="F92" s="43" t="s">
        <v>5787</v>
      </c>
      <c r="G92" s="43" t="s">
        <v>485</v>
      </c>
      <c r="H92" s="43" t="s">
        <v>486</v>
      </c>
      <c r="I92" s="41" t="s">
        <v>1558</v>
      </c>
      <c r="J92" s="48">
        <v>45821.0</v>
      </c>
      <c r="K92" s="39">
        <v>45841.0</v>
      </c>
      <c r="L92" s="41" t="s">
        <v>75</v>
      </c>
      <c r="M92" s="50">
        <v>0.0</v>
      </c>
      <c r="N92" s="41" t="s">
        <v>75</v>
      </c>
      <c r="O92" s="52">
        <v>78000.0</v>
      </c>
      <c r="P92" s="52">
        <v>0.0</v>
      </c>
      <c r="Q92" s="50">
        <v>0.0</v>
      </c>
      <c r="R92" s="51">
        <v>0.0</v>
      </c>
      <c r="S92" s="52">
        <f t="shared" si="1"/>
        <v>0</v>
      </c>
      <c r="T92" s="347" t="s">
        <v>5789</v>
      </c>
      <c r="U92" s="48">
        <v>45841.0</v>
      </c>
      <c r="V92" s="48">
        <v>46017.0</v>
      </c>
      <c r="W92" s="339">
        <v>1.0</v>
      </c>
      <c r="X92" s="41" t="s">
        <v>98</v>
      </c>
      <c r="Y92" s="41" t="s">
        <v>85</v>
      </c>
    </row>
    <row r="93" ht="18.0" customHeight="1">
      <c r="A93" s="60" t="s">
        <v>5791</v>
      </c>
      <c r="B93" s="39">
        <v>45853.0</v>
      </c>
      <c r="C93" s="41">
        <v>15398.0</v>
      </c>
      <c r="D93" s="43" t="s">
        <v>535</v>
      </c>
      <c r="E93" s="60" t="s">
        <v>5792</v>
      </c>
      <c r="F93" s="43" t="s">
        <v>5415</v>
      </c>
      <c r="G93" s="43" t="s">
        <v>383</v>
      </c>
      <c r="H93" s="43" t="s">
        <v>101</v>
      </c>
      <c r="I93" s="41" t="s">
        <v>1558</v>
      </c>
      <c r="J93" s="48">
        <v>45781.0</v>
      </c>
      <c r="K93" s="39">
        <v>45841.0</v>
      </c>
      <c r="L93" s="41" t="s">
        <v>75</v>
      </c>
      <c r="M93" s="50">
        <v>0.0</v>
      </c>
      <c r="N93" s="41" t="s">
        <v>75</v>
      </c>
      <c r="O93" s="52">
        <v>118000.0</v>
      </c>
      <c r="P93" s="52">
        <v>0.0</v>
      </c>
      <c r="Q93" s="50">
        <v>0.0</v>
      </c>
      <c r="R93" s="51">
        <v>0.0</v>
      </c>
      <c r="S93" s="52">
        <f t="shared" si="1"/>
        <v>0</v>
      </c>
      <c r="T93" s="347" t="s">
        <v>5514</v>
      </c>
      <c r="U93" s="48">
        <v>45841.0</v>
      </c>
      <c r="V93" s="48">
        <v>46005.0</v>
      </c>
      <c r="W93" s="339">
        <v>1.0</v>
      </c>
      <c r="X93" s="41" t="s">
        <v>84</v>
      </c>
      <c r="Y93" s="41" t="s">
        <v>85</v>
      </c>
    </row>
    <row r="94" ht="18.0" customHeight="1">
      <c r="A94" s="60" t="s">
        <v>5797</v>
      </c>
      <c r="B94" s="39">
        <v>45853.0</v>
      </c>
      <c r="C94" s="41">
        <v>15512.0</v>
      </c>
      <c r="D94" s="43" t="s">
        <v>5798</v>
      </c>
      <c r="E94" s="60" t="s">
        <v>5799</v>
      </c>
      <c r="F94" s="43" t="s">
        <v>5800</v>
      </c>
      <c r="G94" s="43" t="s">
        <v>485</v>
      </c>
      <c r="H94" s="43" t="s">
        <v>486</v>
      </c>
      <c r="I94" s="41" t="s">
        <v>1558</v>
      </c>
      <c r="J94" s="48">
        <v>45821.0</v>
      </c>
      <c r="K94" s="39">
        <v>45841.0</v>
      </c>
      <c r="L94" s="41" t="s">
        <v>75</v>
      </c>
      <c r="M94" s="50">
        <v>0.0</v>
      </c>
      <c r="N94" s="41" t="s">
        <v>75</v>
      </c>
      <c r="O94" s="52">
        <v>118000.0</v>
      </c>
      <c r="P94" s="52">
        <v>0.0</v>
      </c>
      <c r="Q94" s="50">
        <v>0.0</v>
      </c>
      <c r="R94" s="51">
        <v>0.0</v>
      </c>
      <c r="S94" s="52">
        <f t="shared" si="1"/>
        <v>0</v>
      </c>
      <c r="T94" s="347" t="s">
        <v>5514</v>
      </c>
      <c r="U94" s="48">
        <v>45841.0</v>
      </c>
      <c r="V94" s="48">
        <v>46017.0</v>
      </c>
      <c r="W94" s="339">
        <v>1.0</v>
      </c>
      <c r="X94" s="41" t="s">
        <v>84</v>
      </c>
      <c r="Y94" s="41" t="s">
        <v>85</v>
      </c>
    </row>
    <row r="95" ht="18.0" customHeight="1">
      <c r="A95" s="37" t="s">
        <v>5803</v>
      </c>
      <c r="B95" s="39">
        <v>45853.0</v>
      </c>
      <c r="C95" s="41">
        <v>9934.0</v>
      </c>
      <c r="D95" s="43" t="s">
        <v>280</v>
      </c>
      <c r="E95" s="60" t="s">
        <v>281</v>
      </c>
      <c r="F95" s="43" t="s">
        <v>282</v>
      </c>
      <c r="G95" s="43" t="s">
        <v>284</v>
      </c>
      <c r="H95" s="43" t="s">
        <v>156</v>
      </c>
      <c r="I95" s="41" t="s">
        <v>1558</v>
      </c>
      <c r="J95" s="48">
        <v>45164.0</v>
      </c>
      <c r="K95" s="39">
        <v>45841.0</v>
      </c>
      <c r="L95" s="41" t="s">
        <v>75</v>
      </c>
      <c r="M95" s="50">
        <v>0.0</v>
      </c>
      <c r="N95" s="41" t="s">
        <v>75</v>
      </c>
      <c r="O95" s="52">
        <v>118000.0</v>
      </c>
      <c r="P95" s="52">
        <v>0.0</v>
      </c>
      <c r="Q95" s="50">
        <v>0.0</v>
      </c>
      <c r="R95" s="51">
        <v>0.0</v>
      </c>
      <c r="S95" s="52">
        <f t="shared" si="1"/>
        <v>0</v>
      </c>
      <c r="T95" s="347" t="s">
        <v>5448</v>
      </c>
      <c r="U95" s="48">
        <v>45841.0</v>
      </c>
      <c r="V95" s="48">
        <v>45877.0</v>
      </c>
      <c r="W95" s="339">
        <v>1.0</v>
      </c>
      <c r="X95" s="41" t="s">
        <v>84</v>
      </c>
      <c r="Y95" s="41" t="s">
        <v>85</v>
      </c>
    </row>
    <row r="96" ht="18.0" customHeight="1">
      <c r="A96" s="60" t="s">
        <v>5805</v>
      </c>
      <c r="B96" s="39">
        <v>45853.0</v>
      </c>
      <c r="C96" s="41">
        <v>6645.0</v>
      </c>
      <c r="D96" s="43" t="s">
        <v>3029</v>
      </c>
      <c r="E96" s="60" t="s">
        <v>1771</v>
      </c>
      <c r="F96" s="43" t="s">
        <v>1772</v>
      </c>
      <c r="G96" s="43" t="s">
        <v>121</v>
      </c>
      <c r="H96" s="43" t="s">
        <v>123</v>
      </c>
      <c r="I96" s="41" t="s">
        <v>1558</v>
      </c>
      <c r="J96" s="48">
        <v>44788.0</v>
      </c>
      <c r="K96" s="39">
        <v>45841.0</v>
      </c>
      <c r="L96" s="41" t="s">
        <v>75</v>
      </c>
      <c r="M96" s="50">
        <v>0.0</v>
      </c>
      <c r="N96" s="39" t="s">
        <v>75</v>
      </c>
      <c r="O96" s="52">
        <v>78000.0</v>
      </c>
      <c r="P96" s="52">
        <v>0.0</v>
      </c>
      <c r="Q96" s="50">
        <v>0.0</v>
      </c>
      <c r="R96" s="51">
        <v>0.0</v>
      </c>
      <c r="S96" s="52">
        <f t="shared" si="1"/>
        <v>0</v>
      </c>
      <c r="T96" s="347" t="s">
        <v>5789</v>
      </c>
      <c r="U96" s="48">
        <v>45841.0</v>
      </c>
      <c r="V96" s="48">
        <v>46092.0</v>
      </c>
      <c r="W96" s="339">
        <v>1.0</v>
      </c>
      <c r="X96" s="41" t="s">
        <v>98</v>
      </c>
      <c r="Y96" s="41" t="s">
        <v>85</v>
      </c>
    </row>
    <row r="97" ht="18.0" customHeight="1">
      <c r="A97" s="60" t="s">
        <v>5807</v>
      </c>
      <c r="B97" s="39">
        <v>45854.0</v>
      </c>
      <c r="C97" s="41">
        <v>6645.0</v>
      </c>
      <c r="D97" s="43" t="s">
        <v>3029</v>
      </c>
      <c r="E97" s="60" t="s">
        <v>1771</v>
      </c>
      <c r="F97" s="43" t="s">
        <v>3031</v>
      </c>
      <c r="G97" s="43" t="s">
        <v>121</v>
      </c>
      <c r="H97" s="43" t="s">
        <v>123</v>
      </c>
      <c r="I97" s="41" t="s">
        <v>1558</v>
      </c>
      <c r="J97" s="48">
        <v>44788.0</v>
      </c>
      <c r="K97" s="39">
        <v>45841.0</v>
      </c>
      <c r="L97" s="41" t="s">
        <v>75</v>
      </c>
      <c r="M97" s="50">
        <v>0.0</v>
      </c>
      <c r="N97" s="41" t="s">
        <v>75</v>
      </c>
      <c r="O97" s="52">
        <v>78000.0</v>
      </c>
      <c r="P97" s="52">
        <v>0.0</v>
      </c>
      <c r="Q97" s="50">
        <v>0.0</v>
      </c>
      <c r="R97" s="51">
        <v>0.0</v>
      </c>
      <c r="S97" s="52">
        <f t="shared" si="1"/>
        <v>0</v>
      </c>
      <c r="T97" s="347" t="s">
        <v>5789</v>
      </c>
      <c r="U97" s="48">
        <v>45841.0</v>
      </c>
      <c r="V97" s="48">
        <v>46070.0</v>
      </c>
      <c r="W97" s="339">
        <v>1.0</v>
      </c>
      <c r="X97" s="41" t="s">
        <v>98</v>
      </c>
      <c r="Y97" s="41" t="s">
        <v>85</v>
      </c>
    </row>
    <row r="98" ht="18.0" customHeight="1">
      <c r="A98" s="60" t="s">
        <v>5810</v>
      </c>
      <c r="B98" s="39">
        <v>45854.0</v>
      </c>
      <c r="C98" s="41">
        <v>8461.0</v>
      </c>
      <c r="D98" s="43" t="s">
        <v>4115</v>
      </c>
      <c r="E98" s="60" t="s">
        <v>4116</v>
      </c>
      <c r="F98" s="47" t="s">
        <v>4118</v>
      </c>
      <c r="G98" s="43" t="s">
        <v>404</v>
      </c>
      <c r="H98" s="43" t="s">
        <v>72</v>
      </c>
      <c r="I98" s="41" t="s">
        <v>1558</v>
      </c>
      <c r="J98" s="48">
        <v>44988.0</v>
      </c>
      <c r="K98" s="39">
        <v>45841.0</v>
      </c>
      <c r="L98" s="41" t="s">
        <v>75</v>
      </c>
      <c r="M98" s="50">
        <v>0.0</v>
      </c>
      <c r="N98" s="39">
        <v>45842.0</v>
      </c>
      <c r="O98" s="52">
        <v>78000.0</v>
      </c>
      <c r="P98" s="52">
        <v>0.0</v>
      </c>
      <c r="Q98" s="50">
        <v>0.0</v>
      </c>
      <c r="R98" s="51">
        <v>0.0</v>
      </c>
      <c r="S98" s="52">
        <f t="shared" si="1"/>
        <v>0</v>
      </c>
      <c r="T98" s="347" t="s">
        <v>5789</v>
      </c>
      <c r="U98" s="48">
        <v>45842.0</v>
      </c>
      <c r="V98" s="48">
        <v>46112.0</v>
      </c>
      <c r="W98" s="339">
        <v>1.0</v>
      </c>
      <c r="X98" s="41" t="s">
        <v>98</v>
      </c>
      <c r="Y98" s="41" t="s">
        <v>85</v>
      </c>
    </row>
    <row r="99" ht="18.0" customHeight="1">
      <c r="A99" s="60" t="s">
        <v>5813</v>
      </c>
      <c r="B99" s="39">
        <v>45854.0</v>
      </c>
      <c r="C99" s="41">
        <v>8461.0</v>
      </c>
      <c r="D99" s="43" t="s">
        <v>4115</v>
      </c>
      <c r="E99" s="60" t="s">
        <v>4116</v>
      </c>
      <c r="F99" s="43" t="s">
        <v>5815</v>
      </c>
      <c r="G99" s="43" t="s">
        <v>404</v>
      </c>
      <c r="H99" s="43" t="s">
        <v>72</v>
      </c>
      <c r="I99" s="41" t="s">
        <v>1558</v>
      </c>
      <c r="J99" s="48">
        <v>44988.0</v>
      </c>
      <c r="K99" s="39">
        <v>45841.0</v>
      </c>
      <c r="L99" s="41" t="s">
        <v>75</v>
      </c>
      <c r="M99" s="50">
        <v>0.0</v>
      </c>
      <c r="N99" s="39">
        <v>45842.0</v>
      </c>
      <c r="O99" s="52">
        <v>78000.0</v>
      </c>
      <c r="P99" s="52">
        <v>0.0</v>
      </c>
      <c r="Q99" s="50">
        <v>0.0</v>
      </c>
      <c r="R99" s="51">
        <v>0.0</v>
      </c>
      <c r="S99" s="52">
        <f t="shared" si="1"/>
        <v>0</v>
      </c>
      <c r="T99" s="347" t="s">
        <v>5789</v>
      </c>
      <c r="U99" s="48">
        <v>45842.0</v>
      </c>
      <c r="V99" s="48">
        <v>46181.0</v>
      </c>
      <c r="W99" s="339">
        <v>1.0</v>
      </c>
      <c r="X99" s="41" t="s">
        <v>98</v>
      </c>
      <c r="Y99" s="41" t="s">
        <v>85</v>
      </c>
    </row>
    <row r="100" ht="18.0" customHeight="1">
      <c r="A100" s="60" t="s">
        <v>5819</v>
      </c>
      <c r="B100" s="39">
        <v>45854.0</v>
      </c>
      <c r="C100" s="41">
        <v>13971.0</v>
      </c>
      <c r="D100" s="43" t="s">
        <v>5820</v>
      </c>
      <c r="E100" s="60" t="s">
        <v>5821</v>
      </c>
      <c r="F100" s="43" t="s">
        <v>5822</v>
      </c>
      <c r="G100" s="43" t="s">
        <v>179</v>
      </c>
      <c r="H100" s="43" t="s">
        <v>177</v>
      </c>
      <c r="I100" s="41" t="s">
        <v>1558</v>
      </c>
      <c r="J100" s="48">
        <v>45626.0</v>
      </c>
      <c r="K100" s="39">
        <v>45841.0</v>
      </c>
      <c r="L100" s="41" t="s">
        <v>75</v>
      </c>
      <c r="M100" s="50">
        <v>0.0</v>
      </c>
      <c r="N100" s="41" t="s">
        <v>75</v>
      </c>
      <c r="O100" s="52">
        <v>78000.0</v>
      </c>
      <c r="P100" s="52">
        <v>0.0</v>
      </c>
      <c r="Q100" s="50">
        <v>0.0</v>
      </c>
      <c r="R100" s="51">
        <v>0.0</v>
      </c>
      <c r="S100" s="52">
        <f t="shared" si="1"/>
        <v>0</v>
      </c>
      <c r="T100" s="347" t="s">
        <v>5789</v>
      </c>
      <c r="U100" s="48">
        <v>45841.0</v>
      </c>
      <c r="V100" s="48">
        <v>46051.0</v>
      </c>
      <c r="W100" s="339">
        <v>1.0</v>
      </c>
      <c r="X100" s="41" t="s">
        <v>98</v>
      </c>
      <c r="Y100" s="41" t="s">
        <v>85</v>
      </c>
    </row>
    <row r="101" ht="18.0" customHeight="1">
      <c r="A101" s="37" t="s">
        <v>5824</v>
      </c>
      <c r="B101" s="39">
        <v>45854.0</v>
      </c>
      <c r="C101" s="41">
        <v>15533.0</v>
      </c>
      <c r="D101" s="43" t="s">
        <v>5825</v>
      </c>
      <c r="E101" s="60" t="s">
        <v>5826</v>
      </c>
      <c r="F101" s="43" t="s">
        <v>5827</v>
      </c>
      <c r="G101" s="43" t="s">
        <v>485</v>
      </c>
      <c r="H101" s="43" t="s">
        <v>486</v>
      </c>
      <c r="I101" s="41" t="s">
        <v>1558</v>
      </c>
      <c r="J101" s="48">
        <v>45821.0</v>
      </c>
      <c r="K101" s="39">
        <v>45841.0</v>
      </c>
      <c r="L101" s="41" t="s">
        <v>75</v>
      </c>
      <c r="M101" s="50">
        <v>0.0</v>
      </c>
      <c r="N101" s="41" t="s">
        <v>75</v>
      </c>
      <c r="O101" s="52">
        <v>118000.0</v>
      </c>
      <c r="P101" s="52">
        <v>0.0</v>
      </c>
      <c r="Q101" s="50">
        <v>0.0</v>
      </c>
      <c r="R101" s="51">
        <v>0.0</v>
      </c>
      <c r="S101" s="52">
        <f t="shared" si="1"/>
        <v>0</v>
      </c>
      <c r="T101" s="347" t="s">
        <v>5476</v>
      </c>
      <c r="U101" s="48">
        <v>45841.0</v>
      </c>
      <c r="V101" s="48">
        <v>45888.0</v>
      </c>
      <c r="W101" s="339">
        <v>1.0</v>
      </c>
      <c r="X101" s="41" t="s">
        <v>84</v>
      </c>
      <c r="Y101" s="41" t="s">
        <v>85</v>
      </c>
    </row>
    <row r="102" ht="18.0" customHeight="1">
      <c r="A102" s="37" t="s">
        <v>5830</v>
      </c>
      <c r="B102" s="39">
        <v>45854.0</v>
      </c>
      <c r="C102" s="41">
        <v>10027.0</v>
      </c>
      <c r="D102" s="43" t="s">
        <v>846</v>
      </c>
      <c r="E102" s="60" t="s">
        <v>847</v>
      </c>
      <c r="F102" s="43" t="s">
        <v>2510</v>
      </c>
      <c r="G102" s="43" t="s">
        <v>194</v>
      </c>
      <c r="H102" s="43" t="s">
        <v>177</v>
      </c>
      <c r="I102" s="41" t="s">
        <v>1558</v>
      </c>
      <c r="J102" s="48">
        <v>45174.0</v>
      </c>
      <c r="K102" s="39">
        <v>45841.0</v>
      </c>
      <c r="L102" s="41" t="s">
        <v>75</v>
      </c>
      <c r="M102" s="50">
        <v>0.0</v>
      </c>
      <c r="N102" s="41" t="s">
        <v>75</v>
      </c>
      <c r="O102" s="52">
        <v>78000.0</v>
      </c>
      <c r="P102" s="52">
        <v>0.0</v>
      </c>
      <c r="Q102" s="50">
        <v>0.0</v>
      </c>
      <c r="R102" s="51">
        <v>0.0</v>
      </c>
      <c r="S102" s="52">
        <f t="shared" si="1"/>
        <v>0</v>
      </c>
      <c r="T102" s="347" t="s">
        <v>5448</v>
      </c>
      <c r="U102" s="49">
        <v>45846.0</v>
      </c>
      <c r="V102" s="49">
        <v>45876.0</v>
      </c>
      <c r="W102" s="339">
        <v>1.0</v>
      </c>
      <c r="X102" s="41" t="s">
        <v>98</v>
      </c>
      <c r="Y102" s="41" t="s">
        <v>85</v>
      </c>
    </row>
    <row r="103" ht="18.0" customHeight="1">
      <c r="A103" s="37" t="s">
        <v>5834</v>
      </c>
      <c r="B103" s="39">
        <v>45854.0</v>
      </c>
      <c r="C103" s="41">
        <v>9684.0</v>
      </c>
      <c r="D103" s="43" t="s">
        <v>794</v>
      </c>
      <c r="E103" s="60" t="s">
        <v>687</v>
      </c>
      <c r="F103" s="43" t="s">
        <v>688</v>
      </c>
      <c r="G103" s="43" t="s">
        <v>404</v>
      </c>
      <c r="H103" s="43" t="s">
        <v>72</v>
      </c>
      <c r="I103" s="41" t="s">
        <v>1558</v>
      </c>
      <c r="J103" s="48">
        <v>45133.0</v>
      </c>
      <c r="K103" s="39">
        <v>45841.0</v>
      </c>
      <c r="L103" s="41" t="s">
        <v>75</v>
      </c>
      <c r="M103" s="50">
        <v>0.0</v>
      </c>
      <c r="N103" s="41" t="s">
        <v>75</v>
      </c>
      <c r="O103" s="52">
        <v>78000.0</v>
      </c>
      <c r="P103" s="52">
        <v>0.0</v>
      </c>
      <c r="Q103" s="50">
        <v>0.0</v>
      </c>
      <c r="R103" s="51">
        <v>0.0</v>
      </c>
      <c r="S103" s="52">
        <f t="shared" si="1"/>
        <v>0</v>
      </c>
      <c r="T103" s="347" t="s">
        <v>5448</v>
      </c>
      <c r="U103" s="48">
        <v>45841.0</v>
      </c>
      <c r="V103" s="48">
        <v>45873.0</v>
      </c>
      <c r="W103" s="339">
        <v>1.0</v>
      </c>
      <c r="X103" s="41" t="s">
        <v>98</v>
      </c>
      <c r="Y103" s="41" t="s">
        <v>85</v>
      </c>
    </row>
    <row r="104" ht="18.0" customHeight="1">
      <c r="A104" s="37" t="s">
        <v>5836</v>
      </c>
      <c r="B104" s="39">
        <v>45854.0</v>
      </c>
      <c r="C104" s="321">
        <v>7425.0</v>
      </c>
      <c r="D104" s="43" t="s">
        <v>664</v>
      </c>
      <c r="E104" s="60" t="s">
        <v>665</v>
      </c>
      <c r="F104" s="376" t="s">
        <v>666</v>
      </c>
      <c r="G104" s="43" t="s">
        <v>404</v>
      </c>
      <c r="H104" s="43" t="s">
        <v>72</v>
      </c>
      <c r="I104" s="41" t="s">
        <v>1558</v>
      </c>
      <c r="J104" s="48">
        <v>44866.0</v>
      </c>
      <c r="K104" s="39">
        <v>45841.0</v>
      </c>
      <c r="L104" s="41" t="s">
        <v>75</v>
      </c>
      <c r="M104" s="50">
        <v>0.0</v>
      </c>
      <c r="N104" s="41" t="s">
        <v>75</v>
      </c>
      <c r="O104" s="52">
        <v>78062.0</v>
      </c>
      <c r="P104" s="204">
        <v>78000.0</v>
      </c>
      <c r="Q104" s="50">
        <v>0.0</v>
      </c>
      <c r="R104" s="51">
        <v>0.0</v>
      </c>
      <c r="S104" s="52">
        <f t="shared" si="1"/>
        <v>78000</v>
      </c>
      <c r="T104" s="339" t="s">
        <v>112</v>
      </c>
      <c r="U104" s="48">
        <v>45841.0</v>
      </c>
      <c r="V104" s="48">
        <v>45871.0</v>
      </c>
      <c r="W104" s="339">
        <v>1.0</v>
      </c>
      <c r="X104" s="41" t="s">
        <v>98</v>
      </c>
      <c r="Y104" s="41" t="s">
        <v>85</v>
      </c>
    </row>
    <row r="105" ht="18.0" customHeight="1">
      <c r="A105" s="60" t="s">
        <v>5842</v>
      </c>
      <c r="B105" s="39">
        <v>45854.0</v>
      </c>
      <c r="C105" s="321">
        <v>12704.0</v>
      </c>
      <c r="D105" s="43" t="s">
        <v>3527</v>
      </c>
      <c r="E105" s="60" t="s">
        <v>3528</v>
      </c>
      <c r="F105" s="376" t="s">
        <v>3530</v>
      </c>
      <c r="G105" s="43" t="s">
        <v>179</v>
      </c>
      <c r="H105" s="43" t="s">
        <v>177</v>
      </c>
      <c r="I105" s="41" t="s">
        <v>1558</v>
      </c>
      <c r="J105" s="48">
        <v>45480.0</v>
      </c>
      <c r="K105" s="39">
        <v>45841.0</v>
      </c>
      <c r="L105" s="41" t="s">
        <v>75</v>
      </c>
      <c r="M105" s="50">
        <v>0.0</v>
      </c>
      <c r="N105" s="41" t="s">
        <v>75</v>
      </c>
      <c r="O105" s="52">
        <v>118000.0</v>
      </c>
      <c r="P105" s="52">
        <v>0.0</v>
      </c>
      <c r="Q105" s="50">
        <v>0.0</v>
      </c>
      <c r="R105" s="51">
        <v>0.0</v>
      </c>
      <c r="S105" s="52">
        <f t="shared" si="1"/>
        <v>0</v>
      </c>
      <c r="T105" s="347" t="s">
        <v>5514</v>
      </c>
      <c r="U105" s="48">
        <v>45841.0</v>
      </c>
      <c r="V105" s="48">
        <v>46154.0</v>
      </c>
      <c r="W105" s="339">
        <v>1.0</v>
      </c>
      <c r="X105" s="41" t="s">
        <v>84</v>
      </c>
      <c r="Y105" s="41" t="s">
        <v>85</v>
      </c>
    </row>
    <row r="106" ht="18.0" customHeight="1">
      <c r="A106" s="37" t="s">
        <v>5845</v>
      </c>
      <c r="B106" s="39">
        <v>45854.0</v>
      </c>
      <c r="C106" s="41">
        <v>8773.0</v>
      </c>
      <c r="D106" s="43" t="s">
        <v>5846</v>
      </c>
      <c r="E106" s="60" t="s">
        <v>2023</v>
      </c>
      <c r="F106" s="376" t="s">
        <v>5847</v>
      </c>
      <c r="G106" s="43" t="s">
        <v>355</v>
      </c>
      <c r="H106" s="43" t="s">
        <v>235</v>
      </c>
      <c r="I106" s="41" t="s">
        <v>1558</v>
      </c>
      <c r="J106" s="48">
        <v>45029.0</v>
      </c>
      <c r="K106" s="39">
        <v>45841.0</v>
      </c>
      <c r="L106" s="41" t="s">
        <v>75</v>
      </c>
      <c r="M106" s="50">
        <v>0.0</v>
      </c>
      <c r="N106" s="41" t="s">
        <v>75</v>
      </c>
      <c r="O106" s="52">
        <v>118000.0</v>
      </c>
      <c r="P106" s="52">
        <v>0.0</v>
      </c>
      <c r="Q106" s="50">
        <v>0.0</v>
      </c>
      <c r="R106" s="51">
        <v>0.0</v>
      </c>
      <c r="S106" s="52">
        <f t="shared" si="1"/>
        <v>0</v>
      </c>
      <c r="T106" s="347" t="s">
        <v>5448</v>
      </c>
      <c r="U106" s="48">
        <v>45841.0</v>
      </c>
      <c r="V106" s="48">
        <v>45891.0</v>
      </c>
      <c r="W106" s="339">
        <v>1.0</v>
      </c>
      <c r="X106" s="41" t="s">
        <v>84</v>
      </c>
      <c r="Y106" s="41" t="s">
        <v>85</v>
      </c>
    </row>
    <row r="107" ht="18.0" customHeight="1">
      <c r="A107" s="60" t="s">
        <v>5850</v>
      </c>
      <c r="B107" s="39">
        <v>45854.0</v>
      </c>
      <c r="C107" s="41">
        <v>8729.0</v>
      </c>
      <c r="D107" s="43" t="s">
        <v>3164</v>
      </c>
      <c r="E107" s="60" t="s">
        <v>3165</v>
      </c>
      <c r="F107" s="43" t="s">
        <v>3167</v>
      </c>
      <c r="G107" s="43" t="s">
        <v>812</v>
      </c>
      <c r="H107" s="43" t="s">
        <v>123</v>
      </c>
      <c r="I107" s="41" t="s">
        <v>1558</v>
      </c>
      <c r="J107" s="48">
        <v>45023.0</v>
      </c>
      <c r="K107" s="39">
        <v>45841.0</v>
      </c>
      <c r="L107" s="41" t="s">
        <v>75</v>
      </c>
      <c r="M107" s="50">
        <v>0.0</v>
      </c>
      <c r="N107" s="41" t="s">
        <v>75</v>
      </c>
      <c r="O107" s="52">
        <v>118000.0</v>
      </c>
      <c r="P107" s="52">
        <v>0.0</v>
      </c>
      <c r="Q107" s="50">
        <v>0.0</v>
      </c>
      <c r="R107" s="51">
        <v>0.0</v>
      </c>
      <c r="S107" s="52">
        <f t="shared" si="1"/>
        <v>0</v>
      </c>
      <c r="T107" s="347" t="s">
        <v>5514</v>
      </c>
      <c r="U107" s="48">
        <v>45841.0</v>
      </c>
      <c r="V107" s="48">
        <v>45967.0</v>
      </c>
      <c r="W107" s="339">
        <v>1.0</v>
      </c>
      <c r="X107" s="41" t="s">
        <v>84</v>
      </c>
      <c r="Y107" s="41" t="s">
        <v>85</v>
      </c>
    </row>
    <row r="108" ht="18.0" customHeight="1">
      <c r="A108" s="60" t="s">
        <v>5855</v>
      </c>
      <c r="B108" s="39">
        <v>45868.0</v>
      </c>
      <c r="C108" s="41">
        <v>15566.0</v>
      </c>
      <c r="D108" s="43" t="s">
        <v>5856</v>
      </c>
      <c r="E108" s="60" t="s">
        <v>5857</v>
      </c>
      <c r="F108" s="43" t="s">
        <v>5858</v>
      </c>
      <c r="G108" s="43" t="s">
        <v>194</v>
      </c>
      <c r="H108" s="43" t="s">
        <v>177</v>
      </c>
      <c r="I108" s="41" t="s">
        <v>1558</v>
      </c>
      <c r="J108" s="48">
        <v>45822.0</v>
      </c>
      <c r="K108" s="39">
        <v>45841.0</v>
      </c>
      <c r="L108" s="41" t="s">
        <v>75</v>
      </c>
      <c r="M108" s="50"/>
      <c r="N108" s="41"/>
      <c r="O108" s="52">
        <v>0.0</v>
      </c>
      <c r="P108" s="205">
        <v>200064.0</v>
      </c>
      <c r="Q108" s="50">
        <v>0.0</v>
      </c>
      <c r="R108" s="50">
        <v>0.0</v>
      </c>
      <c r="S108" s="52">
        <f t="shared" si="1"/>
        <v>200064</v>
      </c>
      <c r="T108" s="339" t="s">
        <v>112</v>
      </c>
      <c r="U108" s="48"/>
      <c r="V108" s="48"/>
      <c r="W108" s="347">
        <v>12.0</v>
      </c>
      <c r="X108" s="42" t="s">
        <v>84</v>
      </c>
      <c r="Y108" s="42" t="s">
        <v>5705</v>
      </c>
    </row>
    <row r="109" ht="18.0" customHeight="1">
      <c r="A109" s="350" t="s">
        <v>5861</v>
      </c>
      <c r="B109" s="39">
        <v>45854.0</v>
      </c>
      <c r="C109" s="41">
        <v>15566.0</v>
      </c>
      <c r="D109" s="43" t="s">
        <v>5856</v>
      </c>
      <c r="E109" s="60" t="s">
        <v>5857</v>
      </c>
      <c r="F109" s="43" t="s">
        <v>5858</v>
      </c>
      <c r="G109" s="43" t="s">
        <v>194</v>
      </c>
      <c r="H109" s="43" t="s">
        <v>177</v>
      </c>
      <c r="I109" s="41" t="s">
        <v>1558</v>
      </c>
      <c r="J109" s="48">
        <v>45822.0</v>
      </c>
      <c r="K109" s="39">
        <v>45841.0</v>
      </c>
      <c r="L109" s="41" t="s">
        <v>75</v>
      </c>
      <c r="M109" s="50">
        <v>0.0</v>
      </c>
      <c r="N109" s="41" t="s">
        <v>75</v>
      </c>
      <c r="O109" s="52">
        <v>1298018.0</v>
      </c>
      <c r="P109" s="205">
        <v>1098018.0</v>
      </c>
      <c r="Q109" s="50">
        <v>118000.0</v>
      </c>
      <c r="R109" s="51">
        <v>0.0</v>
      </c>
      <c r="S109" s="52">
        <f t="shared" si="1"/>
        <v>1098018</v>
      </c>
      <c r="T109" s="339" t="s">
        <v>112</v>
      </c>
      <c r="U109" s="49">
        <v>45841.0</v>
      </c>
      <c r="V109" s="49">
        <v>46201.0</v>
      </c>
      <c r="W109" s="339">
        <v>12.0</v>
      </c>
      <c r="X109" s="41" t="s">
        <v>84</v>
      </c>
      <c r="Y109" s="41" t="s">
        <v>221</v>
      </c>
    </row>
    <row r="110" ht="18.0" customHeight="1">
      <c r="A110" s="60" t="s">
        <v>5863</v>
      </c>
      <c r="B110" s="39">
        <v>45854.0</v>
      </c>
      <c r="C110" s="41">
        <v>15566.0</v>
      </c>
      <c r="D110" s="43" t="s">
        <v>5856</v>
      </c>
      <c r="E110" s="60" t="s">
        <v>5857</v>
      </c>
      <c r="F110" s="43" t="s">
        <v>5858</v>
      </c>
      <c r="G110" s="43" t="s">
        <v>194</v>
      </c>
      <c r="H110" s="43" t="s">
        <v>177</v>
      </c>
      <c r="I110" s="41" t="s">
        <v>1558</v>
      </c>
      <c r="J110" s="48">
        <v>45822.0</v>
      </c>
      <c r="K110" s="39">
        <v>45841.0</v>
      </c>
      <c r="L110" s="41" t="s">
        <v>75</v>
      </c>
      <c r="M110" s="50">
        <v>118000.0</v>
      </c>
      <c r="N110" s="41" t="s">
        <v>75</v>
      </c>
      <c r="O110" s="52">
        <v>236084.0</v>
      </c>
      <c r="P110" s="52">
        <v>0.0</v>
      </c>
      <c r="Q110" s="50">
        <v>0.0</v>
      </c>
      <c r="R110" s="51">
        <v>0.0</v>
      </c>
      <c r="S110" s="52">
        <f t="shared" si="1"/>
        <v>0</v>
      </c>
      <c r="T110" s="339" t="s">
        <v>248</v>
      </c>
      <c r="U110" s="48">
        <v>45841.0</v>
      </c>
      <c r="V110" s="48">
        <v>46231.0</v>
      </c>
      <c r="W110" s="339">
        <v>1.0</v>
      </c>
      <c r="X110" s="41" t="s">
        <v>84</v>
      </c>
      <c r="Y110" s="41" t="s">
        <v>85</v>
      </c>
    </row>
    <row r="111" ht="18.0" customHeight="1">
      <c r="A111" s="60" t="s">
        <v>5867</v>
      </c>
      <c r="B111" s="39">
        <v>45854.0</v>
      </c>
      <c r="C111" s="41">
        <v>15566.0</v>
      </c>
      <c r="D111" s="43" t="s">
        <v>5856</v>
      </c>
      <c r="E111" s="60" t="s">
        <v>5857</v>
      </c>
      <c r="F111" s="43" t="s">
        <v>5858</v>
      </c>
      <c r="G111" s="43" t="s">
        <v>194</v>
      </c>
      <c r="H111" s="43" t="s">
        <v>177</v>
      </c>
      <c r="I111" s="41" t="s">
        <v>1558</v>
      </c>
      <c r="J111" s="48">
        <v>45822.0</v>
      </c>
      <c r="K111" s="39">
        <v>45841.0</v>
      </c>
      <c r="L111" s="41" t="s">
        <v>75</v>
      </c>
      <c r="M111" s="50">
        <v>118000.0</v>
      </c>
      <c r="N111" s="41" t="s">
        <v>75</v>
      </c>
      <c r="O111" s="52">
        <v>0.0</v>
      </c>
      <c r="P111" s="52">
        <v>0.0</v>
      </c>
      <c r="Q111" s="50">
        <v>0.0</v>
      </c>
      <c r="R111" s="51">
        <v>0.0</v>
      </c>
      <c r="S111" s="52">
        <f t="shared" si="1"/>
        <v>0</v>
      </c>
      <c r="T111" s="347" t="s">
        <v>248</v>
      </c>
      <c r="U111" s="48">
        <v>45841.0</v>
      </c>
      <c r="V111" s="48">
        <v>46261.0</v>
      </c>
      <c r="W111" s="339">
        <v>1.0</v>
      </c>
      <c r="X111" s="41" t="s">
        <v>84</v>
      </c>
      <c r="Y111" s="41" t="s">
        <v>85</v>
      </c>
    </row>
    <row r="112" ht="18.0" customHeight="1">
      <c r="A112" s="37" t="s">
        <v>5869</v>
      </c>
      <c r="B112" s="39">
        <v>45854.0</v>
      </c>
      <c r="C112" s="41">
        <v>7236.0</v>
      </c>
      <c r="D112" s="43" t="s">
        <v>921</v>
      </c>
      <c r="E112" s="60" t="s">
        <v>922</v>
      </c>
      <c r="F112" s="43" t="s">
        <v>923</v>
      </c>
      <c r="G112" s="43" t="s">
        <v>812</v>
      </c>
      <c r="H112" s="43" t="s">
        <v>123</v>
      </c>
      <c r="I112" s="41" t="s">
        <v>1558</v>
      </c>
      <c r="J112" s="48">
        <v>44847.0</v>
      </c>
      <c r="K112" s="39">
        <v>45841.0</v>
      </c>
      <c r="L112" s="41" t="s">
        <v>75</v>
      </c>
      <c r="M112" s="50">
        <v>0.0</v>
      </c>
      <c r="N112" s="41" t="s">
        <v>75</v>
      </c>
      <c r="O112" s="52">
        <v>78000.0</v>
      </c>
      <c r="P112" s="52">
        <v>0.0</v>
      </c>
      <c r="Q112" s="50">
        <v>0.0</v>
      </c>
      <c r="R112" s="51">
        <v>0.0</v>
      </c>
      <c r="S112" s="52">
        <f t="shared" si="1"/>
        <v>0</v>
      </c>
      <c r="T112" s="347" t="s">
        <v>5448</v>
      </c>
      <c r="U112" s="49">
        <v>45841.0</v>
      </c>
      <c r="V112" s="49">
        <v>45891.0</v>
      </c>
      <c r="W112" s="339">
        <v>1.0</v>
      </c>
      <c r="X112" s="41" t="s">
        <v>98</v>
      </c>
      <c r="Y112" s="41" t="s">
        <v>85</v>
      </c>
    </row>
    <row r="113" ht="18.0" customHeight="1">
      <c r="A113" s="37" t="s">
        <v>5871</v>
      </c>
      <c r="B113" s="39">
        <v>45854.0</v>
      </c>
      <c r="C113" s="41">
        <v>9393.0</v>
      </c>
      <c r="D113" s="43" t="s">
        <v>1670</v>
      </c>
      <c r="E113" s="60" t="s">
        <v>1671</v>
      </c>
      <c r="F113" s="43" t="s">
        <v>4456</v>
      </c>
      <c r="G113" s="43" t="s">
        <v>121</v>
      </c>
      <c r="H113" s="43" t="s">
        <v>123</v>
      </c>
      <c r="I113" s="41" t="s">
        <v>1558</v>
      </c>
      <c r="J113" s="48">
        <v>45100.0</v>
      </c>
      <c r="K113" s="39">
        <v>45841.0</v>
      </c>
      <c r="L113" s="41" t="s">
        <v>75</v>
      </c>
      <c r="M113" s="50">
        <v>0.0</v>
      </c>
      <c r="N113" s="41" t="s">
        <v>75</v>
      </c>
      <c r="O113" s="54">
        <v>78078.0</v>
      </c>
      <c r="P113" s="205">
        <v>78000.0</v>
      </c>
      <c r="Q113" s="50">
        <v>0.0</v>
      </c>
      <c r="R113" s="51">
        <v>0.0</v>
      </c>
      <c r="S113" s="52">
        <f t="shared" si="1"/>
        <v>78000</v>
      </c>
      <c r="T113" s="339" t="s">
        <v>112</v>
      </c>
      <c r="U113" s="48">
        <v>45841.0</v>
      </c>
      <c r="V113" s="48">
        <v>45871.0</v>
      </c>
      <c r="W113" s="339">
        <v>1.0</v>
      </c>
      <c r="X113" s="41" t="s">
        <v>98</v>
      </c>
      <c r="Y113" s="41" t="s">
        <v>85</v>
      </c>
    </row>
    <row r="114" ht="18.0" customHeight="1">
      <c r="A114" s="37" t="s">
        <v>5875</v>
      </c>
      <c r="B114" s="39">
        <v>45854.0</v>
      </c>
      <c r="C114" s="41">
        <v>11703.0</v>
      </c>
      <c r="D114" s="43" t="s">
        <v>1836</v>
      </c>
      <c r="E114" s="60" t="s">
        <v>524</v>
      </c>
      <c r="F114" s="43" t="s">
        <v>525</v>
      </c>
      <c r="G114" s="43" t="s">
        <v>404</v>
      </c>
      <c r="H114" s="43" t="s">
        <v>72</v>
      </c>
      <c r="I114" s="41" t="s">
        <v>1558</v>
      </c>
      <c r="J114" s="48">
        <v>45377.0</v>
      </c>
      <c r="K114" s="39">
        <v>45841.0</v>
      </c>
      <c r="L114" s="41" t="s">
        <v>75</v>
      </c>
      <c r="M114" s="50">
        <v>0.0</v>
      </c>
      <c r="N114" s="41" t="s">
        <v>75</v>
      </c>
      <c r="O114" s="52">
        <v>118000.0</v>
      </c>
      <c r="P114" s="171">
        <v>118000.0</v>
      </c>
      <c r="Q114" s="50">
        <v>0.0</v>
      </c>
      <c r="R114" s="51">
        <v>4400.0</v>
      </c>
      <c r="S114" s="52">
        <f t="shared" si="1"/>
        <v>113600</v>
      </c>
      <c r="T114" s="339" t="s">
        <v>83</v>
      </c>
      <c r="U114" s="48">
        <v>45841.0</v>
      </c>
      <c r="V114" s="48">
        <v>45871.0</v>
      </c>
      <c r="W114" s="339">
        <v>1.0</v>
      </c>
      <c r="X114" s="41" t="s">
        <v>84</v>
      </c>
      <c r="Y114" s="41" t="s">
        <v>85</v>
      </c>
    </row>
    <row r="115" ht="18.0" customHeight="1">
      <c r="A115" s="60" t="s">
        <v>5878</v>
      </c>
      <c r="B115" s="39">
        <v>45854.0</v>
      </c>
      <c r="C115" s="41">
        <v>11703.0</v>
      </c>
      <c r="D115" s="43" t="s">
        <v>1836</v>
      </c>
      <c r="E115" s="60" t="s">
        <v>524</v>
      </c>
      <c r="F115" s="43" t="s">
        <v>525</v>
      </c>
      <c r="G115" s="43" t="s">
        <v>404</v>
      </c>
      <c r="H115" s="43" t="s">
        <v>72</v>
      </c>
      <c r="I115" s="42" t="s">
        <v>1989</v>
      </c>
      <c r="J115" s="48">
        <v>45377.0</v>
      </c>
      <c r="K115" s="39">
        <v>45841.0</v>
      </c>
      <c r="L115" s="41" t="s">
        <v>75</v>
      </c>
      <c r="M115" s="50">
        <v>0.0</v>
      </c>
      <c r="N115" s="41" t="s">
        <v>75</v>
      </c>
      <c r="O115" s="52">
        <v>118000.0</v>
      </c>
      <c r="P115" s="52">
        <v>0.0</v>
      </c>
      <c r="Q115" s="50">
        <v>0.0</v>
      </c>
      <c r="R115" s="51">
        <v>0.0</v>
      </c>
      <c r="S115" s="52">
        <f t="shared" si="1"/>
        <v>0</v>
      </c>
      <c r="T115" s="347" t="s">
        <v>5460</v>
      </c>
      <c r="U115" s="48">
        <v>45841.0</v>
      </c>
      <c r="V115" s="48">
        <v>45901.0</v>
      </c>
      <c r="W115" s="339">
        <v>1.0</v>
      </c>
      <c r="X115" s="41" t="s">
        <v>84</v>
      </c>
      <c r="Y115" s="41" t="s">
        <v>85</v>
      </c>
    </row>
    <row r="116" ht="18.0" customHeight="1">
      <c r="A116" s="37" t="s">
        <v>5880</v>
      </c>
      <c r="B116" s="39">
        <v>45854.0</v>
      </c>
      <c r="C116" s="41">
        <v>11494.0</v>
      </c>
      <c r="D116" s="43" t="s">
        <v>5882</v>
      </c>
      <c r="E116" s="60" t="s">
        <v>3482</v>
      </c>
      <c r="F116" s="43" t="s">
        <v>3483</v>
      </c>
      <c r="G116" s="43" t="s">
        <v>194</v>
      </c>
      <c r="H116" s="43" t="s">
        <v>177</v>
      </c>
      <c r="I116" s="41" t="s">
        <v>1558</v>
      </c>
      <c r="J116" s="48">
        <v>45354.0</v>
      </c>
      <c r="K116" s="39">
        <v>45841.0</v>
      </c>
      <c r="L116" s="41" t="s">
        <v>75</v>
      </c>
      <c r="M116" s="50">
        <v>0.0</v>
      </c>
      <c r="N116" s="41" t="s">
        <v>75</v>
      </c>
      <c r="O116" s="52">
        <v>78000.0</v>
      </c>
      <c r="P116" s="52">
        <v>0.0</v>
      </c>
      <c r="Q116" s="50">
        <v>0.0</v>
      </c>
      <c r="R116" s="51">
        <v>0.0</v>
      </c>
      <c r="S116" s="52">
        <f t="shared" si="1"/>
        <v>0</v>
      </c>
      <c r="T116" s="347" t="s">
        <v>5448</v>
      </c>
      <c r="U116" s="48">
        <v>45841.0</v>
      </c>
      <c r="V116" s="48">
        <v>45878.0</v>
      </c>
      <c r="W116" s="339">
        <v>1.0</v>
      </c>
      <c r="X116" s="41" t="s">
        <v>84</v>
      </c>
      <c r="Y116" s="41" t="s">
        <v>85</v>
      </c>
    </row>
    <row r="117" ht="18.0" customHeight="1">
      <c r="A117" s="60" t="s">
        <v>5884</v>
      </c>
      <c r="B117" s="39">
        <v>45854.0</v>
      </c>
      <c r="C117" s="41">
        <v>8565.0</v>
      </c>
      <c r="D117" s="43" t="s">
        <v>5885</v>
      </c>
      <c r="E117" s="60" t="s">
        <v>5886</v>
      </c>
      <c r="F117" s="43" t="s">
        <v>5887</v>
      </c>
      <c r="G117" s="43" t="s">
        <v>121</v>
      </c>
      <c r="H117" s="43" t="s">
        <v>123</v>
      </c>
      <c r="I117" s="41" t="s">
        <v>1558</v>
      </c>
      <c r="J117" s="48">
        <v>45002.0</v>
      </c>
      <c r="K117" s="39">
        <v>45841.0</v>
      </c>
      <c r="L117" s="41" t="s">
        <v>75</v>
      </c>
      <c r="M117" s="50">
        <v>0.0</v>
      </c>
      <c r="N117" s="41" t="s">
        <v>75</v>
      </c>
      <c r="O117" s="52">
        <v>118000.0</v>
      </c>
      <c r="P117" s="52">
        <v>0.0</v>
      </c>
      <c r="Q117" s="50">
        <v>0.0</v>
      </c>
      <c r="R117" s="51">
        <v>0.0</v>
      </c>
      <c r="S117" s="52">
        <f t="shared" si="1"/>
        <v>0</v>
      </c>
      <c r="T117" s="347" t="s">
        <v>5514</v>
      </c>
      <c r="U117" s="48">
        <v>45841.0</v>
      </c>
      <c r="V117" s="48">
        <v>46036.0</v>
      </c>
      <c r="W117" s="339">
        <v>1.0</v>
      </c>
      <c r="X117" s="41" t="s">
        <v>84</v>
      </c>
      <c r="Y117" s="41" t="s">
        <v>85</v>
      </c>
    </row>
    <row r="118" ht="18.0" customHeight="1">
      <c r="A118" s="60" t="s">
        <v>5891</v>
      </c>
      <c r="B118" s="39">
        <v>45854.0</v>
      </c>
      <c r="C118" s="41">
        <v>8565.0</v>
      </c>
      <c r="D118" s="43" t="s">
        <v>5885</v>
      </c>
      <c r="E118" s="60" t="s">
        <v>5886</v>
      </c>
      <c r="F118" s="43" t="s">
        <v>5892</v>
      </c>
      <c r="G118" s="43" t="s">
        <v>121</v>
      </c>
      <c r="H118" s="43" t="s">
        <v>123</v>
      </c>
      <c r="I118" s="42" t="s">
        <v>422</v>
      </c>
      <c r="J118" s="48">
        <v>45002.0</v>
      </c>
      <c r="K118" s="39">
        <v>45841.0</v>
      </c>
      <c r="L118" s="41" t="s">
        <v>75</v>
      </c>
      <c r="M118" s="50">
        <v>0.0</v>
      </c>
      <c r="N118" s="41" t="s">
        <v>75</v>
      </c>
      <c r="O118" s="52">
        <v>118000.0</v>
      </c>
      <c r="P118" s="52">
        <v>0.0</v>
      </c>
      <c r="Q118" s="50">
        <v>0.0</v>
      </c>
      <c r="R118" s="51">
        <v>0.0</v>
      </c>
      <c r="S118" s="52">
        <f t="shared" si="1"/>
        <v>0</v>
      </c>
      <c r="T118" s="347" t="s">
        <v>5514</v>
      </c>
      <c r="U118" s="48">
        <v>45841.0</v>
      </c>
      <c r="V118" s="48">
        <v>45951.0</v>
      </c>
      <c r="W118" s="339">
        <v>1.0</v>
      </c>
      <c r="X118" s="41" t="s">
        <v>84</v>
      </c>
      <c r="Y118" s="41" t="s">
        <v>85</v>
      </c>
    </row>
    <row r="119" ht="18.0" customHeight="1">
      <c r="A119" s="60" t="s">
        <v>5896</v>
      </c>
      <c r="B119" s="39">
        <v>45854.0</v>
      </c>
      <c r="C119" s="41">
        <v>8565.0</v>
      </c>
      <c r="D119" s="43" t="s">
        <v>5885</v>
      </c>
      <c r="E119" s="60" t="s">
        <v>5886</v>
      </c>
      <c r="F119" s="43" t="s">
        <v>5897</v>
      </c>
      <c r="G119" s="43" t="s">
        <v>121</v>
      </c>
      <c r="H119" s="43" t="s">
        <v>123</v>
      </c>
      <c r="I119" s="41" t="s">
        <v>1558</v>
      </c>
      <c r="J119" s="48">
        <v>45002.0</v>
      </c>
      <c r="K119" s="39">
        <v>45841.0</v>
      </c>
      <c r="L119" s="41" t="s">
        <v>75</v>
      </c>
      <c r="M119" s="50">
        <v>0.0</v>
      </c>
      <c r="N119" s="41" t="s">
        <v>75</v>
      </c>
      <c r="O119" s="52">
        <v>118000.0</v>
      </c>
      <c r="P119" s="52">
        <v>0.0</v>
      </c>
      <c r="Q119" s="50">
        <v>0.0</v>
      </c>
      <c r="R119" s="51">
        <v>0.0</v>
      </c>
      <c r="S119" s="52">
        <f t="shared" si="1"/>
        <v>0</v>
      </c>
      <c r="T119" s="347" t="s">
        <v>5514</v>
      </c>
      <c r="U119" s="48">
        <v>45841.0</v>
      </c>
      <c r="V119" s="48">
        <v>46069.0</v>
      </c>
      <c r="W119" s="339">
        <v>1.0</v>
      </c>
      <c r="X119" s="41" t="s">
        <v>84</v>
      </c>
      <c r="Y119" s="41" t="s">
        <v>85</v>
      </c>
    </row>
    <row r="120" ht="18.0" customHeight="1">
      <c r="A120" s="60" t="s">
        <v>5900</v>
      </c>
      <c r="B120" s="39">
        <v>45854.0</v>
      </c>
      <c r="C120" s="41">
        <v>8565.0</v>
      </c>
      <c r="D120" s="43" t="s">
        <v>5885</v>
      </c>
      <c r="E120" s="60" t="s">
        <v>5886</v>
      </c>
      <c r="F120" s="43" t="s">
        <v>5901</v>
      </c>
      <c r="G120" s="43" t="s">
        <v>121</v>
      </c>
      <c r="H120" s="43" t="s">
        <v>123</v>
      </c>
      <c r="I120" s="41" t="s">
        <v>1558</v>
      </c>
      <c r="J120" s="48">
        <v>45002.0</v>
      </c>
      <c r="K120" s="39">
        <v>45841.0</v>
      </c>
      <c r="L120" s="41" t="s">
        <v>75</v>
      </c>
      <c r="M120" s="50">
        <v>0.0</v>
      </c>
      <c r="N120" s="41" t="s">
        <v>75</v>
      </c>
      <c r="O120" s="52">
        <v>118000.0</v>
      </c>
      <c r="P120" s="52">
        <v>0.0</v>
      </c>
      <c r="Q120" s="50">
        <v>0.0</v>
      </c>
      <c r="R120" s="51">
        <v>0.0</v>
      </c>
      <c r="S120" s="52">
        <f t="shared" si="1"/>
        <v>0</v>
      </c>
      <c r="T120" s="347" t="s">
        <v>5514</v>
      </c>
      <c r="U120" s="48">
        <v>45841.0</v>
      </c>
      <c r="V120" s="48">
        <v>46098.0</v>
      </c>
      <c r="W120" s="339">
        <v>1.0</v>
      </c>
      <c r="X120" s="41" t="s">
        <v>84</v>
      </c>
      <c r="Y120" s="41" t="s">
        <v>85</v>
      </c>
    </row>
    <row r="121" ht="18.0" customHeight="1">
      <c r="A121" s="337" t="s">
        <v>5904</v>
      </c>
      <c r="B121" s="39">
        <v>45854.0</v>
      </c>
      <c r="C121" s="41">
        <v>1912.0</v>
      </c>
      <c r="D121" s="47" t="s">
        <v>5905</v>
      </c>
      <c r="E121" s="60" t="s">
        <v>1777</v>
      </c>
      <c r="F121" s="47" t="s">
        <v>5906</v>
      </c>
      <c r="G121" s="43" t="s">
        <v>1779</v>
      </c>
      <c r="H121" s="43" t="s">
        <v>108</v>
      </c>
      <c r="I121" s="42" t="s">
        <v>26</v>
      </c>
      <c r="J121" s="48">
        <v>44408.0</v>
      </c>
      <c r="K121" s="39">
        <v>45841.0</v>
      </c>
      <c r="L121" s="41" t="s">
        <v>75</v>
      </c>
      <c r="M121" s="50">
        <v>0.0</v>
      </c>
      <c r="N121" s="39" t="s">
        <v>75</v>
      </c>
      <c r="O121" s="54">
        <v>78019.0</v>
      </c>
      <c r="P121" s="204">
        <v>78000.0</v>
      </c>
      <c r="Q121" s="50">
        <v>0.0</v>
      </c>
      <c r="R121" s="51">
        <v>0.0</v>
      </c>
      <c r="S121" s="52">
        <f t="shared" si="1"/>
        <v>78000</v>
      </c>
      <c r="T121" s="339" t="s">
        <v>112</v>
      </c>
      <c r="U121" s="48">
        <v>45826.0</v>
      </c>
      <c r="V121" s="48">
        <v>45856.0</v>
      </c>
      <c r="W121" s="339">
        <v>1.0</v>
      </c>
      <c r="X121" s="41" t="s">
        <v>98</v>
      </c>
      <c r="Y121" s="41" t="s">
        <v>85</v>
      </c>
    </row>
    <row r="122" ht="18.0" customHeight="1">
      <c r="A122" s="37" t="s">
        <v>5908</v>
      </c>
      <c r="B122" s="39">
        <v>45854.0</v>
      </c>
      <c r="C122" s="41">
        <v>8177.0</v>
      </c>
      <c r="D122" s="43" t="s">
        <v>520</v>
      </c>
      <c r="E122" s="60" t="s">
        <v>521</v>
      </c>
      <c r="F122" s="43" t="s">
        <v>523</v>
      </c>
      <c r="G122" s="43" t="s">
        <v>70</v>
      </c>
      <c r="H122" s="43" t="s">
        <v>72</v>
      </c>
      <c r="I122" s="41" t="s">
        <v>1558</v>
      </c>
      <c r="J122" s="48">
        <v>44954.0</v>
      </c>
      <c r="K122" s="39">
        <v>45841.0</v>
      </c>
      <c r="L122" s="41" t="s">
        <v>75</v>
      </c>
      <c r="M122" s="50">
        <v>0.0</v>
      </c>
      <c r="N122" s="39" t="s">
        <v>75</v>
      </c>
      <c r="O122" s="54">
        <v>78001.0</v>
      </c>
      <c r="P122" s="205">
        <v>78000.0</v>
      </c>
      <c r="Q122" s="50">
        <v>0.0</v>
      </c>
      <c r="R122" s="51">
        <v>0.0</v>
      </c>
      <c r="S122" s="52">
        <f t="shared" si="1"/>
        <v>78000</v>
      </c>
      <c r="T122" s="339" t="s">
        <v>112</v>
      </c>
      <c r="U122" s="48">
        <v>45841.0</v>
      </c>
      <c r="V122" s="48">
        <v>45872.0</v>
      </c>
      <c r="W122" s="339">
        <v>1.0</v>
      </c>
      <c r="X122" s="41" t="s">
        <v>84</v>
      </c>
      <c r="Y122" s="41" t="s">
        <v>85</v>
      </c>
    </row>
    <row r="123" ht="18.0" customHeight="1">
      <c r="A123" s="60" t="s">
        <v>5912</v>
      </c>
      <c r="B123" s="39">
        <v>45854.0</v>
      </c>
      <c r="C123" s="41">
        <v>14369.0</v>
      </c>
      <c r="D123" s="43" t="s">
        <v>4377</v>
      </c>
      <c r="E123" s="60" t="s">
        <v>2953</v>
      </c>
      <c r="F123" s="43" t="s">
        <v>2954</v>
      </c>
      <c r="G123" s="43" t="s">
        <v>2955</v>
      </c>
      <c r="H123" s="43" t="s">
        <v>2887</v>
      </c>
      <c r="I123" s="41" t="s">
        <v>1558</v>
      </c>
      <c r="J123" s="48">
        <v>45667.0</v>
      </c>
      <c r="K123" s="39">
        <v>45841.0</v>
      </c>
      <c r="L123" s="41" t="s">
        <v>75</v>
      </c>
      <c r="M123" s="50">
        <v>0.0</v>
      </c>
      <c r="N123" s="41" t="s">
        <v>75</v>
      </c>
      <c r="O123" s="52">
        <v>118000.0</v>
      </c>
      <c r="P123" s="52">
        <v>0.0</v>
      </c>
      <c r="Q123" s="50">
        <v>0.0</v>
      </c>
      <c r="R123" s="51">
        <v>0.0</v>
      </c>
      <c r="S123" s="52">
        <f t="shared" si="1"/>
        <v>0</v>
      </c>
      <c r="T123" s="347" t="s">
        <v>5514</v>
      </c>
      <c r="U123" s="48">
        <v>45841.0</v>
      </c>
      <c r="V123" s="48">
        <v>46074.0</v>
      </c>
      <c r="W123" s="339">
        <v>1.0</v>
      </c>
      <c r="X123" s="41" t="s">
        <v>84</v>
      </c>
      <c r="Y123" s="41" t="s">
        <v>85</v>
      </c>
    </row>
    <row r="124" ht="18.0" customHeight="1">
      <c r="A124" s="60" t="s">
        <v>5916</v>
      </c>
      <c r="B124" s="39">
        <v>45854.0</v>
      </c>
      <c r="C124" s="41">
        <v>9902.0</v>
      </c>
      <c r="D124" s="43" t="s">
        <v>5917</v>
      </c>
      <c r="E124" s="60" t="s">
        <v>3319</v>
      </c>
      <c r="F124" s="43" t="s">
        <v>3320</v>
      </c>
      <c r="G124" s="43" t="s">
        <v>234</v>
      </c>
      <c r="H124" s="43" t="s">
        <v>235</v>
      </c>
      <c r="I124" s="41" t="s">
        <v>1558</v>
      </c>
      <c r="J124" s="48">
        <v>45160.0</v>
      </c>
      <c r="K124" s="39">
        <v>45841.0</v>
      </c>
      <c r="L124" s="41" t="s">
        <v>75</v>
      </c>
      <c r="M124" s="50">
        <v>0.0</v>
      </c>
      <c r="N124" s="41" t="s">
        <v>75</v>
      </c>
      <c r="O124" s="52">
        <v>78000.0</v>
      </c>
      <c r="P124" s="52">
        <v>0.0</v>
      </c>
      <c r="Q124" s="50">
        <v>0.0</v>
      </c>
      <c r="R124" s="51">
        <v>0.0</v>
      </c>
      <c r="S124" s="52">
        <f t="shared" si="1"/>
        <v>0</v>
      </c>
      <c r="T124" s="347" t="s">
        <v>5514</v>
      </c>
      <c r="U124" s="48">
        <v>45841.0</v>
      </c>
      <c r="V124" s="48">
        <v>46104.0</v>
      </c>
      <c r="W124" s="339">
        <v>1.0</v>
      </c>
      <c r="X124" s="41" t="s">
        <v>98</v>
      </c>
      <c r="Y124" s="41" t="s">
        <v>85</v>
      </c>
    </row>
    <row r="125" ht="18.0" customHeight="1">
      <c r="A125" s="60" t="s">
        <v>5921</v>
      </c>
      <c r="B125" s="39">
        <v>45854.0</v>
      </c>
      <c r="C125" s="41">
        <v>13138.0</v>
      </c>
      <c r="D125" s="43" t="s">
        <v>5924</v>
      </c>
      <c r="E125" s="60" t="s">
        <v>5925</v>
      </c>
      <c r="F125" s="43" t="s">
        <v>5926</v>
      </c>
      <c r="G125" s="43" t="s">
        <v>5927</v>
      </c>
      <c r="H125" s="43" t="s">
        <v>123</v>
      </c>
      <c r="I125" s="41" t="s">
        <v>1558</v>
      </c>
      <c r="J125" s="48">
        <v>45531.0</v>
      </c>
      <c r="K125" s="39">
        <v>45841.0</v>
      </c>
      <c r="L125" s="41" t="s">
        <v>75</v>
      </c>
      <c r="M125" s="50">
        <v>0.0</v>
      </c>
      <c r="N125" s="41" t="s">
        <v>75</v>
      </c>
      <c r="O125" s="52">
        <v>118000.0</v>
      </c>
      <c r="P125" s="52">
        <v>0.0</v>
      </c>
      <c r="Q125" s="50">
        <v>0.0</v>
      </c>
      <c r="R125" s="51">
        <v>0.0</v>
      </c>
      <c r="S125" s="52">
        <f t="shared" si="1"/>
        <v>0</v>
      </c>
      <c r="T125" s="347" t="s">
        <v>5514</v>
      </c>
      <c r="U125" s="48">
        <v>45841.0</v>
      </c>
      <c r="V125" s="48">
        <v>45995.0</v>
      </c>
      <c r="W125" s="339">
        <v>1.0</v>
      </c>
      <c r="X125" s="41" t="s">
        <v>84</v>
      </c>
      <c r="Y125" s="41" t="s">
        <v>85</v>
      </c>
    </row>
    <row r="126" ht="18.0" customHeight="1">
      <c r="A126" s="60" t="s">
        <v>5928</v>
      </c>
      <c r="B126" s="39">
        <v>45854.0</v>
      </c>
      <c r="C126" s="41">
        <v>8074.0</v>
      </c>
      <c r="D126" s="43" t="s">
        <v>3925</v>
      </c>
      <c r="E126" s="60" t="s">
        <v>3926</v>
      </c>
      <c r="F126" s="47" t="s">
        <v>5507</v>
      </c>
      <c r="G126" s="43" t="s">
        <v>243</v>
      </c>
      <c r="H126" s="43" t="s">
        <v>123</v>
      </c>
      <c r="I126" s="41" t="s">
        <v>1558</v>
      </c>
      <c r="J126" s="48">
        <v>44944.0</v>
      </c>
      <c r="K126" s="39">
        <v>45841.0</v>
      </c>
      <c r="L126" s="41" t="s">
        <v>75</v>
      </c>
      <c r="M126" s="50">
        <v>0.0</v>
      </c>
      <c r="N126" s="41" t="s">
        <v>75</v>
      </c>
      <c r="O126" s="52">
        <v>78000.0</v>
      </c>
      <c r="P126" s="52">
        <v>0.0</v>
      </c>
      <c r="Q126" s="50">
        <v>0.0</v>
      </c>
      <c r="R126" s="51">
        <v>0.0</v>
      </c>
      <c r="S126" s="52">
        <f t="shared" si="1"/>
        <v>0</v>
      </c>
      <c r="T126" s="347" t="s">
        <v>5514</v>
      </c>
      <c r="U126" s="49">
        <v>45841.0</v>
      </c>
      <c r="V126" s="49">
        <v>46168.0</v>
      </c>
      <c r="W126" s="339">
        <v>1.0</v>
      </c>
      <c r="X126" s="41" t="s">
        <v>98</v>
      </c>
      <c r="Y126" s="41" t="s">
        <v>85</v>
      </c>
    </row>
    <row r="127" ht="18.0" customHeight="1">
      <c r="A127" s="60" t="s">
        <v>5932</v>
      </c>
      <c r="B127" s="39">
        <v>45854.0</v>
      </c>
      <c r="C127" s="41">
        <v>8074.0</v>
      </c>
      <c r="D127" s="43" t="s">
        <v>3925</v>
      </c>
      <c r="E127" s="60" t="s">
        <v>3926</v>
      </c>
      <c r="F127" s="47" t="s">
        <v>5933</v>
      </c>
      <c r="G127" s="43" t="s">
        <v>243</v>
      </c>
      <c r="H127" s="43" t="s">
        <v>123</v>
      </c>
      <c r="I127" s="41" t="s">
        <v>1558</v>
      </c>
      <c r="J127" s="48">
        <v>44944.0</v>
      </c>
      <c r="K127" s="39">
        <v>45841.0</v>
      </c>
      <c r="L127" s="41" t="s">
        <v>75</v>
      </c>
      <c r="M127" s="50">
        <v>0.0</v>
      </c>
      <c r="N127" s="41" t="s">
        <v>75</v>
      </c>
      <c r="O127" s="52">
        <v>118000.0</v>
      </c>
      <c r="P127" s="52">
        <v>0.0</v>
      </c>
      <c r="Q127" s="50">
        <v>0.0</v>
      </c>
      <c r="R127" s="51">
        <v>0.0</v>
      </c>
      <c r="S127" s="52">
        <f t="shared" si="1"/>
        <v>0</v>
      </c>
      <c r="T127" s="347" t="s">
        <v>5514</v>
      </c>
      <c r="U127" s="49">
        <v>45841.0</v>
      </c>
      <c r="V127" s="49">
        <v>45975.0</v>
      </c>
      <c r="W127" s="339">
        <v>1.0</v>
      </c>
      <c r="X127" s="41" t="s">
        <v>84</v>
      </c>
      <c r="Y127" s="41" t="s">
        <v>85</v>
      </c>
    </row>
    <row r="128" ht="18.0" customHeight="1">
      <c r="A128" s="60" t="s">
        <v>5935</v>
      </c>
      <c r="B128" s="39">
        <v>45854.0</v>
      </c>
      <c r="C128" s="41">
        <v>8074.0</v>
      </c>
      <c r="D128" s="43" t="s">
        <v>3925</v>
      </c>
      <c r="E128" s="60" t="s">
        <v>3926</v>
      </c>
      <c r="F128" s="43" t="s">
        <v>4282</v>
      </c>
      <c r="G128" s="43" t="s">
        <v>243</v>
      </c>
      <c r="H128" s="43" t="s">
        <v>123</v>
      </c>
      <c r="I128" s="41" t="s">
        <v>1558</v>
      </c>
      <c r="J128" s="48">
        <v>44944.0</v>
      </c>
      <c r="K128" s="39">
        <v>45841.0</v>
      </c>
      <c r="L128" s="41" t="s">
        <v>75</v>
      </c>
      <c r="M128" s="50">
        <v>0.0</v>
      </c>
      <c r="N128" s="41" t="s">
        <v>75</v>
      </c>
      <c r="O128" s="52">
        <v>78000.0</v>
      </c>
      <c r="P128" s="52">
        <v>0.0</v>
      </c>
      <c r="Q128" s="50">
        <v>0.0</v>
      </c>
      <c r="R128" s="51">
        <v>0.0</v>
      </c>
      <c r="S128" s="52">
        <f t="shared" si="1"/>
        <v>0</v>
      </c>
      <c r="T128" s="347" t="s">
        <v>5514</v>
      </c>
      <c r="U128" s="49">
        <v>45841.0</v>
      </c>
      <c r="V128" s="49">
        <v>46075.0</v>
      </c>
      <c r="W128" s="339">
        <v>1.0</v>
      </c>
      <c r="X128" s="41" t="s">
        <v>98</v>
      </c>
      <c r="Y128" s="41" t="s">
        <v>85</v>
      </c>
    </row>
    <row r="129" ht="18.0" customHeight="1">
      <c r="A129" s="60" t="s">
        <v>5937</v>
      </c>
      <c r="B129" s="39">
        <v>45854.0</v>
      </c>
      <c r="C129" s="41">
        <v>5836.0</v>
      </c>
      <c r="D129" s="43" t="s">
        <v>917</v>
      </c>
      <c r="E129" s="60" t="s">
        <v>918</v>
      </c>
      <c r="F129" s="43" t="s">
        <v>920</v>
      </c>
      <c r="G129" s="43" t="s">
        <v>5680</v>
      </c>
      <c r="H129" s="43" t="s">
        <v>200</v>
      </c>
      <c r="I129" s="41" t="s">
        <v>1558</v>
      </c>
      <c r="J129" s="48">
        <v>44706.0</v>
      </c>
      <c r="K129" s="39">
        <v>45841.0</v>
      </c>
      <c r="L129" s="41" t="s">
        <v>75</v>
      </c>
      <c r="M129" s="50">
        <v>0.0</v>
      </c>
      <c r="N129" s="41" t="s">
        <v>75</v>
      </c>
      <c r="O129" s="52">
        <v>648025.0</v>
      </c>
      <c r="P129" s="205">
        <v>648025.0</v>
      </c>
      <c r="Q129" s="50">
        <v>60000.0</v>
      </c>
      <c r="R129" s="51">
        <v>0.0</v>
      </c>
      <c r="S129" s="52">
        <f t="shared" si="1"/>
        <v>648025</v>
      </c>
      <c r="T129" s="339" t="s">
        <v>112</v>
      </c>
      <c r="U129" s="48">
        <v>45841.0</v>
      </c>
      <c r="V129" s="48">
        <v>46024.0</v>
      </c>
      <c r="W129" s="339">
        <v>6.0</v>
      </c>
      <c r="X129" s="41" t="s">
        <v>84</v>
      </c>
      <c r="Y129" s="41" t="s">
        <v>85</v>
      </c>
    </row>
    <row r="130" ht="18.0" customHeight="1">
      <c r="A130" s="60" t="s">
        <v>5940</v>
      </c>
      <c r="B130" s="39">
        <v>45854.0</v>
      </c>
      <c r="C130" s="41">
        <v>10725.0</v>
      </c>
      <c r="D130" s="43" t="s">
        <v>2167</v>
      </c>
      <c r="E130" s="60" t="s">
        <v>2168</v>
      </c>
      <c r="F130" s="43" t="s">
        <v>2169</v>
      </c>
      <c r="G130" s="43" t="s">
        <v>217</v>
      </c>
      <c r="H130" s="43" t="s">
        <v>177</v>
      </c>
      <c r="I130" s="41" t="s">
        <v>1558</v>
      </c>
      <c r="J130" s="48">
        <v>45258.0</v>
      </c>
      <c r="K130" s="39">
        <v>45841.0</v>
      </c>
      <c r="L130" s="41" t="s">
        <v>75</v>
      </c>
      <c r="M130" s="50">
        <v>0.0</v>
      </c>
      <c r="N130" s="41" t="s">
        <v>75</v>
      </c>
      <c r="O130" s="52">
        <v>78000.0</v>
      </c>
      <c r="P130" s="52">
        <v>0.0</v>
      </c>
      <c r="Q130" s="50">
        <v>0.0</v>
      </c>
      <c r="R130" s="51">
        <v>0.0</v>
      </c>
      <c r="S130" s="52">
        <f t="shared" si="1"/>
        <v>0</v>
      </c>
      <c r="T130" s="347" t="s">
        <v>5514</v>
      </c>
      <c r="U130" s="48">
        <v>45841.0</v>
      </c>
      <c r="V130" s="48">
        <v>46092.0</v>
      </c>
      <c r="W130" s="339">
        <v>1.0</v>
      </c>
      <c r="X130" s="41" t="s">
        <v>98</v>
      </c>
      <c r="Y130" s="41" t="s">
        <v>85</v>
      </c>
    </row>
    <row r="131" ht="18.0" customHeight="1">
      <c r="A131" s="60" t="s">
        <v>5942</v>
      </c>
      <c r="B131" s="39">
        <v>45854.0</v>
      </c>
      <c r="C131" s="41">
        <v>13940.0</v>
      </c>
      <c r="D131" s="43" t="s">
        <v>5945</v>
      </c>
      <c r="E131" s="60" t="s">
        <v>5946</v>
      </c>
      <c r="F131" s="381" t="s">
        <v>5947</v>
      </c>
      <c r="G131" s="43" t="s">
        <v>5949</v>
      </c>
      <c r="H131" s="43" t="s">
        <v>134</v>
      </c>
      <c r="I131" s="41" t="s">
        <v>1558</v>
      </c>
      <c r="J131" s="48">
        <v>45622.0</v>
      </c>
      <c r="K131" s="39">
        <v>45841.0</v>
      </c>
      <c r="L131" s="41" t="s">
        <v>75</v>
      </c>
      <c r="M131" s="50">
        <v>0.0</v>
      </c>
      <c r="N131" s="41" t="s">
        <v>75</v>
      </c>
      <c r="O131" s="52">
        <v>118000.0</v>
      </c>
      <c r="P131" s="52">
        <v>0.0</v>
      </c>
      <c r="Q131" s="50">
        <v>0.0</v>
      </c>
      <c r="R131" s="51">
        <v>0.0</v>
      </c>
      <c r="S131" s="52">
        <f t="shared" si="1"/>
        <v>0</v>
      </c>
      <c r="T131" s="347" t="s">
        <v>5514</v>
      </c>
      <c r="U131" s="48">
        <v>45841.0</v>
      </c>
      <c r="V131" s="48">
        <v>46086.0</v>
      </c>
      <c r="W131" s="339">
        <v>1.0</v>
      </c>
      <c r="X131" s="41" t="s">
        <v>84</v>
      </c>
      <c r="Y131" s="41" t="s">
        <v>85</v>
      </c>
    </row>
    <row r="132" ht="18.0" customHeight="1">
      <c r="A132" s="337" t="s">
        <v>5951</v>
      </c>
      <c r="B132" s="39">
        <v>45854.0</v>
      </c>
      <c r="C132" s="41">
        <v>3202.0</v>
      </c>
      <c r="D132" s="43" t="s">
        <v>5952</v>
      </c>
      <c r="E132" s="60" t="s">
        <v>3203</v>
      </c>
      <c r="F132" s="43" t="s">
        <v>3204</v>
      </c>
      <c r="G132" s="43" t="s">
        <v>404</v>
      </c>
      <c r="H132" s="43" t="s">
        <v>72</v>
      </c>
      <c r="I132" s="42" t="s">
        <v>26</v>
      </c>
      <c r="J132" s="48">
        <v>44514.0</v>
      </c>
      <c r="K132" s="39">
        <v>45841.0</v>
      </c>
      <c r="L132" s="41" t="s">
        <v>75</v>
      </c>
      <c r="M132" s="50">
        <v>0.0</v>
      </c>
      <c r="N132" s="39">
        <v>45842.0</v>
      </c>
      <c r="O132" s="52">
        <v>78000.0</v>
      </c>
      <c r="P132" s="171">
        <v>78000.0</v>
      </c>
      <c r="Q132" s="50">
        <v>0.0</v>
      </c>
      <c r="R132" s="51">
        <v>546.0</v>
      </c>
      <c r="S132" s="52">
        <f t="shared" si="1"/>
        <v>77454</v>
      </c>
      <c r="T132" s="347" t="s">
        <v>83</v>
      </c>
      <c r="U132" s="49">
        <v>45828.0</v>
      </c>
      <c r="V132" s="49">
        <v>45858.0</v>
      </c>
      <c r="W132" s="339">
        <v>1.0</v>
      </c>
      <c r="X132" s="41" t="s">
        <v>98</v>
      </c>
      <c r="Y132" s="41" t="s">
        <v>85</v>
      </c>
    </row>
    <row r="133" ht="18.0" customHeight="1">
      <c r="A133" s="37" t="s">
        <v>5958</v>
      </c>
      <c r="B133" s="39">
        <v>45854.0</v>
      </c>
      <c r="C133" s="41">
        <v>11691.0</v>
      </c>
      <c r="D133" s="43" t="s">
        <v>270</v>
      </c>
      <c r="E133" s="60" t="s">
        <v>271</v>
      </c>
      <c r="F133" s="47" t="s">
        <v>272</v>
      </c>
      <c r="G133" s="43" t="s">
        <v>273</v>
      </c>
      <c r="H133" s="43" t="s">
        <v>156</v>
      </c>
      <c r="I133" s="41" t="s">
        <v>1558</v>
      </c>
      <c r="J133" s="48">
        <v>45376.0</v>
      </c>
      <c r="K133" s="39">
        <v>45841.0</v>
      </c>
      <c r="L133" s="41" t="s">
        <v>75</v>
      </c>
      <c r="M133" s="50">
        <v>0.0</v>
      </c>
      <c r="N133" s="41" t="s">
        <v>75</v>
      </c>
      <c r="O133" s="52">
        <v>78046.0</v>
      </c>
      <c r="P133" s="205">
        <v>78046.0</v>
      </c>
      <c r="Q133" s="50">
        <v>0.0</v>
      </c>
      <c r="R133" s="51">
        <v>0.0</v>
      </c>
      <c r="S133" s="52">
        <f t="shared" si="1"/>
        <v>78046</v>
      </c>
      <c r="T133" s="339" t="s">
        <v>112</v>
      </c>
      <c r="U133" s="49">
        <v>45841.0</v>
      </c>
      <c r="V133" s="49">
        <v>45901.0</v>
      </c>
      <c r="W133" s="339">
        <v>1.0</v>
      </c>
      <c r="X133" s="41" t="s">
        <v>98</v>
      </c>
      <c r="Y133" s="41" t="s">
        <v>85</v>
      </c>
    </row>
    <row r="134" ht="18.0" customHeight="1">
      <c r="A134" s="60" t="s">
        <v>5961</v>
      </c>
      <c r="B134" s="39">
        <v>45854.0</v>
      </c>
      <c r="C134" s="41">
        <v>11691.0</v>
      </c>
      <c r="D134" s="43" t="s">
        <v>270</v>
      </c>
      <c r="E134" s="60" t="s">
        <v>271</v>
      </c>
      <c r="F134" s="47" t="s">
        <v>272</v>
      </c>
      <c r="G134" s="43" t="s">
        <v>273</v>
      </c>
      <c r="H134" s="43" t="s">
        <v>156</v>
      </c>
      <c r="I134" s="41" t="s">
        <v>1989</v>
      </c>
      <c r="J134" s="48">
        <v>45376.0</v>
      </c>
      <c r="K134" s="39">
        <v>45841.0</v>
      </c>
      <c r="L134" s="41" t="s">
        <v>75</v>
      </c>
      <c r="M134" s="50">
        <v>0.0</v>
      </c>
      <c r="N134" s="41" t="s">
        <v>75</v>
      </c>
      <c r="O134" s="52">
        <v>78000.0</v>
      </c>
      <c r="P134" s="52">
        <v>0.0</v>
      </c>
      <c r="Q134" s="50">
        <v>0.0</v>
      </c>
      <c r="R134" s="51">
        <v>0.0</v>
      </c>
      <c r="S134" s="52">
        <f t="shared" si="1"/>
        <v>0</v>
      </c>
      <c r="T134" s="347" t="s">
        <v>5448</v>
      </c>
      <c r="U134" s="48">
        <v>45841.0</v>
      </c>
      <c r="V134" s="48">
        <v>45901.0</v>
      </c>
      <c r="W134" s="339">
        <v>1.0</v>
      </c>
      <c r="X134" s="41" t="s">
        <v>98</v>
      </c>
      <c r="Y134" s="41" t="s">
        <v>85</v>
      </c>
    </row>
    <row r="135" ht="18.0" customHeight="1">
      <c r="A135" s="350" t="s">
        <v>5965</v>
      </c>
      <c r="B135" s="39">
        <v>45854.0</v>
      </c>
      <c r="C135" s="41">
        <v>15636.0</v>
      </c>
      <c r="D135" s="43" t="s">
        <v>5966</v>
      </c>
      <c r="E135" s="60" t="s">
        <v>5967</v>
      </c>
      <c r="F135" s="43" t="s">
        <v>5968</v>
      </c>
      <c r="G135" s="43" t="s">
        <v>1889</v>
      </c>
      <c r="H135" s="43" t="s">
        <v>156</v>
      </c>
      <c r="I135" s="41" t="s">
        <v>1558</v>
      </c>
      <c r="J135" s="48">
        <v>45827.0</v>
      </c>
      <c r="K135" s="39">
        <v>45841.0</v>
      </c>
      <c r="L135" s="41" t="s">
        <v>75</v>
      </c>
      <c r="M135" s="50">
        <v>0.0</v>
      </c>
      <c r="N135" s="41" t="s">
        <v>75</v>
      </c>
      <c r="O135" s="54">
        <v>1298016.0</v>
      </c>
      <c r="P135" s="205">
        <v>1298000.0</v>
      </c>
      <c r="Q135" s="50">
        <v>118000.0</v>
      </c>
      <c r="R135" s="51">
        <v>0.0</v>
      </c>
      <c r="S135" s="52">
        <f t="shared" si="1"/>
        <v>1298000</v>
      </c>
      <c r="T135" s="339" t="s">
        <v>112</v>
      </c>
      <c r="U135" s="48">
        <v>45841.0</v>
      </c>
      <c r="V135" s="48">
        <v>46201.0</v>
      </c>
      <c r="W135" s="339">
        <v>12.0</v>
      </c>
      <c r="X135" s="41" t="s">
        <v>84</v>
      </c>
      <c r="Y135" s="41" t="s">
        <v>221</v>
      </c>
    </row>
    <row r="136" ht="18.0" customHeight="1">
      <c r="A136" s="60" t="s">
        <v>5973</v>
      </c>
      <c r="B136" s="39">
        <v>45854.0</v>
      </c>
      <c r="C136" s="41">
        <v>15636.0</v>
      </c>
      <c r="D136" s="43" t="s">
        <v>5966</v>
      </c>
      <c r="E136" s="60" t="s">
        <v>5967</v>
      </c>
      <c r="F136" s="43" t="s">
        <v>5968</v>
      </c>
      <c r="G136" s="43" t="s">
        <v>1889</v>
      </c>
      <c r="H136" s="43" t="s">
        <v>156</v>
      </c>
      <c r="I136" s="41" t="s">
        <v>1558</v>
      </c>
      <c r="J136" s="48">
        <v>45827.0</v>
      </c>
      <c r="K136" s="39">
        <v>45841.0</v>
      </c>
      <c r="L136" s="41" t="s">
        <v>75</v>
      </c>
      <c r="M136" s="51">
        <v>118000.0</v>
      </c>
      <c r="N136" s="41" t="s">
        <v>75</v>
      </c>
      <c r="O136" s="54">
        <v>236065.0</v>
      </c>
      <c r="P136" s="52">
        <v>0.0</v>
      </c>
      <c r="Q136" s="50">
        <v>0.0</v>
      </c>
      <c r="R136" s="51">
        <v>0.0</v>
      </c>
      <c r="S136" s="52">
        <f t="shared" si="1"/>
        <v>0</v>
      </c>
      <c r="T136" s="339" t="s">
        <v>248</v>
      </c>
      <c r="U136" s="48">
        <v>45841.0</v>
      </c>
      <c r="V136" s="48">
        <v>46231.0</v>
      </c>
      <c r="W136" s="339">
        <v>1.0</v>
      </c>
      <c r="X136" s="41" t="s">
        <v>84</v>
      </c>
      <c r="Y136" s="42" t="s">
        <v>85</v>
      </c>
    </row>
    <row r="137" ht="18.0" customHeight="1">
      <c r="A137" s="60" t="s">
        <v>5979</v>
      </c>
      <c r="B137" s="39">
        <v>45854.0</v>
      </c>
      <c r="C137" s="41">
        <v>15636.0</v>
      </c>
      <c r="D137" s="43" t="s">
        <v>5966</v>
      </c>
      <c r="E137" s="60" t="s">
        <v>5967</v>
      </c>
      <c r="F137" s="43" t="s">
        <v>5968</v>
      </c>
      <c r="G137" s="43" t="s">
        <v>1889</v>
      </c>
      <c r="H137" s="43" t="s">
        <v>156</v>
      </c>
      <c r="I137" s="41" t="s">
        <v>1558</v>
      </c>
      <c r="J137" s="48">
        <v>45827.0</v>
      </c>
      <c r="K137" s="39">
        <v>45841.0</v>
      </c>
      <c r="L137" s="41" t="s">
        <v>75</v>
      </c>
      <c r="M137" s="51">
        <v>118000.0</v>
      </c>
      <c r="N137" s="41" t="s">
        <v>75</v>
      </c>
      <c r="O137" s="54">
        <v>0.0</v>
      </c>
      <c r="P137" s="52">
        <v>0.0</v>
      </c>
      <c r="Q137" s="50">
        <v>0.0</v>
      </c>
      <c r="R137" s="51">
        <v>0.0</v>
      </c>
      <c r="S137" s="52">
        <f t="shared" si="1"/>
        <v>0</v>
      </c>
      <c r="T137" s="347" t="s">
        <v>248</v>
      </c>
      <c r="U137" s="48">
        <v>45841.0</v>
      </c>
      <c r="V137" s="48">
        <v>46261.0</v>
      </c>
      <c r="W137" s="339">
        <v>1.0</v>
      </c>
      <c r="X137" s="41" t="s">
        <v>84</v>
      </c>
      <c r="Y137" s="42" t="s">
        <v>85</v>
      </c>
    </row>
    <row r="138" ht="18.0" customHeight="1">
      <c r="A138" s="337" t="s">
        <v>5990</v>
      </c>
      <c r="B138" s="39">
        <v>45854.0</v>
      </c>
      <c r="C138" s="41">
        <v>14399.0</v>
      </c>
      <c r="D138" s="43" t="s">
        <v>4424</v>
      </c>
      <c r="E138" s="60" t="s">
        <v>4425</v>
      </c>
      <c r="F138" s="47" t="s">
        <v>5991</v>
      </c>
      <c r="G138" s="43" t="s">
        <v>796</v>
      </c>
      <c r="H138" s="43" t="s">
        <v>134</v>
      </c>
      <c r="I138" s="42" t="s">
        <v>26</v>
      </c>
      <c r="J138" s="48">
        <v>45671.0</v>
      </c>
      <c r="K138" s="39">
        <v>45841.0</v>
      </c>
      <c r="L138" s="41" t="s">
        <v>75</v>
      </c>
      <c r="M138" s="50">
        <v>0.0</v>
      </c>
      <c r="N138" s="41" t="s">
        <v>75</v>
      </c>
      <c r="O138" s="52">
        <v>78000.0</v>
      </c>
      <c r="P138" s="171">
        <v>78000.0</v>
      </c>
      <c r="Q138" s="51">
        <v>0.0</v>
      </c>
      <c r="R138" s="51">
        <v>546.0</v>
      </c>
      <c r="S138" s="52">
        <f t="shared" si="1"/>
        <v>77454</v>
      </c>
      <c r="T138" s="339" t="s">
        <v>83</v>
      </c>
      <c r="U138" s="49">
        <v>45836.0</v>
      </c>
      <c r="V138" s="49">
        <v>45866.0</v>
      </c>
      <c r="W138" s="339">
        <v>1.0</v>
      </c>
      <c r="X138" s="41" t="s">
        <v>98</v>
      </c>
      <c r="Y138" s="41" t="s">
        <v>85</v>
      </c>
    </row>
    <row r="139" ht="18.0" customHeight="1">
      <c r="A139" s="37" t="s">
        <v>5993</v>
      </c>
      <c r="B139" s="39">
        <v>45854.0</v>
      </c>
      <c r="C139" s="41">
        <v>10569.0</v>
      </c>
      <c r="D139" s="43" t="s">
        <v>1654</v>
      </c>
      <c r="E139" s="60" t="s">
        <v>1655</v>
      </c>
      <c r="F139" s="43" t="s">
        <v>1656</v>
      </c>
      <c r="G139" s="43" t="s">
        <v>1658</v>
      </c>
      <c r="H139" s="43" t="s">
        <v>101</v>
      </c>
      <c r="I139" s="41" t="s">
        <v>1558</v>
      </c>
      <c r="J139" s="48">
        <v>45237.0</v>
      </c>
      <c r="K139" s="39">
        <v>45841.0</v>
      </c>
      <c r="L139" s="41" t="s">
        <v>75</v>
      </c>
      <c r="M139" s="50">
        <v>0.0</v>
      </c>
      <c r="N139" s="40">
        <v>45842.0</v>
      </c>
      <c r="O139" s="52">
        <v>118001.0</v>
      </c>
      <c r="P139" s="204">
        <v>118001.0</v>
      </c>
      <c r="Q139" s="50">
        <v>0.0</v>
      </c>
      <c r="R139" s="51">
        <v>0.0</v>
      </c>
      <c r="S139" s="52">
        <f t="shared" si="1"/>
        <v>118001</v>
      </c>
      <c r="T139" s="339" t="s">
        <v>112</v>
      </c>
      <c r="U139" s="48">
        <v>45842.0</v>
      </c>
      <c r="V139" s="48">
        <v>45872.0</v>
      </c>
      <c r="W139" s="339">
        <v>1.0</v>
      </c>
      <c r="X139" s="41" t="s">
        <v>84</v>
      </c>
      <c r="Y139" s="41" t="s">
        <v>85</v>
      </c>
    </row>
    <row r="140" ht="18.0" customHeight="1">
      <c r="A140" s="337" t="s">
        <v>5999</v>
      </c>
      <c r="B140" s="39">
        <v>45854.0</v>
      </c>
      <c r="C140" s="41">
        <v>13058.0</v>
      </c>
      <c r="D140" s="43" t="s">
        <v>6000</v>
      </c>
      <c r="E140" s="60" t="s">
        <v>4302</v>
      </c>
      <c r="F140" s="43" t="s">
        <v>6001</v>
      </c>
      <c r="G140" s="43" t="s">
        <v>552</v>
      </c>
      <c r="H140" s="43" t="s">
        <v>72</v>
      </c>
      <c r="I140" s="42" t="s">
        <v>26</v>
      </c>
      <c r="J140" s="48">
        <v>45520.0</v>
      </c>
      <c r="K140" s="39">
        <v>45841.0</v>
      </c>
      <c r="L140" s="41" t="s">
        <v>75</v>
      </c>
      <c r="M140" s="51">
        <v>118000.0</v>
      </c>
      <c r="N140" s="41" t="s">
        <v>75</v>
      </c>
      <c r="O140" s="54">
        <v>112009.0</v>
      </c>
      <c r="P140" s="205">
        <v>112009.0</v>
      </c>
      <c r="Q140" s="50">
        <v>0.0</v>
      </c>
      <c r="R140" s="51">
        <v>0.0</v>
      </c>
      <c r="S140" s="52">
        <f t="shared" si="1"/>
        <v>112009</v>
      </c>
      <c r="T140" s="339" t="s">
        <v>112</v>
      </c>
      <c r="U140" s="48">
        <v>45837.0</v>
      </c>
      <c r="V140" s="48">
        <v>45867.0</v>
      </c>
      <c r="W140" s="339">
        <v>1.0</v>
      </c>
      <c r="X140" s="41" t="s">
        <v>84</v>
      </c>
      <c r="Y140" s="41" t="s">
        <v>85</v>
      </c>
    </row>
    <row r="141" ht="18.0" customHeight="1">
      <c r="A141" s="337" t="s">
        <v>6004</v>
      </c>
      <c r="B141" s="39">
        <v>45854.0</v>
      </c>
      <c r="C141" s="41">
        <v>10934.0</v>
      </c>
      <c r="D141" s="43" t="s">
        <v>1458</v>
      </c>
      <c r="E141" s="60" t="s">
        <v>1459</v>
      </c>
      <c r="F141" s="43" t="s">
        <v>1460</v>
      </c>
      <c r="G141" s="43" t="s">
        <v>355</v>
      </c>
      <c r="H141" s="43" t="s">
        <v>235</v>
      </c>
      <c r="I141" s="42" t="s">
        <v>26</v>
      </c>
      <c r="J141" s="48">
        <v>45290.0</v>
      </c>
      <c r="K141" s="39">
        <v>45841.0</v>
      </c>
      <c r="L141" s="41" t="s">
        <v>75</v>
      </c>
      <c r="M141" s="50">
        <v>0.0</v>
      </c>
      <c r="N141" s="41" t="s">
        <v>75</v>
      </c>
      <c r="O141" s="52">
        <v>118000.0</v>
      </c>
      <c r="P141" s="171">
        <v>118000.0</v>
      </c>
      <c r="Q141" s="50">
        <v>0.0</v>
      </c>
      <c r="R141" s="51">
        <v>826.0</v>
      </c>
      <c r="S141" s="52">
        <f t="shared" si="1"/>
        <v>117174</v>
      </c>
      <c r="T141" s="339" t="s">
        <v>83</v>
      </c>
      <c r="U141" s="49">
        <v>45825.0</v>
      </c>
      <c r="V141" s="49">
        <v>45855.0</v>
      </c>
      <c r="W141" s="339">
        <v>1.0</v>
      </c>
      <c r="X141" s="41" t="s">
        <v>84</v>
      </c>
      <c r="Y141" s="41" t="s">
        <v>85</v>
      </c>
    </row>
    <row r="142" ht="18.0" customHeight="1">
      <c r="A142" s="337" t="s">
        <v>6009</v>
      </c>
      <c r="B142" s="39">
        <v>45854.0</v>
      </c>
      <c r="C142" s="41">
        <v>6362.0</v>
      </c>
      <c r="D142" s="43" t="s">
        <v>3999</v>
      </c>
      <c r="E142" s="60" t="s">
        <v>4000</v>
      </c>
      <c r="F142" s="43" t="s">
        <v>4002</v>
      </c>
      <c r="G142" s="43" t="s">
        <v>70</v>
      </c>
      <c r="H142" s="43" t="s">
        <v>72</v>
      </c>
      <c r="I142" s="42" t="s">
        <v>26</v>
      </c>
      <c r="J142" s="48">
        <v>44762.0</v>
      </c>
      <c r="K142" s="39">
        <v>45841.0</v>
      </c>
      <c r="L142" s="41" t="s">
        <v>75</v>
      </c>
      <c r="M142" s="50">
        <v>0.0</v>
      </c>
      <c r="N142" s="41" t="s">
        <v>75</v>
      </c>
      <c r="O142" s="52">
        <v>78093.0</v>
      </c>
      <c r="P142" s="205">
        <v>78093.0</v>
      </c>
      <c r="Q142" s="50">
        <v>0.0</v>
      </c>
      <c r="R142" s="51">
        <v>0.0</v>
      </c>
      <c r="S142" s="52">
        <f t="shared" si="1"/>
        <v>78093</v>
      </c>
      <c r="T142" s="339" t="s">
        <v>112</v>
      </c>
      <c r="U142" s="48">
        <v>45835.0</v>
      </c>
      <c r="V142" s="48">
        <v>45865.0</v>
      </c>
      <c r="W142" s="339">
        <v>1.0</v>
      </c>
      <c r="X142" s="41" t="s">
        <v>98</v>
      </c>
      <c r="Y142" s="41" t="s">
        <v>85</v>
      </c>
    </row>
    <row r="143" ht="18.0" customHeight="1">
      <c r="A143" s="37" t="s">
        <v>6015</v>
      </c>
      <c r="B143" s="39">
        <v>45854.0</v>
      </c>
      <c r="C143" s="41">
        <v>6207.0</v>
      </c>
      <c r="D143" s="43" t="s">
        <v>3898</v>
      </c>
      <c r="E143" s="60" t="s">
        <v>3821</v>
      </c>
      <c r="F143" s="43" t="s">
        <v>3822</v>
      </c>
      <c r="G143" s="43" t="s">
        <v>70</v>
      </c>
      <c r="H143" s="43" t="s">
        <v>72</v>
      </c>
      <c r="I143" s="41" t="s">
        <v>1558</v>
      </c>
      <c r="J143" s="48">
        <v>44745.0</v>
      </c>
      <c r="K143" s="39">
        <v>45841.0</v>
      </c>
      <c r="L143" s="41" t="s">
        <v>75</v>
      </c>
      <c r="M143" s="50">
        <v>78000.0</v>
      </c>
      <c r="N143" s="41" t="s">
        <v>75</v>
      </c>
      <c r="O143" s="52">
        <v>80000.0</v>
      </c>
      <c r="P143" s="171">
        <v>80000.0</v>
      </c>
      <c r="Q143" s="50">
        <v>0.0</v>
      </c>
      <c r="R143" s="51">
        <v>4400.0</v>
      </c>
      <c r="S143" s="52">
        <f t="shared" si="1"/>
        <v>75600</v>
      </c>
      <c r="T143" s="339" t="s">
        <v>83</v>
      </c>
      <c r="U143" s="48">
        <v>45841.0</v>
      </c>
      <c r="V143" s="48">
        <v>45871.0</v>
      </c>
      <c r="W143" s="339">
        <v>1.0</v>
      </c>
      <c r="X143" s="41" t="s">
        <v>98</v>
      </c>
      <c r="Y143" s="41" t="s">
        <v>85</v>
      </c>
    </row>
    <row r="144" ht="18.0" customHeight="1">
      <c r="A144" s="337" t="s">
        <v>6019</v>
      </c>
      <c r="B144" s="39">
        <v>45854.0</v>
      </c>
      <c r="C144" s="41">
        <v>7409.0</v>
      </c>
      <c r="D144" s="43" t="s">
        <v>6020</v>
      </c>
      <c r="E144" s="60" t="s">
        <v>2934</v>
      </c>
      <c r="F144" s="43" t="s">
        <v>2935</v>
      </c>
      <c r="G144" s="43" t="s">
        <v>908</v>
      </c>
      <c r="H144" s="43" t="s">
        <v>134</v>
      </c>
      <c r="I144" s="42" t="s">
        <v>26</v>
      </c>
      <c r="J144" s="48">
        <v>44865.0</v>
      </c>
      <c r="K144" s="39">
        <v>45841.0</v>
      </c>
      <c r="L144" s="41" t="s">
        <v>75</v>
      </c>
      <c r="M144" s="50">
        <v>0.0</v>
      </c>
      <c r="N144" s="39">
        <v>45842.0</v>
      </c>
      <c r="O144" s="52">
        <v>78003.0</v>
      </c>
      <c r="P144" s="204">
        <v>78000.0</v>
      </c>
      <c r="Q144" s="50">
        <v>0.0</v>
      </c>
      <c r="R144" s="51">
        <v>0.0</v>
      </c>
      <c r="S144" s="52">
        <f t="shared" si="1"/>
        <v>78000</v>
      </c>
      <c r="T144" s="339" t="s">
        <v>112</v>
      </c>
      <c r="U144" s="48">
        <v>45836.0</v>
      </c>
      <c r="V144" s="48">
        <v>45866.0</v>
      </c>
      <c r="W144" s="339">
        <v>1.0</v>
      </c>
      <c r="X144" s="41" t="s">
        <v>98</v>
      </c>
      <c r="Y144" s="41" t="s">
        <v>85</v>
      </c>
    </row>
    <row r="145" ht="18.0" customHeight="1">
      <c r="A145" s="337" t="s">
        <v>6023</v>
      </c>
      <c r="B145" s="39">
        <v>45854.0</v>
      </c>
      <c r="C145" s="41">
        <v>12239.0</v>
      </c>
      <c r="D145" s="43" t="s">
        <v>1721</v>
      </c>
      <c r="E145" s="60" t="s">
        <v>1722</v>
      </c>
      <c r="F145" s="43" t="s">
        <v>5435</v>
      </c>
      <c r="G145" s="43" t="s">
        <v>243</v>
      </c>
      <c r="H145" s="43" t="s">
        <v>123</v>
      </c>
      <c r="I145" s="42" t="s">
        <v>26</v>
      </c>
      <c r="J145" s="48">
        <v>45436.0</v>
      </c>
      <c r="K145" s="39">
        <v>45841.0</v>
      </c>
      <c r="L145" s="121" t="s">
        <v>75</v>
      </c>
      <c r="M145" s="50">
        <v>0.0</v>
      </c>
      <c r="N145" s="121" t="s">
        <v>75</v>
      </c>
      <c r="O145" s="52">
        <v>78000.0</v>
      </c>
      <c r="P145" s="171">
        <v>78000.0</v>
      </c>
      <c r="Q145" s="50">
        <v>0.0</v>
      </c>
      <c r="R145" s="51">
        <v>546.0</v>
      </c>
      <c r="S145" s="52">
        <f t="shared" si="1"/>
        <v>77454</v>
      </c>
      <c r="T145" s="339" t="s">
        <v>83</v>
      </c>
      <c r="U145" s="48">
        <v>45814.0</v>
      </c>
      <c r="V145" s="48">
        <v>45844.0</v>
      </c>
      <c r="W145" s="339">
        <v>1.0</v>
      </c>
      <c r="X145" s="41" t="s">
        <v>98</v>
      </c>
      <c r="Y145" s="41" t="s">
        <v>85</v>
      </c>
    </row>
    <row r="146" ht="18.0" customHeight="1">
      <c r="A146" s="37" t="s">
        <v>6027</v>
      </c>
      <c r="B146" s="39">
        <v>45854.0</v>
      </c>
      <c r="C146" s="41">
        <v>4768.0</v>
      </c>
      <c r="D146" s="43" t="s">
        <v>598</v>
      </c>
      <c r="E146" s="60" t="s">
        <v>599</v>
      </c>
      <c r="F146" s="43" t="s">
        <v>600</v>
      </c>
      <c r="G146" s="43" t="s">
        <v>601</v>
      </c>
      <c r="H146" s="43" t="s">
        <v>177</v>
      </c>
      <c r="I146" s="41" t="s">
        <v>1558</v>
      </c>
      <c r="J146" s="48">
        <v>44614.0</v>
      </c>
      <c r="K146" s="39">
        <v>45841.0</v>
      </c>
      <c r="L146" s="41" t="s">
        <v>75</v>
      </c>
      <c r="M146" s="50">
        <v>0.0</v>
      </c>
      <c r="N146" s="41" t="s">
        <v>75</v>
      </c>
      <c r="O146" s="52">
        <v>78000.0</v>
      </c>
      <c r="P146" s="171">
        <v>78000.0</v>
      </c>
      <c r="Q146" s="50">
        <v>0.0</v>
      </c>
      <c r="R146" s="51">
        <v>546.0</v>
      </c>
      <c r="S146" s="52">
        <f t="shared" si="1"/>
        <v>77454</v>
      </c>
      <c r="T146" s="339" t="s">
        <v>83</v>
      </c>
      <c r="U146" s="48">
        <v>45841.0</v>
      </c>
      <c r="V146" s="48">
        <v>45872.0</v>
      </c>
      <c r="W146" s="339">
        <v>1.0</v>
      </c>
      <c r="X146" s="41" t="s">
        <v>98</v>
      </c>
      <c r="Y146" s="41" t="s">
        <v>85</v>
      </c>
    </row>
    <row r="147" ht="18.0" customHeight="1">
      <c r="A147" s="37" t="s">
        <v>6032</v>
      </c>
      <c r="B147" s="39">
        <v>45854.0</v>
      </c>
      <c r="C147" s="41">
        <v>4768.0</v>
      </c>
      <c r="D147" s="43" t="s">
        <v>598</v>
      </c>
      <c r="E147" s="60" t="s">
        <v>599</v>
      </c>
      <c r="F147" s="43" t="s">
        <v>608</v>
      </c>
      <c r="G147" s="43" t="s">
        <v>601</v>
      </c>
      <c r="H147" s="43" t="s">
        <v>177</v>
      </c>
      <c r="I147" s="41" t="s">
        <v>1558</v>
      </c>
      <c r="J147" s="48">
        <v>44614.0</v>
      </c>
      <c r="K147" s="39">
        <v>45841.0</v>
      </c>
      <c r="L147" s="41" t="s">
        <v>75</v>
      </c>
      <c r="M147" s="50">
        <v>0.0</v>
      </c>
      <c r="N147" s="41" t="s">
        <v>75</v>
      </c>
      <c r="O147" s="52">
        <v>78000.0</v>
      </c>
      <c r="P147" s="171">
        <v>78000.0</v>
      </c>
      <c r="Q147" s="50">
        <v>0.0</v>
      </c>
      <c r="R147" s="51">
        <v>546.0</v>
      </c>
      <c r="S147" s="52">
        <f t="shared" si="1"/>
        <v>77454</v>
      </c>
      <c r="T147" s="339" t="s">
        <v>83</v>
      </c>
      <c r="U147" s="48">
        <v>45841.0</v>
      </c>
      <c r="V147" s="48">
        <v>45872.0</v>
      </c>
      <c r="W147" s="339">
        <v>1.0</v>
      </c>
      <c r="X147" s="41" t="s">
        <v>98</v>
      </c>
      <c r="Y147" s="41" t="s">
        <v>85</v>
      </c>
    </row>
    <row r="148" ht="18.0" customHeight="1">
      <c r="A148" s="37" t="s">
        <v>6035</v>
      </c>
      <c r="B148" s="39">
        <v>45854.0</v>
      </c>
      <c r="C148" s="41">
        <v>11194.0</v>
      </c>
      <c r="D148" s="43" t="s">
        <v>2225</v>
      </c>
      <c r="E148" s="60" t="s">
        <v>2226</v>
      </c>
      <c r="F148" s="43" t="s">
        <v>2227</v>
      </c>
      <c r="G148" s="43" t="s">
        <v>217</v>
      </c>
      <c r="H148" s="43" t="s">
        <v>177</v>
      </c>
      <c r="I148" s="41" t="s">
        <v>1558</v>
      </c>
      <c r="J148" s="48">
        <v>45320.0</v>
      </c>
      <c r="K148" s="40">
        <v>45842.0</v>
      </c>
      <c r="L148" s="40">
        <v>45841.0</v>
      </c>
      <c r="M148" s="50">
        <v>78000.0</v>
      </c>
      <c r="N148" s="41" t="s">
        <v>75</v>
      </c>
      <c r="O148" s="52">
        <v>100053.0</v>
      </c>
      <c r="P148" s="205">
        <v>100053.0</v>
      </c>
      <c r="Q148" s="50">
        <v>0.0</v>
      </c>
      <c r="R148" s="51">
        <v>0.0</v>
      </c>
      <c r="S148" s="52">
        <f t="shared" si="1"/>
        <v>100053</v>
      </c>
      <c r="T148" s="339" t="s">
        <v>112</v>
      </c>
      <c r="U148" s="48">
        <v>45842.0</v>
      </c>
      <c r="V148" s="48">
        <v>45872.0</v>
      </c>
      <c r="W148" s="339">
        <v>1.0</v>
      </c>
      <c r="X148" s="41" t="s">
        <v>98</v>
      </c>
      <c r="Y148" s="41" t="s">
        <v>85</v>
      </c>
    </row>
    <row r="149" ht="18.0" customHeight="1">
      <c r="A149" s="60" t="s">
        <v>6040</v>
      </c>
      <c r="B149" s="40">
        <v>45868.0</v>
      </c>
      <c r="C149" s="42">
        <v>15292.0</v>
      </c>
      <c r="D149" s="47" t="s">
        <v>5329</v>
      </c>
      <c r="E149" s="46" t="s">
        <v>5330</v>
      </c>
      <c r="F149" s="47" t="s">
        <v>5331</v>
      </c>
      <c r="G149" s="47" t="s">
        <v>323</v>
      </c>
      <c r="H149" s="43" t="s">
        <v>177</v>
      </c>
      <c r="I149" s="41" t="s">
        <v>1558</v>
      </c>
      <c r="J149" s="49">
        <v>45771.0</v>
      </c>
      <c r="K149" s="39">
        <v>45841.0</v>
      </c>
      <c r="L149" s="41" t="s">
        <v>75</v>
      </c>
      <c r="M149" s="50">
        <v>0.0</v>
      </c>
      <c r="N149" s="41" t="s">
        <v>75</v>
      </c>
      <c r="O149" s="54">
        <v>118000.0</v>
      </c>
      <c r="P149" s="54">
        <v>0.0</v>
      </c>
      <c r="Q149" s="51">
        <v>0.0</v>
      </c>
      <c r="R149" s="51">
        <v>0.0</v>
      </c>
      <c r="S149" s="52">
        <f t="shared" si="1"/>
        <v>0</v>
      </c>
      <c r="T149" s="347" t="s">
        <v>5514</v>
      </c>
      <c r="U149" s="49">
        <v>45841.0</v>
      </c>
      <c r="V149" s="49">
        <v>46205.0</v>
      </c>
      <c r="W149" s="339">
        <v>1.0</v>
      </c>
      <c r="X149" s="41" t="s">
        <v>84</v>
      </c>
      <c r="Y149" s="41" t="s">
        <v>85</v>
      </c>
    </row>
    <row r="150" ht="18.0" customHeight="1">
      <c r="A150" s="383" t="s">
        <v>6044</v>
      </c>
      <c r="B150" s="40">
        <v>45889.0</v>
      </c>
      <c r="C150" s="42" t="s">
        <v>75</v>
      </c>
      <c r="D150" s="47"/>
      <c r="E150" s="46"/>
      <c r="F150" s="47" t="s">
        <v>75</v>
      </c>
      <c r="G150" s="47"/>
      <c r="H150" s="43"/>
      <c r="I150" s="42" t="s">
        <v>1558</v>
      </c>
      <c r="J150" s="49">
        <v>44871.0</v>
      </c>
      <c r="K150" s="39"/>
      <c r="L150" s="40"/>
      <c r="M150" s="50"/>
      <c r="N150" s="41"/>
      <c r="O150" s="54"/>
      <c r="P150" s="54">
        <v>78090.0</v>
      </c>
      <c r="Q150" s="51"/>
      <c r="R150" s="51">
        <v>0.0</v>
      </c>
      <c r="S150" s="52">
        <f>P150-R6</f>
        <v>78090</v>
      </c>
      <c r="T150" s="347" t="s">
        <v>5222</v>
      </c>
      <c r="U150" s="49"/>
      <c r="V150" s="49"/>
      <c r="W150" s="347">
        <v>1.0</v>
      </c>
      <c r="X150" s="42" t="s">
        <v>98</v>
      </c>
      <c r="Y150" s="42" t="s">
        <v>85</v>
      </c>
    </row>
    <row r="151" ht="18.0" customHeight="1">
      <c r="A151" s="37" t="s">
        <v>6055</v>
      </c>
      <c r="B151" s="39">
        <v>45854.0</v>
      </c>
      <c r="C151" s="41">
        <v>7627.0</v>
      </c>
      <c r="D151" s="43" t="s">
        <v>4486</v>
      </c>
      <c r="E151" s="60" t="s">
        <v>4413</v>
      </c>
      <c r="F151" s="47" t="s">
        <v>4414</v>
      </c>
      <c r="G151" s="43" t="s">
        <v>1940</v>
      </c>
      <c r="H151" s="43" t="s">
        <v>156</v>
      </c>
      <c r="I151" s="41" t="s">
        <v>1558</v>
      </c>
      <c r="J151" s="48">
        <v>44888.0</v>
      </c>
      <c r="K151" s="39">
        <v>45842.0</v>
      </c>
      <c r="L151" s="41" t="s">
        <v>75</v>
      </c>
      <c r="M151" s="50">
        <v>0.0</v>
      </c>
      <c r="N151" s="41" t="s">
        <v>75</v>
      </c>
      <c r="O151" s="52">
        <v>78000.0</v>
      </c>
      <c r="P151" s="96">
        <v>78000.0</v>
      </c>
      <c r="Q151" s="50">
        <v>0.0</v>
      </c>
      <c r="R151" s="51">
        <v>4440.0</v>
      </c>
      <c r="S151" s="52">
        <f t="shared" ref="S151:S318" si="2">P151-R151</f>
        <v>73560</v>
      </c>
      <c r="T151" s="339" t="s">
        <v>83</v>
      </c>
      <c r="U151" s="49">
        <v>45837.0</v>
      </c>
      <c r="V151" s="49">
        <v>45867.0</v>
      </c>
      <c r="W151" s="339">
        <v>1.0</v>
      </c>
      <c r="X151" s="41" t="s">
        <v>98</v>
      </c>
      <c r="Y151" s="41" t="s">
        <v>85</v>
      </c>
    </row>
    <row r="152" ht="18.0" customHeight="1">
      <c r="A152" s="385" t="s">
        <v>6060</v>
      </c>
      <c r="B152" s="386">
        <v>45854.0</v>
      </c>
      <c r="C152" s="387">
        <v>12329.0</v>
      </c>
      <c r="D152" s="388" t="s">
        <v>6061</v>
      </c>
      <c r="E152" s="385" t="s">
        <v>6064</v>
      </c>
      <c r="F152" s="388" t="s">
        <v>2219</v>
      </c>
      <c r="G152" s="388" t="s">
        <v>121</v>
      </c>
      <c r="H152" s="388" t="s">
        <v>123</v>
      </c>
      <c r="I152" s="387" t="s">
        <v>1558</v>
      </c>
      <c r="J152" s="389">
        <v>45446.0</v>
      </c>
      <c r="K152" s="386">
        <v>45842.0</v>
      </c>
      <c r="L152" s="387" t="s">
        <v>75</v>
      </c>
      <c r="M152" s="390">
        <v>0.0</v>
      </c>
      <c r="N152" s="387" t="s">
        <v>75</v>
      </c>
      <c r="O152" s="53">
        <v>118020.0</v>
      </c>
      <c r="P152" s="53">
        <v>0.0</v>
      </c>
      <c r="Q152" s="390">
        <v>0.0</v>
      </c>
      <c r="R152" s="277">
        <v>0.0</v>
      </c>
      <c r="S152" s="52">
        <f t="shared" si="2"/>
        <v>0</v>
      </c>
      <c r="T152" s="391" t="s">
        <v>248</v>
      </c>
      <c r="U152" s="389">
        <v>45842.0</v>
      </c>
      <c r="V152" s="389">
        <v>45880.0</v>
      </c>
      <c r="W152" s="392">
        <v>1.0</v>
      </c>
      <c r="X152" s="387" t="s">
        <v>84</v>
      </c>
      <c r="Y152" s="387" t="s">
        <v>85</v>
      </c>
    </row>
    <row r="153" ht="18.0" customHeight="1">
      <c r="A153" s="37" t="s">
        <v>6069</v>
      </c>
      <c r="B153" s="39">
        <v>45854.0</v>
      </c>
      <c r="C153" s="41">
        <v>10023.0</v>
      </c>
      <c r="D153" s="43" t="s">
        <v>3746</v>
      </c>
      <c r="E153" s="60" t="s">
        <v>3747</v>
      </c>
      <c r="F153" s="43" t="s">
        <v>2028</v>
      </c>
      <c r="G153" s="43" t="s">
        <v>179</v>
      </c>
      <c r="H153" s="43" t="s">
        <v>177</v>
      </c>
      <c r="I153" s="41" t="s">
        <v>1558</v>
      </c>
      <c r="J153" s="48">
        <v>45174.0</v>
      </c>
      <c r="K153" s="39">
        <v>45842.0</v>
      </c>
      <c r="L153" s="41" t="s">
        <v>75</v>
      </c>
      <c r="M153" s="50">
        <v>0.0</v>
      </c>
      <c r="N153" s="393" t="s">
        <v>75</v>
      </c>
      <c r="O153" s="52">
        <v>78000.0</v>
      </c>
      <c r="P153" s="96">
        <v>78000.0</v>
      </c>
      <c r="Q153" s="50">
        <v>0.0</v>
      </c>
      <c r="R153" s="51">
        <v>1560.0</v>
      </c>
      <c r="S153" s="52">
        <f t="shared" si="2"/>
        <v>76440</v>
      </c>
      <c r="T153" s="339" t="s">
        <v>83</v>
      </c>
      <c r="U153" s="48">
        <v>45835.0</v>
      </c>
      <c r="V153" s="48">
        <v>45865.0</v>
      </c>
      <c r="W153" s="339">
        <v>1.0</v>
      </c>
      <c r="X153" s="41" t="s">
        <v>98</v>
      </c>
      <c r="Y153" s="41" t="s">
        <v>85</v>
      </c>
    </row>
    <row r="154" ht="18.0" customHeight="1">
      <c r="A154" s="37" t="s">
        <v>6075</v>
      </c>
      <c r="B154" s="39">
        <v>45854.0</v>
      </c>
      <c r="C154" s="41">
        <v>12575.0</v>
      </c>
      <c r="D154" s="43" t="s">
        <v>833</v>
      </c>
      <c r="E154" s="60" t="s">
        <v>834</v>
      </c>
      <c r="F154" s="43" t="s">
        <v>835</v>
      </c>
      <c r="G154" s="43" t="s">
        <v>199</v>
      </c>
      <c r="H154" s="43" t="s">
        <v>200</v>
      </c>
      <c r="I154" s="41" t="s">
        <v>1558</v>
      </c>
      <c r="J154" s="48">
        <v>45470.0</v>
      </c>
      <c r="K154" s="39">
        <v>45842.0</v>
      </c>
      <c r="L154" s="41" t="s">
        <v>75</v>
      </c>
      <c r="M154" s="50">
        <v>0.0</v>
      </c>
      <c r="N154" s="39" t="s">
        <v>75</v>
      </c>
      <c r="O154" s="52">
        <v>118027.0</v>
      </c>
      <c r="P154" s="53">
        <v>118027.0</v>
      </c>
      <c r="Q154" s="50">
        <v>0.0</v>
      </c>
      <c r="R154" s="51">
        <v>0.0</v>
      </c>
      <c r="S154" s="52">
        <f t="shared" si="2"/>
        <v>118027</v>
      </c>
      <c r="T154" s="339" t="s">
        <v>112</v>
      </c>
      <c r="U154" s="48">
        <v>45842.0</v>
      </c>
      <c r="V154" s="48">
        <v>45874.0</v>
      </c>
      <c r="W154" s="339">
        <v>1.0</v>
      </c>
      <c r="X154" s="41" t="s">
        <v>84</v>
      </c>
      <c r="Y154" s="41" t="s">
        <v>85</v>
      </c>
    </row>
    <row r="155" ht="18.0" customHeight="1">
      <c r="A155" s="37" t="s">
        <v>6079</v>
      </c>
      <c r="B155" s="39">
        <v>45854.0</v>
      </c>
      <c r="C155" s="41">
        <v>13922.0</v>
      </c>
      <c r="D155" s="43" t="s">
        <v>964</v>
      </c>
      <c r="E155" s="60" t="s">
        <v>841</v>
      </c>
      <c r="F155" s="43" t="s">
        <v>2455</v>
      </c>
      <c r="G155" s="43" t="s">
        <v>199</v>
      </c>
      <c r="H155" s="43" t="s">
        <v>200</v>
      </c>
      <c r="I155" s="41" t="s">
        <v>1558</v>
      </c>
      <c r="J155" s="48">
        <v>45620.0</v>
      </c>
      <c r="K155" s="39">
        <v>45842.0</v>
      </c>
      <c r="L155" s="41" t="s">
        <v>75</v>
      </c>
      <c r="M155" s="50">
        <v>0.0</v>
      </c>
      <c r="N155" s="39" t="s">
        <v>75</v>
      </c>
      <c r="O155" s="52">
        <v>118091.0</v>
      </c>
      <c r="P155" s="53">
        <v>118091.0</v>
      </c>
      <c r="Q155" s="50">
        <v>0.0</v>
      </c>
      <c r="R155" s="51">
        <v>0.0</v>
      </c>
      <c r="S155" s="52">
        <f t="shared" si="2"/>
        <v>118091</v>
      </c>
      <c r="T155" s="339" t="s">
        <v>112</v>
      </c>
      <c r="U155" s="48">
        <v>45842.0</v>
      </c>
      <c r="V155" s="48">
        <v>45874.0</v>
      </c>
      <c r="W155" s="339">
        <v>1.0</v>
      </c>
      <c r="X155" s="41" t="s">
        <v>84</v>
      </c>
      <c r="Y155" s="41" t="s">
        <v>85</v>
      </c>
    </row>
    <row r="156" ht="18.0" customHeight="1">
      <c r="A156" s="350" t="s">
        <v>6083</v>
      </c>
      <c r="B156" s="39">
        <v>45854.0</v>
      </c>
      <c r="C156" s="41">
        <v>15676.0</v>
      </c>
      <c r="D156" s="43" t="s">
        <v>6084</v>
      </c>
      <c r="E156" s="60" t="s">
        <v>6085</v>
      </c>
      <c r="F156" s="47" t="s">
        <v>6086</v>
      </c>
      <c r="G156" s="43" t="s">
        <v>4195</v>
      </c>
      <c r="H156" s="43" t="s">
        <v>2887</v>
      </c>
      <c r="I156" s="41" t="s">
        <v>1558</v>
      </c>
      <c r="J156" s="48">
        <v>45829.0</v>
      </c>
      <c r="K156" s="39">
        <v>45842.0</v>
      </c>
      <c r="L156" s="41" t="s">
        <v>75</v>
      </c>
      <c r="M156" s="50">
        <v>0.0</v>
      </c>
      <c r="N156" s="41" t="s">
        <v>75</v>
      </c>
      <c r="O156" s="52">
        <v>858094.0</v>
      </c>
      <c r="P156" s="61">
        <v>858000.0</v>
      </c>
      <c r="Q156" s="50">
        <v>78000.0</v>
      </c>
      <c r="R156" s="51">
        <v>0.0</v>
      </c>
      <c r="S156" s="52">
        <f t="shared" si="2"/>
        <v>858000</v>
      </c>
      <c r="T156" s="339" t="s">
        <v>112</v>
      </c>
      <c r="U156" s="48">
        <v>45862.0</v>
      </c>
      <c r="V156" s="48">
        <v>46203.0</v>
      </c>
      <c r="W156" s="339">
        <v>12.0</v>
      </c>
      <c r="X156" s="42" t="s">
        <v>84</v>
      </c>
      <c r="Y156" s="41" t="s">
        <v>221</v>
      </c>
    </row>
    <row r="157" ht="18.0" customHeight="1">
      <c r="A157" s="60" t="s">
        <v>6090</v>
      </c>
      <c r="B157" s="39">
        <v>45854.0</v>
      </c>
      <c r="C157" s="41">
        <v>10697.0</v>
      </c>
      <c r="D157" s="43" t="s">
        <v>6091</v>
      </c>
      <c r="E157" s="60" t="s">
        <v>6092</v>
      </c>
      <c r="F157" s="43" t="s">
        <v>6093</v>
      </c>
      <c r="G157" s="43" t="s">
        <v>404</v>
      </c>
      <c r="H157" s="43" t="s">
        <v>72</v>
      </c>
      <c r="I157" s="41" t="s">
        <v>1558</v>
      </c>
      <c r="J157" s="48">
        <v>45252.0</v>
      </c>
      <c r="K157" s="39">
        <v>45842.0</v>
      </c>
      <c r="L157" s="41" t="s">
        <v>75</v>
      </c>
      <c r="M157" s="50">
        <v>0.0</v>
      </c>
      <c r="N157" s="41" t="s">
        <v>75</v>
      </c>
      <c r="O157" s="52">
        <v>118000.0</v>
      </c>
      <c r="P157" s="52">
        <v>0.0</v>
      </c>
      <c r="Q157" s="50">
        <v>0.0</v>
      </c>
      <c r="R157" s="51">
        <v>0.0</v>
      </c>
      <c r="S157" s="52">
        <f t="shared" si="2"/>
        <v>0</v>
      </c>
      <c r="T157" s="347" t="s">
        <v>5514</v>
      </c>
      <c r="U157" s="48">
        <v>45842.0</v>
      </c>
      <c r="V157" s="48">
        <v>46616.0</v>
      </c>
      <c r="W157" s="339">
        <v>1.0</v>
      </c>
      <c r="X157" s="41" t="s">
        <v>84</v>
      </c>
      <c r="Y157" s="41" t="s">
        <v>85</v>
      </c>
    </row>
    <row r="158" ht="18.0" customHeight="1">
      <c r="A158" s="37" t="s">
        <v>6096</v>
      </c>
      <c r="B158" s="39">
        <v>45854.0</v>
      </c>
      <c r="C158" s="41">
        <v>4343.0</v>
      </c>
      <c r="D158" s="43" t="s">
        <v>1522</v>
      </c>
      <c r="E158" s="60" t="s">
        <v>152</v>
      </c>
      <c r="F158" s="43" t="s">
        <v>153</v>
      </c>
      <c r="G158" s="43" t="s">
        <v>155</v>
      </c>
      <c r="H158" s="43" t="s">
        <v>155</v>
      </c>
      <c r="I158" s="41" t="s">
        <v>1558</v>
      </c>
      <c r="J158" s="48">
        <v>44585.0</v>
      </c>
      <c r="K158" s="39">
        <v>45842.0</v>
      </c>
      <c r="L158" s="41" t="s">
        <v>75</v>
      </c>
      <c r="M158" s="50">
        <v>0.0</v>
      </c>
      <c r="N158" s="41" t="s">
        <v>75</v>
      </c>
      <c r="O158" s="52">
        <v>78000.0</v>
      </c>
      <c r="P158" s="96">
        <v>78000.0</v>
      </c>
      <c r="Q158" s="50">
        <v>0.0</v>
      </c>
      <c r="R158" s="51">
        <v>1560.0</v>
      </c>
      <c r="S158" s="52">
        <f t="shared" si="2"/>
        <v>76440</v>
      </c>
      <c r="T158" s="339" t="s">
        <v>83</v>
      </c>
      <c r="U158" s="48">
        <v>45842.0</v>
      </c>
      <c r="V158" s="48">
        <v>45872.0</v>
      </c>
      <c r="W158" s="339">
        <v>1.0</v>
      </c>
      <c r="X158" s="41" t="s">
        <v>98</v>
      </c>
      <c r="Y158" s="41" t="s">
        <v>85</v>
      </c>
    </row>
    <row r="159" ht="18.0" customHeight="1">
      <c r="A159" s="37" t="s">
        <v>6101</v>
      </c>
      <c r="B159" s="39">
        <v>45854.0</v>
      </c>
      <c r="C159" s="41">
        <v>3814.0</v>
      </c>
      <c r="D159" s="43" t="s">
        <v>2175</v>
      </c>
      <c r="E159" s="60" t="s">
        <v>2178</v>
      </c>
      <c r="F159" s="43" t="s">
        <v>2181</v>
      </c>
      <c r="G159" s="43" t="s">
        <v>601</v>
      </c>
      <c r="H159" s="43" t="s">
        <v>177</v>
      </c>
      <c r="I159" s="41" t="s">
        <v>1558</v>
      </c>
      <c r="J159" s="48">
        <v>44552.0</v>
      </c>
      <c r="K159" s="39">
        <v>45842.0</v>
      </c>
      <c r="L159" s="41" t="s">
        <v>75</v>
      </c>
      <c r="M159" s="50">
        <v>0.0</v>
      </c>
      <c r="N159" s="41" t="s">
        <v>75</v>
      </c>
      <c r="O159" s="52">
        <v>78038.0</v>
      </c>
      <c r="P159" s="53">
        <v>78000.0</v>
      </c>
      <c r="Q159" s="50">
        <v>0.0</v>
      </c>
      <c r="R159" s="51">
        <v>0.0</v>
      </c>
      <c r="S159" s="52">
        <f t="shared" si="2"/>
        <v>78000</v>
      </c>
      <c r="T159" s="339" t="s">
        <v>112</v>
      </c>
      <c r="U159" s="48">
        <v>45842.0</v>
      </c>
      <c r="V159" s="48">
        <v>45872.0</v>
      </c>
      <c r="W159" s="339">
        <v>1.0</v>
      </c>
      <c r="X159" s="41" t="s">
        <v>84</v>
      </c>
      <c r="Y159" s="41" t="s">
        <v>85</v>
      </c>
    </row>
    <row r="160" ht="18.0" customHeight="1">
      <c r="A160" s="60" t="s">
        <v>6103</v>
      </c>
      <c r="B160" s="39">
        <v>45854.0</v>
      </c>
      <c r="C160" s="41">
        <v>8912.0</v>
      </c>
      <c r="D160" s="43" t="s">
        <v>3490</v>
      </c>
      <c r="E160" s="60" t="s">
        <v>3492</v>
      </c>
      <c r="F160" s="43" t="s">
        <v>3493</v>
      </c>
      <c r="G160" s="43" t="s">
        <v>134</v>
      </c>
      <c r="H160" s="43" t="s">
        <v>134</v>
      </c>
      <c r="I160" s="42" t="s">
        <v>1989</v>
      </c>
      <c r="J160" s="48">
        <v>45047.0</v>
      </c>
      <c r="K160" s="39">
        <v>45842.0</v>
      </c>
      <c r="L160" s="41" t="s">
        <v>75</v>
      </c>
      <c r="M160" s="50">
        <v>78000.0</v>
      </c>
      <c r="N160" s="41" t="s">
        <v>75</v>
      </c>
      <c r="O160" s="52">
        <v>156000.0</v>
      </c>
      <c r="P160" s="96">
        <v>156000.0</v>
      </c>
      <c r="Q160" s="50">
        <v>0.0</v>
      </c>
      <c r="R160" s="51">
        <v>1092.0</v>
      </c>
      <c r="S160" s="52">
        <f t="shared" si="2"/>
        <v>154908</v>
      </c>
      <c r="T160" s="347" t="s">
        <v>83</v>
      </c>
      <c r="U160" s="48">
        <v>45842.0</v>
      </c>
      <c r="V160" s="48">
        <v>45895.0</v>
      </c>
      <c r="W160" s="339">
        <v>1.0</v>
      </c>
      <c r="X160" s="41" t="s">
        <v>98</v>
      </c>
      <c r="Y160" s="41" t="s">
        <v>85</v>
      </c>
    </row>
    <row r="161" ht="18.0" customHeight="1">
      <c r="A161" s="60" t="s">
        <v>6110</v>
      </c>
      <c r="B161" s="39">
        <v>45854.0</v>
      </c>
      <c r="C161" s="41">
        <v>8912.0</v>
      </c>
      <c r="D161" s="43" t="s">
        <v>3490</v>
      </c>
      <c r="E161" s="60" t="s">
        <v>3492</v>
      </c>
      <c r="F161" s="43" t="s">
        <v>3500</v>
      </c>
      <c r="G161" s="43" t="s">
        <v>134</v>
      </c>
      <c r="H161" s="43" t="s">
        <v>134</v>
      </c>
      <c r="I161" s="42" t="s">
        <v>1989</v>
      </c>
      <c r="J161" s="48">
        <v>45047.0</v>
      </c>
      <c r="K161" s="39">
        <v>45842.0</v>
      </c>
      <c r="L161" s="41" t="s">
        <v>75</v>
      </c>
      <c r="M161" s="50">
        <v>78000.0</v>
      </c>
      <c r="N161" s="41" t="s">
        <v>75</v>
      </c>
      <c r="O161" s="54">
        <v>0.0</v>
      </c>
      <c r="P161" s="52">
        <v>0.0</v>
      </c>
      <c r="Q161" s="50">
        <v>0.0</v>
      </c>
      <c r="R161" s="51">
        <v>0.0</v>
      </c>
      <c r="S161" s="52">
        <f t="shared" si="2"/>
        <v>0</v>
      </c>
      <c r="T161" s="347" t="s">
        <v>283</v>
      </c>
      <c r="U161" s="49">
        <v>45871.0</v>
      </c>
      <c r="V161" s="49">
        <v>45903.0</v>
      </c>
      <c r="W161" s="339">
        <v>1.0</v>
      </c>
      <c r="X161" s="41" t="s">
        <v>98</v>
      </c>
      <c r="Y161" s="41" t="s">
        <v>85</v>
      </c>
    </row>
    <row r="162" ht="18.0" customHeight="1">
      <c r="A162" s="60" t="s">
        <v>6113</v>
      </c>
      <c r="B162" s="39">
        <v>45854.0</v>
      </c>
      <c r="C162" s="41">
        <v>10881.0</v>
      </c>
      <c r="D162" s="43" t="s">
        <v>6114</v>
      </c>
      <c r="E162" s="60" t="s">
        <v>6115</v>
      </c>
      <c r="F162" s="43" t="s">
        <v>6116</v>
      </c>
      <c r="G162" s="43" t="s">
        <v>404</v>
      </c>
      <c r="H162" s="43" t="s">
        <v>72</v>
      </c>
      <c r="I162" s="41" t="s">
        <v>1558</v>
      </c>
      <c r="J162" s="48">
        <v>45283.0</v>
      </c>
      <c r="K162" s="39">
        <v>45842.0</v>
      </c>
      <c r="L162" s="41" t="s">
        <v>75</v>
      </c>
      <c r="M162" s="50">
        <v>0.0</v>
      </c>
      <c r="N162" s="40">
        <v>45845.0</v>
      </c>
      <c r="O162" s="52">
        <v>118000.0</v>
      </c>
      <c r="P162" s="52">
        <v>0.0</v>
      </c>
      <c r="Q162" s="50">
        <v>0.0</v>
      </c>
      <c r="R162" s="51">
        <v>0.0</v>
      </c>
      <c r="S162" s="52">
        <f t="shared" si="2"/>
        <v>0</v>
      </c>
      <c r="T162" s="347" t="s">
        <v>5514</v>
      </c>
      <c r="U162" s="49">
        <v>45845.0</v>
      </c>
      <c r="V162" s="49">
        <v>46587.0</v>
      </c>
      <c r="W162" s="339">
        <v>1.0</v>
      </c>
      <c r="X162" s="41" t="s">
        <v>84</v>
      </c>
      <c r="Y162" s="41" t="s">
        <v>85</v>
      </c>
    </row>
    <row r="163" ht="18.0" customHeight="1">
      <c r="A163" s="37" t="s">
        <v>6120</v>
      </c>
      <c r="B163" s="39">
        <v>45854.0</v>
      </c>
      <c r="C163" s="41">
        <v>1389.0</v>
      </c>
      <c r="D163" s="43" t="s">
        <v>267</v>
      </c>
      <c r="E163" s="60" t="s">
        <v>181</v>
      </c>
      <c r="F163" s="43" t="s">
        <v>479</v>
      </c>
      <c r="G163" s="43" t="s">
        <v>121</v>
      </c>
      <c r="H163" s="43" t="s">
        <v>123</v>
      </c>
      <c r="I163" s="41" t="s">
        <v>1558</v>
      </c>
      <c r="J163" s="48">
        <v>44361.0</v>
      </c>
      <c r="K163" s="39">
        <v>45842.0</v>
      </c>
      <c r="L163" s="41" t="s">
        <v>75</v>
      </c>
      <c r="M163" s="50">
        <v>0.0</v>
      </c>
      <c r="N163" s="41" t="s">
        <v>75</v>
      </c>
      <c r="O163" s="52">
        <v>78000.0</v>
      </c>
      <c r="P163" s="96">
        <v>78000.0</v>
      </c>
      <c r="Q163" s="50">
        <v>0.0</v>
      </c>
      <c r="R163" s="51">
        <v>546.0</v>
      </c>
      <c r="S163" s="52">
        <f t="shared" si="2"/>
        <v>77454</v>
      </c>
      <c r="T163" s="339" t="s">
        <v>83</v>
      </c>
      <c r="U163" s="48">
        <v>45842.0</v>
      </c>
      <c r="V163" s="48">
        <v>45872.0</v>
      </c>
      <c r="W163" s="339">
        <v>1.0</v>
      </c>
      <c r="X163" s="41" t="s">
        <v>98</v>
      </c>
      <c r="Y163" s="41" t="s">
        <v>85</v>
      </c>
    </row>
    <row r="164" ht="18.0" customHeight="1">
      <c r="A164" s="37" t="s">
        <v>6125</v>
      </c>
      <c r="B164" s="39">
        <v>45854.0</v>
      </c>
      <c r="C164" s="41">
        <v>5319.0</v>
      </c>
      <c r="D164" s="43" t="s">
        <v>240</v>
      </c>
      <c r="E164" s="60" t="s">
        <v>241</v>
      </c>
      <c r="F164" s="43" t="s">
        <v>242</v>
      </c>
      <c r="G164" s="43" t="s">
        <v>243</v>
      </c>
      <c r="H164" s="43" t="s">
        <v>123</v>
      </c>
      <c r="I164" s="41" t="s">
        <v>1558</v>
      </c>
      <c r="J164" s="48">
        <v>44653.0</v>
      </c>
      <c r="K164" s="39">
        <v>45842.0</v>
      </c>
      <c r="L164" s="41" t="s">
        <v>75</v>
      </c>
      <c r="M164" s="50">
        <v>0.0</v>
      </c>
      <c r="N164" s="41" t="s">
        <v>75</v>
      </c>
      <c r="O164" s="52">
        <v>118036.0</v>
      </c>
      <c r="P164" s="52">
        <v>0.0</v>
      </c>
      <c r="Q164" s="50">
        <v>0.0</v>
      </c>
      <c r="R164" s="51">
        <v>0.0</v>
      </c>
      <c r="S164" s="52">
        <f t="shared" si="2"/>
        <v>0</v>
      </c>
      <c r="T164" s="347" t="s">
        <v>5448</v>
      </c>
      <c r="U164" s="48">
        <v>45842.0</v>
      </c>
      <c r="V164" s="48">
        <v>45872.0</v>
      </c>
      <c r="W164" s="339">
        <v>1.0</v>
      </c>
      <c r="X164" s="41" t="s">
        <v>84</v>
      </c>
      <c r="Y164" s="41" t="s">
        <v>85</v>
      </c>
    </row>
    <row r="165" ht="18.0" customHeight="1">
      <c r="A165" s="37" t="s">
        <v>6134</v>
      </c>
      <c r="B165" s="39">
        <v>45854.0</v>
      </c>
      <c r="C165" s="41">
        <v>4896.0</v>
      </c>
      <c r="D165" s="43" t="s">
        <v>5445</v>
      </c>
      <c r="E165" s="60" t="s">
        <v>213</v>
      </c>
      <c r="F165" s="47" t="s">
        <v>5446</v>
      </c>
      <c r="G165" s="43" t="s">
        <v>217</v>
      </c>
      <c r="H165" s="43" t="s">
        <v>177</v>
      </c>
      <c r="I165" s="41" t="s">
        <v>1558</v>
      </c>
      <c r="J165" s="48">
        <v>44623.0</v>
      </c>
      <c r="K165" s="39">
        <v>45842.0</v>
      </c>
      <c r="L165" s="41" t="s">
        <v>75</v>
      </c>
      <c r="M165" s="50">
        <v>0.0</v>
      </c>
      <c r="N165" s="41" t="s">
        <v>75</v>
      </c>
      <c r="O165" s="52">
        <v>78000.0</v>
      </c>
      <c r="P165" s="96">
        <v>78000.0</v>
      </c>
      <c r="Q165" s="50">
        <v>0.0</v>
      </c>
      <c r="R165" s="51">
        <v>4400.0</v>
      </c>
      <c r="S165" s="52">
        <f t="shared" si="2"/>
        <v>73600</v>
      </c>
      <c r="T165" s="339" t="s">
        <v>83</v>
      </c>
      <c r="U165" s="48">
        <v>45842.0</v>
      </c>
      <c r="V165" s="48">
        <v>45872.0</v>
      </c>
      <c r="W165" s="339">
        <v>1.0</v>
      </c>
      <c r="X165" s="41" t="s">
        <v>98</v>
      </c>
      <c r="Y165" s="41" t="s">
        <v>85</v>
      </c>
    </row>
    <row r="166" ht="18.0" customHeight="1">
      <c r="A166" s="337" t="s">
        <v>6138</v>
      </c>
      <c r="B166" s="39">
        <v>45854.0</v>
      </c>
      <c r="C166" s="41">
        <v>6022.0</v>
      </c>
      <c r="D166" s="43" t="s">
        <v>3448</v>
      </c>
      <c r="E166" s="60" t="s">
        <v>3449</v>
      </c>
      <c r="F166" s="43" t="s">
        <v>3450</v>
      </c>
      <c r="G166" s="43" t="s">
        <v>273</v>
      </c>
      <c r="H166" s="43" t="s">
        <v>156</v>
      </c>
      <c r="I166" s="42" t="s">
        <v>26</v>
      </c>
      <c r="J166" s="48">
        <v>44727.0</v>
      </c>
      <c r="K166" s="39">
        <v>45842.0</v>
      </c>
      <c r="L166" s="41" t="s">
        <v>75</v>
      </c>
      <c r="M166" s="50">
        <v>0.0</v>
      </c>
      <c r="N166" s="41" t="s">
        <v>75</v>
      </c>
      <c r="O166" s="52">
        <v>78000.0</v>
      </c>
      <c r="P166" s="96">
        <v>78000.0</v>
      </c>
      <c r="Q166" s="50">
        <v>0.0</v>
      </c>
      <c r="R166" s="51">
        <v>1560.0</v>
      </c>
      <c r="S166" s="52">
        <f t="shared" si="2"/>
        <v>76440</v>
      </c>
      <c r="T166" s="339" t="s">
        <v>83</v>
      </c>
      <c r="U166" s="48">
        <v>45832.0</v>
      </c>
      <c r="V166" s="48">
        <v>45862.0</v>
      </c>
      <c r="W166" s="339">
        <v>1.0</v>
      </c>
      <c r="X166" s="41" t="s">
        <v>98</v>
      </c>
      <c r="Y166" s="41" t="s">
        <v>85</v>
      </c>
    </row>
    <row r="167" ht="18.0" customHeight="1">
      <c r="A167" s="37" t="s">
        <v>6141</v>
      </c>
      <c r="B167" s="39">
        <v>45854.0</v>
      </c>
      <c r="C167" s="41">
        <v>8808.0</v>
      </c>
      <c r="D167" s="43" t="s">
        <v>785</v>
      </c>
      <c r="E167" s="60" t="s">
        <v>786</v>
      </c>
      <c r="F167" s="43" t="s">
        <v>787</v>
      </c>
      <c r="G167" s="43" t="s">
        <v>788</v>
      </c>
      <c r="H167" s="43" t="s">
        <v>814</v>
      </c>
      <c r="I167" s="41" t="s">
        <v>1558</v>
      </c>
      <c r="J167" s="48">
        <v>45034.0</v>
      </c>
      <c r="K167" s="39">
        <v>45843.0</v>
      </c>
      <c r="L167" s="41" t="s">
        <v>75</v>
      </c>
      <c r="M167" s="50">
        <v>0.0</v>
      </c>
      <c r="N167" s="39" t="s">
        <v>75</v>
      </c>
      <c r="O167" s="52">
        <v>78072.0</v>
      </c>
      <c r="P167" s="185">
        <v>78072.0</v>
      </c>
      <c r="Q167" s="50">
        <v>0.0</v>
      </c>
      <c r="R167" s="51">
        <v>0.0</v>
      </c>
      <c r="S167" s="52">
        <f t="shared" si="2"/>
        <v>78072</v>
      </c>
      <c r="T167" s="339" t="s">
        <v>112</v>
      </c>
      <c r="U167" s="48">
        <v>45843.0</v>
      </c>
      <c r="V167" s="48">
        <v>45873.0</v>
      </c>
      <c r="W167" s="339">
        <v>1.0</v>
      </c>
      <c r="X167" s="41" t="s">
        <v>98</v>
      </c>
      <c r="Y167" s="41" t="s">
        <v>85</v>
      </c>
    </row>
    <row r="168" ht="18.0" customHeight="1">
      <c r="A168" s="337" t="s">
        <v>6145</v>
      </c>
      <c r="B168" s="39">
        <v>45854.0</v>
      </c>
      <c r="C168" s="41">
        <v>4234.0</v>
      </c>
      <c r="D168" s="43" t="s">
        <v>68</v>
      </c>
      <c r="E168" s="60" t="s">
        <v>69</v>
      </c>
      <c r="F168" s="43" t="s">
        <v>4462</v>
      </c>
      <c r="G168" s="43" t="s">
        <v>3303</v>
      </c>
      <c r="H168" s="43" t="s">
        <v>134</v>
      </c>
      <c r="I168" s="42" t="s">
        <v>26</v>
      </c>
      <c r="J168" s="48">
        <v>44576.0</v>
      </c>
      <c r="K168" s="39">
        <v>45843.0</v>
      </c>
      <c r="L168" s="41" t="s">
        <v>75</v>
      </c>
      <c r="M168" s="50">
        <v>0.0</v>
      </c>
      <c r="N168" s="41" t="s">
        <v>75</v>
      </c>
      <c r="O168" s="52">
        <v>78000.0</v>
      </c>
      <c r="P168" s="53">
        <v>78000.0</v>
      </c>
      <c r="Q168" s="50">
        <v>0.0</v>
      </c>
      <c r="R168" s="51">
        <v>4400.0</v>
      </c>
      <c r="S168" s="52">
        <f t="shared" si="2"/>
        <v>73600</v>
      </c>
      <c r="T168" s="339" t="s">
        <v>83</v>
      </c>
      <c r="U168" s="49">
        <v>45835.0</v>
      </c>
      <c r="V168" s="49">
        <v>45865.0</v>
      </c>
      <c r="W168" s="339">
        <v>1.0</v>
      </c>
      <c r="X168" s="41" t="s">
        <v>98</v>
      </c>
      <c r="Y168" s="41" t="s">
        <v>85</v>
      </c>
    </row>
    <row r="169" ht="18.0" customHeight="1">
      <c r="A169" s="37" t="s">
        <v>6152</v>
      </c>
      <c r="B169" s="39">
        <v>45854.0</v>
      </c>
      <c r="C169" s="41">
        <v>7481.0</v>
      </c>
      <c r="D169" s="43" t="s">
        <v>4417</v>
      </c>
      <c r="E169" s="60" t="s">
        <v>4419</v>
      </c>
      <c r="F169" s="43" t="s">
        <v>4420</v>
      </c>
      <c r="G169" s="47" t="s">
        <v>214</v>
      </c>
      <c r="H169" s="43" t="s">
        <v>177</v>
      </c>
      <c r="I169" s="41" t="s">
        <v>1558</v>
      </c>
      <c r="J169" s="48">
        <v>44871.0</v>
      </c>
      <c r="K169" s="39">
        <v>45843.0</v>
      </c>
      <c r="L169" s="41" t="s">
        <v>75</v>
      </c>
      <c r="M169" s="50">
        <v>0.0</v>
      </c>
      <c r="N169" s="41" t="s">
        <v>75</v>
      </c>
      <c r="O169" s="52">
        <v>78000.0</v>
      </c>
      <c r="P169" s="53">
        <v>78000.0</v>
      </c>
      <c r="Q169" s="50">
        <v>0.0</v>
      </c>
      <c r="R169" s="51">
        <v>1560.0</v>
      </c>
      <c r="S169" s="52">
        <f t="shared" si="2"/>
        <v>76440</v>
      </c>
      <c r="T169" s="339" t="s">
        <v>83</v>
      </c>
      <c r="U169" s="48">
        <v>45836.0</v>
      </c>
      <c r="V169" s="48">
        <v>45866.0</v>
      </c>
      <c r="W169" s="339">
        <v>1.0</v>
      </c>
      <c r="X169" s="41" t="s">
        <v>98</v>
      </c>
      <c r="Y169" s="41" t="s">
        <v>85</v>
      </c>
    </row>
    <row r="170" ht="18.0" customHeight="1">
      <c r="A170" s="37" t="s">
        <v>6155</v>
      </c>
      <c r="B170" s="39">
        <v>45854.0</v>
      </c>
      <c r="C170" s="41">
        <v>12180.0</v>
      </c>
      <c r="D170" s="43" t="s">
        <v>317</v>
      </c>
      <c r="E170" s="60" t="s">
        <v>318</v>
      </c>
      <c r="F170" s="43" t="s">
        <v>320</v>
      </c>
      <c r="G170" s="43" t="s">
        <v>315</v>
      </c>
      <c r="H170" s="43" t="s">
        <v>177</v>
      </c>
      <c r="I170" s="41" t="s">
        <v>1558</v>
      </c>
      <c r="J170" s="48">
        <v>45429.0</v>
      </c>
      <c r="K170" s="39">
        <v>45843.0</v>
      </c>
      <c r="L170" s="41" t="s">
        <v>75</v>
      </c>
      <c r="M170" s="51">
        <v>0.0</v>
      </c>
      <c r="N170" s="40">
        <v>45857.0</v>
      </c>
      <c r="O170" s="52">
        <v>78034.0</v>
      </c>
      <c r="P170" s="185">
        <v>78034.0</v>
      </c>
      <c r="Q170" s="50">
        <v>0.0</v>
      </c>
      <c r="R170" s="51">
        <v>0.0</v>
      </c>
      <c r="S170" s="52">
        <f t="shared" si="2"/>
        <v>78034</v>
      </c>
      <c r="T170" s="339" t="s">
        <v>112</v>
      </c>
      <c r="U170" s="49">
        <v>45857.0</v>
      </c>
      <c r="V170" s="49">
        <v>45887.0</v>
      </c>
      <c r="W170" s="339">
        <v>1.0</v>
      </c>
      <c r="X170" s="41" t="s">
        <v>98</v>
      </c>
      <c r="Y170" s="41" t="s">
        <v>85</v>
      </c>
    </row>
    <row r="171" ht="18.0" customHeight="1">
      <c r="A171" s="37" t="s">
        <v>6162</v>
      </c>
      <c r="B171" s="39">
        <v>45854.0</v>
      </c>
      <c r="C171" s="41">
        <v>6926.0</v>
      </c>
      <c r="D171" s="43" t="s">
        <v>543</v>
      </c>
      <c r="E171" s="60" t="s">
        <v>545</v>
      </c>
      <c r="F171" s="43" t="s">
        <v>546</v>
      </c>
      <c r="G171" s="43" t="s">
        <v>355</v>
      </c>
      <c r="H171" s="43" t="s">
        <v>235</v>
      </c>
      <c r="I171" s="41" t="s">
        <v>1558</v>
      </c>
      <c r="J171" s="48">
        <v>44816.0</v>
      </c>
      <c r="K171" s="39">
        <v>45843.0</v>
      </c>
      <c r="L171" s="41" t="s">
        <v>75</v>
      </c>
      <c r="M171" s="50">
        <v>0.0</v>
      </c>
      <c r="N171" s="41" t="s">
        <v>75</v>
      </c>
      <c r="O171" s="52">
        <v>78050.0</v>
      </c>
      <c r="P171" s="185">
        <v>78050.0</v>
      </c>
      <c r="Q171" s="50">
        <v>0.0</v>
      </c>
      <c r="R171" s="51">
        <v>0.0</v>
      </c>
      <c r="S171" s="52">
        <f t="shared" si="2"/>
        <v>78050</v>
      </c>
      <c r="T171" s="339" t="s">
        <v>112</v>
      </c>
      <c r="U171" s="49">
        <v>45843.0</v>
      </c>
      <c r="V171" s="49">
        <v>45873.0</v>
      </c>
      <c r="W171" s="339">
        <v>1.0</v>
      </c>
      <c r="X171" s="41" t="s">
        <v>98</v>
      </c>
      <c r="Y171" s="41" t="s">
        <v>85</v>
      </c>
    </row>
    <row r="172" ht="18.0" customHeight="1">
      <c r="A172" s="37" t="s">
        <v>6169</v>
      </c>
      <c r="B172" s="39">
        <v>45854.0</v>
      </c>
      <c r="C172" s="41">
        <v>8159.0</v>
      </c>
      <c r="D172" s="43" t="s">
        <v>3869</v>
      </c>
      <c r="E172" s="60" t="s">
        <v>3590</v>
      </c>
      <c r="F172" s="43" t="s">
        <v>3591</v>
      </c>
      <c r="G172" s="43" t="s">
        <v>990</v>
      </c>
      <c r="H172" s="43" t="s">
        <v>235</v>
      </c>
      <c r="I172" s="41" t="s">
        <v>1558</v>
      </c>
      <c r="J172" s="48">
        <v>44952.0</v>
      </c>
      <c r="K172" s="39">
        <v>45843.0</v>
      </c>
      <c r="L172" s="41" t="s">
        <v>75</v>
      </c>
      <c r="M172" s="50">
        <v>78000.0</v>
      </c>
      <c r="N172" s="41" t="s">
        <v>75</v>
      </c>
      <c r="O172" s="52">
        <v>80000.0</v>
      </c>
      <c r="P172" s="53">
        <v>80000.0</v>
      </c>
      <c r="Q172" s="50">
        <v>0.0</v>
      </c>
      <c r="R172" s="51">
        <v>4400.0</v>
      </c>
      <c r="S172" s="52">
        <f t="shared" si="2"/>
        <v>75600</v>
      </c>
      <c r="T172" s="339" t="s">
        <v>83</v>
      </c>
      <c r="U172" s="48">
        <v>45843.0</v>
      </c>
      <c r="V172" s="48">
        <v>45873.0</v>
      </c>
      <c r="W172" s="339">
        <v>1.0</v>
      </c>
      <c r="X172" s="41" t="s">
        <v>98</v>
      </c>
      <c r="Y172" s="41" t="s">
        <v>85</v>
      </c>
    </row>
    <row r="173" ht="18.0" customHeight="1">
      <c r="A173" s="60" t="s">
        <v>6172</v>
      </c>
      <c r="B173" s="39">
        <v>45854.0</v>
      </c>
      <c r="C173" s="41">
        <v>14131.0</v>
      </c>
      <c r="D173" s="43" t="s">
        <v>6174</v>
      </c>
      <c r="E173" s="60" t="s">
        <v>6175</v>
      </c>
      <c r="F173" s="43" t="s">
        <v>4494</v>
      </c>
      <c r="G173" s="43" t="s">
        <v>1220</v>
      </c>
      <c r="H173" s="43" t="s">
        <v>72</v>
      </c>
      <c r="I173" s="41" t="s">
        <v>1558</v>
      </c>
      <c r="J173" s="48">
        <v>45642.0</v>
      </c>
      <c r="K173" s="39">
        <v>45843.0</v>
      </c>
      <c r="L173" s="41" t="s">
        <v>75</v>
      </c>
      <c r="M173" s="50">
        <v>0.0</v>
      </c>
      <c r="N173" s="41" t="s">
        <v>75</v>
      </c>
      <c r="O173" s="52">
        <v>648052.0</v>
      </c>
      <c r="P173" s="126">
        <v>648000.0</v>
      </c>
      <c r="Q173" s="51">
        <v>60000.0</v>
      </c>
      <c r="R173" s="51">
        <v>0.0</v>
      </c>
      <c r="S173" s="52">
        <f t="shared" si="2"/>
        <v>648000</v>
      </c>
      <c r="T173" s="339" t="s">
        <v>112</v>
      </c>
      <c r="U173" s="49">
        <v>45843.0</v>
      </c>
      <c r="V173" s="49">
        <v>46023.0</v>
      </c>
      <c r="W173" s="339">
        <v>6.0</v>
      </c>
      <c r="X173" s="41" t="s">
        <v>84</v>
      </c>
      <c r="Y173" s="41" t="s">
        <v>85</v>
      </c>
    </row>
    <row r="174" ht="18.0" customHeight="1">
      <c r="A174" s="37" t="s">
        <v>6179</v>
      </c>
      <c r="B174" s="39">
        <v>45855.0</v>
      </c>
      <c r="C174" s="41">
        <v>1389.0</v>
      </c>
      <c r="D174" s="43" t="s">
        <v>180</v>
      </c>
      <c r="E174" s="60" t="s">
        <v>181</v>
      </c>
      <c r="F174" s="43" t="s">
        <v>238</v>
      </c>
      <c r="G174" s="43" t="s">
        <v>121</v>
      </c>
      <c r="H174" s="43" t="s">
        <v>123</v>
      </c>
      <c r="I174" s="41" t="s">
        <v>1558</v>
      </c>
      <c r="J174" s="48">
        <v>44361.0</v>
      </c>
      <c r="K174" s="39">
        <v>45843.0</v>
      </c>
      <c r="L174" s="41" t="s">
        <v>75</v>
      </c>
      <c r="M174" s="50">
        <v>0.0</v>
      </c>
      <c r="N174" s="41" t="s">
        <v>75</v>
      </c>
      <c r="O174" s="52">
        <v>78000.0</v>
      </c>
      <c r="P174" s="53">
        <v>78000.0</v>
      </c>
      <c r="Q174" s="50">
        <v>0.0</v>
      </c>
      <c r="R174" s="51">
        <v>546.0</v>
      </c>
      <c r="S174" s="52">
        <f t="shared" si="2"/>
        <v>77454</v>
      </c>
      <c r="T174" s="339" t="s">
        <v>83</v>
      </c>
      <c r="U174" s="48">
        <v>45843.0</v>
      </c>
      <c r="V174" s="48">
        <v>45873.0</v>
      </c>
      <c r="W174" s="339">
        <v>1.0</v>
      </c>
      <c r="X174" s="41" t="s">
        <v>98</v>
      </c>
      <c r="Y174" s="41" t="s">
        <v>85</v>
      </c>
    </row>
    <row r="175" ht="18.0" customHeight="1">
      <c r="A175" s="37" t="s">
        <v>6182</v>
      </c>
      <c r="B175" s="39">
        <v>45855.0</v>
      </c>
      <c r="C175" s="41">
        <v>1389.0</v>
      </c>
      <c r="D175" s="43" t="s">
        <v>180</v>
      </c>
      <c r="E175" s="60" t="s">
        <v>181</v>
      </c>
      <c r="F175" s="43" t="s">
        <v>182</v>
      </c>
      <c r="G175" s="43" t="s">
        <v>121</v>
      </c>
      <c r="H175" s="43" t="s">
        <v>123</v>
      </c>
      <c r="I175" s="41" t="s">
        <v>1558</v>
      </c>
      <c r="J175" s="48">
        <v>44361.0</v>
      </c>
      <c r="K175" s="39">
        <v>45843.0</v>
      </c>
      <c r="L175" s="41" t="s">
        <v>75</v>
      </c>
      <c r="M175" s="50">
        <v>0.0</v>
      </c>
      <c r="N175" s="41" t="s">
        <v>75</v>
      </c>
      <c r="O175" s="52">
        <v>78000.0</v>
      </c>
      <c r="P175" s="53">
        <v>78000.0</v>
      </c>
      <c r="Q175" s="50">
        <v>0.0</v>
      </c>
      <c r="R175" s="51">
        <v>546.0</v>
      </c>
      <c r="S175" s="52">
        <f t="shared" si="2"/>
        <v>77454</v>
      </c>
      <c r="T175" s="339" t="s">
        <v>83</v>
      </c>
      <c r="U175" s="48">
        <v>45843.0</v>
      </c>
      <c r="V175" s="48">
        <v>45873.0</v>
      </c>
      <c r="W175" s="339">
        <v>1.0</v>
      </c>
      <c r="X175" s="41" t="s">
        <v>98</v>
      </c>
      <c r="Y175" s="41" t="s">
        <v>85</v>
      </c>
    </row>
    <row r="176" ht="18.0" customHeight="1">
      <c r="A176" s="60" t="s">
        <v>6186</v>
      </c>
      <c r="B176" s="39">
        <v>45855.0</v>
      </c>
      <c r="C176" s="41">
        <v>12530.0</v>
      </c>
      <c r="D176" s="43" t="s">
        <v>6188</v>
      </c>
      <c r="E176" s="60" t="s">
        <v>6189</v>
      </c>
      <c r="F176" s="43" t="s">
        <v>6190</v>
      </c>
      <c r="G176" s="43" t="s">
        <v>6191</v>
      </c>
      <c r="H176" s="43" t="s">
        <v>72</v>
      </c>
      <c r="I176" s="41" t="s">
        <v>1558</v>
      </c>
      <c r="J176" s="48">
        <v>45467.0</v>
      </c>
      <c r="K176" s="39">
        <v>45843.0</v>
      </c>
      <c r="L176" s="41" t="s">
        <v>75</v>
      </c>
      <c r="M176" s="50">
        <v>0.0</v>
      </c>
      <c r="N176" s="41" t="s">
        <v>75</v>
      </c>
      <c r="O176" s="54">
        <v>1298016.0</v>
      </c>
      <c r="P176" s="126">
        <v>1298000.0</v>
      </c>
      <c r="Q176" s="50">
        <v>118000.0</v>
      </c>
      <c r="R176" s="51">
        <v>0.0</v>
      </c>
      <c r="S176" s="52">
        <f t="shared" si="2"/>
        <v>1298000</v>
      </c>
      <c r="T176" s="339" t="s">
        <v>112</v>
      </c>
      <c r="U176" s="48">
        <v>45843.0</v>
      </c>
      <c r="V176" s="48">
        <v>46203.0</v>
      </c>
      <c r="W176" s="339">
        <v>12.0</v>
      </c>
      <c r="X176" s="41" t="s">
        <v>84</v>
      </c>
      <c r="Y176" s="41" t="s">
        <v>85</v>
      </c>
    </row>
    <row r="177" ht="18.0" customHeight="1">
      <c r="A177" s="37" t="s">
        <v>6194</v>
      </c>
      <c r="B177" s="39">
        <v>45855.0</v>
      </c>
      <c r="C177" s="41">
        <v>12245.0</v>
      </c>
      <c r="D177" s="43" t="s">
        <v>1016</v>
      </c>
      <c r="E177" s="60" t="s">
        <v>799</v>
      </c>
      <c r="F177" s="43" t="s">
        <v>800</v>
      </c>
      <c r="G177" s="43" t="s">
        <v>801</v>
      </c>
      <c r="H177" s="43" t="s">
        <v>177</v>
      </c>
      <c r="I177" s="41" t="s">
        <v>1558</v>
      </c>
      <c r="J177" s="48">
        <v>45436.0</v>
      </c>
      <c r="K177" s="39">
        <v>45843.0</v>
      </c>
      <c r="L177" s="41" t="s">
        <v>75</v>
      </c>
      <c r="M177" s="50">
        <v>0.0</v>
      </c>
      <c r="N177" s="40">
        <v>45846.0</v>
      </c>
      <c r="O177" s="52">
        <v>78098.0</v>
      </c>
      <c r="P177" s="185">
        <v>78098.0</v>
      </c>
      <c r="Q177" s="50">
        <v>0.0</v>
      </c>
      <c r="R177" s="51">
        <v>0.0</v>
      </c>
      <c r="S177" s="52">
        <f t="shared" si="2"/>
        <v>78098</v>
      </c>
      <c r="T177" s="339" t="s">
        <v>112</v>
      </c>
      <c r="U177" s="48">
        <v>45846.0</v>
      </c>
      <c r="V177" s="48">
        <v>45876.0</v>
      </c>
      <c r="W177" s="339">
        <v>1.0</v>
      </c>
      <c r="X177" s="41" t="s">
        <v>98</v>
      </c>
      <c r="Y177" s="41" t="s">
        <v>85</v>
      </c>
    </row>
    <row r="178" ht="18.0" customHeight="1">
      <c r="A178" s="337" t="s">
        <v>6198</v>
      </c>
      <c r="B178" s="39">
        <v>45855.0</v>
      </c>
      <c r="C178" s="41">
        <v>1879.0</v>
      </c>
      <c r="D178" s="43" t="s">
        <v>6199</v>
      </c>
      <c r="E178" s="60" t="s">
        <v>906</v>
      </c>
      <c r="F178" s="43" t="s">
        <v>907</v>
      </c>
      <c r="G178" s="43" t="s">
        <v>908</v>
      </c>
      <c r="H178" s="43" t="s">
        <v>134</v>
      </c>
      <c r="I178" s="42" t="s">
        <v>26</v>
      </c>
      <c r="J178" s="48">
        <v>44406.0</v>
      </c>
      <c r="K178" s="39">
        <v>45843.0</v>
      </c>
      <c r="L178" s="41" t="s">
        <v>75</v>
      </c>
      <c r="M178" s="50">
        <v>0.0</v>
      </c>
      <c r="N178" s="41" t="s">
        <v>75</v>
      </c>
      <c r="O178" s="52">
        <v>78036.0</v>
      </c>
      <c r="P178" s="185">
        <v>78036.0</v>
      </c>
      <c r="Q178" s="50">
        <v>0.0</v>
      </c>
      <c r="R178" s="51">
        <v>0.0</v>
      </c>
      <c r="S178" s="52">
        <f t="shared" si="2"/>
        <v>78036</v>
      </c>
      <c r="T178" s="339" t="s">
        <v>112</v>
      </c>
      <c r="U178" s="48">
        <v>45818.0</v>
      </c>
      <c r="V178" s="48">
        <v>45848.0</v>
      </c>
      <c r="W178" s="339">
        <v>1.0</v>
      </c>
      <c r="X178" s="41" t="s">
        <v>98</v>
      </c>
      <c r="Y178" s="41" t="s">
        <v>85</v>
      </c>
    </row>
    <row r="179" ht="18.0" customHeight="1">
      <c r="A179" s="37" t="s">
        <v>6207</v>
      </c>
      <c r="B179" s="39">
        <v>45855.0</v>
      </c>
      <c r="C179" s="41">
        <v>2383.0</v>
      </c>
      <c r="D179" s="43" t="s">
        <v>6208</v>
      </c>
      <c r="E179" s="60" t="s">
        <v>577</v>
      </c>
      <c r="F179" s="47" t="s">
        <v>595</v>
      </c>
      <c r="G179" s="43" t="s">
        <v>579</v>
      </c>
      <c r="H179" s="43" t="s">
        <v>580</v>
      </c>
      <c r="I179" s="41" t="s">
        <v>1558</v>
      </c>
      <c r="J179" s="48">
        <v>44442.0</v>
      </c>
      <c r="K179" s="39">
        <v>45843.0</v>
      </c>
      <c r="L179" s="41" t="s">
        <v>75</v>
      </c>
      <c r="M179" s="409">
        <v>78000.0</v>
      </c>
      <c r="N179" s="41" t="s">
        <v>75</v>
      </c>
      <c r="O179" s="52">
        <v>156000.0</v>
      </c>
      <c r="P179" s="53">
        <v>156000.0</v>
      </c>
      <c r="Q179" s="50">
        <v>0.0</v>
      </c>
      <c r="R179" s="51">
        <v>4400.0</v>
      </c>
      <c r="S179" s="52">
        <f t="shared" si="2"/>
        <v>151600</v>
      </c>
      <c r="T179" s="339" t="s">
        <v>83</v>
      </c>
      <c r="U179" s="48">
        <v>45843.0</v>
      </c>
      <c r="V179" s="48">
        <v>45873.0</v>
      </c>
      <c r="W179" s="339">
        <v>1.0</v>
      </c>
      <c r="X179" s="41" t="s">
        <v>98</v>
      </c>
      <c r="Y179" s="41" t="s">
        <v>85</v>
      </c>
    </row>
    <row r="180" ht="18.0" customHeight="1">
      <c r="A180" s="37" t="s">
        <v>6213</v>
      </c>
      <c r="B180" s="40">
        <v>45869.0</v>
      </c>
      <c r="C180" s="41">
        <v>2383.0</v>
      </c>
      <c r="D180" s="43" t="s">
        <v>6208</v>
      </c>
      <c r="E180" s="60" t="s">
        <v>577</v>
      </c>
      <c r="F180" s="47" t="s">
        <v>578</v>
      </c>
      <c r="G180" s="43" t="s">
        <v>579</v>
      </c>
      <c r="H180" s="43" t="s">
        <v>580</v>
      </c>
      <c r="I180" s="41" t="s">
        <v>1558</v>
      </c>
      <c r="J180" s="48">
        <v>44442.0</v>
      </c>
      <c r="K180" s="39">
        <v>45843.0</v>
      </c>
      <c r="L180" s="41" t="s">
        <v>75</v>
      </c>
      <c r="M180" s="51">
        <v>78000.0</v>
      </c>
      <c r="N180" s="41" t="s">
        <v>75</v>
      </c>
      <c r="O180" s="54">
        <v>0.0</v>
      </c>
      <c r="P180" s="54">
        <v>0.0</v>
      </c>
      <c r="Q180" s="51">
        <v>0.0</v>
      </c>
      <c r="R180" s="51">
        <v>0.0</v>
      </c>
      <c r="S180" s="52">
        <f t="shared" si="2"/>
        <v>0</v>
      </c>
      <c r="T180" s="347" t="s">
        <v>283</v>
      </c>
      <c r="U180" s="49">
        <v>45843.0</v>
      </c>
      <c r="V180" s="49">
        <v>45873.0</v>
      </c>
      <c r="W180" s="339">
        <v>1.0</v>
      </c>
      <c r="X180" s="41" t="s">
        <v>98</v>
      </c>
      <c r="Y180" s="41" t="s">
        <v>85</v>
      </c>
    </row>
    <row r="181" ht="18.0" customHeight="1">
      <c r="A181" s="37" t="s">
        <v>6217</v>
      </c>
      <c r="B181" s="39">
        <v>45854.0</v>
      </c>
      <c r="C181" s="41">
        <v>4918.0</v>
      </c>
      <c r="D181" s="43" t="s">
        <v>6219</v>
      </c>
      <c r="E181" s="60" t="s">
        <v>453</v>
      </c>
      <c r="F181" s="43" t="s">
        <v>454</v>
      </c>
      <c r="G181" s="43" t="s">
        <v>455</v>
      </c>
      <c r="H181" s="43" t="s">
        <v>156</v>
      </c>
      <c r="I181" s="41" t="s">
        <v>1558</v>
      </c>
      <c r="J181" s="48">
        <v>44625.0</v>
      </c>
      <c r="K181" s="39">
        <v>45844.0</v>
      </c>
      <c r="L181" s="41" t="s">
        <v>75</v>
      </c>
      <c r="M181" s="50">
        <v>0.0</v>
      </c>
      <c r="N181" s="39" t="s">
        <v>75</v>
      </c>
      <c r="O181" s="52">
        <v>78000.0</v>
      </c>
      <c r="P181" s="348">
        <v>78000.0</v>
      </c>
      <c r="Q181" s="50">
        <v>0.0</v>
      </c>
      <c r="R181" s="51">
        <v>546.0</v>
      </c>
      <c r="S181" s="52">
        <f t="shared" si="2"/>
        <v>77454</v>
      </c>
      <c r="T181" s="339" t="s">
        <v>83</v>
      </c>
      <c r="U181" s="48">
        <v>45844.0</v>
      </c>
      <c r="V181" s="48">
        <v>45874.0</v>
      </c>
      <c r="W181" s="339">
        <v>1.0</v>
      </c>
      <c r="X181" s="41" t="s">
        <v>98</v>
      </c>
      <c r="Y181" s="41" t="s">
        <v>85</v>
      </c>
    </row>
    <row r="182" ht="18.0" customHeight="1">
      <c r="A182" s="37" t="s">
        <v>6224</v>
      </c>
      <c r="B182" s="39">
        <v>45854.0</v>
      </c>
      <c r="C182" s="41">
        <v>10295.0</v>
      </c>
      <c r="D182" s="43" t="s">
        <v>6225</v>
      </c>
      <c r="E182" s="60" t="s">
        <v>2815</v>
      </c>
      <c r="F182" s="43" t="s">
        <v>5243</v>
      </c>
      <c r="G182" s="43" t="s">
        <v>2817</v>
      </c>
      <c r="H182" s="43" t="s">
        <v>124</v>
      </c>
      <c r="I182" s="41" t="s">
        <v>1558</v>
      </c>
      <c r="J182" s="48">
        <v>45199.0</v>
      </c>
      <c r="K182" s="39">
        <v>45844.0</v>
      </c>
      <c r="L182" s="41" t="s">
        <v>75</v>
      </c>
      <c r="M182" s="50">
        <v>0.0</v>
      </c>
      <c r="N182" s="41" t="s">
        <v>75</v>
      </c>
      <c r="O182" s="54">
        <v>78014.0</v>
      </c>
      <c r="P182" s="90">
        <v>78000.0</v>
      </c>
      <c r="Q182" s="50">
        <v>0.0</v>
      </c>
      <c r="R182" s="51">
        <v>0.0</v>
      </c>
      <c r="S182" s="52">
        <f t="shared" si="2"/>
        <v>78000</v>
      </c>
      <c r="T182" s="339" t="s">
        <v>112</v>
      </c>
      <c r="U182" s="48">
        <v>45844.0</v>
      </c>
      <c r="V182" s="48">
        <v>45874.0</v>
      </c>
      <c r="W182" s="339">
        <v>1.0</v>
      </c>
      <c r="X182" s="41" t="s">
        <v>98</v>
      </c>
      <c r="Y182" s="41" t="s">
        <v>85</v>
      </c>
    </row>
    <row r="183" ht="18.0" customHeight="1">
      <c r="A183" s="37" t="s">
        <v>6230</v>
      </c>
      <c r="B183" s="39">
        <v>45855.0</v>
      </c>
      <c r="C183" s="41">
        <v>9805.0</v>
      </c>
      <c r="D183" s="43" t="s">
        <v>994</v>
      </c>
      <c r="E183" s="60" t="s">
        <v>995</v>
      </c>
      <c r="F183" s="43" t="s">
        <v>996</v>
      </c>
      <c r="G183" s="43" t="s">
        <v>217</v>
      </c>
      <c r="H183" s="43" t="s">
        <v>177</v>
      </c>
      <c r="I183" s="41" t="s">
        <v>1558</v>
      </c>
      <c r="J183" s="48">
        <v>45148.0</v>
      </c>
      <c r="K183" s="39">
        <v>45844.0</v>
      </c>
      <c r="L183" s="41" t="s">
        <v>75</v>
      </c>
      <c r="M183" s="50">
        <v>0.0</v>
      </c>
      <c r="N183" s="41" t="s">
        <v>75</v>
      </c>
      <c r="O183" s="52">
        <v>78000.0</v>
      </c>
      <c r="P183" s="348">
        <v>78000.0</v>
      </c>
      <c r="Q183" s="50">
        <v>0.0</v>
      </c>
      <c r="R183" s="51">
        <v>4440.0</v>
      </c>
      <c r="S183" s="52">
        <f t="shared" si="2"/>
        <v>73560</v>
      </c>
      <c r="T183" s="339" t="s">
        <v>83</v>
      </c>
      <c r="U183" s="48">
        <v>45844.0</v>
      </c>
      <c r="V183" s="48">
        <v>45878.0</v>
      </c>
      <c r="W183" s="339">
        <v>1.0</v>
      </c>
      <c r="X183" s="41" t="s">
        <v>98</v>
      </c>
      <c r="Y183" s="41" t="s">
        <v>85</v>
      </c>
    </row>
    <row r="184" ht="18.0" customHeight="1">
      <c r="A184" s="37" t="s">
        <v>6234</v>
      </c>
      <c r="B184" s="39">
        <v>45855.0</v>
      </c>
      <c r="C184" s="41">
        <v>9805.0</v>
      </c>
      <c r="D184" s="43" t="s">
        <v>994</v>
      </c>
      <c r="E184" s="60" t="s">
        <v>995</v>
      </c>
      <c r="F184" s="43" t="s">
        <v>1140</v>
      </c>
      <c r="G184" s="43" t="s">
        <v>217</v>
      </c>
      <c r="H184" s="43" t="s">
        <v>177</v>
      </c>
      <c r="I184" s="41" t="s">
        <v>1558</v>
      </c>
      <c r="J184" s="48">
        <v>45148.0</v>
      </c>
      <c r="K184" s="39">
        <v>45844.0</v>
      </c>
      <c r="L184" s="41" t="s">
        <v>75</v>
      </c>
      <c r="M184" s="50">
        <v>0.0</v>
      </c>
      <c r="N184" s="41" t="s">
        <v>75</v>
      </c>
      <c r="O184" s="52">
        <v>78000.0</v>
      </c>
      <c r="P184" s="348">
        <v>78000.0</v>
      </c>
      <c r="Q184" s="50">
        <v>0.0</v>
      </c>
      <c r="R184" s="51">
        <v>4440.0</v>
      </c>
      <c r="S184" s="52">
        <f t="shared" si="2"/>
        <v>73560</v>
      </c>
      <c r="T184" s="339" t="s">
        <v>83</v>
      </c>
      <c r="U184" s="48">
        <v>45844.0</v>
      </c>
      <c r="V184" s="48">
        <v>45882.0</v>
      </c>
      <c r="W184" s="339">
        <v>1.0</v>
      </c>
      <c r="X184" s="41" t="s">
        <v>98</v>
      </c>
      <c r="Y184" s="41" t="s">
        <v>85</v>
      </c>
    </row>
    <row r="185" ht="18.0" customHeight="1">
      <c r="A185" s="37" t="s">
        <v>6237</v>
      </c>
      <c r="B185" s="39">
        <v>45855.0</v>
      </c>
      <c r="C185" s="41">
        <v>10966.0</v>
      </c>
      <c r="D185" s="43" t="s">
        <v>696</v>
      </c>
      <c r="E185" s="60" t="s">
        <v>430</v>
      </c>
      <c r="F185" s="43" t="s">
        <v>431</v>
      </c>
      <c r="G185" s="43" t="s">
        <v>323</v>
      </c>
      <c r="H185" s="43" t="s">
        <v>177</v>
      </c>
      <c r="I185" s="41" t="s">
        <v>1558</v>
      </c>
      <c r="J185" s="48">
        <v>45295.0</v>
      </c>
      <c r="K185" s="39">
        <v>45844.0</v>
      </c>
      <c r="L185" s="41" t="s">
        <v>75</v>
      </c>
      <c r="M185" s="50">
        <v>118000.0</v>
      </c>
      <c r="N185" s="41" t="s">
        <v>75</v>
      </c>
      <c r="O185" s="52">
        <v>120014.0</v>
      </c>
      <c r="P185" s="90">
        <v>120014.0</v>
      </c>
      <c r="Q185" s="50">
        <v>0.0</v>
      </c>
      <c r="R185" s="51">
        <v>0.0</v>
      </c>
      <c r="S185" s="52">
        <f t="shared" si="2"/>
        <v>120014</v>
      </c>
      <c r="T185" s="339" t="s">
        <v>112</v>
      </c>
      <c r="U185" s="48">
        <v>45844.0</v>
      </c>
      <c r="V185" s="48">
        <v>45874.0</v>
      </c>
      <c r="W185" s="339">
        <v>1.0</v>
      </c>
      <c r="X185" s="41" t="s">
        <v>84</v>
      </c>
      <c r="Y185" s="41" t="s">
        <v>85</v>
      </c>
    </row>
    <row r="186" ht="18.0" customHeight="1">
      <c r="A186" s="37" t="s">
        <v>6242</v>
      </c>
      <c r="B186" s="39">
        <v>45855.0</v>
      </c>
      <c r="C186" s="41">
        <v>2443.0</v>
      </c>
      <c r="D186" s="43" t="s">
        <v>563</v>
      </c>
      <c r="E186" s="60" t="s">
        <v>565</v>
      </c>
      <c r="F186" s="43" t="s">
        <v>566</v>
      </c>
      <c r="G186" s="43" t="s">
        <v>243</v>
      </c>
      <c r="H186" s="43" t="s">
        <v>123</v>
      </c>
      <c r="I186" s="41" t="s">
        <v>1558</v>
      </c>
      <c r="J186" s="48">
        <v>44448.0</v>
      </c>
      <c r="K186" s="39">
        <v>45844.0</v>
      </c>
      <c r="L186" s="41" t="s">
        <v>75</v>
      </c>
      <c r="M186" s="50">
        <v>0.0</v>
      </c>
      <c r="N186" s="41" t="s">
        <v>75</v>
      </c>
      <c r="O186" s="52">
        <v>78000.0</v>
      </c>
      <c r="P186" s="348">
        <v>78000.0</v>
      </c>
      <c r="Q186" s="50">
        <v>0.0</v>
      </c>
      <c r="R186" s="51">
        <v>546.0</v>
      </c>
      <c r="S186" s="52">
        <f t="shared" si="2"/>
        <v>77454</v>
      </c>
      <c r="T186" s="339" t="s">
        <v>83</v>
      </c>
      <c r="U186" s="48">
        <v>45844.0</v>
      </c>
      <c r="V186" s="48">
        <v>45874.0</v>
      </c>
      <c r="W186" s="339">
        <v>1.0</v>
      </c>
      <c r="X186" s="41" t="s">
        <v>84</v>
      </c>
      <c r="Y186" s="41" t="s">
        <v>85</v>
      </c>
    </row>
    <row r="187" ht="18.0" customHeight="1">
      <c r="A187" s="37" t="s">
        <v>6247</v>
      </c>
      <c r="B187" s="39">
        <v>45855.0</v>
      </c>
      <c r="C187" s="41">
        <v>5447.0</v>
      </c>
      <c r="D187" s="43" t="s">
        <v>1210</v>
      </c>
      <c r="E187" s="60" t="s">
        <v>1155</v>
      </c>
      <c r="F187" s="43" t="s">
        <v>1156</v>
      </c>
      <c r="G187" s="43" t="s">
        <v>6250</v>
      </c>
      <c r="H187" s="43" t="s">
        <v>1158</v>
      </c>
      <c r="I187" s="41" t="s">
        <v>1558</v>
      </c>
      <c r="J187" s="48">
        <v>44663.0</v>
      </c>
      <c r="K187" s="39">
        <v>45844.0</v>
      </c>
      <c r="L187" s="41" t="s">
        <v>75</v>
      </c>
      <c r="M187" s="50">
        <v>0.0</v>
      </c>
      <c r="N187" s="41" t="s">
        <v>75</v>
      </c>
      <c r="O187" s="52">
        <v>118000.0</v>
      </c>
      <c r="P187" s="348">
        <v>118000.0</v>
      </c>
      <c r="Q187" s="50">
        <v>0.0</v>
      </c>
      <c r="R187" s="51">
        <v>4400.0</v>
      </c>
      <c r="S187" s="52">
        <f t="shared" si="2"/>
        <v>113600</v>
      </c>
      <c r="T187" s="339" t="s">
        <v>83</v>
      </c>
      <c r="U187" s="48">
        <v>45844.0</v>
      </c>
      <c r="V187" s="48">
        <v>45875.0</v>
      </c>
      <c r="W187" s="339">
        <v>1.0</v>
      </c>
      <c r="X187" s="41" t="s">
        <v>84</v>
      </c>
      <c r="Y187" s="41" t="s">
        <v>85</v>
      </c>
    </row>
    <row r="188" ht="18.0" customHeight="1">
      <c r="A188" s="37" t="s">
        <v>6252</v>
      </c>
      <c r="B188" s="39">
        <v>45855.0</v>
      </c>
      <c r="C188" s="41">
        <v>1866.0</v>
      </c>
      <c r="D188" s="43" t="s">
        <v>1864</v>
      </c>
      <c r="E188" s="60" t="s">
        <v>1865</v>
      </c>
      <c r="F188" s="43" t="s">
        <v>1866</v>
      </c>
      <c r="G188" s="43" t="s">
        <v>713</v>
      </c>
      <c r="H188" s="43" t="s">
        <v>177</v>
      </c>
      <c r="I188" s="41" t="s">
        <v>1558</v>
      </c>
      <c r="J188" s="48">
        <v>44405.0</v>
      </c>
      <c r="K188" s="39">
        <v>45844.0</v>
      </c>
      <c r="L188" s="41" t="s">
        <v>75</v>
      </c>
      <c r="M188" s="50">
        <v>0.0</v>
      </c>
      <c r="N188" s="39">
        <v>45845.0</v>
      </c>
      <c r="O188" s="52">
        <v>78013.0</v>
      </c>
      <c r="P188" s="90">
        <v>78013.0</v>
      </c>
      <c r="Q188" s="50">
        <v>0.0</v>
      </c>
      <c r="R188" s="51">
        <v>0.0</v>
      </c>
      <c r="S188" s="52">
        <f t="shared" si="2"/>
        <v>78013</v>
      </c>
      <c r="T188" s="339" t="s">
        <v>112</v>
      </c>
      <c r="U188" s="48">
        <v>45859.0</v>
      </c>
      <c r="V188" s="42" t="s">
        <v>6255</v>
      </c>
      <c r="W188" s="339">
        <v>1.0</v>
      </c>
      <c r="X188" s="41" t="s">
        <v>98</v>
      </c>
      <c r="Y188" s="41" t="s">
        <v>85</v>
      </c>
    </row>
    <row r="189" ht="18.0" customHeight="1">
      <c r="A189" s="37" t="s">
        <v>6256</v>
      </c>
      <c r="B189" s="39">
        <v>45855.0</v>
      </c>
      <c r="C189" s="41">
        <v>4808.0</v>
      </c>
      <c r="D189" s="43" t="s">
        <v>3035</v>
      </c>
      <c r="E189" s="60" t="s">
        <v>2860</v>
      </c>
      <c r="F189" s="43" t="s">
        <v>3146</v>
      </c>
      <c r="G189" s="43" t="s">
        <v>234</v>
      </c>
      <c r="H189" s="43" t="s">
        <v>235</v>
      </c>
      <c r="I189" s="41" t="s">
        <v>1558</v>
      </c>
      <c r="J189" s="48">
        <v>44618.0</v>
      </c>
      <c r="K189" s="39">
        <v>45844.0</v>
      </c>
      <c r="L189" s="41" t="s">
        <v>75</v>
      </c>
      <c r="M189" s="50">
        <v>0.0</v>
      </c>
      <c r="N189" s="41" t="s">
        <v>75</v>
      </c>
      <c r="O189" s="52">
        <v>78000.0</v>
      </c>
      <c r="P189" s="348">
        <v>78000.0</v>
      </c>
      <c r="Q189" s="50">
        <v>0.0</v>
      </c>
      <c r="R189" s="51">
        <v>546.0</v>
      </c>
      <c r="S189" s="52">
        <f t="shared" si="2"/>
        <v>77454</v>
      </c>
      <c r="T189" s="339" t="s">
        <v>83</v>
      </c>
      <c r="U189" s="48">
        <v>45844.0</v>
      </c>
      <c r="V189" s="48">
        <v>45874.0</v>
      </c>
      <c r="W189" s="339">
        <v>1.0</v>
      </c>
      <c r="X189" s="41" t="s">
        <v>98</v>
      </c>
      <c r="Y189" s="41" t="s">
        <v>85</v>
      </c>
    </row>
    <row r="190" ht="18.0" customHeight="1">
      <c r="A190" s="60" t="s">
        <v>6260</v>
      </c>
      <c r="B190" s="39">
        <v>45855.0</v>
      </c>
      <c r="C190" s="41">
        <v>1552.0</v>
      </c>
      <c r="D190" s="43" t="s">
        <v>998</v>
      </c>
      <c r="E190" s="60" t="s">
        <v>999</v>
      </c>
      <c r="F190" s="47" t="s">
        <v>1000</v>
      </c>
      <c r="G190" s="43" t="s">
        <v>179</v>
      </c>
      <c r="H190" s="43" t="s">
        <v>177</v>
      </c>
      <c r="I190" s="42" t="s">
        <v>1989</v>
      </c>
      <c r="J190" s="48">
        <v>44371.0</v>
      </c>
      <c r="K190" s="39">
        <v>45844.0</v>
      </c>
      <c r="L190" s="41" t="s">
        <v>75</v>
      </c>
      <c r="M190" s="51">
        <v>78000.0</v>
      </c>
      <c r="N190" s="42" t="s">
        <v>6263</v>
      </c>
      <c r="O190" s="52">
        <v>158000.0</v>
      </c>
      <c r="P190" s="348">
        <v>158000.0</v>
      </c>
      <c r="Q190" s="51">
        <v>0.0</v>
      </c>
      <c r="R190" s="51">
        <v>1106.0</v>
      </c>
      <c r="S190" s="52">
        <f t="shared" si="2"/>
        <v>156894</v>
      </c>
      <c r="T190" s="339" t="s">
        <v>83</v>
      </c>
      <c r="U190" s="49">
        <v>45860.0</v>
      </c>
      <c r="V190" s="49">
        <v>45902.0</v>
      </c>
      <c r="W190" s="339">
        <v>1.0</v>
      </c>
      <c r="X190" s="41" t="s">
        <v>98</v>
      </c>
      <c r="Y190" s="41" t="s">
        <v>85</v>
      </c>
    </row>
    <row r="191" ht="18.0" customHeight="1">
      <c r="A191" s="60" t="s">
        <v>6266</v>
      </c>
      <c r="B191" s="42" t="s">
        <v>6267</v>
      </c>
      <c r="C191" s="42">
        <v>1552.0</v>
      </c>
      <c r="D191" s="47" t="s">
        <v>998</v>
      </c>
      <c r="E191" s="46" t="s">
        <v>999</v>
      </c>
      <c r="F191" s="47" t="s">
        <v>1000</v>
      </c>
      <c r="G191" s="43" t="s">
        <v>179</v>
      </c>
      <c r="H191" s="43" t="s">
        <v>177</v>
      </c>
      <c r="I191" s="42" t="s">
        <v>422</v>
      </c>
      <c r="J191" s="48">
        <v>44371.0</v>
      </c>
      <c r="K191" s="39">
        <v>45844.0</v>
      </c>
      <c r="L191" s="41" t="s">
        <v>75</v>
      </c>
      <c r="M191" s="51">
        <v>78000.0</v>
      </c>
      <c r="N191" s="42" t="s">
        <v>6269</v>
      </c>
      <c r="O191" s="54">
        <v>0.0</v>
      </c>
      <c r="P191" s="54">
        <v>0.0</v>
      </c>
      <c r="Q191" s="51">
        <v>0.0</v>
      </c>
      <c r="R191" s="51">
        <v>0.0</v>
      </c>
      <c r="S191" s="52">
        <f t="shared" si="2"/>
        <v>0</v>
      </c>
      <c r="T191" s="347" t="s">
        <v>283</v>
      </c>
      <c r="U191" s="49">
        <v>45865.0</v>
      </c>
      <c r="V191" s="49">
        <v>45932.0</v>
      </c>
      <c r="W191" s="339">
        <v>1.0</v>
      </c>
      <c r="X191" s="41" t="s">
        <v>98</v>
      </c>
      <c r="Y191" s="41" t="s">
        <v>85</v>
      </c>
    </row>
    <row r="192" ht="18.0" customHeight="1">
      <c r="A192" s="350" t="s">
        <v>6272</v>
      </c>
      <c r="B192" s="39">
        <v>45855.0</v>
      </c>
      <c r="C192" s="41">
        <v>15680.0</v>
      </c>
      <c r="D192" s="43" t="s">
        <v>6273</v>
      </c>
      <c r="E192" s="60" t="s">
        <v>6274</v>
      </c>
      <c r="F192" s="43" t="s">
        <v>6275</v>
      </c>
      <c r="G192" s="43" t="s">
        <v>194</v>
      </c>
      <c r="H192" s="43" t="s">
        <v>177</v>
      </c>
      <c r="I192" s="41" t="s">
        <v>1558</v>
      </c>
      <c r="J192" s="48">
        <v>45830.0</v>
      </c>
      <c r="K192" s="39">
        <v>45844.0</v>
      </c>
      <c r="L192" s="41" t="s">
        <v>75</v>
      </c>
      <c r="M192" s="50">
        <v>0.0</v>
      </c>
      <c r="N192" s="41" t="s">
        <v>75</v>
      </c>
      <c r="O192" s="52">
        <v>78000.0</v>
      </c>
      <c r="P192" s="348">
        <v>78000.0</v>
      </c>
      <c r="Q192" s="50">
        <v>0.0</v>
      </c>
      <c r="R192" s="51">
        <v>1560.0</v>
      </c>
      <c r="S192" s="52">
        <f t="shared" si="2"/>
        <v>76440</v>
      </c>
      <c r="T192" s="339" t="s">
        <v>83</v>
      </c>
      <c r="U192" s="48">
        <v>45844.0</v>
      </c>
      <c r="V192" s="48">
        <v>45874.0</v>
      </c>
      <c r="W192" s="339">
        <v>1.0</v>
      </c>
      <c r="X192" s="41" t="s">
        <v>98</v>
      </c>
      <c r="Y192" s="41" t="s">
        <v>221</v>
      </c>
    </row>
    <row r="193" ht="18.0" customHeight="1">
      <c r="A193" s="37" t="s">
        <v>6278</v>
      </c>
      <c r="B193" s="39">
        <v>45855.0</v>
      </c>
      <c r="C193" s="41">
        <v>3569.0</v>
      </c>
      <c r="D193" s="43" t="s">
        <v>5964</v>
      </c>
      <c r="E193" s="60" t="s">
        <v>1192</v>
      </c>
      <c r="F193" s="43" t="s">
        <v>1193</v>
      </c>
      <c r="G193" s="43" t="s">
        <v>585</v>
      </c>
      <c r="H193" s="43" t="s">
        <v>123</v>
      </c>
      <c r="I193" s="41" t="s">
        <v>1558</v>
      </c>
      <c r="J193" s="48">
        <v>44532.0</v>
      </c>
      <c r="K193" s="39">
        <v>45845.0</v>
      </c>
      <c r="L193" s="41" t="s">
        <v>75</v>
      </c>
      <c r="M193" s="50">
        <v>118000.0</v>
      </c>
      <c r="N193" s="41" t="s">
        <v>75</v>
      </c>
      <c r="O193" s="52">
        <v>56000.0</v>
      </c>
      <c r="P193" s="96">
        <v>56000.0</v>
      </c>
      <c r="Q193" s="50">
        <v>0.0</v>
      </c>
      <c r="R193" s="51">
        <v>1120.0</v>
      </c>
      <c r="S193" s="52">
        <f t="shared" si="2"/>
        <v>54880</v>
      </c>
      <c r="T193" s="339" t="s">
        <v>83</v>
      </c>
      <c r="U193" s="48">
        <v>45845.0</v>
      </c>
      <c r="V193" s="48">
        <v>45877.0</v>
      </c>
      <c r="W193" s="339">
        <v>1.0</v>
      </c>
      <c r="X193" s="41" t="s">
        <v>84</v>
      </c>
      <c r="Y193" s="42" t="s">
        <v>85</v>
      </c>
    </row>
    <row r="194" ht="18.0" customHeight="1">
      <c r="A194" s="337" t="s">
        <v>6281</v>
      </c>
      <c r="B194" s="39">
        <v>45855.0</v>
      </c>
      <c r="C194" s="41">
        <v>5762.0</v>
      </c>
      <c r="D194" s="43" t="s">
        <v>2643</v>
      </c>
      <c r="E194" s="60" t="s">
        <v>2644</v>
      </c>
      <c r="F194" s="43" t="s">
        <v>2645</v>
      </c>
      <c r="G194" s="43" t="s">
        <v>2646</v>
      </c>
      <c r="H194" s="43" t="s">
        <v>156</v>
      </c>
      <c r="I194" s="42" t="s">
        <v>26</v>
      </c>
      <c r="J194" s="48">
        <v>44700.0</v>
      </c>
      <c r="K194" s="39">
        <v>45845.0</v>
      </c>
      <c r="L194" s="41" t="s">
        <v>75</v>
      </c>
      <c r="M194" s="50">
        <v>0.0</v>
      </c>
      <c r="N194" s="41" t="s">
        <v>75</v>
      </c>
      <c r="O194" s="52">
        <v>78000.0</v>
      </c>
      <c r="P194" s="96">
        <v>78000.0</v>
      </c>
      <c r="Q194" s="50">
        <v>0.0</v>
      </c>
      <c r="R194" s="51">
        <v>546.0</v>
      </c>
      <c r="S194" s="52">
        <f t="shared" si="2"/>
        <v>77454</v>
      </c>
      <c r="T194" s="339" t="s">
        <v>83</v>
      </c>
      <c r="U194" s="48">
        <v>45832.0</v>
      </c>
      <c r="V194" s="48">
        <v>45862.0</v>
      </c>
      <c r="W194" s="339">
        <v>1.0</v>
      </c>
      <c r="X194" s="41" t="s">
        <v>98</v>
      </c>
      <c r="Y194" s="42" t="s">
        <v>85</v>
      </c>
    </row>
    <row r="195" ht="18.0" customHeight="1">
      <c r="A195" s="37" t="s">
        <v>6287</v>
      </c>
      <c r="B195" s="39">
        <v>45855.0</v>
      </c>
      <c r="C195" s="41">
        <v>9571.0</v>
      </c>
      <c r="D195" s="43" t="s">
        <v>824</v>
      </c>
      <c r="E195" s="60" t="s">
        <v>491</v>
      </c>
      <c r="F195" s="43" t="s">
        <v>492</v>
      </c>
      <c r="G195" s="43" t="s">
        <v>494</v>
      </c>
      <c r="H195" s="43" t="s">
        <v>108</v>
      </c>
      <c r="I195" s="41" t="s">
        <v>1558</v>
      </c>
      <c r="J195" s="48">
        <v>45120.0</v>
      </c>
      <c r="K195" s="39">
        <v>45845.0</v>
      </c>
      <c r="L195" s="41" t="s">
        <v>75</v>
      </c>
      <c r="M195" s="50">
        <v>0.0</v>
      </c>
      <c r="N195" s="41" t="s">
        <v>75</v>
      </c>
      <c r="O195" s="52">
        <v>118084.0</v>
      </c>
      <c r="P195" s="348">
        <v>118084.0</v>
      </c>
      <c r="Q195" s="50">
        <v>0.0</v>
      </c>
      <c r="R195" s="51">
        <v>0.0</v>
      </c>
      <c r="S195" s="52">
        <f t="shared" si="2"/>
        <v>118084</v>
      </c>
      <c r="T195" s="339" t="s">
        <v>112</v>
      </c>
      <c r="U195" s="48">
        <v>45845.0</v>
      </c>
      <c r="V195" s="48">
        <v>45875.0</v>
      </c>
      <c r="W195" s="339">
        <v>1.0</v>
      </c>
      <c r="X195" s="41" t="s">
        <v>84</v>
      </c>
      <c r="Y195" s="42" t="s">
        <v>85</v>
      </c>
    </row>
    <row r="196" ht="18.0" customHeight="1">
      <c r="A196" s="37" t="s">
        <v>6290</v>
      </c>
      <c r="B196" s="39">
        <v>45855.0</v>
      </c>
      <c r="C196" s="41">
        <v>9444.0</v>
      </c>
      <c r="D196" s="43" t="s">
        <v>902</v>
      </c>
      <c r="E196" s="60" t="s">
        <v>820</v>
      </c>
      <c r="F196" s="43" t="s">
        <v>6294</v>
      </c>
      <c r="G196" s="43" t="s">
        <v>601</v>
      </c>
      <c r="H196" s="43" t="s">
        <v>177</v>
      </c>
      <c r="I196" s="41" t="s">
        <v>1558</v>
      </c>
      <c r="J196" s="48">
        <v>45107.0</v>
      </c>
      <c r="K196" s="39">
        <v>45845.0</v>
      </c>
      <c r="L196" s="41" t="s">
        <v>75</v>
      </c>
      <c r="M196" s="50">
        <v>0.0</v>
      </c>
      <c r="N196" s="41" t="s">
        <v>75</v>
      </c>
      <c r="O196" s="52">
        <v>118003.0</v>
      </c>
      <c r="P196" s="140">
        <v>118000.0</v>
      </c>
      <c r="Q196" s="50">
        <v>0.0</v>
      </c>
      <c r="R196" s="51">
        <v>0.0</v>
      </c>
      <c r="S196" s="52">
        <f t="shared" si="2"/>
        <v>118000</v>
      </c>
      <c r="T196" s="339" t="s">
        <v>112</v>
      </c>
      <c r="U196" s="48">
        <v>45845.0</v>
      </c>
      <c r="V196" s="48">
        <v>45875.0</v>
      </c>
      <c r="W196" s="339">
        <v>1.0</v>
      </c>
      <c r="X196" s="41" t="s">
        <v>84</v>
      </c>
      <c r="Y196" s="42" t="s">
        <v>85</v>
      </c>
    </row>
    <row r="197" ht="18.0" customHeight="1">
      <c r="A197" s="37" t="s">
        <v>6299</v>
      </c>
      <c r="B197" s="39">
        <v>45855.0</v>
      </c>
      <c r="C197" s="41">
        <v>6835.0</v>
      </c>
      <c r="D197" s="43" t="s">
        <v>743</v>
      </c>
      <c r="E197" s="60" t="s">
        <v>638</v>
      </c>
      <c r="F197" s="43" t="s">
        <v>640</v>
      </c>
      <c r="G197" s="43" t="s">
        <v>641</v>
      </c>
      <c r="H197" s="43" t="s">
        <v>144</v>
      </c>
      <c r="I197" s="41" t="s">
        <v>1558</v>
      </c>
      <c r="J197" s="48">
        <v>44808.0</v>
      </c>
      <c r="K197" s="39">
        <v>45845.0</v>
      </c>
      <c r="L197" s="41" t="s">
        <v>75</v>
      </c>
      <c r="M197" s="50">
        <v>0.0</v>
      </c>
      <c r="N197" s="39" t="s">
        <v>75</v>
      </c>
      <c r="O197" s="52">
        <v>78052.0</v>
      </c>
      <c r="P197" s="348">
        <v>78000.0</v>
      </c>
      <c r="Q197" s="50">
        <v>0.0</v>
      </c>
      <c r="R197" s="51">
        <v>0.0</v>
      </c>
      <c r="S197" s="52">
        <f t="shared" si="2"/>
        <v>78000</v>
      </c>
      <c r="T197" s="339" t="s">
        <v>112</v>
      </c>
      <c r="U197" s="48">
        <v>45845.0</v>
      </c>
      <c r="V197" s="48">
        <v>45875.0</v>
      </c>
      <c r="W197" s="339">
        <v>1.0</v>
      </c>
      <c r="X197" s="41" t="s">
        <v>98</v>
      </c>
      <c r="Y197" s="42" t="s">
        <v>85</v>
      </c>
    </row>
    <row r="198" ht="18.0" customHeight="1">
      <c r="A198" s="60" t="s">
        <v>6304</v>
      </c>
      <c r="B198" s="39">
        <v>45855.0</v>
      </c>
      <c r="C198" s="41">
        <v>15097.0</v>
      </c>
      <c r="D198" s="43" t="s">
        <v>5730</v>
      </c>
      <c r="E198" s="60" t="s">
        <v>5731</v>
      </c>
      <c r="F198" s="43" t="s">
        <v>5732</v>
      </c>
      <c r="G198" s="43" t="s">
        <v>121</v>
      </c>
      <c r="H198" s="43" t="s">
        <v>123</v>
      </c>
      <c r="I198" s="41" t="s">
        <v>1558</v>
      </c>
      <c r="J198" s="48">
        <v>45752.0</v>
      </c>
      <c r="K198" s="39">
        <v>45845.0</v>
      </c>
      <c r="L198" s="41" t="s">
        <v>75</v>
      </c>
      <c r="M198" s="50">
        <v>0.0</v>
      </c>
      <c r="N198" s="41" t="s">
        <v>75</v>
      </c>
      <c r="O198" s="52">
        <v>468025.0</v>
      </c>
      <c r="P198" s="348">
        <v>468025.0</v>
      </c>
      <c r="Q198" s="50">
        <v>0.0</v>
      </c>
      <c r="R198" s="51">
        <v>0.0</v>
      </c>
      <c r="S198" s="52">
        <f t="shared" si="2"/>
        <v>468025</v>
      </c>
      <c r="T198" s="339" t="s">
        <v>112</v>
      </c>
      <c r="U198" s="48">
        <v>45845.0</v>
      </c>
      <c r="V198" s="48">
        <v>46025.0</v>
      </c>
      <c r="W198" s="339">
        <v>6.0</v>
      </c>
      <c r="X198" s="41" t="s">
        <v>98</v>
      </c>
      <c r="Y198" s="42" t="s">
        <v>85</v>
      </c>
    </row>
    <row r="199" ht="18.0" customHeight="1">
      <c r="A199" s="60" t="s">
        <v>6309</v>
      </c>
      <c r="B199" s="39">
        <v>45855.0</v>
      </c>
      <c r="C199" s="41">
        <v>4723.0</v>
      </c>
      <c r="D199" s="43" t="s">
        <v>1073</v>
      </c>
      <c r="E199" s="60" t="s">
        <v>1074</v>
      </c>
      <c r="F199" s="43" t="s">
        <v>1075</v>
      </c>
      <c r="G199" s="43" t="s">
        <v>217</v>
      </c>
      <c r="H199" s="43" t="s">
        <v>177</v>
      </c>
      <c r="I199" s="41" t="s">
        <v>1558</v>
      </c>
      <c r="J199" s="48">
        <v>44611.0</v>
      </c>
      <c r="K199" s="39">
        <v>45845.0</v>
      </c>
      <c r="L199" s="41" t="s">
        <v>75</v>
      </c>
      <c r="M199" s="50">
        <v>0.0</v>
      </c>
      <c r="N199" s="41" t="s">
        <v>75</v>
      </c>
      <c r="O199" s="52">
        <v>78032.0</v>
      </c>
      <c r="P199" s="348">
        <v>78000.0</v>
      </c>
      <c r="Q199" s="50">
        <v>0.0</v>
      </c>
      <c r="R199" s="51">
        <v>0.0</v>
      </c>
      <c r="S199" s="52">
        <f t="shared" si="2"/>
        <v>78000</v>
      </c>
      <c r="T199" s="339" t="s">
        <v>112</v>
      </c>
      <c r="U199" s="48"/>
      <c r="V199" s="48"/>
      <c r="W199" s="339">
        <v>1.0</v>
      </c>
      <c r="X199" s="41" t="s">
        <v>98</v>
      </c>
      <c r="Y199" s="42" t="s">
        <v>85</v>
      </c>
    </row>
    <row r="200" ht="18.0" customHeight="1">
      <c r="A200" s="37" t="s">
        <v>6313</v>
      </c>
      <c r="B200" s="39">
        <v>45855.0</v>
      </c>
      <c r="C200" s="41">
        <v>3316.0</v>
      </c>
      <c r="D200" s="43" t="s">
        <v>867</v>
      </c>
      <c r="E200" s="60" t="s">
        <v>868</v>
      </c>
      <c r="F200" s="43" t="s">
        <v>5543</v>
      </c>
      <c r="G200" s="43" t="s">
        <v>870</v>
      </c>
      <c r="H200" s="43" t="s">
        <v>134</v>
      </c>
      <c r="I200" s="41" t="s">
        <v>1558</v>
      </c>
      <c r="J200" s="48">
        <v>44523.0</v>
      </c>
      <c r="K200" s="39">
        <v>45845.0</v>
      </c>
      <c r="L200" s="41" t="s">
        <v>75</v>
      </c>
      <c r="M200" s="50">
        <v>0.0</v>
      </c>
      <c r="N200" s="41" t="s">
        <v>75</v>
      </c>
      <c r="O200" s="52">
        <v>78000.0</v>
      </c>
      <c r="P200" s="96">
        <v>78000.0</v>
      </c>
      <c r="Q200" s="50">
        <v>0.0</v>
      </c>
      <c r="R200" s="51">
        <v>4440.0</v>
      </c>
      <c r="S200" s="52">
        <f t="shared" si="2"/>
        <v>73560</v>
      </c>
      <c r="T200" s="339" t="s">
        <v>83</v>
      </c>
      <c r="U200" s="48">
        <v>45845.0</v>
      </c>
      <c r="V200" s="48">
        <v>45875.0</v>
      </c>
      <c r="W200" s="339">
        <v>1.0</v>
      </c>
      <c r="X200" s="41" t="s">
        <v>98</v>
      </c>
      <c r="Y200" s="42" t="s">
        <v>85</v>
      </c>
    </row>
    <row r="201" ht="18.0" customHeight="1">
      <c r="A201" s="37" t="s">
        <v>6317</v>
      </c>
      <c r="B201" s="39">
        <v>45855.0</v>
      </c>
      <c r="C201" s="41">
        <v>3142.0</v>
      </c>
      <c r="D201" s="43" t="s">
        <v>4271</v>
      </c>
      <c r="E201" s="60" t="s">
        <v>4272</v>
      </c>
      <c r="F201" s="43" t="s">
        <v>4274</v>
      </c>
      <c r="G201" s="43" t="s">
        <v>243</v>
      </c>
      <c r="H201" s="43" t="s">
        <v>123</v>
      </c>
      <c r="I201" s="41" t="s">
        <v>1558</v>
      </c>
      <c r="J201" s="48">
        <v>44508.0</v>
      </c>
      <c r="K201" s="39">
        <v>45845.0</v>
      </c>
      <c r="L201" s="41" t="s">
        <v>75</v>
      </c>
      <c r="M201" s="50">
        <v>0.0</v>
      </c>
      <c r="N201" s="39">
        <v>45846.0</v>
      </c>
      <c r="O201" s="52">
        <v>78046.0</v>
      </c>
      <c r="P201" s="348">
        <v>78046.0</v>
      </c>
      <c r="Q201" s="50">
        <v>0.0</v>
      </c>
      <c r="R201" s="51">
        <v>0.0</v>
      </c>
      <c r="S201" s="52">
        <f t="shared" si="2"/>
        <v>78046</v>
      </c>
      <c r="T201" s="339" t="s">
        <v>112</v>
      </c>
      <c r="U201" s="48">
        <v>45846.0</v>
      </c>
      <c r="V201" s="48">
        <v>45876.0</v>
      </c>
      <c r="W201" s="339">
        <v>1.0</v>
      </c>
      <c r="X201" s="41" t="s">
        <v>84</v>
      </c>
      <c r="Y201" s="42" t="s">
        <v>85</v>
      </c>
    </row>
    <row r="202" ht="18.0" customHeight="1">
      <c r="A202" s="60" t="s">
        <v>6320</v>
      </c>
      <c r="B202" s="39">
        <v>45855.0</v>
      </c>
      <c r="C202" s="41">
        <v>12903.0</v>
      </c>
      <c r="D202" s="43" t="s">
        <v>5981</v>
      </c>
      <c r="E202" s="60" t="s">
        <v>5982</v>
      </c>
      <c r="F202" s="43" t="s">
        <v>5983</v>
      </c>
      <c r="G202" s="43" t="s">
        <v>5984</v>
      </c>
      <c r="H202" s="43" t="s">
        <v>1296</v>
      </c>
      <c r="I202" s="41" t="s">
        <v>1558</v>
      </c>
      <c r="J202" s="48">
        <v>45501.0</v>
      </c>
      <c r="K202" s="39">
        <v>45845.0</v>
      </c>
      <c r="L202" s="39" t="s">
        <v>75</v>
      </c>
      <c r="M202" s="50">
        <v>0.0</v>
      </c>
      <c r="N202" s="41" t="s">
        <v>75</v>
      </c>
      <c r="O202" s="52">
        <v>118000.0</v>
      </c>
      <c r="P202" s="52">
        <v>0.0</v>
      </c>
      <c r="Q202" s="50">
        <v>0.0</v>
      </c>
      <c r="R202" s="51">
        <v>0.0</v>
      </c>
      <c r="S202" s="52">
        <f t="shared" si="2"/>
        <v>0</v>
      </c>
      <c r="T202" s="347" t="s">
        <v>5514</v>
      </c>
      <c r="U202" s="48">
        <v>45845.0</v>
      </c>
      <c r="V202" s="48">
        <v>45996.0</v>
      </c>
      <c r="W202" s="339">
        <v>1.0</v>
      </c>
      <c r="X202" s="41" t="s">
        <v>84</v>
      </c>
      <c r="Y202" s="42" t="s">
        <v>85</v>
      </c>
    </row>
    <row r="203" ht="18.0" customHeight="1">
      <c r="A203" s="37" t="s">
        <v>6325</v>
      </c>
      <c r="B203" s="39">
        <v>45855.0</v>
      </c>
      <c r="C203" s="41">
        <v>3848.0</v>
      </c>
      <c r="D203" s="43" t="s">
        <v>1111</v>
      </c>
      <c r="E203" s="60" t="s">
        <v>1112</v>
      </c>
      <c r="F203" s="47" t="s">
        <v>1113</v>
      </c>
      <c r="G203" s="43" t="s">
        <v>1114</v>
      </c>
      <c r="H203" s="43" t="s">
        <v>156</v>
      </c>
      <c r="I203" s="41" t="s">
        <v>1558</v>
      </c>
      <c r="J203" s="48">
        <v>44554.0</v>
      </c>
      <c r="K203" s="39">
        <v>45845.0</v>
      </c>
      <c r="L203" s="39" t="s">
        <v>75</v>
      </c>
      <c r="M203" s="50">
        <v>0.0</v>
      </c>
      <c r="N203" s="41" t="s">
        <v>75</v>
      </c>
      <c r="O203" s="52">
        <v>78000.0</v>
      </c>
      <c r="P203" s="96">
        <v>78000.0</v>
      </c>
      <c r="Q203" s="50">
        <v>0.0</v>
      </c>
      <c r="R203" s="51">
        <v>4400.0</v>
      </c>
      <c r="S203" s="52">
        <f t="shared" si="2"/>
        <v>73600</v>
      </c>
      <c r="T203" s="339" t="s">
        <v>83</v>
      </c>
      <c r="U203" s="48">
        <v>45845.0</v>
      </c>
      <c r="V203" s="48">
        <v>45875.0</v>
      </c>
      <c r="W203" s="339">
        <v>1.0</v>
      </c>
      <c r="X203" s="41" t="s">
        <v>98</v>
      </c>
      <c r="Y203" s="42" t="s">
        <v>85</v>
      </c>
    </row>
    <row r="204" ht="18.0" customHeight="1">
      <c r="A204" s="60" t="s">
        <v>6329</v>
      </c>
      <c r="B204" s="39">
        <v>45855.0</v>
      </c>
      <c r="C204" s="41">
        <v>5942.0</v>
      </c>
      <c r="D204" s="43" t="s">
        <v>6330</v>
      </c>
      <c r="E204" s="60" t="s">
        <v>6331</v>
      </c>
      <c r="F204" s="43" t="s">
        <v>6332</v>
      </c>
      <c r="G204" s="43" t="s">
        <v>323</v>
      </c>
      <c r="H204" s="43" t="s">
        <v>177</v>
      </c>
      <c r="I204" s="41" t="s">
        <v>1558</v>
      </c>
      <c r="J204" s="48">
        <v>44718.0</v>
      </c>
      <c r="K204" s="39">
        <v>45845.0</v>
      </c>
      <c r="L204" s="39" t="s">
        <v>75</v>
      </c>
      <c r="M204" s="50">
        <v>0.0</v>
      </c>
      <c r="N204" s="41" t="s">
        <v>75</v>
      </c>
      <c r="O204" s="52">
        <v>118000.0</v>
      </c>
      <c r="P204" s="52">
        <v>0.0</v>
      </c>
      <c r="Q204" s="50">
        <v>0.0</v>
      </c>
      <c r="R204" s="51">
        <v>0.0</v>
      </c>
      <c r="S204" s="52">
        <f t="shared" si="2"/>
        <v>0</v>
      </c>
      <c r="T204" s="347" t="s">
        <v>5514</v>
      </c>
      <c r="U204" s="48">
        <v>45845.0</v>
      </c>
      <c r="V204" s="48">
        <v>46094.0</v>
      </c>
      <c r="W204" s="339">
        <v>1.0</v>
      </c>
      <c r="X204" s="41" t="s">
        <v>98</v>
      </c>
      <c r="Y204" s="42" t="s">
        <v>85</v>
      </c>
    </row>
    <row r="205" ht="18.0" customHeight="1">
      <c r="A205" s="37" t="s">
        <v>6336</v>
      </c>
      <c r="B205" s="39">
        <v>45855.0</v>
      </c>
      <c r="C205" s="41">
        <v>3621.0</v>
      </c>
      <c r="D205" s="43" t="s">
        <v>1937</v>
      </c>
      <c r="E205" s="60" t="s">
        <v>1938</v>
      </c>
      <c r="F205" s="43" t="s">
        <v>1939</v>
      </c>
      <c r="G205" s="43" t="s">
        <v>1940</v>
      </c>
      <c r="H205" s="43" t="s">
        <v>156</v>
      </c>
      <c r="I205" s="41" t="s">
        <v>1558</v>
      </c>
      <c r="J205" s="48">
        <v>44535.0</v>
      </c>
      <c r="K205" s="39">
        <v>45845.0</v>
      </c>
      <c r="L205" s="41" t="s">
        <v>75</v>
      </c>
      <c r="M205" s="50">
        <v>0.0</v>
      </c>
      <c r="N205" s="41" t="s">
        <v>75</v>
      </c>
      <c r="O205" s="52">
        <v>78000.0</v>
      </c>
      <c r="P205" s="52">
        <v>0.0</v>
      </c>
      <c r="Q205" s="50">
        <v>0.0</v>
      </c>
      <c r="R205" s="51">
        <v>0.0</v>
      </c>
      <c r="S205" s="52">
        <f t="shared" si="2"/>
        <v>0</v>
      </c>
      <c r="T205" s="347" t="s">
        <v>5448</v>
      </c>
      <c r="U205" s="48">
        <v>45845.0</v>
      </c>
      <c r="V205" s="48">
        <v>45882.0</v>
      </c>
      <c r="W205" s="339">
        <v>1.0</v>
      </c>
      <c r="X205" s="41" t="s">
        <v>98</v>
      </c>
      <c r="Y205" s="42" t="s">
        <v>85</v>
      </c>
    </row>
    <row r="206" ht="18.0" customHeight="1">
      <c r="A206" s="60" t="s">
        <v>6342</v>
      </c>
      <c r="B206" s="39">
        <v>45855.0</v>
      </c>
      <c r="C206" s="41">
        <v>9865.0</v>
      </c>
      <c r="D206" s="43" t="s">
        <v>625</v>
      </c>
      <c r="E206" s="60" t="s">
        <v>627</v>
      </c>
      <c r="F206" s="43" t="s">
        <v>6343</v>
      </c>
      <c r="G206" s="43" t="s">
        <v>634</v>
      </c>
      <c r="H206" s="43" t="s">
        <v>235</v>
      </c>
      <c r="I206" s="41" t="s">
        <v>1558</v>
      </c>
      <c r="J206" s="48">
        <v>45154.0</v>
      </c>
      <c r="K206" s="39">
        <v>45845.0</v>
      </c>
      <c r="L206" s="41" t="s">
        <v>75</v>
      </c>
      <c r="M206" s="50">
        <v>0.0</v>
      </c>
      <c r="N206" s="41" t="s">
        <v>75</v>
      </c>
      <c r="O206" s="52">
        <v>118000.0</v>
      </c>
      <c r="P206" s="52">
        <v>0.0</v>
      </c>
      <c r="Q206" s="50">
        <v>0.0</v>
      </c>
      <c r="R206" s="51">
        <v>0.0</v>
      </c>
      <c r="S206" s="52">
        <f t="shared" si="2"/>
        <v>0</v>
      </c>
      <c r="T206" s="347" t="s">
        <v>5514</v>
      </c>
      <c r="U206" s="49">
        <v>45860.0</v>
      </c>
      <c r="V206" s="49">
        <v>45920.0</v>
      </c>
      <c r="W206" s="339">
        <v>1.0</v>
      </c>
      <c r="X206" s="41" t="s">
        <v>84</v>
      </c>
      <c r="Y206" s="42" t="s">
        <v>85</v>
      </c>
    </row>
    <row r="207" ht="18.0" customHeight="1">
      <c r="A207" s="60" t="s">
        <v>6347</v>
      </c>
      <c r="B207" s="39">
        <v>45855.0</v>
      </c>
      <c r="C207" s="41">
        <v>9865.0</v>
      </c>
      <c r="D207" s="43" t="s">
        <v>625</v>
      </c>
      <c r="E207" s="60" t="s">
        <v>627</v>
      </c>
      <c r="F207" s="43" t="s">
        <v>1742</v>
      </c>
      <c r="G207" s="43" t="s">
        <v>634</v>
      </c>
      <c r="H207" s="43" t="s">
        <v>235</v>
      </c>
      <c r="I207" s="41" t="s">
        <v>1558</v>
      </c>
      <c r="J207" s="48">
        <v>45154.0</v>
      </c>
      <c r="K207" s="39">
        <v>45845.0</v>
      </c>
      <c r="L207" s="41" t="s">
        <v>75</v>
      </c>
      <c r="M207" s="50">
        <v>0.0</v>
      </c>
      <c r="N207" s="41" t="s">
        <v>75</v>
      </c>
      <c r="O207" s="52">
        <v>118000.0</v>
      </c>
      <c r="P207" s="52">
        <v>0.0</v>
      </c>
      <c r="Q207" s="50">
        <v>0.0</v>
      </c>
      <c r="R207" s="51">
        <v>0.0</v>
      </c>
      <c r="S207" s="52">
        <f t="shared" si="2"/>
        <v>0</v>
      </c>
      <c r="T207" s="347" t="s">
        <v>5514</v>
      </c>
      <c r="U207" s="48">
        <v>45845.0</v>
      </c>
      <c r="V207" s="48">
        <v>46123.0</v>
      </c>
      <c r="W207" s="339">
        <v>1.0</v>
      </c>
      <c r="X207" s="41" t="s">
        <v>84</v>
      </c>
      <c r="Y207" s="42" t="s">
        <v>85</v>
      </c>
    </row>
    <row r="208" ht="18.0" customHeight="1">
      <c r="A208" s="60" t="s">
        <v>6354</v>
      </c>
      <c r="B208" s="39">
        <v>45855.0</v>
      </c>
      <c r="C208" s="41">
        <v>9865.0</v>
      </c>
      <c r="D208" s="43" t="s">
        <v>625</v>
      </c>
      <c r="E208" s="60" t="s">
        <v>627</v>
      </c>
      <c r="F208" s="43" t="s">
        <v>629</v>
      </c>
      <c r="G208" s="43" t="s">
        <v>634</v>
      </c>
      <c r="H208" s="43" t="s">
        <v>235</v>
      </c>
      <c r="I208" s="41" t="s">
        <v>1558</v>
      </c>
      <c r="J208" s="48">
        <v>45154.0</v>
      </c>
      <c r="K208" s="39">
        <v>45845.0</v>
      </c>
      <c r="L208" s="41" t="s">
        <v>75</v>
      </c>
      <c r="M208" s="50">
        <v>0.0</v>
      </c>
      <c r="N208" s="41" t="s">
        <v>75</v>
      </c>
      <c r="O208" s="52">
        <v>118000.0</v>
      </c>
      <c r="P208" s="52">
        <v>0.0</v>
      </c>
      <c r="Q208" s="50">
        <v>0.0</v>
      </c>
      <c r="R208" s="51">
        <v>0.0</v>
      </c>
      <c r="S208" s="52">
        <f t="shared" si="2"/>
        <v>0</v>
      </c>
      <c r="T208" s="347" t="s">
        <v>5514</v>
      </c>
      <c r="U208" s="48">
        <v>45845.0</v>
      </c>
      <c r="V208" s="48">
        <v>46110.0</v>
      </c>
      <c r="W208" s="339">
        <v>1.0</v>
      </c>
      <c r="X208" s="41" t="s">
        <v>84</v>
      </c>
      <c r="Y208" s="42" t="s">
        <v>85</v>
      </c>
    </row>
    <row r="209" ht="18.0" customHeight="1">
      <c r="A209" s="37" t="s">
        <v>6358</v>
      </c>
      <c r="B209" s="39">
        <v>45855.0</v>
      </c>
      <c r="C209" s="41">
        <v>3778.0</v>
      </c>
      <c r="D209" s="43" t="s">
        <v>2927</v>
      </c>
      <c r="E209" s="60" t="s">
        <v>2576</v>
      </c>
      <c r="F209" s="43" t="s">
        <v>2597</v>
      </c>
      <c r="G209" s="43" t="s">
        <v>2579</v>
      </c>
      <c r="H209" s="43" t="s">
        <v>156</v>
      </c>
      <c r="I209" s="41" t="s">
        <v>1558</v>
      </c>
      <c r="J209" s="48">
        <v>44549.0</v>
      </c>
      <c r="K209" s="39">
        <v>45845.0</v>
      </c>
      <c r="L209" s="41" t="s">
        <v>75</v>
      </c>
      <c r="M209" s="50">
        <v>0.0</v>
      </c>
      <c r="N209" s="41" t="s">
        <v>75</v>
      </c>
      <c r="O209" s="52">
        <v>118090.0</v>
      </c>
      <c r="P209" s="348">
        <v>118090.0</v>
      </c>
      <c r="Q209" s="50">
        <v>0.0</v>
      </c>
      <c r="R209" s="51">
        <v>0.0</v>
      </c>
      <c r="S209" s="52">
        <f t="shared" si="2"/>
        <v>118090</v>
      </c>
      <c r="T209" s="339" t="s">
        <v>112</v>
      </c>
      <c r="U209" s="48">
        <v>45845.0</v>
      </c>
      <c r="V209" s="48">
        <v>45875.0</v>
      </c>
      <c r="W209" s="339">
        <v>1.0</v>
      </c>
      <c r="X209" s="41" t="s">
        <v>84</v>
      </c>
      <c r="Y209" s="42" t="s">
        <v>85</v>
      </c>
    </row>
    <row r="210" ht="18.0" customHeight="1">
      <c r="A210" s="60" t="s">
        <v>6361</v>
      </c>
      <c r="B210" s="39">
        <v>45855.0</v>
      </c>
      <c r="C210" s="41">
        <v>8177.0</v>
      </c>
      <c r="D210" s="43" t="s">
        <v>520</v>
      </c>
      <c r="E210" s="60" t="s">
        <v>521</v>
      </c>
      <c r="F210" s="43" t="s">
        <v>523</v>
      </c>
      <c r="G210" s="43" t="s">
        <v>70</v>
      </c>
      <c r="H210" s="43" t="s">
        <v>72</v>
      </c>
      <c r="I210" s="41" t="s">
        <v>1558</v>
      </c>
      <c r="J210" s="48">
        <v>44954.0</v>
      </c>
      <c r="K210" s="39">
        <v>45845.0</v>
      </c>
      <c r="L210" s="41" t="s">
        <v>75</v>
      </c>
      <c r="M210" s="50">
        <v>0.0</v>
      </c>
      <c r="N210" s="41" t="s">
        <v>75</v>
      </c>
      <c r="O210" s="52">
        <v>78000.0</v>
      </c>
      <c r="P210" s="52">
        <v>0.0</v>
      </c>
      <c r="Q210" s="50">
        <v>0.0</v>
      </c>
      <c r="R210" s="51">
        <v>0.0</v>
      </c>
      <c r="S210" s="52">
        <f t="shared" si="2"/>
        <v>0</v>
      </c>
      <c r="T210" s="347" t="s">
        <v>5448</v>
      </c>
      <c r="U210" s="48"/>
      <c r="V210" s="48"/>
      <c r="W210" s="339">
        <v>1.0</v>
      </c>
      <c r="X210" s="41" t="s">
        <v>98</v>
      </c>
      <c r="Y210" s="42" t="s">
        <v>85</v>
      </c>
    </row>
    <row r="211" ht="18.0" customHeight="1">
      <c r="A211" s="37" t="s">
        <v>6365</v>
      </c>
      <c r="B211" s="39">
        <v>45855.0</v>
      </c>
      <c r="C211" s="41">
        <v>5554.0</v>
      </c>
      <c r="D211" s="43" t="s">
        <v>2210</v>
      </c>
      <c r="E211" s="60" t="s">
        <v>1992</v>
      </c>
      <c r="F211" s="43" t="s">
        <v>1993</v>
      </c>
      <c r="G211" s="43" t="s">
        <v>404</v>
      </c>
      <c r="H211" s="43" t="s">
        <v>72</v>
      </c>
      <c r="I211" s="41" t="s">
        <v>1558</v>
      </c>
      <c r="J211" s="48">
        <v>44675.0</v>
      </c>
      <c r="K211" s="39">
        <v>45845.0</v>
      </c>
      <c r="L211" s="41" t="s">
        <v>75</v>
      </c>
      <c r="M211" s="50">
        <v>0.0</v>
      </c>
      <c r="N211" s="41" t="s">
        <v>75</v>
      </c>
      <c r="O211" s="52">
        <v>78000.0</v>
      </c>
      <c r="P211" s="96">
        <v>78000.0</v>
      </c>
      <c r="Q211" s="50">
        <v>0.0</v>
      </c>
      <c r="R211" s="51">
        <v>4440.0</v>
      </c>
      <c r="S211" s="52">
        <f t="shared" si="2"/>
        <v>73560</v>
      </c>
      <c r="T211" s="339" t="s">
        <v>83</v>
      </c>
      <c r="U211" s="48">
        <v>45845.0</v>
      </c>
      <c r="V211" s="48">
        <v>45875.0</v>
      </c>
      <c r="W211" s="339">
        <v>1.0</v>
      </c>
      <c r="X211" s="41" t="s">
        <v>98</v>
      </c>
      <c r="Y211" s="42" t="s">
        <v>85</v>
      </c>
    </row>
    <row r="212" ht="18.0" customHeight="1">
      <c r="A212" s="37" t="s">
        <v>6369</v>
      </c>
      <c r="B212" s="39">
        <v>45855.0</v>
      </c>
      <c r="C212" s="41">
        <v>5574.0</v>
      </c>
      <c r="D212" s="43" t="s">
        <v>6370</v>
      </c>
      <c r="E212" s="60" t="s">
        <v>1288</v>
      </c>
      <c r="F212" s="43" t="s">
        <v>1289</v>
      </c>
      <c r="G212" s="43" t="s">
        <v>585</v>
      </c>
      <c r="H212" s="43" t="s">
        <v>123</v>
      </c>
      <c r="I212" s="41" t="s">
        <v>1558</v>
      </c>
      <c r="J212" s="48">
        <v>44678.0</v>
      </c>
      <c r="K212" s="39">
        <v>45846.0</v>
      </c>
      <c r="L212" s="39">
        <v>45845.0</v>
      </c>
      <c r="M212" s="50">
        <v>78000.0</v>
      </c>
      <c r="N212" s="41" t="s">
        <v>75</v>
      </c>
      <c r="O212" s="52">
        <v>78073.0</v>
      </c>
      <c r="P212" s="348">
        <v>80000.0</v>
      </c>
      <c r="Q212" s="50">
        <v>0.0</v>
      </c>
      <c r="R212" s="51">
        <v>0.0</v>
      </c>
      <c r="S212" s="52">
        <f t="shared" si="2"/>
        <v>80000</v>
      </c>
      <c r="T212" s="339" t="s">
        <v>112</v>
      </c>
      <c r="U212" s="48">
        <v>45846.0</v>
      </c>
      <c r="V212" s="48">
        <v>45876.0</v>
      </c>
      <c r="W212" s="339">
        <v>1.0</v>
      </c>
      <c r="X212" s="41" t="s">
        <v>98</v>
      </c>
      <c r="Y212" s="42" t="s">
        <v>85</v>
      </c>
    </row>
    <row r="213" ht="18.0" customHeight="1">
      <c r="A213" s="37" t="s">
        <v>6375</v>
      </c>
      <c r="B213" s="39">
        <v>45855.0</v>
      </c>
      <c r="C213" s="41">
        <v>10751.0</v>
      </c>
      <c r="D213" s="43" t="s">
        <v>1201</v>
      </c>
      <c r="E213" s="60" t="s">
        <v>1202</v>
      </c>
      <c r="F213" s="43" t="s">
        <v>1203</v>
      </c>
      <c r="G213" s="43" t="s">
        <v>132</v>
      </c>
      <c r="H213" s="43" t="s">
        <v>134</v>
      </c>
      <c r="I213" s="41" t="s">
        <v>1558</v>
      </c>
      <c r="J213" s="48">
        <v>45261.0</v>
      </c>
      <c r="K213" s="39">
        <v>45845.0</v>
      </c>
      <c r="L213" s="41" t="s">
        <v>75</v>
      </c>
      <c r="M213" s="50">
        <v>0.0</v>
      </c>
      <c r="N213" s="41" t="s">
        <v>75</v>
      </c>
      <c r="O213" s="52">
        <v>118000.0</v>
      </c>
      <c r="P213" s="96">
        <v>118000.0</v>
      </c>
      <c r="Q213" s="50">
        <v>0.0</v>
      </c>
      <c r="R213" s="51">
        <v>2360.0</v>
      </c>
      <c r="S213" s="52">
        <f t="shared" si="2"/>
        <v>115640</v>
      </c>
      <c r="T213" s="339" t="s">
        <v>83</v>
      </c>
      <c r="U213" s="48">
        <v>45845.0</v>
      </c>
      <c r="V213" s="48">
        <v>45875.0</v>
      </c>
      <c r="W213" s="339">
        <v>1.0</v>
      </c>
      <c r="X213" s="41" t="s">
        <v>84</v>
      </c>
      <c r="Y213" s="42" t="s">
        <v>85</v>
      </c>
    </row>
    <row r="214" ht="18.0" customHeight="1">
      <c r="A214" s="37" t="s">
        <v>6380</v>
      </c>
      <c r="B214" s="39">
        <v>45855.0</v>
      </c>
      <c r="C214" s="41">
        <v>9168.0</v>
      </c>
      <c r="D214" s="43" t="s">
        <v>1180</v>
      </c>
      <c r="E214" s="60" t="s">
        <v>875</v>
      </c>
      <c r="F214" s="43" t="s">
        <v>876</v>
      </c>
      <c r="G214" s="43" t="s">
        <v>243</v>
      </c>
      <c r="H214" s="43" t="s">
        <v>123</v>
      </c>
      <c r="I214" s="41" t="s">
        <v>1558</v>
      </c>
      <c r="J214" s="48">
        <v>45075.0</v>
      </c>
      <c r="K214" s="39">
        <v>45845.0</v>
      </c>
      <c r="L214" s="41" t="s">
        <v>75</v>
      </c>
      <c r="M214" s="50">
        <v>0.0</v>
      </c>
      <c r="N214" s="41" t="s">
        <v>75</v>
      </c>
      <c r="O214" s="52">
        <v>118000.0</v>
      </c>
      <c r="P214" s="54">
        <v>0.0</v>
      </c>
      <c r="Q214" s="50">
        <v>0.0</v>
      </c>
      <c r="R214" s="51">
        <v>0.0</v>
      </c>
      <c r="S214" s="52">
        <f t="shared" si="2"/>
        <v>0</v>
      </c>
      <c r="T214" s="347" t="s">
        <v>5448</v>
      </c>
      <c r="U214" s="48">
        <v>45845.0</v>
      </c>
      <c r="V214" s="48">
        <v>45876.0</v>
      </c>
      <c r="W214" s="339">
        <v>1.0</v>
      </c>
      <c r="X214" s="41" t="s">
        <v>84</v>
      </c>
      <c r="Y214" s="42" t="s">
        <v>85</v>
      </c>
    </row>
    <row r="215" ht="18.0" customHeight="1">
      <c r="A215" s="37" t="s">
        <v>6387</v>
      </c>
      <c r="B215" s="39">
        <v>45855.0</v>
      </c>
      <c r="C215" s="41">
        <v>12017.0</v>
      </c>
      <c r="D215" s="43" t="s">
        <v>1270</v>
      </c>
      <c r="E215" s="60" t="s">
        <v>1272</v>
      </c>
      <c r="F215" s="43" t="s">
        <v>1273</v>
      </c>
      <c r="G215" s="43" t="s">
        <v>121</v>
      </c>
      <c r="H215" s="43" t="s">
        <v>123</v>
      </c>
      <c r="I215" s="41" t="s">
        <v>1558</v>
      </c>
      <c r="J215" s="48">
        <v>45414.0</v>
      </c>
      <c r="K215" s="39">
        <v>45845.0</v>
      </c>
      <c r="L215" s="41" t="s">
        <v>75</v>
      </c>
      <c r="M215" s="50">
        <v>0.0</v>
      </c>
      <c r="N215" s="39">
        <v>45846.0</v>
      </c>
      <c r="O215" s="52">
        <v>78000.0</v>
      </c>
      <c r="P215" s="52">
        <v>0.0</v>
      </c>
      <c r="Q215" s="50">
        <v>0.0</v>
      </c>
      <c r="R215" s="51">
        <v>0.0</v>
      </c>
      <c r="S215" s="52">
        <f t="shared" si="2"/>
        <v>0</v>
      </c>
      <c r="T215" s="347" t="s">
        <v>5448</v>
      </c>
      <c r="U215" s="48">
        <v>45846.0</v>
      </c>
      <c r="V215" s="48">
        <v>45878.0</v>
      </c>
      <c r="W215" s="339">
        <v>1.0</v>
      </c>
      <c r="X215" s="41" t="s">
        <v>98</v>
      </c>
      <c r="Y215" s="42" t="s">
        <v>85</v>
      </c>
    </row>
    <row r="216" ht="18.0" customHeight="1">
      <c r="A216" s="37" t="s">
        <v>6394</v>
      </c>
      <c r="B216" s="39">
        <v>45855.0</v>
      </c>
      <c r="C216" s="41">
        <v>12017.0</v>
      </c>
      <c r="D216" s="43" t="s">
        <v>1270</v>
      </c>
      <c r="E216" s="60" t="s">
        <v>1272</v>
      </c>
      <c r="F216" s="43" t="s">
        <v>1277</v>
      </c>
      <c r="G216" s="43" t="s">
        <v>121</v>
      </c>
      <c r="H216" s="43" t="s">
        <v>123</v>
      </c>
      <c r="I216" s="41" t="s">
        <v>1558</v>
      </c>
      <c r="J216" s="48">
        <v>45414.0</v>
      </c>
      <c r="K216" s="39">
        <v>45845.0</v>
      </c>
      <c r="L216" s="41" t="s">
        <v>75</v>
      </c>
      <c r="M216" s="50">
        <v>0.0</v>
      </c>
      <c r="N216" s="39">
        <v>45846.0</v>
      </c>
      <c r="O216" s="52">
        <v>78000.0</v>
      </c>
      <c r="P216" s="52">
        <v>0.0</v>
      </c>
      <c r="Q216" s="50">
        <v>0.0</v>
      </c>
      <c r="R216" s="51">
        <v>0.0</v>
      </c>
      <c r="S216" s="52">
        <f t="shared" si="2"/>
        <v>0</v>
      </c>
      <c r="T216" s="347" t="s">
        <v>5448</v>
      </c>
      <c r="U216" s="48">
        <v>45846.0</v>
      </c>
      <c r="V216" s="48">
        <v>45894.0</v>
      </c>
      <c r="W216" s="339">
        <v>1.0</v>
      </c>
      <c r="X216" s="41" t="s">
        <v>98</v>
      </c>
      <c r="Y216" s="42" t="s">
        <v>85</v>
      </c>
    </row>
    <row r="217" ht="18.0" customHeight="1">
      <c r="A217" s="37" t="s">
        <v>6396</v>
      </c>
      <c r="B217" s="39">
        <v>45855.0</v>
      </c>
      <c r="C217" s="41">
        <v>7251.0</v>
      </c>
      <c r="D217" s="43" t="s">
        <v>774</v>
      </c>
      <c r="E217" s="60" t="s">
        <v>550</v>
      </c>
      <c r="F217" s="43" t="s">
        <v>5419</v>
      </c>
      <c r="G217" s="43" t="s">
        <v>552</v>
      </c>
      <c r="H217" s="43" t="s">
        <v>72</v>
      </c>
      <c r="I217" s="41" t="s">
        <v>1558</v>
      </c>
      <c r="J217" s="48">
        <v>44848.0</v>
      </c>
      <c r="K217" s="39">
        <v>45845.0</v>
      </c>
      <c r="L217" s="41" t="s">
        <v>75</v>
      </c>
      <c r="M217" s="50">
        <v>0.0</v>
      </c>
      <c r="N217" s="41" t="s">
        <v>6403</v>
      </c>
      <c r="O217" s="52">
        <v>78000.0</v>
      </c>
      <c r="P217" s="52">
        <v>0.0</v>
      </c>
      <c r="Q217" s="50">
        <v>0.0</v>
      </c>
      <c r="R217" s="51">
        <v>0.0</v>
      </c>
      <c r="S217" s="52">
        <f t="shared" si="2"/>
        <v>0</v>
      </c>
      <c r="T217" s="347" t="s">
        <v>5448</v>
      </c>
      <c r="U217" s="48">
        <v>45845.0</v>
      </c>
      <c r="V217" s="48">
        <v>45875.0</v>
      </c>
      <c r="W217" s="339">
        <v>1.0</v>
      </c>
      <c r="X217" s="41" t="s">
        <v>98</v>
      </c>
      <c r="Y217" s="42" t="s">
        <v>85</v>
      </c>
    </row>
    <row r="218" ht="18.0" customHeight="1">
      <c r="A218" s="37" t="s">
        <v>6405</v>
      </c>
      <c r="B218" s="39">
        <v>45855.0</v>
      </c>
      <c r="C218" s="41">
        <v>12199.0</v>
      </c>
      <c r="D218" s="43" t="s">
        <v>4232</v>
      </c>
      <c r="E218" s="60" t="s">
        <v>2678</v>
      </c>
      <c r="F218" s="43" t="s">
        <v>5024</v>
      </c>
      <c r="G218" s="43" t="s">
        <v>234</v>
      </c>
      <c r="H218" s="43" t="s">
        <v>235</v>
      </c>
      <c r="I218" s="41" t="s">
        <v>1558</v>
      </c>
      <c r="J218" s="48">
        <v>45430.0</v>
      </c>
      <c r="K218" s="39">
        <v>45845.0</v>
      </c>
      <c r="L218" s="41" t="s">
        <v>75</v>
      </c>
      <c r="M218" s="50">
        <v>0.0</v>
      </c>
      <c r="N218" s="41" t="s">
        <v>6403</v>
      </c>
      <c r="O218" s="52">
        <v>78000.0</v>
      </c>
      <c r="P218" s="96">
        <v>78000.0</v>
      </c>
      <c r="Q218" s="50">
        <v>0.0</v>
      </c>
      <c r="R218" s="51">
        <v>546.0</v>
      </c>
      <c r="S218" s="52">
        <f t="shared" si="2"/>
        <v>77454</v>
      </c>
      <c r="T218" s="339" t="s">
        <v>83</v>
      </c>
      <c r="U218" s="48">
        <v>45845.0</v>
      </c>
      <c r="V218" s="48">
        <v>45875.0</v>
      </c>
      <c r="W218" s="339">
        <v>1.0</v>
      </c>
      <c r="X218" s="41" t="s">
        <v>98</v>
      </c>
      <c r="Y218" s="42" t="s">
        <v>85</v>
      </c>
    </row>
    <row r="219" ht="18.0" customHeight="1">
      <c r="A219" s="37" t="s">
        <v>6409</v>
      </c>
      <c r="B219" s="39">
        <v>45855.0</v>
      </c>
      <c r="C219" s="41">
        <v>856.0</v>
      </c>
      <c r="D219" s="43" t="s">
        <v>1235</v>
      </c>
      <c r="E219" s="60" t="s">
        <v>1164</v>
      </c>
      <c r="F219" s="43" t="s">
        <v>1165</v>
      </c>
      <c r="G219" s="43" t="s">
        <v>1158</v>
      </c>
      <c r="H219" s="43" t="s">
        <v>102</v>
      </c>
      <c r="I219" s="41" t="s">
        <v>1558</v>
      </c>
      <c r="J219" s="48">
        <v>44335.0</v>
      </c>
      <c r="K219" s="39">
        <v>45846.0</v>
      </c>
      <c r="L219" s="41" t="s">
        <v>75</v>
      </c>
      <c r="M219" s="50">
        <v>0.0</v>
      </c>
      <c r="N219" s="41" t="s">
        <v>75</v>
      </c>
      <c r="O219" s="52">
        <v>78000.0</v>
      </c>
      <c r="P219" s="116">
        <v>78000.0</v>
      </c>
      <c r="Q219" s="50">
        <v>0.0</v>
      </c>
      <c r="R219" s="51">
        <v>4400.0</v>
      </c>
      <c r="S219" s="52">
        <f t="shared" si="2"/>
        <v>73600</v>
      </c>
      <c r="T219" s="339" t="s">
        <v>83</v>
      </c>
      <c r="U219" s="48">
        <v>45846.0</v>
      </c>
      <c r="V219" s="48">
        <v>45876.0</v>
      </c>
      <c r="W219" s="339">
        <v>1.0</v>
      </c>
      <c r="X219" s="41" t="s">
        <v>98</v>
      </c>
      <c r="Y219" s="41" t="s">
        <v>85</v>
      </c>
    </row>
    <row r="220" ht="18.0" customHeight="1">
      <c r="A220" s="37" t="s">
        <v>6411</v>
      </c>
      <c r="B220" s="40">
        <v>45870.0</v>
      </c>
      <c r="C220" s="42">
        <v>925.0</v>
      </c>
      <c r="D220" s="47" t="s">
        <v>1950</v>
      </c>
      <c r="E220" s="46" t="s">
        <v>1951</v>
      </c>
      <c r="F220" s="47" t="s">
        <v>1952</v>
      </c>
      <c r="G220" s="47" t="s">
        <v>485</v>
      </c>
      <c r="H220" s="47" t="s">
        <v>486</v>
      </c>
      <c r="I220" s="42" t="s">
        <v>1558</v>
      </c>
      <c r="J220" s="49">
        <v>44340.0</v>
      </c>
      <c r="K220" s="39">
        <v>45846.0</v>
      </c>
      <c r="L220" s="41" t="s">
        <v>75</v>
      </c>
      <c r="M220" s="50">
        <v>0.0</v>
      </c>
      <c r="N220" s="41" t="s">
        <v>75</v>
      </c>
      <c r="O220" s="54">
        <v>118019.0</v>
      </c>
      <c r="P220" s="54">
        <v>0.0</v>
      </c>
      <c r="Q220" s="51">
        <v>0.0</v>
      </c>
      <c r="R220" s="51">
        <v>0.0</v>
      </c>
      <c r="S220" s="52">
        <f t="shared" si="2"/>
        <v>0</v>
      </c>
      <c r="T220" s="347" t="s">
        <v>283</v>
      </c>
      <c r="U220" s="49">
        <v>45846.0</v>
      </c>
      <c r="V220" s="49">
        <v>45876.0</v>
      </c>
      <c r="W220" s="339">
        <v>1.0</v>
      </c>
      <c r="X220" s="41" t="s">
        <v>84</v>
      </c>
      <c r="Y220" s="41" t="s">
        <v>85</v>
      </c>
    </row>
    <row r="221" ht="18.0" customHeight="1">
      <c r="A221" s="37" t="s">
        <v>6415</v>
      </c>
      <c r="B221" s="39">
        <v>45855.0</v>
      </c>
      <c r="C221" s="41">
        <v>4949.0</v>
      </c>
      <c r="D221" s="43" t="s">
        <v>1372</v>
      </c>
      <c r="E221" s="60" t="s">
        <v>1373</v>
      </c>
      <c r="F221" s="43" t="s">
        <v>1374</v>
      </c>
      <c r="G221" s="43" t="s">
        <v>122</v>
      </c>
      <c r="H221" s="43" t="s">
        <v>124</v>
      </c>
      <c r="I221" s="41" t="s">
        <v>1558</v>
      </c>
      <c r="J221" s="48">
        <v>44629.0</v>
      </c>
      <c r="K221" s="39">
        <v>45846.0</v>
      </c>
      <c r="L221" s="41" t="s">
        <v>75</v>
      </c>
      <c r="M221" s="50">
        <v>0.0</v>
      </c>
      <c r="N221" s="41" t="s">
        <v>75</v>
      </c>
      <c r="O221" s="361">
        <v>78030.0</v>
      </c>
      <c r="P221" s="348">
        <v>78030.0</v>
      </c>
      <c r="Q221" s="50">
        <v>0.0</v>
      </c>
      <c r="R221" s="51">
        <v>0.0</v>
      </c>
      <c r="S221" s="52">
        <f t="shared" si="2"/>
        <v>78030</v>
      </c>
      <c r="T221" s="347" t="s">
        <v>112</v>
      </c>
      <c r="U221" s="48">
        <v>45846.0</v>
      </c>
      <c r="V221" s="48">
        <v>45877.0</v>
      </c>
      <c r="W221" s="339">
        <v>1.0</v>
      </c>
      <c r="X221" s="41" t="s">
        <v>98</v>
      </c>
      <c r="Y221" s="41" t="s">
        <v>85</v>
      </c>
    </row>
    <row r="222" ht="18.0" customHeight="1">
      <c r="A222" s="37" t="s">
        <v>6417</v>
      </c>
      <c r="B222" s="39">
        <v>45855.0</v>
      </c>
      <c r="C222" s="41">
        <v>8814.0</v>
      </c>
      <c r="D222" s="43" t="s">
        <v>1012</v>
      </c>
      <c r="E222" s="60" t="s">
        <v>1013</v>
      </c>
      <c r="F222" s="43" t="s">
        <v>1014</v>
      </c>
      <c r="G222" s="43" t="s">
        <v>99</v>
      </c>
      <c r="H222" s="43" t="s">
        <v>101</v>
      </c>
      <c r="I222" s="41" t="s">
        <v>1558</v>
      </c>
      <c r="J222" s="48">
        <v>45036.0</v>
      </c>
      <c r="K222" s="39">
        <v>45846.0</v>
      </c>
      <c r="L222" s="41" t="s">
        <v>75</v>
      </c>
      <c r="M222" s="50">
        <v>0.0</v>
      </c>
      <c r="N222" s="40">
        <v>45847.0</v>
      </c>
      <c r="O222" s="52">
        <v>78098.0</v>
      </c>
      <c r="P222" s="348">
        <v>78098.0</v>
      </c>
      <c r="Q222" s="50">
        <v>0.0</v>
      </c>
      <c r="R222" s="51">
        <v>0.0</v>
      </c>
      <c r="S222" s="52">
        <f t="shared" si="2"/>
        <v>78098</v>
      </c>
      <c r="T222" s="339" t="s">
        <v>112</v>
      </c>
      <c r="U222" s="48">
        <v>45847.0</v>
      </c>
      <c r="V222" s="48">
        <v>45877.0</v>
      </c>
      <c r="W222" s="339">
        <v>1.0</v>
      </c>
      <c r="X222" s="41" t="s">
        <v>98</v>
      </c>
      <c r="Y222" s="41" t="s">
        <v>85</v>
      </c>
    </row>
    <row r="223" ht="18.0" customHeight="1">
      <c r="A223" s="37" t="s">
        <v>6423</v>
      </c>
      <c r="B223" s="39">
        <v>45855.0</v>
      </c>
      <c r="C223" s="41">
        <v>11515.0</v>
      </c>
      <c r="D223" s="43" t="s">
        <v>5854</v>
      </c>
      <c r="E223" s="60" t="s">
        <v>3562</v>
      </c>
      <c r="F223" s="43" t="s">
        <v>3564</v>
      </c>
      <c r="G223" s="43" t="s">
        <v>243</v>
      </c>
      <c r="H223" s="43" t="s">
        <v>123</v>
      </c>
      <c r="I223" s="41" t="s">
        <v>1558</v>
      </c>
      <c r="J223" s="48">
        <v>45355.0</v>
      </c>
      <c r="K223" s="39">
        <v>45846.0</v>
      </c>
      <c r="L223" s="41" t="s">
        <v>75</v>
      </c>
      <c r="M223" s="50">
        <v>0.0</v>
      </c>
      <c r="N223" s="41" t="s">
        <v>75</v>
      </c>
      <c r="O223" s="52">
        <v>118000.0</v>
      </c>
      <c r="P223" s="52">
        <v>0.0</v>
      </c>
      <c r="Q223" s="50">
        <v>0.0</v>
      </c>
      <c r="R223" s="51">
        <v>0.0</v>
      </c>
      <c r="S223" s="52">
        <f t="shared" si="2"/>
        <v>0</v>
      </c>
      <c r="T223" s="347" t="s">
        <v>5448</v>
      </c>
      <c r="U223" s="48">
        <v>45846.0</v>
      </c>
      <c r="V223" s="48">
        <v>45879.0</v>
      </c>
      <c r="W223" s="339">
        <v>1.0</v>
      </c>
      <c r="X223" s="41" t="s">
        <v>84</v>
      </c>
      <c r="Y223" s="41" t="s">
        <v>85</v>
      </c>
    </row>
    <row r="224" ht="18.0" customHeight="1">
      <c r="A224" s="37" t="s">
        <v>6427</v>
      </c>
      <c r="B224" s="39">
        <v>45855.0</v>
      </c>
      <c r="C224" s="41">
        <v>7313.0</v>
      </c>
      <c r="D224" s="43" t="s">
        <v>1667</v>
      </c>
      <c r="E224" s="60" t="s">
        <v>1119</v>
      </c>
      <c r="F224" s="43" t="s">
        <v>1120</v>
      </c>
      <c r="G224" s="43" t="s">
        <v>870</v>
      </c>
      <c r="H224" s="43" t="s">
        <v>134</v>
      </c>
      <c r="I224" s="41" t="s">
        <v>1558</v>
      </c>
      <c r="J224" s="48">
        <v>44854.0</v>
      </c>
      <c r="K224" s="39">
        <v>45846.0</v>
      </c>
      <c r="L224" s="41" t="s">
        <v>75</v>
      </c>
      <c r="M224" s="50">
        <v>0.0</v>
      </c>
      <c r="N224" s="41" t="s">
        <v>75</v>
      </c>
      <c r="O224" s="52">
        <v>118065.0</v>
      </c>
      <c r="P224" s="348">
        <v>118065.0</v>
      </c>
      <c r="Q224" s="50">
        <v>0.0</v>
      </c>
      <c r="R224" s="51">
        <v>0.0</v>
      </c>
      <c r="S224" s="52">
        <f t="shared" si="2"/>
        <v>118065</v>
      </c>
      <c r="T224" s="339" t="s">
        <v>112</v>
      </c>
      <c r="U224" s="48">
        <v>45846.0</v>
      </c>
      <c r="V224" s="48">
        <v>45885.0</v>
      </c>
      <c r="W224" s="339">
        <v>1.0</v>
      </c>
      <c r="X224" s="41" t="s">
        <v>84</v>
      </c>
      <c r="Y224" s="41" t="s">
        <v>85</v>
      </c>
    </row>
    <row r="225" ht="18.0" customHeight="1">
      <c r="A225" s="60" t="s">
        <v>6433</v>
      </c>
      <c r="B225" s="39">
        <v>45855.0</v>
      </c>
      <c r="C225" s="41">
        <v>10563.0</v>
      </c>
      <c r="D225" s="43" t="s">
        <v>6434</v>
      </c>
      <c r="E225" s="60" t="s">
        <v>6435</v>
      </c>
      <c r="F225" s="381" t="s">
        <v>6436</v>
      </c>
      <c r="G225" s="43" t="s">
        <v>6437</v>
      </c>
      <c r="H225" s="43" t="s">
        <v>235</v>
      </c>
      <c r="I225" s="41" t="s">
        <v>1558</v>
      </c>
      <c r="J225" s="48">
        <v>45236.0</v>
      </c>
      <c r="K225" s="39">
        <v>45846.0</v>
      </c>
      <c r="L225" s="41" t="s">
        <v>75</v>
      </c>
      <c r="M225" s="50">
        <v>0.0</v>
      </c>
      <c r="N225" s="41" t="s">
        <v>75</v>
      </c>
      <c r="O225" s="52">
        <v>118000.0</v>
      </c>
      <c r="P225" s="52">
        <v>0.0</v>
      </c>
      <c r="Q225" s="50">
        <v>0.0</v>
      </c>
      <c r="R225" s="51">
        <v>0.0</v>
      </c>
      <c r="S225" s="52">
        <f t="shared" si="2"/>
        <v>0</v>
      </c>
      <c r="T225" s="347" t="s">
        <v>5514</v>
      </c>
      <c r="U225" s="48">
        <v>45846.0</v>
      </c>
      <c r="V225" s="48">
        <v>46727.0</v>
      </c>
      <c r="W225" s="339">
        <v>1.0</v>
      </c>
      <c r="X225" s="41" t="s">
        <v>84</v>
      </c>
      <c r="Y225" s="41" t="s">
        <v>85</v>
      </c>
    </row>
    <row r="226" ht="18.0" customHeight="1">
      <c r="A226" s="60" t="s">
        <v>6440</v>
      </c>
      <c r="B226" s="39">
        <v>45855.0</v>
      </c>
      <c r="C226" s="41">
        <v>9441.0</v>
      </c>
      <c r="D226" s="43" t="s">
        <v>782</v>
      </c>
      <c r="E226" s="60" t="s">
        <v>5749</v>
      </c>
      <c r="F226" s="43" t="s">
        <v>615</v>
      </c>
      <c r="G226" s="43" t="s">
        <v>552</v>
      </c>
      <c r="H226" s="43" t="s">
        <v>72</v>
      </c>
      <c r="I226" s="41" t="s">
        <v>1989</v>
      </c>
      <c r="J226" s="48">
        <v>45106.0</v>
      </c>
      <c r="K226" s="39">
        <v>45846.0</v>
      </c>
      <c r="L226" s="41" t="s">
        <v>75</v>
      </c>
      <c r="M226" s="50">
        <v>0.0</v>
      </c>
      <c r="N226" s="41" t="s">
        <v>75</v>
      </c>
      <c r="O226" s="52">
        <v>78000.0</v>
      </c>
      <c r="P226" s="52">
        <v>0.0</v>
      </c>
      <c r="Q226" s="50">
        <v>0.0</v>
      </c>
      <c r="R226" s="51">
        <v>0.0</v>
      </c>
      <c r="S226" s="52">
        <f t="shared" si="2"/>
        <v>0</v>
      </c>
      <c r="T226" s="347" t="s">
        <v>5448</v>
      </c>
      <c r="U226" s="48">
        <v>45846.0</v>
      </c>
      <c r="V226" s="48">
        <v>45901.0</v>
      </c>
      <c r="W226" s="339">
        <v>1.0</v>
      </c>
      <c r="X226" s="41" t="s">
        <v>98</v>
      </c>
      <c r="Y226" s="41" t="s">
        <v>85</v>
      </c>
    </row>
    <row r="227" ht="18.0" customHeight="1">
      <c r="A227" s="60" t="s">
        <v>6443</v>
      </c>
      <c r="B227" s="39">
        <v>45855.0</v>
      </c>
      <c r="C227" s="41">
        <v>13944.0</v>
      </c>
      <c r="D227" s="43" t="s">
        <v>6444</v>
      </c>
      <c r="E227" s="60" t="s">
        <v>6445</v>
      </c>
      <c r="F227" s="43" t="s">
        <v>6447</v>
      </c>
      <c r="G227" s="43" t="s">
        <v>662</v>
      </c>
      <c r="H227" s="43" t="s">
        <v>72</v>
      </c>
      <c r="I227" s="41" t="s">
        <v>1558</v>
      </c>
      <c r="J227" s="48">
        <v>45622.0</v>
      </c>
      <c r="K227" s="39">
        <v>45846.0</v>
      </c>
      <c r="L227" s="41" t="s">
        <v>75</v>
      </c>
      <c r="M227" s="50">
        <v>0.0</v>
      </c>
      <c r="N227" s="41" t="s">
        <v>75</v>
      </c>
      <c r="O227" s="52">
        <v>118000.0</v>
      </c>
      <c r="P227" s="52">
        <v>0.0</v>
      </c>
      <c r="Q227" s="50">
        <v>0.0</v>
      </c>
      <c r="R227" s="51">
        <v>0.0</v>
      </c>
      <c r="S227" s="52">
        <f t="shared" si="2"/>
        <v>0</v>
      </c>
      <c r="T227" s="347" t="s">
        <v>5514</v>
      </c>
      <c r="U227" s="48">
        <v>45846.0</v>
      </c>
      <c r="V227" s="48">
        <v>46086.0</v>
      </c>
      <c r="W227" s="339">
        <v>1.0</v>
      </c>
      <c r="X227" s="41" t="s">
        <v>84</v>
      </c>
      <c r="Y227" s="41" t="s">
        <v>85</v>
      </c>
    </row>
    <row r="228" ht="18.0" customHeight="1">
      <c r="A228" s="60" t="s">
        <v>6452</v>
      </c>
      <c r="B228" s="39">
        <v>45855.0</v>
      </c>
      <c r="C228" s="41">
        <v>8813.0</v>
      </c>
      <c r="D228" s="47" t="s">
        <v>6453</v>
      </c>
      <c r="E228" s="60" t="s">
        <v>6454</v>
      </c>
      <c r="F228" s="43" t="s">
        <v>6455</v>
      </c>
      <c r="G228" s="43" t="s">
        <v>194</v>
      </c>
      <c r="H228" s="43" t="s">
        <v>177</v>
      </c>
      <c r="I228" s="41" t="s">
        <v>1558</v>
      </c>
      <c r="J228" s="48">
        <v>45036.0</v>
      </c>
      <c r="K228" s="39">
        <v>45846.0</v>
      </c>
      <c r="L228" s="41" t="s">
        <v>75</v>
      </c>
      <c r="M228" s="50">
        <v>0.0</v>
      </c>
      <c r="N228" s="41" t="s">
        <v>75</v>
      </c>
      <c r="O228" s="52">
        <v>118000.0</v>
      </c>
      <c r="P228" s="52">
        <v>0.0</v>
      </c>
      <c r="Q228" s="50">
        <v>0.0</v>
      </c>
      <c r="R228" s="51">
        <v>0.0</v>
      </c>
      <c r="S228" s="52">
        <f t="shared" si="2"/>
        <v>0</v>
      </c>
      <c r="T228" s="347" t="s">
        <v>5514</v>
      </c>
      <c r="U228" s="48">
        <v>45846.0</v>
      </c>
      <c r="V228" s="48">
        <v>46006.0</v>
      </c>
      <c r="W228" s="339">
        <v>1.0</v>
      </c>
      <c r="X228" s="41" t="s">
        <v>84</v>
      </c>
      <c r="Y228" s="41" t="s">
        <v>85</v>
      </c>
    </row>
    <row r="229" ht="18.0" customHeight="1">
      <c r="A229" s="60" t="s">
        <v>6458</v>
      </c>
      <c r="B229" s="39">
        <v>45855.0</v>
      </c>
      <c r="C229" s="41">
        <v>8813.0</v>
      </c>
      <c r="D229" s="47" t="s">
        <v>6453</v>
      </c>
      <c r="E229" s="60" t="s">
        <v>6454</v>
      </c>
      <c r="F229" s="43" t="s">
        <v>6459</v>
      </c>
      <c r="G229" s="43" t="s">
        <v>194</v>
      </c>
      <c r="H229" s="43" t="s">
        <v>177</v>
      </c>
      <c r="I229" s="42" t="s">
        <v>422</v>
      </c>
      <c r="J229" s="48">
        <v>45036.0</v>
      </c>
      <c r="K229" s="39">
        <v>45846.0</v>
      </c>
      <c r="L229" s="41" t="s">
        <v>75</v>
      </c>
      <c r="M229" s="50">
        <v>0.0</v>
      </c>
      <c r="N229" s="41" t="s">
        <v>75</v>
      </c>
      <c r="O229" s="52">
        <v>118000.0</v>
      </c>
      <c r="P229" s="52">
        <v>0.0</v>
      </c>
      <c r="Q229" s="50">
        <v>0.0</v>
      </c>
      <c r="R229" s="51">
        <v>0.0</v>
      </c>
      <c r="S229" s="52">
        <f t="shared" si="2"/>
        <v>0</v>
      </c>
      <c r="T229" s="347" t="s">
        <v>5514</v>
      </c>
      <c r="U229" s="48">
        <v>45846.0</v>
      </c>
      <c r="V229" s="48">
        <v>45950.0</v>
      </c>
      <c r="W229" s="339">
        <v>1.0</v>
      </c>
      <c r="X229" s="41" t="s">
        <v>84</v>
      </c>
      <c r="Y229" s="41" t="s">
        <v>85</v>
      </c>
    </row>
    <row r="230" ht="18.0" customHeight="1">
      <c r="A230" s="60" t="s">
        <v>6462</v>
      </c>
      <c r="B230" s="39">
        <v>45855.0</v>
      </c>
      <c r="C230" s="41">
        <v>14733.0</v>
      </c>
      <c r="D230" s="43" t="s">
        <v>5325</v>
      </c>
      <c r="E230" s="60" t="s">
        <v>5326</v>
      </c>
      <c r="F230" s="47" t="s">
        <v>5327</v>
      </c>
      <c r="G230" s="43" t="s">
        <v>142</v>
      </c>
      <c r="H230" s="43" t="s">
        <v>144</v>
      </c>
      <c r="I230" s="41" t="s">
        <v>1558</v>
      </c>
      <c r="J230" s="48">
        <v>45705.0</v>
      </c>
      <c r="K230" s="39">
        <v>45846.0</v>
      </c>
      <c r="L230" s="41" t="s">
        <v>75</v>
      </c>
      <c r="M230" s="50">
        <v>0.0</v>
      </c>
      <c r="N230" s="41" t="s">
        <v>75</v>
      </c>
      <c r="O230" s="52">
        <v>118000.0</v>
      </c>
      <c r="P230" s="52">
        <v>0.0</v>
      </c>
      <c r="Q230" s="50">
        <v>0.0</v>
      </c>
      <c r="R230" s="51">
        <v>0.0</v>
      </c>
      <c r="S230" s="52">
        <f t="shared" si="2"/>
        <v>0</v>
      </c>
      <c r="T230" s="347" t="s">
        <v>5514</v>
      </c>
      <c r="U230" s="48">
        <v>45846.0</v>
      </c>
      <c r="V230" s="48">
        <v>45985.0</v>
      </c>
      <c r="W230" s="339">
        <v>1.0</v>
      </c>
      <c r="X230" s="41" t="s">
        <v>84</v>
      </c>
      <c r="Y230" s="41" t="s">
        <v>85</v>
      </c>
    </row>
    <row r="231" ht="18.0" customHeight="1">
      <c r="A231" s="60" t="s">
        <v>6467</v>
      </c>
      <c r="B231" s="39">
        <v>45855.0</v>
      </c>
      <c r="C231" s="41">
        <v>14588.0</v>
      </c>
      <c r="D231" s="43" t="s">
        <v>952</v>
      </c>
      <c r="E231" s="60" t="s">
        <v>953</v>
      </c>
      <c r="F231" s="43" t="s">
        <v>954</v>
      </c>
      <c r="G231" s="43" t="s">
        <v>601</v>
      </c>
      <c r="H231" s="43" t="s">
        <v>177</v>
      </c>
      <c r="I231" s="41" t="s">
        <v>1558</v>
      </c>
      <c r="J231" s="48">
        <v>45692.0</v>
      </c>
      <c r="K231" s="39">
        <v>45846.0</v>
      </c>
      <c r="L231" s="41" t="s">
        <v>75</v>
      </c>
      <c r="M231" s="50">
        <v>0.0</v>
      </c>
      <c r="N231" s="41" t="s">
        <v>75</v>
      </c>
      <c r="O231" s="52">
        <v>118000.0</v>
      </c>
      <c r="P231" s="52">
        <v>0.0</v>
      </c>
      <c r="Q231" s="50">
        <v>0.0</v>
      </c>
      <c r="R231" s="51">
        <v>0.0</v>
      </c>
      <c r="S231" s="52">
        <f t="shared" si="2"/>
        <v>0</v>
      </c>
      <c r="T231" s="347" t="s">
        <v>5514</v>
      </c>
      <c r="U231" s="48">
        <v>45846.0</v>
      </c>
      <c r="V231" s="48">
        <v>45916.0</v>
      </c>
      <c r="W231" s="339">
        <v>1.0</v>
      </c>
      <c r="X231" s="41" t="s">
        <v>84</v>
      </c>
      <c r="Y231" s="41" t="s">
        <v>85</v>
      </c>
    </row>
    <row r="232" ht="18.0" customHeight="1">
      <c r="A232" s="37" t="s">
        <v>6472</v>
      </c>
      <c r="B232" s="39">
        <v>45855.0</v>
      </c>
      <c r="C232" s="41">
        <v>11472.0</v>
      </c>
      <c r="D232" s="43" t="s">
        <v>1423</v>
      </c>
      <c r="E232" s="60" t="s">
        <v>1266</v>
      </c>
      <c r="F232" s="43" t="s">
        <v>1267</v>
      </c>
      <c r="G232" s="43" t="s">
        <v>132</v>
      </c>
      <c r="H232" s="43" t="s">
        <v>134</v>
      </c>
      <c r="I232" s="41" t="s">
        <v>1558</v>
      </c>
      <c r="J232" s="48">
        <v>45351.0</v>
      </c>
      <c r="K232" s="39">
        <v>45846.0</v>
      </c>
      <c r="L232" s="41" t="s">
        <v>75</v>
      </c>
      <c r="M232" s="50">
        <v>0.0</v>
      </c>
      <c r="N232" s="41" t="s">
        <v>75</v>
      </c>
      <c r="O232" s="52">
        <v>118000.0</v>
      </c>
      <c r="P232" s="116">
        <v>118000.0</v>
      </c>
      <c r="Q232" s="50">
        <v>0.0</v>
      </c>
      <c r="R232" s="51">
        <v>826.0</v>
      </c>
      <c r="S232" s="52">
        <f t="shared" si="2"/>
        <v>117174</v>
      </c>
      <c r="T232" s="339" t="s">
        <v>83</v>
      </c>
      <c r="U232" s="48">
        <v>45846.0</v>
      </c>
      <c r="V232" s="48">
        <v>45876.0</v>
      </c>
      <c r="W232" s="339">
        <v>1.0</v>
      </c>
      <c r="X232" s="41" t="s">
        <v>84</v>
      </c>
      <c r="Y232" s="41" t="s">
        <v>85</v>
      </c>
    </row>
    <row r="233" ht="18.0" customHeight="1">
      <c r="A233" s="37" t="s">
        <v>6478</v>
      </c>
      <c r="B233" s="39">
        <v>45855.0</v>
      </c>
      <c r="C233" s="41">
        <v>10709.0</v>
      </c>
      <c r="D233" s="43" t="s">
        <v>1239</v>
      </c>
      <c r="E233" s="60" t="s">
        <v>1029</v>
      </c>
      <c r="F233" s="43" t="s">
        <v>1030</v>
      </c>
      <c r="G233" s="43" t="s">
        <v>132</v>
      </c>
      <c r="H233" s="43" t="s">
        <v>134</v>
      </c>
      <c r="I233" s="41" t="s">
        <v>1558</v>
      </c>
      <c r="J233" s="48">
        <v>45256.0</v>
      </c>
      <c r="K233" s="39">
        <v>45846.0</v>
      </c>
      <c r="L233" s="41" t="s">
        <v>75</v>
      </c>
      <c r="M233" s="50">
        <v>0.0</v>
      </c>
      <c r="N233" s="41" t="s">
        <v>75</v>
      </c>
      <c r="O233" s="52">
        <v>78065.0</v>
      </c>
      <c r="P233" s="348">
        <v>78065.0</v>
      </c>
      <c r="Q233" s="50">
        <v>0.0</v>
      </c>
      <c r="R233" s="51">
        <v>0.0</v>
      </c>
      <c r="S233" s="52">
        <f t="shared" si="2"/>
        <v>78065</v>
      </c>
      <c r="T233" s="339" t="s">
        <v>112</v>
      </c>
      <c r="U233" s="48">
        <v>45846.0</v>
      </c>
      <c r="V233" s="48">
        <v>45876.0</v>
      </c>
      <c r="W233" s="339">
        <v>1.0</v>
      </c>
      <c r="X233" s="41" t="s">
        <v>98</v>
      </c>
      <c r="Y233" s="41" t="s">
        <v>85</v>
      </c>
    </row>
    <row r="234" ht="18.0" customHeight="1">
      <c r="A234" s="37" t="s">
        <v>6481</v>
      </c>
      <c r="B234" s="39">
        <v>45855.0</v>
      </c>
      <c r="C234" s="41">
        <v>9386.0</v>
      </c>
      <c r="D234" s="43" t="s">
        <v>4530</v>
      </c>
      <c r="E234" s="60" t="s">
        <v>3244</v>
      </c>
      <c r="F234" s="43" t="s">
        <v>3245</v>
      </c>
      <c r="G234" s="43" t="s">
        <v>812</v>
      </c>
      <c r="H234" s="43" t="s">
        <v>123</v>
      </c>
      <c r="I234" s="41" t="s">
        <v>1558</v>
      </c>
      <c r="J234" s="48">
        <v>45099.0</v>
      </c>
      <c r="K234" s="39">
        <v>45847.0</v>
      </c>
      <c r="L234" s="41" t="s">
        <v>75</v>
      </c>
      <c r="M234" s="50">
        <v>0.0</v>
      </c>
      <c r="N234" s="41" t="s">
        <v>75</v>
      </c>
      <c r="O234" s="52">
        <v>78000.0</v>
      </c>
      <c r="P234" s="348">
        <v>78000.0</v>
      </c>
      <c r="Q234" s="50">
        <v>0.0</v>
      </c>
      <c r="R234" s="51">
        <v>546.0</v>
      </c>
      <c r="S234" s="52">
        <f t="shared" si="2"/>
        <v>77454</v>
      </c>
      <c r="T234" s="339" t="s">
        <v>83</v>
      </c>
      <c r="U234" s="48">
        <v>45847.0</v>
      </c>
      <c r="V234" s="48">
        <v>45877.0</v>
      </c>
      <c r="W234" s="339">
        <v>1.0</v>
      </c>
      <c r="X234" s="41" t="s">
        <v>98</v>
      </c>
      <c r="Y234" s="41" t="s">
        <v>85</v>
      </c>
    </row>
    <row r="235" ht="18.0" customHeight="1">
      <c r="A235" s="37" t="s">
        <v>6485</v>
      </c>
      <c r="B235" s="39">
        <v>45855.0</v>
      </c>
      <c r="C235" s="41">
        <v>4343.0</v>
      </c>
      <c r="D235" s="43" t="s">
        <v>151</v>
      </c>
      <c r="E235" s="60" t="s">
        <v>152</v>
      </c>
      <c r="F235" s="228" t="s">
        <v>5974</v>
      </c>
      <c r="G235" s="43" t="s">
        <v>155</v>
      </c>
      <c r="H235" s="43" t="s">
        <v>156</v>
      </c>
      <c r="I235" s="41" t="s">
        <v>1558</v>
      </c>
      <c r="J235" s="48">
        <v>44585.0</v>
      </c>
      <c r="K235" s="39">
        <v>45847.0</v>
      </c>
      <c r="L235" s="41" t="s">
        <v>75</v>
      </c>
      <c r="M235" s="50">
        <v>0.0</v>
      </c>
      <c r="N235" s="39" t="s">
        <v>75</v>
      </c>
      <c r="O235" s="52">
        <v>78000.0</v>
      </c>
      <c r="P235" s="348">
        <v>78000.0</v>
      </c>
      <c r="Q235" s="50">
        <v>0.0</v>
      </c>
      <c r="R235" s="51">
        <v>1560.0</v>
      </c>
      <c r="S235" s="52">
        <f t="shared" si="2"/>
        <v>76440</v>
      </c>
      <c r="T235" s="339" t="s">
        <v>83</v>
      </c>
      <c r="U235" s="48">
        <v>45847.0</v>
      </c>
      <c r="V235" s="48">
        <v>45877.0</v>
      </c>
      <c r="W235" s="339">
        <v>1.0</v>
      </c>
      <c r="X235" s="41" t="s">
        <v>84</v>
      </c>
      <c r="Y235" s="41" t="s">
        <v>85</v>
      </c>
    </row>
    <row r="236" ht="18.0" customHeight="1">
      <c r="A236" s="37" t="s">
        <v>6489</v>
      </c>
      <c r="B236" s="39">
        <v>45855.0</v>
      </c>
      <c r="C236" s="41">
        <v>1131.0</v>
      </c>
      <c r="D236" s="43" t="s">
        <v>960</v>
      </c>
      <c r="E236" s="60" t="s">
        <v>961</v>
      </c>
      <c r="F236" s="43" t="s">
        <v>962</v>
      </c>
      <c r="G236" s="43" t="s">
        <v>64</v>
      </c>
      <c r="H236" s="43" t="s">
        <v>66</v>
      </c>
      <c r="I236" s="41" t="s">
        <v>1558</v>
      </c>
      <c r="J236" s="48">
        <v>44349.0</v>
      </c>
      <c r="K236" s="39">
        <v>45847.0</v>
      </c>
      <c r="L236" s="41" t="s">
        <v>75</v>
      </c>
      <c r="M236" s="50">
        <v>0.0</v>
      </c>
      <c r="N236" s="39" t="s">
        <v>75</v>
      </c>
      <c r="O236" s="52">
        <v>118068.0</v>
      </c>
      <c r="P236" s="424">
        <v>118068.0</v>
      </c>
      <c r="Q236" s="50">
        <v>0.0</v>
      </c>
      <c r="R236" s="51">
        <v>0.0</v>
      </c>
      <c r="S236" s="52">
        <f t="shared" si="2"/>
        <v>118068</v>
      </c>
      <c r="T236" s="339" t="s">
        <v>112</v>
      </c>
      <c r="U236" s="48">
        <v>45847.0</v>
      </c>
      <c r="V236" s="48">
        <v>45877.0</v>
      </c>
      <c r="W236" s="339">
        <v>1.0</v>
      </c>
      <c r="X236" s="41" t="s">
        <v>84</v>
      </c>
      <c r="Y236" s="41" t="s">
        <v>85</v>
      </c>
    </row>
    <row r="237" ht="18.0" customHeight="1">
      <c r="A237" s="60" t="s">
        <v>6495</v>
      </c>
      <c r="B237" s="39">
        <v>45855.0</v>
      </c>
      <c r="C237" s="41">
        <v>6043.0</v>
      </c>
      <c r="D237" s="43" t="s">
        <v>933</v>
      </c>
      <c r="E237" s="60" t="s">
        <v>934</v>
      </c>
      <c r="F237" s="43" t="s">
        <v>935</v>
      </c>
      <c r="G237" s="43" t="s">
        <v>936</v>
      </c>
      <c r="H237" s="43" t="s">
        <v>134</v>
      </c>
      <c r="I237" s="41" t="s">
        <v>1558</v>
      </c>
      <c r="J237" s="48">
        <v>44729.0</v>
      </c>
      <c r="K237" s="39">
        <v>45847.0</v>
      </c>
      <c r="L237" s="41" t="s">
        <v>75</v>
      </c>
      <c r="M237" s="50"/>
      <c r="N237" s="39"/>
      <c r="O237" s="52">
        <v>74092.0</v>
      </c>
      <c r="P237" s="424">
        <v>74092.0</v>
      </c>
      <c r="Q237" s="50">
        <v>0.0</v>
      </c>
      <c r="R237" s="51">
        <v>0.0</v>
      </c>
      <c r="S237" s="52">
        <f t="shared" si="2"/>
        <v>74092</v>
      </c>
      <c r="T237" s="339" t="s">
        <v>112</v>
      </c>
      <c r="U237" s="48"/>
      <c r="V237" s="48"/>
      <c r="W237" s="347">
        <v>1.0</v>
      </c>
      <c r="X237" s="42" t="s">
        <v>98</v>
      </c>
      <c r="Y237" s="42" t="s">
        <v>85</v>
      </c>
    </row>
    <row r="238" ht="18.0" customHeight="1">
      <c r="A238" s="37" t="s">
        <v>6499</v>
      </c>
      <c r="B238" s="39">
        <v>45855.0</v>
      </c>
      <c r="C238" s="41">
        <v>6043.0</v>
      </c>
      <c r="D238" s="43" t="s">
        <v>933</v>
      </c>
      <c r="E238" s="60" t="s">
        <v>934</v>
      </c>
      <c r="F238" s="43" t="s">
        <v>935</v>
      </c>
      <c r="G238" s="43" t="s">
        <v>936</v>
      </c>
      <c r="H238" s="43" t="s">
        <v>134</v>
      </c>
      <c r="I238" s="41" t="s">
        <v>1558</v>
      </c>
      <c r="J238" s="48">
        <v>44729.0</v>
      </c>
      <c r="K238" s="39">
        <v>45847.0</v>
      </c>
      <c r="L238" s="41" t="s">
        <v>75</v>
      </c>
      <c r="M238" s="50">
        <v>78000.0</v>
      </c>
      <c r="N238" s="39">
        <v>45848.0</v>
      </c>
      <c r="O238" s="52">
        <v>10054.0</v>
      </c>
      <c r="P238" s="424">
        <v>10054.0</v>
      </c>
      <c r="Q238" s="50">
        <v>0.0</v>
      </c>
      <c r="R238" s="51">
        <v>0.0</v>
      </c>
      <c r="S238" s="52">
        <f t="shared" si="2"/>
        <v>10054</v>
      </c>
      <c r="T238" s="339" t="s">
        <v>112</v>
      </c>
      <c r="U238" s="49">
        <v>45848.0</v>
      </c>
      <c r="V238" s="49">
        <v>45878.0</v>
      </c>
      <c r="W238" s="339">
        <v>1.0</v>
      </c>
      <c r="X238" s="41" t="s">
        <v>98</v>
      </c>
      <c r="Y238" s="41" t="s">
        <v>85</v>
      </c>
    </row>
    <row r="239" ht="18.0" customHeight="1">
      <c r="A239" s="60" t="s">
        <v>6505</v>
      </c>
      <c r="B239" s="39">
        <v>45855.0</v>
      </c>
      <c r="C239" s="41">
        <v>3286.0</v>
      </c>
      <c r="D239" s="43" t="s">
        <v>6507</v>
      </c>
      <c r="E239" s="60" t="s">
        <v>6509</v>
      </c>
      <c r="F239" s="43" t="s">
        <v>6510</v>
      </c>
      <c r="G239" s="43" t="s">
        <v>6437</v>
      </c>
      <c r="H239" s="43" t="s">
        <v>235</v>
      </c>
      <c r="I239" s="41" t="s">
        <v>1558</v>
      </c>
      <c r="J239" s="48">
        <v>44520.0</v>
      </c>
      <c r="K239" s="39">
        <v>45847.0</v>
      </c>
      <c r="L239" s="41" t="s">
        <v>75</v>
      </c>
      <c r="M239" s="50">
        <v>0.0</v>
      </c>
      <c r="N239" s="41" t="s">
        <v>75</v>
      </c>
      <c r="O239" s="52">
        <v>78000.0</v>
      </c>
      <c r="P239" s="52">
        <v>0.0</v>
      </c>
      <c r="Q239" s="50">
        <v>0.0</v>
      </c>
      <c r="R239" s="51">
        <v>0.0</v>
      </c>
      <c r="S239" s="52">
        <f t="shared" si="2"/>
        <v>0</v>
      </c>
      <c r="T239" s="347" t="s">
        <v>5514</v>
      </c>
      <c r="U239" s="48">
        <v>45847.0</v>
      </c>
      <c r="V239" s="48">
        <v>46063.0</v>
      </c>
      <c r="W239" s="339">
        <v>1.0</v>
      </c>
      <c r="X239" s="41" t="s">
        <v>98</v>
      </c>
      <c r="Y239" s="41" t="s">
        <v>85</v>
      </c>
    </row>
    <row r="240" ht="18.0" customHeight="1">
      <c r="A240" s="37" t="s">
        <v>6513</v>
      </c>
      <c r="B240" s="39">
        <v>45855.0</v>
      </c>
      <c r="C240" s="41">
        <v>13621.0</v>
      </c>
      <c r="D240" s="43" t="s">
        <v>5898</v>
      </c>
      <c r="E240" s="60" t="s">
        <v>105</v>
      </c>
      <c r="F240" s="43" t="s">
        <v>106</v>
      </c>
      <c r="G240" s="43" t="s">
        <v>107</v>
      </c>
      <c r="H240" s="43" t="s">
        <v>108</v>
      </c>
      <c r="I240" s="41" t="s">
        <v>1558</v>
      </c>
      <c r="J240" s="48">
        <v>45582.0</v>
      </c>
      <c r="K240" s="39">
        <v>45847.0</v>
      </c>
      <c r="L240" s="41" t="s">
        <v>75</v>
      </c>
      <c r="M240" s="50">
        <v>0.0</v>
      </c>
      <c r="N240" s="39" t="s">
        <v>75</v>
      </c>
      <c r="O240" s="52">
        <v>78060.0</v>
      </c>
      <c r="P240" s="424">
        <v>78060.0</v>
      </c>
      <c r="Q240" s="50">
        <v>0.0</v>
      </c>
      <c r="R240" s="51">
        <v>0.0</v>
      </c>
      <c r="S240" s="52">
        <f t="shared" si="2"/>
        <v>78060</v>
      </c>
      <c r="T240" s="339" t="s">
        <v>112</v>
      </c>
      <c r="U240" s="48">
        <v>45847.0</v>
      </c>
      <c r="V240" s="48">
        <v>45877.0</v>
      </c>
      <c r="W240" s="339">
        <v>1.0</v>
      </c>
      <c r="X240" s="41" t="s">
        <v>98</v>
      </c>
      <c r="Y240" s="41" t="s">
        <v>85</v>
      </c>
    </row>
    <row r="241" ht="18.0" customHeight="1">
      <c r="A241" s="37" t="s">
        <v>6517</v>
      </c>
      <c r="B241" s="39">
        <v>45855.0</v>
      </c>
      <c r="C241" s="41">
        <v>6737.0</v>
      </c>
      <c r="D241" s="43" t="s">
        <v>1406</v>
      </c>
      <c r="E241" s="60" t="s">
        <v>1408</v>
      </c>
      <c r="F241" s="47" t="s">
        <v>1410</v>
      </c>
      <c r="G241" s="43" t="s">
        <v>243</v>
      </c>
      <c r="H241" s="43" t="s">
        <v>123</v>
      </c>
      <c r="I241" s="41" t="s">
        <v>1558</v>
      </c>
      <c r="J241" s="48">
        <v>44797.0</v>
      </c>
      <c r="K241" s="39">
        <v>45847.0</v>
      </c>
      <c r="L241" s="39" t="s">
        <v>75</v>
      </c>
      <c r="M241" s="50">
        <v>78000.0</v>
      </c>
      <c r="N241" s="39">
        <v>45848.0</v>
      </c>
      <c r="O241" s="52">
        <v>156048.0</v>
      </c>
      <c r="P241" s="424">
        <v>156048.0</v>
      </c>
      <c r="Q241" s="50">
        <v>0.0</v>
      </c>
      <c r="R241" s="51">
        <v>0.0</v>
      </c>
      <c r="S241" s="52">
        <f t="shared" si="2"/>
        <v>156048</v>
      </c>
      <c r="T241" s="339" t="s">
        <v>112</v>
      </c>
      <c r="U241" s="48">
        <v>45848.0</v>
      </c>
      <c r="V241" s="49">
        <v>45878.0</v>
      </c>
      <c r="W241" s="339">
        <v>1.0</v>
      </c>
      <c r="X241" s="41" t="s">
        <v>98</v>
      </c>
      <c r="Y241" s="41" t="s">
        <v>85</v>
      </c>
    </row>
    <row r="242" ht="18.0" customHeight="1">
      <c r="A242" s="37" t="s">
        <v>6519</v>
      </c>
      <c r="B242" s="39">
        <v>45855.0</v>
      </c>
      <c r="C242" s="41">
        <v>6737.0</v>
      </c>
      <c r="D242" s="43" t="s">
        <v>1406</v>
      </c>
      <c r="E242" s="60" t="s">
        <v>1408</v>
      </c>
      <c r="F242" s="47" t="s">
        <v>1415</v>
      </c>
      <c r="G242" s="43" t="s">
        <v>243</v>
      </c>
      <c r="H242" s="43" t="s">
        <v>123</v>
      </c>
      <c r="I242" s="41" t="s">
        <v>1558</v>
      </c>
      <c r="J242" s="48">
        <v>44797.0</v>
      </c>
      <c r="K242" s="39">
        <v>45847.0</v>
      </c>
      <c r="L242" s="39" t="s">
        <v>75</v>
      </c>
      <c r="M242" s="50">
        <v>78000.0</v>
      </c>
      <c r="N242" s="39">
        <v>45848.0</v>
      </c>
      <c r="O242" s="54">
        <v>0.0</v>
      </c>
      <c r="P242" s="52">
        <v>0.0</v>
      </c>
      <c r="Q242" s="50">
        <v>0.0</v>
      </c>
      <c r="R242" s="51">
        <v>0.0</v>
      </c>
      <c r="S242" s="52">
        <f t="shared" si="2"/>
        <v>0</v>
      </c>
      <c r="T242" s="347" t="s">
        <v>283</v>
      </c>
      <c r="U242" s="48">
        <v>45848.0</v>
      </c>
      <c r="V242" s="49">
        <v>45878.0</v>
      </c>
      <c r="W242" s="339">
        <v>1.0</v>
      </c>
      <c r="X242" s="41" t="s">
        <v>98</v>
      </c>
      <c r="Y242" s="41" t="s">
        <v>85</v>
      </c>
    </row>
    <row r="243" ht="18.0" customHeight="1">
      <c r="A243" s="37" t="s">
        <v>6524</v>
      </c>
      <c r="B243" s="39">
        <v>45855.0</v>
      </c>
      <c r="C243" s="41">
        <v>13951.0</v>
      </c>
      <c r="D243" s="43" t="s">
        <v>1636</v>
      </c>
      <c r="E243" s="60" t="s">
        <v>1639</v>
      </c>
      <c r="F243" s="43" t="s">
        <v>1640</v>
      </c>
      <c r="G243" s="43" t="s">
        <v>1641</v>
      </c>
      <c r="H243" s="43" t="s">
        <v>72</v>
      </c>
      <c r="I243" s="41" t="s">
        <v>1558</v>
      </c>
      <c r="J243" s="48">
        <v>45624.0</v>
      </c>
      <c r="K243" s="39">
        <v>45847.0</v>
      </c>
      <c r="L243" s="39" t="s">
        <v>75</v>
      </c>
      <c r="M243" s="50">
        <v>0.0</v>
      </c>
      <c r="N243" s="40">
        <v>45849.0</v>
      </c>
      <c r="O243" s="52">
        <v>118000.0</v>
      </c>
      <c r="P243" s="348">
        <v>118000.0</v>
      </c>
      <c r="Q243" s="50">
        <v>0.0</v>
      </c>
      <c r="R243" s="51">
        <v>826.0</v>
      </c>
      <c r="S243" s="52">
        <f t="shared" si="2"/>
        <v>117174</v>
      </c>
      <c r="T243" s="339" t="s">
        <v>83</v>
      </c>
      <c r="U243" s="48">
        <v>45849.0</v>
      </c>
      <c r="V243" s="48">
        <v>45879.0</v>
      </c>
      <c r="W243" s="339">
        <v>1.0</v>
      </c>
      <c r="X243" s="41" t="s">
        <v>84</v>
      </c>
      <c r="Y243" s="41" t="s">
        <v>85</v>
      </c>
    </row>
    <row r="244" ht="18.0" customHeight="1">
      <c r="A244" s="37" t="s">
        <v>6527</v>
      </c>
      <c r="B244" s="40">
        <v>45870.0</v>
      </c>
      <c r="C244" s="42">
        <v>1389.0</v>
      </c>
      <c r="D244" s="47" t="s">
        <v>180</v>
      </c>
      <c r="E244" s="46" t="s">
        <v>181</v>
      </c>
      <c r="F244" s="47" t="s">
        <v>1232</v>
      </c>
      <c r="G244" s="47" t="s">
        <v>121</v>
      </c>
      <c r="H244" s="47" t="s">
        <v>123</v>
      </c>
      <c r="I244" s="42" t="s">
        <v>1558</v>
      </c>
      <c r="J244" s="49">
        <v>44361.0</v>
      </c>
      <c r="K244" s="39">
        <v>45847.0</v>
      </c>
      <c r="L244" s="39" t="s">
        <v>75</v>
      </c>
      <c r="M244" s="50">
        <v>0.0</v>
      </c>
      <c r="N244" s="39" t="s">
        <v>75</v>
      </c>
      <c r="O244" s="54">
        <v>78000.0</v>
      </c>
      <c r="P244" s="140">
        <v>78000.0</v>
      </c>
      <c r="Q244" s="51">
        <v>0.0</v>
      </c>
      <c r="R244" s="51">
        <v>546.0</v>
      </c>
      <c r="S244" s="52">
        <f t="shared" si="2"/>
        <v>77454</v>
      </c>
      <c r="T244" s="347" t="s">
        <v>83</v>
      </c>
      <c r="U244" s="48">
        <v>45847.0</v>
      </c>
      <c r="V244" s="48">
        <v>45877.0</v>
      </c>
      <c r="W244" s="339">
        <v>1.0</v>
      </c>
      <c r="X244" s="41" t="s">
        <v>98</v>
      </c>
      <c r="Y244" s="41" t="s">
        <v>85</v>
      </c>
    </row>
    <row r="245" ht="18.0" customHeight="1">
      <c r="A245" s="37" t="s">
        <v>6531</v>
      </c>
      <c r="B245" s="39">
        <v>45855.0</v>
      </c>
      <c r="C245" s="41">
        <v>4075.0</v>
      </c>
      <c r="D245" s="43" t="s">
        <v>1292</v>
      </c>
      <c r="E245" s="60" t="s">
        <v>1293</v>
      </c>
      <c r="F245" s="43" t="s">
        <v>1294</v>
      </c>
      <c r="G245" s="43" t="s">
        <v>1295</v>
      </c>
      <c r="H245" s="43" t="s">
        <v>1296</v>
      </c>
      <c r="I245" s="41" t="s">
        <v>1558</v>
      </c>
      <c r="J245" s="48">
        <v>44566.0</v>
      </c>
      <c r="K245" s="39">
        <v>45847.0</v>
      </c>
      <c r="L245" s="39" t="s">
        <v>75</v>
      </c>
      <c r="M245" s="50">
        <v>0.0</v>
      </c>
      <c r="N245" s="39" t="s">
        <v>75</v>
      </c>
      <c r="O245" s="52">
        <v>78000.0</v>
      </c>
      <c r="P245" s="348">
        <v>78000.0</v>
      </c>
      <c r="Q245" s="50">
        <v>0.0</v>
      </c>
      <c r="R245" s="51">
        <v>4440.0</v>
      </c>
      <c r="S245" s="52">
        <f t="shared" si="2"/>
        <v>73560</v>
      </c>
      <c r="T245" s="339" t="s">
        <v>83</v>
      </c>
      <c r="U245" s="48">
        <v>45847.0</v>
      </c>
      <c r="V245" s="48">
        <v>45877.0</v>
      </c>
      <c r="W245" s="339">
        <v>1.0</v>
      </c>
      <c r="X245" s="41" t="s">
        <v>98</v>
      </c>
      <c r="Y245" s="41" t="s">
        <v>85</v>
      </c>
    </row>
    <row r="246" ht="18.0" customHeight="1">
      <c r="A246" s="37" t="s">
        <v>6534</v>
      </c>
      <c r="B246" s="39">
        <v>45855.0</v>
      </c>
      <c r="C246" s="41">
        <v>10267.0</v>
      </c>
      <c r="D246" s="43" t="s">
        <v>1341</v>
      </c>
      <c r="E246" s="60" t="s">
        <v>730</v>
      </c>
      <c r="F246" s="43" t="s">
        <v>732</v>
      </c>
      <c r="G246" s="43" t="s">
        <v>733</v>
      </c>
      <c r="H246" s="43" t="s">
        <v>177</v>
      </c>
      <c r="I246" s="41" t="s">
        <v>1558</v>
      </c>
      <c r="J246" s="48">
        <v>45198.0</v>
      </c>
      <c r="K246" s="39">
        <v>45847.0</v>
      </c>
      <c r="L246" s="41" t="s">
        <v>75</v>
      </c>
      <c r="M246" s="50">
        <v>0.0</v>
      </c>
      <c r="N246" s="40">
        <v>45848.0</v>
      </c>
      <c r="O246" s="52">
        <v>118043.0</v>
      </c>
      <c r="P246" s="424">
        <v>118043.0</v>
      </c>
      <c r="Q246" s="50">
        <v>0.0</v>
      </c>
      <c r="R246" s="51">
        <v>0.0</v>
      </c>
      <c r="S246" s="52">
        <f t="shared" si="2"/>
        <v>118043</v>
      </c>
      <c r="T246" s="339" t="s">
        <v>112</v>
      </c>
      <c r="U246" s="48">
        <v>45848.0</v>
      </c>
      <c r="V246" s="48">
        <v>45878.0</v>
      </c>
      <c r="W246" s="339">
        <v>1.0</v>
      </c>
      <c r="X246" s="41" t="s">
        <v>84</v>
      </c>
      <c r="Y246" s="41" t="s">
        <v>85</v>
      </c>
    </row>
    <row r="247" ht="18.0" customHeight="1">
      <c r="A247" s="37" t="s">
        <v>6541</v>
      </c>
      <c r="B247" s="39">
        <v>45855.0</v>
      </c>
      <c r="C247" s="41">
        <v>6926.0</v>
      </c>
      <c r="D247" s="43" t="s">
        <v>543</v>
      </c>
      <c r="E247" s="60" t="s">
        <v>545</v>
      </c>
      <c r="F247" s="43" t="s">
        <v>894</v>
      </c>
      <c r="G247" s="43" t="s">
        <v>355</v>
      </c>
      <c r="H247" s="43" t="s">
        <v>235</v>
      </c>
      <c r="I247" s="41" t="s">
        <v>1558</v>
      </c>
      <c r="J247" s="48">
        <v>44816.0</v>
      </c>
      <c r="K247" s="39">
        <v>45848.0</v>
      </c>
      <c r="L247" s="41" t="s">
        <v>75</v>
      </c>
      <c r="M247" s="50">
        <v>0.0</v>
      </c>
      <c r="N247" s="41" t="s">
        <v>75</v>
      </c>
      <c r="O247" s="52">
        <v>78038.0</v>
      </c>
      <c r="P247" s="162">
        <v>78038.0</v>
      </c>
      <c r="Q247" s="50">
        <v>0.0</v>
      </c>
      <c r="R247" s="51">
        <v>0.0</v>
      </c>
      <c r="S247" s="52">
        <f t="shared" si="2"/>
        <v>78038</v>
      </c>
      <c r="T247" s="339" t="s">
        <v>112</v>
      </c>
      <c r="U247" s="48">
        <v>45848.0</v>
      </c>
      <c r="V247" s="48">
        <v>45878.0</v>
      </c>
      <c r="W247" s="339">
        <v>1.0</v>
      </c>
      <c r="X247" s="41" t="s">
        <v>98</v>
      </c>
      <c r="Y247" s="41" t="s">
        <v>85</v>
      </c>
    </row>
    <row r="248" ht="18.0" customHeight="1">
      <c r="A248" s="37" t="s">
        <v>6545</v>
      </c>
      <c r="B248" s="39">
        <v>45855.0</v>
      </c>
      <c r="C248" s="41">
        <v>10234.0</v>
      </c>
      <c r="D248" s="43" t="s">
        <v>1707</v>
      </c>
      <c r="E248" s="60" t="s">
        <v>1633</v>
      </c>
      <c r="F248" s="43" t="s">
        <v>1634</v>
      </c>
      <c r="G248" s="43" t="s">
        <v>70</v>
      </c>
      <c r="H248" s="43" t="s">
        <v>72</v>
      </c>
      <c r="I248" s="41" t="s">
        <v>1558</v>
      </c>
      <c r="J248" s="48">
        <v>45196.0</v>
      </c>
      <c r="K248" s="39">
        <v>45848.0</v>
      </c>
      <c r="L248" s="41" t="s">
        <v>75</v>
      </c>
      <c r="M248" s="50">
        <v>0.0</v>
      </c>
      <c r="N248" s="41" t="s">
        <v>75</v>
      </c>
      <c r="O248" s="52">
        <v>78000.0</v>
      </c>
      <c r="P248" s="90">
        <v>78000.0</v>
      </c>
      <c r="Q248" s="50">
        <v>0.0</v>
      </c>
      <c r="R248" s="51">
        <v>1560.0</v>
      </c>
      <c r="S248" s="52">
        <f t="shared" si="2"/>
        <v>76440</v>
      </c>
      <c r="T248" s="339" t="s">
        <v>83</v>
      </c>
      <c r="U248" s="48">
        <v>45848.0</v>
      </c>
      <c r="V248" s="48">
        <v>45878.0</v>
      </c>
      <c r="W248" s="339">
        <v>1.0</v>
      </c>
      <c r="X248" s="41" t="s">
        <v>98</v>
      </c>
      <c r="Y248" s="41" t="s">
        <v>85</v>
      </c>
    </row>
    <row r="249" ht="18.0" customHeight="1">
      <c r="A249" s="60" t="s">
        <v>6550</v>
      </c>
      <c r="B249" s="39">
        <v>45855.0</v>
      </c>
      <c r="C249" s="41">
        <v>13654.0</v>
      </c>
      <c r="D249" s="43" t="s">
        <v>511</v>
      </c>
      <c r="E249" s="60" t="s">
        <v>514</v>
      </c>
      <c r="F249" s="43" t="s">
        <v>516</v>
      </c>
      <c r="G249" s="43" t="s">
        <v>404</v>
      </c>
      <c r="H249" s="43" t="s">
        <v>72</v>
      </c>
      <c r="I249" s="41" t="s">
        <v>1558</v>
      </c>
      <c r="J249" s="48">
        <v>45586.0</v>
      </c>
      <c r="K249" s="39">
        <v>45848.0</v>
      </c>
      <c r="L249" s="41" t="s">
        <v>75</v>
      </c>
      <c r="M249" s="50">
        <v>0.0</v>
      </c>
      <c r="N249" s="41" t="s">
        <v>75</v>
      </c>
      <c r="O249" s="52">
        <v>118000.0</v>
      </c>
      <c r="P249" s="52">
        <v>0.0</v>
      </c>
      <c r="Q249" s="50">
        <v>0.0</v>
      </c>
      <c r="R249" s="51">
        <v>0.0</v>
      </c>
      <c r="S249" s="52">
        <f t="shared" si="2"/>
        <v>0</v>
      </c>
      <c r="T249" s="347" t="s">
        <v>5514</v>
      </c>
      <c r="U249" s="48">
        <v>45848.0</v>
      </c>
      <c r="V249" s="48">
        <v>45991.0</v>
      </c>
      <c r="W249" s="339">
        <v>1.0</v>
      </c>
      <c r="X249" s="42" t="s">
        <v>84</v>
      </c>
      <c r="Y249" s="41" t="s">
        <v>85</v>
      </c>
    </row>
    <row r="250" ht="18.0" customHeight="1">
      <c r="A250" s="37" t="s">
        <v>6556</v>
      </c>
      <c r="B250" s="39">
        <v>45855.0</v>
      </c>
      <c r="C250" s="41">
        <v>11499.0</v>
      </c>
      <c r="D250" s="43" t="s">
        <v>572</v>
      </c>
      <c r="E250" s="60" t="s">
        <v>573</v>
      </c>
      <c r="F250" s="43" t="s">
        <v>574</v>
      </c>
      <c r="G250" s="43" t="s">
        <v>243</v>
      </c>
      <c r="H250" s="43" t="s">
        <v>123</v>
      </c>
      <c r="I250" s="41" t="s">
        <v>1558</v>
      </c>
      <c r="J250" s="48">
        <v>45355.0</v>
      </c>
      <c r="K250" s="39">
        <v>45848.0</v>
      </c>
      <c r="L250" s="41" t="s">
        <v>75</v>
      </c>
      <c r="M250" s="50">
        <v>0.0</v>
      </c>
      <c r="N250" s="41" t="s">
        <v>75</v>
      </c>
      <c r="O250" s="52">
        <v>78000.0</v>
      </c>
      <c r="P250" s="90">
        <v>78000.0</v>
      </c>
      <c r="Q250" s="50">
        <v>0.0</v>
      </c>
      <c r="R250" s="51">
        <v>4440.0</v>
      </c>
      <c r="S250" s="52">
        <f t="shared" si="2"/>
        <v>73560</v>
      </c>
      <c r="T250" s="339" t="s">
        <v>83</v>
      </c>
      <c r="U250" s="48">
        <v>45848.0</v>
      </c>
      <c r="V250" s="48">
        <v>45879.0</v>
      </c>
      <c r="W250" s="339">
        <v>1.0</v>
      </c>
      <c r="X250" s="41" t="s">
        <v>98</v>
      </c>
      <c r="Y250" s="41" t="s">
        <v>85</v>
      </c>
    </row>
    <row r="251" ht="18.0" customHeight="1">
      <c r="A251" s="37" t="s">
        <v>6560</v>
      </c>
      <c r="B251" s="39">
        <v>45855.0</v>
      </c>
      <c r="C251" s="41">
        <v>3420.0</v>
      </c>
      <c r="D251" s="43" t="s">
        <v>898</v>
      </c>
      <c r="E251" s="60" t="s">
        <v>899</v>
      </c>
      <c r="F251" s="43" t="s">
        <v>900</v>
      </c>
      <c r="G251" s="43" t="s">
        <v>315</v>
      </c>
      <c r="H251" s="43" t="s">
        <v>177</v>
      </c>
      <c r="I251" s="41" t="s">
        <v>1558</v>
      </c>
      <c r="J251" s="48">
        <v>44527.0</v>
      </c>
      <c r="K251" s="39">
        <v>45848.0</v>
      </c>
      <c r="L251" s="41" t="s">
        <v>75</v>
      </c>
      <c r="M251" s="50">
        <v>118000.0</v>
      </c>
      <c r="N251" s="41" t="s">
        <v>75</v>
      </c>
      <c r="O251" s="52">
        <v>120073.0</v>
      </c>
      <c r="P251" s="162">
        <v>120073.0</v>
      </c>
      <c r="Q251" s="50">
        <v>0.0</v>
      </c>
      <c r="R251" s="51">
        <v>0.0</v>
      </c>
      <c r="S251" s="52">
        <f t="shared" si="2"/>
        <v>120073</v>
      </c>
      <c r="T251" s="339" t="s">
        <v>112</v>
      </c>
      <c r="U251" s="48">
        <v>45848.0</v>
      </c>
      <c r="V251" s="48">
        <v>45878.0</v>
      </c>
      <c r="W251" s="339">
        <v>1.0</v>
      </c>
      <c r="X251" s="41" t="s">
        <v>84</v>
      </c>
      <c r="Y251" s="41" t="s">
        <v>85</v>
      </c>
    </row>
    <row r="252" ht="18.0" customHeight="1">
      <c r="A252" s="37" t="s">
        <v>6564</v>
      </c>
      <c r="B252" s="40">
        <v>45873.0</v>
      </c>
      <c r="C252" s="42">
        <v>8463.0</v>
      </c>
      <c r="D252" s="47" t="s">
        <v>1103</v>
      </c>
      <c r="E252" s="46" t="s">
        <v>1105</v>
      </c>
      <c r="F252" s="47" t="s">
        <v>1106</v>
      </c>
      <c r="G252" s="47" t="s">
        <v>552</v>
      </c>
      <c r="H252" s="47" t="s">
        <v>72</v>
      </c>
      <c r="I252" s="42" t="s">
        <v>1558</v>
      </c>
      <c r="J252" s="49">
        <v>44988.0</v>
      </c>
      <c r="K252" s="40">
        <v>45850.0</v>
      </c>
      <c r="L252" s="39">
        <v>45848.0</v>
      </c>
      <c r="M252" s="51">
        <v>0.0</v>
      </c>
      <c r="N252" s="41" t="s">
        <v>75</v>
      </c>
      <c r="O252" s="54">
        <v>118059.0</v>
      </c>
      <c r="P252" s="103">
        <v>118072.0</v>
      </c>
      <c r="Q252" s="51">
        <v>0.0</v>
      </c>
      <c r="R252" s="51">
        <v>0.0</v>
      </c>
      <c r="S252" s="52">
        <f t="shared" si="2"/>
        <v>118072</v>
      </c>
      <c r="T252" s="347" t="s">
        <v>112</v>
      </c>
      <c r="U252" s="49">
        <v>45850.0</v>
      </c>
      <c r="V252" s="49">
        <v>45880.0</v>
      </c>
      <c r="W252" s="339">
        <v>1.0</v>
      </c>
      <c r="X252" s="41" t="s">
        <v>84</v>
      </c>
      <c r="Y252" s="41" t="s">
        <v>85</v>
      </c>
    </row>
    <row r="253" ht="18.0" customHeight="1">
      <c r="A253" s="37" t="s">
        <v>6572</v>
      </c>
      <c r="B253" s="39">
        <v>45855.0</v>
      </c>
      <c r="C253" s="41">
        <v>3694.0</v>
      </c>
      <c r="D253" s="43" t="s">
        <v>1563</v>
      </c>
      <c r="E253" s="60" t="s">
        <v>312</v>
      </c>
      <c r="F253" s="43" t="s">
        <v>1565</v>
      </c>
      <c r="G253" s="43" t="s">
        <v>315</v>
      </c>
      <c r="H253" s="43" t="s">
        <v>177</v>
      </c>
      <c r="I253" s="41" t="s">
        <v>1558</v>
      </c>
      <c r="J253" s="48">
        <v>44542.0</v>
      </c>
      <c r="K253" s="39">
        <v>45849.0</v>
      </c>
      <c r="L253" s="41" t="s">
        <v>75</v>
      </c>
      <c r="M253" s="50">
        <v>0.0</v>
      </c>
      <c r="N253" s="41" t="s">
        <v>75</v>
      </c>
      <c r="O253" s="52">
        <v>78000.0</v>
      </c>
      <c r="P253" s="171">
        <v>78000.0</v>
      </c>
      <c r="Q253" s="50">
        <v>0.0</v>
      </c>
      <c r="R253" s="51">
        <v>546.0</v>
      </c>
      <c r="S253" s="52">
        <f t="shared" si="2"/>
        <v>77454</v>
      </c>
      <c r="T253" s="339" t="s">
        <v>83</v>
      </c>
      <c r="U253" s="48">
        <v>45849.0</v>
      </c>
      <c r="V253" s="48">
        <v>45879.0</v>
      </c>
      <c r="W253" s="339">
        <v>1.0</v>
      </c>
      <c r="X253" s="41" t="s">
        <v>98</v>
      </c>
      <c r="Y253" s="41" t="s">
        <v>85</v>
      </c>
    </row>
    <row r="254" ht="18.0" customHeight="1">
      <c r="A254" s="37" t="s">
        <v>6576</v>
      </c>
      <c r="B254" s="39">
        <v>45855.0</v>
      </c>
      <c r="C254" s="41">
        <v>7313.0</v>
      </c>
      <c r="D254" s="43" t="s">
        <v>1667</v>
      </c>
      <c r="E254" s="60" t="s">
        <v>1119</v>
      </c>
      <c r="F254" s="43" t="s">
        <v>1247</v>
      </c>
      <c r="G254" s="43" t="s">
        <v>870</v>
      </c>
      <c r="H254" s="43" t="s">
        <v>134</v>
      </c>
      <c r="I254" s="41" t="s">
        <v>1558</v>
      </c>
      <c r="J254" s="48">
        <v>44854.0</v>
      </c>
      <c r="K254" s="39">
        <v>45849.0</v>
      </c>
      <c r="L254" s="41" t="s">
        <v>75</v>
      </c>
      <c r="M254" s="50">
        <v>0.0</v>
      </c>
      <c r="N254" s="41" t="s">
        <v>75</v>
      </c>
      <c r="O254" s="54">
        <v>118094.0</v>
      </c>
      <c r="P254" s="141">
        <v>118094.0</v>
      </c>
      <c r="Q254" s="50">
        <v>0.0</v>
      </c>
      <c r="R254" s="51">
        <v>0.0</v>
      </c>
      <c r="S254" s="52">
        <f t="shared" si="2"/>
        <v>118094</v>
      </c>
      <c r="T254" s="339" t="s">
        <v>112</v>
      </c>
      <c r="U254" s="48">
        <v>45849.0</v>
      </c>
      <c r="V254" s="48">
        <v>45888.0</v>
      </c>
      <c r="W254" s="339">
        <v>1.0</v>
      </c>
      <c r="X254" s="41" t="s">
        <v>84</v>
      </c>
      <c r="Y254" s="41" t="s">
        <v>85</v>
      </c>
    </row>
    <row r="255" ht="18.0" customHeight="1">
      <c r="A255" s="37" t="s">
        <v>6581</v>
      </c>
      <c r="B255" s="39">
        <v>45855.0</v>
      </c>
      <c r="C255" s="41">
        <v>7313.0</v>
      </c>
      <c r="D255" s="43" t="s">
        <v>1667</v>
      </c>
      <c r="E255" s="60" t="s">
        <v>1119</v>
      </c>
      <c r="F255" s="43" t="s">
        <v>1255</v>
      </c>
      <c r="G255" s="43" t="s">
        <v>870</v>
      </c>
      <c r="H255" s="43" t="s">
        <v>134</v>
      </c>
      <c r="I255" s="41" t="s">
        <v>1558</v>
      </c>
      <c r="J255" s="48">
        <v>44854.0</v>
      </c>
      <c r="K255" s="39">
        <v>45849.0</v>
      </c>
      <c r="L255" s="41" t="s">
        <v>75</v>
      </c>
      <c r="M255" s="50">
        <v>0.0</v>
      </c>
      <c r="N255" s="41" t="s">
        <v>75</v>
      </c>
      <c r="O255" s="52">
        <v>118028.0</v>
      </c>
      <c r="P255" s="141">
        <v>118028.0</v>
      </c>
      <c r="Q255" s="50">
        <v>0.0</v>
      </c>
      <c r="R255" s="51">
        <v>0.0</v>
      </c>
      <c r="S255" s="52">
        <f t="shared" si="2"/>
        <v>118028</v>
      </c>
      <c r="T255" s="339" t="s">
        <v>112</v>
      </c>
      <c r="U255" s="48">
        <v>45849.0</v>
      </c>
      <c r="V255" s="48">
        <v>45888.0</v>
      </c>
      <c r="W255" s="339">
        <v>1.0</v>
      </c>
      <c r="X255" s="41" t="s">
        <v>84</v>
      </c>
      <c r="Y255" s="41" t="s">
        <v>85</v>
      </c>
    </row>
    <row r="256" ht="18.0" customHeight="1">
      <c r="A256" s="37" t="s">
        <v>6590</v>
      </c>
      <c r="B256" s="39">
        <v>45855.0</v>
      </c>
      <c r="C256" s="41">
        <v>6285.0</v>
      </c>
      <c r="D256" s="43" t="s">
        <v>6591</v>
      </c>
      <c r="E256" s="60" t="s">
        <v>2389</v>
      </c>
      <c r="F256" s="43" t="s">
        <v>2390</v>
      </c>
      <c r="G256" s="43" t="s">
        <v>2392</v>
      </c>
      <c r="H256" s="43" t="s">
        <v>156</v>
      </c>
      <c r="I256" s="41" t="s">
        <v>1558</v>
      </c>
      <c r="J256" s="48">
        <v>44754.0</v>
      </c>
      <c r="K256" s="39">
        <v>45849.0</v>
      </c>
      <c r="L256" s="41" t="s">
        <v>75</v>
      </c>
      <c r="M256" s="50">
        <v>0.0</v>
      </c>
      <c r="N256" s="41" t="s">
        <v>75</v>
      </c>
      <c r="O256" s="52">
        <v>78000.0</v>
      </c>
      <c r="P256" s="52">
        <v>0.0</v>
      </c>
      <c r="Q256" s="50">
        <v>0.0</v>
      </c>
      <c r="R256" s="51">
        <v>0.0</v>
      </c>
      <c r="S256" s="52">
        <f t="shared" si="2"/>
        <v>0</v>
      </c>
      <c r="T256" s="347" t="s">
        <v>5448</v>
      </c>
      <c r="U256" s="48">
        <v>45849.0</v>
      </c>
      <c r="V256" s="48">
        <v>45884.0</v>
      </c>
      <c r="W256" s="339">
        <v>1.0</v>
      </c>
      <c r="X256" s="41" t="s">
        <v>98</v>
      </c>
      <c r="Y256" s="41" t="s">
        <v>85</v>
      </c>
    </row>
    <row r="257" ht="18.0" customHeight="1">
      <c r="A257" s="37" t="s">
        <v>6594</v>
      </c>
      <c r="B257" s="39">
        <v>45855.0</v>
      </c>
      <c r="C257" s="41">
        <v>5510.0</v>
      </c>
      <c r="D257" s="43" t="s">
        <v>1690</v>
      </c>
      <c r="E257" s="60" t="s">
        <v>1691</v>
      </c>
      <c r="F257" s="43" t="s">
        <v>1692</v>
      </c>
      <c r="G257" s="43" t="s">
        <v>199</v>
      </c>
      <c r="H257" s="43" t="s">
        <v>200</v>
      </c>
      <c r="I257" s="41" t="s">
        <v>1558</v>
      </c>
      <c r="J257" s="48">
        <v>44669.0</v>
      </c>
      <c r="K257" s="39">
        <v>45849.0</v>
      </c>
      <c r="L257" s="39" t="s">
        <v>75</v>
      </c>
      <c r="M257" s="50">
        <v>0.0</v>
      </c>
      <c r="N257" s="41" t="s">
        <v>75</v>
      </c>
      <c r="O257" s="52">
        <v>118008.0</v>
      </c>
      <c r="P257" s="141">
        <v>118008.0</v>
      </c>
      <c r="Q257" s="50">
        <v>0.0</v>
      </c>
      <c r="R257" s="51">
        <v>0.0</v>
      </c>
      <c r="S257" s="52">
        <f t="shared" si="2"/>
        <v>118008</v>
      </c>
      <c r="T257" s="339" t="s">
        <v>112</v>
      </c>
      <c r="U257" s="48">
        <v>45849.0</v>
      </c>
      <c r="V257" s="48">
        <v>45880.0</v>
      </c>
      <c r="W257" s="339">
        <v>1.0</v>
      </c>
      <c r="X257" s="41" t="s">
        <v>84</v>
      </c>
      <c r="Y257" s="41" t="s">
        <v>85</v>
      </c>
    </row>
    <row r="258" ht="18.0" customHeight="1">
      <c r="A258" s="37" t="s">
        <v>6598</v>
      </c>
      <c r="B258" s="39">
        <v>45855.0</v>
      </c>
      <c r="C258" s="41">
        <v>11180.0</v>
      </c>
      <c r="D258" s="43" t="s">
        <v>6599</v>
      </c>
      <c r="E258" s="60" t="s">
        <v>1331</v>
      </c>
      <c r="F258" s="43" t="s">
        <v>1332</v>
      </c>
      <c r="G258" s="43" t="s">
        <v>315</v>
      </c>
      <c r="H258" s="43" t="s">
        <v>177</v>
      </c>
      <c r="I258" s="41" t="s">
        <v>1558</v>
      </c>
      <c r="J258" s="48">
        <v>45318.0</v>
      </c>
      <c r="K258" s="39">
        <v>45849.0</v>
      </c>
      <c r="L258" s="41" t="s">
        <v>75</v>
      </c>
      <c r="M258" s="50">
        <v>0.0</v>
      </c>
      <c r="N258" s="41" t="s">
        <v>75</v>
      </c>
      <c r="O258" s="52">
        <v>78000.0</v>
      </c>
      <c r="P258" s="171">
        <v>78000.0</v>
      </c>
      <c r="Q258" s="50">
        <v>0.0</v>
      </c>
      <c r="R258" s="51">
        <v>4440.0</v>
      </c>
      <c r="S258" s="52">
        <f t="shared" si="2"/>
        <v>73560</v>
      </c>
      <c r="T258" s="339" t="s">
        <v>83</v>
      </c>
      <c r="U258" s="48">
        <v>45849.0</v>
      </c>
      <c r="V258" s="48">
        <v>45879.0</v>
      </c>
      <c r="W258" s="339">
        <v>1.0</v>
      </c>
      <c r="X258" s="41" t="s">
        <v>98</v>
      </c>
      <c r="Y258" s="41" t="s">
        <v>85</v>
      </c>
    </row>
    <row r="259" ht="18.0" customHeight="1">
      <c r="A259" s="37" t="s">
        <v>6604</v>
      </c>
      <c r="B259" s="39">
        <v>45855.0</v>
      </c>
      <c r="C259" s="41">
        <v>11196.0</v>
      </c>
      <c r="D259" s="43" t="s">
        <v>1053</v>
      </c>
      <c r="E259" s="60" t="s">
        <v>1054</v>
      </c>
      <c r="F259" s="43" t="s">
        <v>1056</v>
      </c>
      <c r="G259" s="43" t="s">
        <v>404</v>
      </c>
      <c r="H259" s="43" t="s">
        <v>72</v>
      </c>
      <c r="I259" s="41" t="s">
        <v>1558</v>
      </c>
      <c r="J259" s="48">
        <v>45320.0</v>
      </c>
      <c r="K259" s="39">
        <v>45849.0</v>
      </c>
      <c r="L259" s="41" t="s">
        <v>75</v>
      </c>
      <c r="M259" s="50">
        <v>0.0</v>
      </c>
      <c r="N259" s="41" t="s">
        <v>75</v>
      </c>
      <c r="O259" s="52">
        <v>118000.0</v>
      </c>
      <c r="P259" s="171">
        <v>118000.0</v>
      </c>
      <c r="Q259" s="50">
        <v>0.0</v>
      </c>
      <c r="R259" s="51">
        <v>826.0</v>
      </c>
      <c r="S259" s="52">
        <f t="shared" si="2"/>
        <v>117174</v>
      </c>
      <c r="T259" s="339" t="s">
        <v>83</v>
      </c>
      <c r="U259" s="48">
        <v>45849.0</v>
      </c>
      <c r="V259" s="48">
        <v>45879.0</v>
      </c>
      <c r="W259" s="339">
        <v>1.0</v>
      </c>
      <c r="X259" s="41" t="s">
        <v>84</v>
      </c>
      <c r="Y259" s="41" t="s">
        <v>85</v>
      </c>
    </row>
    <row r="260" ht="18.0" customHeight="1">
      <c r="A260" s="60" t="s">
        <v>6609</v>
      </c>
      <c r="B260" s="39">
        <v>45855.0</v>
      </c>
      <c r="C260" s="41">
        <v>15845.0</v>
      </c>
      <c r="D260" s="43" t="s">
        <v>6610</v>
      </c>
      <c r="E260" s="60" t="s">
        <v>6611</v>
      </c>
      <c r="F260" s="43" t="s">
        <v>6612</v>
      </c>
      <c r="G260" s="43" t="s">
        <v>121</v>
      </c>
      <c r="H260" s="43" t="s">
        <v>123</v>
      </c>
      <c r="I260" s="41" t="s">
        <v>1558</v>
      </c>
      <c r="J260" s="48">
        <v>45849.0</v>
      </c>
      <c r="K260" s="39">
        <v>45849.0</v>
      </c>
      <c r="L260" s="41" t="s">
        <v>75</v>
      </c>
      <c r="M260" s="50">
        <v>78000.0</v>
      </c>
      <c r="N260" s="41" t="s">
        <v>75</v>
      </c>
      <c r="O260" s="52">
        <v>80000.0</v>
      </c>
      <c r="P260" s="52">
        <v>80000.0</v>
      </c>
      <c r="Q260" s="50">
        <v>0.0</v>
      </c>
      <c r="R260" s="51">
        <v>560.0</v>
      </c>
      <c r="S260" s="52">
        <f t="shared" si="2"/>
        <v>79440</v>
      </c>
      <c r="T260" s="339" t="s">
        <v>83</v>
      </c>
      <c r="U260" s="48"/>
      <c r="V260" s="48"/>
      <c r="W260" s="347">
        <v>6.0</v>
      </c>
      <c r="X260" s="41" t="s">
        <v>98</v>
      </c>
      <c r="Y260" s="42" t="s">
        <v>221</v>
      </c>
    </row>
    <row r="261" ht="18.0" customHeight="1">
      <c r="A261" s="37" t="s">
        <v>6616</v>
      </c>
      <c r="B261" s="39">
        <v>45855.0</v>
      </c>
      <c r="C261" s="41">
        <v>8762.0</v>
      </c>
      <c r="D261" s="43" t="s">
        <v>781</v>
      </c>
      <c r="E261" s="60" t="s">
        <v>441</v>
      </c>
      <c r="F261" s="43" t="s">
        <v>442</v>
      </c>
      <c r="G261" s="43" t="s">
        <v>121</v>
      </c>
      <c r="H261" s="43" t="s">
        <v>123</v>
      </c>
      <c r="I261" s="41" t="s">
        <v>1558</v>
      </c>
      <c r="J261" s="48">
        <v>45027.0</v>
      </c>
      <c r="K261" s="39">
        <v>45849.0</v>
      </c>
      <c r="L261" s="41" t="s">
        <v>75</v>
      </c>
      <c r="M261" s="50">
        <v>0.0</v>
      </c>
      <c r="N261" s="40">
        <v>45856.0</v>
      </c>
      <c r="O261" s="54">
        <v>78070.0</v>
      </c>
      <c r="P261" s="141">
        <v>78000.0</v>
      </c>
      <c r="Q261" s="50">
        <v>0.0</v>
      </c>
      <c r="R261" s="51">
        <v>0.0</v>
      </c>
      <c r="S261" s="52">
        <f t="shared" si="2"/>
        <v>78000</v>
      </c>
      <c r="T261" s="339" t="s">
        <v>112</v>
      </c>
      <c r="U261" s="49">
        <v>45860.0</v>
      </c>
      <c r="V261" s="49">
        <v>45890.0</v>
      </c>
      <c r="W261" s="339">
        <v>1.0</v>
      </c>
      <c r="X261" s="41" t="s">
        <v>98</v>
      </c>
      <c r="Y261" s="41" t="s">
        <v>85</v>
      </c>
    </row>
    <row r="262" ht="18.0" customHeight="1">
      <c r="A262" s="37" t="s">
        <v>6619</v>
      </c>
      <c r="B262" s="39">
        <v>45855.0</v>
      </c>
      <c r="C262" s="41">
        <v>4865.0</v>
      </c>
      <c r="D262" s="43" t="s">
        <v>1774</v>
      </c>
      <c r="E262" s="60" t="s">
        <v>1612</v>
      </c>
      <c r="F262" s="47" t="s">
        <v>1613</v>
      </c>
      <c r="G262" s="43" t="s">
        <v>1136</v>
      </c>
      <c r="H262" s="43" t="s">
        <v>1137</v>
      </c>
      <c r="I262" s="41" t="s">
        <v>1558</v>
      </c>
      <c r="J262" s="48">
        <v>44623.0</v>
      </c>
      <c r="K262" s="39">
        <v>45850.0</v>
      </c>
      <c r="L262" s="41" t="s">
        <v>75</v>
      </c>
      <c r="M262" s="50">
        <v>118000.0</v>
      </c>
      <c r="N262" s="41" t="s">
        <v>75</v>
      </c>
      <c r="O262" s="52">
        <v>110064.0</v>
      </c>
      <c r="P262" s="95">
        <v>110064.0</v>
      </c>
      <c r="Q262" s="50">
        <v>0.0</v>
      </c>
      <c r="R262" s="51">
        <v>0.0</v>
      </c>
      <c r="S262" s="52">
        <f t="shared" si="2"/>
        <v>110064</v>
      </c>
      <c r="T262" s="339" t="s">
        <v>112</v>
      </c>
      <c r="U262" s="48">
        <v>45850.0</v>
      </c>
      <c r="V262" s="48">
        <v>45881.0</v>
      </c>
      <c r="W262" s="339">
        <v>1.0</v>
      </c>
      <c r="X262" s="41" t="s">
        <v>84</v>
      </c>
      <c r="Y262" s="41" t="s">
        <v>85</v>
      </c>
    </row>
    <row r="263" ht="18.0" customHeight="1">
      <c r="A263" s="60" t="s">
        <v>6624</v>
      </c>
      <c r="B263" s="39">
        <v>45855.0</v>
      </c>
      <c r="C263" s="60">
        <v>1808.0</v>
      </c>
      <c r="D263" s="43" t="s">
        <v>6625</v>
      </c>
      <c r="E263" s="60" t="s">
        <v>1876</v>
      </c>
      <c r="F263" s="43" t="s">
        <v>6627</v>
      </c>
      <c r="G263" s="43" t="s">
        <v>179</v>
      </c>
      <c r="H263" s="43" t="s">
        <v>177</v>
      </c>
      <c r="I263" s="41" t="s">
        <v>1558</v>
      </c>
      <c r="J263" s="48">
        <v>44401.0</v>
      </c>
      <c r="K263" s="39">
        <v>45850.0</v>
      </c>
      <c r="L263" s="41" t="s">
        <v>75</v>
      </c>
      <c r="M263" s="50">
        <v>648000.0</v>
      </c>
      <c r="N263" s="41" t="s">
        <v>75</v>
      </c>
      <c r="O263" s="52">
        <v>620015.0</v>
      </c>
      <c r="P263" s="95">
        <v>620000.0</v>
      </c>
      <c r="Q263" s="50">
        <v>60000.0</v>
      </c>
      <c r="R263" s="51">
        <v>0.0</v>
      </c>
      <c r="S263" s="52">
        <f t="shared" si="2"/>
        <v>620000</v>
      </c>
      <c r="T263" s="339" t="s">
        <v>112</v>
      </c>
      <c r="U263" s="48">
        <v>45850.0</v>
      </c>
      <c r="V263" s="48">
        <v>46031.0</v>
      </c>
      <c r="W263" s="339">
        <v>6.0</v>
      </c>
      <c r="X263" s="41" t="s">
        <v>84</v>
      </c>
      <c r="Y263" s="41" t="s">
        <v>85</v>
      </c>
    </row>
    <row r="264" ht="18.0" customHeight="1">
      <c r="A264" s="37" t="s">
        <v>6633</v>
      </c>
      <c r="B264" s="39">
        <v>45855.0</v>
      </c>
      <c r="C264" s="41">
        <v>919.0</v>
      </c>
      <c r="D264" s="43" t="s">
        <v>2216</v>
      </c>
      <c r="E264" s="60" t="s">
        <v>2151</v>
      </c>
      <c r="F264" s="43" t="s">
        <v>2219</v>
      </c>
      <c r="G264" s="43" t="s">
        <v>2154</v>
      </c>
      <c r="H264" s="43" t="s">
        <v>1766</v>
      </c>
      <c r="I264" s="41" t="s">
        <v>1558</v>
      </c>
      <c r="J264" s="48">
        <v>44339.0</v>
      </c>
      <c r="K264" s="39">
        <v>45850.0</v>
      </c>
      <c r="L264" s="41" t="s">
        <v>75</v>
      </c>
      <c r="M264" s="50">
        <v>78000.0</v>
      </c>
      <c r="N264" s="41" t="s">
        <v>75</v>
      </c>
      <c r="O264" s="52">
        <v>80056.0</v>
      </c>
      <c r="P264" s="76">
        <v>80056.0</v>
      </c>
      <c r="Q264" s="50">
        <v>0.0</v>
      </c>
      <c r="R264" s="51">
        <v>0.0</v>
      </c>
      <c r="S264" s="52">
        <f t="shared" si="2"/>
        <v>80056</v>
      </c>
      <c r="T264" s="339" t="s">
        <v>112</v>
      </c>
      <c r="U264" s="48">
        <v>45850.0</v>
      </c>
      <c r="V264" s="48">
        <v>45881.0</v>
      </c>
      <c r="W264" s="339">
        <v>1.0</v>
      </c>
      <c r="X264" s="41" t="s">
        <v>98</v>
      </c>
      <c r="Y264" s="41" t="s">
        <v>85</v>
      </c>
    </row>
    <row r="265" ht="18.0" customHeight="1">
      <c r="A265" s="37" t="s">
        <v>6636</v>
      </c>
      <c r="B265" s="39">
        <v>45855.0</v>
      </c>
      <c r="C265" s="41">
        <v>1039.0</v>
      </c>
      <c r="D265" s="43" t="s">
        <v>1786</v>
      </c>
      <c r="E265" s="60" t="s">
        <v>1787</v>
      </c>
      <c r="F265" s="43" t="s">
        <v>1788</v>
      </c>
      <c r="G265" s="43" t="s">
        <v>1789</v>
      </c>
      <c r="H265" s="43" t="s">
        <v>235</v>
      </c>
      <c r="I265" s="41" t="s">
        <v>1558</v>
      </c>
      <c r="J265" s="48">
        <v>44344.0</v>
      </c>
      <c r="K265" s="39">
        <v>45850.0</v>
      </c>
      <c r="L265" s="41" t="s">
        <v>75</v>
      </c>
      <c r="M265" s="50">
        <v>0.0</v>
      </c>
      <c r="N265" s="39">
        <v>45853.0</v>
      </c>
      <c r="O265" s="52">
        <v>78095.0</v>
      </c>
      <c r="P265" s="76">
        <v>78095.0</v>
      </c>
      <c r="Q265" s="50">
        <v>0.0</v>
      </c>
      <c r="R265" s="51">
        <v>0.0</v>
      </c>
      <c r="S265" s="52">
        <f t="shared" si="2"/>
        <v>78095</v>
      </c>
      <c r="T265" s="339" t="s">
        <v>112</v>
      </c>
      <c r="U265" s="48">
        <v>45853.0</v>
      </c>
      <c r="V265" s="48">
        <v>45883.0</v>
      </c>
      <c r="W265" s="339">
        <v>1.0</v>
      </c>
      <c r="X265" s="41" t="s">
        <v>98</v>
      </c>
      <c r="Y265" s="41" t="s">
        <v>85</v>
      </c>
    </row>
    <row r="266" ht="18.0" customHeight="1">
      <c r="A266" s="37" t="s">
        <v>6641</v>
      </c>
      <c r="B266" s="39">
        <v>45855.0</v>
      </c>
      <c r="C266" s="41">
        <v>4498.0</v>
      </c>
      <c r="D266" s="43" t="s">
        <v>6491</v>
      </c>
      <c r="E266" s="60" t="s">
        <v>762</v>
      </c>
      <c r="F266" s="43" t="s">
        <v>764</v>
      </c>
      <c r="G266" s="43" t="s">
        <v>765</v>
      </c>
      <c r="H266" s="43" t="s">
        <v>235</v>
      </c>
      <c r="I266" s="41" t="s">
        <v>1558</v>
      </c>
      <c r="J266" s="48">
        <v>44594.0</v>
      </c>
      <c r="K266" s="39">
        <v>45850.0</v>
      </c>
      <c r="L266" s="41" t="s">
        <v>75</v>
      </c>
      <c r="M266" s="50">
        <v>0.0</v>
      </c>
      <c r="N266" s="41" t="s">
        <v>75</v>
      </c>
      <c r="O266" s="52">
        <v>78000.0</v>
      </c>
      <c r="P266" s="90">
        <v>78000.0</v>
      </c>
      <c r="Q266" s="50">
        <v>0.0</v>
      </c>
      <c r="R266" s="51">
        <v>1560.0</v>
      </c>
      <c r="S266" s="52">
        <f t="shared" si="2"/>
        <v>76440</v>
      </c>
      <c r="T266" s="339" t="s">
        <v>83</v>
      </c>
      <c r="U266" s="48">
        <v>45850.0</v>
      </c>
      <c r="V266" s="48">
        <v>45880.0</v>
      </c>
      <c r="W266" s="339">
        <v>1.0</v>
      </c>
      <c r="X266" s="41" t="s">
        <v>84</v>
      </c>
      <c r="Y266" s="41" t="s">
        <v>85</v>
      </c>
    </row>
    <row r="267" ht="18.0" customHeight="1">
      <c r="A267" s="37" t="s">
        <v>6649</v>
      </c>
      <c r="B267" s="39">
        <v>45855.0</v>
      </c>
      <c r="C267" s="41">
        <v>7313.0</v>
      </c>
      <c r="D267" s="43" t="s">
        <v>1667</v>
      </c>
      <c r="E267" s="60" t="s">
        <v>1119</v>
      </c>
      <c r="F267" s="43" t="s">
        <v>1685</v>
      </c>
      <c r="G267" s="43" t="s">
        <v>870</v>
      </c>
      <c r="H267" s="43" t="s">
        <v>134</v>
      </c>
      <c r="I267" s="41" t="s">
        <v>1558</v>
      </c>
      <c r="J267" s="48">
        <v>44854.0</v>
      </c>
      <c r="K267" s="39">
        <v>45850.0</v>
      </c>
      <c r="L267" s="41" t="s">
        <v>75</v>
      </c>
      <c r="M267" s="50">
        <v>0.0</v>
      </c>
      <c r="N267" s="41" t="s">
        <v>75</v>
      </c>
      <c r="O267" s="52">
        <v>118058.0</v>
      </c>
      <c r="P267" s="76">
        <v>118058.0</v>
      </c>
      <c r="Q267" s="50">
        <v>0.0</v>
      </c>
      <c r="R267" s="51">
        <v>0.0</v>
      </c>
      <c r="S267" s="52">
        <f t="shared" si="2"/>
        <v>118058</v>
      </c>
      <c r="T267" s="339" t="s">
        <v>112</v>
      </c>
      <c r="U267" s="48">
        <v>45850.0</v>
      </c>
      <c r="V267" s="48">
        <v>45894.0</v>
      </c>
      <c r="W267" s="339">
        <v>1.0</v>
      </c>
      <c r="X267" s="41" t="s">
        <v>84</v>
      </c>
      <c r="Y267" s="41" t="s">
        <v>85</v>
      </c>
    </row>
    <row r="268" ht="18.0" customHeight="1">
      <c r="A268" s="60" t="s">
        <v>6654</v>
      </c>
      <c r="B268" s="39">
        <v>45855.0</v>
      </c>
      <c r="C268" s="41">
        <v>7313.0</v>
      </c>
      <c r="D268" s="43" t="s">
        <v>1667</v>
      </c>
      <c r="E268" s="60" t="s">
        <v>1119</v>
      </c>
      <c r="F268" s="43" t="s">
        <v>1680</v>
      </c>
      <c r="G268" s="43" t="s">
        <v>870</v>
      </c>
      <c r="H268" s="43" t="s">
        <v>134</v>
      </c>
      <c r="I268" s="42" t="s">
        <v>1989</v>
      </c>
      <c r="J268" s="48">
        <v>44854.0</v>
      </c>
      <c r="K268" s="39">
        <v>45850.0</v>
      </c>
      <c r="L268" s="41" t="s">
        <v>75</v>
      </c>
      <c r="M268" s="50">
        <v>0.0</v>
      </c>
      <c r="N268" s="41" t="s">
        <v>75</v>
      </c>
      <c r="O268" s="52">
        <v>118041.0</v>
      </c>
      <c r="P268" s="76">
        <v>118041.0</v>
      </c>
      <c r="Q268" s="50">
        <v>0.0</v>
      </c>
      <c r="R268" s="51">
        <v>0.0</v>
      </c>
      <c r="S268" s="52">
        <f t="shared" si="2"/>
        <v>118041</v>
      </c>
      <c r="T268" s="339" t="s">
        <v>112</v>
      </c>
      <c r="U268" s="48">
        <v>45850.0</v>
      </c>
      <c r="V268" s="48">
        <v>45897.0</v>
      </c>
      <c r="W268" s="339">
        <v>1.0</v>
      </c>
      <c r="X268" s="41" t="s">
        <v>84</v>
      </c>
      <c r="Y268" s="41" t="s">
        <v>85</v>
      </c>
    </row>
    <row r="269" ht="18.0" customHeight="1">
      <c r="A269" s="37" t="s">
        <v>6657</v>
      </c>
      <c r="B269" s="39">
        <v>45855.0</v>
      </c>
      <c r="C269" s="41">
        <v>8979.0</v>
      </c>
      <c r="D269" s="43" t="s">
        <v>6658</v>
      </c>
      <c r="E269" s="60" t="s">
        <v>1218</v>
      </c>
      <c r="F269" s="43" t="s">
        <v>1219</v>
      </c>
      <c r="G269" s="43" t="s">
        <v>1220</v>
      </c>
      <c r="H269" s="43" t="s">
        <v>72</v>
      </c>
      <c r="I269" s="41" t="s">
        <v>1558</v>
      </c>
      <c r="J269" s="48">
        <v>45055.0</v>
      </c>
      <c r="K269" s="39">
        <v>45850.0</v>
      </c>
      <c r="L269" s="41" t="s">
        <v>75</v>
      </c>
      <c r="M269" s="50">
        <v>0.0</v>
      </c>
      <c r="N269" s="41" t="s">
        <v>75</v>
      </c>
      <c r="O269" s="52">
        <v>78049.0</v>
      </c>
      <c r="P269" s="76">
        <v>78049.0</v>
      </c>
      <c r="Q269" s="50">
        <v>0.0</v>
      </c>
      <c r="R269" s="51">
        <v>0.0</v>
      </c>
      <c r="S269" s="52">
        <f t="shared" si="2"/>
        <v>78049</v>
      </c>
      <c r="T269" s="339" t="s">
        <v>112</v>
      </c>
      <c r="U269" s="48">
        <v>45850.0</v>
      </c>
      <c r="V269" s="48">
        <v>45880.0</v>
      </c>
      <c r="W269" s="339">
        <v>1.0</v>
      </c>
      <c r="X269" s="41" t="s">
        <v>84</v>
      </c>
      <c r="Y269" s="41" t="s">
        <v>85</v>
      </c>
    </row>
    <row r="270" ht="18.0" customHeight="1">
      <c r="A270" s="350" t="s">
        <v>6662</v>
      </c>
      <c r="B270" s="39">
        <v>45855.0</v>
      </c>
      <c r="C270" s="41">
        <v>9654.0</v>
      </c>
      <c r="D270" s="43" t="s">
        <v>6663</v>
      </c>
      <c r="E270" s="60" t="s">
        <v>3264</v>
      </c>
      <c r="F270" s="47" t="s">
        <v>6664</v>
      </c>
      <c r="G270" s="43" t="s">
        <v>227</v>
      </c>
      <c r="H270" s="43" t="s">
        <v>102</v>
      </c>
      <c r="I270" s="41" t="s">
        <v>1558</v>
      </c>
      <c r="J270" s="48">
        <v>45129.0</v>
      </c>
      <c r="K270" s="39">
        <v>45850.0</v>
      </c>
      <c r="L270" s="41" t="s">
        <v>75</v>
      </c>
      <c r="M270" s="50">
        <v>0.0</v>
      </c>
      <c r="N270" s="41" t="s">
        <v>75</v>
      </c>
      <c r="O270" s="52">
        <v>118000.0</v>
      </c>
      <c r="P270" s="90">
        <v>118000.0</v>
      </c>
      <c r="Q270" s="50">
        <v>0.0</v>
      </c>
      <c r="R270" s="51">
        <v>4440.0</v>
      </c>
      <c r="S270" s="52">
        <f t="shared" si="2"/>
        <v>113560</v>
      </c>
      <c r="T270" s="339" t="s">
        <v>83</v>
      </c>
      <c r="U270" s="48">
        <v>45850.0</v>
      </c>
      <c r="V270" s="48">
        <v>45880.0</v>
      </c>
      <c r="W270" s="339">
        <v>1.0</v>
      </c>
      <c r="X270" s="41" t="s">
        <v>84</v>
      </c>
      <c r="Y270" s="41" t="s">
        <v>221</v>
      </c>
    </row>
    <row r="271" ht="18.0" customHeight="1">
      <c r="A271" s="37" t="s">
        <v>6668</v>
      </c>
      <c r="B271" s="39">
        <v>45855.0</v>
      </c>
      <c r="C271" s="41">
        <v>12986.0</v>
      </c>
      <c r="D271" s="43" t="s">
        <v>1974</v>
      </c>
      <c r="E271" s="60" t="s">
        <v>1975</v>
      </c>
      <c r="F271" s="47" t="s">
        <v>1976</v>
      </c>
      <c r="G271" s="43" t="s">
        <v>601</v>
      </c>
      <c r="H271" s="43" t="s">
        <v>177</v>
      </c>
      <c r="I271" s="41" t="s">
        <v>1558</v>
      </c>
      <c r="J271" s="48">
        <v>45511.0</v>
      </c>
      <c r="K271" s="39">
        <v>45850.0</v>
      </c>
      <c r="L271" s="41" t="s">
        <v>75</v>
      </c>
      <c r="M271" s="50">
        <v>78000.0</v>
      </c>
      <c r="N271" s="41" t="s">
        <v>75</v>
      </c>
      <c r="O271" s="52">
        <v>80000.0</v>
      </c>
      <c r="P271" s="90">
        <v>80000.0</v>
      </c>
      <c r="Q271" s="50">
        <v>0.0</v>
      </c>
      <c r="R271" s="51">
        <v>560.0</v>
      </c>
      <c r="S271" s="52">
        <f t="shared" si="2"/>
        <v>79440</v>
      </c>
      <c r="T271" s="339" t="s">
        <v>83</v>
      </c>
      <c r="U271" s="48">
        <v>45850.0</v>
      </c>
      <c r="V271" s="48">
        <v>45880.0</v>
      </c>
      <c r="W271" s="339">
        <v>1.0</v>
      </c>
      <c r="X271" s="41" t="s">
        <v>98</v>
      </c>
      <c r="Y271" s="41" t="s">
        <v>85</v>
      </c>
    </row>
    <row r="272" ht="18.0" customHeight="1">
      <c r="A272" s="37" t="s">
        <v>6672</v>
      </c>
      <c r="B272" s="39">
        <v>45855.0</v>
      </c>
      <c r="C272" s="41">
        <v>4603.0</v>
      </c>
      <c r="D272" s="43" t="s">
        <v>6673</v>
      </c>
      <c r="E272" s="60" t="s">
        <v>1476</v>
      </c>
      <c r="F272" s="43" t="s">
        <v>1477</v>
      </c>
      <c r="G272" s="43" t="s">
        <v>650</v>
      </c>
      <c r="H272" s="43" t="s">
        <v>177</v>
      </c>
      <c r="I272" s="41" t="s">
        <v>1558</v>
      </c>
      <c r="J272" s="48">
        <v>44602.0</v>
      </c>
      <c r="K272" s="39">
        <v>45850.0</v>
      </c>
      <c r="L272" s="41" t="s">
        <v>75</v>
      </c>
      <c r="M272" s="50">
        <v>0.0</v>
      </c>
      <c r="N272" s="41" t="s">
        <v>75</v>
      </c>
      <c r="O272" s="52">
        <v>78000.0</v>
      </c>
      <c r="P272" s="90">
        <v>78000.0</v>
      </c>
      <c r="Q272" s="50">
        <v>0.0</v>
      </c>
      <c r="R272" s="51">
        <v>4400.0</v>
      </c>
      <c r="S272" s="52">
        <f t="shared" si="2"/>
        <v>73600</v>
      </c>
      <c r="T272" s="339" t="s">
        <v>83</v>
      </c>
      <c r="U272" s="48">
        <v>45850.0</v>
      </c>
      <c r="V272" s="48">
        <v>45880.0</v>
      </c>
      <c r="W272" s="339">
        <v>1.0</v>
      </c>
      <c r="X272" s="41" t="s">
        <v>98</v>
      </c>
      <c r="Y272" s="41" t="s">
        <v>85</v>
      </c>
    </row>
    <row r="273" ht="18.0" customHeight="1">
      <c r="A273" s="60" t="s">
        <v>6676</v>
      </c>
      <c r="B273" s="39">
        <v>45855.0</v>
      </c>
      <c r="C273" s="41">
        <v>3860.0</v>
      </c>
      <c r="D273" s="43" t="s">
        <v>2708</v>
      </c>
      <c r="E273" s="60" t="s">
        <v>2709</v>
      </c>
      <c r="F273" s="43" t="s">
        <v>2720</v>
      </c>
      <c r="G273" s="43" t="s">
        <v>2711</v>
      </c>
      <c r="H273" s="43" t="s">
        <v>156</v>
      </c>
      <c r="I273" s="42" t="s">
        <v>1989</v>
      </c>
      <c r="J273" s="48">
        <v>44556.0</v>
      </c>
      <c r="K273" s="39">
        <v>45850.0</v>
      </c>
      <c r="L273" s="41" t="s">
        <v>75</v>
      </c>
      <c r="M273" s="50">
        <v>0.0</v>
      </c>
      <c r="N273" s="41" t="s">
        <v>75</v>
      </c>
      <c r="O273" s="52">
        <v>78000.0</v>
      </c>
      <c r="P273" s="90">
        <v>78000.0</v>
      </c>
      <c r="Q273" s="50">
        <v>0.0</v>
      </c>
      <c r="R273" s="51">
        <v>4400.0</v>
      </c>
      <c r="S273" s="52">
        <f t="shared" si="2"/>
        <v>73600</v>
      </c>
      <c r="T273" s="339" t="s">
        <v>83</v>
      </c>
      <c r="U273" s="48">
        <v>45850.0</v>
      </c>
      <c r="V273" s="48">
        <v>45893.0</v>
      </c>
      <c r="W273" s="339">
        <v>1.0</v>
      </c>
      <c r="X273" s="41" t="s">
        <v>98</v>
      </c>
      <c r="Y273" s="41" t="s">
        <v>85</v>
      </c>
    </row>
    <row r="274" ht="18.0" customHeight="1">
      <c r="A274" s="37" t="s">
        <v>6680</v>
      </c>
      <c r="B274" s="39">
        <v>45856.0</v>
      </c>
      <c r="C274" s="41">
        <v>6899.0</v>
      </c>
      <c r="D274" s="43" t="s">
        <v>2001</v>
      </c>
      <c r="E274" s="60" t="s">
        <v>2002</v>
      </c>
      <c r="F274" s="47" t="s">
        <v>2004</v>
      </c>
      <c r="G274" s="43" t="s">
        <v>315</v>
      </c>
      <c r="H274" s="43" t="s">
        <v>177</v>
      </c>
      <c r="I274" s="41" t="s">
        <v>1558</v>
      </c>
      <c r="J274" s="48">
        <v>44812.0</v>
      </c>
      <c r="K274" s="39">
        <v>45850.0</v>
      </c>
      <c r="L274" s="41" t="s">
        <v>75</v>
      </c>
      <c r="M274" s="50">
        <v>0.0</v>
      </c>
      <c r="N274" s="41" t="s">
        <v>75</v>
      </c>
      <c r="O274" s="52">
        <v>78000.0</v>
      </c>
      <c r="P274" s="90">
        <v>78000.0</v>
      </c>
      <c r="Q274" s="50">
        <v>0.0</v>
      </c>
      <c r="R274" s="51">
        <v>546.0</v>
      </c>
      <c r="S274" s="52">
        <f t="shared" si="2"/>
        <v>77454</v>
      </c>
      <c r="T274" s="339" t="s">
        <v>83</v>
      </c>
      <c r="U274" s="48">
        <v>45850.0</v>
      </c>
      <c r="V274" s="48">
        <v>45880.0</v>
      </c>
      <c r="W274" s="339">
        <v>1.0</v>
      </c>
      <c r="X274" s="41" t="s">
        <v>98</v>
      </c>
      <c r="Y274" s="41" t="s">
        <v>85</v>
      </c>
    </row>
    <row r="275" ht="18.0" customHeight="1">
      <c r="A275" s="37" t="s">
        <v>6687</v>
      </c>
      <c r="B275" s="39">
        <v>45856.0</v>
      </c>
      <c r="C275" s="41">
        <v>2581.0</v>
      </c>
      <c r="D275" s="43" t="s">
        <v>2364</v>
      </c>
      <c r="E275" s="60" t="s">
        <v>2366</v>
      </c>
      <c r="F275" s="43" t="s">
        <v>2367</v>
      </c>
      <c r="G275" s="43" t="s">
        <v>355</v>
      </c>
      <c r="H275" s="43" t="s">
        <v>235</v>
      </c>
      <c r="I275" s="41" t="s">
        <v>1558</v>
      </c>
      <c r="J275" s="48">
        <v>44459.0</v>
      </c>
      <c r="K275" s="39">
        <v>45850.0</v>
      </c>
      <c r="L275" s="41" t="s">
        <v>75</v>
      </c>
      <c r="M275" s="50">
        <v>0.0</v>
      </c>
      <c r="N275" s="41" t="s">
        <v>75</v>
      </c>
      <c r="O275" s="52">
        <v>78039.0</v>
      </c>
      <c r="P275" s="76">
        <v>78087.0</v>
      </c>
      <c r="Q275" s="50">
        <v>0.0</v>
      </c>
      <c r="R275" s="51">
        <v>0.0</v>
      </c>
      <c r="S275" s="52">
        <f t="shared" si="2"/>
        <v>78087</v>
      </c>
      <c r="T275" s="339" t="s">
        <v>112</v>
      </c>
      <c r="U275" s="48">
        <v>45850.0</v>
      </c>
      <c r="V275" s="48">
        <v>45882.0</v>
      </c>
      <c r="W275" s="339">
        <v>1.0</v>
      </c>
      <c r="X275" s="41" t="s">
        <v>84</v>
      </c>
      <c r="Y275" s="41" t="s">
        <v>85</v>
      </c>
    </row>
    <row r="276" ht="18.0" customHeight="1">
      <c r="A276" s="37" t="s">
        <v>6691</v>
      </c>
      <c r="B276" s="39">
        <v>45856.0</v>
      </c>
      <c r="C276" s="41">
        <v>3338.0</v>
      </c>
      <c r="D276" s="43" t="s">
        <v>5063</v>
      </c>
      <c r="E276" s="60" t="s">
        <v>3889</v>
      </c>
      <c r="F276" s="43" t="s">
        <v>3930</v>
      </c>
      <c r="G276" s="43" t="s">
        <v>194</v>
      </c>
      <c r="H276" s="43" t="s">
        <v>177</v>
      </c>
      <c r="I276" s="41" t="s">
        <v>1558</v>
      </c>
      <c r="J276" s="48">
        <v>44524.0</v>
      </c>
      <c r="K276" s="39">
        <v>45850.0</v>
      </c>
      <c r="L276" s="41" t="s">
        <v>75</v>
      </c>
      <c r="M276" s="50">
        <v>0.0</v>
      </c>
      <c r="N276" s="41" t="s">
        <v>75</v>
      </c>
      <c r="O276" s="52">
        <v>78000.0</v>
      </c>
      <c r="P276" s="90">
        <v>78000.0</v>
      </c>
      <c r="Q276" s="50">
        <v>0.0</v>
      </c>
      <c r="R276" s="51">
        <v>546.0</v>
      </c>
      <c r="S276" s="52">
        <f t="shared" si="2"/>
        <v>77454</v>
      </c>
      <c r="T276" s="339" t="s">
        <v>83</v>
      </c>
      <c r="U276" s="48">
        <v>45850.0</v>
      </c>
      <c r="V276" s="48">
        <v>45880.0</v>
      </c>
      <c r="W276" s="339">
        <v>1.0</v>
      </c>
      <c r="X276" s="41" t="s">
        <v>98</v>
      </c>
      <c r="Y276" s="41" t="s">
        <v>85</v>
      </c>
    </row>
    <row r="277" ht="18.0" customHeight="1">
      <c r="A277" s="37" t="s">
        <v>6693</v>
      </c>
      <c r="B277" s="39">
        <v>45856.0</v>
      </c>
      <c r="C277" s="41">
        <v>316.0</v>
      </c>
      <c r="D277" s="43" t="s">
        <v>1710</v>
      </c>
      <c r="E277" s="60" t="s">
        <v>1711</v>
      </c>
      <c r="F277" s="43" t="s">
        <v>1712</v>
      </c>
      <c r="G277" s="43" t="s">
        <v>1713</v>
      </c>
      <c r="H277" s="43" t="s">
        <v>814</v>
      </c>
      <c r="I277" s="41" t="s">
        <v>1558</v>
      </c>
      <c r="J277" s="48">
        <v>44294.0</v>
      </c>
      <c r="K277" s="39">
        <v>45850.0</v>
      </c>
      <c r="L277" s="41" t="s">
        <v>75</v>
      </c>
      <c r="M277" s="50">
        <v>0.0</v>
      </c>
      <c r="N277" s="41" t="s">
        <v>75</v>
      </c>
      <c r="O277" s="52">
        <v>78000.0</v>
      </c>
      <c r="P277" s="90">
        <v>78000.0</v>
      </c>
      <c r="Q277" s="50">
        <v>0.0</v>
      </c>
      <c r="R277" s="51">
        <v>4440.0</v>
      </c>
      <c r="S277" s="52">
        <f t="shared" si="2"/>
        <v>73560</v>
      </c>
      <c r="T277" s="339" t="s">
        <v>83</v>
      </c>
      <c r="U277" s="48">
        <v>45850.0</v>
      </c>
      <c r="V277" s="48">
        <v>45882.0</v>
      </c>
      <c r="W277" s="339">
        <v>1.0</v>
      </c>
      <c r="X277" s="41" t="s">
        <v>98</v>
      </c>
      <c r="Y277" s="41" t="s">
        <v>85</v>
      </c>
    </row>
    <row r="278" ht="18.0" customHeight="1">
      <c r="A278" s="37" t="s">
        <v>6701</v>
      </c>
      <c r="B278" s="39">
        <v>45856.0</v>
      </c>
      <c r="C278" s="41">
        <v>5147.0</v>
      </c>
      <c r="D278" s="43" t="s">
        <v>6702</v>
      </c>
      <c r="E278" s="60" t="s">
        <v>361</v>
      </c>
      <c r="F278" s="43" t="s">
        <v>362</v>
      </c>
      <c r="G278" s="43" t="s">
        <v>155</v>
      </c>
      <c r="H278" s="43" t="s">
        <v>156</v>
      </c>
      <c r="I278" s="41" t="s">
        <v>1558</v>
      </c>
      <c r="J278" s="48">
        <v>44642.0</v>
      </c>
      <c r="K278" s="39">
        <v>45850.0</v>
      </c>
      <c r="L278" s="41" t="s">
        <v>75</v>
      </c>
      <c r="M278" s="50">
        <v>118000.0</v>
      </c>
      <c r="N278" s="41" t="s">
        <v>75</v>
      </c>
      <c r="O278" s="52">
        <v>120000.0</v>
      </c>
      <c r="P278" s="90">
        <v>120000.0</v>
      </c>
      <c r="Q278" s="50">
        <v>0.0</v>
      </c>
      <c r="R278" s="51">
        <v>840.0</v>
      </c>
      <c r="S278" s="52">
        <f t="shared" si="2"/>
        <v>119160</v>
      </c>
      <c r="T278" s="339" t="s">
        <v>83</v>
      </c>
      <c r="U278" s="48">
        <v>45850.0</v>
      </c>
      <c r="V278" s="48">
        <v>45880.0</v>
      </c>
      <c r="W278" s="339">
        <v>1.0</v>
      </c>
      <c r="X278" s="41" t="s">
        <v>84</v>
      </c>
      <c r="Y278" s="41" t="s">
        <v>85</v>
      </c>
    </row>
    <row r="279" ht="18.0" customHeight="1">
      <c r="A279" s="37" t="s">
        <v>6707</v>
      </c>
      <c r="B279" s="39">
        <v>45856.0</v>
      </c>
      <c r="C279" s="41">
        <v>1389.0</v>
      </c>
      <c r="D279" s="43" t="s">
        <v>267</v>
      </c>
      <c r="E279" s="60" t="s">
        <v>181</v>
      </c>
      <c r="F279" s="43" t="s">
        <v>1821</v>
      </c>
      <c r="G279" s="43" t="s">
        <v>121</v>
      </c>
      <c r="H279" s="43" t="s">
        <v>123</v>
      </c>
      <c r="I279" s="41" t="s">
        <v>1558</v>
      </c>
      <c r="J279" s="48">
        <v>44361.0</v>
      </c>
      <c r="K279" s="39">
        <v>45850.0</v>
      </c>
      <c r="L279" s="41" t="s">
        <v>75</v>
      </c>
      <c r="M279" s="50">
        <v>0.0</v>
      </c>
      <c r="N279" s="41" t="s">
        <v>75</v>
      </c>
      <c r="O279" s="52">
        <v>78000.0</v>
      </c>
      <c r="P279" s="90">
        <v>78000.0</v>
      </c>
      <c r="Q279" s="50">
        <v>0.0</v>
      </c>
      <c r="R279" s="51">
        <v>546.0</v>
      </c>
      <c r="S279" s="52">
        <f t="shared" si="2"/>
        <v>77454</v>
      </c>
      <c r="T279" s="339" t="s">
        <v>83</v>
      </c>
      <c r="U279" s="48">
        <v>45850.0</v>
      </c>
      <c r="V279" s="48">
        <v>45880.0</v>
      </c>
      <c r="W279" s="339">
        <v>1.0</v>
      </c>
      <c r="X279" s="41" t="s">
        <v>98</v>
      </c>
      <c r="Y279" s="41" t="s">
        <v>85</v>
      </c>
    </row>
    <row r="280" ht="18.0" customHeight="1">
      <c r="A280" s="60" t="s">
        <v>6710</v>
      </c>
      <c r="B280" s="39">
        <v>45855.0</v>
      </c>
      <c r="C280" s="41">
        <v>6066.0</v>
      </c>
      <c r="D280" s="43" t="s">
        <v>1982</v>
      </c>
      <c r="E280" s="60" t="s">
        <v>1983</v>
      </c>
      <c r="F280" s="43" t="s">
        <v>1984</v>
      </c>
      <c r="G280" s="43" t="s">
        <v>404</v>
      </c>
      <c r="H280" s="43" t="s">
        <v>72</v>
      </c>
      <c r="I280" s="41" t="s">
        <v>1558</v>
      </c>
      <c r="J280" s="48">
        <v>44731.0</v>
      </c>
      <c r="K280" s="39">
        <v>45851.0</v>
      </c>
      <c r="L280" s="41" t="s">
        <v>75</v>
      </c>
      <c r="M280" s="50">
        <v>0.0</v>
      </c>
      <c r="N280" s="41" t="s">
        <v>75</v>
      </c>
      <c r="O280" s="52">
        <v>858000.0</v>
      </c>
      <c r="P280" s="96">
        <v>858000.0</v>
      </c>
      <c r="Q280" s="50">
        <v>78000.0</v>
      </c>
      <c r="R280" s="51">
        <v>4440.0</v>
      </c>
      <c r="S280" s="52">
        <f t="shared" si="2"/>
        <v>853560</v>
      </c>
      <c r="T280" s="339" t="s">
        <v>83</v>
      </c>
      <c r="U280" s="48">
        <v>45851.0</v>
      </c>
      <c r="V280" s="48">
        <v>46211.0</v>
      </c>
      <c r="W280" s="339">
        <v>12.0</v>
      </c>
      <c r="X280" s="41" t="s">
        <v>98</v>
      </c>
      <c r="Y280" s="41" t="s">
        <v>85</v>
      </c>
    </row>
    <row r="281" ht="18.0" customHeight="1">
      <c r="A281" s="37" t="s">
        <v>6717</v>
      </c>
      <c r="B281" s="39">
        <v>45856.0</v>
      </c>
      <c r="C281" s="41">
        <v>7427.0</v>
      </c>
      <c r="D281" s="43" t="s">
        <v>2329</v>
      </c>
      <c r="E281" s="60" t="s">
        <v>2330</v>
      </c>
      <c r="F281" s="47" t="s">
        <v>2332</v>
      </c>
      <c r="G281" s="43" t="s">
        <v>1295</v>
      </c>
      <c r="H281" s="43" t="s">
        <v>1296</v>
      </c>
      <c r="I281" s="41" t="s">
        <v>1558</v>
      </c>
      <c r="J281" s="48">
        <v>44866.0</v>
      </c>
      <c r="K281" s="39">
        <v>45851.0</v>
      </c>
      <c r="L281" s="41" t="s">
        <v>75</v>
      </c>
      <c r="M281" s="50">
        <v>0.0</v>
      </c>
      <c r="N281" s="41" t="s">
        <v>75</v>
      </c>
      <c r="O281" s="52">
        <v>78000.0</v>
      </c>
      <c r="P281" s="96">
        <v>78000.0</v>
      </c>
      <c r="Q281" s="50">
        <v>0.0</v>
      </c>
      <c r="R281" s="51">
        <v>4440.0</v>
      </c>
      <c r="S281" s="52">
        <f t="shared" si="2"/>
        <v>73560</v>
      </c>
      <c r="T281" s="339" t="s">
        <v>83</v>
      </c>
      <c r="U281" s="48">
        <v>45851.0</v>
      </c>
      <c r="V281" s="48">
        <v>45882.0</v>
      </c>
      <c r="W281" s="339">
        <v>1.0</v>
      </c>
      <c r="X281" s="41" t="s">
        <v>98</v>
      </c>
      <c r="Y281" s="41" t="s">
        <v>85</v>
      </c>
    </row>
    <row r="282" ht="18.0" customHeight="1">
      <c r="A282" s="37" t="s">
        <v>6723</v>
      </c>
      <c r="B282" s="39">
        <v>45856.0</v>
      </c>
      <c r="C282" s="41">
        <v>10139.0</v>
      </c>
      <c r="D282" s="43" t="s">
        <v>6724</v>
      </c>
      <c r="E282" s="60" t="s">
        <v>2090</v>
      </c>
      <c r="F282" s="43" t="s">
        <v>2091</v>
      </c>
      <c r="G282" s="43" t="s">
        <v>2092</v>
      </c>
      <c r="H282" s="43" t="s">
        <v>102</v>
      </c>
      <c r="I282" s="41" t="s">
        <v>1558</v>
      </c>
      <c r="J282" s="48">
        <v>45186.0</v>
      </c>
      <c r="K282" s="39">
        <v>45851.0</v>
      </c>
      <c r="L282" s="41" t="s">
        <v>75</v>
      </c>
      <c r="M282" s="50">
        <v>0.0</v>
      </c>
      <c r="N282" s="41" t="s">
        <v>75</v>
      </c>
      <c r="O282" s="52">
        <v>118000.0</v>
      </c>
      <c r="P282" s="96">
        <v>118000.0</v>
      </c>
      <c r="Q282" s="50">
        <v>0.0</v>
      </c>
      <c r="R282" s="51">
        <v>4400.0</v>
      </c>
      <c r="S282" s="52">
        <f t="shared" si="2"/>
        <v>113600</v>
      </c>
      <c r="T282" s="339" t="s">
        <v>83</v>
      </c>
      <c r="U282" s="48">
        <v>45851.0</v>
      </c>
      <c r="V282" s="48">
        <v>45890.0</v>
      </c>
      <c r="W282" s="339">
        <v>1.0</v>
      </c>
      <c r="X282" s="41" t="s">
        <v>84</v>
      </c>
      <c r="Y282" s="41" t="s">
        <v>85</v>
      </c>
    </row>
    <row r="283" ht="18.0" customHeight="1">
      <c r="A283" s="37" t="s">
        <v>6730</v>
      </c>
      <c r="B283" s="39">
        <v>45856.0</v>
      </c>
      <c r="C283" s="41">
        <v>8771.0</v>
      </c>
      <c r="D283" s="43" t="s">
        <v>2034</v>
      </c>
      <c r="E283" s="60" t="s">
        <v>2035</v>
      </c>
      <c r="F283" s="43" t="s">
        <v>2036</v>
      </c>
      <c r="G283" s="43" t="s">
        <v>485</v>
      </c>
      <c r="H283" s="43" t="s">
        <v>486</v>
      </c>
      <c r="I283" s="41" t="s">
        <v>1558</v>
      </c>
      <c r="J283" s="48">
        <v>45028.0</v>
      </c>
      <c r="K283" s="40">
        <v>45852.0</v>
      </c>
      <c r="L283" s="40">
        <v>45851.0</v>
      </c>
      <c r="M283" s="50">
        <v>0.0</v>
      </c>
      <c r="N283" s="41" t="s">
        <v>75</v>
      </c>
      <c r="O283" s="52">
        <v>78042.0</v>
      </c>
      <c r="P283" s="90">
        <v>78042.0</v>
      </c>
      <c r="Q283" s="50">
        <v>0.0</v>
      </c>
      <c r="R283" s="51">
        <v>0.0</v>
      </c>
      <c r="S283" s="52">
        <f t="shared" si="2"/>
        <v>78042</v>
      </c>
      <c r="T283" s="339" t="s">
        <v>112</v>
      </c>
      <c r="U283" s="48">
        <v>45852.0</v>
      </c>
      <c r="V283" s="48">
        <v>45882.0</v>
      </c>
      <c r="W283" s="339">
        <v>1.0</v>
      </c>
      <c r="X283" s="41" t="s">
        <v>84</v>
      </c>
      <c r="Y283" s="41" t="s">
        <v>85</v>
      </c>
    </row>
    <row r="284" ht="18.0" customHeight="1">
      <c r="A284" s="37" t="s">
        <v>6734</v>
      </c>
      <c r="B284" s="39">
        <v>45856.0</v>
      </c>
      <c r="C284" s="41">
        <v>4081.0</v>
      </c>
      <c r="D284" s="43" t="s">
        <v>5598</v>
      </c>
      <c r="E284" s="60" t="s">
        <v>1366</v>
      </c>
      <c r="F284" s="43" t="s">
        <v>1367</v>
      </c>
      <c r="G284" s="43" t="s">
        <v>634</v>
      </c>
      <c r="H284" s="43" t="s">
        <v>235</v>
      </c>
      <c r="I284" s="41" t="s">
        <v>1558</v>
      </c>
      <c r="J284" s="48">
        <v>44566.0</v>
      </c>
      <c r="K284" s="39">
        <v>45852.0</v>
      </c>
      <c r="L284" s="41" t="s">
        <v>75</v>
      </c>
      <c r="M284" s="50">
        <v>0.0</v>
      </c>
      <c r="N284" s="39">
        <v>45852.0</v>
      </c>
      <c r="O284" s="52">
        <v>78036.0</v>
      </c>
      <c r="P284" s="83">
        <v>78000.0</v>
      </c>
      <c r="Q284" s="50">
        <v>0.0</v>
      </c>
      <c r="R284" s="51">
        <v>0.0</v>
      </c>
      <c r="S284" s="52">
        <f t="shared" si="2"/>
        <v>78000</v>
      </c>
      <c r="T284" s="339" t="s">
        <v>112</v>
      </c>
      <c r="U284" s="48">
        <v>45852.0</v>
      </c>
      <c r="V284" s="48">
        <v>45883.0</v>
      </c>
      <c r="W284" s="339">
        <v>1.0</v>
      </c>
      <c r="X284" s="41" t="s">
        <v>98</v>
      </c>
      <c r="Y284" s="41" t="s">
        <v>85</v>
      </c>
    </row>
    <row r="285" ht="18.0" customHeight="1">
      <c r="A285" s="37" t="s">
        <v>6737</v>
      </c>
      <c r="B285" s="39">
        <v>45856.0</v>
      </c>
      <c r="C285" s="41">
        <v>6336.0</v>
      </c>
      <c r="D285" s="43" t="s">
        <v>5750</v>
      </c>
      <c r="E285" s="60" t="s">
        <v>2692</v>
      </c>
      <c r="F285" s="43" t="s">
        <v>2693</v>
      </c>
      <c r="G285" s="43" t="s">
        <v>2694</v>
      </c>
      <c r="H285" s="43" t="s">
        <v>124</v>
      </c>
      <c r="I285" s="41" t="s">
        <v>1558</v>
      </c>
      <c r="J285" s="48">
        <v>44759.0</v>
      </c>
      <c r="K285" s="39">
        <v>45852.0</v>
      </c>
      <c r="L285" s="41" t="s">
        <v>75</v>
      </c>
      <c r="M285" s="50">
        <v>0.0</v>
      </c>
      <c r="N285" s="41" t="s">
        <v>75</v>
      </c>
      <c r="O285" s="52">
        <v>118000.0</v>
      </c>
      <c r="P285" s="171">
        <v>118000.0</v>
      </c>
      <c r="Q285" s="50">
        <v>0.0</v>
      </c>
      <c r="R285" s="51">
        <v>4400.0</v>
      </c>
      <c r="S285" s="52">
        <f t="shared" si="2"/>
        <v>113600</v>
      </c>
      <c r="T285" s="339" t="s">
        <v>83</v>
      </c>
      <c r="U285" s="48">
        <v>45852.0</v>
      </c>
      <c r="V285" s="48">
        <v>45882.0</v>
      </c>
      <c r="W285" s="339">
        <v>1.0</v>
      </c>
      <c r="X285" s="41" t="s">
        <v>84</v>
      </c>
      <c r="Y285" s="41" t="s">
        <v>85</v>
      </c>
    </row>
    <row r="286" ht="18.0" customHeight="1">
      <c r="A286" s="37" t="s">
        <v>6740</v>
      </c>
      <c r="B286" s="39">
        <v>45856.0</v>
      </c>
      <c r="C286" s="41">
        <v>1006.0</v>
      </c>
      <c r="D286" s="43" t="s">
        <v>2078</v>
      </c>
      <c r="E286" s="60" t="s">
        <v>2080</v>
      </c>
      <c r="F286" s="43" t="s">
        <v>2082</v>
      </c>
      <c r="G286" s="43" t="s">
        <v>812</v>
      </c>
      <c r="H286" s="43" t="s">
        <v>123</v>
      </c>
      <c r="I286" s="41" t="s">
        <v>1558</v>
      </c>
      <c r="J286" s="48">
        <v>44343.0</v>
      </c>
      <c r="K286" s="39">
        <v>45852.0</v>
      </c>
      <c r="L286" s="41" t="s">
        <v>75</v>
      </c>
      <c r="M286" s="50">
        <v>78000.0</v>
      </c>
      <c r="N286" s="41" t="s">
        <v>75</v>
      </c>
      <c r="O286" s="52">
        <v>80000.0</v>
      </c>
      <c r="P286" s="171">
        <v>80000.0</v>
      </c>
      <c r="Q286" s="50">
        <v>0.0</v>
      </c>
      <c r="R286" s="51">
        <v>1600.0</v>
      </c>
      <c r="S286" s="52">
        <f t="shared" si="2"/>
        <v>78400</v>
      </c>
      <c r="T286" s="339" t="s">
        <v>83</v>
      </c>
      <c r="U286" s="48">
        <v>45852.0</v>
      </c>
      <c r="V286" s="48">
        <v>45882.0</v>
      </c>
      <c r="W286" s="339">
        <v>1.0</v>
      </c>
      <c r="X286" s="41" t="s">
        <v>98</v>
      </c>
      <c r="Y286" s="41" t="s">
        <v>85</v>
      </c>
    </row>
    <row r="287" ht="18.0" customHeight="1">
      <c r="A287" s="350" t="s">
        <v>6746</v>
      </c>
      <c r="B287" s="39">
        <v>45856.0</v>
      </c>
      <c r="C287" s="41">
        <v>11165.0</v>
      </c>
      <c r="D287" s="43" t="s">
        <v>6747</v>
      </c>
      <c r="E287" s="60" t="s">
        <v>2724</v>
      </c>
      <c r="F287" s="43" t="s">
        <v>6748</v>
      </c>
      <c r="G287" s="43" t="s">
        <v>194</v>
      </c>
      <c r="H287" s="43" t="s">
        <v>177</v>
      </c>
      <c r="I287" s="41" t="s">
        <v>1558</v>
      </c>
      <c r="J287" s="48">
        <v>45317.0</v>
      </c>
      <c r="K287" s="39">
        <v>45852.0</v>
      </c>
      <c r="L287" s="41" t="s">
        <v>75</v>
      </c>
      <c r="M287" s="50">
        <v>0.0</v>
      </c>
      <c r="N287" s="41" t="s">
        <v>75</v>
      </c>
      <c r="O287" s="54">
        <v>1298015.0</v>
      </c>
      <c r="P287" s="117">
        <v>1298015.0</v>
      </c>
      <c r="Q287" s="50">
        <v>118000.0</v>
      </c>
      <c r="R287" s="51">
        <v>0.0</v>
      </c>
      <c r="S287" s="52">
        <f t="shared" si="2"/>
        <v>1298015</v>
      </c>
      <c r="T287" s="339" t="s">
        <v>112</v>
      </c>
      <c r="U287" s="48">
        <v>45852.0</v>
      </c>
      <c r="V287" s="48">
        <v>46212.0</v>
      </c>
      <c r="W287" s="339">
        <v>12.0</v>
      </c>
      <c r="X287" s="41" t="s">
        <v>84</v>
      </c>
      <c r="Y287" s="42" t="s">
        <v>221</v>
      </c>
    </row>
    <row r="288" ht="18.0" customHeight="1">
      <c r="A288" s="60" t="s">
        <v>6751</v>
      </c>
      <c r="B288" s="39">
        <v>45856.0</v>
      </c>
      <c r="C288" s="41">
        <v>11165.0</v>
      </c>
      <c r="D288" s="43" t="s">
        <v>6747</v>
      </c>
      <c r="E288" s="60" t="s">
        <v>2724</v>
      </c>
      <c r="F288" s="43" t="s">
        <v>6748</v>
      </c>
      <c r="G288" s="43" t="s">
        <v>194</v>
      </c>
      <c r="H288" s="43" t="s">
        <v>177</v>
      </c>
      <c r="I288" s="41" t="s">
        <v>1558</v>
      </c>
      <c r="J288" s="48">
        <v>45317.0</v>
      </c>
      <c r="K288" s="39">
        <v>45852.0</v>
      </c>
      <c r="L288" s="41" t="s">
        <v>75</v>
      </c>
      <c r="M288" s="50" t="s">
        <v>6754</v>
      </c>
      <c r="N288" s="41" t="s">
        <v>75</v>
      </c>
      <c r="O288" s="361">
        <v>236079.0</v>
      </c>
      <c r="P288" s="52">
        <v>0.0</v>
      </c>
      <c r="Q288" s="50">
        <v>0.0</v>
      </c>
      <c r="R288" s="51">
        <v>0.0</v>
      </c>
      <c r="S288" s="52">
        <f t="shared" si="2"/>
        <v>0</v>
      </c>
      <c r="T288" s="339" t="s">
        <v>248</v>
      </c>
      <c r="U288" s="48">
        <v>45852.0</v>
      </c>
      <c r="V288" s="48">
        <v>46242.0</v>
      </c>
      <c r="W288" s="339">
        <v>1.0</v>
      </c>
      <c r="X288" s="41" t="s">
        <v>84</v>
      </c>
      <c r="Y288" s="41" t="s">
        <v>85</v>
      </c>
    </row>
    <row r="289" ht="18.0" customHeight="1">
      <c r="A289" s="60" t="s">
        <v>6759</v>
      </c>
      <c r="B289" s="39">
        <v>45856.0</v>
      </c>
      <c r="C289" s="41">
        <v>11165.0</v>
      </c>
      <c r="D289" s="43" t="s">
        <v>6747</v>
      </c>
      <c r="E289" s="60" t="s">
        <v>2724</v>
      </c>
      <c r="F289" s="43" t="s">
        <v>6748</v>
      </c>
      <c r="G289" s="43" t="s">
        <v>194</v>
      </c>
      <c r="H289" s="43" t="s">
        <v>177</v>
      </c>
      <c r="I289" s="41" t="s">
        <v>1558</v>
      </c>
      <c r="J289" s="48">
        <v>45317.0</v>
      </c>
      <c r="K289" s="39">
        <v>45852.0</v>
      </c>
      <c r="L289" s="41" t="s">
        <v>75</v>
      </c>
      <c r="M289" s="50" t="s">
        <v>6754</v>
      </c>
      <c r="N289" s="41" t="s">
        <v>75</v>
      </c>
      <c r="O289" s="361">
        <v>0.0</v>
      </c>
      <c r="P289" s="52">
        <v>0.0</v>
      </c>
      <c r="Q289" s="50">
        <v>0.0</v>
      </c>
      <c r="R289" s="51">
        <v>0.0</v>
      </c>
      <c r="S289" s="52">
        <f t="shared" si="2"/>
        <v>0</v>
      </c>
      <c r="T289" s="347" t="s">
        <v>248</v>
      </c>
      <c r="U289" s="48">
        <v>45852.0</v>
      </c>
      <c r="V289" s="48">
        <v>46272.0</v>
      </c>
      <c r="W289" s="339">
        <v>1.0</v>
      </c>
      <c r="X289" s="41" t="s">
        <v>84</v>
      </c>
      <c r="Y289" s="41" t="s">
        <v>85</v>
      </c>
    </row>
    <row r="290" ht="18.0" customHeight="1">
      <c r="A290" s="37" t="s">
        <v>6765</v>
      </c>
      <c r="B290" s="39">
        <v>45856.0</v>
      </c>
      <c r="C290" s="41">
        <v>8434.0</v>
      </c>
      <c r="D290" s="43" t="s">
        <v>2013</v>
      </c>
      <c r="E290" s="60" t="s">
        <v>1096</v>
      </c>
      <c r="F290" s="43" t="s">
        <v>1097</v>
      </c>
      <c r="G290" s="43" t="s">
        <v>404</v>
      </c>
      <c r="H290" s="43" t="s">
        <v>72</v>
      </c>
      <c r="I290" s="41" t="s">
        <v>1558</v>
      </c>
      <c r="J290" s="48">
        <v>44985.0</v>
      </c>
      <c r="K290" s="39">
        <v>45853.0</v>
      </c>
      <c r="L290" s="39">
        <v>45852.0</v>
      </c>
      <c r="M290" s="50">
        <v>0.0</v>
      </c>
      <c r="N290" s="39">
        <v>45853.0</v>
      </c>
      <c r="O290" s="52">
        <v>78067.0</v>
      </c>
      <c r="P290" s="117">
        <v>78000.0</v>
      </c>
      <c r="Q290" s="50">
        <v>0.0</v>
      </c>
      <c r="R290" s="51">
        <v>0.0</v>
      </c>
      <c r="S290" s="52">
        <f t="shared" si="2"/>
        <v>78000</v>
      </c>
      <c r="T290" s="339" t="s">
        <v>112</v>
      </c>
      <c r="U290" s="48">
        <v>45853.0</v>
      </c>
      <c r="V290" s="48">
        <v>45883.0</v>
      </c>
      <c r="W290" s="339">
        <v>1.0</v>
      </c>
      <c r="X290" s="41" t="s">
        <v>98</v>
      </c>
      <c r="Y290" s="41" t="s">
        <v>85</v>
      </c>
    </row>
    <row r="291" ht="18.0" customHeight="1">
      <c r="A291" s="37" t="s">
        <v>6772</v>
      </c>
      <c r="B291" s="39">
        <v>45856.0</v>
      </c>
      <c r="C291" s="41">
        <v>8761.0</v>
      </c>
      <c r="D291" s="43" t="s">
        <v>6773</v>
      </c>
      <c r="E291" s="60" t="s">
        <v>1849</v>
      </c>
      <c r="F291" s="43" t="s">
        <v>1850</v>
      </c>
      <c r="G291" s="43" t="s">
        <v>801</v>
      </c>
      <c r="H291" s="43" t="s">
        <v>177</v>
      </c>
      <c r="I291" s="41" t="s">
        <v>1558</v>
      </c>
      <c r="J291" s="48">
        <v>45026.0</v>
      </c>
      <c r="K291" s="39">
        <v>45852.0</v>
      </c>
      <c r="L291" s="41" t="s">
        <v>75</v>
      </c>
      <c r="M291" s="50">
        <v>0.0</v>
      </c>
      <c r="N291" s="41" t="s">
        <v>75</v>
      </c>
      <c r="O291" s="52">
        <v>78000.0</v>
      </c>
      <c r="P291" s="171">
        <v>78000.0</v>
      </c>
      <c r="Q291" s="50">
        <v>0.0</v>
      </c>
      <c r="R291" s="51">
        <v>4440.0</v>
      </c>
      <c r="S291" s="52">
        <f t="shared" si="2"/>
        <v>73560</v>
      </c>
      <c r="T291" s="339" t="s">
        <v>83</v>
      </c>
      <c r="U291" s="48">
        <v>45852.0</v>
      </c>
      <c r="V291" s="48">
        <v>45882.0</v>
      </c>
      <c r="W291" s="339">
        <v>1.0</v>
      </c>
      <c r="X291" s="41" t="s">
        <v>98</v>
      </c>
      <c r="Y291" s="41" t="s">
        <v>85</v>
      </c>
    </row>
    <row r="292" ht="18.0" customHeight="1">
      <c r="A292" s="37" t="s">
        <v>6777</v>
      </c>
      <c r="B292" s="39">
        <v>45856.0</v>
      </c>
      <c r="C292" s="41">
        <v>3316.0</v>
      </c>
      <c r="D292" s="43" t="s">
        <v>3174</v>
      </c>
      <c r="E292" s="60" t="s">
        <v>868</v>
      </c>
      <c r="F292" s="43" t="s">
        <v>2292</v>
      </c>
      <c r="G292" s="43" t="s">
        <v>870</v>
      </c>
      <c r="H292" s="43" t="s">
        <v>134</v>
      </c>
      <c r="I292" s="41" t="s">
        <v>1558</v>
      </c>
      <c r="J292" s="48">
        <v>44523.0</v>
      </c>
      <c r="K292" s="39">
        <v>45852.0</v>
      </c>
      <c r="L292" s="41" t="s">
        <v>75</v>
      </c>
      <c r="M292" s="50">
        <v>0.0</v>
      </c>
      <c r="N292" s="41" t="s">
        <v>75</v>
      </c>
      <c r="O292" s="52">
        <v>78000.0</v>
      </c>
      <c r="P292" s="171">
        <v>78000.0</v>
      </c>
      <c r="Q292" s="50">
        <v>0.0</v>
      </c>
      <c r="R292" s="51">
        <v>4440.0</v>
      </c>
      <c r="S292" s="52">
        <f t="shared" si="2"/>
        <v>73560</v>
      </c>
      <c r="T292" s="339" t="s">
        <v>83</v>
      </c>
      <c r="U292" s="48">
        <v>45852.0</v>
      </c>
      <c r="V292" s="48">
        <v>45882.0</v>
      </c>
      <c r="W292" s="339">
        <v>1.0</v>
      </c>
      <c r="X292" s="41" t="s">
        <v>98</v>
      </c>
      <c r="Y292" s="41" t="s">
        <v>85</v>
      </c>
    </row>
    <row r="293" ht="18.0" customHeight="1">
      <c r="A293" s="60" t="s">
        <v>6781</v>
      </c>
      <c r="B293" s="39">
        <v>45856.0</v>
      </c>
      <c r="C293" s="41">
        <v>11494.0</v>
      </c>
      <c r="D293" s="43" t="s">
        <v>5882</v>
      </c>
      <c r="E293" s="60" t="s">
        <v>3482</v>
      </c>
      <c r="F293" s="43" t="s">
        <v>3483</v>
      </c>
      <c r="G293" s="43" t="s">
        <v>194</v>
      </c>
      <c r="H293" s="43" t="s">
        <v>177</v>
      </c>
      <c r="I293" s="41" t="s">
        <v>1558</v>
      </c>
      <c r="J293" s="48">
        <v>45354.0</v>
      </c>
      <c r="K293" s="39">
        <v>45852.0</v>
      </c>
      <c r="L293" s="41" t="s">
        <v>75</v>
      </c>
      <c r="M293" s="51">
        <v>0.0</v>
      </c>
      <c r="N293" s="40">
        <v>45863.0</v>
      </c>
      <c r="O293" s="52">
        <v>20000.0</v>
      </c>
      <c r="P293" s="171">
        <v>20000.0</v>
      </c>
      <c r="Q293" s="50">
        <v>0.0</v>
      </c>
      <c r="R293" s="51">
        <v>140.0</v>
      </c>
      <c r="S293" s="52">
        <f t="shared" si="2"/>
        <v>19860</v>
      </c>
      <c r="T293" s="339" t="s">
        <v>83</v>
      </c>
      <c r="U293" s="49">
        <v>45863.0</v>
      </c>
      <c r="V293" s="49">
        <v>45878.0</v>
      </c>
      <c r="W293" s="347" t="s">
        <v>6029</v>
      </c>
      <c r="X293" s="42" t="s">
        <v>84</v>
      </c>
      <c r="Y293" s="41" t="s">
        <v>85</v>
      </c>
    </row>
    <row r="294" ht="18.0" customHeight="1">
      <c r="A294" s="37" t="s">
        <v>6785</v>
      </c>
      <c r="B294" s="40">
        <v>45873.0</v>
      </c>
      <c r="C294" s="42">
        <v>7175.0</v>
      </c>
      <c r="D294" s="47" t="s">
        <v>2289</v>
      </c>
      <c r="E294" s="46" t="s">
        <v>2107</v>
      </c>
      <c r="F294" s="47" t="s">
        <v>2108</v>
      </c>
      <c r="G294" s="47" t="s">
        <v>1641</v>
      </c>
      <c r="H294" s="47" t="s">
        <v>72</v>
      </c>
      <c r="I294" s="41" t="s">
        <v>1558</v>
      </c>
      <c r="J294" s="49">
        <v>44841.0</v>
      </c>
      <c r="K294" s="39">
        <v>45852.0</v>
      </c>
      <c r="L294" s="41" t="s">
        <v>75</v>
      </c>
      <c r="M294" s="51">
        <v>0.0</v>
      </c>
      <c r="N294" s="41" t="s">
        <v>75</v>
      </c>
      <c r="O294" s="52">
        <v>78000.0</v>
      </c>
      <c r="P294" s="171">
        <v>78000.0</v>
      </c>
      <c r="Q294" s="50">
        <v>0.0</v>
      </c>
      <c r="R294" s="51">
        <v>1560.0</v>
      </c>
      <c r="S294" s="52">
        <f t="shared" si="2"/>
        <v>76440</v>
      </c>
      <c r="T294" s="347" t="s">
        <v>83</v>
      </c>
      <c r="U294" s="49">
        <v>45852.0</v>
      </c>
      <c r="V294" s="49">
        <v>45882.0</v>
      </c>
      <c r="W294" s="339">
        <v>1.0</v>
      </c>
      <c r="X294" s="41" t="s">
        <v>98</v>
      </c>
      <c r="Y294" s="41" t="s">
        <v>85</v>
      </c>
    </row>
    <row r="295" ht="18.0" customHeight="1">
      <c r="A295" s="37" t="s">
        <v>6788</v>
      </c>
      <c r="B295" s="39">
        <v>45856.0</v>
      </c>
      <c r="C295" s="41">
        <v>6331.0</v>
      </c>
      <c r="D295" s="43" t="s">
        <v>3906</v>
      </c>
      <c r="E295" s="60" t="s">
        <v>2138</v>
      </c>
      <c r="F295" s="43" t="s">
        <v>2139</v>
      </c>
      <c r="G295" s="43" t="s">
        <v>1863</v>
      </c>
      <c r="H295" s="43" t="s">
        <v>1044</v>
      </c>
      <c r="I295" s="41" t="s">
        <v>1558</v>
      </c>
      <c r="J295" s="48">
        <v>44759.0</v>
      </c>
      <c r="K295" s="39">
        <v>45852.0</v>
      </c>
      <c r="L295" s="41" t="s">
        <v>75</v>
      </c>
      <c r="M295" s="50">
        <v>0.0</v>
      </c>
      <c r="N295" s="41" t="s">
        <v>75</v>
      </c>
      <c r="O295" s="52">
        <v>78000.0</v>
      </c>
      <c r="P295" s="171">
        <v>78000.0</v>
      </c>
      <c r="Q295" s="50">
        <v>0.0</v>
      </c>
      <c r="R295" s="51">
        <v>546.0</v>
      </c>
      <c r="S295" s="52">
        <f t="shared" si="2"/>
        <v>77454</v>
      </c>
      <c r="T295" s="339" t="s">
        <v>83</v>
      </c>
      <c r="U295" s="48">
        <v>45852.0</v>
      </c>
      <c r="V295" s="48">
        <v>45883.0</v>
      </c>
      <c r="W295" s="339">
        <v>1.0</v>
      </c>
      <c r="X295" s="42" t="s">
        <v>84</v>
      </c>
      <c r="Y295" s="41" t="s">
        <v>85</v>
      </c>
    </row>
    <row r="296" ht="18.0" customHeight="1">
      <c r="A296" s="60" t="s">
        <v>6792</v>
      </c>
      <c r="B296" s="39">
        <v>45856.0</v>
      </c>
      <c r="C296" s="41">
        <v>11052.0</v>
      </c>
      <c r="D296" s="43" t="s">
        <v>1736</v>
      </c>
      <c r="E296" s="60" t="s">
        <v>1737</v>
      </c>
      <c r="F296" s="43" t="s">
        <v>1738</v>
      </c>
      <c r="G296" s="43" t="s">
        <v>634</v>
      </c>
      <c r="H296" s="43" t="s">
        <v>235</v>
      </c>
      <c r="I296" s="41" t="s">
        <v>1558</v>
      </c>
      <c r="J296" s="48">
        <v>45305.0</v>
      </c>
      <c r="K296" s="39">
        <v>45852.0</v>
      </c>
      <c r="L296" s="41" t="s">
        <v>75</v>
      </c>
      <c r="M296" s="50">
        <v>0.0</v>
      </c>
      <c r="N296" s="41" t="s">
        <v>75</v>
      </c>
      <c r="O296" s="52">
        <v>118000.0</v>
      </c>
      <c r="P296" s="54">
        <v>0.0</v>
      </c>
      <c r="Q296" s="50">
        <v>0.0</v>
      </c>
      <c r="R296" s="51">
        <v>0.0</v>
      </c>
      <c r="S296" s="52">
        <f t="shared" si="2"/>
        <v>0</v>
      </c>
      <c r="T296" s="347" t="s">
        <v>5514</v>
      </c>
      <c r="U296" s="48">
        <v>45852.0</v>
      </c>
      <c r="V296" s="48">
        <v>45889.0</v>
      </c>
      <c r="W296" s="339">
        <v>1.0</v>
      </c>
      <c r="X296" s="41" t="s">
        <v>84</v>
      </c>
      <c r="Y296" s="41" t="s">
        <v>85</v>
      </c>
    </row>
    <row r="297" ht="18.0" customHeight="1">
      <c r="A297" s="60" t="s">
        <v>6795</v>
      </c>
      <c r="B297" s="39">
        <v>45856.0</v>
      </c>
      <c r="C297" s="41">
        <v>10755.0</v>
      </c>
      <c r="D297" s="43" t="s">
        <v>1965</v>
      </c>
      <c r="E297" s="60" t="s">
        <v>1966</v>
      </c>
      <c r="F297" s="43" t="s">
        <v>1967</v>
      </c>
      <c r="G297" s="43" t="s">
        <v>1863</v>
      </c>
      <c r="H297" s="43" t="s">
        <v>1044</v>
      </c>
      <c r="I297" s="41" t="s">
        <v>1558</v>
      </c>
      <c r="J297" s="48">
        <v>45261.0</v>
      </c>
      <c r="K297" s="39">
        <v>45852.0</v>
      </c>
      <c r="L297" s="41" t="s">
        <v>75</v>
      </c>
      <c r="M297" s="50">
        <v>0.0</v>
      </c>
      <c r="N297" s="41" t="s">
        <v>75</v>
      </c>
      <c r="O297" s="52">
        <v>118000.0</v>
      </c>
      <c r="P297" s="54">
        <v>0.0</v>
      </c>
      <c r="Q297" s="50">
        <v>0.0</v>
      </c>
      <c r="R297" s="51">
        <v>0.0</v>
      </c>
      <c r="S297" s="52">
        <f t="shared" si="2"/>
        <v>0</v>
      </c>
      <c r="T297" s="347" t="s">
        <v>5514</v>
      </c>
      <c r="U297" s="49">
        <v>45852.0</v>
      </c>
      <c r="V297" s="49">
        <v>46625.0</v>
      </c>
      <c r="W297" s="339">
        <v>1.0</v>
      </c>
      <c r="X297" s="41" t="s">
        <v>84</v>
      </c>
      <c r="Y297" s="41" t="s">
        <v>85</v>
      </c>
    </row>
    <row r="298" ht="18.0" customHeight="1">
      <c r="A298" s="60" t="s">
        <v>6802</v>
      </c>
      <c r="B298" s="39">
        <v>45856.0</v>
      </c>
      <c r="C298" s="41">
        <v>7835.0</v>
      </c>
      <c r="D298" s="43" t="s">
        <v>6803</v>
      </c>
      <c r="E298" s="60" t="s">
        <v>6804</v>
      </c>
      <c r="F298" s="43" t="s">
        <v>6805</v>
      </c>
      <c r="G298" s="43" t="s">
        <v>243</v>
      </c>
      <c r="H298" s="43" t="s">
        <v>123</v>
      </c>
      <c r="I298" s="41" t="s">
        <v>1558</v>
      </c>
      <c r="J298" s="48">
        <v>44914.0</v>
      </c>
      <c r="K298" s="39">
        <v>45852.0</v>
      </c>
      <c r="L298" s="41" t="s">
        <v>75</v>
      </c>
      <c r="M298" s="50">
        <v>0.0</v>
      </c>
      <c r="N298" s="41" t="s">
        <v>75</v>
      </c>
      <c r="O298" s="52">
        <v>118000.0</v>
      </c>
      <c r="P298" s="52">
        <v>0.0</v>
      </c>
      <c r="Q298" s="50">
        <v>0.0</v>
      </c>
      <c r="R298" s="51">
        <v>0.0</v>
      </c>
      <c r="S298" s="52">
        <f t="shared" si="2"/>
        <v>0</v>
      </c>
      <c r="T298" s="347" t="s">
        <v>5514</v>
      </c>
      <c r="U298" s="49">
        <v>45852.0</v>
      </c>
      <c r="V298" s="49">
        <v>46040.0</v>
      </c>
      <c r="W298" s="339">
        <v>1.0</v>
      </c>
      <c r="X298" s="41" t="s">
        <v>84</v>
      </c>
      <c r="Y298" s="41" t="s">
        <v>85</v>
      </c>
    </row>
    <row r="299" ht="18.0" customHeight="1">
      <c r="A299" s="60" t="s">
        <v>6808</v>
      </c>
      <c r="B299" s="39">
        <v>45856.0</v>
      </c>
      <c r="C299" s="41">
        <v>7835.0</v>
      </c>
      <c r="D299" s="43" t="s">
        <v>6803</v>
      </c>
      <c r="E299" s="60" t="s">
        <v>6804</v>
      </c>
      <c r="F299" s="43" t="s">
        <v>6810</v>
      </c>
      <c r="G299" s="43" t="s">
        <v>243</v>
      </c>
      <c r="H299" s="43" t="s">
        <v>123</v>
      </c>
      <c r="I299" s="41" t="s">
        <v>1558</v>
      </c>
      <c r="J299" s="48">
        <v>44914.0</v>
      </c>
      <c r="K299" s="39">
        <v>45852.0</v>
      </c>
      <c r="L299" s="41" t="s">
        <v>75</v>
      </c>
      <c r="M299" s="50">
        <v>0.0</v>
      </c>
      <c r="N299" s="41" t="s">
        <v>75</v>
      </c>
      <c r="O299" s="52">
        <v>118000.0</v>
      </c>
      <c r="P299" s="52">
        <v>0.0</v>
      </c>
      <c r="Q299" s="50">
        <v>0.0</v>
      </c>
      <c r="R299" s="51">
        <v>0.0</v>
      </c>
      <c r="S299" s="52">
        <f t="shared" si="2"/>
        <v>0</v>
      </c>
      <c r="T299" s="347" t="s">
        <v>5514</v>
      </c>
      <c r="U299" s="49">
        <v>45852.0</v>
      </c>
      <c r="V299" s="49">
        <v>45895.0</v>
      </c>
      <c r="W299" s="339">
        <v>1.0</v>
      </c>
      <c r="X299" s="41" t="s">
        <v>84</v>
      </c>
      <c r="Y299" s="41" t="s">
        <v>85</v>
      </c>
    </row>
    <row r="300" ht="18.0" customHeight="1">
      <c r="A300" s="37" t="s">
        <v>6814</v>
      </c>
      <c r="B300" s="39">
        <v>45856.0</v>
      </c>
      <c r="C300" s="41">
        <v>4277.0</v>
      </c>
      <c r="D300" s="43" t="s">
        <v>467</v>
      </c>
      <c r="E300" s="60" t="s">
        <v>468</v>
      </c>
      <c r="F300" s="43" t="s">
        <v>469</v>
      </c>
      <c r="G300" s="43" t="s">
        <v>284</v>
      </c>
      <c r="H300" s="43" t="s">
        <v>156</v>
      </c>
      <c r="I300" s="41" t="s">
        <v>1558</v>
      </c>
      <c r="J300" s="48">
        <v>44579.0</v>
      </c>
      <c r="K300" s="39">
        <v>45852.0</v>
      </c>
      <c r="L300" s="41" t="s">
        <v>75</v>
      </c>
      <c r="M300" s="50">
        <v>0.0</v>
      </c>
      <c r="N300" s="41" t="s">
        <v>75</v>
      </c>
      <c r="O300" s="52">
        <v>78000.0</v>
      </c>
      <c r="P300" s="171">
        <v>78000.0</v>
      </c>
      <c r="Q300" s="50">
        <v>0.0</v>
      </c>
      <c r="R300" s="51">
        <v>1560.0</v>
      </c>
      <c r="S300" s="52">
        <f t="shared" si="2"/>
        <v>76440</v>
      </c>
      <c r="T300" s="339" t="s">
        <v>83</v>
      </c>
      <c r="U300" s="48">
        <v>45852.0</v>
      </c>
      <c r="V300" s="48">
        <v>45882.0</v>
      </c>
      <c r="W300" s="339">
        <v>1.0</v>
      </c>
      <c r="X300" s="41" t="s">
        <v>98</v>
      </c>
      <c r="Y300" s="41" t="s">
        <v>85</v>
      </c>
    </row>
    <row r="301" ht="18.0" customHeight="1">
      <c r="A301" s="37" t="s">
        <v>6818</v>
      </c>
      <c r="B301" s="39">
        <v>45856.0</v>
      </c>
      <c r="C301" s="41">
        <v>4617.0</v>
      </c>
      <c r="D301" s="43" t="s">
        <v>307</v>
      </c>
      <c r="E301" s="60" t="s">
        <v>308</v>
      </c>
      <c r="F301" s="43" t="s">
        <v>1567</v>
      </c>
      <c r="G301" s="43" t="s">
        <v>1568</v>
      </c>
      <c r="H301" s="43" t="s">
        <v>580</v>
      </c>
      <c r="I301" s="41" t="s">
        <v>1558</v>
      </c>
      <c r="J301" s="48">
        <v>44604.0</v>
      </c>
      <c r="K301" s="39">
        <v>45852.0</v>
      </c>
      <c r="L301" s="41" t="s">
        <v>75</v>
      </c>
      <c r="M301" s="50">
        <v>78000.0</v>
      </c>
      <c r="N301" s="41" t="s">
        <v>75</v>
      </c>
      <c r="O301" s="52">
        <v>55000.0</v>
      </c>
      <c r="P301" s="171">
        <v>55000.0</v>
      </c>
      <c r="Q301" s="50">
        <v>0.0</v>
      </c>
      <c r="R301" s="51">
        <v>385.0</v>
      </c>
      <c r="S301" s="52">
        <f t="shared" si="2"/>
        <v>54615</v>
      </c>
      <c r="T301" s="339" t="s">
        <v>83</v>
      </c>
      <c r="U301" s="48">
        <v>45852.0</v>
      </c>
      <c r="V301" s="48">
        <v>45882.0</v>
      </c>
      <c r="W301" s="339">
        <v>1.0</v>
      </c>
      <c r="X301" s="41" t="s">
        <v>98</v>
      </c>
      <c r="Y301" s="41" t="s">
        <v>85</v>
      </c>
    </row>
    <row r="302" ht="18.0" customHeight="1">
      <c r="A302" s="37" t="s">
        <v>6822</v>
      </c>
      <c r="B302" s="39">
        <v>45856.0</v>
      </c>
      <c r="C302" s="41">
        <v>13032.0</v>
      </c>
      <c r="D302" s="43" t="s">
        <v>568</v>
      </c>
      <c r="E302" s="60" t="s">
        <v>569</v>
      </c>
      <c r="F302" s="43" t="s">
        <v>570</v>
      </c>
      <c r="G302" s="43" t="s">
        <v>234</v>
      </c>
      <c r="H302" s="43" t="s">
        <v>235</v>
      </c>
      <c r="I302" s="41" t="s">
        <v>1558</v>
      </c>
      <c r="J302" s="48">
        <v>45517.0</v>
      </c>
      <c r="K302" s="39">
        <v>45852.0</v>
      </c>
      <c r="L302" s="41" t="s">
        <v>75</v>
      </c>
      <c r="M302" s="50">
        <v>78000.0</v>
      </c>
      <c r="N302" s="41" t="s">
        <v>75</v>
      </c>
      <c r="O302" s="52">
        <v>10000.0</v>
      </c>
      <c r="P302" s="171">
        <v>10000.0</v>
      </c>
      <c r="Q302" s="50">
        <v>0.0</v>
      </c>
      <c r="R302" s="51">
        <v>70.0</v>
      </c>
      <c r="S302" s="52">
        <f t="shared" si="2"/>
        <v>9930</v>
      </c>
      <c r="T302" s="339" t="s">
        <v>83</v>
      </c>
      <c r="U302" s="48">
        <v>45852.0</v>
      </c>
      <c r="V302" s="48">
        <v>45882.0</v>
      </c>
      <c r="W302" s="339">
        <v>1.0</v>
      </c>
      <c r="X302" s="41" t="s">
        <v>98</v>
      </c>
      <c r="Y302" s="41" t="s">
        <v>85</v>
      </c>
    </row>
    <row r="303" ht="18.0" customHeight="1">
      <c r="A303" s="350" t="s">
        <v>6826</v>
      </c>
      <c r="B303" s="39">
        <v>45856.0</v>
      </c>
      <c r="C303" s="41">
        <v>15845.0</v>
      </c>
      <c r="D303" s="43" t="s">
        <v>6828</v>
      </c>
      <c r="E303" s="60" t="s">
        <v>6611</v>
      </c>
      <c r="F303" s="43" t="s">
        <v>6612</v>
      </c>
      <c r="G303" s="43" t="s">
        <v>121</v>
      </c>
      <c r="H303" s="43" t="s">
        <v>123</v>
      </c>
      <c r="I303" s="41" t="s">
        <v>1558</v>
      </c>
      <c r="J303" s="48">
        <v>45849.0</v>
      </c>
      <c r="K303" s="39">
        <v>45852.0</v>
      </c>
      <c r="L303" s="41" t="s">
        <v>75</v>
      </c>
      <c r="M303" s="51">
        <v>468000.0</v>
      </c>
      <c r="N303" s="40">
        <v>45853.0</v>
      </c>
      <c r="O303" s="52">
        <v>390074.0</v>
      </c>
      <c r="P303" s="54">
        <v>390000.0</v>
      </c>
      <c r="Q303" s="50">
        <v>0.0</v>
      </c>
      <c r="R303" s="51">
        <v>0.0</v>
      </c>
      <c r="S303" s="52">
        <f t="shared" si="2"/>
        <v>390000</v>
      </c>
      <c r="T303" s="339" t="s">
        <v>112</v>
      </c>
      <c r="U303" s="49">
        <v>45853.0</v>
      </c>
      <c r="V303" s="49">
        <v>46043.0</v>
      </c>
      <c r="W303" s="347">
        <v>6.0</v>
      </c>
      <c r="X303" s="41" t="s">
        <v>98</v>
      </c>
      <c r="Y303" s="42" t="s">
        <v>221</v>
      </c>
    </row>
    <row r="304" ht="18.0" customHeight="1">
      <c r="A304" s="37" t="s">
        <v>6830</v>
      </c>
      <c r="B304" s="39">
        <v>45856.0</v>
      </c>
      <c r="C304" s="41">
        <v>1485.0</v>
      </c>
      <c r="D304" s="43" t="s">
        <v>2265</v>
      </c>
      <c r="E304" s="60" t="s">
        <v>2259</v>
      </c>
      <c r="F304" s="43" t="s">
        <v>2260</v>
      </c>
      <c r="G304" s="43" t="s">
        <v>2261</v>
      </c>
      <c r="H304" s="43" t="s">
        <v>1137</v>
      </c>
      <c r="I304" s="41" t="s">
        <v>1558</v>
      </c>
      <c r="J304" s="48">
        <v>44367.0</v>
      </c>
      <c r="K304" s="39">
        <v>45852.0</v>
      </c>
      <c r="L304" s="41" t="s">
        <v>75</v>
      </c>
      <c r="M304" s="50">
        <v>0.0</v>
      </c>
      <c r="N304" s="41" t="s">
        <v>75</v>
      </c>
      <c r="O304" s="52">
        <v>78000.0</v>
      </c>
      <c r="P304" s="52">
        <v>78000.0</v>
      </c>
      <c r="Q304" s="50">
        <v>0.0</v>
      </c>
      <c r="R304" s="51">
        <v>4440.0</v>
      </c>
      <c r="S304" s="52">
        <f t="shared" si="2"/>
        <v>73560</v>
      </c>
      <c r="T304" s="339" t="s">
        <v>83</v>
      </c>
      <c r="U304" s="48">
        <v>45852.0</v>
      </c>
      <c r="V304" s="48">
        <v>45883.0</v>
      </c>
      <c r="W304" s="339">
        <v>1.0</v>
      </c>
      <c r="X304" s="41" t="s">
        <v>98</v>
      </c>
      <c r="Y304" s="41" t="s">
        <v>85</v>
      </c>
    </row>
    <row r="305" ht="18.0" customHeight="1">
      <c r="A305" s="37" t="s">
        <v>6836</v>
      </c>
      <c r="B305" s="39">
        <v>45856.0</v>
      </c>
      <c r="C305" s="41">
        <v>8572.0</v>
      </c>
      <c r="D305" s="43" t="s">
        <v>2307</v>
      </c>
      <c r="E305" s="60" t="s">
        <v>2302</v>
      </c>
      <c r="F305" s="43" t="s">
        <v>2303</v>
      </c>
      <c r="G305" s="43" t="s">
        <v>830</v>
      </c>
      <c r="H305" s="43" t="s">
        <v>123</v>
      </c>
      <c r="I305" s="41" t="s">
        <v>1558</v>
      </c>
      <c r="J305" s="48">
        <v>45003.0</v>
      </c>
      <c r="K305" s="39">
        <v>45853.0</v>
      </c>
      <c r="L305" s="41" t="s">
        <v>75</v>
      </c>
      <c r="M305" s="50">
        <v>118000.0</v>
      </c>
      <c r="N305" s="41" t="s">
        <v>75</v>
      </c>
      <c r="O305" s="52">
        <v>107000.0</v>
      </c>
      <c r="P305" s="162">
        <v>107000.0</v>
      </c>
      <c r="Q305" s="50">
        <v>0.0</v>
      </c>
      <c r="R305" s="51">
        <v>749.0</v>
      </c>
      <c r="S305" s="52">
        <f t="shared" si="2"/>
        <v>106251</v>
      </c>
      <c r="T305" s="339" t="s">
        <v>83</v>
      </c>
      <c r="U305" s="48">
        <v>45853.0</v>
      </c>
      <c r="V305" s="48">
        <v>45883.0</v>
      </c>
      <c r="W305" s="339">
        <v>1.0</v>
      </c>
      <c r="X305" s="41" t="s">
        <v>84</v>
      </c>
      <c r="Y305" s="41" t="s">
        <v>85</v>
      </c>
    </row>
    <row r="306" ht="18.0" customHeight="1">
      <c r="A306" s="37" t="s">
        <v>6841</v>
      </c>
      <c r="B306" s="39">
        <v>45856.0</v>
      </c>
      <c r="C306" s="41">
        <v>10964.0</v>
      </c>
      <c r="D306" s="43" t="s">
        <v>1806</v>
      </c>
      <c r="E306" s="60" t="s">
        <v>1608</v>
      </c>
      <c r="F306" s="43" t="s">
        <v>1609</v>
      </c>
      <c r="G306" s="43" t="s">
        <v>601</v>
      </c>
      <c r="H306" s="43" t="s">
        <v>177</v>
      </c>
      <c r="I306" s="41" t="s">
        <v>1558</v>
      </c>
      <c r="J306" s="48">
        <v>45295.0</v>
      </c>
      <c r="K306" s="39">
        <v>45853.0</v>
      </c>
      <c r="L306" s="41" t="s">
        <v>75</v>
      </c>
      <c r="M306" s="50">
        <v>78000.0</v>
      </c>
      <c r="N306" s="41" t="s">
        <v>75</v>
      </c>
      <c r="O306" s="52">
        <v>76000.0</v>
      </c>
      <c r="P306" s="162">
        <v>76000.0</v>
      </c>
      <c r="Q306" s="50">
        <v>0.0</v>
      </c>
      <c r="R306" s="51">
        <v>532.0</v>
      </c>
      <c r="S306" s="52">
        <f t="shared" si="2"/>
        <v>75468</v>
      </c>
      <c r="T306" s="339" t="s">
        <v>83</v>
      </c>
      <c r="U306" s="48">
        <v>45853.0</v>
      </c>
      <c r="V306" s="48">
        <v>45883.0</v>
      </c>
      <c r="W306" s="339">
        <v>1.0</v>
      </c>
      <c r="X306" s="41" t="s">
        <v>98</v>
      </c>
      <c r="Y306" s="41" t="s">
        <v>85</v>
      </c>
    </row>
    <row r="307" ht="18.0" customHeight="1">
      <c r="A307" s="350" t="s">
        <v>6844</v>
      </c>
      <c r="B307" s="39">
        <v>45856.0</v>
      </c>
      <c r="C307" s="41">
        <v>15774.0</v>
      </c>
      <c r="D307" s="43" t="s">
        <v>6847</v>
      </c>
      <c r="E307" s="60" t="s">
        <v>6849</v>
      </c>
      <c r="F307" s="47" t="s">
        <v>6851</v>
      </c>
      <c r="G307" s="43" t="s">
        <v>723</v>
      </c>
      <c r="H307" s="43" t="s">
        <v>72</v>
      </c>
      <c r="I307" s="41" t="s">
        <v>1558</v>
      </c>
      <c r="J307" s="48">
        <v>45840.0</v>
      </c>
      <c r="K307" s="39">
        <v>45853.0</v>
      </c>
      <c r="L307" s="41" t="s">
        <v>75</v>
      </c>
      <c r="M307" s="50"/>
      <c r="N307" s="41"/>
      <c r="O307" s="52">
        <v>78000.0</v>
      </c>
      <c r="P307" s="52">
        <v>78000.0</v>
      </c>
      <c r="Q307" s="50">
        <v>0.0</v>
      </c>
      <c r="R307" s="51">
        <v>4400.0</v>
      </c>
      <c r="S307" s="52">
        <f t="shared" si="2"/>
        <v>73600</v>
      </c>
      <c r="T307" s="339" t="s">
        <v>83</v>
      </c>
      <c r="U307" s="48"/>
      <c r="V307" s="48"/>
      <c r="W307" s="347">
        <v>6.0</v>
      </c>
      <c r="X307" s="41" t="s">
        <v>98</v>
      </c>
      <c r="Y307" s="41" t="s">
        <v>221</v>
      </c>
    </row>
    <row r="308" ht="18.0" customHeight="1">
      <c r="A308" s="37" t="s">
        <v>6856</v>
      </c>
      <c r="B308" s="39">
        <v>45856.0</v>
      </c>
      <c r="C308" s="41">
        <v>6348.0</v>
      </c>
      <c r="D308" s="43" t="s">
        <v>6548</v>
      </c>
      <c r="E308" s="60" t="s">
        <v>2507</v>
      </c>
      <c r="F308" s="47" t="s">
        <v>2508</v>
      </c>
      <c r="G308" s="43" t="s">
        <v>155</v>
      </c>
      <c r="H308" s="43" t="s">
        <v>156</v>
      </c>
      <c r="I308" s="41" t="s">
        <v>1558</v>
      </c>
      <c r="J308" s="48">
        <v>44760.0</v>
      </c>
      <c r="K308" s="39">
        <v>45853.0</v>
      </c>
      <c r="L308" s="41" t="s">
        <v>75</v>
      </c>
      <c r="M308" s="50">
        <v>78000.0</v>
      </c>
      <c r="N308" s="41" t="s">
        <v>75</v>
      </c>
      <c r="O308" s="52">
        <v>80070.0</v>
      </c>
      <c r="P308" s="348">
        <v>80070.0</v>
      </c>
      <c r="Q308" s="50">
        <v>0.0</v>
      </c>
      <c r="R308" s="51">
        <v>0.0</v>
      </c>
      <c r="S308" s="52">
        <f t="shared" si="2"/>
        <v>80070</v>
      </c>
      <c r="T308" s="339" t="s">
        <v>112</v>
      </c>
      <c r="U308" s="48">
        <v>45853.0</v>
      </c>
      <c r="V308" s="48">
        <v>45884.0</v>
      </c>
      <c r="W308" s="339">
        <v>1.0</v>
      </c>
      <c r="X308" s="41" t="s">
        <v>98</v>
      </c>
      <c r="Y308" s="41" t="s">
        <v>85</v>
      </c>
    </row>
    <row r="309" ht="18.0" customHeight="1">
      <c r="A309" s="37" t="s">
        <v>6860</v>
      </c>
      <c r="B309" s="39">
        <v>45856.0</v>
      </c>
      <c r="C309" s="41">
        <v>4343.0</v>
      </c>
      <c r="D309" s="43" t="s">
        <v>1522</v>
      </c>
      <c r="E309" s="60" t="s">
        <v>152</v>
      </c>
      <c r="F309" s="43" t="s">
        <v>2451</v>
      </c>
      <c r="G309" s="43" t="s">
        <v>155</v>
      </c>
      <c r="H309" s="43" t="s">
        <v>156</v>
      </c>
      <c r="I309" s="41" t="s">
        <v>1558</v>
      </c>
      <c r="J309" s="48">
        <v>44585.0</v>
      </c>
      <c r="K309" s="39">
        <v>45853.0</v>
      </c>
      <c r="L309" s="41" t="s">
        <v>75</v>
      </c>
      <c r="M309" s="50">
        <v>0.0</v>
      </c>
      <c r="N309" s="41" t="s">
        <v>75</v>
      </c>
      <c r="O309" s="52">
        <v>78000.0</v>
      </c>
      <c r="P309" s="162">
        <v>78000.0</v>
      </c>
      <c r="Q309" s="50">
        <v>0.0</v>
      </c>
      <c r="R309" s="51">
        <v>1560.0</v>
      </c>
      <c r="S309" s="52">
        <f t="shared" si="2"/>
        <v>76440</v>
      </c>
      <c r="T309" s="339" t="s">
        <v>83</v>
      </c>
      <c r="U309" s="48">
        <v>45853.0</v>
      </c>
      <c r="V309" s="48">
        <v>45883.0</v>
      </c>
      <c r="W309" s="339">
        <v>1.0</v>
      </c>
      <c r="X309" s="41" t="s">
        <v>84</v>
      </c>
      <c r="Y309" s="41" t="s">
        <v>85</v>
      </c>
    </row>
    <row r="310" ht="18.0" customHeight="1">
      <c r="A310" s="60" t="s">
        <v>6863</v>
      </c>
      <c r="B310" s="39">
        <v>45856.0</v>
      </c>
      <c r="C310" s="41">
        <v>14340.0</v>
      </c>
      <c r="D310" s="43" t="s">
        <v>6866</v>
      </c>
      <c r="E310" s="60" t="s">
        <v>1416</v>
      </c>
      <c r="F310" s="43" t="s">
        <v>1184</v>
      </c>
      <c r="G310" s="43" t="s">
        <v>1418</v>
      </c>
      <c r="H310" s="43" t="s">
        <v>156</v>
      </c>
      <c r="I310" s="41" t="s">
        <v>1558</v>
      </c>
      <c r="J310" s="48">
        <v>45664.0</v>
      </c>
      <c r="K310" s="39">
        <v>45853.0</v>
      </c>
      <c r="L310" s="41" t="s">
        <v>75</v>
      </c>
      <c r="M310" s="50">
        <v>0.0</v>
      </c>
      <c r="N310" s="41" t="s">
        <v>75</v>
      </c>
      <c r="O310" s="52">
        <v>648035.0</v>
      </c>
      <c r="P310" s="348">
        <v>648035.0</v>
      </c>
      <c r="Q310" s="50">
        <v>60000.0</v>
      </c>
      <c r="R310" s="51">
        <v>0.0</v>
      </c>
      <c r="S310" s="52">
        <f t="shared" si="2"/>
        <v>648035</v>
      </c>
      <c r="T310" s="339" t="s">
        <v>112</v>
      </c>
      <c r="U310" s="48">
        <v>45853.0</v>
      </c>
      <c r="V310" s="48">
        <v>46038.0</v>
      </c>
      <c r="W310" s="339">
        <v>6.0</v>
      </c>
      <c r="X310" s="41" t="s">
        <v>84</v>
      </c>
      <c r="Y310" s="41" t="s">
        <v>85</v>
      </c>
    </row>
    <row r="311" ht="18.0" customHeight="1">
      <c r="A311" s="37" t="s">
        <v>6869</v>
      </c>
      <c r="B311" s="39">
        <v>45856.0</v>
      </c>
      <c r="C311" s="41">
        <v>7514.0</v>
      </c>
      <c r="D311" s="43" t="s">
        <v>539</v>
      </c>
      <c r="E311" s="60" t="s">
        <v>540</v>
      </c>
      <c r="F311" s="43" t="s">
        <v>3444</v>
      </c>
      <c r="G311" s="43" t="s">
        <v>70</v>
      </c>
      <c r="H311" s="43" t="s">
        <v>72</v>
      </c>
      <c r="I311" s="41" t="s">
        <v>1558</v>
      </c>
      <c r="J311" s="48">
        <v>44875.0</v>
      </c>
      <c r="K311" s="39">
        <v>45853.0</v>
      </c>
      <c r="L311" s="41" t="s">
        <v>75</v>
      </c>
      <c r="M311" s="50">
        <v>78000.0</v>
      </c>
      <c r="N311" s="41" t="s">
        <v>75</v>
      </c>
      <c r="O311" s="52">
        <v>80000.0</v>
      </c>
      <c r="P311" s="162">
        <v>80000.0</v>
      </c>
      <c r="Q311" s="50">
        <v>0.0</v>
      </c>
      <c r="R311" s="51">
        <v>560.0</v>
      </c>
      <c r="S311" s="52">
        <f t="shared" si="2"/>
        <v>79440</v>
      </c>
      <c r="T311" s="339" t="s">
        <v>83</v>
      </c>
      <c r="U311" s="48">
        <v>45853.0</v>
      </c>
      <c r="V311" s="48">
        <v>45883.0</v>
      </c>
      <c r="W311" s="339">
        <v>1.0</v>
      </c>
      <c r="X311" s="41" t="s">
        <v>98</v>
      </c>
      <c r="Y311" s="41" t="s">
        <v>85</v>
      </c>
    </row>
    <row r="312" ht="18.0" customHeight="1">
      <c r="A312" s="37" t="s">
        <v>6872</v>
      </c>
      <c r="B312" s="39">
        <v>45856.0</v>
      </c>
      <c r="C312" s="41">
        <v>6926.0</v>
      </c>
      <c r="D312" s="43" t="s">
        <v>543</v>
      </c>
      <c r="E312" s="60" t="s">
        <v>545</v>
      </c>
      <c r="F312" s="47" t="s">
        <v>3282</v>
      </c>
      <c r="G312" s="43" t="s">
        <v>355</v>
      </c>
      <c r="H312" s="43" t="s">
        <v>235</v>
      </c>
      <c r="I312" s="41" t="s">
        <v>1558</v>
      </c>
      <c r="J312" s="48">
        <v>44816.0</v>
      </c>
      <c r="K312" s="39">
        <v>45853.0</v>
      </c>
      <c r="L312" s="41" t="s">
        <v>75</v>
      </c>
      <c r="M312" s="51">
        <v>78000.0</v>
      </c>
      <c r="N312" s="40">
        <v>45860.0</v>
      </c>
      <c r="O312" s="52">
        <v>150028.0</v>
      </c>
      <c r="P312" s="52">
        <v>0.0</v>
      </c>
      <c r="Q312" s="51">
        <v>0.0</v>
      </c>
      <c r="R312" s="51">
        <v>0.0</v>
      </c>
      <c r="S312" s="52">
        <f t="shared" si="2"/>
        <v>0</v>
      </c>
      <c r="T312" s="347" t="s">
        <v>5448</v>
      </c>
      <c r="U312" s="40">
        <v>45860.0</v>
      </c>
      <c r="V312" s="49">
        <v>45890.0</v>
      </c>
      <c r="W312" s="339">
        <v>1.0</v>
      </c>
      <c r="X312" s="41" t="s">
        <v>98</v>
      </c>
      <c r="Y312" s="41" t="s">
        <v>85</v>
      </c>
    </row>
    <row r="313" ht="18.0" customHeight="1">
      <c r="A313" s="37" t="s">
        <v>6875</v>
      </c>
      <c r="B313" s="39">
        <v>45856.0</v>
      </c>
      <c r="C313" s="41">
        <v>4732.0</v>
      </c>
      <c r="D313" s="43" t="s">
        <v>3297</v>
      </c>
      <c r="E313" s="60" t="s">
        <v>3300</v>
      </c>
      <c r="F313" s="43" t="s">
        <v>3302</v>
      </c>
      <c r="G313" s="43" t="s">
        <v>3303</v>
      </c>
      <c r="H313" s="43" t="s">
        <v>134</v>
      </c>
      <c r="I313" s="41" t="s">
        <v>1558</v>
      </c>
      <c r="J313" s="48">
        <v>44612.0</v>
      </c>
      <c r="K313" s="39">
        <v>45853.0</v>
      </c>
      <c r="L313" s="41" t="s">
        <v>75</v>
      </c>
      <c r="M313" s="50">
        <v>0.0</v>
      </c>
      <c r="N313" s="41" t="s">
        <v>75</v>
      </c>
      <c r="O313" s="52">
        <v>118000.0</v>
      </c>
      <c r="P313" s="52">
        <v>0.0</v>
      </c>
      <c r="Q313" s="50">
        <v>0.0</v>
      </c>
      <c r="R313" s="51">
        <v>0.0</v>
      </c>
      <c r="S313" s="52">
        <f t="shared" si="2"/>
        <v>0</v>
      </c>
      <c r="T313" s="347" t="s">
        <v>5448</v>
      </c>
      <c r="U313" s="48">
        <v>45853.0</v>
      </c>
      <c r="V313" s="48">
        <v>45890.0</v>
      </c>
      <c r="W313" s="339">
        <v>1.0</v>
      </c>
      <c r="X313" s="41" t="s">
        <v>84</v>
      </c>
      <c r="Y313" s="41" t="s">
        <v>85</v>
      </c>
    </row>
    <row r="314" ht="18.0" customHeight="1">
      <c r="A314" s="37" t="s">
        <v>6879</v>
      </c>
      <c r="B314" s="39">
        <v>45856.0</v>
      </c>
      <c r="C314" s="41">
        <v>2200.0</v>
      </c>
      <c r="D314" s="43" t="s">
        <v>6582</v>
      </c>
      <c r="E314" s="60" t="s">
        <v>78</v>
      </c>
      <c r="F314" s="43" t="s">
        <v>3110</v>
      </c>
      <c r="G314" s="43" t="s">
        <v>199</v>
      </c>
      <c r="H314" s="43" t="s">
        <v>200</v>
      </c>
      <c r="I314" s="41" t="s">
        <v>1558</v>
      </c>
      <c r="J314" s="48">
        <v>44432.0</v>
      </c>
      <c r="K314" s="39">
        <v>45853.0</v>
      </c>
      <c r="L314" s="41" t="s">
        <v>75</v>
      </c>
      <c r="M314" s="50">
        <v>78000.0</v>
      </c>
      <c r="N314" s="41" t="s">
        <v>75</v>
      </c>
      <c r="O314" s="50">
        <v>80000.0</v>
      </c>
      <c r="P314" s="436">
        <v>80000.0</v>
      </c>
      <c r="Q314" s="50">
        <v>0.0</v>
      </c>
      <c r="R314" s="51">
        <v>560.0</v>
      </c>
      <c r="S314" s="52">
        <f t="shared" si="2"/>
        <v>79440</v>
      </c>
      <c r="T314" s="339" t="s">
        <v>83</v>
      </c>
      <c r="U314" s="48">
        <v>45858.0</v>
      </c>
      <c r="V314" s="48">
        <v>45888.0</v>
      </c>
      <c r="W314" s="339">
        <v>1.0</v>
      </c>
      <c r="X314" s="41" t="s">
        <v>98</v>
      </c>
      <c r="Y314" s="41" t="s">
        <v>85</v>
      </c>
    </row>
    <row r="315" ht="18.0" customHeight="1">
      <c r="A315" s="60" t="s">
        <v>6883</v>
      </c>
      <c r="B315" s="39">
        <v>45856.0</v>
      </c>
      <c r="C315" s="41">
        <v>3338.0</v>
      </c>
      <c r="D315" s="43" t="s">
        <v>5063</v>
      </c>
      <c r="E315" s="60" t="s">
        <v>3889</v>
      </c>
      <c r="F315" s="43" t="s">
        <v>3930</v>
      </c>
      <c r="G315" s="43" t="s">
        <v>194</v>
      </c>
      <c r="H315" s="43" t="s">
        <v>177</v>
      </c>
      <c r="I315" s="42" t="s">
        <v>1989</v>
      </c>
      <c r="J315" s="48">
        <v>44524.0</v>
      </c>
      <c r="K315" s="39">
        <v>45853.0</v>
      </c>
      <c r="L315" s="41" t="s">
        <v>75</v>
      </c>
      <c r="M315" s="50">
        <v>0.0</v>
      </c>
      <c r="N315" s="41" t="s">
        <v>75</v>
      </c>
      <c r="O315" s="52">
        <v>78000.0</v>
      </c>
      <c r="P315" s="52">
        <v>0.0</v>
      </c>
      <c r="Q315" s="50">
        <v>0.0</v>
      </c>
      <c r="R315" s="51">
        <v>0.0</v>
      </c>
      <c r="S315" s="52">
        <f t="shared" si="2"/>
        <v>0</v>
      </c>
      <c r="T315" s="347" t="s">
        <v>5460</v>
      </c>
      <c r="U315" s="48">
        <v>45853.0</v>
      </c>
      <c r="V315" s="48">
        <v>45922.0</v>
      </c>
      <c r="W315" s="339">
        <v>1.0</v>
      </c>
      <c r="X315" s="41" t="s">
        <v>98</v>
      </c>
      <c r="Y315" s="41" t="s">
        <v>85</v>
      </c>
    </row>
    <row r="316" ht="18.0" customHeight="1">
      <c r="A316" s="37" t="s">
        <v>6890</v>
      </c>
      <c r="B316" s="39">
        <v>45856.0</v>
      </c>
      <c r="C316" s="41">
        <v>3007.0</v>
      </c>
      <c r="D316" s="43" t="s">
        <v>2407</v>
      </c>
      <c r="E316" s="60" t="s">
        <v>2408</v>
      </c>
      <c r="F316" s="43" t="s">
        <v>2410</v>
      </c>
      <c r="G316" s="43" t="s">
        <v>634</v>
      </c>
      <c r="H316" s="43" t="s">
        <v>235</v>
      </c>
      <c r="I316" s="41" t="s">
        <v>1558</v>
      </c>
      <c r="J316" s="48">
        <v>44493.0</v>
      </c>
      <c r="K316" s="39">
        <v>45853.0</v>
      </c>
      <c r="L316" s="41" t="s">
        <v>75</v>
      </c>
      <c r="M316" s="50">
        <v>0.0</v>
      </c>
      <c r="N316" s="41" t="s">
        <v>75</v>
      </c>
      <c r="O316" s="52">
        <v>78075.0</v>
      </c>
      <c r="P316" s="348">
        <v>78075.0</v>
      </c>
      <c r="Q316" s="50">
        <v>0.0</v>
      </c>
      <c r="R316" s="51">
        <v>0.0</v>
      </c>
      <c r="S316" s="52">
        <f t="shared" si="2"/>
        <v>78075</v>
      </c>
      <c r="T316" s="339" t="s">
        <v>112</v>
      </c>
      <c r="U316" s="48">
        <v>45853.0</v>
      </c>
      <c r="V316" s="48">
        <v>45887.0</v>
      </c>
      <c r="W316" s="339">
        <v>1.0</v>
      </c>
      <c r="X316" s="41" t="s">
        <v>98</v>
      </c>
      <c r="Y316" s="41" t="s">
        <v>85</v>
      </c>
    </row>
    <row r="317" ht="18.0" customHeight="1">
      <c r="A317" s="37" t="s">
        <v>6896</v>
      </c>
      <c r="B317" s="39">
        <v>45856.0</v>
      </c>
      <c r="C317" s="41">
        <v>2728.0</v>
      </c>
      <c r="D317" s="43" t="s">
        <v>1762</v>
      </c>
      <c r="E317" s="60" t="s">
        <v>1763</v>
      </c>
      <c r="F317" s="43" t="s">
        <v>1764</v>
      </c>
      <c r="G317" s="43" t="s">
        <v>1765</v>
      </c>
      <c r="H317" s="43" t="s">
        <v>1766</v>
      </c>
      <c r="I317" s="41" t="s">
        <v>1558</v>
      </c>
      <c r="J317" s="48">
        <v>44469.0</v>
      </c>
      <c r="K317" s="39">
        <v>45853.0</v>
      </c>
      <c r="L317" s="41" t="s">
        <v>75</v>
      </c>
      <c r="M317" s="50">
        <v>0.0</v>
      </c>
      <c r="N317" s="41" t="s">
        <v>75</v>
      </c>
      <c r="O317" s="52">
        <v>78000.0</v>
      </c>
      <c r="P317" s="162">
        <v>78000.0</v>
      </c>
      <c r="Q317" s="50">
        <v>0.0</v>
      </c>
      <c r="R317" s="51">
        <v>4440.0</v>
      </c>
      <c r="S317" s="52">
        <f t="shared" si="2"/>
        <v>73560</v>
      </c>
      <c r="T317" s="339" t="s">
        <v>83</v>
      </c>
      <c r="U317" s="48">
        <v>45853.0</v>
      </c>
      <c r="V317" s="48">
        <v>45883.0</v>
      </c>
      <c r="W317" s="339">
        <v>1.0</v>
      </c>
      <c r="X317" s="41" t="s">
        <v>98</v>
      </c>
      <c r="Y317" s="41" t="s">
        <v>85</v>
      </c>
    </row>
    <row r="318" ht="18.0" customHeight="1">
      <c r="A318" s="37" t="s">
        <v>6899</v>
      </c>
      <c r="B318" s="39">
        <v>45856.0</v>
      </c>
      <c r="C318" s="41">
        <v>1449.0</v>
      </c>
      <c r="D318" s="43" t="s">
        <v>1390</v>
      </c>
      <c r="E318" s="60" t="s">
        <v>1391</v>
      </c>
      <c r="F318" s="43" t="s">
        <v>1392</v>
      </c>
      <c r="G318" s="43" t="s">
        <v>812</v>
      </c>
      <c r="H318" s="43" t="s">
        <v>123</v>
      </c>
      <c r="I318" s="41" t="s">
        <v>1558</v>
      </c>
      <c r="J318" s="48">
        <v>44364.0</v>
      </c>
      <c r="K318" s="39">
        <v>45853.0</v>
      </c>
      <c r="L318" s="41" t="s">
        <v>75</v>
      </c>
      <c r="M318" s="50">
        <v>78000.0</v>
      </c>
      <c r="N318" s="39" t="s">
        <v>75</v>
      </c>
      <c r="O318" s="52">
        <v>85000.0</v>
      </c>
      <c r="P318" s="162">
        <v>85000.0</v>
      </c>
      <c r="Q318" s="50">
        <v>0.0</v>
      </c>
      <c r="R318" s="51">
        <v>1700.0</v>
      </c>
      <c r="S318" s="52">
        <f t="shared" si="2"/>
        <v>83300</v>
      </c>
      <c r="T318" s="339" t="s">
        <v>83</v>
      </c>
      <c r="U318" s="48">
        <v>45853.0</v>
      </c>
      <c r="V318" s="48">
        <v>45883.0</v>
      </c>
      <c r="W318" s="339">
        <v>1.0</v>
      </c>
      <c r="X318" s="41" t="s">
        <v>98</v>
      </c>
      <c r="Y318" s="41" t="s">
        <v>85</v>
      </c>
    </row>
    <row r="319" ht="18.0" customHeight="1">
      <c r="A319" s="37" t="s">
        <v>6903</v>
      </c>
      <c r="B319" s="40">
        <v>45883.0</v>
      </c>
      <c r="C319" s="42">
        <v>891.0</v>
      </c>
      <c r="D319" s="47" t="s">
        <v>1911</v>
      </c>
      <c r="E319" s="46" t="s">
        <v>1360</v>
      </c>
      <c r="F319" s="47" t="s">
        <v>1361</v>
      </c>
      <c r="G319" s="47" t="s">
        <v>355</v>
      </c>
      <c r="H319" s="47" t="s">
        <v>235</v>
      </c>
      <c r="I319" s="41" t="s">
        <v>1558</v>
      </c>
      <c r="J319" s="49">
        <v>44337.0</v>
      </c>
      <c r="K319" s="40">
        <v>45834.0</v>
      </c>
      <c r="L319" s="41" t="s">
        <v>75</v>
      </c>
      <c r="M319" s="50">
        <v>78000.0</v>
      </c>
      <c r="N319" s="40">
        <v>45853.0</v>
      </c>
      <c r="O319" s="54">
        <v>0.0</v>
      </c>
      <c r="P319" s="54">
        <v>0.0</v>
      </c>
      <c r="Q319" s="54">
        <v>0.0</v>
      </c>
      <c r="R319" s="54">
        <v>0.0</v>
      </c>
      <c r="S319" s="54">
        <v>0.0</v>
      </c>
      <c r="T319" s="347" t="s">
        <v>283</v>
      </c>
      <c r="U319" s="49">
        <v>45853.0</v>
      </c>
      <c r="V319" s="49">
        <v>45883.0</v>
      </c>
      <c r="W319" s="339">
        <v>1.0</v>
      </c>
      <c r="X319" s="41" t="s">
        <v>98</v>
      </c>
      <c r="Y319" s="41" t="s">
        <v>85</v>
      </c>
    </row>
    <row r="320" ht="18.0" customHeight="1">
      <c r="A320" s="37" t="s">
        <v>6907</v>
      </c>
      <c r="B320" s="39">
        <v>45856.0</v>
      </c>
      <c r="C320" s="41">
        <v>277.0</v>
      </c>
      <c r="D320" s="43" t="s">
        <v>1147</v>
      </c>
      <c r="E320" s="60" t="s">
        <v>1148</v>
      </c>
      <c r="F320" s="43" t="s">
        <v>1149</v>
      </c>
      <c r="G320" s="43" t="s">
        <v>601</v>
      </c>
      <c r="H320" s="43" t="s">
        <v>177</v>
      </c>
      <c r="I320" s="41" t="s">
        <v>1558</v>
      </c>
      <c r="J320" s="48">
        <v>44284.0</v>
      </c>
      <c r="K320" s="39">
        <v>45854.0</v>
      </c>
      <c r="L320" s="41" t="s">
        <v>75</v>
      </c>
      <c r="M320" s="50">
        <v>118000.0</v>
      </c>
      <c r="N320" s="41" t="s">
        <v>75</v>
      </c>
      <c r="O320" s="52">
        <v>116000.0</v>
      </c>
      <c r="P320" s="76">
        <v>116000.0</v>
      </c>
      <c r="Q320" s="50">
        <v>0.0</v>
      </c>
      <c r="R320" s="51">
        <v>812.0</v>
      </c>
      <c r="S320" s="52">
        <f t="shared" ref="S320:S354" si="3">P320-R320</f>
        <v>115188</v>
      </c>
      <c r="T320" s="339" t="s">
        <v>83</v>
      </c>
      <c r="U320" s="48">
        <v>45854.0</v>
      </c>
      <c r="V320" s="48">
        <v>45885.0</v>
      </c>
      <c r="W320" s="339">
        <v>1.0</v>
      </c>
      <c r="X320" s="41" t="s">
        <v>84</v>
      </c>
      <c r="Y320" s="41" t="s">
        <v>85</v>
      </c>
    </row>
    <row r="321" ht="18.0" customHeight="1">
      <c r="A321" s="37" t="s">
        <v>6911</v>
      </c>
      <c r="B321" s="39">
        <v>45856.0</v>
      </c>
      <c r="C321" s="41">
        <v>1522.0</v>
      </c>
      <c r="D321" s="43" t="s">
        <v>1571</v>
      </c>
      <c r="E321" s="60" t="s">
        <v>1572</v>
      </c>
      <c r="F321" s="43" t="s">
        <v>1573</v>
      </c>
      <c r="G321" s="43" t="s">
        <v>383</v>
      </c>
      <c r="H321" s="43" t="s">
        <v>383</v>
      </c>
      <c r="I321" s="41" t="s">
        <v>1558</v>
      </c>
      <c r="J321" s="48">
        <v>44368.0</v>
      </c>
      <c r="K321" s="39">
        <v>45854.0</v>
      </c>
      <c r="L321" s="41" t="s">
        <v>75</v>
      </c>
      <c r="M321" s="50">
        <v>0.0</v>
      </c>
      <c r="N321" s="41" t="s">
        <v>75</v>
      </c>
      <c r="O321" s="52">
        <v>78000.0</v>
      </c>
      <c r="P321" s="52">
        <v>0.0</v>
      </c>
      <c r="Q321" s="50">
        <v>0.0</v>
      </c>
      <c r="R321" s="51">
        <v>0.0</v>
      </c>
      <c r="S321" s="52">
        <f t="shared" si="3"/>
        <v>0</v>
      </c>
      <c r="T321" s="347" t="s">
        <v>5448</v>
      </c>
      <c r="U321" s="48">
        <v>45854.0</v>
      </c>
      <c r="V321" s="48">
        <v>45887.0</v>
      </c>
      <c r="W321" s="339">
        <v>1.0</v>
      </c>
      <c r="X321" s="41" t="s">
        <v>98</v>
      </c>
      <c r="Y321" s="41" t="s">
        <v>85</v>
      </c>
    </row>
    <row r="322" ht="18.0" customHeight="1">
      <c r="A322" s="37" t="s">
        <v>6918</v>
      </c>
      <c r="B322" s="39">
        <v>45856.0</v>
      </c>
      <c r="C322" s="41">
        <v>4402.0</v>
      </c>
      <c r="D322" s="43" t="s">
        <v>4058</v>
      </c>
      <c r="E322" s="60" t="s">
        <v>4028</v>
      </c>
      <c r="F322" s="43" t="s">
        <v>4029</v>
      </c>
      <c r="G322" s="43" t="s">
        <v>70</v>
      </c>
      <c r="H322" s="43" t="s">
        <v>72</v>
      </c>
      <c r="I322" s="41" t="s">
        <v>1558</v>
      </c>
      <c r="J322" s="48">
        <v>44588.0</v>
      </c>
      <c r="K322" s="39">
        <v>45854.0</v>
      </c>
      <c r="L322" s="41" t="s">
        <v>75</v>
      </c>
      <c r="M322" s="50">
        <v>0.0</v>
      </c>
      <c r="N322" s="41" t="s">
        <v>75</v>
      </c>
      <c r="O322" s="52">
        <v>78000.0</v>
      </c>
      <c r="P322" s="52">
        <v>0.0</v>
      </c>
      <c r="Q322" s="50">
        <v>0.0</v>
      </c>
      <c r="R322" s="51">
        <v>0.0</v>
      </c>
      <c r="S322" s="52">
        <f t="shared" si="3"/>
        <v>0</v>
      </c>
      <c r="T322" s="347" t="s">
        <v>5448</v>
      </c>
      <c r="U322" s="48">
        <v>45854.0</v>
      </c>
      <c r="V322" s="48">
        <v>45892.0</v>
      </c>
      <c r="W322" s="339">
        <v>1.0</v>
      </c>
      <c r="X322" s="41" t="s">
        <v>98</v>
      </c>
      <c r="Y322" s="41" t="s">
        <v>85</v>
      </c>
    </row>
    <row r="323" ht="18.0" customHeight="1">
      <c r="A323" s="60" t="s">
        <v>6921</v>
      </c>
      <c r="B323" s="39">
        <v>45856.0</v>
      </c>
      <c r="C323" s="41">
        <v>15205.0</v>
      </c>
      <c r="D323" s="43" t="s">
        <v>5493</v>
      </c>
      <c r="E323" s="60" t="s">
        <v>5494</v>
      </c>
      <c r="F323" s="43" t="s">
        <v>5495</v>
      </c>
      <c r="G323" s="43" t="s">
        <v>70</v>
      </c>
      <c r="H323" s="43" t="s">
        <v>72</v>
      </c>
      <c r="I323" s="41" t="s">
        <v>1558</v>
      </c>
      <c r="J323" s="48">
        <v>45763.0</v>
      </c>
      <c r="K323" s="39">
        <v>45854.0</v>
      </c>
      <c r="L323" s="41" t="s">
        <v>75</v>
      </c>
      <c r="M323" s="50">
        <v>0.0</v>
      </c>
      <c r="N323" s="41" t="s">
        <v>75</v>
      </c>
      <c r="O323" s="52">
        <v>118000.0</v>
      </c>
      <c r="P323" s="52">
        <v>0.0</v>
      </c>
      <c r="Q323" s="50">
        <v>0.0</v>
      </c>
      <c r="R323" s="51">
        <v>0.0</v>
      </c>
      <c r="S323" s="52">
        <f t="shared" si="3"/>
        <v>0</v>
      </c>
      <c r="T323" s="347" t="s">
        <v>5514</v>
      </c>
      <c r="U323" s="48">
        <v>45854.0</v>
      </c>
      <c r="V323" s="48">
        <v>45987.0</v>
      </c>
      <c r="W323" s="339">
        <v>1.0</v>
      </c>
      <c r="X323" s="41" t="s">
        <v>84</v>
      </c>
      <c r="Y323" s="41" t="s">
        <v>85</v>
      </c>
    </row>
    <row r="324" ht="18.0" customHeight="1">
      <c r="A324" s="37" t="s">
        <v>6927</v>
      </c>
      <c r="B324" s="39">
        <v>45856.0</v>
      </c>
      <c r="C324" s="41">
        <v>3325.0</v>
      </c>
      <c r="D324" s="43" t="s">
        <v>6285</v>
      </c>
      <c r="E324" s="60" t="s">
        <v>3038</v>
      </c>
      <c r="F324" s="47" t="s">
        <v>3039</v>
      </c>
      <c r="G324" s="43" t="s">
        <v>1295</v>
      </c>
      <c r="H324" s="43" t="s">
        <v>1296</v>
      </c>
      <c r="I324" s="41" t="s">
        <v>1558</v>
      </c>
      <c r="J324" s="48">
        <v>44523.0</v>
      </c>
      <c r="K324" s="39">
        <v>45854.0</v>
      </c>
      <c r="L324" s="41" t="s">
        <v>75</v>
      </c>
      <c r="M324" s="50" t="s">
        <v>6930</v>
      </c>
      <c r="N324" s="41" t="s">
        <v>75</v>
      </c>
      <c r="O324" s="52">
        <v>78000.0</v>
      </c>
      <c r="P324" s="52">
        <v>0.0</v>
      </c>
      <c r="Q324" s="50">
        <v>0.0</v>
      </c>
      <c r="R324" s="51">
        <v>0.0</v>
      </c>
      <c r="S324" s="52">
        <f t="shared" si="3"/>
        <v>0</v>
      </c>
      <c r="T324" s="347" t="s">
        <v>5448</v>
      </c>
      <c r="U324" s="48">
        <v>45854.0</v>
      </c>
      <c r="V324" s="48">
        <v>45887.0</v>
      </c>
      <c r="W324" s="339">
        <v>1.0</v>
      </c>
      <c r="X324" s="41" t="s">
        <v>98</v>
      </c>
      <c r="Y324" s="41" t="s">
        <v>85</v>
      </c>
    </row>
    <row r="325" ht="18.0" customHeight="1">
      <c r="A325" s="37" t="s">
        <v>6934</v>
      </c>
      <c r="B325" s="39">
        <v>45856.0</v>
      </c>
      <c r="C325" s="41">
        <v>1288.0</v>
      </c>
      <c r="D325" s="43" t="s">
        <v>2821</v>
      </c>
      <c r="E325" s="60" t="s">
        <v>2436</v>
      </c>
      <c r="F325" s="43" t="s">
        <v>2437</v>
      </c>
      <c r="G325" s="43" t="s">
        <v>1765</v>
      </c>
      <c r="H325" s="43" t="s">
        <v>1766</v>
      </c>
      <c r="I325" s="41" t="s">
        <v>1558</v>
      </c>
      <c r="J325" s="48">
        <v>44356.0</v>
      </c>
      <c r="K325" s="39">
        <v>45854.0</v>
      </c>
      <c r="L325" s="41" t="s">
        <v>75</v>
      </c>
      <c r="M325" s="50">
        <v>0.0</v>
      </c>
      <c r="N325" s="41" t="s">
        <v>75</v>
      </c>
      <c r="O325" s="52">
        <v>78000.0</v>
      </c>
      <c r="P325" s="76">
        <v>78000.0</v>
      </c>
      <c r="Q325" s="50">
        <v>0.0</v>
      </c>
      <c r="R325" s="51">
        <v>4440.0</v>
      </c>
      <c r="S325" s="52">
        <f t="shared" si="3"/>
        <v>73560</v>
      </c>
      <c r="T325" s="339" t="s">
        <v>83</v>
      </c>
      <c r="U325" s="48">
        <v>45854.0</v>
      </c>
      <c r="V325" s="48">
        <v>45884.0</v>
      </c>
      <c r="W325" s="339">
        <v>1.0</v>
      </c>
      <c r="X325" s="41" t="s">
        <v>84</v>
      </c>
      <c r="Y325" s="41" t="s">
        <v>85</v>
      </c>
    </row>
    <row r="326" ht="18.0" customHeight="1">
      <c r="A326" s="37" t="s">
        <v>6938</v>
      </c>
      <c r="B326" s="39">
        <v>45856.0</v>
      </c>
      <c r="C326" s="41">
        <v>6899.0</v>
      </c>
      <c r="D326" s="43" t="s">
        <v>2001</v>
      </c>
      <c r="E326" s="60" t="s">
        <v>2002</v>
      </c>
      <c r="F326" s="43" t="s">
        <v>2534</v>
      </c>
      <c r="G326" s="43" t="s">
        <v>315</v>
      </c>
      <c r="H326" s="43" t="s">
        <v>177</v>
      </c>
      <c r="I326" s="41" t="s">
        <v>1558</v>
      </c>
      <c r="J326" s="48">
        <v>44812.0</v>
      </c>
      <c r="K326" s="39">
        <v>45854.0</v>
      </c>
      <c r="L326" s="41" t="s">
        <v>75</v>
      </c>
      <c r="M326" s="50">
        <v>0.0</v>
      </c>
      <c r="N326" s="41" t="s">
        <v>75</v>
      </c>
      <c r="O326" s="52">
        <v>78000.0</v>
      </c>
      <c r="P326" s="76">
        <v>78000.0</v>
      </c>
      <c r="Q326" s="50">
        <v>0.0</v>
      </c>
      <c r="R326" s="51">
        <v>546.0</v>
      </c>
      <c r="S326" s="52">
        <f t="shared" si="3"/>
        <v>77454</v>
      </c>
      <c r="T326" s="339" t="s">
        <v>83</v>
      </c>
      <c r="U326" s="48">
        <v>45854.0</v>
      </c>
      <c r="V326" s="48">
        <v>45884.0</v>
      </c>
      <c r="W326" s="339">
        <v>1.0</v>
      </c>
      <c r="X326" s="41" t="s">
        <v>98</v>
      </c>
      <c r="Y326" s="41" t="s">
        <v>85</v>
      </c>
    </row>
    <row r="327" ht="18.0" customHeight="1">
      <c r="A327" s="37" t="s">
        <v>6943</v>
      </c>
      <c r="B327" s="39">
        <v>45856.0</v>
      </c>
      <c r="C327" s="41">
        <v>8258.0</v>
      </c>
      <c r="D327" s="43" t="s">
        <v>6262</v>
      </c>
      <c r="E327" s="60" t="s">
        <v>5795</v>
      </c>
      <c r="F327" s="43" t="s">
        <v>5796</v>
      </c>
      <c r="G327" s="43" t="s">
        <v>179</v>
      </c>
      <c r="H327" s="43" t="s">
        <v>177</v>
      </c>
      <c r="I327" s="41" t="s">
        <v>1558</v>
      </c>
      <c r="J327" s="48">
        <v>44964.0</v>
      </c>
      <c r="K327" s="39">
        <v>45854.0</v>
      </c>
      <c r="L327" s="41" t="s">
        <v>75</v>
      </c>
      <c r="M327" s="50">
        <v>78000.0</v>
      </c>
      <c r="N327" s="41" t="s">
        <v>75</v>
      </c>
      <c r="O327" s="52">
        <v>80000.0</v>
      </c>
      <c r="P327" s="76">
        <v>80000.0</v>
      </c>
      <c r="Q327" s="50">
        <v>0.0</v>
      </c>
      <c r="R327" s="51">
        <v>4440.0</v>
      </c>
      <c r="S327" s="52">
        <f t="shared" si="3"/>
        <v>75560</v>
      </c>
      <c r="T327" s="339" t="s">
        <v>83</v>
      </c>
      <c r="U327" s="48">
        <v>45854.0</v>
      </c>
      <c r="V327" s="48">
        <v>45884.0</v>
      </c>
      <c r="W327" s="339">
        <v>1.0</v>
      </c>
      <c r="X327" s="41" t="s">
        <v>98</v>
      </c>
      <c r="Y327" s="41" t="s">
        <v>85</v>
      </c>
    </row>
    <row r="328" ht="18.0" customHeight="1">
      <c r="A328" s="60" t="s">
        <v>6953</v>
      </c>
      <c r="B328" s="39">
        <v>45856.0</v>
      </c>
      <c r="C328" s="41">
        <v>12403.0</v>
      </c>
      <c r="D328" s="43" t="s">
        <v>4285</v>
      </c>
      <c r="E328" s="60" t="s">
        <v>2144</v>
      </c>
      <c r="F328" s="43" t="s">
        <v>2146</v>
      </c>
      <c r="G328" s="43" t="s">
        <v>1418</v>
      </c>
      <c r="H328" s="43" t="s">
        <v>156</v>
      </c>
      <c r="I328" s="41" t="s">
        <v>1558</v>
      </c>
      <c r="J328" s="48">
        <v>45452.0</v>
      </c>
      <c r="K328" s="39">
        <v>45854.0</v>
      </c>
      <c r="L328" s="41" t="s">
        <v>75</v>
      </c>
      <c r="M328" s="50">
        <v>78000.0</v>
      </c>
      <c r="N328" s="41" t="s">
        <v>75</v>
      </c>
      <c r="O328" s="52">
        <v>156009.0</v>
      </c>
      <c r="P328" s="54">
        <v>156000.0</v>
      </c>
      <c r="Q328" s="50">
        <v>0.0</v>
      </c>
      <c r="R328" s="51">
        <v>0.0</v>
      </c>
      <c r="S328" s="52">
        <f t="shared" si="3"/>
        <v>156000</v>
      </c>
      <c r="T328" s="347" t="s">
        <v>112</v>
      </c>
      <c r="U328" s="48"/>
      <c r="V328" s="48"/>
      <c r="W328" s="347">
        <v>3.0</v>
      </c>
      <c r="X328" s="41" t="s">
        <v>98</v>
      </c>
      <c r="Y328" s="41" t="s">
        <v>85</v>
      </c>
    </row>
    <row r="329" ht="18.0" customHeight="1">
      <c r="A329" s="60" t="s">
        <v>6960</v>
      </c>
      <c r="B329" s="39">
        <v>45856.0</v>
      </c>
      <c r="C329" s="41">
        <v>12403.0</v>
      </c>
      <c r="D329" s="43" t="s">
        <v>4285</v>
      </c>
      <c r="E329" s="60" t="s">
        <v>2144</v>
      </c>
      <c r="F329" s="43" t="s">
        <v>2146</v>
      </c>
      <c r="G329" s="43" t="s">
        <v>1418</v>
      </c>
      <c r="H329" s="43" t="s">
        <v>156</v>
      </c>
      <c r="I329" s="41" t="s">
        <v>1558</v>
      </c>
      <c r="J329" s="48">
        <v>45452.0</v>
      </c>
      <c r="K329" s="39">
        <v>45854.0</v>
      </c>
      <c r="L329" s="41" t="s">
        <v>75</v>
      </c>
      <c r="M329" s="51">
        <v>0.0</v>
      </c>
      <c r="N329" s="41" t="s">
        <v>75</v>
      </c>
      <c r="O329" s="52">
        <v>78083.0</v>
      </c>
      <c r="P329" s="54">
        <v>78000.0</v>
      </c>
      <c r="Q329" s="50">
        <v>0.0</v>
      </c>
      <c r="R329" s="51">
        <v>0.0</v>
      </c>
      <c r="S329" s="52">
        <f t="shared" si="3"/>
        <v>78000</v>
      </c>
      <c r="T329" s="347" t="s">
        <v>112</v>
      </c>
      <c r="U329" s="48">
        <v>45854.0</v>
      </c>
      <c r="V329" s="49">
        <v>45946.0</v>
      </c>
      <c r="W329" s="347">
        <v>3.0</v>
      </c>
      <c r="X329" s="41" t="s">
        <v>98</v>
      </c>
      <c r="Y329" s="41" t="s">
        <v>85</v>
      </c>
    </row>
    <row r="330" ht="18.0" customHeight="1">
      <c r="A330" s="37" t="s">
        <v>6964</v>
      </c>
      <c r="B330" s="39">
        <v>45856.0</v>
      </c>
      <c r="C330" s="41">
        <v>319.0</v>
      </c>
      <c r="D330" s="43" t="s">
        <v>2070</v>
      </c>
      <c r="E330" s="60" t="s">
        <v>2071</v>
      </c>
      <c r="F330" s="43" t="s">
        <v>2072</v>
      </c>
      <c r="G330" s="43" t="s">
        <v>1295</v>
      </c>
      <c r="H330" s="43" t="s">
        <v>1296</v>
      </c>
      <c r="I330" s="41" t="s">
        <v>1558</v>
      </c>
      <c r="J330" s="48">
        <v>44295.0</v>
      </c>
      <c r="K330" s="39">
        <v>45854.0</v>
      </c>
      <c r="L330" s="41" t="s">
        <v>75</v>
      </c>
      <c r="M330" s="50">
        <v>78000.0</v>
      </c>
      <c r="N330" s="41" t="s">
        <v>75</v>
      </c>
      <c r="O330" s="52">
        <v>130080.0</v>
      </c>
      <c r="P330" s="52">
        <v>130080.0</v>
      </c>
      <c r="Q330" s="50">
        <v>0.0</v>
      </c>
      <c r="R330" s="51">
        <v>0.0</v>
      </c>
      <c r="S330" s="52">
        <f t="shared" si="3"/>
        <v>130080</v>
      </c>
      <c r="T330" s="339" t="s">
        <v>112</v>
      </c>
      <c r="U330" s="48">
        <v>45854.0</v>
      </c>
      <c r="V330" s="48">
        <v>45884.0</v>
      </c>
      <c r="W330" s="339">
        <v>1.0</v>
      </c>
      <c r="X330" s="41" t="s">
        <v>98</v>
      </c>
      <c r="Y330" s="41" t="s">
        <v>85</v>
      </c>
    </row>
    <row r="331" ht="18.0" customHeight="1">
      <c r="A331" s="37" t="s">
        <v>6969</v>
      </c>
      <c r="B331" s="39">
        <v>45856.0</v>
      </c>
      <c r="C331" s="41">
        <v>7144.0</v>
      </c>
      <c r="D331" s="43" t="s">
        <v>378</v>
      </c>
      <c r="E331" s="60" t="s">
        <v>380</v>
      </c>
      <c r="F331" s="43" t="s">
        <v>382</v>
      </c>
      <c r="G331" s="43" t="s">
        <v>383</v>
      </c>
      <c r="H331" s="43" t="s">
        <v>101</v>
      </c>
      <c r="I331" s="41" t="s">
        <v>1558</v>
      </c>
      <c r="J331" s="48">
        <v>44838.0</v>
      </c>
      <c r="K331" s="39">
        <v>45854.0</v>
      </c>
      <c r="L331" s="41" t="s">
        <v>75</v>
      </c>
      <c r="M331" s="50">
        <v>0.0</v>
      </c>
      <c r="N331" s="41" t="s">
        <v>75</v>
      </c>
      <c r="O331" s="52">
        <v>118000.0</v>
      </c>
      <c r="P331" s="76">
        <v>118000.0</v>
      </c>
      <c r="Q331" s="50">
        <v>0.0</v>
      </c>
      <c r="R331" s="51">
        <v>4400.0</v>
      </c>
      <c r="S331" s="52">
        <f t="shared" si="3"/>
        <v>113600</v>
      </c>
      <c r="T331" s="339" t="s">
        <v>83</v>
      </c>
      <c r="U331" s="48">
        <v>45854.0</v>
      </c>
      <c r="V331" s="48">
        <v>45884.0</v>
      </c>
      <c r="W331" s="339">
        <v>1.0</v>
      </c>
      <c r="X331" s="41" t="s">
        <v>84</v>
      </c>
      <c r="Y331" s="41" t="s">
        <v>85</v>
      </c>
    </row>
    <row r="332" ht="18.0" customHeight="1">
      <c r="A332" s="37" t="s">
        <v>6971</v>
      </c>
      <c r="B332" s="39">
        <v>45856.0</v>
      </c>
      <c r="C332" s="41">
        <v>2647.0</v>
      </c>
      <c r="D332" s="43" t="s">
        <v>2529</v>
      </c>
      <c r="E332" s="60" t="s">
        <v>2214</v>
      </c>
      <c r="F332" s="43" t="s">
        <v>2215</v>
      </c>
      <c r="G332" s="43" t="s">
        <v>1889</v>
      </c>
      <c r="H332" s="43" t="s">
        <v>156</v>
      </c>
      <c r="I332" s="41" t="s">
        <v>1558</v>
      </c>
      <c r="J332" s="48">
        <v>44461.0</v>
      </c>
      <c r="K332" s="39">
        <v>45854.0</v>
      </c>
      <c r="L332" s="41" t="s">
        <v>75</v>
      </c>
      <c r="M332" s="50">
        <v>0.0</v>
      </c>
      <c r="N332" s="39" t="s">
        <v>75</v>
      </c>
      <c r="O332" s="52">
        <v>78000.0</v>
      </c>
      <c r="P332" s="76">
        <v>78000.0</v>
      </c>
      <c r="Q332" s="50">
        <v>0.0</v>
      </c>
      <c r="R332" s="51">
        <v>4440.0</v>
      </c>
      <c r="S332" s="52">
        <f t="shared" si="3"/>
        <v>73560</v>
      </c>
      <c r="T332" s="339" t="s">
        <v>83</v>
      </c>
      <c r="U332" s="48">
        <v>45854.0</v>
      </c>
      <c r="V332" s="48">
        <v>45885.0</v>
      </c>
      <c r="W332" s="339">
        <v>1.0</v>
      </c>
      <c r="X332" s="41" t="s">
        <v>98</v>
      </c>
      <c r="Y332" s="41" t="s">
        <v>85</v>
      </c>
    </row>
    <row r="333" ht="18.0" customHeight="1">
      <c r="A333" s="60" t="s">
        <v>6977</v>
      </c>
      <c r="B333" s="39">
        <v>45856.0</v>
      </c>
      <c r="C333" s="41">
        <v>9709.0</v>
      </c>
      <c r="D333" s="43" t="s">
        <v>6978</v>
      </c>
      <c r="E333" s="60" t="s">
        <v>2480</v>
      </c>
      <c r="F333" s="43" t="s">
        <v>6979</v>
      </c>
      <c r="G333" s="43" t="s">
        <v>70</v>
      </c>
      <c r="H333" s="43" t="s">
        <v>72</v>
      </c>
      <c r="I333" s="42" t="s">
        <v>422</v>
      </c>
      <c r="J333" s="48">
        <v>45137.0</v>
      </c>
      <c r="K333" s="39">
        <v>45854.0</v>
      </c>
      <c r="L333" s="41" t="s">
        <v>75</v>
      </c>
      <c r="M333" s="50">
        <v>0.0</v>
      </c>
      <c r="N333" s="41" t="s">
        <v>75</v>
      </c>
      <c r="O333" s="52">
        <v>118000.0</v>
      </c>
      <c r="P333" s="52">
        <v>0.0</v>
      </c>
      <c r="Q333" s="50">
        <v>0.0</v>
      </c>
      <c r="R333" s="51">
        <v>0.0</v>
      </c>
      <c r="S333" s="52">
        <f t="shared" si="3"/>
        <v>0</v>
      </c>
      <c r="T333" s="347" t="s">
        <v>5514</v>
      </c>
      <c r="U333" s="48">
        <v>45854.0</v>
      </c>
      <c r="V333" s="48">
        <v>45961.0</v>
      </c>
      <c r="W333" s="339">
        <v>1.0</v>
      </c>
      <c r="X333" s="41" t="s">
        <v>98</v>
      </c>
      <c r="Y333" s="41" t="s">
        <v>85</v>
      </c>
    </row>
    <row r="334" ht="18.0" customHeight="1">
      <c r="A334" s="37" t="s">
        <v>6983</v>
      </c>
      <c r="B334" s="39">
        <v>45856.0</v>
      </c>
      <c r="C334" s="41">
        <v>4181.0</v>
      </c>
      <c r="D334" s="43" t="s">
        <v>436</v>
      </c>
      <c r="E334" s="60" t="s">
        <v>438</v>
      </c>
      <c r="F334" s="43" t="s">
        <v>1035</v>
      </c>
      <c r="G334" s="43" t="s">
        <v>634</v>
      </c>
      <c r="H334" s="43" t="s">
        <v>235</v>
      </c>
      <c r="I334" s="41" t="s">
        <v>1558</v>
      </c>
      <c r="J334" s="48">
        <v>44571.0</v>
      </c>
      <c r="K334" s="39">
        <v>45854.0</v>
      </c>
      <c r="L334" s="41" t="s">
        <v>75</v>
      </c>
      <c r="M334" s="50">
        <v>78000.0</v>
      </c>
      <c r="N334" s="39">
        <v>45855.0</v>
      </c>
      <c r="O334" s="52">
        <v>80047.0</v>
      </c>
      <c r="P334" s="96">
        <v>80000.0</v>
      </c>
      <c r="Q334" s="50">
        <v>0.0</v>
      </c>
      <c r="R334" s="51">
        <v>0.0</v>
      </c>
      <c r="S334" s="52">
        <f t="shared" si="3"/>
        <v>80000</v>
      </c>
      <c r="T334" s="339" t="s">
        <v>112</v>
      </c>
      <c r="U334" s="48">
        <v>45855.0</v>
      </c>
      <c r="V334" s="48">
        <v>45885.0</v>
      </c>
      <c r="W334" s="339">
        <v>1.0</v>
      </c>
      <c r="X334" s="41" t="s">
        <v>98</v>
      </c>
      <c r="Y334" s="41" t="s">
        <v>85</v>
      </c>
    </row>
    <row r="335" ht="18.0" customHeight="1">
      <c r="A335" s="37" t="s">
        <v>6987</v>
      </c>
      <c r="B335" s="39">
        <v>45856.0</v>
      </c>
      <c r="C335" s="41">
        <v>4723.0</v>
      </c>
      <c r="D335" s="43" t="s">
        <v>2572</v>
      </c>
      <c r="E335" s="60" t="s">
        <v>1074</v>
      </c>
      <c r="F335" s="43" t="s">
        <v>6988</v>
      </c>
      <c r="G335" s="43" t="s">
        <v>217</v>
      </c>
      <c r="H335" s="43" t="s">
        <v>177</v>
      </c>
      <c r="I335" s="41" t="s">
        <v>1558</v>
      </c>
      <c r="J335" s="48">
        <v>44611.0</v>
      </c>
      <c r="K335" s="39">
        <v>45854.0</v>
      </c>
      <c r="L335" s="41" t="s">
        <v>75</v>
      </c>
      <c r="M335" s="51">
        <v>0.0</v>
      </c>
      <c r="N335" s="41" t="s">
        <v>75</v>
      </c>
      <c r="O335" s="54">
        <v>78081.0</v>
      </c>
      <c r="P335" s="106">
        <v>78000.0</v>
      </c>
      <c r="Q335" s="50">
        <v>0.0</v>
      </c>
      <c r="R335" s="51">
        <v>0.0</v>
      </c>
      <c r="S335" s="52">
        <f t="shared" si="3"/>
        <v>78000</v>
      </c>
      <c r="T335" s="339" t="s">
        <v>112</v>
      </c>
      <c r="U335" s="48">
        <v>45854.0</v>
      </c>
      <c r="V335" s="48">
        <v>45885.0</v>
      </c>
      <c r="W335" s="339">
        <v>1.0</v>
      </c>
      <c r="X335" s="41" t="s">
        <v>98</v>
      </c>
      <c r="Y335" s="41" t="s">
        <v>85</v>
      </c>
    </row>
    <row r="336" ht="18.0" customHeight="1">
      <c r="A336" s="37" t="s">
        <v>6991</v>
      </c>
      <c r="B336" s="39">
        <v>45856.0</v>
      </c>
      <c r="C336" s="41">
        <v>11031.0</v>
      </c>
      <c r="D336" s="43" t="s">
        <v>1445</v>
      </c>
      <c r="E336" s="60" t="s">
        <v>1446</v>
      </c>
      <c r="F336" s="43" t="s">
        <v>1448</v>
      </c>
      <c r="G336" s="43" t="s">
        <v>634</v>
      </c>
      <c r="H336" s="43" t="s">
        <v>235</v>
      </c>
      <c r="I336" s="41" t="s">
        <v>1558</v>
      </c>
      <c r="J336" s="48">
        <v>45302.0</v>
      </c>
      <c r="K336" s="39">
        <v>45854.0</v>
      </c>
      <c r="L336" s="41" t="s">
        <v>75</v>
      </c>
      <c r="M336" s="50">
        <v>118000.0</v>
      </c>
      <c r="N336" s="41" t="s">
        <v>75</v>
      </c>
      <c r="O336" s="52">
        <v>120000.0</v>
      </c>
      <c r="P336" s="76">
        <v>120000.0</v>
      </c>
      <c r="Q336" s="50">
        <v>0.0</v>
      </c>
      <c r="R336" s="51">
        <v>4400.0</v>
      </c>
      <c r="S336" s="52">
        <f t="shared" si="3"/>
        <v>115600</v>
      </c>
      <c r="T336" s="339" t="s">
        <v>83</v>
      </c>
      <c r="U336" s="48">
        <v>45854.0</v>
      </c>
      <c r="V336" s="48">
        <v>45886.0</v>
      </c>
      <c r="W336" s="339">
        <v>1.0</v>
      </c>
      <c r="X336" s="41" t="s">
        <v>84</v>
      </c>
      <c r="Y336" s="41" t="s">
        <v>85</v>
      </c>
    </row>
    <row r="337" ht="18.0" customHeight="1">
      <c r="A337" s="37" t="s">
        <v>6997</v>
      </c>
      <c r="B337" s="39">
        <v>45856.0</v>
      </c>
      <c r="C337" s="41">
        <v>13501.0</v>
      </c>
      <c r="D337" s="43" t="s">
        <v>1398</v>
      </c>
      <c r="E337" s="60" t="s">
        <v>1399</v>
      </c>
      <c r="F337" s="43" t="s">
        <v>1401</v>
      </c>
      <c r="G337" s="43" t="s">
        <v>830</v>
      </c>
      <c r="H337" s="43" t="s">
        <v>123</v>
      </c>
      <c r="I337" s="41" t="s">
        <v>1558</v>
      </c>
      <c r="J337" s="48">
        <v>45571.0</v>
      </c>
      <c r="K337" s="39">
        <v>45854.0</v>
      </c>
      <c r="L337" s="41" t="s">
        <v>75</v>
      </c>
      <c r="M337" s="50">
        <v>0.0</v>
      </c>
      <c r="N337" s="41" t="s">
        <v>75</v>
      </c>
      <c r="O337" s="52">
        <v>118000.0</v>
      </c>
      <c r="P337" s="76">
        <v>118000.0</v>
      </c>
      <c r="Q337" s="50">
        <v>0.0</v>
      </c>
      <c r="R337" s="51">
        <v>826.0</v>
      </c>
      <c r="S337" s="52">
        <f t="shared" si="3"/>
        <v>117174</v>
      </c>
      <c r="T337" s="339" t="s">
        <v>83</v>
      </c>
      <c r="U337" s="48">
        <v>45854.0</v>
      </c>
      <c r="V337" s="48">
        <v>45885.0</v>
      </c>
      <c r="W337" s="339">
        <v>1.0</v>
      </c>
      <c r="X337" s="41" t="s">
        <v>84</v>
      </c>
      <c r="Y337" s="41" t="s">
        <v>85</v>
      </c>
    </row>
    <row r="338" ht="18.0" customHeight="1">
      <c r="A338" s="37" t="s">
        <v>7001</v>
      </c>
      <c r="B338" s="39">
        <v>45856.0</v>
      </c>
      <c r="C338" s="41">
        <v>5169.0</v>
      </c>
      <c r="D338" s="43" t="s">
        <v>3991</v>
      </c>
      <c r="E338" s="60" t="s">
        <v>7003</v>
      </c>
      <c r="F338" s="43" t="s">
        <v>3993</v>
      </c>
      <c r="G338" s="43" t="s">
        <v>3995</v>
      </c>
      <c r="H338" s="43" t="s">
        <v>134</v>
      </c>
      <c r="I338" s="41" t="s">
        <v>1558</v>
      </c>
      <c r="J338" s="48">
        <v>44644.0</v>
      </c>
      <c r="K338" s="39">
        <v>45854.0</v>
      </c>
      <c r="L338" s="41" t="s">
        <v>75</v>
      </c>
      <c r="M338" s="50">
        <v>0.0</v>
      </c>
      <c r="N338" s="41" t="s">
        <v>75</v>
      </c>
      <c r="O338" s="52">
        <v>78000.0</v>
      </c>
      <c r="P338" s="76">
        <v>78000.0</v>
      </c>
      <c r="Q338" s="50">
        <v>0.0</v>
      </c>
      <c r="R338" s="51">
        <v>546.0</v>
      </c>
      <c r="S338" s="52">
        <f t="shared" si="3"/>
        <v>77454</v>
      </c>
      <c r="T338" s="339" t="s">
        <v>83</v>
      </c>
      <c r="U338" s="48">
        <v>45854.0</v>
      </c>
      <c r="V338" s="48">
        <v>45884.0</v>
      </c>
      <c r="W338" s="339">
        <v>1.0</v>
      </c>
      <c r="X338" s="41" t="s">
        <v>98</v>
      </c>
      <c r="Y338" s="41" t="s">
        <v>85</v>
      </c>
    </row>
    <row r="339" ht="18.0" customHeight="1">
      <c r="A339" s="37" t="s">
        <v>7005</v>
      </c>
      <c r="B339" s="39">
        <v>45856.0</v>
      </c>
      <c r="C339" s="41">
        <v>13767.0</v>
      </c>
      <c r="D339" s="43" t="s">
        <v>4443</v>
      </c>
      <c r="E339" s="60" t="s">
        <v>2704</v>
      </c>
      <c r="F339" s="43" t="s">
        <v>2705</v>
      </c>
      <c r="G339" s="43" t="s">
        <v>217</v>
      </c>
      <c r="H339" s="43" t="s">
        <v>177</v>
      </c>
      <c r="I339" s="41" t="s">
        <v>1558</v>
      </c>
      <c r="J339" s="48">
        <v>45601.0</v>
      </c>
      <c r="K339" s="39">
        <v>45854.0</v>
      </c>
      <c r="L339" s="41" t="s">
        <v>75</v>
      </c>
      <c r="M339" s="50">
        <v>0.0</v>
      </c>
      <c r="N339" s="39">
        <v>45855.0</v>
      </c>
      <c r="O339" s="52">
        <v>78031.0</v>
      </c>
      <c r="P339" s="96">
        <v>78031.0</v>
      </c>
      <c r="Q339" s="50">
        <v>0.0</v>
      </c>
      <c r="R339" s="51">
        <v>0.0</v>
      </c>
      <c r="S339" s="52">
        <f t="shared" si="3"/>
        <v>78031</v>
      </c>
      <c r="T339" s="339" t="s">
        <v>112</v>
      </c>
      <c r="U339" s="48">
        <v>45855.0</v>
      </c>
      <c r="V339" s="48">
        <v>45885.0</v>
      </c>
      <c r="W339" s="339">
        <v>1.0</v>
      </c>
      <c r="X339" s="41" t="s">
        <v>98</v>
      </c>
      <c r="Y339" s="41" t="s">
        <v>85</v>
      </c>
    </row>
    <row r="340" ht="18.0" customHeight="1">
      <c r="A340" s="350" t="s">
        <v>7008</v>
      </c>
      <c r="B340" s="39">
        <v>45859.0</v>
      </c>
      <c r="C340" s="41">
        <v>15622.0</v>
      </c>
      <c r="D340" s="43" t="s">
        <v>7010</v>
      </c>
      <c r="E340" s="60" t="s">
        <v>7011</v>
      </c>
      <c r="F340" s="43" t="s">
        <v>7012</v>
      </c>
      <c r="G340" s="43" t="s">
        <v>217</v>
      </c>
      <c r="H340" s="43" t="s">
        <v>177</v>
      </c>
      <c r="I340" s="41" t="s">
        <v>1558</v>
      </c>
      <c r="J340" s="48">
        <v>45826.0</v>
      </c>
      <c r="K340" s="39">
        <v>45855.0</v>
      </c>
      <c r="L340" s="40">
        <v>45854.0</v>
      </c>
      <c r="M340" s="50">
        <v>78000.0</v>
      </c>
      <c r="N340" s="39">
        <v>45855.0</v>
      </c>
      <c r="O340" s="52">
        <v>80002.0</v>
      </c>
      <c r="P340" s="106">
        <v>80000.0</v>
      </c>
      <c r="Q340" s="50">
        <v>0.0</v>
      </c>
      <c r="R340" s="51">
        <v>0.0</v>
      </c>
      <c r="S340" s="52">
        <f t="shared" si="3"/>
        <v>80000</v>
      </c>
      <c r="T340" s="339" t="s">
        <v>112</v>
      </c>
      <c r="U340" s="48">
        <v>45855.0</v>
      </c>
      <c r="V340" s="48">
        <v>45885.0</v>
      </c>
      <c r="W340" s="339">
        <v>1.0</v>
      </c>
      <c r="X340" s="41" t="s">
        <v>98</v>
      </c>
      <c r="Y340" s="41" t="s">
        <v>5705</v>
      </c>
    </row>
    <row r="341" ht="18.0" customHeight="1">
      <c r="A341" s="37" t="s">
        <v>7017</v>
      </c>
      <c r="B341" s="39">
        <v>45856.0</v>
      </c>
      <c r="C341" s="41">
        <v>2186.0</v>
      </c>
      <c r="D341" s="43" t="s">
        <v>7018</v>
      </c>
      <c r="E341" s="60" t="s">
        <v>2385</v>
      </c>
      <c r="F341" s="47" t="s">
        <v>2387</v>
      </c>
      <c r="G341" s="43" t="s">
        <v>243</v>
      </c>
      <c r="H341" s="43" t="s">
        <v>123</v>
      </c>
      <c r="I341" s="41" t="s">
        <v>1558</v>
      </c>
      <c r="J341" s="48">
        <v>44431.0</v>
      </c>
      <c r="K341" s="39">
        <v>45855.0</v>
      </c>
      <c r="L341" s="41" t="s">
        <v>75</v>
      </c>
      <c r="M341" s="50">
        <v>78000.0</v>
      </c>
      <c r="N341" s="41" t="s">
        <v>75</v>
      </c>
      <c r="O341" s="361">
        <v>250081.0</v>
      </c>
      <c r="P341" s="117">
        <v>250000.0</v>
      </c>
      <c r="Q341" s="50">
        <v>0.0</v>
      </c>
      <c r="R341" s="51">
        <v>0.0</v>
      </c>
      <c r="S341" s="52">
        <f t="shared" si="3"/>
        <v>250000</v>
      </c>
      <c r="T341" s="339" t="s">
        <v>112</v>
      </c>
      <c r="U341" s="48">
        <v>45855.0</v>
      </c>
      <c r="V341" s="48">
        <v>45888.0</v>
      </c>
      <c r="W341" s="339">
        <v>1.0</v>
      </c>
      <c r="X341" s="41" t="s">
        <v>98</v>
      </c>
      <c r="Y341" s="41" t="s">
        <v>85</v>
      </c>
    </row>
    <row r="342" ht="18.0" customHeight="1">
      <c r="A342" s="37" t="s">
        <v>7022</v>
      </c>
      <c r="B342" s="39">
        <v>45856.0</v>
      </c>
      <c r="C342" s="41">
        <v>2186.0</v>
      </c>
      <c r="D342" s="43" t="s">
        <v>7018</v>
      </c>
      <c r="E342" s="60" t="s">
        <v>2385</v>
      </c>
      <c r="F342" s="43" t="s">
        <v>2427</v>
      </c>
      <c r="G342" s="43" t="s">
        <v>243</v>
      </c>
      <c r="H342" s="43" t="s">
        <v>123</v>
      </c>
      <c r="I342" s="41" t="s">
        <v>1558</v>
      </c>
      <c r="J342" s="48">
        <v>44431.0</v>
      </c>
      <c r="K342" s="39">
        <v>45855.0</v>
      </c>
      <c r="L342" s="41" t="s">
        <v>75</v>
      </c>
      <c r="M342" s="50">
        <v>78000.0</v>
      </c>
      <c r="N342" s="41" t="s">
        <v>75</v>
      </c>
      <c r="O342" s="443">
        <v>0.0</v>
      </c>
      <c r="P342" s="52">
        <v>0.0</v>
      </c>
      <c r="Q342" s="50">
        <v>0.0</v>
      </c>
      <c r="R342" s="51">
        <v>0.0</v>
      </c>
      <c r="S342" s="52">
        <f t="shared" si="3"/>
        <v>0</v>
      </c>
      <c r="T342" s="339" t="s">
        <v>283</v>
      </c>
      <c r="U342" s="48">
        <v>45855.0</v>
      </c>
      <c r="V342" s="48">
        <v>45888.0</v>
      </c>
      <c r="W342" s="339">
        <v>1.0</v>
      </c>
      <c r="X342" s="41" t="s">
        <v>98</v>
      </c>
      <c r="Y342" s="41" t="s">
        <v>85</v>
      </c>
    </row>
    <row r="343" ht="18.0" customHeight="1">
      <c r="A343" s="37" t="s">
        <v>7028</v>
      </c>
      <c r="B343" s="39">
        <v>45856.0</v>
      </c>
      <c r="C343" s="41">
        <v>2186.0</v>
      </c>
      <c r="D343" s="43" t="s">
        <v>7018</v>
      </c>
      <c r="E343" s="60" t="s">
        <v>2385</v>
      </c>
      <c r="F343" s="47" t="s">
        <v>2449</v>
      </c>
      <c r="G343" s="43" t="s">
        <v>243</v>
      </c>
      <c r="H343" s="43" t="s">
        <v>123</v>
      </c>
      <c r="I343" s="41" t="s">
        <v>1558</v>
      </c>
      <c r="J343" s="48">
        <v>44431.0</v>
      </c>
      <c r="K343" s="39">
        <v>45855.0</v>
      </c>
      <c r="L343" s="41" t="s">
        <v>75</v>
      </c>
      <c r="M343" s="50">
        <v>78000.0</v>
      </c>
      <c r="N343" s="41" t="s">
        <v>75</v>
      </c>
      <c r="O343" s="443">
        <v>0.0</v>
      </c>
      <c r="P343" s="52">
        <v>0.0</v>
      </c>
      <c r="Q343" s="50">
        <v>0.0</v>
      </c>
      <c r="R343" s="51">
        <v>0.0</v>
      </c>
      <c r="S343" s="52">
        <f t="shared" si="3"/>
        <v>0</v>
      </c>
      <c r="T343" s="339" t="s">
        <v>283</v>
      </c>
      <c r="U343" s="48">
        <v>45855.0</v>
      </c>
      <c r="V343" s="48">
        <v>45888.0</v>
      </c>
      <c r="W343" s="339">
        <v>1.0</v>
      </c>
      <c r="X343" s="41" t="s">
        <v>98</v>
      </c>
      <c r="Y343" s="41" t="s">
        <v>85</v>
      </c>
    </row>
    <row r="344" ht="18.0" customHeight="1">
      <c r="A344" s="37" t="s">
        <v>7032</v>
      </c>
      <c r="B344" s="39">
        <v>45856.0</v>
      </c>
      <c r="C344" s="41">
        <v>3793.0</v>
      </c>
      <c r="D344" s="43" t="s">
        <v>2714</v>
      </c>
      <c r="E344" s="60" t="s">
        <v>2715</v>
      </c>
      <c r="F344" s="43" t="s">
        <v>2716</v>
      </c>
      <c r="G344" s="43" t="s">
        <v>936</v>
      </c>
      <c r="H344" s="43" t="s">
        <v>134</v>
      </c>
      <c r="I344" s="41" t="s">
        <v>1558</v>
      </c>
      <c r="J344" s="48">
        <v>44551.0</v>
      </c>
      <c r="K344" s="39">
        <v>45855.0</v>
      </c>
      <c r="L344" s="41" t="s">
        <v>75</v>
      </c>
      <c r="M344" s="50">
        <v>0.0</v>
      </c>
      <c r="N344" s="41" t="s">
        <v>75</v>
      </c>
      <c r="O344" s="52">
        <v>78000.0</v>
      </c>
      <c r="P344" s="120">
        <v>78000.0</v>
      </c>
      <c r="Q344" s="50">
        <v>0.0</v>
      </c>
      <c r="R344" s="51">
        <v>4400.0</v>
      </c>
      <c r="S344" s="52">
        <f t="shared" si="3"/>
        <v>73600</v>
      </c>
      <c r="T344" s="339" t="s">
        <v>83</v>
      </c>
      <c r="U344" s="48">
        <v>45855.0</v>
      </c>
      <c r="V344" s="48">
        <v>45885.0</v>
      </c>
      <c r="W344" s="339">
        <v>1.0</v>
      </c>
      <c r="X344" s="41" t="s">
        <v>98</v>
      </c>
      <c r="Y344" s="41" t="s">
        <v>85</v>
      </c>
    </row>
    <row r="345" ht="18.0" customHeight="1">
      <c r="A345" s="37" t="s">
        <v>7036</v>
      </c>
      <c r="B345" s="39">
        <v>45856.0</v>
      </c>
      <c r="C345" s="41">
        <v>7858.0</v>
      </c>
      <c r="D345" s="43" t="s">
        <v>2207</v>
      </c>
      <c r="E345" s="60" t="s">
        <v>2208</v>
      </c>
      <c r="F345" s="43" t="s">
        <v>2209</v>
      </c>
      <c r="G345" s="43" t="s">
        <v>601</v>
      </c>
      <c r="H345" s="43" t="s">
        <v>601</v>
      </c>
      <c r="I345" s="41" t="s">
        <v>1558</v>
      </c>
      <c r="J345" s="48">
        <v>44917.0</v>
      </c>
      <c r="K345" s="39">
        <v>45855.0</v>
      </c>
      <c r="L345" s="41" t="s">
        <v>75</v>
      </c>
      <c r="M345" s="50">
        <v>0.0</v>
      </c>
      <c r="N345" s="41" t="s">
        <v>75</v>
      </c>
      <c r="O345" s="52">
        <v>78000.0</v>
      </c>
      <c r="P345" s="120">
        <v>78000.0</v>
      </c>
      <c r="Q345" s="50">
        <v>0.0</v>
      </c>
      <c r="R345" s="51">
        <v>546.0</v>
      </c>
      <c r="S345" s="52">
        <f t="shared" si="3"/>
        <v>77454</v>
      </c>
      <c r="T345" s="339" t="s">
        <v>83</v>
      </c>
      <c r="U345" s="48">
        <v>45855.0</v>
      </c>
      <c r="V345" s="48">
        <v>45891.0</v>
      </c>
      <c r="W345" s="339">
        <v>1.0</v>
      </c>
      <c r="X345" s="41" t="s">
        <v>98</v>
      </c>
      <c r="Y345" s="41" t="s">
        <v>85</v>
      </c>
    </row>
    <row r="346" ht="18.0" customHeight="1">
      <c r="A346" s="37" t="s">
        <v>7039</v>
      </c>
      <c r="B346" s="39">
        <v>45856.0</v>
      </c>
      <c r="C346" s="41">
        <v>4723.0</v>
      </c>
      <c r="D346" s="43" t="s">
        <v>2572</v>
      </c>
      <c r="E346" s="60" t="s">
        <v>1074</v>
      </c>
      <c r="F346" s="43" t="s">
        <v>2573</v>
      </c>
      <c r="G346" s="47" t="s">
        <v>217</v>
      </c>
      <c r="H346" s="43" t="s">
        <v>177</v>
      </c>
      <c r="I346" s="41" t="s">
        <v>1558</v>
      </c>
      <c r="J346" s="48">
        <v>44611.0</v>
      </c>
      <c r="K346" s="39">
        <v>45855.0</v>
      </c>
      <c r="L346" s="41" t="s">
        <v>75</v>
      </c>
      <c r="M346" s="50">
        <v>0.0</v>
      </c>
      <c r="N346" s="41" t="s">
        <v>75</v>
      </c>
      <c r="O346" s="52">
        <v>78028.0</v>
      </c>
      <c r="P346" s="117">
        <v>78000.0</v>
      </c>
      <c r="Q346" s="50">
        <v>0.0</v>
      </c>
      <c r="R346" s="51">
        <v>0.0</v>
      </c>
      <c r="S346" s="52">
        <f t="shared" si="3"/>
        <v>78000</v>
      </c>
      <c r="T346" s="339" t="s">
        <v>112</v>
      </c>
      <c r="U346" s="48">
        <v>45855.0</v>
      </c>
      <c r="V346" s="48">
        <v>45885.0</v>
      </c>
      <c r="W346" s="339">
        <v>1.0</v>
      </c>
      <c r="X346" s="41" t="s">
        <v>98</v>
      </c>
      <c r="Y346" s="41" t="s">
        <v>85</v>
      </c>
    </row>
    <row r="347" ht="18.0" customHeight="1">
      <c r="A347" s="37" t="s">
        <v>7049</v>
      </c>
      <c r="B347" s="39">
        <v>45856.0</v>
      </c>
      <c r="C347" s="41">
        <v>8847.0</v>
      </c>
      <c r="D347" s="43" t="s">
        <v>897</v>
      </c>
      <c r="E347" s="60" t="s">
        <v>857</v>
      </c>
      <c r="F347" s="43" t="s">
        <v>858</v>
      </c>
      <c r="G347" s="43" t="s">
        <v>217</v>
      </c>
      <c r="H347" s="43" t="s">
        <v>177</v>
      </c>
      <c r="I347" s="41" t="s">
        <v>1558</v>
      </c>
      <c r="J347" s="48">
        <v>45043.0</v>
      </c>
      <c r="K347" s="39">
        <v>45855.0</v>
      </c>
      <c r="L347" s="41" t="s">
        <v>75</v>
      </c>
      <c r="M347" s="50">
        <v>118000.0</v>
      </c>
      <c r="N347" s="39" t="s">
        <v>75</v>
      </c>
      <c r="O347" s="361">
        <v>120093.0</v>
      </c>
      <c r="P347" s="117">
        <v>120000.0</v>
      </c>
      <c r="Q347" s="50">
        <v>0.0</v>
      </c>
      <c r="R347" s="51">
        <v>0.0</v>
      </c>
      <c r="S347" s="52">
        <f t="shared" si="3"/>
        <v>120000</v>
      </c>
      <c r="T347" s="339" t="s">
        <v>112</v>
      </c>
      <c r="U347" s="48">
        <v>45855.0</v>
      </c>
      <c r="V347" s="48">
        <v>45885.0</v>
      </c>
      <c r="W347" s="339">
        <v>1.0</v>
      </c>
      <c r="X347" s="41" t="s">
        <v>84</v>
      </c>
      <c r="Y347" s="41" t="s">
        <v>85</v>
      </c>
    </row>
    <row r="348" ht="18.0" customHeight="1">
      <c r="A348" s="37" t="s">
        <v>7056</v>
      </c>
      <c r="B348" s="39">
        <v>45859.0</v>
      </c>
      <c r="C348" s="41">
        <v>11000.0</v>
      </c>
      <c r="D348" s="43" t="s">
        <v>2686</v>
      </c>
      <c r="E348" s="60" t="s">
        <v>2687</v>
      </c>
      <c r="F348" s="43" t="s">
        <v>2688</v>
      </c>
      <c r="G348" s="43" t="s">
        <v>2689</v>
      </c>
      <c r="H348" s="43" t="s">
        <v>72</v>
      </c>
      <c r="I348" s="41" t="s">
        <v>1558</v>
      </c>
      <c r="J348" s="48">
        <v>45300.0</v>
      </c>
      <c r="K348" s="39">
        <v>45855.0</v>
      </c>
      <c r="L348" s="41" t="s">
        <v>75</v>
      </c>
      <c r="M348" s="50">
        <v>0.0</v>
      </c>
      <c r="N348" s="41" t="s">
        <v>75</v>
      </c>
      <c r="O348" s="52">
        <v>78000.0</v>
      </c>
      <c r="P348" s="120">
        <v>78000.0</v>
      </c>
      <c r="Q348" s="50">
        <v>0.0</v>
      </c>
      <c r="R348" s="51">
        <v>546.0</v>
      </c>
      <c r="S348" s="52">
        <f t="shared" si="3"/>
        <v>77454</v>
      </c>
      <c r="T348" s="339" t="s">
        <v>83</v>
      </c>
      <c r="U348" s="48">
        <v>45855.0</v>
      </c>
      <c r="V348" s="48">
        <v>45886.0</v>
      </c>
      <c r="W348" s="339">
        <v>1.0</v>
      </c>
      <c r="X348" s="41" t="s">
        <v>98</v>
      </c>
      <c r="Y348" s="41" t="s">
        <v>85</v>
      </c>
    </row>
    <row r="349" ht="18.0" customHeight="1">
      <c r="A349" s="37" t="s">
        <v>7059</v>
      </c>
      <c r="B349" s="39">
        <v>45859.0</v>
      </c>
      <c r="C349" s="41">
        <v>5313.0</v>
      </c>
      <c r="D349" s="43" t="s">
        <v>3291</v>
      </c>
      <c r="E349" s="60" t="s">
        <v>3292</v>
      </c>
      <c r="F349" s="43" t="s">
        <v>3294</v>
      </c>
      <c r="G349" s="43" t="s">
        <v>227</v>
      </c>
      <c r="H349" s="43" t="s">
        <v>102</v>
      </c>
      <c r="I349" s="41" t="s">
        <v>1558</v>
      </c>
      <c r="J349" s="48">
        <v>44653.0</v>
      </c>
      <c r="K349" s="39">
        <v>45855.0</v>
      </c>
      <c r="L349" s="41" t="s">
        <v>75</v>
      </c>
      <c r="M349" s="50">
        <v>0.0</v>
      </c>
      <c r="N349" s="41" t="s">
        <v>75</v>
      </c>
      <c r="O349" s="52">
        <v>118000.0</v>
      </c>
      <c r="P349" s="120">
        <v>118000.0</v>
      </c>
      <c r="Q349" s="50">
        <v>0.0</v>
      </c>
      <c r="R349" s="51">
        <v>2360.0</v>
      </c>
      <c r="S349" s="52">
        <f t="shared" si="3"/>
        <v>115640</v>
      </c>
      <c r="T349" s="339" t="s">
        <v>83</v>
      </c>
      <c r="U349" s="48">
        <v>45855.0</v>
      </c>
      <c r="V349" s="48">
        <v>45885.0</v>
      </c>
      <c r="W349" s="339">
        <v>1.0</v>
      </c>
      <c r="X349" s="41" t="s">
        <v>84</v>
      </c>
      <c r="Y349" s="41" t="s">
        <v>85</v>
      </c>
    </row>
    <row r="350" ht="18.0" customHeight="1">
      <c r="A350" s="37" t="s">
        <v>7064</v>
      </c>
      <c r="B350" s="39">
        <v>45859.0</v>
      </c>
      <c r="C350" s="41">
        <v>2481.0</v>
      </c>
      <c r="D350" s="43" t="s">
        <v>5849</v>
      </c>
      <c r="E350" s="60" t="s">
        <v>6904</v>
      </c>
      <c r="F350" s="43" t="s">
        <v>771</v>
      </c>
      <c r="G350" s="43" t="s">
        <v>772</v>
      </c>
      <c r="H350" s="43" t="s">
        <v>156</v>
      </c>
      <c r="I350" s="41" t="s">
        <v>1558</v>
      </c>
      <c r="J350" s="48">
        <v>44451.0</v>
      </c>
      <c r="K350" s="39">
        <v>45855.0</v>
      </c>
      <c r="L350" s="41" t="s">
        <v>75</v>
      </c>
      <c r="M350" s="50">
        <v>0.0</v>
      </c>
      <c r="N350" s="41" t="s">
        <v>75</v>
      </c>
      <c r="O350" s="52">
        <v>78078.0</v>
      </c>
      <c r="P350" s="117">
        <v>78000.0</v>
      </c>
      <c r="Q350" s="50">
        <v>0.0</v>
      </c>
      <c r="R350" s="51">
        <v>0.0</v>
      </c>
      <c r="S350" s="52">
        <f t="shared" si="3"/>
        <v>78000</v>
      </c>
      <c r="T350" s="339" t="s">
        <v>112</v>
      </c>
      <c r="U350" s="48">
        <v>45855.0</v>
      </c>
      <c r="V350" s="48">
        <v>45885.0</v>
      </c>
      <c r="W350" s="339">
        <v>1.0</v>
      </c>
      <c r="X350" s="41" t="s">
        <v>98</v>
      </c>
      <c r="Y350" s="41" t="s">
        <v>85</v>
      </c>
    </row>
    <row r="351" ht="18.0" customHeight="1">
      <c r="A351" s="350" t="s">
        <v>7067</v>
      </c>
      <c r="B351" s="39">
        <v>45859.0</v>
      </c>
      <c r="C351" s="41">
        <v>15774.0</v>
      </c>
      <c r="D351" s="43" t="s">
        <v>6847</v>
      </c>
      <c r="E351" s="60" t="s">
        <v>6849</v>
      </c>
      <c r="F351" s="43" t="s">
        <v>7068</v>
      </c>
      <c r="G351" s="43" t="s">
        <v>723</v>
      </c>
      <c r="H351" s="43" t="s">
        <v>72</v>
      </c>
      <c r="I351" s="41" t="s">
        <v>1558</v>
      </c>
      <c r="J351" s="48">
        <v>45840.0</v>
      </c>
      <c r="K351" s="39">
        <v>45855.0</v>
      </c>
      <c r="L351" s="41" t="s">
        <v>75</v>
      </c>
      <c r="M351" s="51">
        <v>468000.0</v>
      </c>
      <c r="N351" s="41" t="s">
        <v>75</v>
      </c>
      <c r="O351" s="52">
        <v>390000.0</v>
      </c>
      <c r="P351" s="52">
        <v>390000.0</v>
      </c>
      <c r="Q351" s="50">
        <v>0.0</v>
      </c>
      <c r="R351" s="51">
        <v>0.0</v>
      </c>
      <c r="S351" s="52">
        <f t="shared" si="3"/>
        <v>390000</v>
      </c>
      <c r="T351" s="339" t="s">
        <v>112</v>
      </c>
      <c r="U351" s="49">
        <v>45853.0</v>
      </c>
      <c r="V351" s="49">
        <v>46034.0</v>
      </c>
      <c r="W351" s="347">
        <v>6.0</v>
      </c>
      <c r="X351" s="41" t="s">
        <v>98</v>
      </c>
      <c r="Y351" s="42" t="s">
        <v>5705</v>
      </c>
    </row>
    <row r="352" ht="18.0" customHeight="1">
      <c r="A352" s="37" t="s">
        <v>7073</v>
      </c>
      <c r="B352" s="39">
        <v>45859.0</v>
      </c>
      <c r="C352" s="41">
        <v>11295.0</v>
      </c>
      <c r="D352" s="43" t="s">
        <v>2650</v>
      </c>
      <c r="E352" s="60" t="s">
        <v>2651</v>
      </c>
      <c r="F352" s="43" t="s">
        <v>2652</v>
      </c>
      <c r="G352" s="43" t="s">
        <v>404</v>
      </c>
      <c r="H352" s="43" t="s">
        <v>72</v>
      </c>
      <c r="I352" s="41" t="s">
        <v>1558</v>
      </c>
      <c r="J352" s="48">
        <v>45330.0</v>
      </c>
      <c r="K352" s="39">
        <v>45855.0</v>
      </c>
      <c r="L352" s="41" t="s">
        <v>75</v>
      </c>
      <c r="M352" s="50">
        <v>78000.0</v>
      </c>
      <c r="N352" s="41" t="s">
        <v>75</v>
      </c>
      <c r="O352" s="52">
        <v>80014.0</v>
      </c>
      <c r="P352" s="52">
        <v>80014.0</v>
      </c>
      <c r="Q352" s="50">
        <v>0.0</v>
      </c>
      <c r="R352" s="51">
        <v>0.0</v>
      </c>
      <c r="S352" s="52">
        <f t="shared" si="3"/>
        <v>80014</v>
      </c>
      <c r="T352" s="339" t="s">
        <v>112</v>
      </c>
      <c r="U352" s="48">
        <v>45855.0</v>
      </c>
      <c r="V352" s="48">
        <v>45885.0</v>
      </c>
      <c r="W352" s="339">
        <v>1.0</v>
      </c>
      <c r="X352" s="41" t="s">
        <v>98</v>
      </c>
      <c r="Y352" s="41" t="s">
        <v>85</v>
      </c>
    </row>
    <row r="353" ht="18.0" customHeight="1">
      <c r="A353" s="37" t="s">
        <v>7075</v>
      </c>
      <c r="B353" s="39">
        <v>45859.0</v>
      </c>
      <c r="C353" s="41">
        <v>8716.0</v>
      </c>
      <c r="D353" s="43" t="s">
        <v>4079</v>
      </c>
      <c r="E353" s="60" t="s">
        <v>2267</v>
      </c>
      <c r="F353" s="43" t="s">
        <v>2268</v>
      </c>
      <c r="G353" s="43" t="s">
        <v>2269</v>
      </c>
      <c r="H353" s="43" t="s">
        <v>2183</v>
      </c>
      <c r="I353" s="41" t="s">
        <v>1558</v>
      </c>
      <c r="J353" s="48">
        <v>45021.0</v>
      </c>
      <c r="K353" s="39">
        <v>45855.0</v>
      </c>
      <c r="L353" s="41" t="s">
        <v>75</v>
      </c>
      <c r="M353" s="50">
        <v>118000.0</v>
      </c>
      <c r="N353" s="41" t="s">
        <v>75</v>
      </c>
      <c r="O353" s="52">
        <v>120045.0</v>
      </c>
      <c r="P353" s="52">
        <v>120045.0</v>
      </c>
      <c r="Q353" s="50">
        <v>0.0</v>
      </c>
      <c r="R353" s="51">
        <v>0.0</v>
      </c>
      <c r="S353" s="52">
        <f t="shared" si="3"/>
        <v>120045</v>
      </c>
      <c r="T353" s="339" t="s">
        <v>112</v>
      </c>
      <c r="U353" s="48">
        <v>45855.0</v>
      </c>
      <c r="V353" s="48">
        <v>45885.0</v>
      </c>
      <c r="W353" s="339">
        <v>1.0</v>
      </c>
      <c r="X353" s="41" t="s">
        <v>84</v>
      </c>
      <c r="Y353" s="41" t="s">
        <v>85</v>
      </c>
    </row>
    <row r="354" ht="18.0" customHeight="1">
      <c r="A354" s="37" t="s">
        <v>7080</v>
      </c>
      <c r="B354" s="39">
        <v>45859.0</v>
      </c>
      <c r="C354" s="41">
        <v>12472.0</v>
      </c>
      <c r="D354" s="43" t="s">
        <v>3002</v>
      </c>
      <c r="E354" s="60" t="s">
        <v>3004</v>
      </c>
      <c r="F354" s="43" t="s">
        <v>3006</v>
      </c>
      <c r="G354" s="43" t="s">
        <v>3008</v>
      </c>
      <c r="H354" s="43" t="s">
        <v>3011</v>
      </c>
      <c r="I354" s="41" t="s">
        <v>1558</v>
      </c>
      <c r="J354" s="48">
        <v>45459.0</v>
      </c>
      <c r="K354" s="39">
        <v>45855.0</v>
      </c>
      <c r="L354" s="41" t="s">
        <v>75</v>
      </c>
      <c r="M354" s="50">
        <v>78000.0</v>
      </c>
      <c r="N354" s="41" t="s">
        <v>75</v>
      </c>
      <c r="O354" s="52">
        <v>80000.0</v>
      </c>
      <c r="P354" s="52">
        <v>80000.0</v>
      </c>
      <c r="Q354" s="50">
        <v>0.0</v>
      </c>
      <c r="R354" s="51">
        <v>560.0</v>
      </c>
      <c r="S354" s="52">
        <f t="shared" si="3"/>
        <v>79440</v>
      </c>
      <c r="T354" s="339" t="s">
        <v>83</v>
      </c>
      <c r="U354" s="48">
        <v>45855.0</v>
      </c>
      <c r="V354" s="48">
        <v>45893.0</v>
      </c>
      <c r="W354" s="339">
        <v>1.0</v>
      </c>
      <c r="X354" s="41" t="s">
        <v>98</v>
      </c>
      <c r="Y354" s="41" t="s">
        <v>85</v>
      </c>
    </row>
    <row r="355" ht="18.0" customHeight="1">
      <c r="A355" s="60" t="s">
        <v>7083</v>
      </c>
      <c r="B355" s="40">
        <v>45889.0</v>
      </c>
      <c r="C355" s="42" t="s">
        <v>212</v>
      </c>
      <c r="D355" s="43"/>
      <c r="E355" s="60"/>
      <c r="F355" s="47" t="s">
        <v>212</v>
      </c>
      <c r="G355" s="43"/>
      <c r="H355" s="43"/>
      <c r="I355" s="42" t="s">
        <v>1558</v>
      </c>
      <c r="J355" s="49">
        <v>44329.0</v>
      </c>
      <c r="K355" s="39"/>
      <c r="L355" s="41"/>
      <c r="M355" s="50"/>
      <c r="N355" s="41"/>
      <c r="O355" s="52"/>
      <c r="P355" s="54">
        <v>80079.0</v>
      </c>
      <c r="Q355" s="50"/>
      <c r="R355" s="51">
        <v>0.0</v>
      </c>
      <c r="S355" s="52">
        <f>P355-R7</f>
        <v>80079</v>
      </c>
      <c r="T355" s="347" t="s">
        <v>5222</v>
      </c>
      <c r="U355" s="48"/>
      <c r="V355" s="48"/>
      <c r="W355" s="347">
        <v>1.0</v>
      </c>
      <c r="X355" s="42" t="s">
        <v>98</v>
      </c>
      <c r="Y355" s="42" t="s">
        <v>85</v>
      </c>
    </row>
    <row r="356" ht="18.0" customHeight="1">
      <c r="A356" s="37" t="s">
        <v>7089</v>
      </c>
      <c r="B356" s="39">
        <v>45859.0</v>
      </c>
      <c r="C356" s="41">
        <v>4867.0</v>
      </c>
      <c r="D356" s="43" t="s">
        <v>3138</v>
      </c>
      <c r="E356" s="60" t="s">
        <v>2758</v>
      </c>
      <c r="F356" s="43" t="s">
        <v>2759</v>
      </c>
      <c r="G356" s="43" t="s">
        <v>194</v>
      </c>
      <c r="H356" s="43" t="s">
        <v>177</v>
      </c>
      <c r="I356" s="41" t="s">
        <v>1558</v>
      </c>
      <c r="J356" s="48">
        <v>44623.0</v>
      </c>
      <c r="K356" s="39">
        <v>45856.0</v>
      </c>
      <c r="L356" s="41" t="s">
        <v>75</v>
      </c>
      <c r="M356" s="50">
        <v>0.0</v>
      </c>
      <c r="N356" s="41" t="s">
        <v>75</v>
      </c>
      <c r="O356" s="52">
        <v>78000.0</v>
      </c>
      <c r="P356" s="90">
        <v>78000.0</v>
      </c>
      <c r="Q356" s="50">
        <v>0.0</v>
      </c>
      <c r="R356" s="51">
        <v>546.0</v>
      </c>
      <c r="S356" s="52">
        <f t="shared" ref="S356:S409" si="4">P356-R356</f>
        <v>77454</v>
      </c>
      <c r="T356" s="339" t="s">
        <v>83</v>
      </c>
      <c r="U356" s="48">
        <v>45856.0</v>
      </c>
      <c r="V356" s="48">
        <v>45886.0</v>
      </c>
      <c r="W356" s="339">
        <v>1.0</v>
      </c>
      <c r="X356" s="41" t="s">
        <v>1681</v>
      </c>
      <c r="Y356" s="41" t="s">
        <v>85</v>
      </c>
    </row>
    <row r="357" ht="18.0" customHeight="1">
      <c r="A357" s="37" t="s">
        <v>7095</v>
      </c>
      <c r="B357" s="39">
        <v>45859.0</v>
      </c>
      <c r="C357" s="41">
        <v>7820.0</v>
      </c>
      <c r="D357" s="43" t="s">
        <v>4639</v>
      </c>
      <c r="E357" s="60" t="s">
        <v>2866</v>
      </c>
      <c r="F357" s="43" t="s">
        <v>4640</v>
      </c>
      <c r="G357" s="43" t="s">
        <v>404</v>
      </c>
      <c r="H357" s="43" t="s">
        <v>72</v>
      </c>
      <c r="I357" s="41" t="s">
        <v>1558</v>
      </c>
      <c r="J357" s="48">
        <v>44912.0</v>
      </c>
      <c r="K357" s="39">
        <v>45856.0</v>
      </c>
      <c r="L357" s="41" t="s">
        <v>75</v>
      </c>
      <c r="M357" s="50">
        <v>0.0</v>
      </c>
      <c r="N357" s="41" t="s">
        <v>75</v>
      </c>
      <c r="O357" s="52">
        <v>78000.0</v>
      </c>
      <c r="P357" s="90">
        <v>78000.0</v>
      </c>
      <c r="Q357" s="50">
        <v>0.0</v>
      </c>
      <c r="R357" s="51">
        <v>4440.0</v>
      </c>
      <c r="S357" s="52">
        <f t="shared" si="4"/>
        <v>73560</v>
      </c>
      <c r="T357" s="339" t="s">
        <v>83</v>
      </c>
      <c r="U357" s="48">
        <v>45856.0</v>
      </c>
      <c r="V357" s="48">
        <v>45886.0</v>
      </c>
      <c r="W357" s="339">
        <v>1.0</v>
      </c>
      <c r="X357" s="41" t="s">
        <v>1681</v>
      </c>
      <c r="Y357" s="41" t="s">
        <v>85</v>
      </c>
    </row>
    <row r="358" ht="18.0" customHeight="1">
      <c r="A358" s="37" t="s">
        <v>7106</v>
      </c>
      <c r="B358" s="39">
        <v>45859.0</v>
      </c>
      <c r="C358" s="41">
        <v>3239.0</v>
      </c>
      <c r="D358" s="43" t="s">
        <v>6041</v>
      </c>
      <c r="E358" s="60" t="s">
        <v>2005</v>
      </c>
      <c r="F358" s="43" t="s">
        <v>2006</v>
      </c>
      <c r="G358" s="43" t="s">
        <v>243</v>
      </c>
      <c r="H358" s="43" t="s">
        <v>123</v>
      </c>
      <c r="I358" s="41" t="s">
        <v>1558</v>
      </c>
      <c r="J358" s="48">
        <v>44516.0</v>
      </c>
      <c r="K358" s="39">
        <v>45856.0</v>
      </c>
      <c r="L358" s="41" t="s">
        <v>75</v>
      </c>
      <c r="M358" s="50">
        <v>0.0</v>
      </c>
      <c r="N358" s="41" t="s">
        <v>75</v>
      </c>
      <c r="O358" s="52">
        <v>78000.0</v>
      </c>
      <c r="P358" s="52">
        <v>0.0</v>
      </c>
      <c r="Q358" s="50">
        <v>0.0</v>
      </c>
      <c r="R358" s="51">
        <v>0.0</v>
      </c>
      <c r="S358" s="52">
        <f t="shared" si="4"/>
        <v>0</v>
      </c>
      <c r="T358" s="347" t="s">
        <v>5448</v>
      </c>
      <c r="U358" s="48">
        <v>45856.0</v>
      </c>
      <c r="V358" s="48">
        <v>45886.0</v>
      </c>
      <c r="W358" s="339">
        <v>1.0</v>
      </c>
      <c r="X358" s="41" t="s">
        <v>1681</v>
      </c>
      <c r="Y358" s="41" t="s">
        <v>85</v>
      </c>
    </row>
    <row r="359" ht="18.0" customHeight="1">
      <c r="A359" s="37" t="s">
        <v>7111</v>
      </c>
      <c r="B359" s="39">
        <v>45859.0</v>
      </c>
      <c r="C359" s="41">
        <v>518.0</v>
      </c>
      <c r="D359" s="43" t="s">
        <v>1583</v>
      </c>
      <c r="E359" s="60" t="s">
        <v>1585</v>
      </c>
      <c r="F359" s="43" t="s">
        <v>1587</v>
      </c>
      <c r="G359" s="43" t="s">
        <v>1136</v>
      </c>
      <c r="H359" s="43" t="s">
        <v>1137</v>
      </c>
      <c r="I359" s="41" t="s">
        <v>1558</v>
      </c>
      <c r="J359" s="48">
        <v>44317.0</v>
      </c>
      <c r="K359" s="39">
        <v>45856.0</v>
      </c>
      <c r="L359" s="41" t="s">
        <v>75</v>
      </c>
      <c r="M359" s="50">
        <v>0.0</v>
      </c>
      <c r="N359" s="41" t="s">
        <v>75</v>
      </c>
      <c r="O359" s="52">
        <v>118000.0</v>
      </c>
      <c r="P359" s="90">
        <v>118000.0</v>
      </c>
      <c r="Q359" s="50">
        <v>0.0</v>
      </c>
      <c r="R359" s="51">
        <v>2360.0</v>
      </c>
      <c r="S359" s="52">
        <f t="shared" si="4"/>
        <v>115640</v>
      </c>
      <c r="T359" s="339" t="s">
        <v>83</v>
      </c>
      <c r="U359" s="48">
        <v>45856.0</v>
      </c>
      <c r="V359" s="48">
        <v>45886.0</v>
      </c>
      <c r="W359" s="339">
        <v>1.0</v>
      </c>
      <c r="X359" s="41" t="s">
        <v>84</v>
      </c>
      <c r="Y359" s="41" t="s">
        <v>85</v>
      </c>
    </row>
    <row r="360" ht="18.0" customHeight="1">
      <c r="A360" s="37" t="s">
        <v>7114</v>
      </c>
      <c r="B360" s="39">
        <v>45859.0</v>
      </c>
      <c r="C360" s="41">
        <v>2690.0</v>
      </c>
      <c r="D360" s="43" t="s">
        <v>3236</v>
      </c>
      <c r="E360" s="60" t="s">
        <v>3237</v>
      </c>
      <c r="F360" s="43" t="s">
        <v>3238</v>
      </c>
      <c r="G360" s="43" t="s">
        <v>243</v>
      </c>
      <c r="H360" s="43" t="s">
        <v>123</v>
      </c>
      <c r="I360" s="41" t="s">
        <v>1558</v>
      </c>
      <c r="J360" s="48">
        <v>44466.0</v>
      </c>
      <c r="K360" s="39">
        <v>45856.0</v>
      </c>
      <c r="L360" s="41" t="s">
        <v>75</v>
      </c>
      <c r="M360" s="50">
        <v>0.0</v>
      </c>
      <c r="N360" s="41" t="s">
        <v>75</v>
      </c>
      <c r="O360" s="52">
        <v>78086.0</v>
      </c>
      <c r="P360" s="348">
        <v>78086.0</v>
      </c>
      <c r="Q360" s="50">
        <v>0.0</v>
      </c>
      <c r="R360" s="51">
        <v>0.0</v>
      </c>
      <c r="S360" s="52">
        <f t="shared" si="4"/>
        <v>78086</v>
      </c>
      <c r="T360" s="339" t="s">
        <v>112</v>
      </c>
      <c r="U360" s="48">
        <v>45856.0</v>
      </c>
      <c r="V360" s="48">
        <v>45890.0</v>
      </c>
      <c r="W360" s="339">
        <v>1.0</v>
      </c>
      <c r="X360" s="41" t="s">
        <v>1681</v>
      </c>
      <c r="Y360" s="41" t="s">
        <v>85</v>
      </c>
    </row>
    <row r="361" ht="18.0" customHeight="1">
      <c r="A361" s="37" t="s">
        <v>7122</v>
      </c>
      <c r="B361" s="39">
        <v>45859.0</v>
      </c>
      <c r="C361" s="41">
        <v>10620.0</v>
      </c>
      <c r="D361" s="43" t="s">
        <v>2461</v>
      </c>
      <c r="E361" s="60" t="s">
        <v>2462</v>
      </c>
      <c r="F361" s="43" t="s">
        <v>2475</v>
      </c>
      <c r="G361" s="43" t="s">
        <v>2465</v>
      </c>
      <c r="H361" s="43" t="s">
        <v>200</v>
      </c>
      <c r="I361" s="41" t="s">
        <v>1558</v>
      </c>
      <c r="J361" s="48">
        <v>45243.0</v>
      </c>
      <c r="K361" s="39">
        <v>45856.0</v>
      </c>
      <c r="L361" s="41" t="s">
        <v>75</v>
      </c>
      <c r="M361" s="50">
        <v>0.0</v>
      </c>
      <c r="N361" s="41" t="s">
        <v>75</v>
      </c>
      <c r="O361" s="52">
        <v>118000.0</v>
      </c>
      <c r="P361" s="90">
        <v>118000.0</v>
      </c>
      <c r="Q361" s="50">
        <v>0.0</v>
      </c>
      <c r="R361" s="51">
        <v>4400.0</v>
      </c>
      <c r="S361" s="52">
        <f t="shared" si="4"/>
        <v>113600</v>
      </c>
      <c r="T361" s="339" t="s">
        <v>83</v>
      </c>
      <c r="U361" s="48">
        <v>45856.0</v>
      </c>
      <c r="V361" s="48">
        <v>45888.0</v>
      </c>
      <c r="W361" s="339">
        <v>1.0</v>
      </c>
      <c r="X361" s="41" t="s">
        <v>84</v>
      </c>
      <c r="Y361" s="41" t="s">
        <v>85</v>
      </c>
    </row>
    <row r="362" ht="18.0" customHeight="1">
      <c r="A362" s="37" t="s">
        <v>7126</v>
      </c>
      <c r="B362" s="39">
        <v>45859.0</v>
      </c>
      <c r="C362" s="41">
        <v>6253.0</v>
      </c>
      <c r="D362" s="43" t="s">
        <v>3145</v>
      </c>
      <c r="E362" s="60" t="s">
        <v>7127</v>
      </c>
      <c r="F362" s="43" t="s">
        <v>2928</v>
      </c>
      <c r="G362" s="43" t="s">
        <v>601</v>
      </c>
      <c r="H362" s="43" t="s">
        <v>177</v>
      </c>
      <c r="I362" s="41" t="s">
        <v>1558</v>
      </c>
      <c r="J362" s="48">
        <v>44750.0</v>
      </c>
      <c r="K362" s="39">
        <v>45856.0</v>
      </c>
      <c r="L362" s="41" t="s">
        <v>75</v>
      </c>
      <c r="M362" s="50">
        <v>0.0</v>
      </c>
      <c r="N362" s="41" t="s">
        <v>75</v>
      </c>
      <c r="O362" s="52">
        <v>78097.0</v>
      </c>
      <c r="P362" s="348">
        <v>78000.0</v>
      </c>
      <c r="Q362" s="50">
        <v>0.0</v>
      </c>
      <c r="R362" s="51">
        <v>0.0</v>
      </c>
      <c r="S362" s="52">
        <f t="shared" si="4"/>
        <v>78000</v>
      </c>
      <c r="T362" s="339" t="s">
        <v>112</v>
      </c>
      <c r="U362" s="48">
        <v>45856.0</v>
      </c>
      <c r="V362" s="48">
        <v>45886.0</v>
      </c>
      <c r="W362" s="339">
        <v>1.0</v>
      </c>
      <c r="X362" s="41" t="s">
        <v>1681</v>
      </c>
      <c r="Y362" s="41" t="s">
        <v>85</v>
      </c>
    </row>
    <row r="363" ht="18.0" customHeight="1">
      <c r="A363" s="37" t="s">
        <v>7131</v>
      </c>
      <c r="B363" s="39">
        <v>45859.0</v>
      </c>
      <c r="C363" s="41">
        <v>3778.0</v>
      </c>
      <c r="D363" s="43" t="s">
        <v>2927</v>
      </c>
      <c r="E363" s="60" t="s">
        <v>2576</v>
      </c>
      <c r="F363" s="43" t="s">
        <v>2577</v>
      </c>
      <c r="G363" s="43" t="s">
        <v>2579</v>
      </c>
      <c r="H363" s="43" t="s">
        <v>156</v>
      </c>
      <c r="I363" s="41" t="s">
        <v>1558</v>
      </c>
      <c r="J363" s="48">
        <v>44549.0</v>
      </c>
      <c r="K363" s="39">
        <v>45856.0</v>
      </c>
      <c r="L363" s="41" t="s">
        <v>75</v>
      </c>
      <c r="M363" s="50">
        <v>0.0</v>
      </c>
      <c r="N363" s="39">
        <v>45859.0</v>
      </c>
      <c r="O363" s="52">
        <v>118007.0</v>
      </c>
      <c r="P363" s="348">
        <v>118007.0</v>
      </c>
      <c r="Q363" s="50">
        <v>0.0</v>
      </c>
      <c r="R363" s="51">
        <v>0.0</v>
      </c>
      <c r="S363" s="52">
        <f t="shared" si="4"/>
        <v>118007</v>
      </c>
      <c r="T363" s="339" t="s">
        <v>112</v>
      </c>
      <c r="U363" s="48">
        <v>45859.0</v>
      </c>
      <c r="V363" s="48">
        <v>45889.0</v>
      </c>
      <c r="W363" s="339">
        <v>1.0</v>
      </c>
      <c r="X363" s="41" t="s">
        <v>84</v>
      </c>
      <c r="Y363" s="41" t="s">
        <v>85</v>
      </c>
    </row>
    <row r="364" ht="18.0" customHeight="1">
      <c r="A364" s="37" t="s">
        <v>7134</v>
      </c>
      <c r="B364" s="39">
        <v>45859.0</v>
      </c>
      <c r="C364" s="41">
        <v>11498.0</v>
      </c>
      <c r="D364" s="43" t="s">
        <v>7135</v>
      </c>
      <c r="E364" s="60" t="s">
        <v>4894</v>
      </c>
      <c r="F364" s="43" t="s">
        <v>4895</v>
      </c>
      <c r="G364" s="43" t="s">
        <v>4896</v>
      </c>
      <c r="H364" s="43" t="s">
        <v>124</v>
      </c>
      <c r="I364" s="41" t="s">
        <v>1558</v>
      </c>
      <c r="J364" s="48">
        <v>45354.0</v>
      </c>
      <c r="K364" s="39">
        <v>45856.0</v>
      </c>
      <c r="L364" s="41" t="s">
        <v>75</v>
      </c>
      <c r="M364" s="50">
        <v>78000.0</v>
      </c>
      <c r="N364" s="39" t="s">
        <v>75</v>
      </c>
      <c r="O364" s="54">
        <v>648054.0</v>
      </c>
      <c r="P364" s="140">
        <v>648054.0</v>
      </c>
      <c r="Q364" s="50">
        <v>0.0</v>
      </c>
      <c r="R364" s="51">
        <v>0.0</v>
      </c>
      <c r="S364" s="52">
        <f t="shared" si="4"/>
        <v>648054</v>
      </c>
      <c r="T364" s="339" t="s">
        <v>112</v>
      </c>
      <c r="U364" s="48">
        <v>45856.0</v>
      </c>
      <c r="V364" s="48">
        <v>45886.0</v>
      </c>
      <c r="W364" s="339">
        <v>1.0</v>
      </c>
      <c r="X364" s="41" t="s">
        <v>1681</v>
      </c>
      <c r="Y364" s="41" t="s">
        <v>85</v>
      </c>
    </row>
    <row r="365" ht="18.0" customHeight="1">
      <c r="A365" s="37" t="s">
        <v>7140</v>
      </c>
      <c r="B365" s="39">
        <v>45859.0</v>
      </c>
      <c r="C365" s="41">
        <v>11657.0</v>
      </c>
      <c r="D365" s="43" t="s">
        <v>2746</v>
      </c>
      <c r="E365" s="60" t="s">
        <v>2747</v>
      </c>
      <c r="F365" s="43" t="s">
        <v>2748</v>
      </c>
      <c r="G365" s="43" t="s">
        <v>1220</v>
      </c>
      <c r="H365" s="43" t="s">
        <v>72</v>
      </c>
      <c r="I365" s="41" t="s">
        <v>1558</v>
      </c>
      <c r="J365" s="48">
        <v>45371.0</v>
      </c>
      <c r="K365" s="39">
        <v>45856.0</v>
      </c>
      <c r="L365" s="41" t="s">
        <v>75</v>
      </c>
      <c r="M365" s="50">
        <v>0.0</v>
      </c>
      <c r="N365" s="39" t="s">
        <v>75</v>
      </c>
      <c r="O365" s="52">
        <v>118000.0</v>
      </c>
      <c r="P365" s="90">
        <v>118000.0</v>
      </c>
      <c r="Q365" s="50">
        <v>0.0</v>
      </c>
      <c r="R365" s="51">
        <v>826.0</v>
      </c>
      <c r="S365" s="52">
        <f t="shared" si="4"/>
        <v>117174</v>
      </c>
      <c r="T365" s="339" t="s">
        <v>83</v>
      </c>
      <c r="U365" s="48">
        <v>45856.0</v>
      </c>
      <c r="V365" s="48">
        <v>45886.0</v>
      </c>
      <c r="W365" s="339">
        <v>1.0</v>
      </c>
      <c r="X365" s="41" t="s">
        <v>84</v>
      </c>
      <c r="Y365" s="41" t="s">
        <v>85</v>
      </c>
    </row>
    <row r="366" ht="18.0" customHeight="1">
      <c r="A366" s="37" t="s">
        <v>7147</v>
      </c>
      <c r="B366" s="39">
        <v>45859.0</v>
      </c>
      <c r="C366" s="41">
        <v>11598.0</v>
      </c>
      <c r="D366" s="43" t="s">
        <v>2544</v>
      </c>
      <c r="E366" s="60" t="s">
        <v>2545</v>
      </c>
      <c r="F366" s="43" t="s">
        <v>7148</v>
      </c>
      <c r="G366" s="43" t="s">
        <v>342</v>
      </c>
      <c r="H366" s="43" t="s">
        <v>200</v>
      </c>
      <c r="I366" s="41" t="s">
        <v>1558</v>
      </c>
      <c r="J366" s="48">
        <v>45364.0</v>
      </c>
      <c r="K366" s="39">
        <v>45856.0</v>
      </c>
      <c r="L366" s="41" t="s">
        <v>75</v>
      </c>
      <c r="M366" s="50">
        <v>129000.0</v>
      </c>
      <c r="N366" s="39" t="s">
        <v>75</v>
      </c>
      <c r="O366" s="52">
        <v>118000.0</v>
      </c>
      <c r="P366" s="90">
        <v>118000.0</v>
      </c>
      <c r="Q366" s="50">
        <v>0.0</v>
      </c>
      <c r="R366" s="51">
        <v>826.0</v>
      </c>
      <c r="S366" s="52">
        <f t="shared" si="4"/>
        <v>117174</v>
      </c>
      <c r="T366" s="339" t="s">
        <v>83</v>
      </c>
      <c r="U366" s="48">
        <v>45856.0</v>
      </c>
      <c r="V366" s="48">
        <v>45888.0</v>
      </c>
      <c r="W366" s="347">
        <v>1.0</v>
      </c>
      <c r="X366" s="42" t="s">
        <v>84</v>
      </c>
      <c r="Y366" s="42" t="s">
        <v>85</v>
      </c>
    </row>
    <row r="367" ht="18.0" customHeight="1">
      <c r="A367" s="60" t="s">
        <v>7154</v>
      </c>
      <c r="B367" s="39">
        <v>45859.0</v>
      </c>
      <c r="C367" s="41">
        <v>11598.0</v>
      </c>
      <c r="D367" s="43" t="s">
        <v>2544</v>
      </c>
      <c r="E367" s="60" t="s">
        <v>2545</v>
      </c>
      <c r="F367" s="43" t="s">
        <v>7148</v>
      </c>
      <c r="G367" s="43" t="s">
        <v>342</v>
      </c>
      <c r="H367" s="43" t="s">
        <v>200</v>
      </c>
      <c r="I367" s="41" t="s">
        <v>1558</v>
      </c>
      <c r="J367" s="48">
        <v>45364.0</v>
      </c>
      <c r="K367" s="39">
        <v>45856.0</v>
      </c>
      <c r="L367" s="41" t="s">
        <v>75</v>
      </c>
      <c r="M367" s="50">
        <v>129000.0</v>
      </c>
      <c r="N367" s="41" t="s">
        <v>75</v>
      </c>
      <c r="O367" s="52">
        <v>11000.0</v>
      </c>
      <c r="P367" s="90">
        <v>11000.0</v>
      </c>
      <c r="Q367" s="50">
        <v>0.0</v>
      </c>
      <c r="R367" s="51">
        <v>77.0</v>
      </c>
      <c r="S367" s="52">
        <f t="shared" si="4"/>
        <v>10923</v>
      </c>
      <c r="T367" s="339" t="s">
        <v>83</v>
      </c>
      <c r="U367" s="48">
        <v>45856.0</v>
      </c>
      <c r="V367" s="48">
        <v>45888.0</v>
      </c>
      <c r="W367" s="347" t="s">
        <v>6029</v>
      </c>
      <c r="X367" s="41" t="s">
        <v>84</v>
      </c>
      <c r="Y367" s="41" t="s">
        <v>85</v>
      </c>
    </row>
    <row r="368" ht="18.0" customHeight="1">
      <c r="A368" s="37" t="s">
        <v>7161</v>
      </c>
      <c r="B368" s="39">
        <v>45859.0</v>
      </c>
      <c r="C368" s="41">
        <v>12706.0</v>
      </c>
      <c r="D368" s="43" t="s">
        <v>2539</v>
      </c>
      <c r="E368" s="60" t="s">
        <v>2540</v>
      </c>
      <c r="F368" s="43" t="s">
        <v>2541</v>
      </c>
      <c r="G368" s="43" t="s">
        <v>179</v>
      </c>
      <c r="H368" s="43" t="s">
        <v>177</v>
      </c>
      <c r="I368" s="41" t="s">
        <v>1558</v>
      </c>
      <c r="J368" s="48">
        <v>45480.0</v>
      </c>
      <c r="K368" s="39">
        <v>45856.0</v>
      </c>
      <c r="L368" s="41" t="s">
        <v>75</v>
      </c>
      <c r="M368" s="50">
        <v>0.0</v>
      </c>
      <c r="N368" s="41" t="s">
        <v>75</v>
      </c>
      <c r="O368" s="52">
        <v>118009.0</v>
      </c>
      <c r="P368" s="348">
        <v>118000.0</v>
      </c>
      <c r="Q368" s="50">
        <v>0.0</v>
      </c>
      <c r="R368" s="51">
        <v>0.0</v>
      </c>
      <c r="S368" s="52">
        <f t="shared" si="4"/>
        <v>118000</v>
      </c>
      <c r="T368" s="339" t="s">
        <v>112</v>
      </c>
      <c r="U368" s="48">
        <v>45856.0</v>
      </c>
      <c r="V368" s="48">
        <v>45886.0</v>
      </c>
      <c r="W368" s="339">
        <v>1.0</v>
      </c>
      <c r="X368" s="41" t="s">
        <v>84</v>
      </c>
      <c r="Y368" s="41" t="s">
        <v>85</v>
      </c>
    </row>
    <row r="369" ht="18.0" customHeight="1">
      <c r="A369" s="60" t="s">
        <v>7165</v>
      </c>
      <c r="B369" s="39">
        <v>45859.0</v>
      </c>
      <c r="C369" s="41">
        <v>12119.0</v>
      </c>
      <c r="D369" s="43" t="s">
        <v>7166</v>
      </c>
      <c r="E369" s="60" t="s">
        <v>7167</v>
      </c>
      <c r="F369" s="43" t="s">
        <v>7168</v>
      </c>
      <c r="G369" s="43" t="s">
        <v>812</v>
      </c>
      <c r="H369" s="43" t="s">
        <v>123</v>
      </c>
      <c r="I369" s="41" t="s">
        <v>1558</v>
      </c>
      <c r="J369" s="48">
        <v>45423.0</v>
      </c>
      <c r="K369" s="39">
        <v>45856.0</v>
      </c>
      <c r="L369" s="41" t="s">
        <v>75</v>
      </c>
      <c r="M369" s="51">
        <v>0.0</v>
      </c>
      <c r="N369" s="41" t="s">
        <v>75</v>
      </c>
      <c r="O369" s="52">
        <v>1298087.0</v>
      </c>
      <c r="P369" s="348">
        <v>1298000.0</v>
      </c>
      <c r="Q369" s="50">
        <v>118000.0</v>
      </c>
      <c r="R369" s="51">
        <v>0.0</v>
      </c>
      <c r="S369" s="52">
        <f t="shared" si="4"/>
        <v>1298000</v>
      </c>
      <c r="T369" s="339" t="s">
        <v>112</v>
      </c>
      <c r="U369" s="48">
        <v>45856.0</v>
      </c>
      <c r="V369" s="48">
        <v>46217.0</v>
      </c>
      <c r="W369" s="339">
        <v>12.0</v>
      </c>
      <c r="X369" s="41" t="s">
        <v>84</v>
      </c>
      <c r="Y369" s="41" t="s">
        <v>85</v>
      </c>
    </row>
    <row r="370" ht="18.0" customHeight="1">
      <c r="A370" s="60" t="s">
        <v>7171</v>
      </c>
      <c r="B370" s="39">
        <v>45859.0</v>
      </c>
      <c r="C370" s="41">
        <v>12119.0</v>
      </c>
      <c r="D370" s="43" t="s">
        <v>7166</v>
      </c>
      <c r="E370" s="60" t="s">
        <v>7167</v>
      </c>
      <c r="F370" s="43" t="s">
        <v>7173</v>
      </c>
      <c r="G370" s="43" t="s">
        <v>812</v>
      </c>
      <c r="H370" s="43" t="s">
        <v>123</v>
      </c>
      <c r="I370" s="41" t="s">
        <v>1558</v>
      </c>
      <c r="J370" s="48">
        <v>45423.0</v>
      </c>
      <c r="K370" s="39">
        <v>45856.0</v>
      </c>
      <c r="L370" s="41" t="s">
        <v>75</v>
      </c>
      <c r="M370" s="50"/>
      <c r="N370" s="41"/>
      <c r="O370" s="52">
        <v>118023.0</v>
      </c>
      <c r="P370" s="54">
        <v>0.0</v>
      </c>
      <c r="Q370" s="51">
        <v>0.0</v>
      </c>
      <c r="R370" s="51">
        <v>0.0</v>
      </c>
      <c r="S370" s="52">
        <f t="shared" si="4"/>
        <v>0</v>
      </c>
      <c r="T370" s="339" t="s">
        <v>248</v>
      </c>
      <c r="U370" s="48"/>
      <c r="V370" s="48"/>
      <c r="W370" s="339">
        <v>1.0</v>
      </c>
      <c r="X370" s="41" t="s">
        <v>84</v>
      </c>
      <c r="Y370" s="41" t="s">
        <v>85</v>
      </c>
    </row>
    <row r="371" ht="18.0" customHeight="1">
      <c r="A371" s="37" t="s">
        <v>7174</v>
      </c>
      <c r="B371" s="39">
        <v>45859.0</v>
      </c>
      <c r="C371" s="41">
        <v>8881.0</v>
      </c>
      <c r="D371" s="43" t="s">
        <v>1828</v>
      </c>
      <c r="E371" s="60" t="s">
        <v>1547</v>
      </c>
      <c r="F371" s="43" t="s">
        <v>1548</v>
      </c>
      <c r="G371" s="43" t="s">
        <v>300</v>
      </c>
      <c r="H371" s="43" t="s">
        <v>134</v>
      </c>
      <c r="I371" s="41" t="s">
        <v>1558</v>
      </c>
      <c r="J371" s="48">
        <v>45044.0</v>
      </c>
      <c r="K371" s="39">
        <v>45856.0</v>
      </c>
      <c r="L371" s="41" t="s">
        <v>75</v>
      </c>
      <c r="M371" s="50">
        <v>0.0</v>
      </c>
      <c r="N371" s="41" t="s">
        <v>75</v>
      </c>
      <c r="O371" s="52">
        <v>78000.0</v>
      </c>
      <c r="P371" s="52">
        <v>0.0</v>
      </c>
      <c r="Q371" s="50">
        <v>0.0</v>
      </c>
      <c r="R371" s="51">
        <v>0.0</v>
      </c>
      <c r="S371" s="52">
        <f t="shared" si="4"/>
        <v>0</v>
      </c>
      <c r="T371" s="347" t="s">
        <v>5448</v>
      </c>
      <c r="U371" s="48">
        <v>45856.0</v>
      </c>
      <c r="V371" s="48">
        <v>45886.0</v>
      </c>
      <c r="W371" s="339">
        <v>1.0</v>
      </c>
      <c r="X371" s="41" t="s">
        <v>1681</v>
      </c>
      <c r="Y371" s="41" t="s">
        <v>85</v>
      </c>
    </row>
    <row r="372" ht="18.0" customHeight="1">
      <c r="A372" s="37" t="s">
        <v>7178</v>
      </c>
      <c r="B372" s="39">
        <v>45859.0</v>
      </c>
      <c r="C372" s="41">
        <v>12977.0</v>
      </c>
      <c r="D372" s="43" t="s">
        <v>2026</v>
      </c>
      <c r="E372" s="60" t="s">
        <v>2027</v>
      </c>
      <c r="F372" s="43" t="s">
        <v>2028</v>
      </c>
      <c r="G372" s="43" t="s">
        <v>179</v>
      </c>
      <c r="H372" s="43" t="s">
        <v>177</v>
      </c>
      <c r="I372" s="41" t="s">
        <v>1558</v>
      </c>
      <c r="J372" s="48">
        <v>45510.0</v>
      </c>
      <c r="K372" s="39">
        <v>45856.0</v>
      </c>
      <c r="L372" s="41" t="s">
        <v>75</v>
      </c>
      <c r="M372" s="50">
        <v>0.0</v>
      </c>
      <c r="N372" s="41" t="s">
        <v>75</v>
      </c>
      <c r="O372" s="52">
        <v>78000.0</v>
      </c>
      <c r="P372" s="90">
        <v>78000.0</v>
      </c>
      <c r="Q372" s="50">
        <v>0.0</v>
      </c>
      <c r="R372" s="51">
        <v>1560.0</v>
      </c>
      <c r="S372" s="52">
        <f t="shared" si="4"/>
        <v>76440</v>
      </c>
      <c r="T372" s="339" t="s">
        <v>83</v>
      </c>
      <c r="U372" s="48">
        <v>45856.0</v>
      </c>
      <c r="V372" s="48">
        <v>45886.0</v>
      </c>
      <c r="W372" s="339">
        <v>1.0</v>
      </c>
      <c r="X372" s="41" t="s">
        <v>1681</v>
      </c>
      <c r="Y372" s="41" t="s">
        <v>85</v>
      </c>
    </row>
    <row r="373" ht="18.0" customHeight="1">
      <c r="A373" s="350" t="s">
        <v>7184</v>
      </c>
      <c r="B373" s="39">
        <v>45859.0</v>
      </c>
      <c r="C373" s="41">
        <v>13834.0</v>
      </c>
      <c r="D373" s="43" t="s">
        <v>7186</v>
      </c>
      <c r="E373" s="60" t="s">
        <v>7187</v>
      </c>
      <c r="F373" s="43" t="s">
        <v>7188</v>
      </c>
      <c r="G373" s="43" t="s">
        <v>7189</v>
      </c>
      <c r="H373" s="43" t="s">
        <v>517</v>
      </c>
      <c r="I373" s="41" t="s">
        <v>1558</v>
      </c>
      <c r="J373" s="48">
        <v>45606.0</v>
      </c>
      <c r="K373" s="39">
        <v>45856.0</v>
      </c>
      <c r="L373" s="41" t="s">
        <v>75</v>
      </c>
      <c r="M373" s="50">
        <v>0.0</v>
      </c>
      <c r="N373" s="41" t="s">
        <v>75</v>
      </c>
      <c r="O373" s="52">
        <v>78000.0</v>
      </c>
      <c r="P373" s="90">
        <v>78000.0</v>
      </c>
      <c r="Q373" s="50">
        <v>0.0</v>
      </c>
      <c r="R373" s="51">
        <v>4440.0</v>
      </c>
      <c r="S373" s="52">
        <f t="shared" si="4"/>
        <v>73560</v>
      </c>
      <c r="T373" s="339" t="s">
        <v>83</v>
      </c>
      <c r="U373" s="48">
        <v>45856.0</v>
      </c>
      <c r="V373" s="48">
        <v>45886.0</v>
      </c>
      <c r="W373" s="339">
        <v>1.0</v>
      </c>
      <c r="X373" s="41" t="s">
        <v>1681</v>
      </c>
      <c r="Y373" s="41" t="s">
        <v>221</v>
      </c>
    </row>
    <row r="374" ht="18.0" customHeight="1">
      <c r="A374" s="37" t="s">
        <v>7191</v>
      </c>
      <c r="B374" s="39">
        <v>45859.0</v>
      </c>
      <c r="C374" s="41">
        <v>5018.0</v>
      </c>
      <c r="D374" s="43" t="s">
        <v>6373</v>
      </c>
      <c r="E374" s="60" t="s">
        <v>2601</v>
      </c>
      <c r="F374" s="47" t="s">
        <v>2602</v>
      </c>
      <c r="G374" s="43" t="s">
        <v>122</v>
      </c>
      <c r="H374" s="43" t="s">
        <v>124</v>
      </c>
      <c r="I374" s="41" t="s">
        <v>1558</v>
      </c>
      <c r="J374" s="48">
        <v>44634.0</v>
      </c>
      <c r="K374" s="39">
        <v>45857.0</v>
      </c>
      <c r="L374" s="40">
        <v>45856.0</v>
      </c>
      <c r="M374" s="51">
        <v>0.0</v>
      </c>
      <c r="N374" s="40">
        <v>45860.0</v>
      </c>
      <c r="O374" s="54">
        <v>78012.0</v>
      </c>
      <c r="P374" s="348">
        <v>78000.0</v>
      </c>
      <c r="Q374" s="50">
        <v>0.0</v>
      </c>
      <c r="R374" s="51">
        <v>0.0</v>
      </c>
      <c r="S374" s="52">
        <f t="shared" si="4"/>
        <v>78000</v>
      </c>
      <c r="T374" s="339" t="s">
        <v>112</v>
      </c>
      <c r="U374" s="49">
        <v>45860.0</v>
      </c>
      <c r="V374" s="49">
        <v>45890.0</v>
      </c>
      <c r="W374" s="339">
        <v>1.0</v>
      </c>
      <c r="X374" s="41" t="s">
        <v>98</v>
      </c>
      <c r="Y374" s="41" t="s">
        <v>85</v>
      </c>
    </row>
    <row r="375" ht="18.0" customHeight="1">
      <c r="A375" s="37" t="s">
        <v>7196</v>
      </c>
      <c r="B375" s="39">
        <v>45859.0</v>
      </c>
      <c r="C375" s="41">
        <v>10831.0</v>
      </c>
      <c r="D375" s="43" t="s">
        <v>2657</v>
      </c>
      <c r="E375" s="60" t="s">
        <v>2658</v>
      </c>
      <c r="F375" s="43" t="s">
        <v>2659</v>
      </c>
      <c r="G375" s="43" t="s">
        <v>234</v>
      </c>
      <c r="H375" s="43" t="s">
        <v>235</v>
      </c>
      <c r="I375" s="41" t="s">
        <v>1558</v>
      </c>
      <c r="J375" s="48">
        <v>45273.0</v>
      </c>
      <c r="K375" s="39">
        <v>45856.0</v>
      </c>
      <c r="L375" s="41" t="s">
        <v>75</v>
      </c>
      <c r="M375" s="50">
        <v>0.0</v>
      </c>
      <c r="N375" s="41" t="s">
        <v>75</v>
      </c>
      <c r="O375" s="52">
        <v>78000.0</v>
      </c>
      <c r="P375" s="90">
        <v>78000.0</v>
      </c>
      <c r="Q375" s="50">
        <v>0.0</v>
      </c>
      <c r="R375" s="51">
        <v>546.0</v>
      </c>
      <c r="S375" s="52">
        <f t="shared" si="4"/>
        <v>77454</v>
      </c>
      <c r="T375" s="339" t="s">
        <v>83</v>
      </c>
      <c r="U375" s="49">
        <v>45856.0</v>
      </c>
      <c r="V375" s="49">
        <v>45887.0</v>
      </c>
      <c r="W375" s="339">
        <v>1.0</v>
      </c>
      <c r="X375" s="41" t="s">
        <v>98</v>
      </c>
      <c r="Y375" s="41" t="s">
        <v>85</v>
      </c>
    </row>
    <row r="376" ht="18.0" customHeight="1">
      <c r="A376" s="60" t="s">
        <v>7205</v>
      </c>
      <c r="B376" s="39">
        <v>45859.0</v>
      </c>
      <c r="C376" s="41">
        <v>12579.0</v>
      </c>
      <c r="D376" s="43" t="s">
        <v>7206</v>
      </c>
      <c r="E376" s="60" t="s">
        <v>7027</v>
      </c>
      <c r="F376" s="43" t="s">
        <v>7207</v>
      </c>
      <c r="G376" s="43" t="s">
        <v>485</v>
      </c>
      <c r="H376" s="43" t="s">
        <v>486</v>
      </c>
      <c r="I376" s="41" t="s">
        <v>1558</v>
      </c>
      <c r="J376" s="48">
        <v>45470.0</v>
      </c>
      <c r="K376" s="39">
        <v>45857.0</v>
      </c>
      <c r="L376" s="40">
        <v>45856.0</v>
      </c>
      <c r="M376" s="51">
        <v>0.0</v>
      </c>
      <c r="N376" s="41" t="s">
        <v>75</v>
      </c>
      <c r="O376" s="52">
        <v>1298002.0</v>
      </c>
      <c r="P376" s="348">
        <v>1416000.0</v>
      </c>
      <c r="Q376" s="50">
        <v>118000.0</v>
      </c>
      <c r="R376" s="51">
        <v>0.0</v>
      </c>
      <c r="S376" s="52">
        <f t="shared" si="4"/>
        <v>1416000</v>
      </c>
      <c r="T376" s="339" t="s">
        <v>112</v>
      </c>
      <c r="U376" s="49">
        <v>45857.0</v>
      </c>
      <c r="V376" s="49">
        <v>46217.0</v>
      </c>
      <c r="W376" s="347">
        <v>12.0</v>
      </c>
      <c r="X376" s="41" t="s">
        <v>84</v>
      </c>
      <c r="Y376" s="41" t="s">
        <v>85</v>
      </c>
    </row>
    <row r="377" ht="18.0" customHeight="1">
      <c r="A377" s="37" t="s">
        <v>7213</v>
      </c>
      <c r="B377" s="39">
        <v>45859.0</v>
      </c>
      <c r="C377" s="41">
        <v>3107.0</v>
      </c>
      <c r="D377" s="43" t="s">
        <v>3232</v>
      </c>
      <c r="E377" s="60" t="s">
        <v>2491</v>
      </c>
      <c r="F377" s="47" t="s">
        <v>2493</v>
      </c>
      <c r="G377" s="43" t="s">
        <v>142</v>
      </c>
      <c r="H377" s="43" t="s">
        <v>144</v>
      </c>
      <c r="I377" s="41" t="s">
        <v>1558</v>
      </c>
      <c r="J377" s="48">
        <v>44504.0</v>
      </c>
      <c r="K377" s="39">
        <v>45857.0</v>
      </c>
      <c r="L377" s="41" t="s">
        <v>75</v>
      </c>
      <c r="M377" s="50">
        <v>78000.0</v>
      </c>
      <c r="N377" s="41" t="s">
        <v>75</v>
      </c>
      <c r="O377" s="52">
        <v>156075.0</v>
      </c>
      <c r="P377" s="116">
        <v>156075.0</v>
      </c>
      <c r="Q377" s="50">
        <v>0.0</v>
      </c>
      <c r="R377" s="51">
        <v>0.0</v>
      </c>
      <c r="S377" s="52">
        <f t="shared" si="4"/>
        <v>156075</v>
      </c>
      <c r="T377" s="339" t="s">
        <v>112</v>
      </c>
      <c r="U377" s="48">
        <v>45857.0</v>
      </c>
      <c r="V377" s="48">
        <v>45887.0</v>
      </c>
      <c r="W377" s="339">
        <v>1.0</v>
      </c>
      <c r="X377" s="41" t="s">
        <v>98</v>
      </c>
      <c r="Y377" s="41" t="s">
        <v>85</v>
      </c>
    </row>
    <row r="378" ht="18.0" customHeight="1">
      <c r="A378" s="37" t="s">
        <v>7217</v>
      </c>
      <c r="B378" s="40">
        <v>45876.0</v>
      </c>
      <c r="C378" s="42">
        <v>3107.0</v>
      </c>
      <c r="D378" s="43" t="s">
        <v>3232</v>
      </c>
      <c r="E378" s="60" t="s">
        <v>2491</v>
      </c>
      <c r="F378" s="43" t="s">
        <v>2499</v>
      </c>
      <c r="G378" s="43" t="s">
        <v>142</v>
      </c>
      <c r="H378" s="43" t="s">
        <v>144</v>
      </c>
      <c r="I378" s="41" t="s">
        <v>1558</v>
      </c>
      <c r="J378" s="48">
        <v>44504.0</v>
      </c>
      <c r="K378" s="39">
        <v>45857.0</v>
      </c>
      <c r="L378" s="41" t="s">
        <v>75</v>
      </c>
      <c r="M378" s="50">
        <v>78000.0</v>
      </c>
      <c r="N378" s="41" t="s">
        <v>75</v>
      </c>
      <c r="O378" s="54">
        <v>0.0</v>
      </c>
      <c r="P378" s="95">
        <v>0.0</v>
      </c>
      <c r="Q378" s="51">
        <v>0.0</v>
      </c>
      <c r="R378" s="51">
        <v>0.0</v>
      </c>
      <c r="S378" s="52">
        <f t="shared" si="4"/>
        <v>0</v>
      </c>
      <c r="T378" s="347" t="s">
        <v>283</v>
      </c>
      <c r="U378" s="48">
        <v>45857.0</v>
      </c>
      <c r="V378" s="48">
        <v>45887.0</v>
      </c>
      <c r="W378" s="339">
        <v>1.0</v>
      </c>
      <c r="X378" s="41" t="s">
        <v>98</v>
      </c>
      <c r="Y378" s="41" t="s">
        <v>85</v>
      </c>
    </row>
    <row r="379" ht="18.0" customHeight="1">
      <c r="A379" s="350" t="s">
        <v>7219</v>
      </c>
      <c r="B379" s="39">
        <v>45859.0</v>
      </c>
      <c r="C379" s="41">
        <v>9709.0</v>
      </c>
      <c r="D379" s="43" t="s">
        <v>6978</v>
      </c>
      <c r="E379" s="60" t="s">
        <v>2480</v>
      </c>
      <c r="F379" s="43" t="s">
        <v>7221</v>
      </c>
      <c r="G379" s="43" t="s">
        <v>70</v>
      </c>
      <c r="H379" s="43" t="s">
        <v>72</v>
      </c>
      <c r="I379" s="41" t="s">
        <v>1558</v>
      </c>
      <c r="J379" s="48">
        <v>45137.0</v>
      </c>
      <c r="K379" s="39">
        <v>45857.0</v>
      </c>
      <c r="L379" s="41" t="s">
        <v>75</v>
      </c>
      <c r="M379" s="51">
        <v>0.0</v>
      </c>
      <c r="N379" s="41" t="s">
        <v>75</v>
      </c>
      <c r="O379" s="52" t="s">
        <v>7224</v>
      </c>
      <c r="P379" s="62">
        <v>1298000.0</v>
      </c>
      <c r="Q379" s="50">
        <v>118000.0</v>
      </c>
      <c r="R379" s="51">
        <v>0.0</v>
      </c>
      <c r="S379" s="52">
        <f t="shared" si="4"/>
        <v>1298000</v>
      </c>
      <c r="T379" s="339" t="s">
        <v>112</v>
      </c>
      <c r="U379" s="48">
        <v>45857.0</v>
      </c>
      <c r="V379" s="48">
        <v>46217.0</v>
      </c>
      <c r="W379" s="339">
        <v>12.0</v>
      </c>
      <c r="X379" s="41" t="s">
        <v>84</v>
      </c>
      <c r="Y379" s="42" t="s">
        <v>221</v>
      </c>
    </row>
    <row r="380" ht="18.0" customHeight="1">
      <c r="A380" s="60" t="s">
        <v>7226</v>
      </c>
      <c r="B380" s="39">
        <v>45859.0</v>
      </c>
      <c r="C380" s="41">
        <v>9709.0</v>
      </c>
      <c r="D380" s="43" t="s">
        <v>6978</v>
      </c>
      <c r="E380" s="60" t="s">
        <v>2480</v>
      </c>
      <c r="F380" s="43" t="s">
        <v>7221</v>
      </c>
      <c r="G380" s="43" t="s">
        <v>70</v>
      </c>
      <c r="H380" s="43" t="s">
        <v>72</v>
      </c>
      <c r="I380" s="41" t="s">
        <v>1558</v>
      </c>
      <c r="J380" s="48">
        <v>45137.0</v>
      </c>
      <c r="K380" s="39">
        <v>45857.0</v>
      </c>
      <c r="L380" s="41" t="s">
        <v>75</v>
      </c>
      <c r="M380" s="50">
        <v>118000.0</v>
      </c>
      <c r="N380" s="41" t="s">
        <v>75</v>
      </c>
      <c r="O380" s="52">
        <v>236024.0</v>
      </c>
      <c r="P380" s="52">
        <v>0.0</v>
      </c>
      <c r="Q380" s="50">
        <v>0.0</v>
      </c>
      <c r="R380" s="51">
        <v>0.0</v>
      </c>
      <c r="S380" s="52">
        <f t="shared" si="4"/>
        <v>0</v>
      </c>
      <c r="T380" s="347" t="s">
        <v>248</v>
      </c>
      <c r="U380" s="48">
        <v>45857.0</v>
      </c>
      <c r="V380" s="48">
        <v>46247.0</v>
      </c>
      <c r="W380" s="339">
        <v>1.0</v>
      </c>
      <c r="X380" s="41" t="s">
        <v>84</v>
      </c>
      <c r="Y380" s="41" t="s">
        <v>85</v>
      </c>
    </row>
    <row r="381" ht="18.0" customHeight="1">
      <c r="A381" s="60" t="s">
        <v>7228</v>
      </c>
      <c r="B381" s="40">
        <v>45876.0</v>
      </c>
      <c r="C381" s="41">
        <v>9709.0</v>
      </c>
      <c r="D381" s="43" t="s">
        <v>6978</v>
      </c>
      <c r="E381" s="60" t="s">
        <v>2480</v>
      </c>
      <c r="F381" s="43" t="s">
        <v>7221</v>
      </c>
      <c r="G381" s="43" t="s">
        <v>70</v>
      </c>
      <c r="H381" s="43" t="s">
        <v>72</v>
      </c>
      <c r="I381" s="41" t="s">
        <v>1558</v>
      </c>
      <c r="J381" s="48">
        <v>45137.0</v>
      </c>
      <c r="K381" s="39">
        <v>45857.0</v>
      </c>
      <c r="L381" s="41" t="s">
        <v>75</v>
      </c>
      <c r="M381" s="51">
        <v>118000.0</v>
      </c>
      <c r="N381" s="41" t="s">
        <v>75</v>
      </c>
      <c r="O381" s="54">
        <v>0.0</v>
      </c>
      <c r="P381" s="54">
        <v>0.0</v>
      </c>
      <c r="Q381" s="51">
        <v>0.0</v>
      </c>
      <c r="R381" s="51">
        <v>0.0</v>
      </c>
      <c r="S381" s="52">
        <f t="shared" si="4"/>
        <v>0</v>
      </c>
      <c r="T381" s="347" t="s">
        <v>248</v>
      </c>
      <c r="U381" s="48">
        <v>45857.0</v>
      </c>
      <c r="V381" s="49">
        <v>46277.0</v>
      </c>
      <c r="W381" s="339">
        <v>1.0</v>
      </c>
      <c r="X381" s="41" t="s">
        <v>84</v>
      </c>
      <c r="Y381" s="41" t="s">
        <v>85</v>
      </c>
    </row>
    <row r="382" ht="18.0" customHeight="1">
      <c r="A382" s="37" t="s">
        <v>7235</v>
      </c>
      <c r="B382" s="39">
        <v>45859.0</v>
      </c>
      <c r="C382" s="41">
        <v>10609.0</v>
      </c>
      <c r="D382" s="43" t="s">
        <v>2907</v>
      </c>
      <c r="E382" s="60" t="s">
        <v>2909</v>
      </c>
      <c r="F382" s="43" t="s">
        <v>2910</v>
      </c>
      <c r="G382" s="43" t="s">
        <v>2912</v>
      </c>
      <c r="H382" s="43" t="s">
        <v>124</v>
      </c>
      <c r="I382" s="41" t="s">
        <v>1558</v>
      </c>
      <c r="J382" s="48">
        <v>45240.0</v>
      </c>
      <c r="K382" s="39">
        <v>45857.0</v>
      </c>
      <c r="L382" s="41" t="s">
        <v>75</v>
      </c>
      <c r="M382" s="50">
        <v>0.0</v>
      </c>
      <c r="N382" s="41" t="s">
        <v>75</v>
      </c>
      <c r="O382" s="52">
        <v>118000.0</v>
      </c>
      <c r="P382" s="120">
        <v>118000.0</v>
      </c>
      <c r="Q382" s="50">
        <v>0.0</v>
      </c>
      <c r="R382" s="51">
        <v>826.0</v>
      </c>
      <c r="S382" s="52">
        <f t="shared" si="4"/>
        <v>117174</v>
      </c>
      <c r="T382" s="339" t="s">
        <v>83</v>
      </c>
      <c r="U382" s="48">
        <v>45857.0</v>
      </c>
      <c r="V382" s="48">
        <v>45887.0</v>
      </c>
      <c r="W382" s="339">
        <v>1.0</v>
      </c>
      <c r="X382" s="41" t="s">
        <v>84</v>
      </c>
      <c r="Y382" s="41" t="s">
        <v>85</v>
      </c>
    </row>
    <row r="383" ht="18.0" customHeight="1">
      <c r="A383" s="37" t="s">
        <v>7239</v>
      </c>
      <c r="B383" s="39">
        <v>45859.0</v>
      </c>
      <c r="C383" s="41">
        <v>1879.0</v>
      </c>
      <c r="D383" s="43" t="s">
        <v>6199</v>
      </c>
      <c r="E383" s="60" t="s">
        <v>906</v>
      </c>
      <c r="F383" s="43" t="s">
        <v>907</v>
      </c>
      <c r="G383" s="43" t="s">
        <v>908</v>
      </c>
      <c r="H383" s="43" t="s">
        <v>134</v>
      </c>
      <c r="I383" s="41" t="s">
        <v>1558</v>
      </c>
      <c r="J383" s="48">
        <v>44406.0</v>
      </c>
      <c r="K383" s="39">
        <v>45857.0</v>
      </c>
      <c r="L383" s="41" t="s">
        <v>75</v>
      </c>
      <c r="M383" s="50">
        <v>0.0</v>
      </c>
      <c r="N383" s="41" t="s">
        <v>75</v>
      </c>
      <c r="O383" s="52">
        <v>78000.0</v>
      </c>
      <c r="P383" s="52">
        <v>0.0</v>
      </c>
      <c r="Q383" s="50">
        <v>0.0</v>
      </c>
      <c r="R383" s="51">
        <v>0.0</v>
      </c>
      <c r="S383" s="52">
        <f t="shared" si="4"/>
        <v>0</v>
      </c>
      <c r="T383" s="347" t="s">
        <v>5448</v>
      </c>
      <c r="U383" s="49">
        <v>45848.0</v>
      </c>
      <c r="V383" s="49">
        <v>45878.0</v>
      </c>
      <c r="W383" s="339">
        <v>1.0</v>
      </c>
      <c r="X383" s="41" t="s">
        <v>98</v>
      </c>
      <c r="Y383" s="41" t="s">
        <v>85</v>
      </c>
    </row>
    <row r="384" ht="18.0" customHeight="1">
      <c r="A384" s="37" t="s">
        <v>7243</v>
      </c>
      <c r="B384" s="39">
        <v>45859.0</v>
      </c>
      <c r="C384" s="41">
        <v>382.0</v>
      </c>
      <c r="D384" s="43" t="s">
        <v>3047</v>
      </c>
      <c r="E384" s="60" t="s">
        <v>3048</v>
      </c>
      <c r="F384" s="43" t="s">
        <v>3049</v>
      </c>
      <c r="G384" s="43" t="s">
        <v>243</v>
      </c>
      <c r="H384" s="43" t="s">
        <v>123</v>
      </c>
      <c r="I384" s="41" t="s">
        <v>1558</v>
      </c>
      <c r="J384" s="48">
        <v>44308.0</v>
      </c>
      <c r="K384" s="39">
        <v>45857.0</v>
      </c>
      <c r="L384" s="41" t="s">
        <v>75</v>
      </c>
      <c r="M384" s="50">
        <v>0.0</v>
      </c>
      <c r="N384" s="41" t="s">
        <v>75</v>
      </c>
      <c r="O384" s="52">
        <v>78000.0</v>
      </c>
      <c r="P384" s="120">
        <v>78000.0</v>
      </c>
      <c r="Q384" s="50">
        <v>0.0</v>
      </c>
      <c r="R384" s="51">
        <v>4400.0</v>
      </c>
      <c r="S384" s="52">
        <f t="shared" si="4"/>
        <v>73600</v>
      </c>
      <c r="T384" s="339" t="s">
        <v>83</v>
      </c>
      <c r="U384" s="48">
        <v>45857.0</v>
      </c>
      <c r="V384" s="48">
        <v>45887.0</v>
      </c>
      <c r="W384" s="339">
        <v>1.0</v>
      </c>
      <c r="X384" s="41" t="s">
        <v>98</v>
      </c>
      <c r="Y384" s="41" t="s">
        <v>85</v>
      </c>
    </row>
    <row r="385" ht="18.0" customHeight="1">
      <c r="A385" s="37" t="s">
        <v>7246</v>
      </c>
      <c r="B385" s="39">
        <v>45859.0</v>
      </c>
      <c r="C385" s="41">
        <v>7061.0</v>
      </c>
      <c r="D385" s="43" t="s">
        <v>2280</v>
      </c>
      <c r="E385" s="60" t="s">
        <v>2281</v>
      </c>
      <c r="F385" s="43" t="s">
        <v>2282</v>
      </c>
      <c r="G385" s="43" t="s">
        <v>601</v>
      </c>
      <c r="H385" s="43" t="s">
        <v>177</v>
      </c>
      <c r="I385" s="41" t="s">
        <v>1558</v>
      </c>
      <c r="J385" s="48">
        <v>44829.0</v>
      </c>
      <c r="K385" s="39">
        <v>45857.0</v>
      </c>
      <c r="L385" s="41" t="s">
        <v>75</v>
      </c>
      <c r="M385" s="50">
        <v>118000.0</v>
      </c>
      <c r="N385" s="41" t="s">
        <v>75</v>
      </c>
      <c r="O385" s="52">
        <v>120052.0</v>
      </c>
      <c r="P385" s="116">
        <v>120052.0</v>
      </c>
      <c r="Q385" s="50">
        <v>0.0</v>
      </c>
      <c r="R385" s="51">
        <v>0.0</v>
      </c>
      <c r="S385" s="52">
        <f t="shared" si="4"/>
        <v>120052</v>
      </c>
      <c r="T385" s="339" t="s">
        <v>112</v>
      </c>
      <c r="U385" s="48">
        <v>45857.0</v>
      </c>
      <c r="V385" s="48">
        <v>45887.0</v>
      </c>
      <c r="W385" s="339">
        <v>1.0</v>
      </c>
      <c r="X385" s="41" t="s">
        <v>84</v>
      </c>
      <c r="Y385" s="41" t="s">
        <v>85</v>
      </c>
    </row>
    <row r="386" ht="18.0" customHeight="1">
      <c r="A386" s="37" t="s">
        <v>7251</v>
      </c>
      <c r="B386" s="39">
        <v>45859.0</v>
      </c>
      <c r="C386" s="41">
        <v>9683.0</v>
      </c>
      <c r="D386" s="43" t="s">
        <v>2802</v>
      </c>
      <c r="E386" s="60" t="s">
        <v>2805</v>
      </c>
      <c r="F386" s="43" t="s">
        <v>2807</v>
      </c>
      <c r="G386" s="43" t="s">
        <v>515</v>
      </c>
      <c r="H386" s="43" t="s">
        <v>517</v>
      </c>
      <c r="I386" s="41" t="s">
        <v>1558</v>
      </c>
      <c r="J386" s="48">
        <v>45132.0</v>
      </c>
      <c r="K386" s="39">
        <v>45857.0</v>
      </c>
      <c r="L386" s="41" t="s">
        <v>75</v>
      </c>
      <c r="M386" s="50">
        <v>0.0</v>
      </c>
      <c r="N386" s="41" t="s">
        <v>75</v>
      </c>
      <c r="O386" s="52">
        <v>78005.0</v>
      </c>
      <c r="P386" s="116">
        <v>78005.0</v>
      </c>
      <c r="Q386" s="50">
        <v>0.0</v>
      </c>
      <c r="R386" s="51">
        <v>0.0</v>
      </c>
      <c r="S386" s="52">
        <f t="shared" si="4"/>
        <v>78005</v>
      </c>
      <c r="T386" s="339" t="s">
        <v>112</v>
      </c>
      <c r="U386" s="48">
        <v>45857.0</v>
      </c>
      <c r="V386" s="48">
        <v>45887.0</v>
      </c>
      <c r="W386" s="339">
        <v>1.0</v>
      </c>
      <c r="X386" s="41" t="s">
        <v>98</v>
      </c>
      <c r="Y386" s="41" t="s">
        <v>85</v>
      </c>
    </row>
    <row r="387" ht="18.0" customHeight="1">
      <c r="A387" s="37" t="s">
        <v>7255</v>
      </c>
      <c r="B387" s="39">
        <v>45859.0</v>
      </c>
      <c r="C387" s="41">
        <v>3864.0</v>
      </c>
      <c r="D387" s="43" t="s">
        <v>2990</v>
      </c>
      <c r="E387" s="60" t="s">
        <v>2991</v>
      </c>
      <c r="F387" s="43" t="s">
        <v>2992</v>
      </c>
      <c r="G387" s="43" t="s">
        <v>122</v>
      </c>
      <c r="H387" s="43" t="s">
        <v>124</v>
      </c>
      <c r="I387" s="41" t="s">
        <v>1558</v>
      </c>
      <c r="J387" s="48">
        <v>44556.0</v>
      </c>
      <c r="K387" s="39">
        <v>45857.0</v>
      </c>
      <c r="L387" s="41" t="s">
        <v>75</v>
      </c>
      <c r="M387" s="50">
        <v>0.0</v>
      </c>
      <c r="N387" s="41" t="s">
        <v>75</v>
      </c>
      <c r="O387" s="52">
        <v>118000.0</v>
      </c>
      <c r="P387" s="120">
        <v>118000.0</v>
      </c>
      <c r="Q387" s="50">
        <v>0.0</v>
      </c>
      <c r="R387" s="51">
        <v>2360.0</v>
      </c>
      <c r="S387" s="52">
        <f t="shared" si="4"/>
        <v>115640</v>
      </c>
      <c r="T387" s="339" t="s">
        <v>83</v>
      </c>
      <c r="U387" s="48">
        <v>45857.0</v>
      </c>
      <c r="V387" s="48">
        <v>45887.0</v>
      </c>
      <c r="W387" s="339">
        <v>1.0</v>
      </c>
      <c r="X387" s="41" t="s">
        <v>84</v>
      </c>
      <c r="Y387" s="41" t="s">
        <v>85</v>
      </c>
    </row>
    <row r="388" ht="18.0" customHeight="1">
      <c r="A388" s="37" t="s">
        <v>7260</v>
      </c>
      <c r="B388" s="39">
        <v>45859.0</v>
      </c>
      <c r="C388" s="41">
        <v>9500.0</v>
      </c>
      <c r="D388" s="47" t="s">
        <v>2457</v>
      </c>
      <c r="E388" s="60" t="s">
        <v>2458</v>
      </c>
      <c r="F388" s="43" t="s">
        <v>2459</v>
      </c>
      <c r="G388" s="43" t="s">
        <v>601</v>
      </c>
      <c r="H388" s="43" t="s">
        <v>177</v>
      </c>
      <c r="I388" s="41" t="s">
        <v>1558</v>
      </c>
      <c r="J388" s="48">
        <v>45114.0</v>
      </c>
      <c r="K388" s="39">
        <v>45857.0</v>
      </c>
      <c r="L388" s="41" t="s">
        <v>75</v>
      </c>
      <c r="M388" s="50">
        <v>0.0</v>
      </c>
      <c r="N388" s="41" t="s">
        <v>75</v>
      </c>
      <c r="O388" s="52">
        <v>78000.0</v>
      </c>
      <c r="P388" s="120">
        <v>78000.0</v>
      </c>
      <c r="Q388" s="50">
        <v>0.0</v>
      </c>
      <c r="R388" s="51">
        <v>4440.0</v>
      </c>
      <c r="S388" s="52">
        <f t="shared" si="4"/>
        <v>73560</v>
      </c>
      <c r="T388" s="339" t="s">
        <v>83</v>
      </c>
      <c r="U388" s="48">
        <v>45857.0</v>
      </c>
      <c r="V388" s="48">
        <v>45887.0</v>
      </c>
      <c r="W388" s="339">
        <v>1.0</v>
      </c>
      <c r="X388" s="41" t="s">
        <v>98</v>
      </c>
      <c r="Y388" s="41" t="s">
        <v>85</v>
      </c>
    </row>
    <row r="389" ht="18.0" customHeight="1">
      <c r="A389" s="60" t="s">
        <v>7263</v>
      </c>
      <c r="B389" s="39">
        <v>45859.0</v>
      </c>
      <c r="C389" s="41">
        <v>15746.0</v>
      </c>
      <c r="D389" s="43" t="s">
        <v>7264</v>
      </c>
      <c r="E389" s="60" t="s">
        <v>7265</v>
      </c>
      <c r="F389" s="47" t="s">
        <v>4974</v>
      </c>
      <c r="G389" s="43" t="s">
        <v>142</v>
      </c>
      <c r="H389" s="43" t="s">
        <v>144</v>
      </c>
      <c r="I389" s="41" t="s">
        <v>1558</v>
      </c>
      <c r="J389" s="48">
        <v>45837.0</v>
      </c>
      <c r="K389" s="39">
        <v>45857.0</v>
      </c>
      <c r="L389" s="41" t="s">
        <v>75</v>
      </c>
      <c r="M389" s="50">
        <v>118000.0</v>
      </c>
      <c r="N389" s="41" t="s">
        <v>75</v>
      </c>
      <c r="O389" s="52">
        <v>468021.0</v>
      </c>
      <c r="P389" s="62">
        <v>350000.0</v>
      </c>
      <c r="Q389" s="50">
        <v>0.0</v>
      </c>
      <c r="R389" s="51">
        <v>0.0</v>
      </c>
      <c r="S389" s="52">
        <f t="shared" si="4"/>
        <v>350000</v>
      </c>
      <c r="T389" s="339" t="s">
        <v>112</v>
      </c>
      <c r="U389" s="48"/>
      <c r="V389" s="48"/>
      <c r="W389" s="347">
        <v>3.0</v>
      </c>
      <c r="X389" s="42" t="s">
        <v>84</v>
      </c>
      <c r="Y389" s="42" t="s">
        <v>5705</v>
      </c>
    </row>
    <row r="390" ht="18.0" customHeight="1">
      <c r="A390" s="350" t="s">
        <v>7268</v>
      </c>
      <c r="B390" s="40">
        <v>45876.0</v>
      </c>
      <c r="C390" s="41">
        <v>15746.0</v>
      </c>
      <c r="D390" s="43" t="s">
        <v>7264</v>
      </c>
      <c r="E390" s="60" t="s">
        <v>7265</v>
      </c>
      <c r="F390" s="47" t="s">
        <v>4974</v>
      </c>
      <c r="G390" s="43" t="s">
        <v>142</v>
      </c>
      <c r="H390" s="43" t="s">
        <v>144</v>
      </c>
      <c r="I390" s="41" t="s">
        <v>1558</v>
      </c>
      <c r="J390" s="48">
        <v>45837.0</v>
      </c>
      <c r="K390" s="39">
        <v>45857.0</v>
      </c>
      <c r="L390" s="41" t="s">
        <v>75</v>
      </c>
      <c r="M390" s="51">
        <v>118000.0</v>
      </c>
      <c r="N390" s="41" t="s">
        <v>75</v>
      </c>
      <c r="O390" s="54">
        <v>0.0</v>
      </c>
      <c r="P390" s="62">
        <v>118000.0</v>
      </c>
      <c r="Q390" s="51">
        <v>0.0</v>
      </c>
      <c r="R390" s="51">
        <v>0.0</v>
      </c>
      <c r="S390" s="52">
        <f t="shared" si="4"/>
        <v>118000</v>
      </c>
      <c r="T390" s="347" t="s">
        <v>112</v>
      </c>
      <c r="U390" s="49">
        <v>45857.0</v>
      </c>
      <c r="V390" s="49">
        <v>45947.0</v>
      </c>
      <c r="W390" s="347">
        <v>3.0</v>
      </c>
      <c r="X390" s="42" t="s">
        <v>84</v>
      </c>
      <c r="Y390" s="42" t="s">
        <v>221</v>
      </c>
    </row>
    <row r="391" ht="18.0" customHeight="1">
      <c r="A391" s="37" t="s">
        <v>7272</v>
      </c>
      <c r="B391" s="39">
        <v>45859.0</v>
      </c>
      <c r="C391" s="41">
        <v>14051.0</v>
      </c>
      <c r="D391" s="43" t="s">
        <v>2185</v>
      </c>
      <c r="E391" s="60" t="s">
        <v>2186</v>
      </c>
      <c r="F391" s="43" t="s">
        <v>2187</v>
      </c>
      <c r="G391" s="43" t="s">
        <v>2188</v>
      </c>
      <c r="H391" s="43" t="s">
        <v>2189</v>
      </c>
      <c r="I391" s="41" t="s">
        <v>1558</v>
      </c>
      <c r="J391" s="48">
        <v>45633.0</v>
      </c>
      <c r="K391" s="39">
        <v>45857.0</v>
      </c>
      <c r="L391" s="41" t="s">
        <v>75</v>
      </c>
      <c r="M391" s="50">
        <v>78000.0</v>
      </c>
      <c r="N391" s="41" t="s">
        <v>75</v>
      </c>
      <c r="O391" s="52">
        <v>100000.0</v>
      </c>
      <c r="P391" s="120">
        <v>100000.0</v>
      </c>
      <c r="Q391" s="50">
        <v>0.0</v>
      </c>
      <c r="R391" s="51">
        <v>4400.0</v>
      </c>
      <c r="S391" s="52">
        <f t="shared" si="4"/>
        <v>95600</v>
      </c>
      <c r="T391" s="339" t="s">
        <v>83</v>
      </c>
      <c r="U391" s="48">
        <v>45857.0</v>
      </c>
      <c r="V391" s="48">
        <v>45888.0</v>
      </c>
      <c r="W391" s="339">
        <v>1.0</v>
      </c>
      <c r="X391" s="41" t="s">
        <v>98</v>
      </c>
      <c r="Y391" s="41" t="s">
        <v>85</v>
      </c>
    </row>
    <row r="392" ht="18.0" customHeight="1">
      <c r="A392" s="37" t="s">
        <v>7275</v>
      </c>
      <c r="B392" s="39">
        <v>45859.0</v>
      </c>
      <c r="C392" s="41">
        <v>1389.0</v>
      </c>
      <c r="D392" s="43" t="s">
        <v>267</v>
      </c>
      <c r="E392" s="60" t="s">
        <v>181</v>
      </c>
      <c r="F392" s="47" t="s">
        <v>2486</v>
      </c>
      <c r="G392" s="43" t="s">
        <v>121</v>
      </c>
      <c r="H392" s="43" t="s">
        <v>123</v>
      </c>
      <c r="I392" s="41" t="s">
        <v>1558</v>
      </c>
      <c r="J392" s="48">
        <v>44361.0</v>
      </c>
      <c r="K392" s="39">
        <v>45857.0</v>
      </c>
      <c r="L392" s="41" t="s">
        <v>75</v>
      </c>
      <c r="M392" s="50">
        <v>0.0</v>
      </c>
      <c r="N392" s="41" t="s">
        <v>75</v>
      </c>
      <c r="O392" s="52">
        <v>78000.0</v>
      </c>
      <c r="P392" s="120">
        <v>78000.0</v>
      </c>
      <c r="Q392" s="50">
        <v>0.0</v>
      </c>
      <c r="R392" s="51">
        <v>546.0</v>
      </c>
      <c r="S392" s="52">
        <f t="shared" si="4"/>
        <v>77454</v>
      </c>
      <c r="T392" s="339" t="s">
        <v>83</v>
      </c>
      <c r="U392" s="48">
        <v>45857.0</v>
      </c>
      <c r="V392" s="48">
        <v>45887.0</v>
      </c>
      <c r="W392" s="339">
        <v>1.0</v>
      </c>
      <c r="X392" s="41" t="s">
        <v>98</v>
      </c>
      <c r="Y392" s="41" t="s">
        <v>85</v>
      </c>
    </row>
    <row r="393" ht="18.0" customHeight="1">
      <c r="A393" s="37" t="s">
        <v>7278</v>
      </c>
      <c r="B393" s="40">
        <v>45889.0</v>
      </c>
      <c r="C393" s="42">
        <v>1912.0</v>
      </c>
      <c r="D393" s="47" t="s">
        <v>7280</v>
      </c>
      <c r="E393" s="46" t="s">
        <v>7281</v>
      </c>
      <c r="F393" s="47" t="s">
        <v>5906</v>
      </c>
      <c r="G393" s="47" t="s">
        <v>1779</v>
      </c>
      <c r="H393" s="47" t="s">
        <v>108</v>
      </c>
      <c r="I393" s="42" t="s">
        <v>1558</v>
      </c>
      <c r="J393" s="49">
        <v>44408.0</v>
      </c>
      <c r="K393" s="40">
        <v>45859.0</v>
      </c>
      <c r="L393" s="40">
        <v>45857.0</v>
      </c>
      <c r="M393" s="51">
        <v>78000.0</v>
      </c>
      <c r="N393" s="40">
        <v>45859.0</v>
      </c>
      <c r="O393" s="54">
        <v>156012.0</v>
      </c>
      <c r="P393" s="54">
        <v>156000.0</v>
      </c>
      <c r="Q393" s="50"/>
      <c r="R393" s="51">
        <v>0.0</v>
      </c>
      <c r="S393" s="52">
        <f t="shared" si="4"/>
        <v>156000</v>
      </c>
      <c r="T393" s="347" t="s">
        <v>112</v>
      </c>
      <c r="U393" s="49">
        <v>45859.0</v>
      </c>
      <c r="V393" s="49">
        <v>45889.0</v>
      </c>
      <c r="W393" s="339">
        <v>1.0</v>
      </c>
      <c r="X393" s="41" t="s">
        <v>98</v>
      </c>
      <c r="Y393" s="41" t="s">
        <v>85</v>
      </c>
    </row>
    <row r="394" ht="18.0" customHeight="1">
      <c r="A394" s="37" t="s">
        <v>7283</v>
      </c>
      <c r="B394" s="39">
        <v>45859.0</v>
      </c>
      <c r="C394" s="41">
        <v>9428.0</v>
      </c>
      <c r="D394" s="43" t="s">
        <v>7284</v>
      </c>
      <c r="E394" s="60" t="s">
        <v>505</v>
      </c>
      <c r="F394" s="43" t="s">
        <v>506</v>
      </c>
      <c r="G394" s="43" t="s">
        <v>404</v>
      </c>
      <c r="H394" s="43" t="s">
        <v>72</v>
      </c>
      <c r="I394" s="41" t="s">
        <v>1558</v>
      </c>
      <c r="J394" s="48">
        <v>45104.0</v>
      </c>
      <c r="K394" s="39">
        <v>45858.0</v>
      </c>
      <c r="L394" s="41" t="s">
        <v>201</v>
      </c>
      <c r="M394" s="50">
        <v>0.0</v>
      </c>
      <c r="N394" s="41" t="s">
        <v>75</v>
      </c>
      <c r="O394" s="52">
        <v>78000.0</v>
      </c>
      <c r="P394" s="162">
        <v>78000.0</v>
      </c>
      <c r="Q394" s="50">
        <v>0.0</v>
      </c>
      <c r="R394" s="51">
        <v>4440.0</v>
      </c>
      <c r="S394" s="52">
        <f t="shared" si="4"/>
        <v>73560</v>
      </c>
      <c r="T394" s="339" t="s">
        <v>83</v>
      </c>
      <c r="U394" s="48">
        <v>45858.0</v>
      </c>
      <c r="V394" s="48">
        <v>45889.0</v>
      </c>
      <c r="W394" s="339">
        <v>1.0</v>
      </c>
      <c r="X394" s="41" t="s">
        <v>98</v>
      </c>
      <c r="Y394" s="41" t="s">
        <v>85</v>
      </c>
    </row>
    <row r="395" ht="18.0" customHeight="1">
      <c r="A395" s="37" t="s">
        <v>7288</v>
      </c>
      <c r="B395" s="39">
        <v>45859.0</v>
      </c>
      <c r="C395" s="41">
        <v>1559.0</v>
      </c>
      <c r="D395" s="43" t="s">
        <v>7289</v>
      </c>
      <c r="E395" s="60" t="s">
        <v>3436</v>
      </c>
      <c r="F395" s="43" t="s">
        <v>3437</v>
      </c>
      <c r="G395" s="43" t="s">
        <v>3438</v>
      </c>
      <c r="H395" s="43" t="s">
        <v>3011</v>
      </c>
      <c r="I395" s="41" t="s">
        <v>1558</v>
      </c>
      <c r="J395" s="48">
        <v>44372.0</v>
      </c>
      <c r="K395" s="39">
        <v>45858.0</v>
      </c>
      <c r="L395" s="41" t="s">
        <v>201</v>
      </c>
      <c r="M395" s="50">
        <v>0.0</v>
      </c>
      <c r="N395" s="41" t="s">
        <v>75</v>
      </c>
      <c r="O395" s="52">
        <v>78000.0</v>
      </c>
      <c r="P395" s="162">
        <v>78000.0</v>
      </c>
      <c r="Q395" s="50">
        <v>0.0</v>
      </c>
      <c r="R395" s="51">
        <v>4400.0</v>
      </c>
      <c r="S395" s="52">
        <f t="shared" si="4"/>
        <v>73600</v>
      </c>
      <c r="T395" s="339" t="s">
        <v>83</v>
      </c>
      <c r="U395" s="48">
        <v>45858.0</v>
      </c>
      <c r="V395" s="48">
        <v>45889.0</v>
      </c>
      <c r="W395" s="339">
        <v>1.0</v>
      </c>
      <c r="X395" s="41" t="s">
        <v>98</v>
      </c>
      <c r="Y395" s="41" t="s">
        <v>85</v>
      </c>
    </row>
    <row r="396" ht="18.0" customHeight="1">
      <c r="A396" s="37" t="s">
        <v>7293</v>
      </c>
      <c r="B396" s="39">
        <v>45859.0</v>
      </c>
      <c r="C396" s="41">
        <v>15123.0</v>
      </c>
      <c r="D396" s="43" t="s">
        <v>4093</v>
      </c>
      <c r="E396" s="60" t="s">
        <v>4094</v>
      </c>
      <c r="F396" s="43" t="s">
        <v>4095</v>
      </c>
      <c r="G396" s="43" t="s">
        <v>199</v>
      </c>
      <c r="H396" s="43" t="s">
        <v>200</v>
      </c>
      <c r="I396" s="41" t="s">
        <v>1558</v>
      </c>
      <c r="J396" s="48">
        <v>45755.0</v>
      </c>
      <c r="K396" s="39">
        <v>45858.0</v>
      </c>
      <c r="L396" s="41" t="s">
        <v>201</v>
      </c>
      <c r="M396" s="50">
        <v>0.0</v>
      </c>
      <c r="N396" s="41" t="s">
        <v>75</v>
      </c>
      <c r="O396" s="52">
        <v>118083.0</v>
      </c>
      <c r="P396" s="96">
        <v>118083.0</v>
      </c>
      <c r="Q396" s="50">
        <v>0.0</v>
      </c>
      <c r="R396" s="51">
        <v>0.0</v>
      </c>
      <c r="S396" s="52">
        <f t="shared" si="4"/>
        <v>118083</v>
      </c>
      <c r="T396" s="339" t="s">
        <v>112</v>
      </c>
      <c r="U396" s="48">
        <v>45858.0</v>
      </c>
      <c r="V396" s="48">
        <v>45889.0</v>
      </c>
      <c r="W396" s="339">
        <v>1.0</v>
      </c>
      <c r="X396" s="41" t="s">
        <v>84</v>
      </c>
      <c r="Y396" s="41" t="s">
        <v>85</v>
      </c>
    </row>
    <row r="397" ht="18.0" customHeight="1">
      <c r="A397" s="37" t="s">
        <v>7296</v>
      </c>
      <c r="B397" s="39">
        <v>45859.0</v>
      </c>
      <c r="C397" s="41">
        <v>10916.0</v>
      </c>
      <c r="D397" s="43" t="s">
        <v>3361</v>
      </c>
      <c r="E397" s="60" t="s">
        <v>3362</v>
      </c>
      <c r="F397" s="43" t="s">
        <v>7297</v>
      </c>
      <c r="G397" s="43" t="s">
        <v>179</v>
      </c>
      <c r="H397" s="43" t="s">
        <v>177</v>
      </c>
      <c r="I397" s="41" t="s">
        <v>1558</v>
      </c>
      <c r="J397" s="48">
        <v>45289.0</v>
      </c>
      <c r="K397" s="39">
        <v>45858.0</v>
      </c>
      <c r="L397" s="41" t="s">
        <v>201</v>
      </c>
      <c r="M397" s="50">
        <v>0.0</v>
      </c>
      <c r="N397" s="41" t="s">
        <v>75</v>
      </c>
      <c r="O397" s="52">
        <v>78000.0</v>
      </c>
      <c r="P397" s="162">
        <v>78000.0</v>
      </c>
      <c r="Q397" s="50">
        <v>0.0</v>
      </c>
      <c r="R397" s="51">
        <v>4440.0</v>
      </c>
      <c r="S397" s="52">
        <f t="shared" si="4"/>
        <v>73560</v>
      </c>
      <c r="T397" s="339" t="s">
        <v>83</v>
      </c>
      <c r="U397" s="48">
        <v>45858.0</v>
      </c>
      <c r="V397" s="48">
        <v>45890.0</v>
      </c>
      <c r="W397" s="339">
        <v>1.0</v>
      </c>
      <c r="X397" s="41" t="s">
        <v>98</v>
      </c>
      <c r="Y397" s="41" t="s">
        <v>85</v>
      </c>
    </row>
    <row r="398" ht="18.0" customHeight="1">
      <c r="A398" s="37" t="s">
        <v>7300</v>
      </c>
      <c r="B398" s="39">
        <v>45859.0</v>
      </c>
      <c r="C398" s="41">
        <v>8355.0</v>
      </c>
      <c r="D398" s="43" t="s">
        <v>6645</v>
      </c>
      <c r="E398" s="60" t="s">
        <v>3190</v>
      </c>
      <c r="F398" s="43" t="s">
        <v>3191</v>
      </c>
      <c r="G398" s="43" t="s">
        <v>701</v>
      </c>
      <c r="H398" s="43" t="s">
        <v>177</v>
      </c>
      <c r="I398" s="41" t="s">
        <v>1558</v>
      </c>
      <c r="J398" s="48">
        <v>44974.0</v>
      </c>
      <c r="K398" s="39">
        <v>45858.0</v>
      </c>
      <c r="L398" s="41" t="s">
        <v>201</v>
      </c>
      <c r="M398" s="50">
        <v>78000.0</v>
      </c>
      <c r="N398" s="41" t="s">
        <v>75</v>
      </c>
      <c r="O398" s="52">
        <v>150000.0</v>
      </c>
      <c r="P398" s="162">
        <v>150000.0</v>
      </c>
      <c r="Q398" s="50">
        <v>0.0</v>
      </c>
      <c r="R398" s="51">
        <v>1050.0</v>
      </c>
      <c r="S398" s="52">
        <f t="shared" si="4"/>
        <v>148950</v>
      </c>
      <c r="T398" s="339" t="s">
        <v>83</v>
      </c>
      <c r="U398" s="48">
        <v>45858.0</v>
      </c>
      <c r="V398" s="48">
        <v>45888.0</v>
      </c>
      <c r="W398" s="339">
        <v>1.0</v>
      </c>
      <c r="X398" s="41" t="s">
        <v>98</v>
      </c>
      <c r="Y398" s="41" t="s">
        <v>85</v>
      </c>
    </row>
    <row r="399" ht="18.0" customHeight="1">
      <c r="A399" s="37" t="s">
        <v>7304</v>
      </c>
      <c r="B399" s="39">
        <v>45859.0</v>
      </c>
      <c r="C399" s="41">
        <v>3202.0</v>
      </c>
      <c r="D399" s="43" t="s">
        <v>3202</v>
      </c>
      <c r="E399" s="60" t="s">
        <v>3203</v>
      </c>
      <c r="F399" s="47" t="s">
        <v>3204</v>
      </c>
      <c r="G399" s="43" t="s">
        <v>404</v>
      </c>
      <c r="H399" s="43" t="s">
        <v>72</v>
      </c>
      <c r="I399" s="41" t="s">
        <v>1558</v>
      </c>
      <c r="J399" s="48">
        <v>44514.0</v>
      </c>
      <c r="K399" s="39">
        <v>45858.0</v>
      </c>
      <c r="L399" s="41" t="s">
        <v>201</v>
      </c>
      <c r="M399" s="50">
        <v>78000.0</v>
      </c>
      <c r="N399" s="41" t="s">
        <v>75</v>
      </c>
      <c r="O399" s="52">
        <v>80000.0</v>
      </c>
      <c r="P399" s="162">
        <v>80000.0</v>
      </c>
      <c r="Q399" s="50">
        <v>0.0</v>
      </c>
      <c r="R399" s="51">
        <v>4440.0</v>
      </c>
      <c r="S399" s="52">
        <f t="shared" si="4"/>
        <v>75560</v>
      </c>
      <c r="T399" s="339" t="s">
        <v>83</v>
      </c>
      <c r="U399" s="48">
        <v>45858.0</v>
      </c>
      <c r="V399" s="48">
        <v>45888.0</v>
      </c>
      <c r="W399" s="339">
        <v>1.0</v>
      </c>
      <c r="X399" s="41" t="s">
        <v>98</v>
      </c>
      <c r="Y399" s="41" t="s">
        <v>85</v>
      </c>
    </row>
    <row r="400" ht="18.0" customHeight="1">
      <c r="A400" s="37" t="s">
        <v>7309</v>
      </c>
      <c r="B400" s="39">
        <v>45859.0</v>
      </c>
      <c r="C400" s="41">
        <v>15493.0</v>
      </c>
      <c r="D400" s="43" t="s">
        <v>7084</v>
      </c>
      <c r="E400" s="60" t="s">
        <v>7085</v>
      </c>
      <c r="F400" s="47" t="s">
        <v>7087</v>
      </c>
      <c r="G400" s="43" t="s">
        <v>585</v>
      </c>
      <c r="H400" s="43" t="s">
        <v>123</v>
      </c>
      <c r="I400" s="41" t="s">
        <v>1558</v>
      </c>
      <c r="J400" s="48">
        <v>45821.0</v>
      </c>
      <c r="K400" s="39">
        <v>45858.0</v>
      </c>
      <c r="L400" s="41" t="s">
        <v>201</v>
      </c>
      <c r="M400" s="50">
        <v>0.0</v>
      </c>
      <c r="N400" s="41" t="s">
        <v>75</v>
      </c>
      <c r="O400" s="52">
        <v>118000.0</v>
      </c>
      <c r="P400" s="162">
        <v>118000.0</v>
      </c>
      <c r="Q400" s="50">
        <v>0.0</v>
      </c>
      <c r="R400" s="51">
        <v>826.0</v>
      </c>
      <c r="S400" s="52">
        <f t="shared" si="4"/>
        <v>117174</v>
      </c>
      <c r="T400" s="339" t="s">
        <v>83</v>
      </c>
      <c r="U400" s="48">
        <v>45858.0</v>
      </c>
      <c r="V400" s="48">
        <v>45888.0</v>
      </c>
      <c r="W400" s="339">
        <v>1.0</v>
      </c>
      <c r="X400" s="42" t="s">
        <v>84</v>
      </c>
      <c r="Y400" s="41" t="s">
        <v>85</v>
      </c>
    </row>
    <row r="401" ht="18.0" customHeight="1">
      <c r="A401" s="37" t="s">
        <v>7316</v>
      </c>
      <c r="B401" s="39">
        <v>45859.0</v>
      </c>
      <c r="C401" s="41">
        <v>15493.0</v>
      </c>
      <c r="D401" s="43" t="s">
        <v>7084</v>
      </c>
      <c r="E401" s="60" t="s">
        <v>7085</v>
      </c>
      <c r="F401" s="43" t="s">
        <v>7317</v>
      </c>
      <c r="G401" s="43" t="s">
        <v>585</v>
      </c>
      <c r="H401" s="43" t="s">
        <v>123</v>
      </c>
      <c r="I401" s="41" t="s">
        <v>1558</v>
      </c>
      <c r="J401" s="48">
        <v>45821.0</v>
      </c>
      <c r="K401" s="39">
        <v>45858.0</v>
      </c>
      <c r="L401" s="41" t="s">
        <v>201</v>
      </c>
      <c r="M401" s="50">
        <v>0.0</v>
      </c>
      <c r="N401" s="41" t="s">
        <v>75</v>
      </c>
      <c r="O401" s="52">
        <v>118000.0</v>
      </c>
      <c r="P401" s="162">
        <v>118000.0</v>
      </c>
      <c r="Q401" s="50">
        <v>0.0</v>
      </c>
      <c r="R401" s="51">
        <v>826.0</v>
      </c>
      <c r="S401" s="52">
        <f t="shared" si="4"/>
        <v>117174</v>
      </c>
      <c r="T401" s="339" t="s">
        <v>83</v>
      </c>
      <c r="U401" s="48">
        <v>45858.0</v>
      </c>
      <c r="V401" s="48">
        <v>45888.0</v>
      </c>
      <c r="W401" s="339">
        <v>1.0</v>
      </c>
      <c r="X401" s="42" t="s">
        <v>84</v>
      </c>
      <c r="Y401" s="41" t="s">
        <v>85</v>
      </c>
    </row>
    <row r="402" ht="18.0" customHeight="1">
      <c r="A402" s="37" t="s">
        <v>7322</v>
      </c>
      <c r="B402" s="39">
        <v>45859.0</v>
      </c>
      <c r="C402" s="41">
        <v>4203.0</v>
      </c>
      <c r="D402" s="43" t="s">
        <v>3465</v>
      </c>
      <c r="E402" s="60" t="s">
        <v>2980</v>
      </c>
      <c r="F402" s="43" t="s">
        <v>2981</v>
      </c>
      <c r="G402" s="43" t="s">
        <v>122</v>
      </c>
      <c r="H402" s="43" t="s">
        <v>124</v>
      </c>
      <c r="I402" s="41" t="s">
        <v>1558</v>
      </c>
      <c r="J402" s="48">
        <v>44573.0</v>
      </c>
      <c r="K402" s="39">
        <v>45858.0</v>
      </c>
      <c r="L402" s="41" t="s">
        <v>201</v>
      </c>
      <c r="M402" s="50">
        <v>0.0</v>
      </c>
      <c r="N402" s="41" t="s">
        <v>75</v>
      </c>
      <c r="O402" s="52">
        <v>118000.0</v>
      </c>
      <c r="P402" s="162">
        <v>118000.0</v>
      </c>
      <c r="Q402" s="50">
        <v>0.0</v>
      </c>
      <c r="R402" s="51">
        <v>826.0</v>
      </c>
      <c r="S402" s="52">
        <f t="shared" si="4"/>
        <v>117174</v>
      </c>
      <c r="T402" s="339" t="s">
        <v>83</v>
      </c>
      <c r="U402" s="48">
        <v>45858.0</v>
      </c>
      <c r="V402" s="48">
        <v>45888.0</v>
      </c>
      <c r="W402" s="339">
        <v>1.0</v>
      </c>
      <c r="X402" s="41" t="s">
        <v>84</v>
      </c>
      <c r="Y402" s="41" t="s">
        <v>85</v>
      </c>
    </row>
    <row r="403" ht="18.0" customHeight="1">
      <c r="A403" s="37" t="s">
        <v>7325</v>
      </c>
      <c r="B403" s="39">
        <v>45859.0</v>
      </c>
      <c r="C403" s="41">
        <v>3002.0</v>
      </c>
      <c r="D403" s="43" t="s">
        <v>3250</v>
      </c>
      <c r="E403" s="60" t="s">
        <v>3252</v>
      </c>
      <c r="F403" s="43" t="s">
        <v>3254</v>
      </c>
      <c r="G403" s="43" t="s">
        <v>194</v>
      </c>
      <c r="H403" s="43" t="s">
        <v>177</v>
      </c>
      <c r="I403" s="41" t="s">
        <v>1558</v>
      </c>
      <c r="J403" s="48">
        <v>44492.0</v>
      </c>
      <c r="K403" s="39">
        <v>45858.0</v>
      </c>
      <c r="L403" s="41" t="s">
        <v>201</v>
      </c>
      <c r="M403" s="50">
        <v>0.0</v>
      </c>
      <c r="N403" s="41" t="s">
        <v>75</v>
      </c>
      <c r="O403" s="52">
        <v>78000.0</v>
      </c>
      <c r="P403" s="162">
        <v>78000.0</v>
      </c>
      <c r="Q403" s="50">
        <v>0.0</v>
      </c>
      <c r="R403" s="51">
        <v>546.0</v>
      </c>
      <c r="S403" s="52">
        <f t="shared" si="4"/>
        <v>77454</v>
      </c>
      <c r="T403" s="339" t="s">
        <v>83</v>
      </c>
      <c r="U403" s="48">
        <v>45858.0</v>
      </c>
      <c r="V403" s="48">
        <v>45888.0</v>
      </c>
      <c r="W403" s="339">
        <v>1.0</v>
      </c>
      <c r="X403" s="41" t="s">
        <v>98</v>
      </c>
      <c r="Y403" s="41" t="s">
        <v>85</v>
      </c>
    </row>
    <row r="404" ht="18.0" customHeight="1">
      <c r="A404" s="37" t="s">
        <v>7330</v>
      </c>
      <c r="B404" s="39">
        <v>45859.0</v>
      </c>
      <c r="C404" s="41">
        <v>9683.0</v>
      </c>
      <c r="D404" s="43" t="s">
        <v>3215</v>
      </c>
      <c r="E404" s="60" t="s">
        <v>2805</v>
      </c>
      <c r="F404" s="43" t="s">
        <v>3068</v>
      </c>
      <c r="G404" s="43" t="s">
        <v>515</v>
      </c>
      <c r="H404" s="43" t="s">
        <v>517</v>
      </c>
      <c r="I404" s="41" t="s">
        <v>1558</v>
      </c>
      <c r="J404" s="48">
        <v>45132.0</v>
      </c>
      <c r="K404" s="39">
        <v>45858.0</v>
      </c>
      <c r="L404" s="41" t="s">
        <v>201</v>
      </c>
      <c r="M404" s="50">
        <v>0.0</v>
      </c>
      <c r="N404" s="39" t="s">
        <v>75</v>
      </c>
      <c r="O404" s="52">
        <v>78040.0</v>
      </c>
      <c r="P404" s="106">
        <v>78040.0</v>
      </c>
      <c r="Q404" s="50">
        <v>0.0</v>
      </c>
      <c r="R404" s="51">
        <v>0.0</v>
      </c>
      <c r="S404" s="52">
        <f t="shared" si="4"/>
        <v>78040</v>
      </c>
      <c r="T404" s="339" t="s">
        <v>112</v>
      </c>
      <c r="U404" s="48">
        <v>45858.0</v>
      </c>
      <c r="V404" s="48">
        <v>45888.0</v>
      </c>
      <c r="W404" s="339">
        <v>1.0</v>
      </c>
      <c r="X404" s="41" t="s">
        <v>98</v>
      </c>
      <c r="Y404" s="41" t="s">
        <v>85</v>
      </c>
    </row>
    <row r="405" ht="18.0" customHeight="1">
      <c r="A405" s="37" t="s">
        <v>7335</v>
      </c>
      <c r="B405" s="39">
        <v>45859.0</v>
      </c>
      <c r="C405" s="41">
        <v>5121.0</v>
      </c>
      <c r="D405" s="43" t="s">
        <v>7336</v>
      </c>
      <c r="E405" s="60" t="s">
        <v>3115</v>
      </c>
      <c r="F405" s="43" t="s">
        <v>3116</v>
      </c>
      <c r="G405" s="43" t="s">
        <v>3117</v>
      </c>
      <c r="H405" s="43" t="s">
        <v>124</v>
      </c>
      <c r="I405" s="41" t="s">
        <v>1558</v>
      </c>
      <c r="J405" s="48">
        <v>44640.0</v>
      </c>
      <c r="K405" s="39">
        <v>45858.0</v>
      </c>
      <c r="L405" s="41" t="s">
        <v>201</v>
      </c>
      <c r="M405" s="52">
        <v>118000.0</v>
      </c>
      <c r="N405" s="39" t="s">
        <v>75</v>
      </c>
      <c r="O405" s="54">
        <v>120002.0</v>
      </c>
      <c r="P405" s="96">
        <v>120000.0</v>
      </c>
      <c r="Q405" s="50">
        <v>0.0</v>
      </c>
      <c r="R405" s="51">
        <v>0.0</v>
      </c>
      <c r="S405" s="52">
        <f t="shared" si="4"/>
        <v>120000</v>
      </c>
      <c r="T405" s="339" t="s">
        <v>112</v>
      </c>
      <c r="U405" s="48">
        <v>45858.0</v>
      </c>
      <c r="V405" s="48">
        <v>45888.0</v>
      </c>
      <c r="W405" s="339">
        <v>1.0</v>
      </c>
      <c r="X405" s="41" t="s">
        <v>84</v>
      </c>
      <c r="Y405" s="41" t="s">
        <v>85</v>
      </c>
    </row>
    <row r="406" ht="18.0" customHeight="1">
      <c r="A406" s="37" t="s">
        <v>7339</v>
      </c>
      <c r="B406" s="39">
        <v>45859.0</v>
      </c>
      <c r="C406" s="41">
        <v>10201.0</v>
      </c>
      <c r="D406" s="43" t="s">
        <v>3195</v>
      </c>
      <c r="E406" s="60" t="s">
        <v>3196</v>
      </c>
      <c r="F406" s="43" t="s">
        <v>3197</v>
      </c>
      <c r="G406" s="43" t="s">
        <v>1863</v>
      </c>
      <c r="H406" s="43" t="s">
        <v>1044</v>
      </c>
      <c r="I406" s="41" t="s">
        <v>1558</v>
      </c>
      <c r="J406" s="48">
        <v>45193.0</v>
      </c>
      <c r="K406" s="39">
        <v>45858.0</v>
      </c>
      <c r="L406" s="41" t="s">
        <v>201</v>
      </c>
      <c r="M406" s="50">
        <v>0.0</v>
      </c>
      <c r="N406" s="39" t="s">
        <v>75</v>
      </c>
      <c r="O406" s="52">
        <v>118039.0</v>
      </c>
      <c r="P406" s="96">
        <v>118039.0</v>
      </c>
      <c r="Q406" s="50">
        <v>0.0</v>
      </c>
      <c r="R406" s="51">
        <v>0.0</v>
      </c>
      <c r="S406" s="52">
        <f t="shared" si="4"/>
        <v>118039</v>
      </c>
      <c r="T406" s="339" t="s">
        <v>112</v>
      </c>
      <c r="U406" s="48">
        <v>45858.0</v>
      </c>
      <c r="V406" s="48">
        <v>45888.0</v>
      </c>
      <c r="W406" s="339">
        <v>1.0</v>
      </c>
      <c r="X406" s="41" t="s">
        <v>84</v>
      </c>
      <c r="Y406" s="41" t="s">
        <v>85</v>
      </c>
    </row>
    <row r="407" ht="18.0" customHeight="1">
      <c r="A407" s="60" t="s">
        <v>7343</v>
      </c>
      <c r="B407" s="39">
        <v>45859.0</v>
      </c>
      <c r="C407" s="41">
        <v>12579.0</v>
      </c>
      <c r="D407" s="43" t="s">
        <v>7026</v>
      </c>
      <c r="E407" s="60" t="s">
        <v>7027</v>
      </c>
      <c r="F407" s="47" t="s">
        <v>7344</v>
      </c>
      <c r="G407" s="43" t="s">
        <v>485</v>
      </c>
      <c r="H407" s="43" t="s">
        <v>486</v>
      </c>
      <c r="I407" s="41" t="s">
        <v>1558</v>
      </c>
      <c r="J407" s="48">
        <v>45470.0</v>
      </c>
      <c r="K407" s="39">
        <v>45858.0</v>
      </c>
      <c r="L407" s="41" t="s">
        <v>201</v>
      </c>
      <c r="M407" s="50">
        <v>0.0</v>
      </c>
      <c r="N407" s="41" t="s">
        <v>75</v>
      </c>
      <c r="O407" s="52">
        <v>1298032.0</v>
      </c>
      <c r="P407" s="96">
        <v>1298000.0</v>
      </c>
      <c r="Q407" s="50">
        <v>118000.0</v>
      </c>
      <c r="R407" s="51">
        <v>0.0</v>
      </c>
      <c r="S407" s="52">
        <f t="shared" si="4"/>
        <v>1298000</v>
      </c>
      <c r="T407" s="339" t="s">
        <v>112</v>
      </c>
      <c r="U407" s="48">
        <v>45858.0</v>
      </c>
      <c r="V407" s="48">
        <v>46219.0</v>
      </c>
      <c r="W407" s="339">
        <v>12.0</v>
      </c>
      <c r="X407" s="41" t="s">
        <v>84</v>
      </c>
      <c r="Y407" s="41" t="s">
        <v>85</v>
      </c>
    </row>
    <row r="408" ht="18.0" customHeight="1">
      <c r="A408" s="37" t="s">
        <v>7347</v>
      </c>
      <c r="B408" s="40">
        <v>45876.0</v>
      </c>
      <c r="C408" s="42">
        <v>4808.0</v>
      </c>
      <c r="D408" s="47" t="s">
        <v>3035</v>
      </c>
      <c r="E408" s="46" t="s">
        <v>2860</v>
      </c>
      <c r="F408" s="47" t="s">
        <v>2861</v>
      </c>
      <c r="G408" s="47" t="s">
        <v>234</v>
      </c>
      <c r="H408" s="47" t="s">
        <v>235</v>
      </c>
      <c r="I408" s="42" t="s">
        <v>1558</v>
      </c>
      <c r="J408" s="49">
        <v>44618.0</v>
      </c>
      <c r="K408" s="39">
        <v>45858.0</v>
      </c>
      <c r="L408" s="41" t="s">
        <v>201</v>
      </c>
      <c r="M408" s="50">
        <v>0.0</v>
      </c>
      <c r="N408" s="41" t="s">
        <v>75</v>
      </c>
      <c r="O408" s="54">
        <v>78000.0</v>
      </c>
      <c r="P408" s="103">
        <v>78000.0</v>
      </c>
      <c r="Q408" s="51">
        <v>0.0</v>
      </c>
      <c r="R408" s="51">
        <v>546.0</v>
      </c>
      <c r="S408" s="52">
        <f t="shared" si="4"/>
        <v>77454</v>
      </c>
      <c r="T408" s="347" t="s">
        <v>83</v>
      </c>
      <c r="U408" s="49">
        <v>45858.0</v>
      </c>
      <c r="V408" s="49">
        <v>45888.0</v>
      </c>
      <c r="W408" s="339">
        <v>1.0</v>
      </c>
      <c r="X408" s="41" t="s">
        <v>98</v>
      </c>
      <c r="Y408" s="41" t="s">
        <v>85</v>
      </c>
    </row>
    <row r="409" ht="18.0" customHeight="1">
      <c r="A409" s="37" t="s">
        <v>7351</v>
      </c>
      <c r="B409" s="39">
        <v>45859.0</v>
      </c>
      <c r="C409" s="41">
        <v>11266.0</v>
      </c>
      <c r="D409" s="43" t="s">
        <v>2617</v>
      </c>
      <c r="E409" s="60" t="s">
        <v>2618</v>
      </c>
      <c r="F409" s="47" t="s">
        <v>2619</v>
      </c>
      <c r="G409" s="43" t="s">
        <v>585</v>
      </c>
      <c r="H409" s="43" t="s">
        <v>123</v>
      </c>
      <c r="I409" s="41" t="s">
        <v>1558</v>
      </c>
      <c r="J409" s="48">
        <v>45326.0</v>
      </c>
      <c r="K409" s="39">
        <v>45858.0</v>
      </c>
      <c r="L409" s="41" t="s">
        <v>201</v>
      </c>
      <c r="M409" s="51">
        <v>0.0</v>
      </c>
      <c r="N409" s="40">
        <v>45861.0</v>
      </c>
      <c r="O409" s="54">
        <v>78080.0</v>
      </c>
      <c r="P409" s="106">
        <v>78080.0</v>
      </c>
      <c r="Q409" s="51">
        <v>0.0</v>
      </c>
      <c r="R409" s="51">
        <v>0.0</v>
      </c>
      <c r="S409" s="52">
        <f t="shared" si="4"/>
        <v>78080</v>
      </c>
      <c r="T409" s="339" t="s">
        <v>112</v>
      </c>
      <c r="U409" s="49">
        <v>45861.0</v>
      </c>
      <c r="V409" s="49">
        <v>45891.0</v>
      </c>
      <c r="W409" s="339">
        <v>1.0</v>
      </c>
      <c r="X409" s="41" t="s">
        <v>98</v>
      </c>
      <c r="Y409" s="41" t="s">
        <v>85</v>
      </c>
    </row>
    <row r="410" ht="18.0" customHeight="1">
      <c r="A410" s="383" t="s">
        <v>7358</v>
      </c>
      <c r="B410" s="40">
        <v>45889.0</v>
      </c>
      <c r="C410" s="42"/>
      <c r="D410" s="47" t="s">
        <v>212</v>
      </c>
      <c r="E410" s="46"/>
      <c r="F410" s="47" t="s">
        <v>2621</v>
      </c>
      <c r="G410" s="43"/>
      <c r="H410" s="43"/>
      <c r="I410" s="42" t="s">
        <v>1558</v>
      </c>
      <c r="J410" s="49">
        <v>45858.0</v>
      </c>
      <c r="K410" s="39"/>
      <c r="L410" s="41"/>
      <c r="M410" s="51"/>
      <c r="N410" s="40"/>
      <c r="O410" s="54"/>
      <c r="P410" s="54">
        <v>30054.0</v>
      </c>
      <c r="Q410" s="51"/>
      <c r="R410" s="51">
        <v>0.0</v>
      </c>
      <c r="S410" s="52">
        <f>P410-R8</f>
        <v>30054</v>
      </c>
      <c r="T410" s="347" t="s">
        <v>5222</v>
      </c>
      <c r="U410" s="49"/>
      <c r="V410" s="49"/>
      <c r="W410" s="347">
        <v>1.0</v>
      </c>
      <c r="X410" s="42" t="s">
        <v>98</v>
      </c>
      <c r="Y410" s="42" t="s">
        <v>221</v>
      </c>
    </row>
    <row r="411" ht="18.0" customHeight="1">
      <c r="A411" s="60" t="s">
        <v>7364</v>
      </c>
      <c r="B411" s="39">
        <v>45860.0</v>
      </c>
      <c r="C411" s="41">
        <v>8150.0</v>
      </c>
      <c r="D411" s="43" t="s">
        <v>3861</v>
      </c>
      <c r="E411" s="60" t="s">
        <v>3507</v>
      </c>
      <c r="F411" s="47" t="s">
        <v>3508</v>
      </c>
      <c r="G411" s="43" t="s">
        <v>217</v>
      </c>
      <c r="H411" s="43" t="s">
        <v>177</v>
      </c>
      <c r="I411" s="42" t="s">
        <v>1989</v>
      </c>
      <c r="J411" s="48">
        <v>44951.0</v>
      </c>
      <c r="K411" s="39">
        <v>45859.0</v>
      </c>
      <c r="L411" s="41" t="s">
        <v>75</v>
      </c>
      <c r="M411" s="51">
        <v>0.0</v>
      </c>
      <c r="N411" s="40">
        <v>45861.0</v>
      </c>
      <c r="O411" s="52">
        <v>118000.0</v>
      </c>
      <c r="P411" s="53">
        <v>118000.0</v>
      </c>
      <c r="Q411" s="50">
        <v>0.0</v>
      </c>
      <c r="R411" s="51">
        <v>826.0</v>
      </c>
      <c r="S411" s="52">
        <f t="shared" ref="S411:S696" si="5">P411-R411</f>
        <v>117174</v>
      </c>
      <c r="T411" s="339" t="s">
        <v>83</v>
      </c>
      <c r="U411" s="49">
        <v>45861.0</v>
      </c>
      <c r="V411" s="49">
        <v>45892.0</v>
      </c>
      <c r="W411" s="339">
        <v>1.0</v>
      </c>
      <c r="X411" s="41" t="s">
        <v>98</v>
      </c>
      <c r="Y411" s="41" t="s">
        <v>85</v>
      </c>
    </row>
    <row r="412" ht="18.0" customHeight="1">
      <c r="A412" s="60" t="s">
        <v>7371</v>
      </c>
      <c r="B412" s="39">
        <v>45860.0</v>
      </c>
      <c r="C412" s="41">
        <v>8139.0</v>
      </c>
      <c r="D412" s="43" t="s">
        <v>897</v>
      </c>
      <c r="E412" s="60" t="s">
        <v>3239</v>
      </c>
      <c r="F412" s="43" t="s">
        <v>4290</v>
      </c>
      <c r="G412" s="43" t="s">
        <v>2902</v>
      </c>
      <c r="H412" s="43" t="s">
        <v>108</v>
      </c>
      <c r="I412" s="42" t="s">
        <v>1989</v>
      </c>
      <c r="J412" s="48">
        <v>44950.0</v>
      </c>
      <c r="K412" s="39">
        <v>45859.0</v>
      </c>
      <c r="L412" s="41" t="s">
        <v>75</v>
      </c>
      <c r="M412" s="50">
        <v>78000.0</v>
      </c>
      <c r="N412" s="41" t="s">
        <v>75</v>
      </c>
      <c r="O412" s="52">
        <v>156000.0</v>
      </c>
      <c r="P412" s="53">
        <v>156000.0</v>
      </c>
      <c r="Q412" s="50">
        <v>0.0</v>
      </c>
      <c r="R412" s="51">
        <v>4440.0</v>
      </c>
      <c r="S412" s="52">
        <f t="shared" si="5"/>
        <v>151560</v>
      </c>
      <c r="T412" s="339" t="s">
        <v>83</v>
      </c>
      <c r="U412" s="48">
        <v>45859.0</v>
      </c>
      <c r="V412" s="48">
        <v>45894.0</v>
      </c>
      <c r="W412" s="339">
        <v>1.0</v>
      </c>
      <c r="X412" s="41" t="s">
        <v>98</v>
      </c>
      <c r="Y412" s="41" t="s">
        <v>85</v>
      </c>
    </row>
    <row r="413" ht="18.0" customHeight="1">
      <c r="A413" s="37" t="s">
        <v>7380</v>
      </c>
      <c r="B413" s="39">
        <v>45860.0</v>
      </c>
      <c r="C413" s="41">
        <v>8139.0</v>
      </c>
      <c r="D413" s="43" t="s">
        <v>897</v>
      </c>
      <c r="E413" s="60" t="s">
        <v>3239</v>
      </c>
      <c r="F413" s="43" t="s">
        <v>3240</v>
      </c>
      <c r="G413" s="43" t="s">
        <v>2902</v>
      </c>
      <c r="H413" s="43" t="s">
        <v>108</v>
      </c>
      <c r="I413" s="41" t="s">
        <v>1558</v>
      </c>
      <c r="J413" s="48">
        <v>44950.0</v>
      </c>
      <c r="K413" s="39">
        <v>45859.0</v>
      </c>
      <c r="L413" s="41" t="s">
        <v>75</v>
      </c>
      <c r="M413" s="50">
        <v>78000.0</v>
      </c>
      <c r="N413" s="41" t="s">
        <v>75</v>
      </c>
      <c r="O413" s="54">
        <v>0.0</v>
      </c>
      <c r="P413" s="54">
        <v>0.0</v>
      </c>
      <c r="Q413" s="50">
        <v>0.0</v>
      </c>
      <c r="R413" s="51">
        <v>0.0</v>
      </c>
      <c r="S413" s="52">
        <f t="shared" si="5"/>
        <v>0</v>
      </c>
      <c r="T413" s="347" t="s">
        <v>283</v>
      </c>
      <c r="U413" s="48">
        <v>45859.0</v>
      </c>
      <c r="V413" s="48">
        <v>45889.0</v>
      </c>
      <c r="W413" s="339">
        <v>1.0</v>
      </c>
      <c r="X413" s="41" t="s">
        <v>98</v>
      </c>
      <c r="Y413" s="41" t="s">
        <v>85</v>
      </c>
    </row>
    <row r="414" ht="18.0" customHeight="1">
      <c r="A414" s="37" t="s">
        <v>7390</v>
      </c>
      <c r="B414" s="39">
        <v>45860.0</v>
      </c>
      <c r="C414" s="41">
        <v>6282.0</v>
      </c>
      <c r="D414" s="43" t="s">
        <v>1462</v>
      </c>
      <c r="E414" s="60" t="s">
        <v>1463</v>
      </c>
      <c r="F414" s="43" t="s">
        <v>3614</v>
      </c>
      <c r="G414" s="43" t="s">
        <v>1467</v>
      </c>
      <c r="H414" s="43" t="s">
        <v>1044</v>
      </c>
      <c r="I414" s="41" t="s">
        <v>1558</v>
      </c>
      <c r="J414" s="48">
        <v>44754.0</v>
      </c>
      <c r="K414" s="39">
        <v>45859.0</v>
      </c>
      <c r="L414" s="41" t="s">
        <v>75</v>
      </c>
      <c r="M414" s="50">
        <v>0.0</v>
      </c>
      <c r="N414" s="41" t="s">
        <v>75</v>
      </c>
      <c r="O414" s="52">
        <v>78000.0</v>
      </c>
      <c r="P414" s="53">
        <v>78000.0</v>
      </c>
      <c r="Q414" s="50">
        <v>0.0</v>
      </c>
      <c r="R414" s="51">
        <v>546.0</v>
      </c>
      <c r="S414" s="52">
        <f t="shared" si="5"/>
        <v>77454</v>
      </c>
      <c r="T414" s="339" t="s">
        <v>83</v>
      </c>
      <c r="U414" s="48">
        <v>45859.0</v>
      </c>
      <c r="V414" s="48">
        <v>45889.0</v>
      </c>
      <c r="W414" s="339">
        <v>1.0</v>
      </c>
      <c r="X414" s="41" t="s">
        <v>98</v>
      </c>
      <c r="Y414" s="41" t="s">
        <v>85</v>
      </c>
    </row>
    <row r="415" ht="18.0" customHeight="1">
      <c r="A415" s="60" t="s">
        <v>7394</v>
      </c>
      <c r="B415" s="39">
        <v>45860.0</v>
      </c>
      <c r="C415" s="41">
        <v>2634.0</v>
      </c>
      <c r="D415" s="43" t="s">
        <v>3368</v>
      </c>
      <c r="E415" s="60" t="s">
        <v>3369</v>
      </c>
      <c r="F415" s="43" t="s">
        <v>3370</v>
      </c>
      <c r="G415" s="43" t="s">
        <v>1895</v>
      </c>
      <c r="H415" s="43" t="s">
        <v>177</v>
      </c>
      <c r="I415" s="42" t="s">
        <v>1989</v>
      </c>
      <c r="J415" s="48">
        <v>44461.0</v>
      </c>
      <c r="K415" s="39">
        <v>45859.0</v>
      </c>
      <c r="L415" s="41" t="s">
        <v>75</v>
      </c>
      <c r="M415" s="50">
        <v>0.0</v>
      </c>
      <c r="N415" s="41" t="s">
        <v>75</v>
      </c>
      <c r="O415" s="52">
        <v>78000.0</v>
      </c>
      <c r="P415" s="53">
        <v>78000.0</v>
      </c>
      <c r="Q415" s="50">
        <v>0.0</v>
      </c>
      <c r="R415" s="51">
        <v>1560.0</v>
      </c>
      <c r="S415" s="52">
        <f t="shared" si="5"/>
        <v>76440</v>
      </c>
      <c r="T415" s="339" t="s">
        <v>83</v>
      </c>
      <c r="U415" s="48">
        <v>45859.0</v>
      </c>
      <c r="V415" s="48">
        <v>45893.0</v>
      </c>
      <c r="W415" s="339">
        <v>1.0</v>
      </c>
      <c r="X415" s="41" t="s">
        <v>98</v>
      </c>
      <c r="Y415" s="41" t="s">
        <v>85</v>
      </c>
    </row>
    <row r="416" ht="18.0" customHeight="1">
      <c r="A416" s="60" t="s">
        <v>7401</v>
      </c>
      <c r="B416" s="39">
        <v>45860.0</v>
      </c>
      <c r="C416" s="41">
        <v>3541.0</v>
      </c>
      <c r="D416" s="43" t="s">
        <v>3382</v>
      </c>
      <c r="E416" s="60" t="s">
        <v>3249</v>
      </c>
      <c r="F416" s="43" t="s">
        <v>3251</v>
      </c>
      <c r="G416" s="43" t="s">
        <v>3253</v>
      </c>
      <c r="H416" s="43" t="s">
        <v>156</v>
      </c>
      <c r="I416" s="42" t="s">
        <v>1989</v>
      </c>
      <c r="J416" s="48">
        <v>44530.0</v>
      </c>
      <c r="K416" s="39">
        <v>45859.0</v>
      </c>
      <c r="L416" s="41" t="s">
        <v>75</v>
      </c>
      <c r="M416" s="50">
        <v>0.0</v>
      </c>
      <c r="N416" s="41" t="s">
        <v>75</v>
      </c>
      <c r="O416" s="52">
        <v>78000.0</v>
      </c>
      <c r="P416" s="53">
        <v>78000.0</v>
      </c>
      <c r="Q416" s="50">
        <v>0.0</v>
      </c>
      <c r="R416" s="51">
        <v>546.0</v>
      </c>
      <c r="S416" s="52">
        <f t="shared" si="5"/>
        <v>77454</v>
      </c>
      <c r="T416" s="339" t="s">
        <v>83</v>
      </c>
      <c r="U416" s="48">
        <v>45859.0</v>
      </c>
      <c r="V416" s="48">
        <v>45894.0</v>
      </c>
      <c r="W416" s="339">
        <v>1.0</v>
      </c>
      <c r="X416" s="41" t="s">
        <v>98</v>
      </c>
      <c r="Y416" s="41" t="s">
        <v>85</v>
      </c>
    </row>
    <row r="417" ht="18.0" customHeight="1">
      <c r="A417" s="60" t="s">
        <v>7404</v>
      </c>
      <c r="B417" s="39">
        <v>45860.0</v>
      </c>
      <c r="C417" s="41">
        <v>10409.0</v>
      </c>
      <c r="D417" s="43" t="s">
        <v>7406</v>
      </c>
      <c r="E417" s="60" t="s">
        <v>7407</v>
      </c>
      <c r="F417" s="43" t="s">
        <v>7408</v>
      </c>
      <c r="G417" s="43" t="s">
        <v>2755</v>
      </c>
      <c r="H417" s="43" t="s">
        <v>2757</v>
      </c>
      <c r="I417" s="41" t="s">
        <v>1558</v>
      </c>
      <c r="J417" s="48">
        <v>45214.0</v>
      </c>
      <c r="K417" s="39">
        <v>45859.0</v>
      </c>
      <c r="L417" s="41" t="s">
        <v>75</v>
      </c>
      <c r="M417" s="50">
        <v>0.0</v>
      </c>
      <c r="N417" s="41" t="s">
        <v>75</v>
      </c>
      <c r="O417" s="52">
        <v>1298041.0</v>
      </c>
      <c r="P417" s="120">
        <v>1298041.0</v>
      </c>
      <c r="Q417" s="50">
        <v>118000.0</v>
      </c>
      <c r="R417" s="51">
        <v>0.0</v>
      </c>
      <c r="S417" s="52">
        <f t="shared" si="5"/>
        <v>1298041</v>
      </c>
      <c r="T417" s="339" t="s">
        <v>112</v>
      </c>
      <c r="U417" s="48">
        <v>45859.0</v>
      </c>
      <c r="V417" s="48">
        <v>46219.0</v>
      </c>
      <c r="W417" s="339">
        <v>12.0</v>
      </c>
      <c r="X417" s="41" t="s">
        <v>84</v>
      </c>
      <c r="Y417" s="41" t="s">
        <v>85</v>
      </c>
    </row>
    <row r="418" ht="18.0" customHeight="1">
      <c r="A418" s="60" t="s">
        <v>7412</v>
      </c>
      <c r="B418" s="39">
        <v>45860.0</v>
      </c>
      <c r="C418" s="41">
        <v>10409.0</v>
      </c>
      <c r="D418" s="43" t="s">
        <v>7406</v>
      </c>
      <c r="E418" s="60" t="s">
        <v>7407</v>
      </c>
      <c r="F418" s="43" t="s">
        <v>7408</v>
      </c>
      <c r="G418" s="43" t="s">
        <v>2755</v>
      </c>
      <c r="H418" s="43" t="s">
        <v>2757</v>
      </c>
      <c r="I418" s="41" t="s">
        <v>1558</v>
      </c>
      <c r="J418" s="48">
        <v>45214.0</v>
      </c>
      <c r="K418" s="39">
        <v>45859.0</v>
      </c>
      <c r="L418" s="41" t="s">
        <v>75</v>
      </c>
      <c r="M418" s="50">
        <v>0.0</v>
      </c>
      <c r="N418" s="41" t="s">
        <v>75</v>
      </c>
      <c r="O418" s="54">
        <v>118013.0</v>
      </c>
      <c r="P418" s="54">
        <v>0.0</v>
      </c>
      <c r="Q418" s="50">
        <v>0.0</v>
      </c>
      <c r="R418" s="51">
        <v>0.0</v>
      </c>
      <c r="S418" s="52">
        <f t="shared" si="5"/>
        <v>0</v>
      </c>
      <c r="T418" s="339" t="s">
        <v>248</v>
      </c>
      <c r="U418" s="48">
        <v>45859.0</v>
      </c>
      <c r="V418" s="48">
        <v>46249.0</v>
      </c>
      <c r="W418" s="339">
        <v>1.0</v>
      </c>
      <c r="X418" s="41" t="s">
        <v>84</v>
      </c>
      <c r="Y418" s="41" t="s">
        <v>85</v>
      </c>
    </row>
    <row r="419" ht="18.0" customHeight="1">
      <c r="A419" s="37" t="s">
        <v>7416</v>
      </c>
      <c r="B419" s="39">
        <v>45860.0</v>
      </c>
      <c r="C419" s="41">
        <v>3316.0</v>
      </c>
      <c r="D419" s="43" t="s">
        <v>867</v>
      </c>
      <c r="E419" s="60" t="s">
        <v>868</v>
      </c>
      <c r="F419" s="43" t="s">
        <v>3175</v>
      </c>
      <c r="G419" s="43" t="s">
        <v>870</v>
      </c>
      <c r="H419" s="43" t="s">
        <v>134</v>
      </c>
      <c r="I419" s="41" t="s">
        <v>1558</v>
      </c>
      <c r="J419" s="48">
        <v>44523.0</v>
      </c>
      <c r="K419" s="39">
        <v>45859.0</v>
      </c>
      <c r="L419" s="41" t="s">
        <v>75</v>
      </c>
      <c r="M419" s="50">
        <v>0.0</v>
      </c>
      <c r="N419" s="41" t="s">
        <v>75</v>
      </c>
      <c r="O419" s="52">
        <v>78000.0</v>
      </c>
      <c r="P419" s="53">
        <v>78000.0</v>
      </c>
      <c r="Q419" s="50">
        <v>0.0</v>
      </c>
      <c r="R419" s="51">
        <v>4440.0</v>
      </c>
      <c r="S419" s="52">
        <f t="shared" si="5"/>
        <v>73560</v>
      </c>
      <c r="T419" s="339" t="s">
        <v>83</v>
      </c>
      <c r="U419" s="49">
        <v>45859.0</v>
      </c>
      <c r="V419" s="49">
        <v>45889.0</v>
      </c>
      <c r="W419" s="339">
        <v>1.0</v>
      </c>
      <c r="X419" s="41" t="s">
        <v>98</v>
      </c>
      <c r="Y419" s="41" t="s">
        <v>85</v>
      </c>
    </row>
    <row r="420" ht="18.0" customHeight="1">
      <c r="A420" s="350" t="s">
        <v>7421</v>
      </c>
      <c r="B420" s="39">
        <v>45860.0</v>
      </c>
      <c r="C420" s="41">
        <v>15894.0</v>
      </c>
      <c r="D420" s="43" t="s">
        <v>7422</v>
      </c>
      <c r="E420" s="60" t="s">
        <v>7423</v>
      </c>
      <c r="F420" s="43" t="s">
        <v>7424</v>
      </c>
      <c r="G420" s="43" t="s">
        <v>1295</v>
      </c>
      <c r="H420" s="43" t="s">
        <v>1296</v>
      </c>
      <c r="I420" s="41" t="s">
        <v>1558</v>
      </c>
      <c r="J420" s="48">
        <v>45854.0</v>
      </c>
      <c r="K420" s="39">
        <v>45859.0</v>
      </c>
      <c r="L420" s="41" t="s">
        <v>75</v>
      </c>
      <c r="M420" s="50">
        <v>0.0</v>
      </c>
      <c r="N420" s="39" t="s">
        <v>75</v>
      </c>
      <c r="O420" s="52">
        <v>468120.0</v>
      </c>
      <c r="P420" s="117">
        <v>468086.0</v>
      </c>
      <c r="Q420" s="50">
        <v>0.0</v>
      </c>
      <c r="R420" s="51">
        <v>0.0</v>
      </c>
      <c r="S420" s="52">
        <f t="shared" si="5"/>
        <v>468086</v>
      </c>
      <c r="T420" s="339" t="s">
        <v>112</v>
      </c>
      <c r="U420" s="48">
        <v>45859.0</v>
      </c>
      <c r="V420" s="48">
        <v>46048.0</v>
      </c>
      <c r="W420" s="339">
        <v>6.0</v>
      </c>
      <c r="X420" s="41" t="s">
        <v>98</v>
      </c>
      <c r="Y420" s="41" t="s">
        <v>221</v>
      </c>
    </row>
    <row r="421" ht="18.0" customHeight="1">
      <c r="A421" s="37" t="s">
        <v>7427</v>
      </c>
      <c r="B421" s="39">
        <v>45860.0</v>
      </c>
      <c r="C421" s="41">
        <v>4363.0</v>
      </c>
      <c r="D421" s="43" t="s">
        <v>7429</v>
      </c>
      <c r="E421" s="60" t="s">
        <v>3555</v>
      </c>
      <c r="F421" s="43" t="s">
        <v>3571</v>
      </c>
      <c r="G421" s="43" t="s">
        <v>3557</v>
      </c>
      <c r="H421" s="43" t="s">
        <v>156</v>
      </c>
      <c r="I421" s="41" t="s">
        <v>1558</v>
      </c>
      <c r="J421" s="48">
        <v>44586.0</v>
      </c>
      <c r="K421" s="39">
        <v>45859.0</v>
      </c>
      <c r="L421" s="41" t="s">
        <v>75</v>
      </c>
      <c r="M421" s="50">
        <v>118000.0</v>
      </c>
      <c r="N421" s="39" t="s">
        <v>75</v>
      </c>
      <c r="O421" s="52">
        <v>120000.0</v>
      </c>
      <c r="P421" s="53">
        <v>120000.0</v>
      </c>
      <c r="Q421" s="50">
        <v>0.0</v>
      </c>
      <c r="R421" s="51">
        <v>4440.0</v>
      </c>
      <c r="S421" s="52">
        <f t="shared" si="5"/>
        <v>115560</v>
      </c>
      <c r="T421" s="339" t="s">
        <v>83</v>
      </c>
      <c r="U421" s="48">
        <v>45859.0</v>
      </c>
      <c r="V421" s="48">
        <v>45890.0</v>
      </c>
      <c r="W421" s="339">
        <v>1.0</v>
      </c>
      <c r="X421" s="41" t="s">
        <v>84</v>
      </c>
      <c r="Y421" s="41" t="s">
        <v>85</v>
      </c>
    </row>
    <row r="422" ht="18.0" customHeight="1">
      <c r="A422" s="37" t="s">
        <v>7432</v>
      </c>
      <c r="B422" s="39">
        <v>45860.0</v>
      </c>
      <c r="C422" s="41">
        <v>4363.0</v>
      </c>
      <c r="D422" s="43" t="s">
        <v>7429</v>
      </c>
      <c r="E422" s="60" t="s">
        <v>3555</v>
      </c>
      <c r="F422" s="43" t="s">
        <v>3556</v>
      </c>
      <c r="G422" s="43" t="s">
        <v>3557</v>
      </c>
      <c r="H422" s="43" t="s">
        <v>156</v>
      </c>
      <c r="I422" s="41" t="s">
        <v>1558</v>
      </c>
      <c r="J422" s="48">
        <v>44586.0</v>
      </c>
      <c r="K422" s="39">
        <v>45859.0</v>
      </c>
      <c r="L422" s="41" t="s">
        <v>75</v>
      </c>
      <c r="M422" s="50">
        <v>118000.0</v>
      </c>
      <c r="N422" s="41" t="s">
        <v>75</v>
      </c>
      <c r="O422" s="52">
        <v>240000.0</v>
      </c>
      <c r="P422" s="53">
        <v>240000.0</v>
      </c>
      <c r="Q422" s="50">
        <v>0.0</v>
      </c>
      <c r="R422" s="51">
        <v>4440.0</v>
      </c>
      <c r="S422" s="52">
        <f t="shared" si="5"/>
        <v>235560</v>
      </c>
      <c r="T422" s="339" t="s">
        <v>83</v>
      </c>
      <c r="U422" s="48">
        <v>45859.0</v>
      </c>
      <c r="V422" s="48">
        <v>45890.0</v>
      </c>
      <c r="W422" s="339">
        <v>1.0</v>
      </c>
      <c r="X422" s="41" t="s">
        <v>84</v>
      </c>
      <c r="Y422" s="41" t="s">
        <v>85</v>
      </c>
    </row>
    <row r="423" ht="18.0" customHeight="1">
      <c r="A423" s="37" t="s">
        <v>7436</v>
      </c>
      <c r="B423" s="39">
        <v>45860.0</v>
      </c>
      <c r="C423" s="41">
        <v>4363.0</v>
      </c>
      <c r="D423" s="43" t="s">
        <v>7429</v>
      </c>
      <c r="E423" s="60" t="s">
        <v>3555</v>
      </c>
      <c r="F423" s="43" t="s">
        <v>3565</v>
      </c>
      <c r="G423" s="43" t="s">
        <v>3557</v>
      </c>
      <c r="H423" s="43" t="s">
        <v>156</v>
      </c>
      <c r="I423" s="41" t="s">
        <v>1558</v>
      </c>
      <c r="J423" s="48">
        <v>44586.0</v>
      </c>
      <c r="K423" s="39">
        <v>45859.0</v>
      </c>
      <c r="L423" s="41" t="s">
        <v>75</v>
      </c>
      <c r="M423" s="50">
        <v>118000.0</v>
      </c>
      <c r="N423" s="39" t="s">
        <v>75</v>
      </c>
      <c r="O423" s="52">
        <v>0.0</v>
      </c>
      <c r="P423" s="54">
        <v>0.0</v>
      </c>
      <c r="Q423" s="50">
        <v>0.0</v>
      </c>
      <c r="R423" s="51">
        <v>0.0</v>
      </c>
      <c r="S423" s="52">
        <f t="shared" si="5"/>
        <v>0</v>
      </c>
      <c r="T423" s="339" t="s">
        <v>283</v>
      </c>
      <c r="U423" s="48">
        <v>45859.0</v>
      </c>
      <c r="V423" s="48">
        <v>45890.0</v>
      </c>
      <c r="W423" s="339">
        <v>1.0</v>
      </c>
      <c r="X423" s="41" t="s">
        <v>84</v>
      </c>
      <c r="Y423" s="41" t="s">
        <v>85</v>
      </c>
    </row>
    <row r="424" ht="18.0" customHeight="1">
      <c r="A424" s="37" t="s">
        <v>7438</v>
      </c>
      <c r="B424" s="39">
        <v>45860.0</v>
      </c>
      <c r="C424" s="41">
        <v>4343.0</v>
      </c>
      <c r="D424" s="43" t="s">
        <v>1522</v>
      </c>
      <c r="E424" s="60" t="s">
        <v>152</v>
      </c>
      <c r="F424" s="43" t="s">
        <v>3402</v>
      </c>
      <c r="G424" s="43" t="s">
        <v>155</v>
      </c>
      <c r="H424" s="43" t="s">
        <v>156</v>
      </c>
      <c r="I424" s="41" t="s">
        <v>1558</v>
      </c>
      <c r="J424" s="48">
        <v>44585.0</v>
      </c>
      <c r="K424" s="39">
        <v>45859.0</v>
      </c>
      <c r="L424" s="41" t="s">
        <v>75</v>
      </c>
      <c r="M424" s="50">
        <v>0.0</v>
      </c>
      <c r="N424" s="41" t="s">
        <v>75</v>
      </c>
      <c r="O424" s="52">
        <v>78000.0</v>
      </c>
      <c r="P424" s="53">
        <v>78000.0</v>
      </c>
      <c r="Q424" s="50">
        <v>0.0</v>
      </c>
      <c r="R424" s="51">
        <v>1560.0</v>
      </c>
      <c r="S424" s="52">
        <f t="shared" si="5"/>
        <v>76440</v>
      </c>
      <c r="T424" s="339" t="s">
        <v>83</v>
      </c>
      <c r="U424" s="48">
        <v>45859.0</v>
      </c>
      <c r="V424" s="48">
        <v>45889.0</v>
      </c>
      <c r="W424" s="339">
        <v>1.0</v>
      </c>
      <c r="X424" s="42" t="s">
        <v>98</v>
      </c>
      <c r="Y424" s="41" t="s">
        <v>85</v>
      </c>
    </row>
    <row r="425" ht="18.0" customHeight="1">
      <c r="A425" s="60" t="s">
        <v>7442</v>
      </c>
      <c r="B425" s="39">
        <v>45860.0</v>
      </c>
      <c r="C425" s="41">
        <v>5550.0</v>
      </c>
      <c r="D425" s="43" t="s">
        <v>897</v>
      </c>
      <c r="E425" s="60" t="s">
        <v>3696</v>
      </c>
      <c r="F425" s="43" t="s">
        <v>3697</v>
      </c>
      <c r="G425" s="43" t="s">
        <v>234</v>
      </c>
      <c r="H425" s="43" t="s">
        <v>235</v>
      </c>
      <c r="I425" s="41" t="s">
        <v>1558</v>
      </c>
      <c r="J425" s="48">
        <v>44675.0</v>
      </c>
      <c r="K425" s="39">
        <v>45859.0</v>
      </c>
      <c r="L425" s="41" t="s">
        <v>75</v>
      </c>
      <c r="M425" s="50">
        <v>648000.0</v>
      </c>
      <c r="N425" s="41" t="s">
        <v>75</v>
      </c>
      <c r="O425" s="52">
        <v>640000.0</v>
      </c>
      <c r="P425" s="61">
        <v>640000.0</v>
      </c>
      <c r="Q425" s="50">
        <v>0.0</v>
      </c>
      <c r="R425" s="51">
        <v>4480.0</v>
      </c>
      <c r="S425" s="52">
        <f t="shared" si="5"/>
        <v>635520</v>
      </c>
      <c r="T425" s="339" t="s">
        <v>83</v>
      </c>
      <c r="U425" s="48">
        <v>45859.0</v>
      </c>
      <c r="V425" s="48">
        <v>46040.0</v>
      </c>
      <c r="W425" s="339">
        <v>6.0</v>
      </c>
      <c r="X425" s="41" t="s">
        <v>84</v>
      </c>
      <c r="Y425" s="41" t="s">
        <v>85</v>
      </c>
    </row>
    <row r="426" ht="18.0" customHeight="1">
      <c r="A426" s="37" t="s">
        <v>7448</v>
      </c>
      <c r="B426" s="39">
        <v>45860.0</v>
      </c>
      <c r="C426" s="41">
        <v>9303.0</v>
      </c>
      <c r="D426" s="43" t="s">
        <v>3764</v>
      </c>
      <c r="E426" s="60" t="s">
        <v>4871</v>
      </c>
      <c r="F426" s="43" t="s">
        <v>7449</v>
      </c>
      <c r="G426" s="43" t="s">
        <v>121</v>
      </c>
      <c r="H426" s="43" t="s">
        <v>123</v>
      </c>
      <c r="I426" s="41" t="s">
        <v>1558</v>
      </c>
      <c r="J426" s="48">
        <v>45089.0</v>
      </c>
      <c r="K426" s="39">
        <v>45859.0</v>
      </c>
      <c r="L426" s="41" t="s">
        <v>75</v>
      </c>
      <c r="M426" s="50">
        <v>0.0</v>
      </c>
      <c r="N426" s="41" t="s">
        <v>75</v>
      </c>
      <c r="O426" s="52">
        <v>78000.0</v>
      </c>
      <c r="P426" s="53">
        <v>78000.0</v>
      </c>
      <c r="Q426" s="50">
        <v>0.0</v>
      </c>
      <c r="R426" s="51">
        <v>4440.0</v>
      </c>
      <c r="S426" s="52">
        <f t="shared" si="5"/>
        <v>73560</v>
      </c>
      <c r="T426" s="339" t="s">
        <v>83</v>
      </c>
      <c r="U426" s="48">
        <v>45859.0</v>
      </c>
      <c r="V426" s="48">
        <v>45889.0</v>
      </c>
      <c r="W426" s="339">
        <v>1.0</v>
      </c>
      <c r="X426" s="41" t="s">
        <v>98</v>
      </c>
      <c r="Y426" s="41" t="s">
        <v>85</v>
      </c>
    </row>
    <row r="427" ht="18.0" customHeight="1">
      <c r="A427" s="37" t="s">
        <v>7452</v>
      </c>
      <c r="B427" s="39">
        <v>45861.0</v>
      </c>
      <c r="C427" s="41">
        <v>4382.0</v>
      </c>
      <c r="D427" s="43" t="s">
        <v>3636</v>
      </c>
      <c r="E427" s="60" t="s">
        <v>3637</v>
      </c>
      <c r="F427" s="43" t="s">
        <v>3638</v>
      </c>
      <c r="G427" s="43" t="s">
        <v>315</v>
      </c>
      <c r="H427" s="43" t="s">
        <v>177</v>
      </c>
      <c r="I427" s="41" t="s">
        <v>1558</v>
      </c>
      <c r="J427" s="48">
        <v>44587.0</v>
      </c>
      <c r="K427" s="39">
        <v>45860.0</v>
      </c>
      <c r="L427" s="41" t="s">
        <v>201</v>
      </c>
      <c r="M427" s="50">
        <v>0.0</v>
      </c>
      <c r="N427" s="41" t="s">
        <v>201</v>
      </c>
      <c r="O427" s="52">
        <v>78061.0</v>
      </c>
      <c r="P427" s="76">
        <v>78061.0</v>
      </c>
      <c r="Q427" s="50">
        <v>0.0</v>
      </c>
      <c r="R427" s="51">
        <v>0.0</v>
      </c>
      <c r="S427" s="52">
        <f t="shared" si="5"/>
        <v>78061</v>
      </c>
      <c r="T427" s="339" t="s">
        <v>112</v>
      </c>
      <c r="U427" s="48">
        <v>45860.0</v>
      </c>
      <c r="V427" s="48">
        <v>45890.0</v>
      </c>
      <c r="W427" s="339">
        <v>1.0</v>
      </c>
      <c r="X427" s="41" t="s">
        <v>98</v>
      </c>
      <c r="Y427" s="41" t="s">
        <v>85</v>
      </c>
    </row>
    <row r="428" ht="18.0" customHeight="1">
      <c r="A428" s="37" t="s">
        <v>7456</v>
      </c>
      <c r="B428" s="39">
        <v>45861.0</v>
      </c>
      <c r="C428" s="41">
        <v>10934.0</v>
      </c>
      <c r="D428" s="43" t="s">
        <v>1458</v>
      </c>
      <c r="E428" s="60" t="s">
        <v>1459</v>
      </c>
      <c r="F428" s="43" t="s">
        <v>1460</v>
      </c>
      <c r="G428" s="43" t="s">
        <v>355</v>
      </c>
      <c r="H428" s="43" t="s">
        <v>235</v>
      </c>
      <c r="I428" s="41" t="s">
        <v>1558</v>
      </c>
      <c r="J428" s="48">
        <v>45290.0</v>
      </c>
      <c r="K428" s="39">
        <v>45860.0</v>
      </c>
      <c r="L428" s="41" t="s">
        <v>201</v>
      </c>
      <c r="M428" s="51">
        <v>0.0</v>
      </c>
      <c r="N428" s="41" t="s">
        <v>201</v>
      </c>
      <c r="O428" s="52">
        <v>118000.0</v>
      </c>
      <c r="P428" s="185">
        <v>118000.0</v>
      </c>
      <c r="Q428" s="50">
        <v>0.0</v>
      </c>
      <c r="R428" s="51">
        <v>826.0</v>
      </c>
      <c r="S428" s="52">
        <f t="shared" si="5"/>
        <v>117174</v>
      </c>
      <c r="T428" s="339" t="s">
        <v>83</v>
      </c>
      <c r="U428" s="48">
        <v>45860.0</v>
      </c>
      <c r="V428" s="48">
        <v>45890.0</v>
      </c>
      <c r="W428" s="339">
        <v>1.0</v>
      </c>
      <c r="X428" s="41" t="s">
        <v>84</v>
      </c>
      <c r="Y428" s="41" t="s">
        <v>85</v>
      </c>
    </row>
    <row r="429" ht="18.0" customHeight="1">
      <c r="A429" s="60" t="s">
        <v>7461</v>
      </c>
      <c r="B429" s="39">
        <v>45861.0</v>
      </c>
      <c r="C429" s="41">
        <v>10934.0</v>
      </c>
      <c r="D429" s="43" t="s">
        <v>1458</v>
      </c>
      <c r="E429" s="60" t="s">
        <v>1459</v>
      </c>
      <c r="F429" s="47" t="s">
        <v>1460</v>
      </c>
      <c r="G429" s="43" t="s">
        <v>355</v>
      </c>
      <c r="H429" s="43" t="s">
        <v>235</v>
      </c>
      <c r="I429" s="42" t="s">
        <v>1989</v>
      </c>
      <c r="J429" s="48">
        <v>45290.0</v>
      </c>
      <c r="K429" s="39">
        <v>45860.0</v>
      </c>
      <c r="L429" s="41" t="s">
        <v>201</v>
      </c>
      <c r="M429" s="51">
        <v>0.0</v>
      </c>
      <c r="N429" s="40">
        <v>45890.0</v>
      </c>
      <c r="O429" s="52">
        <v>118000.0</v>
      </c>
      <c r="P429" s="54">
        <v>0.0</v>
      </c>
      <c r="Q429" s="50">
        <v>0.0</v>
      </c>
      <c r="R429" s="51">
        <v>0.0</v>
      </c>
      <c r="S429" s="52">
        <f t="shared" si="5"/>
        <v>0</v>
      </c>
      <c r="T429" s="347" t="s">
        <v>5448</v>
      </c>
      <c r="U429" s="49">
        <v>45890.0</v>
      </c>
      <c r="V429" s="49">
        <v>45920.0</v>
      </c>
      <c r="W429" s="339">
        <v>1.0</v>
      </c>
      <c r="X429" s="41" t="s">
        <v>84</v>
      </c>
      <c r="Y429" s="41" t="s">
        <v>85</v>
      </c>
    </row>
    <row r="430" ht="18.0" customHeight="1">
      <c r="A430" s="37" t="s">
        <v>7465</v>
      </c>
      <c r="B430" s="39">
        <v>45861.0</v>
      </c>
      <c r="C430" s="41">
        <v>4343.0</v>
      </c>
      <c r="D430" s="43" t="s">
        <v>1522</v>
      </c>
      <c r="E430" s="60" t="s">
        <v>152</v>
      </c>
      <c r="F430" s="228" t="s">
        <v>7467</v>
      </c>
      <c r="G430" s="43" t="s">
        <v>155</v>
      </c>
      <c r="H430" s="43" t="s">
        <v>156</v>
      </c>
      <c r="I430" s="41" t="s">
        <v>1558</v>
      </c>
      <c r="J430" s="48">
        <v>44585.0</v>
      </c>
      <c r="K430" s="39">
        <v>45860.0</v>
      </c>
      <c r="L430" s="41" t="s">
        <v>201</v>
      </c>
      <c r="M430" s="50">
        <v>0.0</v>
      </c>
      <c r="N430" s="41" t="s">
        <v>201</v>
      </c>
      <c r="O430" s="52">
        <v>78000.0</v>
      </c>
      <c r="P430" s="185">
        <v>78000.0</v>
      </c>
      <c r="Q430" s="50">
        <v>0.0</v>
      </c>
      <c r="R430" s="51">
        <v>1560.0</v>
      </c>
      <c r="S430" s="52">
        <f t="shared" si="5"/>
        <v>76440</v>
      </c>
      <c r="T430" s="339" t="s">
        <v>83</v>
      </c>
      <c r="U430" s="48">
        <v>45860.0</v>
      </c>
      <c r="V430" s="48">
        <v>45890.0</v>
      </c>
      <c r="W430" s="339">
        <v>1.0</v>
      </c>
      <c r="X430" s="41" t="s">
        <v>84</v>
      </c>
      <c r="Y430" s="41" t="s">
        <v>85</v>
      </c>
    </row>
    <row r="431" ht="18.0" customHeight="1">
      <c r="A431" s="60" t="s">
        <v>7473</v>
      </c>
      <c r="B431" s="39">
        <v>45861.0</v>
      </c>
      <c r="C431" s="41">
        <v>3142.0</v>
      </c>
      <c r="D431" s="43" t="s">
        <v>4271</v>
      </c>
      <c r="E431" s="60" t="s">
        <v>4272</v>
      </c>
      <c r="F431" s="43" t="s">
        <v>4274</v>
      </c>
      <c r="G431" s="43" t="s">
        <v>243</v>
      </c>
      <c r="H431" s="43" t="s">
        <v>123</v>
      </c>
      <c r="I431" s="41" t="s">
        <v>1558</v>
      </c>
      <c r="J431" s="48">
        <v>44508.0</v>
      </c>
      <c r="K431" s="39">
        <v>45860.0</v>
      </c>
      <c r="L431" s="41" t="s">
        <v>201</v>
      </c>
      <c r="M431" s="50">
        <v>21000.0</v>
      </c>
      <c r="N431" s="41" t="s">
        <v>201</v>
      </c>
      <c r="O431" s="54">
        <v>22042.0</v>
      </c>
      <c r="P431" s="95">
        <v>22042.0</v>
      </c>
      <c r="Q431" s="50">
        <v>0.0</v>
      </c>
      <c r="R431" s="51">
        <v>0.0</v>
      </c>
      <c r="S431" s="52">
        <f t="shared" si="5"/>
        <v>22042</v>
      </c>
      <c r="T431" s="339" t="s">
        <v>112</v>
      </c>
      <c r="U431" s="48">
        <v>45860.0</v>
      </c>
      <c r="V431" s="48">
        <v>45876.0</v>
      </c>
      <c r="W431" s="347" t="s">
        <v>6029</v>
      </c>
      <c r="X431" s="41" t="s">
        <v>84</v>
      </c>
      <c r="Y431" s="41" t="s">
        <v>85</v>
      </c>
    </row>
    <row r="432" ht="18.0" customHeight="1">
      <c r="A432" s="37" t="s">
        <v>7477</v>
      </c>
      <c r="B432" s="39">
        <v>45861.0</v>
      </c>
      <c r="C432" s="41">
        <v>2225.0</v>
      </c>
      <c r="D432" s="43" t="s">
        <v>7478</v>
      </c>
      <c r="E432" s="60" t="s">
        <v>3714</v>
      </c>
      <c r="F432" s="43" t="s">
        <v>3715</v>
      </c>
      <c r="G432" s="43" t="s">
        <v>234</v>
      </c>
      <c r="H432" s="43" t="s">
        <v>235</v>
      </c>
      <c r="I432" s="41" t="s">
        <v>1558</v>
      </c>
      <c r="J432" s="48">
        <v>44434.0</v>
      </c>
      <c r="K432" s="39">
        <v>45860.0</v>
      </c>
      <c r="L432" s="41" t="s">
        <v>201</v>
      </c>
      <c r="M432" s="50">
        <v>78000.0</v>
      </c>
      <c r="N432" s="41" t="s">
        <v>201</v>
      </c>
      <c r="O432" s="52">
        <v>100084.0</v>
      </c>
      <c r="P432" s="95">
        <v>100000.0</v>
      </c>
      <c r="Q432" s="50">
        <v>0.0</v>
      </c>
      <c r="R432" s="51">
        <v>0.0</v>
      </c>
      <c r="S432" s="52">
        <f t="shared" si="5"/>
        <v>100000</v>
      </c>
      <c r="T432" s="339" t="s">
        <v>112</v>
      </c>
      <c r="U432" s="48">
        <v>45860.0</v>
      </c>
      <c r="V432" s="48">
        <v>45890.0</v>
      </c>
      <c r="W432" s="339">
        <v>1.0</v>
      </c>
      <c r="X432" s="41" t="s">
        <v>98</v>
      </c>
      <c r="Y432" s="41" t="s">
        <v>85</v>
      </c>
    </row>
    <row r="433" ht="18.0" customHeight="1">
      <c r="A433" s="60" t="s">
        <v>7481</v>
      </c>
      <c r="B433" s="39">
        <v>45861.0</v>
      </c>
      <c r="C433" s="41">
        <v>12461.0</v>
      </c>
      <c r="D433" s="43" t="s">
        <v>7482</v>
      </c>
      <c r="E433" s="60" t="s">
        <v>7483</v>
      </c>
      <c r="F433" s="43" t="s">
        <v>7484</v>
      </c>
      <c r="G433" s="43" t="s">
        <v>199</v>
      </c>
      <c r="H433" s="43" t="s">
        <v>200</v>
      </c>
      <c r="I433" s="41" t="s">
        <v>1558</v>
      </c>
      <c r="J433" s="48">
        <v>45457.0</v>
      </c>
      <c r="K433" s="39">
        <v>45860.0</v>
      </c>
      <c r="L433" s="41" t="s">
        <v>201</v>
      </c>
      <c r="M433" s="50">
        <v>0.0</v>
      </c>
      <c r="N433" s="41" t="s">
        <v>201</v>
      </c>
      <c r="O433" s="52">
        <v>858050.0</v>
      </c>
      <c r="P433" s="95">
        <v>858000.0</v>
      </c>
      <c r="Q433" s="50">
        <v>78000.0</v>
      </c>
      <c r="R433" s="51">
        <v>0.0</v>
      </c>
      <c r="S433" s="52">
        <f t="shared" si="5"/>
        <v>858000</v>
      </c>
      <c r="T433" s="339" t="s">
        <v>112</v>
      </c>
      <c r="U433" s="48">
        <v>45860.0</v>
      </c>
      <c r="V433" s="48">
        <v>46221.0</v>
      </c>
      <c r="W433" s="339">
        <v>12.0</v>
      </c>
      <c r="X433" s="41" t="s">
        <v>98</v>
      </c>
      <c r="Y433" s="41" t="s">
        <v>85</v>
      </c>
    </row>
    <row r="434" ht="18.0" customHeight="1">
      <c r="A434" s="37" t="s">
        <v>7487</v>
      </c>
      <c r="B434" s="39">
        <v>45861.0</v>
      </c>
      <c r="C434" s="41">
        <v>1389.0</v>
      </c>
      <c r="D434" s="43" t="s">
        <v>267</v>
      </c>
      <c r="E434" s="60" t="s">
        <v>181</v>
      </c>
      <c r="F434" s="43" t="s">
        <v>3260</v>
      </c>
      <c r="G434" s="43" t="s">
        <v>121</v>
      </c>
      <c r="H434" s="43" t="s">
        <v>123</v>
      </c>
      <c r="I434" s="41" t="s">
        <v>1558</v>
      </c>
      <c r="J434" s="48">
        <v>44361.0</v>
      </c>
      <c r="K434" s="39">
        <v>45860.0</v>
      </c>
      <c r="L434" s="41" t="s">
        <v>201</v>
      </c>
      <c r="M434" s="50">
        <v>0.0</v>
      </c>
      <c r="N434" s="41" t="s">
        <v>201</v>
      </c>
      <c r="O434" s="52">
        <v>78000.0</v>
      </c>
      <c r="P434" s="185">
        <v>78000.0</v>
      </c>
      <c r="Q434" s="50">
        <v>0.0</v>
      </c>
      <c r="R434" s="51">
        <v>546.0</v>
      </c>
      <c r="S434" s="52">
        <f t="shared" si="5"/>
        <v>77454</v>
      </c>
      <c r="T434" s="339" t="s">
        <v>83</v>
      </c>
      <c r="U434" s="48">
        <v>45860.0</v>
      </c>
      <c r="V434" s="48">
        <v>45890.0</v>
      </c>
      <c r="W434" s="339">
        <v>1.0</v>
      </c>
      <c r="X434" s="41" t="s">
        <v>98</v>
      </c>
      <c r="Y434" s="41" t="s">
        <v>85</v>
      </c>
    </row>
    <row r="435" ht="18.0" customHeight="1">
      <c r="A435" s="37" t="s">
        <v>7491</v>
      </c>
      <c r="B435" s="39">
        <v>45861.0</v>
      </c>
      <c r="C435" s="41">
        <v>7514.0</v>
      </c>
      <c r="D435" s="43" t="s">
        <v>539</v>
      </c>
      <c r="E435" s="60" t="s">
        <v>540</v>
      </c>
      <c r="F435" s="43" t="s">
        <v>541</v>
      </c>
      <c r="G435" s="43" t="s">
        <v>70</v>
      </c>
      <c r="H435" s="43" t="s">
        <v>72</v>
      </c>
      <c r="I435" s="41" t="s">
        <v>1558</v>
      </c>
      <c r="J435" s="48">
        <v>44875.0</v>
      </c>
      <c r="K435" s="39">
        <v>45860.0</v>
      </c>
      <c r="L435" s="41" t="s">
        <v>201</v>
      </c>
      <c r="M435" s="50">
        <v>78000.0</v>
      </c>
      <c r="N435" s="41" t="s">
        <v>201</v>
      </c>
      <c r="O435" s="52">
        <v>80000.0</v>
      </c>
      <c r="P435" s="185">
        <v>80000.0</v>
      </c>
      <c r="Q435" s="50">
        <v>0.0</v>
      </c>
      <c r="R435" s="51">
        <v>560.0</v>
      </c>
      <c r="S435" s="52">
        <f t="shared" si="5"/>
        <v>79440</v>
      </c>
      <c r="T435" s="339" t="s">
        <v>83</v>
      </c>
      <c r="U435" s="48">
        <v>45860.0</v>
      </c>
      <c r="V435" s="48">
        <v>45890.0</v>
      </c>
      <c r="W435" s="339">
        <v>1.0</v>
      </c>
      <c r="X435" s="41" t="s">
        <v>98</v>
      </c>
      <c r="Y435" s="41" t="s">
        <v>85</v>
      </c>
    </row>
    <row r="436" ht="18.0" customHeight="1">
      <c r="A436" s="37" t="s">
        <v>7496</v>
      </c>
      <c r="B436" s="39">
        <v>45861.0</v>
      </c>
      <c r="C436" s="41">
        <v>2188.0</v>
      </c>
      <c r="D436" s="43" t="s">
        <v>4994</v>
      </c>
      <c r="E436" s="60" t="s">
        <v>4995</v>
      </c>
      <c r="F436" s="43" t="s">
        <v>4996</v>
      </c>
      <c r="G436" s="43" t="s">
        <v>4997</v>
      </c>
      <c r="H436" s="43" t="s">
        <v>4998</v>
      </c>
      <c r="I436" s="41" t="s">
        <v>1558</v>
      </c>
      <c r="J436" s="48">
        <v>44431.0</v>
      </c>
      <c r="K436" s="39">
        <v>45860.0</v>
      </c>
      <c r="L436" s="41" t="s">
        <v>201</v>
      </c>
      <c r="M436" s="50">
        <v>0.0</v>
      </c>
      <c r="N436" s="39" t="s">
        <v>201</v>
      </c>
      <c r="O436" s="52">
        <v>78000.0</v>
      </c>
      <c r="P436" s="185">
        <v>78000.0</v>
      </c>
      <c r="Q436" s="50">
        <v>0.0</v>
      </c>
      <c r="R436" s="51">
        <v>4440.0</v>
      </c>
      <c r="S436" s="52">
        <f t="shared" si="5"/>
        <v>73560</v>
      </c>
      <c r="T436" s="339" t="s">
        <v>83</v>
      </c>
      <c r="U436" s="48">
        <v>45860.0</v>
      </c>
      <c r="V436" s="48">
        <v>45892.0</v>
      </c>
      <c r="W436" s="339">
        <v>1.0</v>
      </c>
      <c r="X436" s="41" t="s">
        <v>98</v>
      </c>
      <c r="Y436" s="41" t="s">
        <v>85</v>
      </c>
    </row>
    <row r="437" ht="18.0" customHeight="1">
      <c r="A437" s="60" t="s">
        <v>7500</v>
      </c>
      <c r="B437" s="39">
        <v>45861.0</v>
      </c>
      <c r="C437" s="41">
        <v>4353.0</v>
      </c>
      <c r="D437" s="43" t="s">
        <v>3806</v>
      </c>
      <c r="E437" s="60" t="s">
        <v>3807</v>
      </c>
      <c r="F437" s="43" t="s">
        <v>3809</v>
      </c>
      <c r="G437" s="43" t="s">
        <v>1863</v>
      </c>
      <c r="H437" s="43" t="s">
        <v>1044</v>
      </c>
      <c r="I437" s="41" t="s">
        <v>1558</v>
      </c>
      <c r="J437" s="48">
        <v>44585.0</v>
      </c>
      <c r="K437" s="39">
        <v>45860.0</v>
      </c>
      <c r="L437" s="41" t="s">
        <v>201</v>
      </c>
      <c r="M437" s="50">
        <v>0.0</v>
      </c>
      <c r="N437" s="41" t="s">
        <v>201</v>
      </c>
      <c r="O437" s="52">
        <v>468031.0</v>
      </c>
      <c r="P437" s="76">
        <v>468031.0</v>
      </c>
      <c r="Q437" s="50">
        <v>0.0</v>
      </c>
      <c r="R437" s="51">
        <v>0.0</v>
      </c>
      <c r="S437" s="52">
        <f t="shared" si="5"/>
        <v>468031</v>
      </c>
      <c r="T437" s="339" t="s">
        <v>112</v>
      </c>
      <c r="U437" s="48">
        <v>45860.0</v>
      </c>
      <c r="V437" s="48">
        <v>46042.0</v>
      </c>
      <c r="W437" s="339">
        <v>6.0</v>
      </c>
      <c r="X437" s="41" t="s">
        <v>98</v>
      </c>
      <c r="Y437" s="41" t="s">
        <v>85</v>
      </c>
    </row>
    <row r="438" ht="18.0" customHeight="1">
      <c r="A438" s="60" t="s">
        <v>7503</v>
      </c>
      <c r="B438" s="40">
        <v>45973.0</v>
      </c>
      <c r="C438" s="41">
        <v>1552.0</v>
      </c>
      <c r="D438" s="43" t="s">
        <v>998</v>
      </c>
      <c r="E438" s="60" t="s">
        <v>999</v>
      </c>
      <c r="F438" s="43" t="s">
        <v>1000</v>
      </c>
      <c r="G438" s="43" t="s">
        <v>179</v>
      </c>
      <c r="H438" s="43" t="s">
        <v>177</v>
      </c>
      <c r="I438" s="42" t="s">
        <v>46</v>
      </c>
      <c r="J438" s="48">
        <v>44371.0</v>
      </c>
      <c r="K438" s="39">
        <v>45860.0</v>
      </c>
      <c r="L438" s="41" t="s">
        <v>201</v>
      </c>
      <c r="M438" s="50">
        <v>78000.0</v>
      </c>
      <c r="N438" s="41" t="s">
        <v>201</v>
      </c>
      <c r="O438" s="52">
        <v>79000.0</v>
      </c>
      <c r="P438" s="185">
        <v>79000.0</v>
      </c>
      <c r="Q438" s="50">
        <v>0.0</v>
      </c>
      <c r="R438" s="51">
        <v>553.0</v>
      </c>
      <c r="S438" s="52">
        <f t="shared" si="5"/>
        <v>78447</v>
      </c>
      <c r="T438" s="339" t="s">
        <v>83</v>
      </c>
      <c r="U438" s="49">
        <v>45865.0</v>
      </c>
      <c r="V438" s="49">
        <v>45962.0</v>
      </c>
      <c r="W438" s="339">
        <v>1.0</v>
      </c>
      <c r="X438" s="41" t="s">
        <v>98</v>
      </c>
      <c r="Y438" s="41" t="s">
        <v>85</v>
      </c>
    </row>
    <row r="439" ht="18.0" customHeight="1">
      <c r="A439" s="60" t="s">
        <v>7511</v>
      </c>
      <c r="B439" s="39">
        <v>45855.0</v>
      </c>
      <c r="C439" s="41">
        <v>9865.0</v>
      </c>
      <c r="D439" s="43" t="s">
        <v>625</v>
      </c>
      <c r="E439" s="60" t="s">
        <v>627</v>
      </c>
      <c r="F439" s="47" t="s">
        <v>6343</v>
      </c>
      <c r="G439" s="43" t="s">
        <v>634</v>
      </c>
      <c r="H439" s="43" t="s">
        <v>235</v>
      </c>
      <c r="I439" s="41" t="s">
        <v>1558</v>
      </c>
      <c r="J439" s="48">
        <v>45154.0</v>
      </c>
      <c r="K439" s="39"/>
      <c r="L439" s="41"/>
      <c r="M439" s="51">
        <v>118000.0</v>
      </c>
      <c r="N439" s="41" t="s">
        <v>75</v>
      </c>
      <c r="O439" s="54">
        <v>0.0</v>
      </c>
      <c r="P439" s="52">
        <v>0.0</v>
      </c>
      <c r="Q439" s="50">
        <v>0.0</v>
      </c>
      <c r="R439" s="51">
        <v>0.0</v>
      </c>
      <c r="S439" s="52">
        <f t="shared" si="5"/>
        <v>0</v>
      </c>
      <c r="T439" s="347" t="s">
        <v>5514</v>
      </c>
      <c r="U439" s="49">
        <v>45860.0</v>
      </c>
      <c r="V439" s="49">
        <v>45920.0</v>
      </c>
      <c r="W439" s="339">
        <v>1.0</v>
      </c>
      <c r="X439" s="41" t="s">
        <v>84</v>
      </c>
      <c r="Y439" s="42" t="s">
        <v>85</v>
      </c>
    </row>
    <row r="440" ht="18.0" customHeight="1">
      <c r="A440" s="60" t="s">
        <v>7518</v>
      </c>
      <c r="B440" s="39">
        <v>45862.0</v>
      </c>
      <c r="C440" s="41">
        <v>293.0</v>
      </c>
      <c r="D440" s="43" t="s">
        <v>5849</v>
      </c>
      <c r="E440" s="60" t="s">
        <v>3583</v>
      </c>
      <c r="F440" s="43" t="s">
        <v>3584</v>
      </c>
      <c r="G440" s="43" t="s">
        <v>3585</v>
      </c>
      <c r="H440" s="43" t="s">
        <v>2189</v>
      </c>
      <c r="I440" s="42" t="s">
        <v>1989</v>
      </c>
      <c r="J440" s="48">
        <v>44287.0</v>
      </c>
      <c r="K440" s="39">
        <v>45861.0</v>
      </c>
      <c r="L440" s="41" t="s">
        <v>201</v>
      </c>
      <c r="M440" s="50">
        <v>0.0</v>
      </c>
      <c r="N440" s="41" t="s">
        <v>75</v>
      </c>
      <c r="O440" s="52">
        <v>78000.0</v>
      </c>
      <c r="P440" s="53">
        <v>78000.0</v>
      </c>
      <c r="Q440" s="50">
        <v>0.0</v>
      </c>
      <c r="R440" s="51">
        <v>4440.0</v>
      </c>
      <c r="S440" s="52">
        <f t="shared" si="5"/>
        <v>73560</v>
      </c>
      <c r="T440" s="339" t="s">
        <v>83</v>
      </c>
      <c r="U440" s="48">
        <v>45861.0</v>
      </c>
      <c r="V440" s="48">
        <v>45891.0</v>
      </c>
      <c r="W440" s="339">
        <v>1.0</v>
      </c>
      <c r="X440" s="41" t="s">
        <v>98</v>
      </c>
      <c r="Y440" s="41" t="s">
        <v>85</v>
      </c>
    </row>
    <row r="441" ht="18.0" customHeight="1">
      <c r="A441" s="37" t="s">
        <v>7524</v>
      </c>
      <c r="B441" s="39">
        <v>45862.0</v>
      </c>
      <c r="C441" s="41">
        <v>4918.0</v>
      </c>
      <c r="D441" s="43" t="s">
        <v>6219</v>
      </c>
      <c r="E441" s="60" t="s">
        <v>453</v>
      </c>
      <c r="F441" s="43" t="s">
        <v>3761</v>
      </c>
      <c r="G441" s="43" t="s">
        <v>455</v>
      </c>
      <c r="H441" s="43" t="s">
        <v>156</v>
      </c>
      <c r="I441" s="41" t="s">
        <v>1558</v>
      </c>
      <c r="J441" s="48">
        <v>44625.0</v>
      </c>
      <c r="K441" s="39">
        <v>45861.0</v>
      </c>
      <c r="L441" s="41" t="s">
        <v>201</v>
      </c>
      <c r="M441" s="50">
        <v>0.0</v>
      </c>
      <c r="N441" s="41" t="s">
        <v>75</v>
      </c>
      <c r="O441" s="52">
        <v>78000.0</v>
      </c>
      <c r="P441" s="53">
        <v>78000.0</v>
      </c>
      <c r="Q441" s="50">
        <v>0.0</v>
      </c>
      <c r="R441" s="51">
        <v>546.0</v>
      </c>
      <c r="S441" s="52">
        <f t="shared" si="5"/>
        <v>77454</v>
      </c>
      <c r="T441" s="339" t="s">
        <v>83</v>
      </c>
      <c r="U441" s="48">
        <v>45861.0</v>
      </c>
      <c r="V441" s="48">
        <v>45891.0</v>
      </c>
      <c r="W441" s="339">
        <v>1.0</v>
      </c>
      <c r="X441" s="41" t="s">
        <v>98</v>
      </c>
      <c r="Y441" s="41" t="s">
        <v>85</v>
      </c>
    </row>
    <row r="442" ht="18.0" customHeight="1">
      <c r="A442" s="37" t="s">
        <v>7527</v>
      </c>
      <c r="B442" s="39">
        <v>45862.0</v>
      </c>
      <c r="C442" s="41">
        <v>5762.0</v>
      </c>
      <c r="D442" s="43" t="s">
        <v>2643</v>
      </c>
      <c r="E442" s="60" t="s">
        <v>2644</v>
      </c>
      <c r="F442" s="43" t="s">
        <v>2645</v>
      </c>
      <c r="G442" s="43" t="s">
        <v>2646</v>
      </c>
      <c r="H442" s="43" t="s">
        <v>156</v>
      </c>
      <c r="I442" s="41" t="s">
        <v>1558</v>
      </c>
      <c r="J442" s="48">
        <v>44700.0</v>
      </c>
      <c r="K442" s="39">
        <v>45861.0</v>
      </c>
      <c r="L442" s="41" t="s">
        <v>201</v>
      </c>
      <c r="M442" s="50">
        <v>19000.0</v>
      </c>
      <c r="N442" s="41" t="s">
        <v>75</v>
      </c>
      <c r="O442" s="52">
        <v>118000.0</v>
      </c>
      <c r="P442" s="53">
        <v>118000.0</v>
      </c>
      <c r="Q442" s="50">
        <v>0.0</v>
      </c>
      <c r="R442" s="51">
        <v>826.0</v>
      </c>
      <c r="S442" s="52">
        <f t="shared" si="5"/>
        <v>117174</v>
      </c>
      <c r="T442" s="339" t="s">
        <v>83</v>
      </c>
      <c r="U442" s="48">
        <v>45861.0</v>
      </c>
      <c r="V442" s="48">
        <v>45862.0</v>
      </c>
      <c r="W442" s="347">
        <v>1.0</v>
      </c>
      <c r="X442" s="42" t="s">
        <v>84</v>
      </c>
      <c r="Y442" s="41" t="s">
        <v>85</v>
      </c>
    </row>
    <row r="443" ht="18.0" customHeight="1">
      <c r="A443" s="37" t="s">
        <v>7530</v>
      </c>
      <c r="B443" s="39">
        <v>45862.0</v>
      </c>
      <c r="C443" s="41">
        <v>6022.0</v>
      </c>
      <c r="D443" s="43" t="s">
        <v>3448</v>
      </c>
      <c r="E443" s="60" t="s">
        <v>3449</v>
      </c>
      <c r="F443" s="43" t="s">
        <v>3450</v>
      </c>
      <c r="G443" s="43" t="s">
        <v>273</v>
      </c>
      <c r="H443" s="43" t="s">
        <v>156</v>
      </c>
      <c r="I443" s="41" t="s">
        <v>1558</v>
      </c>
      <c r="J443" s="48">
        <v>44727.0</v>
      </c>
      <c r="K443" s="39">
        <v>45861.0</v>
      </c>
      <c r="L443" s="41" t="s">
        <v>201</v>
      </c>
      <c r="M443" s="50">
        <v>0.0</v>
      </c>
      <c r="N443" s="39" t="s">
        <v>75</v>
      </c>
      <c r="O443" s="52">
        <v>78000.0</v>
      </c>
      <c r="P443" s="53">
        <v>78000.0</v>
      </c>
      <c r="Q443" s="50">
        <v>0.0</v>
      </c>
      <c r="R443" s="51">
        <v>1560.0</v>
      </c>
      <c r="S443" s="52">
        <f t="shared" si="5"/>
        <v>76440</v>
      </c>
      <c r="T443" s="339" t="s">
        <v>83</v>
      </c>
      <c r="U443" s="48">
        <v>45861.0</v>
      </c>
      <c r="V443" s="48">
        <v>45892.0</v>
      </c>
      <c r="W443" s="339">
        <v>1.0</v>
      </c>
      <c r="X443" s="41" t="s">
        <v>98</v>
      </c>
      <c r="Y443" s="41" t="s">
        <v>85</v>
      </c>
    </row>
    <row r="444" ht="18.0" customHeight="1">
      <c r="A444" s="37" t="s">
        <v>7535</v>
      </c>
      <c r="B444" s="39">
        <v>45862.0</v>
      </c>
      <c r="C444" s="41">
        <v>2719.0</v>
      </c>
      <c r="D444" s="43" t="s">
        <v>1929</v>
      </c>
      <c r="E444" s="60" t="s">
        <v>1931</v>
      </c>
      <c r="F444" s="43" t="s">
        <v>3623</v>
      </c>
      <c r="G444" s="43" t="s">
        <v>179</v>
      </c>
      <c r="H444" s="43" t="s">
        <v>177</v>
      </c>
      <c r="I444" s="41" t="s">
        <v>1558</v>
      </c>
      <c r="J444" s="48">
        <v>44469.0</v>
      </c>
      <c r="K444" s="39">
        <v>45861.0</v>
      </c>
      <c r="L444" s="41" t="s">
        <v>201</v>
      </c>
      <c r="M444" s="50">
        <v>118000.0</v>
      </c>
      <c r="N444" s="41" t="s">
        <v>75</v>
      </c>
      <c r="O444" s="52">
        <v>708000.0</v>
      </c>
      <c r="P444" s="53">
        <v>708000.0</v>
      </c>
      <c r="Q444" s="50">
        <v>0.0</v>
      </c>
      <c r="R444" s="51">
        <v>14160.0</v>
      </c>
      <c r="S444" s="52">
        <f t="shared" si="5"/>
        <v>693840</v>
      </c>
      <c r="T444" s="339" t="s">
        <v>83</v>
      </c>
      <c r="U444" s="48">
        <v>45861.0</v>
      </c>
      <c r="V444" s="48">
        <v>45898.0</v>
      </c>
      <c r="W444" s="339">
        <v>1.0</v>
      </c>
      <c r="X444" s="41" t="s">
        <v>84</v>
      </c>
      <c r="Y444" s="41" t="s">
        <v>85</v>
      </c>
    </row>
    <row r="445" ht="18.0" customHeight="1">
      <c r="A445" s="37" t="s">
        <v>7539</v>
      </c>
      <c r="B445" s="39">
        <v>45862.0</v>
      </c>
      <c r="C445" s="41">
        <v>2719.0</v>
      </c>
      <c r="D445" s="43" t="s">
        <v>1929</v>
      </c>
      <c r="E445" s="60" t="s">
        <v>1931</v>
      </c>
      <c r="F445" s="43" t="s">
        <v>3617</v>
      </c>
      <c r="G445" s="43" t="s">
        <v>179</v>
      </c>
      <c r="H445" s="43" t="s">
        <v>177</v>
      </c>
      <c r="I445" s="41" t="s">
        <v>1558</v>
      </c>
      <c r="J445" s="48">
        <v>44469.0</v>
      </c>
      <c r="K445" s="39">
        <v>45861.0</v>
      </c>
      <c r="L445" s="41" t="s">
        <v>201</v>
      </c>
      <c r="M445" s="50">
        <v>118000.0</v>
      </c>
      <c r="N445" s="39" t="s">
        <v>75</v>
      </c>
      <c r="O445" s="54">
        <v>0.0</v>
      </c>
      <c r="P445" s="52">
        <v>0.0</v>
      </c>
      <c r="Q445" s="50">
        <v>0.0</v>
      </c>
      <c r="R445" s="50">
        <v>0.0</v>
      </c>
      <c r="S445" s="52">
        <f t="shared" si="5"/>
        <v>0</v>
      </c>
      <c r="T445" s="339" t="s">
        <v>283</v>
      </c>
      <c r="U445" s="48">
        <v>45861.0</v>
      </c>
      <c r="V445" s="48">
        <v>45898.0</v>
      </c>
      <c r="W445" s="339">
        <v>1.0</v>
      </c>
      <c r="X445" s="41" t="s">
        <v>84</v>
      </c>
      <c r="Y445" s="41" t="s">
        <v>85</v>
      </c>
    </row>
    <row r="446" ht="18.0" customHeight="1">
      <c r="A446" s="37" t="s">
        <v>7543</v>
      </c>
      <c r="B446" s="39">
        <v>45862.0</v>
      </c>
      <c r="C446" s="41">
        <v>2719.0</v>
      </c>
      <c r="D446" s="43" t="s">
        <v>1929</v>
      </c>
      <c r="E446" s="60" t="s">
        <v>1931</v>
      </c>
      <c r="F446" s="43" t="s">
        <v>3600</v>
      </c>
      <c r="G446" s="43" t="s">
        <v>179</v>
      </c>
      <c r="H446" s="43" t="s">
        <v>177</v>
      </c>
      <c r="I446" s="41" t="s">
        <v>1558</v>
      </c>
      <c r="J446" s="48">
        <v>44469.0</v>
      </c>
      <c r="K446" s="39">
        <v>45861.0</v>
      </c>
      <c r="L446" s="41" t="s">
        <v>201</v>
      </c>
      <c r="M446" s="50">
        <v>118000.0</v>
      </c>
      <c r="N446" s="41" t="s">
        <v>75</v>
      </c>
      <c r="O446" s="54">
        <v>0.0</v>
      </c>
      <c r="P446" s="52">
        <v>0.0</v>
      </c>
      <c r="Q446" s="50">
        <v>0.0</v>
      </c>
      <c r="R446" s="50">
        <v>0.0</v>
      </c>
      <c r="S446" s="52">
        <f t="shared" si="5"/>
        <v>0</v>
      </c>
      <c r="T446" s="339" t="s">
        <v>283</v>
      </c>
      <c r="U446" s="48">
        <v>45861.0</v>
      </c>
      <c r="V446" s="48">
        <v>45892.0</v>
      </c>
      <c r="W446" s="339">
        <v>1.0</v>
      </c>
      <c r="X446" s="41" t="s">
        <v>84</v>
      </c>
      <c r="Y446" s="41" t="s">
        <v>85</v>
      </c>
    </row>
    <row r="447" ht="18.0" customHeight="1">
      <c r="A447" s="37" t="s">
        <v>7545</v>
      </c>
      <c r="B447" s="39">
        <v>45862.0</v>
      </c>
      <c r="C447" s="41">
        <v>2719.0</v>
      </c>
      <c r="D447" s="43" t="s">
        <v>1929</v>
      </c>
      <c r="E447" s="60" t="s">
        <v>1931</v>
      </c>
      <c r="F447" s="43" t="s">
        <v>1932</v>
      </c>
      <c r="G447" s="43" t="s">
        <v>179</v>
      </c>
      <c r="H447" s="43" t="s">
        <v>177</v>
      </c>
      <c r="I447" s="41" t="s">
        <v>1558</v>
      </c>
      <c r="J447" s="48">
        <v>44469.0</v>
      </c>
      <c r="K447" s="39">
        <v>45861.0</v>
      </c>
      <c r="L447" s="41" t="s">
        <v>201</v>
      </c>
      <c r="M447" s="50">
        <v>118000.0</v>
      </c>
      <c r="N447" s="41" t="s">
        <v>75</v>
      </c>
      <c r="O447" s="54">
        <v>0.0</v>
      </c>
      <c r="P447" s="52">
        <v>0.0</v>
      </c>
      <c r="Q447" s="50">
        <v>0.0</v>
      </c>
      <c r="R447" s="50">
        <v>0.0</v>
      </c>
      <c r="S447" s="52">
        <f t="shared" si="5"/>
        <v>0</v>
      </c>
      <c r="T447" s="339" t="s">
        <v>283</v>
      </c>
      <c r="U447" s="48">
        <v>45861.0</v>
      </c>
      <c r="V447" s="48">
        <v>45892.0</v>
      </c>
      <c r="W447" s="339">
        <v>1.0</v>
      </c>
      <c r="X447" s="41" t="s">
        <v>84</v>
      </c>
      <c r="Y447" s="41" t="s">
        <v>85</v>
      </c>
    </row>
    <row r="448" ht="18.0" customHeight="1">
      <c r="A448" s="37" t="s">
        <v>7548</v>
      </c>
      <c r="B448" s="39">
        <v>45862.0</v>
      </c>
      <c r="C448" s="41">
        <v>2719.0</v>
      </c>
      <c r="D448" s="43" t="s">
        <v>1929</v>
      </c>
      <c r="E448" s="60" t="s">
        <v>1931</v>
      </c>
      <c r="F448" s="43" t="s">
        <v>3628</v>
      </c>
      <c r="G448" s="43" t="s">
        <v>179</v>
      </c>
      <c r="H448" s="43" t="s">
        <v>177</v>
      </c>
      <c r="I448" s="41" t="s">
        <v>1558</v>
      </c>
      <c r="J448" s="48">
        <v>44469.0</v>
      </c>
      <c r="K448" s="39">
        <v>45861.0</v>
      </c>
      <c r="L448" s="41" t="s">
        <v>201</v>
      </c>
      <c r="M448" s="50">
        <v>118000.0</v>
      </c>
      <c r="N448" s="39" t="s">
        <v>75</v>
      </c>
      <c r="O448" s="54">
        <v>0.0</v>
      </c>
      <c r="P448" s="52">
        <v>0.0</v>
      </c>
      <c r="Q448" s="50">
        <v>0.0</v>
      </c>
      <c r="R448" s="50">
        <v>0.0</v>
      </c>
      <c r="S448" s="52">
        <f t="shared" si="5"/>
        <v>0</v>
      </c>
      <c r="T448" s="339" t="s">
        <v>283</v>
      </c>
      <c r="U448" s="48">
        <v>45861.0</v>
      </c>
      <c r="V448" s="48">
        <v>45898.0</v>
      </c>
      <c r="W448" s="339">
        <v>1.0</v>
      </c>
      <c r="X448" s="41" t="s">
        <v>84</v>
      </c>
      <c r="Y448" s="41" t="s">
        <v>85</v>
      </c>
    </row>
    <row r="449" ht="18.0" customHeight="1">
      <c r="A449" s="37" t="s">
        <v>7551</v>
      </c>
      <c r="B449" s="39">
        <v>45862.0</v>
      </c>
      <c r="C449" s="41">
        <v>2719.0</v>
      </c>
      <c r="D449" s="43" t="s">
        <v>1929</v>
      </c>
      <c r="E449" s="60" t="s">
        <v>1931</v>
      </c>
      <c r="F449" s="43" t="s">
        <v>3593</v>
      </c>
      <c r="G449" s="43" t="s">
        <v>179</v>
      </c>
      <c r="H449" s="43" t="s">
        <v>177</v>
      </c>
      <c r="I449" s="41" t="s">
        <v>1558</v>
      </c>
      <c r="J449" s="48">
        <v>44469.0</v>
      </c>
      <c r="K449" s="39">
        <v>45861.0</v>
      </c>
      <c r="L449" s="41" t="s">
        <v>201</v>
      </c>
      <c r="M449" s="50">
        <v>118000.0</v>
      </c>
      <c r="N449" s="39" t="s">
        <v>75</v>
      </c>
      <c r="O449" s="54">
        <v>0.0</v>
      </c>
      <c r="P449" s="52">
        <v>0.0</v>
      </c>
      <c r="Q449" s="50">
        <v>0.0</v>
      </c>
      <c r="R449" s="50">
        <v>0.0</v>
      </c>
      <c r="S449" s="52">
        <f t="shared" si="5"/>
        <v>0</v>
      </c>
      <c r="T449" s="339" t="s">
        <v>283</v>
      </c>
      <c r="U449" s="48">
        <v>45861.0</v>
      </c>
      <c r="V449" s="48">
        <v>45893.0</v>
      </c>
      <c r="W449" s="339">
        <v>1.0</v>
      </c>
      <c r="X449" s="41" t="s">
        <v>84</v>
      </c>
      <c r="Y449" s="41" t="s">
        <v>85</v>
      </c>
    </row>
    <row r="450" ht="18.0" customHeight="1">
      <c r="A450" s="37" t="s">
        <v>7554</v>
      </c>
      <c r="B450" s="39">
        <v>45862.0</v>
      </c>
      <c r="C450" s="41">
        <v>10423.0</v>
      </c>
      <c r="D450" s="43" t="s">
        <v>7555</v>
      </c>
      <c r="E450" s="60" t="s">
        <v>3388</v>
      </c>
      <c r="F450" s="43" t="s">
        <v>3389</v>
      </c>
      <c r="G450" s="43" t="s">
        <v>323</v>
      </c>
      <c r="H450" s="43" t="s">
        <v>177</v>
      </c>
      <c r="I450" s="41" t="s">
        <v>1558</v>
      </c>
      <c r="J450" s="48">
        <v>45216.0</v>
      </c>
      <c r="K450" s="39">
        <v>45861.0</v>
      </c>
      <c r="L450" s="41" t="s">
        <v>75</v>
      </c>
      <c r="M450" s="50">
        <v>0.0</v>
      </c>
      <c r="N450" s="41" t="s">
        <v>75</v>
      </c>
      <c r="O450" s="52">
        <v>78000.0</v>
      </c>
      <c r="P450" s="53">
        <v>78000.0</v>
      </c>
      <c r="Q450" s="50">
        <v>0.0</v>
      </c>
      <c r="R450" s="51">
        <v>546.0</v>
      </c>
      <c r="S450" s="52">
        <f t="shared" si="5"/>
        <v>77454</v>
      </c>
      <c r="T450" s="339" t="s">
        <v>83</v>
      </c>
      <c r="U450" s="48">
        <v>45861.0</v>
      </c>
      <c r="V450" s="48">
        <v>45891.0</v>
      </c>
      <c r="W450" s="339">
        <v>1.0</v>
      </c>
      <c r="X450" s="41" t="s">
        <v>98</v>
      </c>
      <c r="Y450" s="41" t="s">
        <v>85</v>
      </c>
    </row>
    <row r="451" ht="18.0" customHeight="1">
      <c r="A451" s="60" t="s">
        <v>7561</v>
      </c>
      <c r="B451" s="39">
        <v>45862.0</v>
      </c>
      <c r="C451" s="41">
        <v>14464.0</v>
      </c>
      <c r="D451" s="43" t="s">
        <v>2347</v>
      </c>
      <c r="E451" s="60" t="s">
        <v>2348</v>
      </c>
      <c r="F451" s="43" t="s">
        <v>2349</v>
      </c>
      <c r="G451" s="43" t="s">
        <v>772</v>
      </c>
      <c r="H451" s="43" t="s">
        <v>156</v>
      </c>
      <c r="I451" s="41" t="s">
        <v>1558</v>
      </c>
      <c r="J451" s="48">
        <v>45677.0</v>
      </c>
      <c r="K451" s="39">
        <v>45861.0</v>
      </c>
      <c r="L451" s="41" t="s">
        <v>75</v>
      </c>
      <c r="M451" s="50">
        <v>0.0</v>
      </c>
      <c r="N451" s="41" t="s">
        <v>75</v>
      </c>
      <c r="O451" s="52">
        <v>118000.0</v>
      </c>
      <c r="P451" s="54">
        <v>0.0</v>
      </c>
      <c r="Q451" s="50">
        <v>0.0</v>
      </c>
      <c r="R451" s="50">
        <v>0.0</v>
      </c>
      <c r="S451" s="52">
        <f t="shared" si="5"/>
        <v>0</v>
      </c>
      <c r="T451" s="347" t="s">
        <v>5514</v>
      </c>
      <c r="U451" s="48">
        <v>45861.0</v>
      </c>
      <c r="V451" s="48">
        <v>46171.0</v>
      </c>
      <c r="W451" s="339">
        <v>1.0</v>
      </c>
      <c r="X451" s="41" t="s">
        <v>84</v>
      </c>
      <c r="Y451" s="41" t="s">
        <v>85</v>
      </c>
    </row>
    <row r="452" ht="18.0" customHeight="1">
      <c r="A452" s="60" t="s">
        <v>7565</v>
      </c>
      <c r="B452" s="39">
        <v>45862.0</v>
      </c>
      <c r="C452" s="41">
        <v>14464.0</v>
      </c>
      <c r="D452" s="43" t="s">
        <v>2347</v>
      </c>
      <c r="E452" s="60" t="s">
        <v>2348</v>
      </c>
      <c r="F452" s="43" t="s">
        <v>3976</v>
      </c>
      <c r="G452" s="43" t="s">
        <v>772</v>
      </c>
      <c r="H452" s="43" t="s">
        <v>156</v>
      </c>
      <c r="I452" s="41" t="s">
        <v>1558</v>
      </c>
      <c r="J452" s="48">
        <v>45677.0</v>
      </c>
      <c r="K452" s="39">
        <v>45861.0</v>
      </c>
      <c r="L452" s="41" t="s">
        <v>75</v>
      </c>
      <c r="M452" s="50">
        <v>0.0</v>
      </c>
      <c r="N452" s="41" t="s">
        <v>75</v>
      </c>
      <c r="O452" s="52">
        <v>118000.0</v>
      </c>
      <c r="P452" s="54">
        <v>0.0</v>
      </c>
      <c r="Q452" s="50">
        <v>0.0</v>
      </c>
      <c r="R452" s="50">
        <v>0.0</v>
      </c>
      <c r="S452" s="52">
        <f t="shared" si="5"/>
        <v>0</v>
      </c>
      <c r="T452" s="347" t="s">
        <v>5514</v>
      </c>
      <c r="U452" s="48">
        <v>45861.0</v>
      </c>
      <c r="V452" s="48">
        <v>46171.0</v>
      </c>
      <c r="W452" s="339">
        <v>1.0</v>
      </c>
      <c r="X452" s="41" t="s">
        <v>84</v>
      </c>
      <c r="Y452" s="41" t="s">
        <v>85</v>
      </c>
    </row>
    <row r="453" ht="18.0" customHeight="1">
      <c r="A453" s="37" t="s">
        <v>7569</v>
      </c>
      <c r="B453" s="39">
        <v>45862.0</v>
      </c>
      <c r="C453" s="41">
        <v>6402.0</v>
      </c>
      <c r="D453" s="43" t="s">
        <v>3790</v>
      </c>
      <c r="E453" s="60" t="s">
        <v>3791</v>
      </c>
      <c r="F453" s="43" t="s">
        <v>3794</v>
      </c>
      <c r="G453" s="43" t="s">
        <v>3795</v>
      </c>
      <c r="H453" s="43" t="s">
        <v>72</v>
      </c>
      <c r="I453" s="41" t="s">
        <v>1558</v>
      </c>
      <c r="J453" s="48">
        <v>44767.0</v>
      </c>
      <c r="K453" s="39">
        <v>45861.0</v>
      </c>
      <c r="L453" s="41" t="s">
        <v>75</v>
      </c>
      <c r="M453" s="50">
        <v>0.0</v>
      </c>
      <c r="N453" s="41" t="s">
        <v>75</v>
      </c>
      <c r="O453" s="52">
        <v>78032.0</v>
      </c>
      <c r="P453" s="90">
        <v>78032.0</v>
      </c>
      <c r="Q453" s="50">
        <v>0.0</v>
      </c>
      <c r="R453" s="50">
        <v>0.0</v>
      </c>
      <c r="S453" s="52">
        <f t="shared" si="5"/>
        <v>78032</v>
      </c>
      <c r="T453" s="339" t="s">
        <v>112</v>
      </c>
      <c r="U453" s="48">
        <v>45861.0</v>
      </c>
      <c r="V453" s="48">
        <v>45891.0</v>
      </c>
      <c r="W453" s="339">
        <v>1.0</v>
      </c>
      <c r="X453" s="41" t="s">
        <v>98</v>
      </c>
      <c r="Y453" s="41" t="s">
        <v>85</v>
      </c>
    </row>
    <row r="454" ht="18.0" customHeight="1">
      <c r="A454" s="60" t="s">
        <v>7573</v>
      </c>
      <c r="B454" s="39">
        <v>45862.0</v>
      </c>
      <c r="C454" s="41">
        <v>8783.0</v>
      </c>
      <c r="D454" s="43" t="s">
        <v>3042</v>
      </c>
      <c r="E454" s="60" t="s">
        <v>3043</v>
      </c>
      <c r="F454" s="43" t="s">
        <v>7574</v>
      </c>
      <c r="G454" s="43" t="s">
        <v>243</v>
      </c>
      <c r="H454" s="43" t="s">
        <v>123</v>
      </c>
      <c r="I454" s="42" t="s">
        <v>422</v>
      </c>
      <c r="J454" s="48">
        <v>45030.0</v>
      </c>
      <c r="K454" s="39">
        <v>45861.0</v>
      </c>
      <c r="L454" s="41" t="s">
        <v>75</v>
      </c>
      <c r="M454" s="50">
        <v>0.0</v>
      </c>
      <c r="N454" s="41" t="s">
        <v>75</v>
      </c>
      <c r="O454" s="52">
        <v>118000.0</v>
      </c>
      <c r="P454" s="52">
        <v>0.0</v>
      </c>
      <c r="Q454" s="50">
        <v>0.0</v>
      </c>
      <c r="R454" s="50">
        <v>0.0</v>
      </c>
      <c r="S454" s="52">
        <f t="shared" si="5"/>
        <v>0</v>
      </c>
      <c r="T454" s="347" t="s">
        <v>5514</v>
      </c>
      <c r="U454" s="48">
        <v>45861.0</v>
      </c>
      <c r="V454" s="48">
        <v>45957.0</v>
      </c>
      <c r="W454" s="339">
        <v>1.0</v>
      </c>
      <c r="X454" s="41" t="s">
        <v>84</v>
      </c>
      <c r="Y454" s="41" t="s">
        <v>85</v>
      </c>
    </row>
    <row r="455" ht="18.0" customHeight="1">
      <c r="A455" s="60" t="s">
        <v>7577</v>
      </c>
      <c r="B455" s="39">
        <v>45862.0</v>
      </c>
      <c r="C455" s="41">
        <v>11790.0</v>
      </c>
      <c r="D455" s="43" t="s">
        <v>3542</v>
      </c>
      <c r="E455" s="60" t="s">
        <v>3543</v>
      </c>
      <c r="F455" s="43" t="s">
        <v>3545</v>
      </c>
      <c r="G455" s="43" t="s">
        <v>650</v>
      </c>
      <c r="H455" s="43" t="s">
        <v>177</v>
      </c>
      <c r="I455" s="41" t="s">
        <v>1558</v>
      </c>
      <c r="J455" s="48">
        <v>45385.0</v>
      </c>
      <c r="K455" s="39">
        <v>45861.0</v>
      </c>
      <c r="L455" s="41" t="s">
        <v>75</v>
      </c>
      <c r="M455" s="50">
        <v>0.0</v>
      </c>
      <c r="N455" s="41" t="s">
        <v>75</v>
      </c>
      <c r="O455" s="52">
        <v>118000.0</v>
      </c>
      <c r="P455" s="52">
        <v>0.0</v>
      </c>
      <c r="Q455" s="50">
        <v>0.0</v>
      </c>
      <c r="R455" s="50">
        <v>0.0</v>
      </c>
      <c r="S455" s="52">
        <f t="shared" si="5"/>
        <v>0</v>
      </c>
      <c r="T455" s="347" t="s">
        <v>5514</v>
      </c>
      <c r="U455" s="48">
        <v>45861.0</v>
      </c>
      <c r="V455" s="48">
        <v>45969.0</v>
      </c>
      <c r="W455" s="339">
        <v>1.0</v>
      </c>
      <c r="X455" s="41" t="s">
        <v>84</v>
      </c>
      <c r="Y455" s="41" t="s">
        <v>85</v>
      </c>
    </row>
    <row r="456" ht="18.0" customHeight="1">
      <c r="A456" s="60" t="s">
        <v>7582</v>
      </c>
      <c r="B456" s="39">
        <v>45862.0</v>
      </c>
      <c r="C456" s="60" t="s">
        <v>7583</v>
      </c>
      <c r="D456" s="47" t="s">
        <v>7584</v>
      </c>
      <c r="E456" s="60" t="s">
        <v>5321</v>
      </c>
      <c r="F456" s="43" t="s">
        <v>7585</v>
      </c>
      <c r="G456" s="43" t="s">
        <v>323</v>
      </c>
      <c r="H456" s="43" t="s">
        <v>177</v>
      </c>
      <c r="I456" s="41" t="s">
        <v>1558</v>
      </c>
      <c r="J456" s="48">
        <v>45596.0</v>
      </c>
      <c r="K456" s="39">
        <v>45861.0</v>
      </c>
      <c r="L456" s="41" t="s">
        <v>75</v>
      </c>
      <c r="M456" s="50">
        <v>0.0</v>
      </c>
      <c r="N456" s="41" t="s">
        <v>75</v>
      </c>
      <c r="O456" s="52">
        <v>118000.0</v>
      </c>
      <c r="P456" s="54">
        <v>0.0</v>
      </c>
      <c r="Q456" s="50">
        <v>0.0</v>
      </c>
      <c r="R456" s="50">
        <v>0.0</v>
      </c>
      <c r="S456" s="52">
        <f t="shared" si="5"/>
        <v>0</v>
      </c>
      <c r="T456" s="339" t="s">
        <v>7588</v>
      </c>
      <c r="U456" s="48"/>
      <c r="V456" s="48"/>
      <c r="W456" s="339">
        <v>1.0</v>
      </c>
      <c r="X456" s="41" t="s">
        <v>84</v>
      </c>
      <c r="Y456" s="41" t="s">
        <v>85</v>
      </c>
    </row>
    <row r="457" ht="18.0" customHeight="1">
      <c r="A457" s="60" t="s">
        <v>7590</v>
      </c>
      <c r="B457" s="39">
        <v>45862.0</v>
      </c>
      <c r="C457" s="60" t="s">
        <v>7583</v>
      </c>
      <c r="D457" s="47" t="s">
        <v>7584</v>
      </c>
      <c r="E457" s="60" t="s">
        <v>5321</v>
      </c>
      <c r="F457" s="47" t="s">
        <v>2219</v>
      </c>
      <c r="G457" s="43" t="s">
        <v>323</v>
      </c>
      <c r="H457" s="43" t="s">
        <v>177</v>
      </c>
      <c r="I457" s="41" t="s">
        <v>1558</v>
      </c>
      <c r="J457" s="48">
        <v>45596.0</v>
      </c>
      <c r="K457" s="39">
        <v>45861.0</v>
      </c>
      <c r="L457" s="41" t="s">
        <v>75</v>
      </c>
      <c r="M457" s="50">
        <v>145000.0</v>
      </c>
      <c r="N457" s="41" t="s">
        <v>75</v>
      </c>
      <c r="O457" s="54">
        <v>27081.0</v>
      </c>
      <c r="P457" s="90">
        <v>27081.0</v>
      </c>
      <c r="Q457" s="50">
        <v>0.0</v>
      </c>
      <c r="R457" s="50">
        <v>0.0</v>
      </c>
      <c r="S457" s="52">
        <f t="shared" si="5"/>
        <v>27081</v>
      </c>
      <c r="T457" s="339" t="s">
        <v>112</v>
      </c>
      <c r="U457" s="48">
        <v>45861.0</v>
      </c>
      <c r="V457" s="48">
        <v>45970.0</v>
      </c>
      <c r="W457" s="347" t="s">
        <v>6029</v>
      </c>
      <c r="X457" s="42" t="s">
        <v>7593</v>
      </c>
      <c r="Y457" s="41" t="s">
        <v>85</v>
      </c>
    </row>
    <row r="458" ht="18.0" customHeight="1">
      <c r="A458" s="60" t="s">
        <v>7595</v>
      </c>
      <c r="B458" s="39">
        <v>45862.0</v>
      </c>
      <c r="C458" s="41">
        <v>7313.0</v>
      </c>
      <c r="D458" s="43" t="s">
        <v>1667</v>
      </c>
      <c r="E458" s="60" t="s">
        <v>1119</v>
      </c>
      <c r="F458" s="43" t="s">
        <v>4745</v>
      </c>
      <c r="G458" s="43" t="s">
        <v>870</v>
      </c>
      <c r="H458" s="43" t="s">
        <v>134</v>
      </c>
      <c r="I458" s="42" t="s">
        <v>1989</v>
      </c>
      <c r="J458" s="48">
        <v>44854.0</v>
      </c>
      <c r="K458" s="39">
        <v>45861.0</v>
      </c>
      <c r="L458" s="41" t="s">
        <v>75</v>
      </c>
      <c r="M458" s="51">
        <v>0.0</v>
      </c>
      <c r="N458" s="41" t="s">
        <v>75</v>
      </c>
      <c r="O458" s="52">
        <v>118039.0</v>
      </c>
      <c r="P458" s="90">
        <v>118039.0</v>
      </c>
      <c r="Q458" s="50">
        <v>0.0</v>
      </c>
      <c r="R458" s="50">
        <v>0.0</v>
      </c>
      <c r="S458" s="52">
        <f t="shared" si="5"/>
        <v>118039</v>
      </c>
      <c r="T458" s="339" t="s">
        <v>112</v>
      </c>
      <c r="U458" s="48">
        <v>45861.0</v>
      </c>
      <c r="V458" s="48">
        <v>45903.0</v>
      </c>
      <c r="W458" s="339">
        <v>1.0</v>
      </c>
      <c r="X458" s="41" t="s">
        <v>84</v>
      </c>
      <c r="Y458" s="41" t="s">
        <v>85</v>
      </c>
    </row>
    <row r="459" ht="18.0" customHeight="1">
      <c r="A459" s="60" t="s">
        <v>7602</v>
      </c>
      <c r="B459" s="39">
        <v>45862.0</v>
      </c>
      <c r="C459" s="41">
        <v>7313.0</v>
      </c>
      <c r="D459" s="43" t="s">
        <v>1667</v>
      </c>
      <c r="E459" s="60">
        <v>8.1228728E10</v>
      </c>
      <c r="F459" s="43" t="s">
        <v>2743</v>
      </c>
      <c r="G459" s="43" t="s">
        <v>870</v>
      </c>
      <c r="H459" s="43" t="s">
        <v>134</v>
      </c>
      <c r="I459" s="42" t="s">
        <v>1989</v>
      </c>
      <c r="J459" s="48">
        <v>44854.0</v>
      </c>
      <c r="K459" s="39">
        <v>45861.0</v>
      </c>
      <c r="L459" s="41" t="s">
        <v>75</v>
      </c>
      <c r="M459" s="51">
        <v>0.0</v>
      </c>
      <c r="N459" s="41" t="s">
        <v>75</v>
      </c>
      <c r="O459" s="52">
        <v>118094.0</v>
      </c>
      <c r="P459" s="90">
        <v>118094.0</v>
      </c>
      <c r="Q459" s="50">
        <v>0.0</v>
      </c>
      <c r="R459" s="50">
        <v>0.0</v>
      </c>
      <c r="S459" s="52">
        <f t="shared" si="5"/>
        <v>118094</v>
      </c>
      <c r="T459" s="339" t="s">
        <v>112</v>
      </c>
      <c r="U459" s="48">
        <v>45861.0</v>
      </c>
      <c r="V459" s="49">
        <v>45902.0</v>
      </c>
      <c r="W459" s="339">
        <v>1.0</v>
      </c>
      <c r="X459" s="41" t="s">
        <v>84</v>
      </c>
      <c r="Y459" s="41" t="s">
        <v>85</v>
      </c>
    </row>
    <row r="460" ht="18.0" customHeight="1">
      <c r="A460" s="60" t="s">
        <v>7607</v>
      </c>
      <c r="B460" s="39">
        <v>45862.0</v>
      </c>
      <c r="C460" s="41">
        <v>8771.0</v>
      </c>
      <c r="D460" s="43" t="s">
        <v>2034</v>
      </c>
      <c r="E460" s="60" t="s">
        <v>2035</v>
      </c>
      <c r="F460" s="43" t="s">
        <v>2036</v>
      </c>
      <c r="G460" s="43" t="s">
        <v>485</v>
      </c>
      <c r="H460" s="43" t="s">
        <v>486</v>
      </c>
      <c r="I460" s="41" t="s">
        <v>1558</v>
      </c>
      <c r="J460" s="48">
        <v>45028.0</v>
      </c>
      <c r="K460" s="39">
        <v>45861.0</v>
      </c>
      <c r="L460" s="41" t="s">
        <v>75</v>
      </c>
      <c r="M460" s="51">
        <v>0.0</v>
      </c>
      <c r="N460" s="41" t="s">
        <v>75</v>
      </c>
      <c r="O460" s="52">
        <v>28009.0</v>
      </c>
      <c r="P460" s="90">
        <v>28009.0</v>
      </c>
      <c r="Q460" s="50">
        <v>0.0</v>
      </c>
      <c r="R460" s="50">
        <v>0.0</v>
      </c>
      <c r="S460" s="52">
        <f t="shared" si="5"/>
        <v>28009</v>
      </c>
      <c r="T460" s="339" t="s">
        <v>112</v>
      </c>
      <c r="U460" s="48">
        <v>45861.0</v>
      </c>
      <c r="V460" s="48">
        <v>45882.0</v>
      </c>
      <c r="W460" s="347" t="s">
        <v>6029</v>
      </c>
      <c r="X460" s="41" t="s">
        <v>84</v>
      </c>
      <c r="Y460" s="41" t="s">
        <v>85</v>
      </c>
    </row>
    <row r="461" ht="18.0" customHeight="1">
      <c r="A461" s="37" t="s">
        <v>7613</v>
      </c>
      <c r="B461" s="39">
        <v>45862.0</v>
      </c>
      <c r="C461" s="41">
        <v>11823.0</v>
      </c>
      <c r="D461" s="43" t="s">
        <v>6819</v>
      </c>
      <c r="E461" s="60" t="s">
        <v>2635</v>
      </c>
      <c r="F461" s="43" t="s">
        <v>2636</v>
      </c>
      <c r="G461" s="43" t="s">
        <v>404</v>
      </c>
      <c r="H461" s="43" t="s">
        <v>72</v>
      </c>
      <c r="I461" s="41" t="s">
        <v>1558</v>
      </c>
      <c r="J461" s="48">
        <v>45390.0</v>
      </c>
      <c r="K461" s="39">
        <v>45861.0</v>
      </c>
      <c r="L461" s="41" t="s">
        <v>75</v>
      </c>
      <c r="M461" s="50">
        <v>0.0</v>
      </c>
      <c r="N461" s="41" t="s">
        <v>75</v>
      </c>
      <c r="O461" s="54">
        <v>78030.0</v>
      </c>
      <c r="P461" s="90">
        <v>78000.0</v>
      </c>
      <c r="Q461" s="50">
        <v>0.0</v>
      </c>
      <c r="R461" s="50">
        <v>0.0</v>
      </c>
      <c r="S461" s="52">
        <f t="shared" si="5"/>
        <v>78000</v>
      </c>
      <c r="T461" s="339" t="s">
        <v>112</v>
      </c>
      <c r="U461" s="48">
        <v>45861.0</v>
      </c>
      <c r="V461" s="48">
        <v>45891.0</v>
      </c>
      <c r="W461" s="339">
        <v>1.0</v>
      </c>
      <c r="X461" s="41" t="s">
        <v>98</v>
      </c>
      <c r="Y461" s="41" t="s">
        <v>85</v>
      </c>
    </row>
    <row r="462" ht="18.0" customHeight="1">
      <c r="A462" s="60" t="s">
        <v>7617</v>
      </c>
      <c r="B462" s="39">
        <v>45862.0</v>
      </c>
      <c r="C462" s="41">
        <v>8979.0</v>
      </c>
      <c r="D462" s="43" t="s">
        <v>6658</v>
      </c>
      <c r="E462" s="60" t="s">
        <v>1218</v>
      </c>
      <c r="F462" s="43" t="s">
        <v>1219</v>
      </c>
      <c r="G462" s="43" t="s">
        <v>1220</v>
      </c>
      <c r="H462" s="43" t="s">
        <v>72</v>
      </c>
      <c r="I462" s="41" t="s">
        <v>1558</v>
      </c>
      <c r="J462" s="48">
        <v>45055.0</v>
      </c>
      <c r="K462" s="39">
        <v>45861.0</v>
      </c>
      <c r="L462" s="41" t="s">
        <v>75</v>
      </c>
      <c r="M462" s="50">
        <v>0.0</v>
      </c>
      <c r="N462" s="41" t="s">
        <v>75</v>
      </c>
      <c r="O462" s="52">
        <v>25001.0</v>
      </c>
      <c r="P462" s="90">
        <v>25002.0</v>
      </c>
      <c r="Q462" s="50">
        <v>0.0</v>
      </c>
      <c r="R462" s="50">
        <v>0.0</v>
      </c>
      <c r="S462" s="52">
        <f t="shared" si="5"/>
        <v>25002</v>
      </c>
      <c r="T462" s="339" t="s">
        <v>112</v>
      </c>
      <c r="U462" s="48">
        <v>45861.0</v>
      </c>
      <c r="V462" s="48">
        <v>45880.0</v>
      </c>
      <c r="W462" s="347" t="s">
        <v>6029</v>
      </c>
      <c r="X462" s="41" t="s">
        <v>84</v>
      </c>
      <c r="Y462" s="41" t="s">
        <v>85</v>
      </c>
    </row>
    <row r="463" ht="18.0" customHeight="1">
      <c r="A463" s="37" t="s">
        <v>7621</v>
      </c>
      <c r="B463" s="39">
        <v>45862.0</v>
      </c>
      <c r="C463" s="41">
        <v>3536.0</v>
      </c>
      <c r="D463" s="43" t="s">
        <v>4362</v>
      </c>
      <c r="E463" s="60" t="s">
        <v>3884</v>
      </c>
      <c r="F463" s="43" t="s">
        <v>3885</v>
      </c>
      <c r="G463" s="43" t="s">
        <v>234</v>
      </c>
      <c r="H463" s="43" t="s">
        <v>235</v>
      </c>
      <c r="I463" s="41" t="s">
        <v>1558</v>
      </c>
      <c r="J463" s="48">
        <v>44530.0</v>
      </c>
      <c r="K463" s="39">
        <v>45861.0</v>
      </c>
      <c r="L463" s="41" t="s">
        <v>75</v>
      </c>
      <c r="M463" s="50">
        <v>9000.0</v>
      </c>
      <c r="N463" s="41" t="s">
        <v>75</v>
      </c>
      <c r="O463" s="52">
        <v>10000.0</v>
      </c>
      <c r="P463" s="53">
        <v>10000.0</v>
      </c>
      <c r="Q463" s="50">
        <v>0.0</v>
      </c>
      <c r="R463" s="51">
        <v>70.0</v>
      </c>
      <c r="S463" s="52">
        <f t="shared" si="5"/>
        <v>9930</v>
      </c>
      <c r="T463" s="339" t="s">
        <v>83</v>
      </c>
      <c r="U463" s="48">
        <v>45861.0</v>
      </c>
      <c r="V463" s="48">
        <v>45868.0</v>
      </c>
      <c r="W463" s="347" t="s">
        <v>6029</v>
      </c>
      <c r="X463" s="41" t="s">
        <v>84</v>
      </c>
      <c r="Y463" s="41" t="s">
        <v>85</v>
      </c>
    </row>
    <row r="464" ht="18.0" customHeight="1">
      <c r="A464" s="350" t="s">
        <v>7624</v>
      </c>
      <c r="B464" s="39">
        <v>45862.0</v>
      </c>
      <c r="C464" s="41">
        <v>4816.0</v>
      </c>
      <c r="D464" s="43" t="s">
        <v>4766</v>
      </c>
      <c r="E464" s="60" t="s">
        <v>4767</v>
      </c>
      <c r="F464" s="47" t="s">
        <v>7625</v>
      </c>
      <c r="G464" s="43" t="s">
        <v>300</v>
      </c>
      <c r="H464" s="43" t="s">
        <v>134</v>
      </c>
      <c r="I464" s="42" t="s">
        <v>1989</v>
      </c>
      <c r="J464" s="48">
        <v>44618.0</v>
      </c>
      <c r="K464" s="39">
        <v>45861.0</v>
      </c>
      <c r="L464" s="41" t="s">
        <v>75</v>
      </c>
      <c r="M464" s="51">
        <v>0.0</v>
      </c>
      <c r="N464" s="40">
        <v>45872.0</v>
      </c>
      <c r="O464" s="52">
        <v>858021.0</v>
      </c>
      <c r="P464" s="90">
        <v>858021.0</v>
      </c>
      <c r="Q464" s="50">
        <v>78000.0</v>
      </c>
      <c r="R464" s="50">
        <v>0.0</v>
      </c>
      <c r="S464" s="52">
        <f t="shared" si="5"/>
        <v>858021</v>
      </c>
      <c r="T464" s="339" t="s">
        <v>112</v>
      </c>
      <c r="U464" s="49">
        <v>45872.0</v>
      </c>
      <c r="V464" s="49">
        <v>46232.0</v>
      </c>
      <c r="W464" s="339">
        <v>12.0</v>
      </c>
      <c r="X464" s="41" t="s">
        <v>98</v>
      </c>
      <c r="Y464" s="42" t="s">
        <v>221</v>
      </c>
    </row>
    <row r="465" ht="18.0" customHeight="1">
      <c r="A465" s="60" t="s">
        <v>7627</v>
      </c>
      <c r="B465" s="39">
        <v>45862.0</v>
      </c>
      <c r="C465" s="41">
        <v>4816.0</v>
      </c>
      <c r="D465" s="43" t="s">
        <v>4766</v>
      </c>
      <c r="E465" s="60" t="s">
        <v>4767</v>
      </c>
      <c r="F465" s="47" t="s">
        <v>7629</v>
      </c>
      <c r="G465" s="43" t="s">
        <v>300</v>
      </c>
      <c r="H465" s="43" t="s">
        <v>134</v>
      </c>
      <c r="I465" s="42" t="s">
        <v>6450</v>
      </c>
      <c r="J465" s="48">
        <v>44618.0</v>
      </c>
      <c r="K465" s="39">
        <v>45861.0</v>
      </c>
      <c r="L465" s="41" t="s">
        <v>75</v>
      </c>
      <c r="M465" s="51">
        <v>0.0</v>
      </c>
      <c r="N465" s="40">
        <v>45970.0</v>
      </c>
      <c r="O465" s="52">
        <v>78060.0</v>
      </c>
      <c r="P465" s="52">
        <v>0.0</v>
      </c>
      <c r="Q465" s="51">
        <v>0.0</v>
      </c>
      <c r="R465" s="50">
        <v>0.0</v>
      </c>
      <c r="S465" s="52">
        <f t="shared" si="5"/>
        <v>0</v>
      </c>
      <c r="T465" s="347" t="s">
        <v>248</v>
      </c>
      <c r="U465" s="49">
        <v>45970.0</v>
      </c>
      <c r="V465" s="49">
        <v>46012.0</v>
      </c>
      <c r="W465" s="339">
        <v>1.0</v>
      </c>
      <c r="X465" s="41" t="s">
        <v>98</v>
      </c>
      <c r="Y465" s="41" t="s">
        <v>85</v>
      </c>
    </row>
    <row r="466" ht="18.0" customHeight="1">
      <c r="A466" s="60" t="s">
        <v>7635</v>
      </c>
      <c r="B466" s="39">
        <v>45862.0</v>
      </c>
      <c r="C466" s="41">
        <v>3814.0</v>
      </c>
      <c r="D466" s="43" t="s">
        <v>2175</v>
      </c>
      <c r="E466" s="60" t="s">
        <v>2178</v>
      </c>
      <c r="F466" s="474" t="s">
        <v>2181</v>
      </c>
      <c r="G466" s="43" t="s">
        <v>601</v>
      </c>
      <c r="H466" s="43" t="s">
        <v>177</v>
      </c>
      <c r="I466" s="41" t="s">
        <v>1558</v>
      </c>
      <c r="J466" s="48">
        <v>44552.0</v>
      </c>
      <c r="K466" s="39">
        <v>45861.0</v>
      </c>
      <c r="L466" s="41" t="s">
        <v>75</v>
      </c>
      <c r="M466" s="50">
        <v>13000.0</v>
      </c>
      <c r="N466" s="40">
        <v>45862.0</v>
      </c>
      <c r="O466" s="52">
        <v>15072.0</v>
      </c>
      <c r="P466" s="90">
        <v>15000.0</v>
      </c>
      <c r="Q466" s="50">
        <v>0.0</v>
      </c>
      <c r="R466" s="50">
        <v>0.0</v>
      </c>
      <c r="S466" s="52">
        <f t="shared" si="5"/>
        <v>15000</v>
      </c>
      <c r="T466" s="339" t="s">
        <v>112</v>
      </c>
      <c r="U466" s="48">
        <v>45862.0</v>
      </c>
      <c r="V466" s="48">
        <v>45872.0</v>
      </c>
      <c r="W466" s="347" t="s">
        <v>6029</v>
      </c>
      <c r="X466" s="41" t="s">
        <v>84</v>
      </c>
      <c r="Y466" s="41" t="s">
        <v>85</v>
      </c>
    </row>
    <row r="467" ht="18.0" customHeight="1">
      <c r="A467" s="60" t="s">
        <v>7638</v>
      </c>
      <c r="B467" s="39">
        <v>45862.0</v>
      </c>
      <c r="C467" s="41">
        <v>5395.0</v>
      </c>
      <c r="D467" s="43" t="s">
        <v>2673</v>
      </c>
      <c r="E467" s="60" t="s">
        <v>2674</v>
      </c>
      <c r="F467" s="43" t="s">
        <v>7639</v>
      </c>
      <c r="G467" s="43" t="s">
        <v>199</v>
      </c>
      <c r="H467" s="43" t="s">
        <v>200</v>
      </c>
      <c r="I467" s="41" t="s">
        <v>1558</v>
      </c>
      <c r="J467" s="48">
        <v>44659.0</v>
      </c>
      <c r="K467" s="39">
        <v>45861.0</v>
      </c>
      <c r="L467" s="41" t="s">
        <v>75</v>
      </c>
      <c r="M467" s="50">
        <v>0.0</v>
      </c>
      <c r="N467" s="39" t="s">
        <v>75</v>
      </c>
      <c r="O467" s="52">
        <v>158000.0</v>
      </c>
      <c r="P467" s="53">
        <v>158000.0</v>
      </c>
      <c r="Q467" s="50">
        <v>0.0</v>
      </c>
      <c r="R467" s="51">
        <v>1106.0</v>
      </c>
      <c r="S467" s="52">
        <f t="shared" si="5"/>
        <v>156894</v>
      </c>
      <c r="T467" s="339" t="s">
        <v>83</v>
      </c>
      <c r="U467" s="48">
        <v>45861.0</v>
      </c>
      <c r="V467" s="48">
        <v>45963.0</v>
      </c>
      <c r="W467" s="347" t="s">
        <v>6029</v>
      </c>
      <c r="X467" s="42" t="s">
        <v>7644</v>
      </c>
      <c r="Y467" s="41" t="s">
        <v>85</v>
      </c>
    </row>
    <row r="468" ht="18.0" customHeight="1">
      <c r="A468" s="37" t="s">
        <v>7645</v>
      </c>
      <c r="B468" s="39">
        <v>45862.0</v>
      </c>
      <c r="C468" s="41">
        <v>7479.0</v>
      </c>
      <c r="D468" s="43" t="s">
        <v>3074</v>
      </c>
      <c r="E468" s="60" t="s">
        <v>3075</v>
      </c>
      <c r="F468" s="43" t="s">
        <v>3076</v>
      </c>
      <c r="G468" s="43" t="s">
        <v>217</v>
      </c>
      <c r="H468" s="43" t="s">
        <v>177</v>
      </c>
      <c r="I468" s="41" t="s">
        <v>1558</v>
      </c>
      <c r="J468" s="48">
        <v>44871.0</v>
      </c>
      <c r="K468" s="39">
        <v>45861.0</v>
      </c>
      <c r="L468" s="41" t="s">
        <v>75</v>
      </c>
      <c r="M468" s="50">
        <v>0.0</v>
      </c>
      <c r="N468" s="39" t="s">
        <v>75</v>
      </c>
      <c r="O468" s="52">
        <v>118027.0</v>
      </c>
      <c r="P468" s="90">
        <v>118027.0</v>
      </c>
      <c r="Q468" s="50">
        <v>0.0</v>
      </c>
      <c r="R468" s="50">
        <v>0.0</v>
      </c>
      <c r="S468" s="52">
        <f t="shared" si="5"/>
        <v>118027</v>
      </c>
      <c r="T468" s="339" t="s">
        <v>112</v>
      </c>
      <c r="U468" s="48">
        <v>45861.0</v>
      </c>
      <c r="V468" s="48">
        <v>45891.0</v>
      </c>
      <c r="W468" s="339">
        <v>1.0</v>
      </c>
      <c r="X468" s="41" t="s">
        <v>84</v>
      </c>
      <c r="Y468" s="41" t="s">
        <v>85</v>
      </c>
    </row>
    <row r="469" ht="18.0" customHeight="1">
      <c r="A469" s="60" t="s">
        <v>7648</v>
      </c>
      <c r="B469" s="39">
        <v>45862.0</v>
      </c>
      <c r="C469" s="41">
        <v>4289.0</v>
      </c>
      <c r="D469" s="43" t="s">
        <v>4657</v>
      </c>
      <c r="E469" s="60" t="s">
        <v>4658</v>
      </c>
      <c r="F469" s="43" t="s">
        <v>7259</v>
      </c>
      <c r="G469" s="43" t="s">
        <v>342</v>
      </c>
      <c r="H469" s="43" t="s">
        <v>200</v>
      </c>
      <c r="I469" s="41" t="s">
        <v>1558</v>
      </c>
      <c r="J469" s="48">
        <v>44580.0</v>
      </c>
      <c r="K469" s="39"/>
      <c r="L469" s="41" t="s">
        <v>75</v>
      </c>
      <c r="M469" s="50"/>
      <c r="N469" s="41"/>
      <c r="O469" s="52"/>
      <c r="P469" s="83">
        <v>530000.0</v>
      </c>
      <c r="Q469" s="51">
        <v>0.0</v>
      </c>
      <c r="R469" s="50">
        <v>0.0</v>
      </c>
      <c r="S469" s="52">
        <f t="shared" si="5"/>
        <v>530000</v>
      </c>
      <c r="T469" s="339" t="s">
        <v>112</v>
      </c>
      <c r="U469" s="48"/>
      <c r="V469" s="48"/>
      <c r="W469" s="347">
        <v>6.0</v>
      </c>
      <c r="X469" s="42" t="s">
        <v>84</v>
      </c>
      <c r="Y469" s="42" t="s">
        <v>85</v>
      </c>
    </row>
    <row r="470" ht="18.0" customHeight="1">
      <c r="A470" s="60" t="s">
        <v>7653</v>
      </c>
      <c r="B470" s="40">
        <v>45881.0</v>
      </c>
      <c r="C470" s="41">
        <v>4289.0</v>
      </c>
      <c r="D470" s="43" t="s">
        <v>4657</v>
      </c>
      <c r="E470" s="60" t="s">
        <v>4658</v>
      </c>
      <c r="F470" s="43" t="s">
        <v>7259</v>
      </c>
      <c r="G470" s="43" t="s">
        <v>342</v>
      </c>
      <c r="H470" s="43" t="s">
        <v>200</v>
      </c>
      <c r="I470" s="41" t="s">
        <v>1558</v>
      </c>
      <c r="J470" s="48">
        <v>44580.0</v>
      </c>
      <c r="K470" s="40">
        <v>45861.0</v>
      </c>
      <c r="L470" s="41" t="s">
        <v>75</v>
      </c>
      <c r="M470" s="51">
        <v>0.0</v>
      </c>
      <c r="N470" s="39" t="s">
        <v>75</v>
      </c>
      <c r="O470" s="54">
        <v>648090.0</v>
      </c>
      <c r="P470" s="83">
        <v>118083.0</v>
      </c>
      <c r="Q470" s="51">
        <v>60000.0</v>
      </c>
      <c r="R470" s="51">
        <v>0.0</v>
      </c>
      <c r="S470" s="52">
        <f t="shared" si="5"/>
        <v>118083</v>
      </c>
      <c r="T470" s="347" t="s">
        <v>112</v>
      </c>
      <c r="U470" s="48">
        <v>45861.0</v>
      </c>
      <c r="V470" s="48">
        <v>46042.0</v>
      </c>
      <c r="W470" s="339">
        <v>6.0</v>
      </c>
      <c r="X470" s="41" t="s">
        <v>84</v>
      </c>
      <c r="Y470" s="41" t="s">
        <v>85</v>
      </c>
    </row>
    <row r="471" ht="18.0" customHeight="1">
      <c r="A471" s="60" t="s">
        <v>7656</v>
      </c>
      <c r="B471" s="39">
        <v>45862.0</v>
      </c>
      <c r="C471" s="41">
        <v>10023.0</v>
      </c>
      <c r="D471" s="43" t="s">
        <v>7657</v>
      </c>
      <c r="E471" s="60" t="s">
        <v>3747</v>
      </c>
      <c r="F471" s="43" t="s">
        <v>2028</v>
      </c>
      <c r="G471" s="43" t="s">
        <v>179</v>
      </c>
      <c r="H471" s="43" t="s">
        <v>177</v>
      </c>
      <c r="I471" s="42" t="s">
        <v>1989</v>
      </c>
      <c r="J471" s="48">
        <v>45174.0</v>
      </c>
      <c r="K471" s="39">
        <v>45861.0</v>
      </c>
      <c r="L471" s="41" t="s">
        <v>75</v>
      </c>
      <c r="M471" s="50">
        <v>0.0</v>
      </c>
      <c r="N471" s="41" t="s">
        <v>75</v>
      </c>
      <c r="O471" s="52">
        <v>78000.0</v>
      </c>
      <c r="P471" s="53">
        <v>78000.0</v>
      </c>
      <c r="Q471" s="50">
        <v>0.0</v>
      </c>
      <c r="R471" s="51">
        <v>1560.0</v>
      </c>
      <c r="S471" s="52">
        <f t="shared" si="5"/>
        <v>76440</v>
      </c>
      <c r="T471" s="339" t="s">
        <v>83</v>
      </c>
      <c r="U471" s="48">
        <v>45861.0</v>
      </c>
      <c r="V471" s="48">
        <v>45895.0</v>
      </c>
      <c r="W471" s="339">
        <v>1.0</v>
      </c>
      <c r="X471" s="41" t="s">
        <v>98</v>
      </c>
      <c r="Y471" s="41" t="s">
        <v>85</v>
      </c>
    </row>
    <row r="472" ht="18.0" customHeight="1">
      <c r="A472" s="37" t="s">
        <v>7659</v>
      </c>
      <c r="B472" s="39">
        <v>45862.0</v>
      </c>
      <c r="C472" s="41">
        <v>1389.0</v>
      </c>
      <c r="D472" s="43" t="s">
        <v>267</v>
      </c>
      <c r="E472" s="60" t="s">
        <v>181</v>
      </c>
      <c r="F472" s="43" t="s">
        <v>3657</v>
      </c>
      <c r="G472" s="43" t="s">
        <v>121</v>
      </c>
      <c r="H472" s="43" t="s">
        <v>123</v>
      </c>
      <c r="I472" s="41" t="s">
        <v>1558</v>
      </c>
      <c r="J472" s="48">
        <v>44361.0</v>
      </c>
      <c r="K472" s="39">
        <v>45861.0</v>
      </c>
      <c r="L472" s="41" t="s">
        <v>75</v>
      </c>
      <c r="M472" s="50">
        <v>0.0</v>
      </c>
      <c r="N472" s="39" t="s">
        <v>75</v>
      </c>
      <c r="O472" s="52">
        <v>78000.0</v>
      </c>
      <c r="P472" s="53">
        <v>78000.0</v>
      </c>
      <c r="Q472" s="50">
        <v>0.0</v>
      </c>
      <c r="R472" s="51">
        <v>546.0</v>
      </c>
      <c r="S472" s="52">
        <f t="shared" si="5"/>
        <v>77454</v>
      </c>
      <c r="T472" s="339" t="s">
        <v>83</v>
      </c>
      <c r="U472" s="48">
        <v>45861.0</v>
      </c>
      <c r="V472" s="48">
        <v>45891.0</v>
      </c>
      <c r="W472" s="339">
        <v>1.0</v>
      </c>
      <c r="X472" s="41" t="s">
        <v>98</v>
      </c>
      <c r="Y472" s="41" t="s">
        <v>85</v>
      </c>
    </row>
    <row r="473" ht="18.0" customHeight="1">
      <c r="A473" s="37" t="s">
        <v>7662</v>
      </c>
      <c r="B473" s="39">
        <v>45862.0</v>
      </c>
      <c r="C473" s="41">
        <v>2640.0</v>
      </c>
      <c r="D473" s="43" t="s">
        <v>3053</v>
      </c>
      <c r="E473" s="60" t="s">
        <v>2417</v>
      </c>
      <c r="F473" s="43" t="s">
        <v>2418</v>
      </c>
      <c r="G473" s="43" t="s">
        <v>179</v>
      </c>
      <c r="H473" s="43" t="s">
        <v>177</v>
      </c>
      <c r="I473" s="41" t="s">
        <v>1558</v>
      </c>
      <c r="J473" s="48">
        <v>44461.0</v>
      </c>
      <c r="K473" s="39">
        <v>45861.0</v>
      </c>
      <c r="L473" s="41" t="s">
        <v>75</v>
      </c>
      <c r="M473" s="50">
        <v>0.0</v>
      </c>
      <c r="N473" s="39" t="s">
        <v>75</v>
      </c>
      <c r="O473" s="52">
        <v>78000.0</v>
      </c>
      <c r="P473" s="53">
        <v>78000.0</v>
      </c>
      <c r="Q473" s="50">
        <v>0.0</v>
      </c>
      <c r="R473" s="51">
        <v>546.0</v>
      </c>
      <c r="S473" s="52">
        <f t="shared" si="5"/>
        <v>77454</v>
      </c>
      <c r="T473" s="339" t="s">
        <v>83</v>
      </c>
      <c r="U473" s="48">
        <v>45861.0</v>
      </c>
      <c r="V473" s="48">
        <v>45891.0</v>
      </c>
      <c r="W473" s="339">
        <v>1.0</v>
      </c>
      <c r="X473" s="41" t="s">
        <v>98</v>
      </c>
      <c r="Y473" s="41" t="s">
        <v>85</v>
      </c>
    </row>
    <row r="474" ht="18.0" customHeight="1">
      <c r="A474" s="60" t="s">
        <v>7663</v>
      </c>
      <c r="B474" s="39">
        <v>45862.0</v>
      </c>
      <c r="C474" s="41">
        <v>13345.0</v>
      </c>
      <c r="D474" s="43" t="s">
        <v>4065</v>
      </c>
      <c r="E474" s="60" t="s">
        <v>3757</v>
      </c>
      <c r="F474" s="43" t="s">
        <v>366</v>
      </c>
      <c r="G474" s="43" t="s">
        <v>830</v>
      </c>
      <c r="H474" s="43" t="s">
        <v>123</v>
      </c>
      <c r="I474" s="42" t="s">
        <v>1989</v>
      </c>
      <c r="J474" s="48">
        <v>45554.0</v>
      </c>
      <c r="K474" s="39">
        <v>45861.0</v>
      </c>
      <c r="L474" s="41" t="s">
        <v>75</v>
      </c>
      <c r="M474" s="50">
        <v>118000.0</v>
      </c>
      <c r="N474" s="41" t="s">
        <v>75</v>
      </c>
      <c r="O474" s="52">
        <v>120000.0</v>
      </c>
      <c r="P474" s="53">
        <v>120000.0</v>
      </c>
      <c r="Q474" s="50">
        <v>0.0</v>
      </c>
      <c r="R474" s="51">
        <v>4440.0</v>
      </c>
      <c r="S474" s="52">
        <f t="shared" si="5"/>
        <v>115560</v>
      </c>
      <c r="T474" s="339" t="s">
        <v>83</v>
      </c>
      <c r="U474" s="49">
        <v>45861.0</v>
      </c>
      <c r="V474" s="49">
        <v>45928.0</v>
      </c>
      <c r="W474" s="339">
        <v>1.0</v>
      </c>
      <c r="X474" s="41" t="s">
        <v>84</v>
      </c>
      <c r="Y474" s="41" t="s">
        <v>85</v>
      </c>
    </row>
    <row r="475" ht="18.0" customHeight="1">
      <c r="A475" s="60" t="s">
        <v>7666</v>
      </c>
      <c r="B475" s="39">
        <v>45862.0</v>
      </c>
      <c r="C475" s="41">
        <v>2581.0</v>
      </c>
      <c r="D475" s="43" t="s">
        <v>2364</v>
      </c>
      <c r="E475" s="60" t="s">
        <v>2366</v>
      </c>
      <c r="F475" s="47" t="s">
        <v>2367</v>
      </c>
      <c r="G475" s="43" t="s">
        <v>355</v>
      </c>
      <c r="H475" s="43" t="s">
        <v>235</v>
      </c>
      <c r="I475" s="41" t="s">
        <v>1558</v>
      </c>
      <c r="J475" s="48">
        <v>44459.0</v>
      </c>
      <c r="K475" s="39">
        <v>45861.0</v>
      </c>
      <c r="L475" s="41" t="s">
        <v>75</v>
      </c>
      <c r="M475" s="51">
        <v>25000.0</v>
      </c>
      <c r="N475" s="40">
        <v>45863.0</v>
      </c>
      <c r="O475" s="52">
        <v>28083.0</v>
      </c>
      <c r="P475" s="90">
        <v>28083.0</v>
      </c>
      <c r="Q475" s="50">
        <v>0.0</v>
      </c>
      <c r="R475" s="50">
        <v>0.0</v>
      </c>
      <c r="S475" s="52">
        <f t="shared" si="5"/>
        <v>28083</v>
      </c>
      <c r="T475" s="339" t="s">
        <v>112</v>
      </c>
      <c r="U475" s="49">
        <v>45863.0</v>
      </c>
      <c r="V475" s="49">
        <v>45882.0</v>
      </c>
      <c r="W475" s="347" t="s">
        <v>6029</v>
      </c>
      <c r="X475" s="41" t="s">
        <v>84</v>
      </c>
      <c r="Y475" s="41" t="s">
        <v>85</v>
      </c>
    </row>
    <row r="476" ht="18.0" customHeight="1">
      <c r="A476" s="37" t="s">
        <v>7670</v>
      </c>
      <c r="B476" s="39">
        <v>45862.0</v>
      </c>
      <c r="C476" s="41">
        <v>11150.0</v>
      </c>
      <c r="D476" s="43" t="s">
        <v>4082</v>
      </c>
      <c r="E476" s="60" t="s">
        <v>4071</v>
      </c>
      <c r="F476" s="47" t="s">
        <v>4072</v>
      </c>
      <c r="G476" s="43" t="s">
        <v>1295</v>
      </c>
      <c r="H476" s="43" t="s">
        <v>1296</v>
      </c>
      <c r="I476" s="41" t="s">
        <v>1558</v>
      </c>
      <c r="J476" s="48">
        <v>45314.0</v>
      </c>
      <c r="K476" s="39">
        <v>45861.0</v>
      </c>
      <c r="L476" s="41" t="s">
        <v>75</v>
      </c>
      <c r="M476" s="51">
        <v>78000.0</v>
      </c>
      <c r="N476" s="40">
        <v>45862.0</v>
      </c>
      <c r="O476" s="52">
        <v>52075.0</v>
      </c>
      <c r="P476" s="90">
        <v>52075.0</v>
      </c>
      <c r="Q476" s="50">
        <v>0.0</v>
      </c>
      <c r="R476" s="50">
        <v>0.0</v>
      </c>
      <c r="S476" s="52">
        <f t="shared" si="5"/>
        <v>52075</v>
      </c>
      <c r="T476" s="339" t="s">
        <v>112</v>
      </c>
      <c r="U476" s="49">
        <v>45862.0</v>
      </c>
      <c r="V476" s="49">
        <v>45892.0</v>
      </c>
      <c r="W476" s="347">
        <v>1.0</v>
      </c>
      <c r="X476" s="42" t="s">
        <v>98</v>
      </c>
      <c r="Y476" s="41" t="s">
        <v>85</v>
      </c>
    </row>
    <row r="477" ht="18.0" customHeight="1">
      <c r="A477" s="60" t="s">
        <v>7672</v>
      </c>
      <c r="B477" s="39">
        <v>45862.0</v>
      </c>
      <c r="C477" s="41">
        <v>5380.0</v>
      </c>
      <c r="D477" s="43" t="s">
        <v>3304</v>
      </c>
      <c r="E477" s="60" t="s">
        <v>3305</v>
      </c>
      <c r="F477" s="47" t="s">
        <v>3306</v>
      </c>
      <c r="G477" s="43" t="s">
        <v>585</v>
      </c>
      <c r="H477" s="43" t="s">
        <v>123</v>
      </c>
      <c r="I477" s="42" t="s">
        <v>1989</v>
      </c>
      <c r="J477" s="48">
        <v>44657.0</v>
      </c>
      <c r="K477" s="39">
        <v>45861.0</v>
      </c>
      <c r="L477" s="39" t="s">
        <v>75</v>
      </c>
      <c r="M477" s="51">
        <v>0.0</v>
      </c>
      <c r="N477" s="40">
        <v>45863.0</v>
      </c>
      <c r="O477" s="52">
        <v>78069.0</v>
      </c>
      <c r="P477" s="90">
        <v>78069.0</v>
      </c>
      <c r="Q477" s="50">
        <v>0.0</v>
      </c>
      <c r="R477" s="50">
        <v>0.0</v>
      </c>
      <c r="S477" s="52">
        <f t="shared" si="5"/>
        <v>78069</v>
      </c>
      <c r="T477" s="339" t="s">
        <v>112</v>
      </c>
      <c r="U477" s="49">
        <v>45863.0</v>
      </c>
      <c r="V477" s="49">
        <v>45902.0</v>
      </c>
      <c r="W477" s="339">
        <v>1.0</v>
      </c>
      <c r="X477" s="41" t="s">
        <v>98</v>
      </c>
      <c r="Y477" s="41" t="s">
        <v>85</v>
      </c>
    </row>
    <row r="478" ht="18.0" customHeight="1">
      <c r="A478" s="37" t="s">
        <v>7675</v>
      </c>
      <c r="B478" s="39">
        <v>45862.0</v>
      </c>
      <c r="C478" s="41">
        <v>3316.0</v>
      </c>
      <c r="D478" s="43" t="s">
        <v>867</v>
      </c>
      <c r="E478" s="60" t="s">
        <v>868</v>
      </c>
      <c r="F478" s="43" t="s">
        <v>3817</v>
      </c>
      <c r="G478" s="43" t="s">
        <v>870</v>
      </c>
      <c r="H478" s="43" t="s">
        <v>134</v>
      </c>
      <c r="I478" s="41" t="s">
        <v>1558</v>
      </c>
      <c r="J478" s="48">
        <v>44523.0</v>
      </c>
      <c r="K478" s="39">
        <v>45862.0</v>
      </c>
      <c r="L478" s="41" t="s">
        <v>75</v>
      </c>
      <c r="M478" s="50">
        <v>0.0</v>
      </c>
      <c r="N478" s="39" t="s">
        <v>75</v>
      </c>
      <c r="O478" s="50">
        <v>78000.0</v>
      </c>
      <c r="P478" s="475">
        <v>78000.0</v>
      </c>
      <c r="Q478" s="50">
        <v>0.0</v>
      </c>
      <c r="R478" s="51">
        <v>4440.0</v>
      </c>
      <c r="S478" s="52">
        <f t="shared" si="5"/>
        <v>73560</v>
      </c>
      <c r="T478" s="339" t="s">
        <v>83</v>
      </c>
      <c r="U478" s="49">
        <v>45862.0</v>
      </c>
      <c r="V478" s="49">
        <v>45892.0</v>
      </c>
      <c r="W478" s="339">
        <v>1.0</v>
      </c>
      <c r="X478" s="41" t="s">
        <v>98</v>
      </c>
      <c r="Y478" s="41" t="s">
        <v>85</v>
      </c>
    </row>
    <row r="479" ht="18.0" customHeight="1">
      <c r="A479" s="60" t="s">
        <v>7679</v>
      </c>
      <c r="B479" s="39">
        <v>45862.0</v>
      </c>
      <c r="C479" s="41">
        <v>4498.0</v>
      </c>
      <c r="D479" s="43" t="s">
        <v>6491</v>
      </c>
      <c r="E479" s="60" t="s">
        <v>762</v>
      </c>
      <c r="F479" s="43" t="s">
        <v>764</v>
      </c>
      <c r="G479" s="43" t="s">
        <v>765</v>
      </c>
      <c r="H479" s="43" t="s">
        <v>235</v>
      </c>
      <c r="I479" s="41" t="s">
        <v>1558</v>
      </c>
      <c r="J479" s="48">
        <v>44594.0</v>
      </c>
      <c r="K479" s="39">
        <v>45862.0</v>
      </c>
      <c r="L479" s="41" t="s">
        <v>75</v>
      </c>
      <c r="M479" s="50">
        <v>24000.0</v>
      </c>
      <c r="N479" s="39" t="s">
        <v>75</v>
      </c>
      <c r="O479" s="52">
        <v>23000.0</v>
      </c>
      <c r="P479" s="171">
        <v>23000.0</v>
      </c>
      <c r="Q479" s="50">
        <v>0.0</v>
      </c>
      <c r="R479" s="51">
        <v>460.0</v>
      </c>
      <c r="S479" s="52">
        <f t="shared" si="5"/>
        <v>22540</v>
      </c>
      <c r="T479" s="339" t="s">
        <v>83</v>
      </c>
      <c r="U479" s="48">
        <v>45862.0</v>
      </c>
      <c r="V479" s="48">
        <v>45880.0</v>
      </c>
      <c r="W479" s="347" t="s">
        <v>6029</v>
      </c>
      <c r="X479" s="41" t="s">
        <v>84</v>
      </c>
      <c r="Y479" s="41" t="s">
        <v>85</v>
      </c>
    </row>
    <row r="480" ht="18.0" customHeight="1">
      <c r="A480" s="37" t="s">
        <v>7683</v>
      </c>
      <c r="B480" s="39">
        <v>45862.0</v>
      </c>
      <c r="C480" s="41">
        <v>13215.0</v>
      </c>
      <c r="D480" s="43" t="s">
        <v>2473</v>
      </c>
      <c r="E480" s="60" t="s">
        <v>2245</v>
      </c>
      <c r="F480" s="43" t="s">
        <v>2246</v>
      </c>
      <c r="G480" s="43" t="s">
        <v>142</v>
      </c>
      <c r="H480" s="43" t="s">
        <v>144</v>
      </c>
      <c r="I480" s="41" t="s">
        <v>1558</v>
      </c>
      <c r="J480" s="48">
        <v>45539.0</v>
      </c>
      <c r="K480" s="39">
        <v>45862.0</v>
      </c>
      <c r="L480" s="41" t="s">
        <v>75</v>
      </c>
      <c r="M480" s="50">
        <v>0.0</v>
      </c>
      <c r="N480" s="39" t="s">
        <v>75</v>
      </c>
      <c r="O480" s="52">
        <v>118000.0</v>
      </c>
      <c r="P480" s="133">
        <v>118000.0</v>
      </c>
      <c r="Q480" s="50">
        <v>0.0</v>
      </c>
      <c r="R480" s="51">
        <v>4400.0</v>
      </c>
      <c r="S480" s="52">
        <f t="shared" si="5"/>
        <v>113600</v>
      </c>
      <c r="T480" s="339" t="s">
        <v>83</v>
      </c>
      <c r="U480" s="48">
        <v>45862.0</v>
      </c>
      <c r="V480" s="48">
        <v>45892.0</v>
      </c>
      <c r="W480" s="339">
        <v>1.0</v>
      </c>
      <c r="X480" s="41" t="s">
        <v>84</v>
      </c>
      <c r="Y480" s="41" t="s">
        <v>85</v>
      </c>
    </row>
    <row r="481" ht="18.0" customHeight="1">
      <c r="A481" s="60" t="s">
        <v>7688</v>
      </c>
      <c r="B481" s="39">
        <v>45862.0</v>
      </c>
      <c r="C481" s="41">
        <v>7617.0</v>
      </c>
      <c r="D481" s="43" t="s">
        <v>3513</v>
      </c>
      <c r="E481" s="60" t="s">
        <v>3399</v>
      </c>
      <c r="F481" s="43" t="s">
        <v>3400</v>
      </c>
      <c r="G481" s="43" t="s">
        <v>142</v>
      </c>
      <c r="H481" s="43" t="s">
        <v>144</v>
      </c>
      <c r="I481" s="42" t="s">
        <v>1989</v>
      </c>
      <c r="J481" s="48">
        <v>44887.0</v>
      </c>
      <c r="K481" s="39">
        <v>45862.0</v>
      </c>
      <c r="L481" s="41" t="s">
        <v>75</v>
      </c>
      <c r="M481" s="50">
        <v>0.0</v>
      </c>
      <c r="N481" s="41" t="s">
        <v>75</v>
      </c>
      <c r="O481" s="52">
        <v>118000.0</v>
      </c>
      <c r="P481" s="171">
        <v>118000.0</v>
      </c>
      <c r="Q481" s="50">
        <v>0.0</v>
      </c>
      <c r="R481" s="51">
        <v>4400.0</v>
      </c>
      <c r="S481" s="52">
        <f t="shared" si="5"/>
        <v>113600</v>
      </c>
      <c r="T481" s="339" t="s">
        <v>83</v>
      </c>
      <c r="U481" s="48">
        <v>45862.0</v>
      </c>
      <c r="V481" s="48">
        <v>45892.0</v>
      </c>
      <c r="W481" s="339">
        <v>1.0</v>
      </c>
      <c r="X481" s="41" t="s">
        <v>84</v>
      </c>
      <c r="Y481" s="41" t="s">
        <v>85</v>
      </c>
    </row>
    <row r="482" ht="18.0" customHeight="1">
      <c r="A482" s="60" t="s">
        <v>7691</v>
      </c>
      <c r="B482" s="39">
        <v>45862.0</v>
      </c>
      <c r="C482" s="41">
        <v>5762.0</v>
      </c>
      <c r="D482" s="43" t="s">
        <v>2643</v>
      </c>
      <c r="E482" s="60" t="s">
        <v>2644</v>
      </c>
      <c r="F482" s="43" t="s">
        <v>2645</v>
      </c>
      <c r="G482" s="43" t="s">
        <v>2646</v>
      </c>
      <c r="H482" s="43" t="s">
        <v>156</v>
      </c>
      <c r="I482" s="41" t="s">
        <v>1558</v>
      </c>
      <c r="J482" s="48">
        <v>44700.0</v>
      </c>
      <c r="K482" s="39">
        <v>45862.0</v>
      </c>
      <c r="L482" s="41" t="s">
        <v>75</v>
      </c>
      <c r="M482" s="51">
        <v>135000.0</v>
      </c>
      <c r="N482" s="41" t="s">
        <v>75</v>
      </c>
      <c r="O482" s="52">
        <v>36000.0</v>
      </c>
      <c r="P482" s="171">
        <v>36000.0</v>
      </c>
      <c r="Q482" s="50">
        <v>0.0</v>
      </c>
      <c r="R482" s="51">
        <v>252.0</v>
      </c>
      <c r="S482" s="52">
        <f t="shared" si="5"/>
        <v>35748</v>
      </c>
      <c r="T482" s="339" t="s">
        <v>83</v>
      </c>
      <c r="U482" s="49">
        <v>45862.0</v>
      </c>
      <c r="V482" s="49">
        <v>45892.0</v>
      </c>
      <c r="W482" s="347" t="s">
        <v>6029</v>
      </c>
      <c r="X482" s="41" t="s">
        <v>84</v>
      </c>
      <c r="Y482" s="41" t="s">
        <v>85</v>
      </c>
    </row>
    <row r="483" ht="18.0" customHeight="1">
      <c r="A483" s="60" t="s">
        <v>7693</v>
      </c>
      <c r="B483" s="39">
        <v>45862.0</v>
      </c>
      <c r="C483" s="41">
        <v>14299.0</v>
      </c>
      <c r="D483" s="43" t="s">
        <v>7694</v>
      </c>
      <c r="E483" s="60" t="s">
        <v>1005</v>
      </c>
      <c r="F483" s="43" t="s">
        <v>1006</v>
      </c>
      <c r="G483" s="43" t="s">
        <v>552</v>
      </c>
      <c r="H483" s="43" t="s">
        <v>72</v>
      </c>
      <c r="I483" s="41" t="s">
        <v>1558</v>
      </c>
      <c r="J483" s="48">
        <v>45660.0</v>
      </c>
      <c r="K483" s="39">
        <v>45862.0</v>
      </c>
      <c r="L483" s="41" t="s">
        <v>75</v>
      </c>
      <c r="M483" s="50">
        <v>0.0</v>
      </c>
      <c r="N483" s="41" t="s">
        <v>75</v>
      </c>
      <c r="O483" s="52">
        <v>118000.0</v>
      </c>
      <c r="P483" s="52">
        <v>0.0</v>
      </c>
      <c r="Q483" s="50">
        <v>0.0</v>
      </c>
      <c r="R483" s="50">
        <v>0.0</v>
      </c>
      <c r="S483" s="52">
        <f t="shared" si="5"/>
        <v>0</v>
      </c>
      <c r="T483" s="347" t="s">
        <v>5514</v>
      </c>
      <c r="U483" s="48">
        <v>45862.0</v>
      </c>
      <c r="V483" s="48">
        <v>45897.0</v>
      </c>
      <c r="W483" s="339">
        <v>1.0</v>
      </c>
      <c r="X483" s="41" t="s">
        <v>84</v>
      </c>
      <c r="Y483" s="41" t="s">
        <v>85</v>
      </c>
    </row>
    <row r="484" ht="18.0" customHeight="1">
      <c r="A484" s="60" t="s">
        <v>7697</v>
      </c>
      <c r="B484" s="39">
        <v>45862.0</v>
      </c>
      <c r="C484" s="41">
        <v>11642.0</v>
      </c>
      <c r="D484" s="43" t="s">
        <v>4159</v>
      </c>
      <c r="E484" s="60" t="s">
        <v>4160</v>
      </c>
      <c r="F484" s="43" t="s">
        <v>4161</v>
      </c>
      <c r="G484" s="43" t="s">
        <v>404</v>
      </c>
      <c r="H484" s="43" t="s">
        <v>72</v>
      </c>
      <c r="I484" s="42" t="s">
        <v>1989</v>
      </c>
      <c r="J484" s="48">
        <v>45369.0</v>
      </c>
      <c r="K484" s="39">
        <v>45862.0</v>
      </c>
      <c r="L484" s="41" t="s">
        <v>75</v>
      </c>
      <c r="M484" s="51">
        <v>0.0</v>
      </c>
      <c r="N484" s="40">
        <v>45863.0</v>
      </c>
      <c r="O484" s="54">
        <v>78071.0</v>
      </c>
      <c r="P484" s="76">
        <v>78071.0</v>
      </c>
      <c r="Q484" s="50">
        <v>0.0</v>
      </c>
      <c r="R484" s="50">
        <v>0.0</v>
      </c>
      <c r="S484" s="52">
        <f t="shared" si="5"/>
        <v>78071</v>
      </c>
      <c r="T484" s="339" t="s">
        <v>112</v>
      </c>
      <c r="U484" s="49">
        <v>45863.0</v>
      </c>
      <c r="V484" s="49">
        <v>45893.0</v>
      </c>
      <c r="W484" s="339">
        <v>1.0</v>
      </c>
      <c r="X484" s="41" t="s">
        <v>98</v>
      </c>
      <c r="Y484" s="41" t="s">
        <v>85</v>
      </c>
    </row>
    <row r="485" ht="18.0" customHeight="1">
      <c r="A485" s="60" t="s">
        <v>7700</v>
      </c>
      <c r="B485" s="39">
        <v>45862.0</v>
      </c>
      <c r="C485" s="41">
        <v>6331.0</v>
      </c>
      <c r="D485" s="43" t="s">
        <v>3906</v>
      </c>
      <c r="E485" s="60" t="s">
        <v>2138</v>
      </c>
      <c r="F485" s="43" t="s">
        <v>2139</v>
      </c>
      <c r="G485" s="43" t="s">
        <v>1863</v>
      </c>
      <c r="H485" s="43" t="s">
        <v>1044</v>
      </c>
      <c r="I485" s="41" t="s">
        <v>1558</v>
      </c>
      <c r="J485" s="48">
        <v>44759.0</v>
      </c>
      <c r="K485" s="39">
        <v>45862.0</v>
      </c>
      <c r="L485" s="41" t="s">
        <v>75</v>
      </c>
      <c r="M485" s="50">
        <v>28000.0</v>
      </c>
      <c r="N485" s="41" t="s">
        <v>75</v>
      </c>
      <c r="O485" s="52">
        <v>27000.0</v>
      </c>
      <c r="P485" s="171">
        <v>27000.0</v>
      </c>
      <c r="Q485" s="50">
        <v>0.0</v>
      </c>
      <c r="R485" s="51">
        <v>189.0</v>
      </c>
      <c r="S485" s="52">
        <f t="shared" si="5"/>
        <v>26811</v>
      </c>
      <c r="T485" s="339" t="s">
        <v>83</v>
      </c>
      <c r="U485" s="48">
        <v>45862.0</v>
      </c>
      <c r="V485" s="48">
        <v>45883.0</v>
      </c>
      <c r="W485" s="347" t="s">
        <v>6029</v>
      </c>
      <c r="X485" s="41" t="s">
        <v>84</v>
      </c>
      <c r="Y485" s="41" t="s">
        <v>85</v>
      </c>
    </row>
    <row r="486" ht="18.0" customHeight="1">
      <c r="A486" s="60" t="s">
        <v>7702</v>
      </c>
      <c r="B486" s="39">
        <v>45862.0</v>
      </c>
      <c r="C486" s="41">
        <v>10254.0</v>
      </c>
      <c r="D486" s="43" t="s">
        <v>228</v>
      </c>
      <c r="E486" s="60" t="s">
        <v>62</v>
      </c>
      <c r="F486" s="43" t="s">
        <v>65</v>
      </c>
      <c r="G486" s="43" t="s">
        <v>70</v>
      </c>
      <c r="H486" s="43" t="s">
        <v>72</v>
      </c>
      <c r="I486" s="41" t="s">
        <v>1558</v>
      </c>
      <c r="J486" s="48">
        <v>45197.0</v>
      </c>
      <c r="K486" s="39">
        <v>45862.0</v>
      </c>
      <c r="L486" s="41" t="s">
        <v>75</v>
      </c>
      <c r="M486" s="50">
        <v>12000.0</v>
      </c>
      <c r="N486" s="41" t="s">
        <v>75</v>
      </c>
      <c r="O486" s="52">
        <v>120000.0</v>
      </c>
      <c r="P486" s="171">
        <v>120000.0</v>
      </c>
      <c r="Q486" s="50">
        <v>0.0</v>
      </c>
      <c r="R486" s="51">
        <v>2400.0</v>
      </c>
      <c r="S486" s="52">
        <f t="shared" si="5"/>
        <v>117600</v>
      </c>
      <c r="T486" s="339" t="s">
        <v>83</v>
      </c>
      <c r="U486" s="48">
        <v>45862.0</v>
      </c>
      <c r="V486" s="48">
        <v>45871.0</v>
      </c>
      <c r="W486" s="347" t="s">
        <v>6029</v>
      </c>
      <c r="X486" s="41" t="s">
        <v>84</v>
      </c>
      <c r="Y486" s="41" t="s">
        <v>85</v>
      </c>
    </row>
    <row r="487" ht="18.0" customHeight="1">
      <c r="A487" s="60" t="s">
        <v>7705</v>
      </c>
      <c r="B487" s="39">
        <v>45862.0</v>
      </c>
      <c r="C487" s="41">
        <v>6058.0</v>
      </c>
      <c r="D487" s="43" t="s">
        <v>1797</v>
      </c>
      <c r="E487" s="60" t="s">
        <v>1798</v>
      </c>
      <c r="F487" s="43" t="s">
        <v>2021</v>
      </c>
      <c r="G487" s="43" t="s">
        <v>812</v>
      </c>
      <c r="H487" s="43" t="s">
        <v>123</v>
      </c>
      <c r="I487" s="41" t="s">
        <v>1558</v>
      </c>
      <c r="J487" s="48">
        <v>44730.0</v>
      </c>
      <c r="K487" s="39">
        <v>45862.0</v>
      </c>
      <c r="L487" s="41" t="s">
        <v>75</v>
      </c>
      <c r="M487" s="50">
        <v>0.0</v>
      </c>
      <c r="N487" s="41" t="s">
        <v>75</v>
      </c>
      <c r="O487" s="52">
        <v>37000.0</v>
      </c>
      <c r="P487" s="171">
        <v>37000.0</v>
      </c>
      <c r="Q487" s="50">
        <v>0.0</v>
      </c>
      <c r="R487" s="51">
        <v>740.0</v>
      </c>
      <c r="S487" s="52">
        <f t="shared" si="5"/>
        <v>36260</v>
      </c>
      <c r="T487" s="339" t="s">
        <v>83</v>
      </c>
      <c r="U487" s="48">
        <v>45862.0</v>
      </c>
      <c r="V487" s="48">
        <v>45890.0</v>
      </c>
      <c r="W487" s="347" t="s">
        <v>6029</v>
      </c>
      <c r="X487" s="41" t="s">
        <v>84</v>
      </c>
      <c r="Y487" s="41" t="s">
        <v>85</v>
      </c>
    </row>
    <row r="488" ht="18.0" customHeight="1">
      <c r="A488" s="60" t="s">
        <v>7707</v>
      </c>
      <c r="B488" s="39">
        <v>45862.0</v>
      </c>
      <c r="C488" s="41">
        <v>6058.0</v>
      </c>
      <c r="D488" s="43" t="s">
        <v>1797</v>
      </c>
      <c r="E488" s="60" t="s">
        <v>1798</v>
      </c>
      <c r="F488" s="43" t="s">
        <v>6135</v>
      </c>
      <c r="G488" s="43" t="s">
        <v>812</v>
      </c>
      <c r="H488" s="43" t="s">
        <v>123</v>
      </c>
      <c r="I488" s="41" t="s">
        <v>1558</v>
      </c>
      <c r="J488" s="48">
        <v>44730.0</v>
      </c>
      <c r="K488" s="39">
        <v>45862.0</v>
      </c>
      <c r="L488" s="41" t="s">
        <v>75</v>
      </c>
      <c r="M488" s="50">
        <v>0.0</v>
      </c>
      <c r="N488" s="41" t="s">
        <v>75</v>
      </c>
      <c r="O488" s="52">
        <v>43000.0</v>
      </c>
      <c r="P488" s="171">
        <v>43000.0</v>
      </c>
      <c r="Q488" s="50">
        <v>0.0</v>
      </c>
      <c r="R488" s="51">
        <v>860.0</v>
      </c>
      <c r="S488" s="52">
        <f t="shared" si="5"/>
        <v>42140</v>
      </c>
      <c r="T488" s="339" t="s">
        <v>83</v>
      </c>
      <c r="U488" s="49">
        <v>45863.0</v>
      </c>
      <c r="V488" s="49">
        <v>45893.0</v>
      </c>
      <c r="W488" s="347" t="s">
        <v>6029</v>
      </c>
      <c r="X488" s="41" t="s">
        <v>84</v>
      </c>
      <c r="Y488" s="41" t="s">
        <v>85</v>
      </c>
    </row>
    <row r="489" ht="18.0" customHeight="1">
      <c r="A489" s="60" t="s">
        <v>7709</v>
      </c>
      <c r="B489" s="39">
        <v>45862.0</v>
      </c>
      <c r="C489" s="41">
        <v>6058.0</v>
      </c>
      <c r="D489" s="43" t="s">
        <v>1797</v>
      </c>
      <c r="E489" s="60" t="s">
        <v>1798</v>
      </c>
      <c r="F489" s="43" t="s">
        <v>2358</v>
      </c>
      <c r="G489" s="43" t="s">
        <v>812</v>
      </c>
      <c r="H489" s="43" t="s">
        <v>123</v>
      </c>
      <c r="I489" s="41" t="s">
        <v>1558</v>
      </c>
      <c r="J489" s="48">
        <v>44730.0</v>
      </c>
      <c r="K489" s="39">
        <v>45862.0</v>
      </c>
      <c r="L489" s="41" t="s">
        <v>75</v>
      </c>
      <c r="M489" s="50">
        <v>0.0</v>
      </c>
      <c r="N489" s="41" t="s">
        <v>75</v>
      </c>
      <c r="O489" s="52">
        <v>32000.0</v>
      </c>
      <c r="P489" s="171">
        <v>32000.0</v>
      </c>
      <c r="Q489" s="50">
        <v>0.0</v>
      </c>
      <c r="R489" s="51">
        <v>640.0</v>
      </c>
      <c r="S489" s="52">
        <f t="shared" si="5"/>
        <v>31360</v>
      </c>
      <c r="T489" s="339" t="s">
        <v>83</v>
      </c>
      <c r="U489" s="48">
        <v>45862.0</v>
      </c>
      <c r="V489" s="48">
        <v>45886.0</v>
      </c>
      <c r="W489" s="347" t="s">
        <v>6029</v>
      </c>
      <c r="X489" s="41" t="s">
        <v>84</v>
      </c>
      <c r="Y489" s="41" t="s">
        <v>85</v>
      </c>
    </row>
    <row r="490" ht="18.0" customHeight="1">
      <c r="A490" s="37" t="s">
        <v>7712</v>
      </c>
      <c r="B490" s="39">
        <v>45862.0</v>
      </c>
      <c r="C490" s="41">
        <v>6468.0</v>
      </c>
      <c r="D490" s="43" t="s">
        <v>4007</v>
      </c>
      <c r="E490" s="60" t="s">
        <v>3768</v>
      </c>
      <c r="F490" s="47" t="s">
        <v>3769</v>
      </c>
      <c r="G490" s="43" t="s">
        <v>383</v>
      </c>
      <c r="H490" s="43" t="s">
        <v>101</v>
      </c>
      <c r="I490" s="41" t="s">
        <v>1558</v>
      </c>
      <c r="J490" s="48">
        <v>44773.0</v>
      </c>
      <c r="K490" s="39">
        <v>45862.0</v>
      </c>
      <c r="L490" s="41" t="s">
        <v>75</v>
      </c>
      <c r="M490" s="51">
        <v>78000.0</v>
      </c>
      <c r="N490" s="40">
        <v>45863.0</v>
      </c>
      <c r="O490" s="52">
        <v>156031.0</v>
      </c>
      <c r="P490" s="76">
        <v>156031.0</v>
      </c>
      <c r="Q490" s="50">
        <v>0.0</v>
      </c>
      <c r="R490" s="50">
        <v>0.0</v>
      </c>
      <c r="S490" s="52">
        <f t="shared" si="5"/>
        <v>156031</v>
      </c>
      <c r="T490" s="339" t="s">
        <v>112</v>
      </c>
      <c r="U490" s="49">
        <v>45863.0</v>
      </c>
      <c r="V490" s="49">
        <v>45893.0</v>
      </c>
      <c r="W490" s="339">
        <v>1.0</v>
      </c>
      <c r="X490" s="41" t="s">
        <v>98</v>
      </c>
      <c r="Y490" s="41" t="s">
        <v>85</v>
      </c>
    </row>
    <row r="491" ht="18.0" customHeight="1">
      <c r="A491" s="37" t="s">
        <v>7714</v>
      </c>
      <c r="B491" s="40">
        <v>45881.0</v>
      </c>
      <c r="C491" s="41">
        <v>6468.0</v>
      </c>
      <c r="D491" s="43" t="s">
        <v>4007</v>
      </c>
      <c r="E491" s="60" t="s">
        <v>3768</v>
      </c>
      <c r="F491" s="47" t="s">
        <v>7716</v>
      </c>
      <c r="G491" s="43" t="s">
        <v>383</v>
      </c>
      <c r="H491" s="43" t="s">
        <v>101</v>
      </c>
      <c r="I491" s="41" t="s">
        <v>1558</v>
      </c>
      <c r="J491" s="48">
        <v>44773.0</v>
      </c>
      <c r="K491" s="39">
        <v>45862.0</v>
      </c>
      <c r="L491" s="41" t="s">
        <v>75</v>
      </c>
      <c r="M491" s="51">
        <v>78000.0</v>
      </c>
      <c r="N491" s="40">
        <v>45867.0</v>
      </c>
      <c r="O491" s="54">
        <v>0.0</v>
      </c>
      <c r="P491" s="54">
        <v>0.0</v>
      </c>
      <c r="Q491" s="51">
        <v>0.0</v>
      </c>
      <c r="R491" s="51">
        <v>0.0</v>
      </c>
      <c r="S491" s="52">
        <f t="shared" si="5"/>
        <v>0</v>
      </c>
      <c r="T491" s="347" t="s">
        <v>283</v>
      </c>
      <c r="U491" s="49">
        <v>45867.0</v>
      </c>
      <c r="V491" s="49">
        <v>45897.0</v>
      </c>
      <c r="W491" s="339">
        <v>1.0</v>
      </c>
      <c r="X491" s="41" t="s">
        <v>98</v>
      </c>
      <c r="Y491" s="41" t="s">
        <v>85</v>
      </c>
    </row>
    <row r="492" ht="18.0" customHeight="1">
      <c r="A492" s="37" t="s">
        <v>7724</v>
      </c>
      <c r="B492" s="39">
        <v>45862.0</v>
      </c>
      <c r="C492" s="41">
        <v>9598.0</v>
      </c>
      <c r="D492" s="43" t="s">
        <v>3121</v>
      </c>
      <c r="E492" s="60" t="s">
        <v>7726</v>
      </c>
      <c r="F492" s="43" t="s">
        <v>2916</v>
      </c>
      <c r="G492" s="43" t="s">
        <v>1136</v>
      </c>
      <c r="H492" s="43" t="s">
        <v>1137</v>
      </c>
      <c r="I492" s="41" t="s">
        <v>1558</v>
      </c>
      <c r="J492" s="48">
        <v>45122.0</v>
      </c>
      <c r="K492" s="39">
        <v>45862.0</v>
      </c>
      <c r="L492" s="41" t="s">
        <v>75</v>
      </c>
      <c r="M492" s="50">
        <v>0.0</v>
      </c>
      <c r="N492" s="41" t="s">
        <v>75</v>
      </c>
      <c r="O492" s="52">
        <v>78000.0</v>
      </c>
      <c r="P492" s="171">
        <v>78000.0</v>
      </c>
      <c r="Q492" s="50">
        <v>0.0</v>
      </c>
      <c r="R492" s="51">
        <v>4400.0</v>
      </c>
      <c r="S492" s="52">
        <f t="shared" si="5"/>
        <v>73600</v>
      </c>
      <c r="T492" s="339" t="s">
        <v>83</v>
      </c>
      <c r="U492" s="48">
        <v>45862.0</v>
      </c>
      <c r="V492" s="48">
        <v>45892.0</v>
      </c>
      <c r="W492" s="339">
        <v>1.0</v>
      </c>
      <c r="X492" s="41" t="s">
        <v>98</v>
      </c>
      <c r="Y492" s="41" t="s">
        <v>85</v>
      </c>
    </row>
    <row r="493" ht="18.0" customHeight="1">
      <c r="A493" s="37" t="s">
        <v>7730</v>
      </c>
      <c r="B493" s="39">
        <v>45862.0</v>
      </c>
      <c r="C493" s="41">
        <v>9598.0</v>
      </c>
      <c r="D493" s="43" t="s">
        <v>3121</v>
      </c>
      <c r="E493" s="60" t="s">
        <v>7726</v>
      </c>
      <c r="F493" s="47" t="s">
        <v>1987</v>
      </c>
      <c r="G493" s="43" t="s">
        <v>1136</v>
      </c>
      <c r="H493" s="43" t="s">
        <v>1137</v>
      </c>
      <c r="I493" s="41" t="s">
        <v>1558</v>
      </c>
      <c r="J493" s="48">
        <v>45122.0</v>
      </c>
      <c r="K493" s="39">
        <v>45862.0</v>
      </c>
      <c r="L493" s="41" t="s">
        <v>75</v>
      </c>
      <c r="M493" s="50">
        <v>0.0</v>
      </c>
      <c r="N493" s="41" t="s">
        <v>75</v>
      </c>
      <c r="O493" s="52">
        <v>78000.0</v>
      </c>
      <c r="P493" s="171">
        <v>78000.0</v>
      </c>
      <c r="Q493" s="50">
        <v>0.0</v>
      </c>
      <c r="R493" s="51">
        <v>4400.0</v>
      </c>
      <c r="S493" s="52">
        <f t="shared" si="5"/>
        <v>73600</v>
      </c>
      <c r="T493" s="339" t="s">
        <v>83</v>
      </c>
      <c r="U493" s="48">
        <v>45862.0</v>
      </c>
      <c r="V493" s="48">
        <v>45892.0</v>
      </c>
      <c r="W493" s="339">
        <v>1.0</v>
      </c>
      <c r="X493" s="41" t="s">
        <v>98</v>
      </c>
      <c r="Y493" s="41" t="s">
        <v>85</v>
      </c>
    </row>
    <row r="494" ht="18.0" customHeight="1">
      <c r="A494" s="37" t="s">
        <v>7733</v>
      </c>
      <c r="B494" s="39">
        <v>45862.0</v>
      </c>
      <c r="C494" s="41">
        <v>9598.0</v>
      </c>
      <c r="D494" s="43" t="s">
        <v>3121</v>
      </c>
      <c r="E494" s="60" t="s">
        <v>7726</v>
      </c>
      <c r="F494" s="47" t="s">
        <v>3635</v>
      </c>
      <c r="G494" s="43" t="s">
        <v>1136</v>
      </c>
      <c r="H494" s="43" t="s">
        <v>1137</v>
      </c>
      <c r="I494" s="41" t="s">
        <v>1558</v>
      </c>
      <c r="J494" s="48">
        <v>45122.0</v>
      </c>
      <c r="K494" s="39">
        <v>45862.0</v>
      </c>
      <c r="L494" s="41" t="s">
        <v>75</v>
      </c>
      <c r="M494" s="50">
        <v>0.0</v>
      </c>
      <c r="N494" s="41" t="s">
        <v>75</v>
      </c>
      <c r="O494" s="52">
        <v>78000.0</v>
      </c>
      <c r="P494" s="171">
        <v>78000.0</v>
      </c>
      <c r="Q494" s="50">
        <v>0.0</v>
      </c>
      <c r="R494" s="51">
        <v>4400.0</v>
      </c>
      <c r="S494" s="52">
        <f t="shared" si="5"/>
        <v>73600</v>
      </c>
      <c r="T494" s="339" t="s">
        <v>83</v>
      </c>
      <c r="U494" s="48">
        <v>45862.0</v>
      </c>
      <c r="V494" s="48">
        <v>45892.0</v>
      </c>
      <c r="W494" s="339">
        <v>1.0</v>
      </c>
      <c r="X494" s="41" t="s">
        <v>98</v>
      </c>
      <c r="Y494" s="41" t="s">
        <v>85</v>
      </c>
    </row>
    <row r="495" ht="18.0" customHeight="1">
      <c r="A495" s="60" t="s">
        <v>7741</v>
      </c>
      <c r="B495" s="60" t="s">
        <v>7742</v>
      </c>
      <c r="C495" s="41">
        <v>15676.0</v>
      </c>
      <c r="D495" s="474" t="s">
        <v>6084</v>
      </c>
      <c r="E495" s="60" t="s">
        <v>6085</v>
      </c>
      <c r="F495" s="43" t="s">
        <v>6086</v>
      </c>
      <c r="G495" s="43" t="s">
        <v>4195</v>
      </c>
      <c r="H495" s="43" t="s">
        <v>2887</v>
      </c>
      <c r="I495" s="48" t="s">
        <v>1558</v>
      </c>
      <c r="J495" s="48">
        <v>45829.0</v>
      </c>
      <c r="K495" s="39">
        <v>45862.0</v>
      </c>
      <c r="L495" s="50" t="s">
        <v>75</v>
      </c>
      <c r="M495" s="50">
        <v>0.0</v>
      </c>
      <c r="N495" s="52" t="s">
        <v>75</v>
      </c>
      <c r="O495" s="52">
        <v>528000.0</v>
      </c>
      <c r="P495" s="54">
        <v>0.0</v>
      </c>
      <c r="Q495" s="50">
        <v>0.0</v>
      </c>
      <c r="R495" s="50">
        <v>0.0</v>
      </c>
      <c r="S495" s="52">
        <f t="shared" si="5"/>
        <v>0</v>
      </c>
      <c r="T495" s="347" t="s">
        <v>5789</v>
      </c>
      <c r="U495" s="48">
        <v>45862.0</v>
      </c>
      <c r="V495" s="48">
        <v>46203.0</v>
      </c>
      <c r="W495" s="347">
        <v>12.0</v>
      </c>
      <c r="X495" s="42" t="s">
        <v>84</v>
      </c>
      <c r="Y495" s="42" t="s">
        <v>221</v>
      </c>
    </row>
    <row r="496" ht="18.0" customHeight="1">
      <c r="A496" s="60" t="s">
        <v>7744</v>
      </c>
      <c r="B496" s="60" t="s">
        <v>7742</v>
      </c>
      <c r="C496" s="42">
        <v>10620.0</v>
      </c>
      <c r="D496" s="47" t="s">
        <v>2492</v>
      </c>
      <c r="E496" s="46" t="s">
        <v>2462</v>
      </c>
      <c r="F496" s="47" t="s">
        <v>2464</v>
      </c>
      <c r="G496" s="47" t="s">
        <v>2465</v>
      </c>
      <c r="H496" s="47" t="s">
        <v>200</v>
      </c>
      <c r="I496" s="42" t="s">
        <v>1989</v>
      </c>
      <c r="J496" s="49">
        <v>45243.0</v>
      </c>
      <c r="K496" s="39">
        <v>45862.0</v>
      </c>
      <c r="L496" s="50" t="s">
        <v>75</v>
      </c>
      <c r="M496" s="51">
        <v>0.0</v>
      </c>
      <c r="N496" s="52" t="s">
        <v>75</v>
      </c>
      <c r="O496" s="54">
        <v>118000.0</v>
      </c>
      <c r="P496" s="133">
        <v>118000.0</v>
      </c>
      <c r="Q496" s="51">
        <v>0.0</v>
      </c>
      <c r="R496" s="51">
        <v>4400.0</v>
      </c>
      <c r="S496" s="52">
        <f t="shared" si="5"/>
        <v>113600</v>
      </c>
      <c r="T496" s="347" t="s">
        <v>83</v>
      </c>
      <c r="U496" s="49">
        <v>45862.0</v>
      </c>
      <c r="V496" s="49">
        <v>45893.0</v>
      </c>
      <c r="W496" s="339">
        <v>1.0</v>
      </c>
      <c r="X496" s="41" t="s">
        <v>887</v>
      </c>
      <c r="Y496" s="41" t="s">
        <v>85</v>
      </c>
    </row>
    <row r="497" ht="18.0" customHeight="1">
      <c r="A497" s="37" t="s">
        <v>7746</v>
      </c>
      <c r="B497" s="60" t="s">
        <v>7742</v>
      </c>
      <c r="C497" s="41">
        <v>8444.0</v>
      </c>
      <c r="D497" s="43" t="s">
        <v>1322</v>
      </c>
      <c r="E497" s="60" t="s">
        <v>1324</v>
      </c>
      <c r="F497" s="43" t="s">
        <v>3093</v>
      </c>
      <c r="G497" s="43" t="s">
        <v>323</v>
      </c>
      <c r="H497" s="43" t="s">
        <v>177</v>
      </c>
      <c r="I497" s="41" t="s">
        <v>1558</v>
      </c>
      <c r="J497" s="48">
        <v>44986.0</v>
      </c>
      <c r="K497" s="39">
        <v>45862.0</v>
      </c>
      <c r="L497" s="41" t="s">
        <v>75</v>
      </c>
      <c r="M497" s="50">
        <v>78000.0</v>
      </c>
      <c r="N497" s="41" t="s">
        <v>75</v>
      </c>
      <c r="O497" s="52">
        <v>312000.0</v>
      </c>
      <c r="P497" s="171">
        <v>312000.0</v>
      </c>
      <c r="Q497" s="50">
        <v>0.0</v>
      </c>
      <c r="R497" s="51">
        <v>4440.0</v>
      </c>
      <c r="S497" s="52">
        <f t="shared" si="5"/>
        <v>307560</v>
      </c>
      <c r="T497" s="339" t="s">
        <v>83</v>
      </c>
      <c r="U497" s="48">
        <v>45862.0</v>
      </c>
      <c r="V497" s="48">
        <v>45892.0</v>
      </c>
      <c r="W497" s="339">
        <v>1.0</v>
      </c>
      <c r="X497" s="41" t="s">
        <v>98</v>
      </c>
      <c r="Y497" s="41" t="s">
        <v>85</v>
      </c>
    </row>
    <row r="498" ht="18.0" customHeight="1">
      <c r="A498" s="37" t="s">
        <v>7749</v>
      </c>
      <c r="B498" s="46" t="s">
        <v>7750</v>
      </c>
      <c r="C498" s="41">
        <v>8444.0</v>
      </c>
      <c r="D498" s="43" t="s">
        <v>1322</v>
      </c>
      <c r="E498" s="60" t="s">
        <v>1324</v>
      </c>
      <c r="F498" s="47" t="s">
        <v>3539</v>
      </c>
      <c r="G498" s="43" t="s">
        <v>323</v>
      </c>
      <c r="H498" s="43" t="s">
        <v>177</v>
      </c>
      <c r="I498" s="41" t="s">
        <v>1558</v>
      </c>
      <c r="J498" s="49">
        <v>44986.0</v>
      </c>
      <c r="K498" s="39">
        <v>45862.0</v>
      </c>
      <c r="L498" s="41" t="s">
        <v>75</v>
      </c>
      <c r="M498" s="51">
        <v>78000.0</v>
      </c>
      <c r="N498" s="40">
        <v>45869.0</v>
      </c>
      <c r="O498" s="54">
        <v>0.0</v>
      </c>
      <c r="P498" s="54">
        <v>0.0</v>
      </c>
      <c r="Q498" s="51">
        <v>0.0</v>
      </c>
      <c r="R498" s="51">
        <v>0.0</v>
      </c>
      <c r="S498" s="52">
        <f t="shared" si="5"/>
        <v>0</v>
      </c>
      <c r="T498" s="347" t="s">
        <v>283</v>
      </c>
      <c r="U498" s="49">
        <v>45869.0</v>
      </c>
      <c r="V498" s="49">
        <v>45899.0</v>
      </c>
      <c r="W498" s="339">
        <v>1.0</v>
      </c>
      <c r="X498" s="41" t="s">
        <v>98</v>
      </c>
      <c r="Y498" s="41" t="s">
        <v>85</v>
      </c>
    </row>
    <row r="499" ht="18.0" customHeight="1">
      <c r="A499" s="60" t="s">
        <v>7752</v>
      </c>
      <c r="B499" s="46" t="s">
        <v>7750</v>
      </c>
      <c r="C499" s="41">
        <v>8444.0</v>
      </c>
      <c r="D499" s="43" t="s">
        <v>1322</v>
      </c>
      <c r="E499" s="60" t="s">
        <v>1324</v>
      </c>
      <c r="F499" s="47" t="s">
        <v>1326</v>
      </c>
      <c r="G499" s="43" t="s">
        <v>323</v>
      </c>
      <c r="H499" s="43" t="s">
        <v>177</v>
      </c>
      <c r="I499" s="42" t="s">
        <v>1989</v>
      </c>
      <c r="J499" s="49">
        <v>44986.0</v>
      </c>
      <c r="K499" s="39">
        <v>45862.0</v>
      </c>
      <c r="L499" s="41" t="s">
        <v>75</v>
      </c>
      <c r="M499" s="51">
        <v>78000.0</v>
      </c>
      <c r="N499" s="40">
        <v>45876.0</v>
      </c>
      <c r="O499" s="54">
        <v>0.0</v>
      </c>
      <c r="P499" s="54">
        <v>0.0</v>
      </c>
      <c r="Q499" s="51">
        <v>0.0</v>
      </c>
      <c r="R499" s="51">
        <v>0.0</v>
      </c>
      <c r="S499" s="52">
        <f t="shared" si="5"/>
        <v>0</v>
      </c>
      <c r="T499" s="347" t="s">
        <v>283</v>
      </c>
      <c r="U499" s="49">
        <v>45876.0</v>
      </c>
      <c r="V499" s="49">
        <v>45906.0</v>
      </c>
      <c r="W499" s="339">
        <v>1.0</v>
      </c>
      <c r="X499" s="41" t="s">
        <v>98</v>
      </c>
      <c r="Y499" s="41" t="s">
        <v>85</v>
      </c>
    </row>
    <row r="500" ht="18.0" customHeight="1">
      <c r="A500" s="60" t="s">
        <v>7756</v>
      </c>
      <c r="B500" s="60" t="s">
        <v>7742</v>
      </c>
      <c r="C500" s="42">
        <v>11351.0</v>
      </c>
      <c r="D500" s="47" t="s">
        <v>4013</v>
      </c>
      <c r="E500" s="46" t="s">
        <v>4014</v>
      </c>
      <c r="F500" s="47" t="s">
        <v>4016</v>
      </c>
      <c r="G500" s="47" t="s">
        <v>217</v>
      </c>
      <c r="H500" s="47" t="s">
        <v>177</v>
      </c>
      <c r="I500" s="42" t="s">
        <v>1989</v>
      </c>
      <c r="J500" s="49">
        <v>45337.0</v>
      </c>
      <c r="K500" s="39">
        <v>45862.0</v>
      </c>
      <c r="L500" s="41" t="s">
        <v>75</v>
      </c>
      <c r="M500" s="51">
        <v>0.0</v>
      </c>
      <c r="N500" s="52" t="s">
        <v>75</v>
      </c>
      <c r="O500" s="54">
        <v>78000.0</v>
      </c>
      <c r="P500" s="133">
        <v>78000.0</v>
      </c>
      <c r="Q500" s="51">
        <v>0.0</v>
      </c>
      <c r="R500" s="51">
        <v>546.0</v>
      </c>
      <c r="S500" s="52">
        <f t="shared" si="5"/>
        <v>77454</v>
      </c>
      <c r="T500" s="347" t="s">
        <v>83</v>
      </c>
      <c r="U500" s="49">
        <v>45862.0</v>
      </c>
      <c r="V500" s="49">
        <v>45893.0</v>
      </c>
      <c r="W500" s="339">
        <v>1.0</v>
      </c>
      <c r="X500" s="41" t="s">
        <v>98</v>
      </c>
      <c r="Y500" s="41" t="s">
        <v>85</v>
      </c>
    </row>
    <row r="501" ht="18.0" customHeight="1">
      <c r="A501" s="60" t="s">
        <v>7759</v>
      </c>
      <c r="B501" s="46" t="s">
        <v>7760</v>
      </c>
      <c r="C501" s="41">
        <v>8444.0</v>
      </c>
      <c r="D501" s="43" t="s">
        <v>1322</v>
      </c>
      <c r="E501" s="60" t="s">
        <v>1324</v>
      </c>
      <c r="F501" s="47" t="s">
        <v>1471</v>
      </c>
      <c r="G501" s="43" t="s">
        <v>323</v>
      </c>
      <c r="H501" s="43" t="s">
        <v>177</v>
      </c>
      <c r="I501" s="42" t="s">
        <v>1989</v>
      </c>
      <c r="J501" s="49">
        <v>44986.0</v>
      </c>
      <c r="K501" s="39">
        <v>45862.0</v>
      </c>
      <c r="L501" s="41" t="s">
        <v>75</v>
      </c>
      <c r="M501" s="51">
        <v>78000.0</v>
      </c>
      <c r="N501" s="40">
        <v>45882.0</v>
      </c>
      <c r="O501" s="54">
        <v>0.0</v>
      </c>
      <c r="P501" s="54">
        <v>0.0</v>
      </c>
      <c r="Q501" s="51">
        <v>0.0</v>
      </c>
      <c r="R501" s="51">
        <v>0.0</v>
      </c>
      <c r="S501" s="52">
        <f t="shared" si="5"/>
        <v>0</v>
      </c>
      <c r="T501" s="347" t="s">
        <v>283</v>
      </c>
      <c r="U501" s="49">
        <v>45882.0</v>
      </c>
      <c r="V501" s="49">
        <v>45912.0</v>
      </c>
      <c r="W501" s="339">
        <v>1.0</v>
      </c>
      <c r="X501" s="41" t="s">
        <v>98</v>
      </c>
      <c r="Y501" s="41" t="s">
        <v>85</v>
      </c>
    </row>
    <row r="502" ht="18.0" customHeight="1">
      <c r="A502" s="60" t="s">
        <v>7764</v>
      </c>
      <c r="B502" s="60" t="s">
        <v>7742</v>
      </c>
      <c r="C502" s="41">
        <v>2443.0</v>
      </c>
      <c r="D502" s="43" t="s">
        <v>563</v>
      </c>
      <c r="E502" s="60" t="s">
        <v>565</v>
      </c>
      <c r="F502" s="43" t="s">
        <v>7765</v>
      </c>
      <c r="G502" s="43" t="s">
        <v>243</v>
      </c>
      <c r="H502" s="43" t="s">
        <v>123</v>
      </c>
      <c r="I502" s="41" t="s">
        <v>1558</v>
      </c>
      <c r="J502" s="48">
        <v>44448.0</v>
      </c>
      <c r="K502" s="39">
        <v>45863.0</v>
      </c>
      <c r="L502" s="41" t="s">
        <v>75</v>
      </c>
      <c r="M502" s="50"/>
      <c r="N502" s="41"/>
      <c r="O502" s="52">
        <v>120000.0</v>
      </c>
      <c r="P502" s="162">
        <v>120000.0</v>
      </c>
      <c r="Q502" s="51">
        <v>0.0</v>
      </c>
      <c r="R502" s="51">
        <v>840.0</v>
      </c>
      <c r="S502" s="52">
        <f t="shared" si="5"/>
        <v>119160</v>
      </c>
      <c r="T502" s="339" t="s">
        <v>83</v>
      </c>
      <c r="U502" s="48"/>
      <c r="V502" s="48"/>
      <c r="W502" s="347">
        <v>1.0</v>
      </c>
      <c r="X502" s="42" t="s">
        <v>84</v>
      </c>
      <c r="Y502" s="42" t="s">
        <v>85</v>
      </c>
    </row>
    <row r="503" ht="18.0" customHeight="1">
      <c r="A503" s="60" t="s">
        <v>7768</v>
      </c>
      <c r="B503" s="60" t="s">
        <v>7742</v>
      </c>
      <c r="C503" s="41">
        <v>2443.0</v>
      </c>
      <c r="D503" s="43" t="s">
        <v>563</v>
      </c>
      <c r="E503" s="60" t="s">
        <v>565</v>
      </c>
      <c r="F503" s="47" t="s">
        <v>566</v>
      </c>
      <c r="G503" s="43" t="s">
        <v>243</v>
      </c>
      <c r="H503" s="43" t="s">
        <v>123</v>
      </c>
      <c r="I503" s="42" t="s">
        <v>1989</v>
      </c>
      <c r="J503" s="48">
        <v>44448.0</v>
      </c>
      <c r="K503" s="39">
        <v>45863.0</v>
      </c>
      <c r="L503" s="41" t="s">
        <v>75</v>
      </c>
      <c r="M503" s="50">
        <v>133000.0</v>
      </c>
      <c r="N503" s="41" t="s">
        <v>75</v>
      </c>
      <c r="O503" s="52">
        <v>20000.0</v>
      </c>
      <c r="P503" s="162">
        <v>20000.0</v>
      </c>
      <c r="Q503" s="51">
        <v>0.0</v>
      </c>
      <c r="R503" s="51">
        <v>140.0</v>
      </c>
      <c r="S503" s="52">
        <f t="shared" si="5"/>
        <v>19860</v>
      </c>
      <c r="T503" s="339" t="s">
        <v>83</v>
      </c>
      <c r="U503" s="48">
        <v>45863.0</v>
      </c>
      <c r="V503" s="48">
        <v>45904.0</v>
      </c>
      <c r="W503" s="347" t="s">
        <v>6029</v>
      </c>
      <c r="X503" s="41" t="s">
        <v>887</v>
      </c>
      <c r="Y503" s="41" t="s">
        <v>85</v>
      </c>
    </row>
    <row r="504" ht="18.0" customHeight="1">
      <c r="A504" s="60" t="s">
        <v>7770</v>
      </c>
      <c r="B504" s="60" t="s">
        <v>7742</v>
      </c>
      <c r="C504" s="41">
        <v>9654.0</v>
      </c>
      <c r="D504" s="43" t="s">
        <v>6663</v>
      </c>
      <c r="E504" s="60" t="s">
        <v>3264</v>
      </c>
      <c r="F504" s="43" t="s">
        <v>3265</v>
      </c>
      <c r="G504" s="43" t="s">
        <v>227</v>
      </c>
      <c r="H504" s="43" t="s">
        <v>102</v>
      </c>
      <c r="I504" s="42" t="s">
        <v>1989</v>
      </c>
      <c r="J504" s="48">
        <v>45129.0</v>
      </c>
      <c r="K504" s="39">
        <v>45863.0</v>
      </c>
      <c r="L504" s="41" t="s">
        <v>75</v>
      </c>
      <c r="M504" s="50">
        <v>0.0</v>
      </c>
      <c r="N504" s="41" t="s">
        <v>75</v>
      </c>
      <c r="O504" s="52">
        <v>118000.0</v>
      </c>
      <c r="P504" s="162">
        <v>118000.0</v>
      </c>
      <c r="Q504" s="51">
        <v>0.0</v>
      </c>
      <c r="R504" s="51">
        <v>4440.0</v>
      </c>
      <c r="S504" s="52">
        <f t="shared" si="5"/>
        <v>113560</v>
      </c>
      <c r="T504" s="339" t="s">
        <v>83</v>
      </c>
      <c r="U504" s="48">
        <v>45863.0</v>
      </c>
      <c r="V504" s="48">
        <v>45893.0</v>
      </c>
      <c r="W504" s="339">
        <v>1.0</v>
      </c>
      <c r="X504" s="41" t="s">
        <v>887</v>
      </c>
      <c r="Y504" s="41" t="s">
        <v>85</v>
      </c>
    </row>
    <row r="505" ht="18.0" customHeight="1">
      <c r="A505" s="60" t="s">
        <v>7774</v>
      </c>
      <c r="B505" s="60" t="s">
        <v>7742</v>
      </c>
      <c r="C505" s="41">
        <v>11494.0</v>
      </c>
      <c r="D505" s="43" t="s">
        <v>5882</v>
      </c>
      <c r="E505" s="60" t="s">
        <v>3482</v>
      </c>
      <c r="F505" s="43" t="s">
        <v>3483</v>
      </c>
      <c r="G505" s="43" t="s">
        <v>194</v>
      </c>
      <c r="H505" s="43" t="s">
        <v>177</v>
      </c>
      <c r="I505" s="41" t="s">
        <v>1558</v>
      </c>
      <c r="J505" s="48">
        <v>45354.0</v>
      </c>
      <c r="K505" s="39">
        <v>45863.0</v>
      </c>
      <c r="L505" s="41" t="s">
        <v>75</v>
      </c>
      <c r="M505" s="50">
        <v>0.0</v>
      </c>
      <c r="N505" s="39" t="s">
        <v>75</v>
      </c>
      <c r="O505" s="52">
        <v>20000.0</v>
      </c>
      <c r="P505" s="162">
        <v>20000.0</v>
      </c>
      <c r="Q505" s="51">
        <v>0.0</v>
      </c>
      <c r="R505" s="51">
        <v>140.0</v>
      </c>
      <c r="S505" s="52">
        <f t="shared" si="5"/>
        <v>19860</v>
      </c>
      <c r="T505" s="339" t="s">
        <v>83</v>
      </c>
      <c r="U505" s="48">
        <v>45863.0</v>
      </c>
      <c r="V505" s="48">
        <v>45878.0</v>
      </c>
      <c r="W505" s="347" t="s">
        <v>6029</v>
      </c>
      <c r="X505" s="41" t="s">
        <v>887</v>
      </c>
      <c r="Y505" s="41" t="s">
        <v>85</v>
      </c>
    </row>
    <row r="506" ht="18.0" customHeight="1">
      <c r="A506" s="60" t="s">
        <v>7776</v>
      </c>
      <c r="B506" s="60" t="s">
        <v>7742</v>
      </c>
      <c r="C506" s="41">
        <v>11004.0</v>
      </c>
      <c r="D506" s="43" t="s">
        <v>2823</v>
      </c>
      <c r="E506" s="60" t="s">
        <v>2824</v>
      </c>
      <c r="F506" s="43" t="s">
        <v>3293</v>
      </c>
      <c r="G506" s="43" t="s">
        <v>701</v>
      </c>
      <c r="H506" s="43" t="s">
        <v>177</v>
      </c>
      <c r="I506" s="41" t="s">
        <v>1558</v>
      </c>
      <c r="J506" s="48">
        <v>45300.0</v>
      </c>
      <c r="K506" s="39">
        <v>45863.0</v>
      </c>
      <c r="L506" s="41" t="s">
        <v>75</v>
      </c>
      <c r="M506" s="51">
        <v>11000.0</v>
      </c>
      <c r="N506" s="41" t="s">
        <v>75</v>
      </c>
      <c r="O506" s="52">
        <v>100000.0</v>
      </c>
      <c r="P506" s="162">
        <v>100000.0</v>
      </c>
      <c r="Q506" s="51">
        <v>0.0</v>
      </c>
      <c r="R506" s="51">
        <v>4400.0</v>
      </c>
      <c r="S506" s="52">
        <f t="shared" si="5"/>
        <v>95600</v>
      </c>
      <c r="T506" s="339" t="s">
        <v>83</v>
      </c>
      <c r="U506" s="49">
        <v>45863.0</v>
      </c>
      <c r="V506" s="49">
        <v>45893.0</v>
      </c>
      <c r="W506" s="347" t="s">
        <v>6029</v>
      </c>
      <c r="X506" s="42" t="s">
        <v>887</v>
      </c>
      <c r="Y506" s="41" t="s">
        <v>85</v>
      </c>
    </row>
    <row r="507" ht="18.0" customHeight="1">
      <c r="A507" s="37" t="s">
        <v>7779</v>
      </c>
      <c r="B507" s="46" t="s">
        <v>7760</v>
      </c>
      <c r="C507" s="41">
        <v>11004.0</v>
      </c>
      <c r="D507" s="43" t="s">
        <v>2823</v>
      </c>
      <c r="E507" s="60" t="s">
        <v>2824</v>
      </c>
      <c r="F507" s="43" t="s">
        <v>3293</v>
      </c>
      <c r="G507" s="43" t="s">
        <v>701</v>
      </c>
      <c r="H507" s="43" t="s">
        <v>177</v>
      </c>
      <c r="I507" s="41" t="s">
        <v>1558</v>
      </c>
      <c r="J507" s="48">
        <v>45300.0</v>
      </c>
      <c r="K507" s="39">
        <v>45863.0</v>
      </c>
      <c r="L507" s="41" t="s">
        <v>75</v>
      </c>
      <c r="M507" s="50">
        <v>78000.0</v>
      </c>
      <c r="N507" s="41" t="s">
        <v>75</v>
      </c>
      <c r="O507" s="54">
        <v>0.0</v>
      </c>
      <c r="P507" s="54">
        <v>0.0</v>
      </c>
      <c r="Q507" s="51">
        <v>0.0</v>
      </c>
      <c r="R507" s="51">
        <v>0.0</v>
      </c>
      <c r="S507" s="52">
        <f t="shared" si="5"/>
        <v>0</v>
      </c>
      <c r="T507" s="347" t="s">
        <v>283</v>
      </c>
      <c r="U507" s="49">
        <v>45863.0</v>
      </c>
      <c r="V507" s="49">
        <v>45893.0</v>
      </c>
      <c r="W507" s="347">
        <v>1.0</v>
      </c>
      <c r="X507" s="42" t="s">
        <v>887</v>
      </c>
      <c r="Y507" s="41" t="s">
        <v>85</v>
      </c>
    </row>
    <row r="508" ht="18.0" customHeight="1">
      <c r="A508" s="37" t="s">
        <v>7782</v>
      </c>
      <c r="B508" s="60" t="s">
        <v>7742</v>
      </c>
      <c r="C508" s="41">
        <v>1409.0</v>
      </c>
      <c r="D508" s="43" t="s">
        <v>4074</v>
      </c>
      <c r="E508" s="60" t="s">
        <v>3730</v>
      </c>
      <c r="F508" s="43" t="s">
        <v>3731</v>
      </c>
      <c r="G508" s="43" t="s">
        <v>243</v>
      </c>
      <c r="H508" s="43" t="s">
        <v>123</v>
      </c>
      <c r="I508" s="41" t="s">
        <v>1558</v>
      </c>
      <c r="J508" s="48">
        <v>44362.0</v>
      </c>
      <c r="K508" s="39">
        <v>45863.0</v>
      </c>
      <c r="L508" s="41" t="s">
        <v>75</v>
      </c>
      <c r="M508" s="50">
        <v>0.0</v>
      </c>
      <c r="N508" s="41" t="s">
        <v>75</v>
      </c>
      <c r="O508" s="52">
        <v>78032.0</v>
      </c>
      <c r="P508" s="53">
        <v>78032.0</v>
      </c>
      <c r="Q508" s="51">
        <v>0.0</v>
      </c>
      <c r="R508" s="51">
        <v>0.0</v>
      </c>
      <c r="S508" s="52">
        <f t="shared" si="5"/>
        <v>78032</v>
      </c>
      <c r="T508" s="339" t="s">
        <v>112</v>
      </c>
      <c r="U508" s="48">
        <v>45863.0</v>
      </c>
      <c r="V508" s="48">
        <v>45893.0</v>
      </c>
      <c r="W508" s="339">
        <v>1.0</v>
      </c>
      <c r="X508" s="41" t="s">
        <v>98</v>
      </c>
      <c r="Y508" s="41" t="s">
        <v>85</v>
      </c>
    </row>
    <row r="509" ht="18.0" customHeight="1">
      <c r="A509" s="60" t="s">
        <v>7785</v>
      </c>
      <c r="B509" s="60" t="s">
        <v>7742</v>
      </c>
      <c r="C509" s="41">
        <v>11004.0</v>
      </c>
      <c r="D509" s="43" t="s">
        <v>2823</v>
      </c>
      <c r="E509" s="60" t="s">
        <v>2824</v>
      </c>
      <c r="F509" s="43" t="s">
        <v>3293</v>
      </c>
      <c r="G509" s="43" t="s">
        <v>701</v>
      </c>
      <c r="H509" s="43" t="s">
        <v>177</v>
      </c>
      <c r="I509" s="41" t="s">
        <v>1558</v>
      </c>
      <c r="J509" s="48">
        <v>45300.0</v>
      </c>
      <c r="K509" s="39">
        <v>45863.0</v>
      </c>
      <c r="L509" s="41" t="s">
        <v>75</v>
      </c>
      <c r="M509" s="50">
        <v>40000.0</v>
      </c>
      <c r="N509" s="41" t="s">
        <v>75</v>
      </c>
      <c r="O509" s="52">
        <v>30000.0</v>
      </c>
      <c r="P509" s="162">
        <v>30000.0</v>
      </c>
      <c r="Q509" s="51">
        <v>0.0</v>
      </c>
      <c r="R509" s="51">
        <v>4400.0</v>
      </c>
      <c r="S509" s="52">
        <f t="shared" si="5"/>
        <v>25600</v>
      </c>
      <c r="T509" s="339" t="s">
        <v>83</v>
      </c>
      <c r="U509" s="48">
        <v>45863.0</v>
      </c>
      <c r="V509" s="48">
        <v>45893.0</v>
      </c>
      <c r="W509" s="347" t="s">
        <v>6029</v>
      </c>
      <c r="X509" s="41" t="s">
        <v>887</v>
      </c>
      <c r="Y509" s="41" t="s">
        <v>85</v>
      </c>
    </row>
    <row r="510" ht="18.0" customHeight="1">
      <c r="A510" s="37" t="s">
        <v>7789</v>
      </c>
      <c r="B510" s="60" t="s">
        <v>7742</v>
      </c>
      <c r="C510" s="41">
        <v>14664.0</v>
      </c>
      <c r="D510" s="43" t="s">
        <v>1870</v>
      </c>
      <c r="E510" s="60" t="s">
        <v>1871</v>
      </c>
      <c r="F510" s="43" t="s">
        <v>1872</v>
      </c>
      <c r="G510" s="43" t="s">
        <v>585</v>
      </c>
      <c r="H510" s="43" t="s">
        <v>123</v>
      </c>
      <c r="I510" s="41" t="s">
        <v>1558</v>
      </c>
      <c r="J510" s="48">
        <v>45699.0</v>
      </c>
      <c r="K510" s="39">
        <v>45863.0</v>
      </c>
      <c r="L510" s="41" t="s">
        <v>75</v>
      </c>
      <c r="M510" s="50">
        <v>118000.0</v>
      </c>
      <c r="N510" s="41" t="s">
        <v>75</v>
      </c>
      <c r="O510" s="52">
        <v>130000.0</v>
      </c>
      <c r="P510" s="162">
        <v>130000.0</v>
      </c>
      <c r="Q510" s="51">
        <v>0.0</v>
      </c>
      <c r="R510" s="51">
        <v>910.0</v>
      </c>
      <c r="S510" s="52">
        <f t="shared" si="5"/>
        <v>129090</v>
      </c>
      <c r="T510" s="339" t="s">
        <v>83</v>
      </c>
      <c r="U510" s="48">
        <v>45863.0</v>
      </c>
      <c r="V510" s="48">
        <v>45893.0</v>
      </c>
      <c r="W510" s="339">
        <v>1.0</v>
      </c>
      <c r="X510" s="41" t="s">
        <v>887</v>
      </c>
      <c r="Y510" s="41" t="s">
        <v>85</v>
      </c>
    </row>
    <row r="511" ht="18.0" customHeight="1">
      <c r="A511" s="60" t="s">
        <v>7791</v>
      </c>
      <c r="B511" s="60" t="s">
        <v>7792</v>
      </c>
      <c r="C511" s="41">
        <v>10946.0</v>
      </c>
      <c r="D511" s="43" t="s">
        <v>7793</v>
      </c>
      <c r="E511" s="60" t="s">
        <v>7794</v>
      </c>
      <c r="F511" s="43" t="s">
        <v>7795</v>
      </c>
      <c r="G511" s="47" t="s">
        <v>3643</v>
      </c>
      <c r="H511" s="43" t="s">
        <v>200</v>
      </c>
      <c r="I511" s="41" t="s">
        <v>1558</v>
      </c>
      <c r="J511" s="48">
        <v>45293.0</v>
      </c>
      <c r="K511" s="39">
        <v>45863.0</v>
      </c>
      <c r="L511" s="41" t="s">
        <v>75</v>
      </c>
      <c r="M511" s="50">
        <v>254000.0</v>
      </c>
      <c r="N511" s="41" t="s">
        <v>75</v>
      </c>
      <c r="O511" s="52">
        <v>255043.0</v>
      </c>
      <c r="P511" s="53">
        <v>255043.0</v>
      </c>
      <c r="Q511" s="51">
        <v>0.0</v>
      </c>
      <c r="R511" s="51">
        <v>0.0</v>
      </c>
      <c r="S511" s="52">
        <f t="shared" si="5"/>
        <v>255043</v>
      </c>
      <c r="T511" s="339" t="s">
        <v>112</v>
      </c>
      <c r="U511" s="48">
        <v>45863.0</v>
      </c>
      <c r="V511" s="48">
        <v>46027.0</v>
      </c>
      <c r="W511" s="339" t="s">
        <v>7798</v>
      </c>
      <c r="X511" s="42" t="s">
        <v>7644</v>
      </c>
      <c r="Y511" s="41" t="s">
        <v>85</v>
      </c>
    </row>
    <row r="512" ht="18.0" customHeight="1">
      <c r="A512" s="350" t="s">
        <v>7799</v>
      </c>
      <c r="B512" s="60" t="s">
        <v>7792</v>
      </c>
      <c r="C512" s="41">
        <v>15964.0</v>
      </c>
      <c r="D512" s="47" t="s">
        <v>7800</v>
      </c>
      <c r="E512" s="60" t="s">
        <v>7801</v>
      </c>
      <c r="F512" s="47" t="s">
        <v>7802</v>
      </c>
      <c r="G512" s="43" t="s">
        <v>634</v>
      </c>
      <c r="H512" s="43" t="s">
        <v>235</v>
      </c>
      <c r="I512" s="42" t="s">
        <v>1989</v>
      </c>
      <c r="J512" s="48">
        <v>45862.0</v>
      </c>
      <c r="K512" s="39">
        <v>45863.0</v>
      </c>
      <c r="L512" s="41" t="s">
        <v>75</v>
      </c>
      <c r="M512" s="51">
        <v>0.0</v>
      </c>
      <c r="N512" s="40">
        <v>45870.0</v>
      </c>
      <c r="O512" s="52">
        <v>1298054.0</v>
      </c>
      <c r="P512" s="53">
        <v>1298054.0</v>
      </c>
      <c r="Q512" s="51">
        <v>118000.0</v>
      </c>
      <c r="R512" s="51">
        <v>0.0</v>
      </c>
      <c r="S512" s="52">
        <f t="shared" si="5"/>
        <v>1298054</v>
      </c>
      <c r="T512" s="339" t="s">
        <v>112</v>
      </c>
      <c r="U512" s="49">
        <v>45870.0</v>
      </c>
      <c r="V512" s="49">
        <v>46236.0</v>
      </c>
      <c r="W512" s="347">
        <v>12.0</v>
      </c>
      <c r="X512" s="41" t="s">
        <v>887</v>
      </c>
      <c r="Y512" s="41" t="s">
        <v>221</v>
      </c>
    </row>
    <row r="513" ht="18.0" customHeight="1">
      <c r="A513" s="60" t="s">
        <v>7804</v>
      </c>
      <c r="B513" s="60" t="s">
        <v>7792</v>
      </c>
      <c r="C513" s="41">
        <v>15964.0</v>
      </c>
      <c r="D513" s="47" t="s">
        <v>7800</v>
      </c>
      <c r="E513" s="60" t="s">
        <v>7801</v>
      </c>
      <c r="F513" s="47" t="s">
        <v>7802</v>
      </c>
      <c r="G513" s="43" t="s">
        <v>634</v>
      </c>
      <c r="H513" s="43" t="s">
        <v>235</v>
      </c>
      <c r="I513" s="41" t="s">
        <v>1558</v>
      </c>
      <c r="J513" s="48">
        <v>45862.0</v>
      </c>
      <c r="K513" s="39">
        <v>45863.0</v>
      </c>
      <c r="L513" s="41" t="s">
        <v>75</v>
      </c>
      <c r="M513" s="51">
        <v>118000.0</v>
      </c>
      <c r="N513" s="40">
        <v>45870.0</v>
      </c>
      <c r="O513" s="52">
        <v>236075.0</v>
      </c>
      <c r="P513" s="54">
        <v>0.0</v>
      </c>
      <c r="Q513" s="51">
        <v>0.0</v>
      </c>
      <c r="R513" s="51">
        <v>0.0</v>
      </c>
      <c r="S513" s="52">
        <f t="shared" si="5"/>
        <v>0</v>
      </c>
      <c r="T513" s="347" t="s">
        <v>248</v>
      </c>
      <c r="U513" s="49">
        <v>45870.0</v>
      </c>
      <c r="V513" s="49">
        <v>46266.0</v>
      </c>
      <c r="W513" s="347">
        <v>1.0</v>
      </c>
      <c r="X513" s="41" t="s">
        <v>887</v>
      </c>
      <c r="Y513" s="41" t="s">
        <v>85</v>
      </c>
    </row>
    <row r="514" ht="18.0" customHeight="1">
      <c r="A514" s="60" t="s">
        <v>7806</v>
      </c>
      <c r="B514" s="46" t="s">
        <v>7760</v>
      </c>
      <c r="C514" s="41">
        <v>15964.0</v>
      </c>
      <c r="D514" s="47" t="s">
        <v>7800</v>
      </c>
      <c r="E514" s="60" t="s">
        <v>7801</v>
      </c>
      <c r="F514" s="47" t="s">
        <v>7802</v>
      </c>
      <c r="G514" s="43" t="s">
        <v>634</v>
      </c>
      <c r="H514" s="43" t="s">
        <v>235</v>
      </c>
      <c r="I514" s="41" t="s">
        <v>1558</v>
      </c>
      <c r="J514" s="48">
        <v>45862.0</v>
      </c>
      <c r="K514" s="39">
        <v>45863.0</v>
      </c>
      <c r="L514" s="41" t="s">
        <v>75</v>
      </c>
      <c r="M514" s="51">
        <v>118000.0</v>
      </c>
      <c r="N514" s="40">
        <v>45870.0</v>
      </c>
      <c r="O514" s="54">
        <v>0.0</v>
      </c>
      <c r="P514" s="54">
        <v>0.0</v>
      </c>
      <c r="Q514" s="51">
        <v>0.0</v>
      </c>
      <c r="R514" s="51">
        <v>0.0</v>
      </c>
      <c r="S514" s="52">
        <f t="shared" si="5"/>
        <v>0</v>
      </c>
      <c r="T514" s="347" t="s">
        <v>248</v>
      </c>
      <c r="U514" s="49">
        <v>45870.0</v>
      </c>
      <c r="V514" s="49">
        <v>46296.0</v>
      </c>
      <c r="W514" s="347">
        <v>1.0</v>
      </c>
      <c r="X514" s="41" t="s">
        <v>887</v>
      </c>
      <c r="Y514" s="41" t="s">
        <v>85</v>
      </c>
    </row>
    <row r="515" ht="18.0" customHeight="1">
      <c r="A515" s="60" t="s">
        <v>7809</v>
      </c>
      <c r="B515" s="60" t="s">
        <v>7792</v>
      </c>
      <c r="C515" s="41">
        <v>4723.0</v>
      </c>
      <c r="D515" s="43" t="s">
        <v>2572</v>
      </c>
      <c r="E515" s="60" t="s">
        <v>1074</v>
      </c>
      <c r="F515" s="43" t="s">
        <v>3980</v>
      </c>
      <c r="G515" s="43" t="s">
        <v>217</v>
      </c>
      <c r="H515" s="43" t="s">
        <v>177</v>
      </c>
      <c r="I515" s="42" t="s">
        <v>1989</v>
      </c>
      <c r="J515" s="48">
        <v>44611.0</v>
      </c>
      <c r="K515" s="39">
        <v>45863.0</v>
      </c>
      <c r="L515" s="41" t="s">
        <v>75</v>
      </c>
      <c r="M515" s="51">
        <v>0.0</v>
      </c>
      <c r="N515" s="40">
        <v>45864.0</v>
      </c>
      <c r="O515" s="52">
        <v>78087.0</v>
      </c>
      <c r="P515" s="53">
        <v>78000.0</v>
      </c>
      <c r="Q515" s="51">
        <v>0.0</v>
      </c>
      <c r="R515" s="51">
        <v>0.0</v>
      </c>
      <c r="S515" s="52">
        <f t="shared" si="5"/>
        <v>78000</v>
      </c>
      <c r="T515" s="339" t="s">
        <v>112</v>
      </c>
      <c r="U515" s="48">
        <v>45864.0</v>
      </c>
      <c r="V515" s="48">
        <v>45897.0</v>
      </c>
      <c r="W515" s="339">
        <v>1.0</v>
      </c>
      <c r="X515" s="41" t="s">
        <v>98</v>
      </c>
      <c r="Y515" s="41" t="s">
        <v>85</v>
      </c>
    </row>
    <row r="516" ht="18.0" customHeight="1">
      <c r="A516" s="37" t="s">
        <v>7812</v>
      </c>
      <c r="B516" s="60" t="s">
        <v>7792</v>
      </c>
      <c r="C516" s="41">
        <v>8355.0</v>
      </c>
      <c r="D516" s="43" t="s">
        <v>3188</v>
      </c>
      <c r="E516" s="60" t="s">
        <v>3190</v>
      </c>
      <c r="F516" s="47" t="s">
        <v>3533</v>
      </c>
      <c r="G516" s="43" t="s">
        <v>701</v>
      </c>
      <c r="H516" s="43" t="s">
        <v>177</v>
      </c>
      <c r="I516" s="41" t="s">
        <v>1558</v>
      </c>
      <c r="J516" s="48">
        <v>44974.0</v>
      </c>
      <c r="K516" s="39">
        <v>45863.0</v>
      </c>
      <c r="L516" s="41" t="s">
        <v>75</v>
      </c>
      <c r="M516" s="50">
        <v>78000.0</v>
      </c>
      <c r="N516" s="39" t="s">
        <v>75</v>
      </c>
      <c r="O516" s="52">
        <v>20000.0</v>
      </c>
      <c r="P516" s="162">
        <v>20000.0</v>
      </c>
      <c r="Q516" s="51">
        <v>0.0</v>
      </c>
      <c r="R516" s="51">
        <v>140.0</v>
      </c>
      <c r="S516" s="52">
        <f t="shared" si="5"/>
        <v>19860</v>
      </c>
      <c r="T516" s="339" t="s">
        <v>83</v>
      </c>
      <c r="U516" s="48">
        <v>45863.0</v>
      </c>
      <c r="V516" s="48">
        <v>45893.0</v>
      </c>
      <c r="W516" s="339">
        <v>1.0</v>
      </c>
      <c r="X516" s="41" t="s">
        <v>98</v>
      </c>
      <c r="Y516" s="41" t="s">
        <v>85</v>
      </c>
    </row>
    <row r="517" ht="18.0" customHeight="1">
      <c r="A517" s="37" t="s">
        <v>7813</v>
      </c>
      <c r="B517" s="60" t="s">
        <v>7792</v>
      </c>
      <c r="C517" s="41">
        <v>9096.0</v>
      </c>
      <c r="D517" s="43" t="s">
        <v>4010</v>
      </c>
      <c r="E517" s="60" t="s">
        <v>7815</v>
      </c>
      <c r="F517" s="43" t="s">
        <v>3958</v>
      </c>
      <c r="G517" s="43" t="s">
        <v>3303</v>
      </c>
      <c r="H517" s="43" t="s">
        <v>134</v>
      </c>
      <c r="I517" s="41" t="s">
        <v>1558</v>
      </c>
      <c r="J517" s="48">
        <v>45068.0</v>
      </c>
      <c r="K517" s="39">
        <v>45863.0</v>
      </c>
      <c r="L517" s="41" t="s">
        <v>75</v>
      </c>
      <c r="M517" s="50">
        <v>78000.0</v>
      </c>
      <c r="N517" s="41" t="s">
        <v>75</v>
      </c>
      <c r="O517" s="52">
        <v>100000.0</v>
      </c>
      <c r="P517" s="162">
        <v>100000.0</v>
      </c>
      <c r="Q517" s="51">
        <v>0.0</v>
      </c>
      <c r="R517" s="51">
        <v>4440.0</v>
      </c>
      <c r="S517" s="52">
        <f t="shared" si="5"/>
        <v>95560</v>
      </c>
      <c r="T517" s="339" t="s">
        <v>83</v>
      </c>
      <c r="U517" s="48">
        <v>45863.0</v>
      </c>
      <c r="V517" s="48">
        <v>45894.0</v>
      </c>
      <c r="W517" s="339">
        <v>1.0</v>
      </c>
      <c r="X517" s="41" t="s">
        <v>98</v>
      </c>
      <c r="Y517" s="41" t="s">
        <v>85</v>
      </c>
    </row>
    <row r="518" ht="18.0" customHeight="1">
      <c r="A518" s="350" t="s">
        <v>7817</v>
      </c>
      <c r="B518" s="60" t="s">
        <v>7792</v>
      </c>
      <c r="C518" s="41">
        <v>15854.0</v>
      </c>
      <c r="D518" s="43" t="s">
        <v>7819</v>
      </c>
      <c r="E518" s="60" t="s">
        <v>7820</v>
      </c>
      <c r="F518" s="43" t="s">
        <v>7821</v>
      </c>
      <c r="G518" s="43" t="s">
        <v>179</v>
      </c>
      <c r="H518" s="43" t="s">
        <v>177</v>
      </c>
      <c r="I518" s="41" t="s">
        <v>1558</v>
      </c>
      <c r="J518" s="48">
        <v>45850.0</v>
      </c>
      <c r="K518" s="39">
        <v>45863.0</v>
      </c>
      <c r="L518" s="41" t="s">
        <v>75</v>
      </c>
      <c r="M518" s="50">
        <v>0.0</v>
      </c>
      <c r="N518" s="41" t="s">
        <v>75</v>
      </c>
      <c r="O518" s="52">
        <v>1298025.0</v>
      </c>
      <c r="P518" s="53">
        <v>1298025.0</v>
      </c>
      <c r="Q518" s="50">
        <v>118000.0</v>
      </c>
      <c r="R518" s="51">
        <v>0.0</v>
      </c>
      <c r="S518" s="52">
        <f t="shared" si="5"/>
        <v>1298025</v>
      </c>
      <c r="T518" s="339" t="s">
        <v>112</v>
      </c>
      <c r="U518" s="48">
        <v>45863.0</v>
      </c>
      <c r="V518" s="48">
        <v>46224.0</v>
      </c>
      <c r="W518" s="339">
        <v>12.0</v>
      </c>
      <c r="X518" s="41" t="s">
        <v>84</v>
      </c>
      <c r="Y518" s="42" t="s">
        <v>221</v>
      </c>
    </row>
    <row r="519" ht="18.0" customHeight="1">
      <c r="A519" s="60" t="s">
        <v>7825</v>
      </c>
      <c r="B519" s="60" t="s">
        <v>7792</v>
      </c>
      <c r="C519" s="41">
        <v>15854.0</v>
      </c>
      <c r="D519" s="43" t="s">
        <v>7819</v>
      </c>
      <c r="E519" s="60" t="s">
        <v>7820</v>
      </c>
      <c r="F519" s="43" t="s">
        <v>7821</v>
      </c>
      <c r="G519" s="43" t="s">
        <v>179</v>
      </c>
      <c r="H519" s="43" t="s">
        <v>177</v>
      </c>
      <c r="I519" s="41" t="s">
        <v>1558</v>
      </c>
      <c r="J519" s="48">
        <v>45850.0</v>
      </c>
      <c r="K519" s="39">
        <v>45863.0</v>
      </c>
      <c r="L519" s="41" t="s">
        <v>75</v>
      </c>
      <c r="M519" s="50">
        <v>118000.0</v>
      </c>
      <c r="N519" s="41" t="s">
        <v>75</v>
      </c>
      <c r="O519" s="52">
        <v>354050.0</v>
      </c>
      <c r="P519" s="54">
        <v>0.0</v>
      </c>
      <c r="Q519" s="51">
        <v>0.0</v>
      </c>
      <c r="R519" s="51">
        <v>0.0</v>
      </c>
      <c r="S519" s="52">
        <f t="shared" si="5"/>
        <v>0</v>
      </c>
      <c r="T519" s="347" t="s">
        <v>248</v>
      </c>
      <c r="U519" s="48">
        <v>45863.0</v>
      </c>
      <c r="V519" s="48">
        <v>46254.0</v>
      </c>
      <c r="W519" s="339">
        <v>1.0</v>
      </c>
      <c r="X519" s="41" t="s">
        <v>84</v>
      </c>
      <c r="Y519" s="41" t="s">
        <v>85</v>
      </c>
    </row>
    <row r="520" ht="18.0" customHeight="1">
      <c r="A520" s="60" t="s">
        <v>7828</v>
      </c>
      <c r="B520" s="46" t="s">
        <v>7760</v>
      </c>
      <c r="C520" s="41">
        <v>15854.0</v>
      </c>
      <c r="D520" s="43" t="s">
        <v>7819</v>
      </c>
      <c r="E520" s="60" t="s">
        <v>7820</v>
      </c>
      <c r="F520" s="43" t="s">
        <v>7821</v>
      </c>
      <c r="G520" s="43" t="s">
        <v>179</v>
      </c>
      <c r="H520" s="43" t="s">
        <v>177</v>
      </c>
      <c r="I520" s="41" t="s">
        <v>1558</v>
      </c>
      <c r="J520" s="48">
        <v>45850.0</v>
      </c>
      <c r="K520" s="39">
        <v>45863.0</v>
      </c>
      <c r="L520" s="41" t="s">
        <v>75</v>
      </c>
      <c r="M520" s="51">
        <v>118000.0</v>
      </c>
      <c r="N520" s="41" t="s">
        <v>75</v>
      </c>
      <c r="O520" s="52">
        <f t="shared" ref="O520:O521" si="6">O519-M520</f>
        <v>236050</v>
      </c>
      <c r="P520" s="54">
        <v>0.0</v>
      </c>
      <c r="Q520" s="51">
        <v>0.0</v>
      </c>
      <c r="R520" s="51">
        <v>0.0</v>
      </c>
      <c r="S520" s="52">
        <f t="shared" si="5"/>
        <v>0</v>
      </c>
      <c r="T520" s="347" t="s">
        <v>248</v>
      </c>
      <c r="U520" s="49">
        <v>45863.0</v>
      </c>
      <c r="V520" s="49">
        <v>46284.0</v>
      </c>
      <c r="W520" s="339">
        <v>1.0</v>
      </c>
      <c r="X520" s="41" t="s">
        <v>84</v>
      </c>
      <c r="Y520" s="41" t="s">
        <v>85</v>
      </c>
    </row>
    <row r="521" ht="18.0" customHeight="1">
      <c r="A521" s="60" t="s">
        <v>7830</v>
      </c>
      <c r="B521" s="46" t="s">
        <v>7760</v>
      </c>
      <c r="C521" s="41">
        <v>15854.0</v>
      </c>
      <c r="D521" s="43" t="s">
        <v>7819</v>
      </c>
      <c r="E521" s="60" t="s">
        <v>7820</v>
      </c>
      <c r="F521" s="43" t="s">
        <v>7821</v>
      </c>
      <c r="G521" s="43" t="s">
        <v>179</v>
      </c>
      <c r="H521" s="43" t="s">
        <v>177</v>
      </c>
      <c r="I521" s="41" t="s">
        <v>1558</v>
      </c>
      <c r="J521" s="48">
        <v>45850.0</v>
      </c>
      <c r="K521" s="39">
        <v>45863.0</v>
      </c>
      <c r="L521" s="41" t="s">
        <v>75</v>
      </c>
      <c r="M521" s="51">
        <v>118000.0</v>
      </c>
      <c r="N521" s="41" t="s">
        <v>75</v>
      </c>
      <c r="O521" s="52">
        <f t="shared" si="6"/>
        <v>118050</v>
      </c>
      <c r="P521" s="54">
        <v>0.0</v>
      </c>
      <c r="Q521" s="51">
        <v>0.0</v>
      </c>
      <c r="R521" s="51">
        <v>0.0</v>
      </c>
      <c r="S521" s="52">
        <f t="shared" si="5"/>
        <v>0</v>
      </c>
      <c r="T521" s="347" t="s">
        <v>7833</v>
      </c>
      <c r="U521" s="49">
        <v>45863.0</v>
      </c>
      <c r="V521" s="49">
        <v>46314.0</v>
      </c>
      <c r="W521" s="347">
        <v>15.0</v>
      </c>
      <c r="X521" s="41" t="s">
        <v>84</v>
      </c>
      <c r="Y521" s="41" t="s">
        <v>85</v>
      </c>
    </row>
    <row r="522" ht="18.0" customHeight="1">
      <c r="A522" s="37" t="s">
        <v>7834</v>
      </c>
      <c r="B522" s="60" t="s">
        <v>7792</v>
      </c>
      <c r="C522" s="41">
        <v>8535.0</v>
      </c>
      <c r="D522" s="43" t="s">
        <v>4144</v>
      </c>
      <c r="E522" s="60" t="s">
        <v>3939</v>
      </c>
      <c r="F522" s="43" t="s">
        <v>3940</v>
      </c>
      <c r="G522" s="43" t="s">
        <v>179</v>
      </c>
      <c r="H522" s="43" t="s">
        <v>177</v>
      </c>
      <c r="I522" s="41" t="s">
        <v>1558</v>
      </c>
      <c r="J522" s="48">
        <v>44998.0</v>
      </c>
      <c r="K522" s="39">
        <v>45863.0</v>
      </c>
      <c r="L522" s="41" t="s">
        <v>75</v>
      </c>
      <c r="M522" s="50">
        <v>0.0</v>
      </c>
      <c r="N522" s="40">
        <v>45864.0</v>
      </c>
      <c r="O522" s="52">
        <v>78015.0</v>
      </c>
      <c r="P522" s="53">
        <v>78015.0</v>
      </c>
      <c r="Q522" s="51">
        <v>0.0</v>
      </c>
      <c r="R522" s="51">
        <v>0.0</v>
      </c>
      <c r="S522" s="52">
        <f t="shared" si="5"/>
        <v>78015</v>
      </c>
      <c r="T522" s="339" t="s">
        <v>112</v>
      </c>
      <c r="U522" s="48">
        <v>45864.0</v>
      </c>
      <c r="V522" s="48">
        <v>45894.0</v>
      </c>
      <c r="W522" s="339">
        <v>1.0</v>
      </c>
      <c r="X522" s="41" t="s">
        <v>98</v>
      </c>
      <c r="Y522" s="41" t="s">
        <v>85</v>
      </c>
    </row>
    <row r="523" ht="18.0" customHeight="1">
      <c r="A523" s="60" t="s">
        <v>7837</v>
      </c>
      <c r="B523" s="60" t="s">
        <v>7792</v>
      </c>
      <c r="C523" s="41">
        <v>5581.0</v>
      </c>
      <c r="D523" s="43" t="s">
        <v>4342</v>
      </c>
      <c r="E523" s="60" t="s">
        <v>4343</v>
      </c>
      <c r="F523" s="43" t="s">
        <v>4344</v>
      </c>
      <c r="G523" s="43" t="s">
        <v>234</v>
      </c>
      <c r="H523" s="43" t="s">
        <v>235</v>
      </c>
      <c r="I523" s="41" t="s">
        <v>1558</v>
      </c>
      <c r="J523" s="48">
        <v>44679.0</v>
      </c>
      <c r="K523" s="39">
        <v>45863.0</v>
      </c>
      <c r="L523" s="41" t="s">
        <v>75</v>
      </c>
      <c r="M523" s="50">
        <v>0.0</v>
      </c>
      <c r="N523" s="41" t="s">
        <v>75</v>
      </c>
      <c r="O523" s="52">
        <v>44000.0</v>
      </c>
      <c r="P523" s="162">
        <v>44000.0</v>
      </c>
      <c r="Q523" s="51">
        <v>0.0</v>
      </c>
      <c r="R523" s="51">
        <v>308.0</v>
      </c>
      <c r="S523" s="52">
        <f t="shared" si="5"/>
        <v>43692</v>
      </c>
      <c r="T523" s="339" t="s">
        <v>83</v>
      </c>
      <c r="U523" s="48">
        <v>45863.0</v>
      </c>
      <c r="V523" s="48">
        <v>45896.0</v>
      </c>
      <c r="W523" s="347" t="s">
        <v>6029</v>
      </c>
      <c r="X523" s="41" t="s">
        <v>84</v>
      </c>
      <c r="Y523" s="41" t="s">
        <v>85</v>
      </c>
    </row>
    <row r="524" ht="18.0" customHeight="1">
      <c r="A524" s="60" t="s">
        <v>7839</v>
      </c>
      <c r="B524" s="60" t="s">
        <v>7792</v>
      </c>
      <c r="C524" s="41">
        <v>472.0</v>
      </c>
      <c r="D524" s="43" t="s">
        <v>7840</v>
      </c>
      <c r="E524" s="60" t="s">
        <v>7841</v>
      </c>
      <c r="F524" s="43" t="s">
        <v>7842</v>
      </c>
      <c r="G524" s="43" t="s">
        <v>179</v>
      </c>
      <c r="H524" s="43" t="s">
        <v>177</v>
      </c>
      <c r="I524" s="41" t="s">
        <v>1558</v>
      </c>
      <c r="J524" s="48">
        <v>44316.0</v>
      </c>
      <c r="K524" s="39">
        <v>45863.0</v>
      </c>
      <c r="L524" s="39" t="s">
        <v>75</v>
      </c>
      <c r="M524" s="50"/>
      <c r="N524" s="41"/>
      <c r="O524" s="52">
        <v>78000.0</v>
      </c>
      <c r="P524" s="162">
        <v>78000.0</v>
      </c>
      <c r="Q524" s="51">
        <v>0.0</v>
      </c>
      <c r="R524" s="51">
        <v>1560.0</v>
      </c>
      <c r="S524" s="52">
        <f t="shared" si="5"/>
        <v>76440</v>
      </c>
      <c r="T524" s="339" t="s">
        <v>83</v>
      </c>
      <c r="U524" s="48"/>
      <c r="V524" s="48"/>
      <c r="W524" s="347">
        <v>1.0</v>
      </c>
      <c r="X524" s="42" t="s">
        <v>84</v>
      </c>
      <c r="Y524" s="42" t="s">
        <v>85</v>
      </c>
    </row>
    <row r="525" ht="18.0" customHeight="1">
      <c r="A525" s="37" t="s">
        <v>7845</v>
      </c>
      <c r="B525" s="60" t="s">
        <v>7792</v>
      </c>
      <c r="C525" s="41">
        <v>5459.0</v>
      </c>
      <c r="D525" s="43" t="s">
        <v>2847</v>
      </c>
      <c r="E525" s="60" t="s">
        <v>2848</v>
      </c>
      <c r="F525" s="43" t="s">
        <v>2849</v>
      </c>
      <c r="G525" s="47" t="s">
        <v>2851</v>
      </c>
      <c r="H525" s="43" t="s">
        <v>134</v>
      </c>
      <c r="I525" s="41" t="s">
        <v>1558</v>
      </c>
      <c r="J525" s="48">
        <v>44664.0</v>
      </c>
      <c r="K525" s="39">
        <v>45864.0</v>
      </c>
      <c r="L525" s="39" t="s">
        <v>75</v>
      </c>
      <c r="M525" s="50">
        <v>0.0</v>
      </c>
      <c r="N525" s="41" t="s">
        <v>75</v>
      </c>
      <c r="O525" s="52">
        <v>78081.0</v>
      </c>
      <c r="P525" s="116">
        <v>78081.0</v>
      </c>
      <c r="Q525" s="51">
        <v>0.0</v>
      </c>
      <c r="R525" s="51">
        <v>0.0</v>
      </c>
      <c r="S525" s="52">
        <f t="shared" si="5"/>
        <v>78081</v>
      </c>
      <c r="T525" s="339" t="s">
        <v>112</v>
      </c>
      <c r="U525" s="48">
        <v>45864.0</v>
      </c>
      <c r="V525" s="48">
        <v>45894.0</v>
      </c>
      <c r="W525" s="339">
        <v>1.0</v>
      </c>
      <c r="X525" s="41" t="s">
        <v>98</v>
      </c>
      <c r="Y525" s="41" t="s">
        <v>85</v>
      </c>
    </row>
    <row r="526" ht="18.0" customHeight="1">
      <c r="A526" s="37" t="s">
        <v>7849</v>
      </c>
      <c r="B526" s="60" t="s">
        <v>7792</v>
      </c>
      <c r="C526" s="60">
        <v>14334.0</v>
      </c>
      <c r="D526" s="474" t="s">
        <v>7851</v>
      </c>
      <c r="E526" s="60" t="s">
        <v>3332</v>
      </c>
      <c r="F526" s="474" t="s">
        <v>3334</v>
      </c>
      <c r="G526" s="474" t="s">
        <v>552</v>
      </c>
      <c r="H526" s="474" t="s">
        <v>72</v>
      </c>
      <c r="I526" s="41" t="s">
        <v>1558</v>
      </c>
      <c r="J526" s="48">
        <v>45664.0</v>
      </c>
      <c r="K526" s="39">
        <v>45864.0</v>
      </c>
      <c r="L526" s="41" t="s">
        <v>75</v>
      </c>
      <c r="M526" s="50">
        <v>78000.0</v>
      </c>
      <c r="N526" s="41" t="s">
        <v>75</v>
      </c>
      <c r="O526" s="52">
        <v>75000.0</v>
      </c>
      <c r="P526" s="76">
        <v>75000.0</v>
      </c>
      <c r="Q526" s="51">
        <v>0.0</v>
      </c>
      <c r="R526" s="51">
        <v>1500.0</v>
      </c>
      <c r="S526" s="52">
        <f t="shared" si="5"/>
        <v>73500</v>
      </c>
      <c r="T526" s="339" t="s">
        <v>83</v>
      </c>
      <c r="U526" s="48">
        <v>45864.0</v>
      </c>
      <c r="V526" s="48">
        <v>45894.0</v>
      </c>
      <c r="W526" s="339">
        <v>1.0</v>
      </c>
      <c r="X526" s="41" t="s">
        <v>98</v>
      </c>
      <c r="Y526" s="41" t="s">
        <v>85</v>
      </c>
    </row>
    <row r="527" ht="18.0" customHeight="1">
      <c r="A527" s="60" t="s">
        <v>7852</v>
      </c>
      <c r="B527" s="60" t="s">
        <v>7792</v>
      </c>
      <c r="C527" s="41">
        <v>4343.0</v>
      </c>
      <c r="D527" s="43" t="s">
        <v>1522</v>
      </c>
      <c r="E527" s="60" t="s">
        <v>152</v>
      </c>
      <c r="F527" s="381" t="s">
        <v>4110</v>
      </c>
      <c r="G527" s="43" t="s">
        <v>155</v>
      </c>
      <c r="H527" s="43" t="s">
        <v>156</v>
      </c>
      <c r="I527" s="42" t="s">
        <v>1989</v>
      </c>
      <c r="J527" s="48">
        <v>44585.0</v>
      </c>
      <c r="K527" s="39">
        <v>45864.0</v>
      </c>
      <c r="L527" s="41" t="s">
        <v>75</v>
      </c>
      <c r="M527" s="50">
        <v>78000.0</v>
      </c>
      <c r="N527" s="41" t="s">
        <v>75</v>
      </c>
      <c r="O527" s="52">
        <v>155000.0</v>
      </c>
      <c r="P527" s="76">
        <v>155000.0</v>
      </c>
      <c r="Q527" s="51">
        <v>0.0</v>
      </c>
      <c r="R527" s="51">
        <v>3100.0</v>
      </c>
      <c r="S527" s="52">
        <f t="shared" si="5"/>
        <v>151900</v>
      </c>
      <c r="T527" s="339" t="s">
        <v>83</v>
      </c>
      <c r="U527" s="48">
        <v>45864.0</v>
      </c>
      <c r="V527" s="48">
        <v>45894.0</v>
      </c>
      <c r="W527" s="339">
        <v>1.0</v>
      </c>
      <c r="X527" s="41" t="s">
        <v>98</v>
      </c>
      <c r="Y527" s="41" t="s">
        <v>85</v>
      </c>
    </row>
    <row r="528" ht="18.0" customHeight="1">
      <c r="A528" s="60" t="s">
        <v>7856</v>
      </c>
      <c r="B528" s="46" t="s">
        <v>7760</v>
      </c>
      <c r="C528" s="41">
        <v>4343.0</v>
      </c>
      <c r="D528" s="43" t="s">
        <v>1522</v>
      </c>
      <c r="E528" s="60" t="s">
        <v>152</v>
      </c>
      <c r="F528" s="228" t="s">
        <v>2451</v>
      </c>
      <c r="G528" s="43" t="s">
        <v>155</v>
      </c>
      <c r="H528" s="43" t="s">
        <v>156</v>
      </c>
      <c r="I528" s="41" t="s">
        <v>1558</v>
      </c>
      <c r="J528" s="48">
        <v>44585.0</v>
      </c>
      <c r="K528" s="39">
        <v>45864.0</v>
      </c>
      <c r="L528" s="41" t="s">
        <v>75</v>
      </c>
      <c r="M528" s="51">
        <v>25000.0</v>
      </c>
      <c r="N528" s="41" t="s">
        <v>75</v>
      </c>
      <c r="O528" s="54">
        <v>0.0</v>
      </c>
      <c r="P528" s="54">
        <v>0.0</v>
      </c>
      <c r="Q528" s="51">
        <v>0.0</v>
      </c>
      <c r="R528" s="51">
        <v>0.0</v>
      </c>
      <c r="S528" s="52">
        <f t="shared" si="5"/>
        <v>0</v>
      </c>
      <c r="T528" s="347" t="s">
        <v>283</v>
      </c>
      <c r="U528" s="49">
        <v>45864.0</v>
      </c>
      <c r="V528" s="49">
        <v>45883.0</v>
      </c>
      <c r="W528" s="347" t="s">
        <v>6029</v>
      </c>
      <c r="X528" s="42" t="s">
        <v>84</v>
      </c>
      <c r="Y528" s="41" t="s">
        <v>85</v>
      </c>
    </row>
    <row r="529" ht="18.0" customHeight="1">
      <c r="A529" s="60" t="s">
        <v>7858</v>
      </c>
      <c r="B529" s="46" t="s">
        <v>7760</v>
      </c>
      <c r="C529" s="41">
        <v>4343.0</v>
      </c>
      <c r="D529" s="43" t="s">
        <v>1522</v>
      </c>
      <c r="E529" s="60" t="s">
        <v>152</v>
      </c>
      <c r="F529" s="228" t="s">
        <v>1420</v>
      </c>
      <c r="G529" s="43" t="s">
        <v>155</v>
      </c>
      <c r="H529" s="43" t="s">
        <v>156</v>
      </c>
      <c r="I529" s="41" t="s">
        <v>1558</v>
      </c>
      <c r="J529" s="48">
        <v>44585.0</v>
      </c>
      <c r="K529" s="39">
        <v>45864.0</v>
      </c>
      <c r="L529" s="41" t="s">
        <v>75</v>
      </c>
      <c r="M529" s="51">
        <v>17000.0</v>
      </c>
      <c r="N529" s="41" t="s">
        <v>75</v>
      </c>
      <c r="O529" s="54">
        <v>0.0</v>
      </c>
      <c r="P529" s="54">
        <v>0.0</v>
      </c>
      <c r="Q529" s="51">
        <v>0.0</v>
      </c>
      <c r="R529" s="51">
        <v>0.0</v>
      </c>
      <c r="S529" s="52">
        <f t="shared" si="5"/>
        <v>0</v>
      </c>
      <c r="T529" s="347" t="s">
        <v>283</v>
      </c>
      <c r="U529" s="49">
        <v>45864.0</v>
      </c>
      <c r="V529" s="49">
        <v>45877.0</v>
      </c>
      <c r="W529" s="347" t="s">
        <v>6029</v>
      </c>
      <c r="X529" s="42" t="s">
        <v>84</v>
      </c>
      <c r="Y529" s="41" t="s">
        <v>85</v>
      </c>
    </row>
    <row r="530" ht="18.0" customHeight="1">
      <c r="A530" s="60" t="s">
        <v>7861</v>
      </c>
      <c r="B530" s="46" t="s">
        <v>7760</v>
      </c>
      <c r="C530" s="41">
        <v>4343.0</v>
      </c>
      <c r="D530" s="43" t="s">
        <v>1522</v>
      </c>
      <c r="E530" s="60" t="s">
        <v>152</v>
      </c>
      <c r="F530" s="228" t="s">
        <v>3394</v>
      </c>
      <c r="G530" s="43" t="s">
        <v>155</v>
      </c>
      <c r="H530" s="43" t="s">
        <v>156</v>
      </c>
      <c r="I530" s="41" t="s">
        <v>1558</v>
      </c>
      <c r="J530" s="48">
        <v>44585.0</v>
      </c>
      <c r="K530" s="39">
        <v>45864.0</v>
      </c>
      <c r="L530" s="41" t="s">
        <v>75</v>
      </c>
      <c r="M530" s="51">
        <v>35000.0</v>
      </c>
      <c r="N530" s="41" t="s">
        <v>75</v>
      </c>
      <c r="O530" s="54">
        <v>0.0</v>
      </c>
      <c r="P530" s="54">
        <v>0.0</v>
      </c>
      <c r="Q530" s="51">
        <v>0.0</v>
      </c>
      <c r="R530" s="51">
        <v>0.0</v>
      </c>
      <c r="S530" s="52">
        <f t="shared" si="5"/>
        <v>0</v>
      </c>
      <c r="T530" s="347" t="s">
        <v>283</v>
      </c>
      <c r="U530" s="49">
        <v>45864.0</v>
      </c>
      <c r="V530" s="49">
        <v>45890.0</v>
      </c>
      <c r="W530" s="347" t="s">
        <v>6029</v>
      </c>
      <c r="X530" s="42" t="s">
        <v>84</v>
      </c>
      <c r="Y530" s="41" t="s">
        <v>85</v>
      </c>
    </row>
    <row r="531" ht="18.0" customHeight="1">
      <c r="A531" s="37" t="s">
        <v>7864</v>
      </c>
      <c r="B531" s="60" t="s">
        <v>7792</v>
      </c>
      <c r="C531" s="41">
        <v>3848.0</v>
      </c>
      <c r="D531" s="43" t="s">
        <v>1111</v>
      </c>
      <c r="E531" s="60" t="s">
        <v>1112</v>
      </c>
      <c r="F531" s="43" t="s">
        <v>3160</v>
      </c>
      <c r="G531" s="43" t="s">
        <v>1114</v>
      </c>
      <c r="H531" s="43" t="s">
        <v>156</v>
      </c>
      <c r="I531" s="41" t="s">
        <v>1558</v>
      </c>
      <c r="J531" s="48">
        <v>44554.0</v>
      </c>
      <c r="K531" s="39">
        <v>45864.0</v>
      </c>
      <c r="L531" s="41" t="s">
        <v>75</v>
      </c>
      <c r="M531" s="50">
        <v>0.0</v>
      </c>
      <c r="N531" s="41" t="s">
        <v>75</v>
      </c>
      <c r="O531" s="52">
        <v>118000.0</v>
      </c>
      <c r="P531" s="76">
        <v>118000.0</v>
      </c>
      <c r="Q531" s="51">
        <v>0.0</v>
      </c>
      <c r="R531" s="51">
        <v>4400.0</v>
      </c>
      <c r="S531" s="52">
        <f t="shared" si="5"/>
        <v>113600</v>
      </c>
      <c r="T531" s="339" t="s">
        <v>83</v>
      </c>
      <c r="U531" s="48">
        <v>45864.0</v>
      </c>
      <c r="V531" s="48">
        <v>45894.0</v>
      </c>
      <c r="W531" s="339">
        <v>1.0</v>
      </c>
      <c r="X531" s="41" t="s">
        <v>84</v>
      </c>
      <c r="Y531" s="41" t="s">
        <v>85</v>
      </c>
    </row>
    <row r="532" ht="18.0" customHeight="1">
      <c r="A532" s="60" t="s">
        <v>7867</v>
      </c>
      <c r="B532" s="60" t="s">
        <v>7792</v>
      </c>
      <c r="C532" s="41">
        <v>3848.0</v>
      </c>
      <c r="D532" s="43" t="s">
        <v>1111</v>
      </c>
      <c r="E532" s="60" t="s">
        <v>1112</v>
      </c>
      <c r="F532" s="43" t="s">
        <v>3950</v>
      </c>
      <c r="G532" s="43" t="s">
        <v>1114</v>
      </c>
      <c r="H532" s="43" t="s">
        <v>156</v>
      </c>
      <c r="I532" s="42" t="s">
        <v>1989</v>
      </c>
      <c r="J532" s="48">
        <v>44554.0</v>
      </c>
      <c r="K532" s="39">
        <v>45864.0</v>
      </c>
      <c r="L532" s="41" t="s">
        <v>75</v>
      </c>
      <c r="M532" s="50">
        <v>0.0</v>
      </c>
      <c r="N532" s="41" t="s">
        <v>75</v>
      </c>
      <c r="O532" s="52">
        <v>118000.0</v>
      </c>
      <c r="P532" s="76">
        <v>118000.0</v>
      </c>
      <c r="Q532" s="51">
        <v>0.0</v>
      </c>
      <c r="R532" s="51">
        <v>4400.0</v>
      </c>
      <c r="S532" s="52">
        <f t="shared" si="5"/>
        <v>113600</v>
      </c>
      <c r="T532" s="339" t="s">
        <v>83</v>
      </c>
      <c r="U532" s="48">
        <v>45864.0</v>
      </c>
      <c r="V532" s="48">
        <v>45894.0</v>
      </c>
      <c r="W532" s="339">
        <v>1.0</v>
      </c>
      <c r="X532" s="41" t="s">
        <v>84</v>
      </c>
      <c r="Y532" s="41" t="s">
        <v>85</v>
      </c>
    </row>
    <row r="533" ht="18.0" customHeight="1">
      <c r="A533" s="60" t="s">
        <v>7869</v>
      </c>
      <c r="B533" s="60" t="s">
        <v>7792</v>
      </c>
      <c r="C533" s="41">
        <v>6683.0</v>
      </c>
      <c r="D533" s="43" t="s">
        <v>4361</v>
      </c>
      <c r="E533" s="60" t="s">
        <v>4351</v>
      </c>
      <c r="F533" s="43" t="s">
        <v>4352</v>
      </c>
      <c r="G533" s="47" t="s">
        <v>234</v>
      </c>
      <c r="H533" s="43" t="s">
        <v>235</v>
      </c>
      <c r="I533" s="42" t="s">
        <v>1989</v>
      </c>
      <c r="J533" s="48">
        <v>44792.0</v>
      </c>
      <c r="K533" s="39">
        <v>45864.0</v>
      </c>
      <c r="L533" s="41" t="s">
        <v>75</v>
      </c>
      <c r="M533" s="50">
        <v>0.0</v>
      </c>
      <c r="N533" s="41" t="s">
        <v>75</v>
      </c>
      <c r="O533" s="52">
        <v>78038.0</v>
      </c>
      <c r="P533" s="62">
        <v>78000.0</v>
      </c>
      <c r="Q533" s="51">
        <v>0.0</v>
      </c>
      <c r="R533" s="51">
        <v>0.0</v>
      </c>
      <c r="S533" s="52">
        <f t="shared" si="5"/>
        <v>78000</v>
      </c>
      <c r="T533" s="339" t="s">
        <v>112</v>
      </c>
      <c r="U533" s="48">
        <v>45864.0</v>
      </c>
      <c r="V533" s="48">
        <v>45894.0</v>
      </c>
      <c r="W533" s="339">
        <v>1.0</v>
      </c>
      <c r="X533" s="41" t="s">
        <v>98</v>
      </c>
      <c r="Y533" s="41" t="s">
        <v>85</v>
      </c>
    </row>
    <row r="534" ht="18.0" customHeight="1">
      <c r="A534" s="60" t="s">
        <v>7874</v>
      </c>
      <c r="B534" s="60" t="s">
        <v>7792</v>
      </c>
      <c r="C534" s="41">
        <v>8177.0</v>
      </c>
      <c r="D534" s="43" t="s">
        <v>520</v>
      </c>
      <c r="E534" s="60" t="s">
        <v>521</v>
      </c>
      <c r="F534" s="474" t="s">
        <v>523</v>
      </c>
      <c r="G534" s="43" t="s">
        <v>70</v>
      </c>
      <c r="H534" s="43" t="s">
        <v>70</v>
      </c>
      <c r="I534" s="42" t="s">
        <v>1989</v>
      </c>
      <c r="J534" s="48">
        <v>44954.0</v>
      </c>
      <c r="K534" s="39">
        <v>45864.0</v>
      </c>
      <c r="L534" s="41" t="s">
        <v>75</v>
      </c>
      <c r="M534" s="50">
        <v>51000.0</v>
      </c>
      <c r="N534" s="41" t="s">
        <v>75</v>
      </c>
      <c r="O534" s="52">
        <v>49091.0</v>
      </c>
      <c r="P534" s="54">
        <v>0.0</v>
      </c>
      <c r="Q534" s="51">
        <v>0.0</v>
      </c>
      <c r="R534" s="51">
        <v>0.0</v>
      </c>
      <c r="S534" s="52">
        <f t="shared" si="5"/>
        <v>0</v>
      </c>
      <c r="T534" s="347" t="s">
        <v>5476</v>
      </c>
      <c r="U534" s="48">
        <v>45864.0</v>
      </c>
      <c r="V534" s="48">
        <v>45902.0</v>
      </c>
      <c r="W534" s="339" t="s">
        <v>7877</v>
      </c>
      <c r="X534" s="41" t="s">
        <v>84</v>
      </c>
      <c r="Y534" s="41" t="s">
        <v>85</v>
      </c>
    </row>
    <row r="535" ht="18.0" customHeight="1">
      <c r="A535" s="37" t="s">
        <v>7878</v>
      </c>
      <c r="B535" s="60" t="s">
        <v>7792</v>
      </c>
      <c r="C535" s="41">
        <v>2816.0</v>
      </c>
      <c r="D535" s="43" t="s">
        <v>4500</v>
      </c>
      <c r="E535" s="60" t="s">
        <v>3911</v>
      </c>
      <c r="F535" s="43" t="s">
        <v>3912</v>
      </c>
      <c r="G535" s="43" t="s">
        <v>315</v>
      </c>
      <c r="H535" s="43" t="s">
        <v>177</v>
      </c>
      <c r="I535" s="41" t="s">
        <v>1558</v>
      </c>
      <c r="J535" s="48">
        <v>44476.0</v>
      </c>
      <c r="K535" s="39">
        <v>45864.0</v>
      </c>
      <c r="L535" s="41" t="s">
        <v>75</v>
      </c>
      <c r="M535" s="50">
        <v>0.0</v>
      </c>
      <c r="N535" s="41" t="s">
        <v>75</v>
      </c>
      <c r="O535" s="52">
        <v>78000.0</v>
      </c>
      <c r="P535" s="76">
        <v>78000.0</v>
      </c>
      <c r="Q535" s="51">
        <v>0.0</v>
      </c>
      <c r="R535" s="51">
        <v>546.0</v>
      </c>
      <c r="S535" s="52">
        <f t="shared" si="5"/>
        <v>77454</v>
      </c>
      <c r="T535" s="339" t="s">
        <v>83</v>
      </c>
      <c r="U535" s="48">
        <v>45864.0</v>
      </c>
      <c r="V535" s="48">
        <v>45895.0</v>
      </c>
      <c r="W535" s="339">
        <v>1.0</v>
      </c>
      <c r="X535" s="41" t="s">
        <v>98</v>
      </c>
      <c r="Y535" s="41" t="s">
        <v>85</v>
      </c>
    </row>
    <row r="536" ht="18.0" customHeight="1">
      <c r="A536" s="60" t="s">
        <v>7881</v>
      </c>
      <c r="B536" s="60" t="s">
        <v>7792</v>
      </c>
      <c r="C536" s="41">
        <v>4808.0</v>
      </c>
      <c r="D536" s="43" t="s">
        <v>3035</v>
      </c>
      <c r="E536" s="60" t="s">
        <v>2860</v>
      </c>
      <c r="F536" s="43" t="s">
        <v>4096</v>
      </c>
      <c r="G536" s="43" t="s">
        <v>234</v>
      </c>
      <c r="H536" s="43" t="s">
        <v>235</v>
      </c>
      <c r="I536" s="42" t="s">
        <v>1989</v>
      </c>
      <c r="J536" s="48">
        <v>44618.0</v>
      </c>
      <c r="K536" s="39">
        <v>45864.0</v>
      </c>
      <c r="L536" s="41" t="s">
        <v>75</v>
      </c>
      <c r="M536" s="50">
        <v>0.0</v>
      </c>
      <c r="N536" s="41" t="s">
        <v>75</v>
      </c>
      <c r="O536" s="52">
        <v>78000.0</v>
      </c>
      <c r="P536" s="76">
        <v>78000.0</v>
      </c>
      <c r="Q536" s="51">
        <v>0.0</v>
      </c>
      <c r="R536" s="51">
        <v>546.0</v>
      </c>
      <c r="S536" s="52">
        <f t="shared" si="5"/>
        <v>77454</v>
      </c>
      <c r="T536" s="339" t="s">
        <v>83</v>
      </c>
      <c r="U536" s="48">
        <v>45864.0</v>
      </c>
      <c r="V536" s="48">
        <v>45894.0</v>
      </c>
      <c r="W536" s="339">
        <v>1.0</v>
      </c>
      <c r="X536" s="41" t="s">
        <v>98</v>
      </c>
      <c r="Y536" s="41" t="s">
        <v>85</v>
      </c>
    </row>
    <row r="537" ht="18.0" customHeight="1">
      <c r="A537" s="37" t="s">
        <v>7885</v>
      </c>
      <c r="B537" s="60" t="s">
        <v>7792</v>
      </c>
      <c r="C537" s="41">
        <v>4430.0</v>
      </c>
      <c r="D537" s="43" t="s">
        <v>4133</v>
      </c>
      <c r="E537" s="60" t="s">
        <v>4134</v>
      </c>
      <c r="F537" s="43" t="s">
        <v>4135</v>
      </c>
      <c r="G537" s="43" t="s">
        <v>585</v>
      </c>
      <c r="H537" s="43" t="s">
        <v>123</v>
      </c>
      <c r="I537" s="41" t="s">
        <v>1558</v>
      </c>
      <c r="J537" s="48">
        <v>44590.0</v>
      </c>
      <c r="K537" s="39">
        <v>45864.0</v>
      </c>
      <c r="L537" s="41" t="s">
        <v>75</v>
      </c>
      <c r="M537" s="50">
        <v>0.0</v>
      </c>
      <c r="N537" s="41" t="s">
        <v>75</v>
      </c>
      <c r="O537" s="52">
        <v>78000.0</v>
      </c>
      <c r="P537" s="76">
        <v>78000.0</v>
      </c>
      <c r="Q537" s="51">
        <v>0.0</v>
      </c>
      <c r="R537" s="51">
        <v>546.0</v>
      </c>
      <c r="S537" s="52">
        <f t="shared" si="5"/>
        <v>77454</v>
      </c>
      <c r="T537" s="339" t="s">
        <v>83</v>
      </c>
      <c r="U537" s="48">
        <v>45864.0</v>
      </c>
      <c r="V537" s="48">
        <v>45894.0</v>
      </c>
      <c r="W537" s="339">
        <v>1.0</v>
      </c>
      <c r="X537" s="41" t="s">
        <v>98</v>
      </c>
      <c r="Y537" s="41" t="s">
        <v>85</v>
      </c>
    </row>
    <row r="538" ht="18.0" customHeight="1">
      <c r="A538" s="37" t="s">
        <v>7888</v>
      </c>
      <c r="B538" s="60" t="s">
        <v>7792</v>
      </c>
      <c r="C538" s="41">
        <v>7934.0</v>
      </c>
      <c r="D538" s="43" t="s">
        <v>657</v>
      </c>
      <c r="E538" s="60" t="s">
        <v>659</v>
      </c>
      <c r="F538" s="43" t="s">
        <v>7321</v>
      </c>
      <c r="G538" s="43" t="s">
        <v>194</v>
      </c>
      <c r="H538" s="43" t="s">
        <v>177</v>
      </c>
      <c r="I538" s="41" t="s">
        <v>1558</v>
      </c>
      <c r="J538" s="48">
        <v>44929.0</v>
      </c>
      <c r="K538" s="39">
        <v>45864.0</v>
      </c>
      <c r="L538" s="41" t="s">
        <v>75</v>
      </c>
      <c r="M538" s="50">
        <v>0.0</v>
      </c>
      <c r="N538" s="41" t="s">
        <v>75</v>
      </c>
      <c r="O538" s="52">
        <v>118000.0</v>
      </c>
      <c r="P538" s="76">
        <v>118000.0</v>
      </c>
      <c r="Q538" s="51">
        <v>0.0</v>
      </c>
      <c r="R538" s="51">
        <v>826.0</v>
      </c>
      <c r="S538" s="52">
        <f t="shared" si="5"/>
        <v>117174</v>
      </c>
      <c r="T538" s="339" t="s">
        <v>83</v>
      </c>
      <c r="U538" s="48">
        <v>45864.0</v>
      </c>
      <c r="V538" s="48">
        <v>45895.0</v>
      </c>
      <c r="W538" s="339">
        <v>1.0</v>
      </c>
      <c r="X538" s="41" t="s">
        <v>84</v>
      </c>
      <c r="Y538" s="41" t="s">
        <v>85</v>
      </c>
    </row>
    <row r="539" ht="18.0" customHeight="1">
      <c r="A539" s="60" t="s">
        <v>7890</v>
      </c>
      <c r="B539" s="60" t="s">
        <v>7792</v>
      </c>
      <c r="C539" s="41">
        <v>1288.0</v>
      </c>
      <c r="D539" s="43" t="s">
        <v>2821</v>
      </c>
      <c r="E539" s="60" t="s">
        <v>2436</v>
      </c>
      <c r="F539" s="43" t="s">
        <v>2437</v>
      </c>
      <c r="G539" s="43" t="s">
        <v>1765</v>
      </c>
      <c r="H539" s="43" t="s">
        <v>1766</v>
      </c>
      <c r="I539" s="41" t="s">
        <v>1558</v>
      </c>
      <c r="J539" s="48">
        <v>44356.0</v>
      </c>
      <c r="K539" s="39">
        <v>45865.0</v>
      </c>
      <c r="L539" s="41" t="s">
        <v>75</v>
      </c>
      <c r="M539" s="50">
        <v>0.0</v>
      </c>
      <c r="N539" s="41" t="s">
        <v>75</v>
      </c>
      <c r="O539" s="52">
        <v>25000.0</v>
      </c>
      <c r="P539" s="116">
        <v>25000.0</v>
      </c>
      <c r="Q539" s="51">
        <v>0.0</v>
      </c>
      <c r="R539" s="51">
        <v>4440.0</v>
      </c>
      <c r="S539" s="52">
        <f t="shared" si="5"/>
        <v>20560</v>
      </c>
      <c r="T539" s="339" t="s">
        <v>83</v>
      </c>
      <c r="U539" s="48">
        <v>45865.0</v>
      </c>
      <c r="V539" s="48">
        <v>45884.0</v>
      </c>
      <c r="W539" s="347" t="s">
        <v>6029</v>
      </c>
      <c r="X539" s="41" t="s">
        <v>84</v>
      </c>
      <c r="Y539" s="41" t="s">
        <v>85</v>
      </c>
    </row>
    <row r="540" ht="18.0" customHeight="1">
      <c r="A540" s="37" t="s">
        <v>7893</v>
      </c>
      <c r="B540" s="60" t="s">
        <v>7792</v>
      </c>
      <c r="C540" s="41">
        <v>3453.0</v>
      </c>
      <c r="D540" s="43" t="s">
        <v>4172</v>
      </c>
      <c r="E540" s="60" t="s">
        <v>4173</v>
      </c>
      <c r="F540" s="43" t="s">
        <v>4174</v>
      </c>
      <c r="G540" s="43" t="s">
        <v>701</v>
      </c>
      <c r="H540" s="43" t="s">
        <v>177</v>
      </c>
      <c r="I540" s="41" t="s">
        <v>1558</v>
      </c>
      <c r="J540" s="48">
        <v>44528.0</v>
      </c>
      <c r="K540" s="39">
        <v>45865.0</v>
      </c>
      <c r="L540" s="41" t="s">
        <v>75</v>
      </c>
      <c r="M540" s="50">
        <v>0.0</v>
      </c>
      <c r="N540" s="41" t="s">
        <v>75</v>
      </c>
      <c r="O540" s="52">
        <v>78045.0</v>
      </c>
      <c r="P540" s="171">
        <v>78045.0</v>
      </c>
      <c r="Q540" s="51">
        <v>0.0</v>
      </c>
      <c r="R540" s="51">
        <v>0.0</v>
      </c>
      <c r="S540" s="52">
        <f t="shared" si="5"/>
        <v>78045</v>
      </c>
      <c r="T540" s="339" t="s">
        <v>112</v>
      </c>
      <c r="U540" s="48">
        <v>45865.0</v>
      </c>
      <c r="V540" s="48">
        <v>45895.0</v>
      </c>
      <c r="W540" s="339">
        <v>1.0</v>
      </c>
      <c r="X540" s="41" t="s">
        <v>98</v>
      </c>
      <c r="Y540" s="41" t="s">
        <v>85</v>
      </c>
    </row>
    <row r="541" ht="18.0" customHeight="1">
      <c r="A541" s="60" t="s">
        <v>7895</v>
      </c>
      <c r="B541" s="60" t="s">
        <v>7792</v>
      </c>
      <c r="C541" s="41">
        <v>12511.0</v>
      </c>
      <c r="D541" s="43" t="s">
        <v>4126</v>
      </c>
      <c r="E541" s="60" t="s">
        <v>4127</v>
      </c>
      <c r="F541" s="43" t="s">
        <v>7047</v>
      </c>
      <c r="G541" s="43" t="s">
        <v>1641</v>
      </c>
      <c r="H541" s="43" t="s">
        <v>72</v>
      </c>
      <c r="I541" s="41" t="s">
        <v>1558</v>
      </c>
      <c r="J541" s="48">
        <v>45464.0</v>
      </c>
      <c r="K541" s="39">
        <v>45865.0</v>
      </c>
      <c r="L541" s="41" t="s">
        <v>75</v>
      </c>
      <c r="M541" s="50">
        <v>0.0</v>
      </c>
      <c r="N541" s="41" t="s">
        <v>75</v>
      </c>
      <c r="O541" s="52">
        <v>648034.0</v>
      </c>
      <c r="P541" s="171">
        <v>648034.0</v>
      </c>
      <c r="Q541" s="50">
        <v>60000.0</v>
      </c>
      <c r="R541" s="51">
        <v>0.0</v>
      </c>
      <c r="S541" s="52">
        <f t="shared" si="5"/>
        <v>648034</v>
      </c>
      <c r="T541" s="339" t="s">
        <v>112</v>
      </c>
      <c r="U541" s="48">
        <v>45865.0</v>
      </c>
      <c r="V541" s="48">
        <v>46045.0</v>
      </c>
      <c r="W541" s="339">
        <v>6.0</v>
      </c>
      <c r="X541" s="41" t="s">
        <v>84</v>
      </c>
      <c r="Y541" s="41" t="s">
        <v>85</v>
      </c>
    </row>
    <row r="542" ht="18.0" customHeight="1">
      <c r="A542" s="60" t="s">
        <v>7899</v>
      </c>
      <c r="B542" s="60" t="s">
        <v>7792</v>
      </c>
      <c r="C542" s="41">
        <v>7410.0</v>
      </c>
      <c r="D542" s="43" t="s">
        <v>6993</v>
      </c>
      <c r="E542" s="60" t="s">
        <v>6994</v>
      </c>
      <c r="F542" s="43" t="s">
        <v>6996</v>
      </c>
      <c r="G542" s="43" t="s">
        <v>243</v>
      </c>
      <c r="H542" s="43" t="s">
        <v>123</v>
      </c>
      <c r="I542" s="42" t="s">
        <v>1989</v>
      </c>
      <c r="J542" s="48">
        <v>44865.0</v>
      </c>
      <c r="K542" s="39">
        <v>45865.0</v>
      </c>
      <c r="L542" s="41" t="s">
        <v>75</v>
      </c>
      <c r="M542" s="50">
        <v>0.0</v>
      </c>
      <c r="N542" s="41" t="s">
        <v>75</v>
      </c>
      <c r="O542" s="52">
        <v>118000.0</v>
      </c>
      <c r="P542" s="116">
        <v>118000.0</v>
      </c>
      <c r="Q542" s="51">
        <v>0.0</v>
      </c>
      <c r="R542" s="51">
        <v>826.0</v>
      </c>
      <c r="S542" s="52">
        <f t="shared" si="5"/>
        <v>117174</v>
      </c>
      <c r="T542" s="339" t="s">
        <v>83</v>
      </c>
      <c r="U542" s="48">
        <v>45865.0</v>
      </c>
      <c r="V542" s="48">
        <v>45900.0</v>
      </c>
      <c r="W542" s="339">
        <v>1.0</v>
      </c>
      <c r="X542" s="41" t="s">
        <v>84</v>
      </c>
      <c r="Y542" s="41" t="s">
        <v>85</v>
      </c>
    </row>
    <row r="543" ht="18.0" customHeight="1">
      <c r="A543" s="37" t="s">
        <v>7902</v>
      </c>
      <c r="B543" s="60" t="s">
        <v>7792</v>
      </c>
      <c r="C543" s="41">
        <v>11897.0</v>
      </c>
      <c r="D543" s="43" t="s">
        <v>3567</v>
      </c>
      <c r="E543" s="60" t="s">
        <v>3409</v>
      </c>
      <c r="F543" s="43" t="s">
        <v>3410</v>
      </c>
      <c r="G543" s="43" t="s">
        <v>1071</v>
      </c>
      <c r="H543" s="43" t="s">
        <v>814</v>
      </c>
      <c r="I543" s="41" t="s">
        <v>1558</v>
      </c>
      <c r="J543" s="48">
        <v>45401.0</v>
      </c>
      <c r="K543" s="39">
        <v>45865.0</v>
      </c>
      <c r="L543" s="41" t="s">
        <v>75</v>
      </c>
      <c r="M543" s="50">
        <v>0.0</v>
      </c>
      <c r="N543" s="41" t="s">
        <v>75</v>
      </c>
      <c r="O543" s="52">
        <v>118048.0</v>
      </c>
      <c r="P543" s="171">
        <v>118000.0</v>
      </c>
      <c r="Q543" s="51">
        <v>0.0</v>
      </c>
      <c r="R543" s="51">
        <v>0.0</v>
      </c>
      <c r="S543" s="52">
        <f t="shared" si="5"/>
        <v>118000</v>
      </c>
      <c r="T543" s="339" t="s">
        <v>112</v>
      </c>
      <c r="U543" s="48">
        <v>45865.0</v>
      </c>
      <c r="V543" s="48">
        <v>45895.0</v>
      </c>
      <c r="W543" s="339">
        <v>1.0</v>
      </c>
      <c r="X543" s="41" t="s">
        <v>84</v>
      </c>
      <c r="Y543" s="41" t="s">
        <v>85</v>
      </c>
    </row>
    <row r="544" ht="18.0" customHeight="1">
      <c r="A544" s="37" t="s">
        <v>7906</v>
      </c>
      <c r="B544" s="60" t="s">
        <v>7792</v>
      </c>
      <c r="C544" s="41">
        <v>12292.0</v>
      </c>
      <c r="D544" s="43" t="s">
        <v>3207</v>
      </c>
      <c r="E544" s="60" t="s">
        <v>1407</v>
      </c>
      <c r="F544" s="47" t="s">
        <v>1409</v>
      </c>
      <c r="G544" s="43" t="s">
        <v>243</v>
      </c>
      <c r="H544" s="43" t="s">
        <v>123</v>
      </c>
      <c r="I544" s="41" t="s">
        <v>1558</v>
      </c>
      <c r="J544" s="48">
        <v>45443.0</v>
      </c>
      <c r="K544" s="39">
        <v>45865.0</v>
      </c>
      <c r="L544" s="41" t="s">
        <v>75</v>
      </c>
      <c r="M544" s="51">
        <v>0.0</v>
      </c>
      <c r="N544" s="40">
        <v>45866.0</v>
      </c>
      <c r="O544" s="52">
        <v>118091.0</v>
      </c>
      <c r="P544" s="171">
        <v>118091.0</v>
      </c>
      <c r="Q544" s="51">
        <v>0.0</v>
      </c>
      <c r="R544" s="51">
        <v>0.0</v>
      </c>
      <c r="S544" s="52">
        <f t="shared" si="5"/>
        <v>118091</v>
      </c>
      <c r="T544" s="339" t="s">
        <v>112</v>
      </c>
      <c r="U544" s="49">
        <v>45866.0</v>
      </c>
      <c r="V544" s="49">
        <v>45896.0</v>
      </c>
      <c r="W544" s="347">
        <v>1.0</v>
      </c>
      <c r="X544" s="41" t="s">
        <v>84</v>
      </c>
      <c r="Y544" s="41" t="s">
        <v>85</v>
      </c>
    </row>
    <row r="545" ht="18.0" customHeight="1">
      <c r="A545" s="37" t="s">
        <v>7908</v>
      </c>
      <c r="B545" s="60" t="s">
        <v>7792</v>
      </c>
      <c r="C545" s="41">
        <v>4234.0</v>
      </c>
      <c r="D545" s="43" t="s">
        <v>4461</v>
      </c>
      <c r="E545" s="60" t="s">
        <v>69</v>
      </c>
      <c r="F545" s="43" t="s">
        <v>4462</v>
      </c>
      <c r="G545" s="43" t="s">
        <v>3303</v>
      </c>
      <c r="H545" s="43" t="s">
        <v>134</v>
      </c>
      <c r="I545" s="41" t="s">
        <v>1558</v>
      </c>
      <c r="J545" s="48">
        <v>44576.0</v>
      </c>
      <c r="K545" s="39">
        <v>45865.0</v>
      </c>
      <c r="L545" s="41" t="s">
        <v>75</v>
      </c>
      <c r="M545" s="50">
        <v>0.0</v>
      </c>
      <c r="N545" s="39" t="s">
        <v>75</v>
      </c>
      <c r="O545" s="52">
        <v>78000.0</v>
      </c>
      <c r="P545" s="116">
        <v>78000.0</v>
      </c>
      <c r="Q545" s="51">
        <v>0.0</v>
      </c>
      <c r="R545" s="51">
        <v>4400.0</v>
      </c>
      <c r="S545" s="52">
        <f t="shared" si="5"/>
        <v>73600</v>
      </c>
      <c r="T545" s="339" t="s">
        <v>83</v>
      </c>
      <c r="U545" s="48">
        <v>45865.0</v>
      </c>
      <c r="V545" s="48">
        <v>45895.0</v>
      </c>
      <c r="W545" s="339">
        <v>1.0</v>
      </c>
      <c r="X545" s="41" t="s">
        <v>98</v>
      </c>
      <c r="Y545" s="41" t="s">
        <v>85</v>
      </c>
    </row>
    <row r="546" ht="18.0" customHeight="1">
      <c r="A546" s="37" t="s">
        <v>7911</v>
      </c>
      <c r="B546" s="60" t="s">
        <v>7792</v>
      </c>
      <c r="C546" s="41">
        <v>7825.0</v>
      </c>
      <c r="D546" s="43" t="s">
        <v>57</v>
      </c>
      <c r="E546" s="60" t="s">
        <v>60</v>
      </c>
      <c r="F546" s="43" t="s">
        <v>4213</v>
      </c>
      <c r="G546" s="43" t="s">
        <v>64</v>
      </c>
      <c r="H546" s="43" t="s">
        <v>66</v>
      </c>
      <c r="I546" s="41" t="s">
        <v>1558</v>
      </c>
      <c r="J546" s="48">
        <v>44913.0</v>
      </c>
      <c r="K546" s="39">
        <v>45866.0</v>
      </c>
      <c r="L546" s="39" t="s">
        <v>75</v>
      </c>
      <c r="M546" s="50">
        <v>118000.0</v>
      </c>
      <c r="N546" s="41" t="s">
        <v>75</v>
      </c>
      <c r="O546" s="52">
        <v>236000.0</v>
      </c>
      <c r="P546" s="171">
        <v>236000.0</v>
      </c>
      <c r="Q546" s="51">
        <v>0.0</v>
      </c>
      <c r="R546" s="51">
        <v>4400.0</v>
      </c>
      <c r="S546" s="52">
        <f t="shared" si="5"/>
        <v>231600</v>
      </c>
      <c r="T546" s="339" t="s">
        <v>83</v>
      </c>
      <c r="U546" s="48">
        <v>45866.0</v>
      </c>
      <c r="V546" s="48">
        <v>45896.0</v>
      </c>
      <c r="W546" s="339">
        <v>1.0</v>
      </c>
      <c r="X546" s="41" t="s">
        <v>84</v>
      </c>
      <c r="Y546" s="41" t="s">
        <v>85</v>
      </c>
    </row>
    <row r="547" ht="18.0" customHeight="1">
      <c r="A547" s="37" t="s">
        <v>7914</v>
      </c>
      <c r="B547" s="46" t="s">
        <v>7915</v>
      </c>
      <c r="C547" s="41">
        <v>7825.0</v>
      </c>
      <c r="D547" s="43" t="s">
        <v>57</v>
      </c>
      <c r="E547" s="60" t="s">
        <v>60</v>
      </c>
      <c r="F547" s="47" t="s">
        <v>4289</v>
      </c>
      <c r="G547" s="43" t="s">
        <v>64</v>
      </c>
      <c r="H547" s="43" t="s">
        <v>66</v>
      </c>
      <c r="I547" s="41" t="s">
        <v>1558</v>
      </c>
      <c r="J547" s="48">
        <v>44913.0</v>
      </c>
      <c r="K547" s="39">
        <v>45866.0</v>
      </c>
      <c r="L547" s="39" t="s">
        <v>75</v>
      </c>
      <c r="M547" s="51">
        <v>118000.0</v>
      </c>
      <c r="N547" s="41" t="s">
        <v>75</v>
      </c>
      <c r="O547" s="54">
        <v>0.0</v>
      </c>
      <c r="P547" s="54">
        <v>0.0</v>
      </c>
      <c r="Q547" s="51">
        <v>0.0</v>
      </c>
      <c r="R547" s="51">
        <v>0.0</v>
      </c>
      <c r="S547" s="52">
        <f t="shared" si="5"/>
        <v>0</v>
      </c>
      <c r="T547" s="347" t="s">
        <v>283</v>
      </c>
      <c r="U547" s="49">
        <v>45866.0</v>
      </c>
      <c r="V547" s="49">
        <v>45896.0</v>
      </c>
      <c r="W547" s="339">
        <v>1.0</v>
      </c>
      <c r="X547" s="41" t="s">
        <v>84</v>
      </c>
      <c r="Y547" s="41" t="s">
        <v>85</v>
      </c>
    </row>
    <row r="548" ht="18.0" customHeight="1">
      <c r="A548" s="60" t="s">
        <v>7917</v>
      </c>
      <c r="B548" s="60" t="s">
        <v>7792</v>
      </c>
      <c r="C548" s="41">
        <v>2563.0</v>
      </c>
      <c r="D548" s="43" t="s">
        <v>7898</v>
      </c>
      <c r="E548" s="60" t="s">
        <v>417</v>
      </c>
      <c r="F548" s="43" t="s">
        <v>418</v>
      </c>
      <c r="G548" s="43" t="s">
        <v>142</v>
      </c>
      <c r="H548" s="43" t="s">
        <v>144</v>
      </c>
      <c r="I548" s="41" t="s">
        <v>1558</v>
      </c>
      <c r="J548" s="48">
        <v>44458.0</v>
      </c>
      <c r="K548" s="39">
        <v>45866.0</v>
      </c>
      <c r="L548" s="41" t="s">
        <v>75</v>
      </c>
      <c r="M548" s="50">
        <v>16000.0</v>
      </c>
      <c r="N548" s="41" t="s">
        <v>75</v>
      </c>
      <c r="O548" s="52">
        <v>20000.0</v>
      </c>
      <c r="P548" s="171">
        <v>20000.0</v>
      </c>
      <c r="Q548" s="51">
        <v>0.0</v>
      </c>
      <c r="R548" s="51">
        <v>400.0</v>
      </c>
      <c r="S548" s="52">
        <f t="shared" si="5"/>
        <v>19600</v>
      </c>
      <c r="T548" s="339" t="s">
        <v>83</v>
      </c>
      <c r="U548" s="48">
        <v>45866.0</v>
      </c>
      <c r="V548" s="48">
        <v>45878.0</v>
      </c>
      <c r="W548" s="347" t="s">
        <v>6029</v>
      </c>
      <c r="X548" s="41" t="s">
        <v>84</v>
      </c>
      <c r="Y548" s="41" t="s">
        <v>85</v>
      </c>
    </row>
    <row r="549" ht="18.0" customHeight="1">
      <c r="A549" s="60" t="s">
        <v>7921</v>
      </c>
      <c r="B549" s="60" t="s">
        <v>7792</v>
      </c>
      <c r="C549" s="41">
        <v>8829.0</v>
      </c>
      <c r="D549" s="43" t="s">
        <v>4479</v>
      </c>
      <c r="E549" s="60" t="s">
        <v>4480</v>
      </c>
      <c r="F549" s="43" t="s">
        <v>4481</v>
      </c>
      <c r="G549" s="43" t="s">
        <v>796</v>
      </c>
      <c r="H549" s="43" t="s">
        <v>134</v>
      </c>
      <c r="I549" s="42" t="s">
        <v>1989</v>
      </c>
      <c r="J549" s="48">
        <v>45041.0</v>
      </c>
      <c r="K549" s="39">
        <v>45866.0</v>
      </c>
      <c r="L549" s="41" t="s">
        <v>75</v>
      </c>
      <c r="M549" s="50">
        <v>0.0</v>
      </c>
      <c r="N549" s="41" t="s">
        <v>75</v>
      </c>
      <c r="O549" s="52">
        <v>118000.0</v>
      </c>
      <c r="P549" s="171">
        <v>118000.0</v>
      </c>
      <c r="Q549" s="51">
        <v>0.0</v>
      </c>
      <c r="R549" s="51">
        <v>2360.0</v>
      </c>
      <c r="S549" s="52">
        <f t="shared" si="5"/>
        <v>115640</v>
      </c>
      <c r="T549" s="339" t="s">
        <v>83</v>
      </c>
      <c r="U549" s="48">
        <v>45866.0</v>
      </c>
      <c r="V549" s="48">
        <v>45896.0</v>
      </c>
      <c r="W549" s="339">
        <v>1.0</v>
      </c>
      <c r="X549" s="41" t="s">
        <v>84</v>
      </c>
      <c r="Y549" s="41" t="s">
        <v>85</v>
      </c>
    </row>
    <row r="550" ht="18.0" customHeight="1">
      <c r="A550" s="60" t="s">
        <v>7925</v>
      </c>
      <c r="B550" s="60" t="s">
        <v>7792</v>
      </c>
      <c r="C550" s="41">
        <v>6463.0</v>
      </c>
      <c r="D550" s="43" t="s">
        <v>244</v>
      </c>
      <c r="E550" s="60" t="s">
        <v>245</v>
      </c>
      <c r="F550" s="43" t="s">
        <v>246</v>
      </c>
      <c r="G550" s="43" t="s">
        <v>122</v>
      </c>
      <c r="H550" s="43" t="s">
        <v>124</v>
      </c>
      <c r="I550" s="42" t="s">
        <v>1989</v>
      </c>
      <c r="J550" s="48">
        <v>44773.0</v>
      </c>
      <c r="K550" s="39">
        <v>45866.0</v>
      </c>
      <c r="L550" s="41" t="s">
        <v>75</v>
      </c>
      <c r="M550" s="50">
        <v>118000.0</v>
      </c>
      <c r="N550" s="41" t="s">
        <v>75</v>
      </c>
      <c r="O550" s="52">
        <v>150093.0</v>
      </c>
      <c r="P550" s="96">
        <v>150093.0</v>
      </c>
      <c r="Q550" s="51">
        <v>0.0</v>
      </c>
      <c r="R550" s="51">
        <v>0.0</v>
      </c>
      <c r="S550" s="52">
        <f t="shared" si="5"/>
        <v>150093</v>
      </c>
      <c r="T550" s="339" t="s">
        <v>112</v>
      </c>
      <c r="U550" s="48">
        <v>45866.0</v>
      </c>
      <c r="V550" s="48">
        <v>45897.0</v>
      </c>
      <c r="W550" s="339">
        <v>1.0</v>
      </c>
      <c r="X550" s="41" t="s">
        <v>84</v>
      </c>
      <c r="Y550" s="41" t="s">
        <v>85</v>
      </c>
    </row>
    <row r="551" ht="18.0" customHeight="1">
      <c r="A551" s="37" t="s">
        <v>7926</v>
      </c>
      <c r="B551" s="60" t="s">
        <v>7792</v>
      </c>
      <c r="C551" s="41">
        <v>11654.0</v>
      </c>
      <c r="D551" s="43" t="s">
        <v>5263</v>
      </c>
      <c r="E551" s="60" t="s">
        <v>5264</v>
      </c>
      <c r="F551" s="43" t="s">
        <v>5265</v>
      </c>
      <c r="G551" s="43" t="s">
        <v>121</v>
      </c>
      <c r="H551" s="43" t="s">
        <v>123</v>
      </c>
      <c r="I551" s="41" t="s">
        <v>1558</v>
      </c>
      <c r="J551" s="48">
        <v>45371.0</v>
      </c>
      <c r="K551" s="39">
        <v>45866.0</v>
      </c>
      <c r="L551" s="41" t="s">
        <v>75</v>
      </c>
      <c r="M551" s="50">
        <v>0.0</v>
      </c>
      <c r="N551" s="41" t="s">
        <v>75</v>
      </c>
      <c r="O551" s="52">
        <v>118000.0</v>
      </c>
      <c r="P551" s="54">
        <v>0.0</v>
      </c>
      <c r="Q551" s="51">
        <v>0.0</v>
      </c>
      <c r="R551" s="51">
        <v>0.0</v>
      </c>
      <c r="S551" s="52">
        <f t="shared" si="5"/>
        <v>0</v>
      </c>
      <c r="T551" s="347" t="s">
        <v>5448</v>
      </c>
      <c r="U551" s="48">
        <v>45866.0</v>
      </c>
      <c r="V551" s="48">
        <v>45896.0</v>
      </c>
      <c r="W551" s="339">
        <v>1.0</v>
      </c>
      <c r="X551" s="41" t="s">
        <v>84</v>
      </c>
      <c r="Y551" s="41" t="s">
        <v>85</v>
      </c>
    </row>
    <row r="552" ht="18.0" customHeight="1">
      <c r="A552" s="60" t="s">
        <v>7930</v>
      </c>
      <c r="B552" s="60" t="s">
        <v>7792</v>
      </c>
      <c r="C552" s="41">
        <v>12292.0</v>
      </c>
      <c r="D552" s="43" t="s">
        <v>3207</v>
      </c>
      <c r="E552" s="60" t="s">
        <v>1407</v>
      </c>
      <c r="F552" s="43" t="s">
        <v>1409</v>
      </c>
      <c r="G552" s="43" t="s">
        <v>243</v>
      </c>
      <c r="H552" s="43" t="s">
        <v>123</v>
      </c>
      <c r="I552" s="42" t="s">
        <v>1989</v>
      </c>
      <c r="J552" s="48">
        <v>45443.0</v>
      </c>
      <c r="K552" s="39">
        <v>45866.0</v>
      </c>
      <c r="L552" s="41" t="s">
        <v>75</v>
      </c>
      <c r="M552" s="50">
        <v>0.0</v>
      </c>
      <c r="N552" s="40">
        <v>45896.0</v>
      </c>
      <c r="O552" s="54">
        <v>0.0</v>
      </c>
      <c r="P552" s="54">
        <v>0.0</v>
      </c>
      <c r="Q552" s="51">
        <v>0.0</v>
      </c>
      <c r="R552" s="51">
        <v>0.0</v>
      </c>
      <c r="S552" s="52">
        <f t="shared" si="5"/>
        <v>0</v>
      </c>
      <c r="T552" s="347" t="s">
        <v>5448</v>
      </c>
      <c r="U552" s="49">
        <v>45896.0</v>
      </c>
      <c r="V552" s="49">
        <v>45926.0</v>
      </c>
      <c r="W552" s="339">
        <v>1.0</v>
      </c>
      <c r="X552" s="41" t="s">
        <v>84</v>
      </c>
      <c r="Y552" s="41" t="s">
        <v>85</v>
      </c>
    </row>
    <row r="553" ht="18.0" customHeight="1">
      <c r="A553" s="37" t="s">
        <v>7933</v>
      </c>
      <c r="B553" s="60" t="s">
        <v>7792</v>
      </c>
      <c r="C553" s="41">
        <v>10376.0</v>
      </c>
      <c r="D553" s="43" t="s">
        <v>2894</v>
      </c>
      <c r="E553" s="60" t="s">
        <v>2895</v>
      </c>
      <c r="F553" s="43" t="s">
        <v>2897</v>
      </c>
      <c r="G553" s="43" t="s">
        <v>227</v>
      </c>
      <c r="H553" s="43" t="s">
        <v>102</v>
      </c>
      <c r="I553" s="41" t="s">
        <v>1558</v>
      </c>
      <c r="J553" s="48">
        <v>45210.0</v>
      </c>
      <c r="K553" s="39">
        <v>45866.0</v>
      </c>
      <c r="L553" s="41" t="s">
        <v>75</v>
      </c>
      <c r="M553" s="50">
        <v>0.0</v>
      </c>
      <c r="N553" s="41" t="s">
        <v>75</v>
      </c>
      <c r="O553" s="52">
        <v>78012.0</v>
      </c>
      <c r="P553" s="96">
        <v>78012.0</v>
      </c>
      <c r="Q553" s="51">
        <v>0.0</v>
      </c>
      <c r="R553" s="51">
        <v>0.0</v>
      </c>
      <c r="S553" s="52">
        <f t="shared" si="5"/>
        <v>78012</v>
      </c>
      <c r="T553" s="339" t="s">
        <v>112</v>
      </c>
      <c r="U553" s="48">
        <v>45866.0</v>
      </c>
      <c r="V553" s="48">
        <v>45896.0</v>
      </c>
      <c r="W553" s="339">
        <v>1.0</v>
      </c>
      <c r="X553" s="41" t="s">
        <v>98</v>
      </c>
      <c r="Y553" s="41" t="s">
        <v>85</v>
      </c>
    </row>
    <row r="554" ht="18.0" customHeight="1">
      <c r="A554" s="37" t="s">
        <v>7935</v>
      </c>
      <c r="B554" s="60" t="s">
        <v>7792</v>
      </c>
      <c r="C554" s="41">
        <v>13592.0</v>
      </c>
      <c r="D554" s="43" t="s">
        <v>4511</v>
      </c>
      <c r="E554" s="60" t="s">
        <v>4255</v>
      </c>
      <c r="F554" s="47" t="s">
        <v>4256</v>
      </c>
      <c r="G554" s="43" t="s">
        <v>2392</v>
      </c>
      <c r="H554" s="43" t="s">
        <v>156</v>
      </c>
      <c r="I554" s="41" t="s">
        <v>1558</v>
      </c>
      <c r="J554" s="48">
        <v>45579.0</v>
      </c>
      <c r="K554" s="39">
        <v>45866.0</v>
      </c>
      <c r="L554" s="41" t="s">
        <v>75</v>
      </c>
      <c r="M554" s="51">
        <v>0.0</v>
      </c>
      <c r="N554" s="41" t="s">
        <v>75</v>
      </c>
      <c r="O554" s="52">
        <v>78083.0</v>
      </c>
      <c r="P554" s="96">
        <v>78083.0</v>
      </c>
      <c r="Q554" s="51">
        <v>0.0</v>
      </c>
      <c r="R554" s="51">
        <v>0.0</v>
      </c>
      <c r="S554" s="52">
        <f t="shared" si="5"/>
        <v>78083</v>
      </c>
      <c r="T554" s="339" t="s">
        <v>112</v>
      </c>
      <c r="U554" s="49">
        <v>45866.0</v>
      </c>
      <c r="V554" s="49">
        <v>45896.0</v>
      </c>
      <c r="W554" s="339">
        <v>1.0</v>
      </c>
      <c r="X554" s="41" t="s">
        <v>98</v>
      </c>
      <c r="Y554" s="41" t="s">
        <v>85</v>
      </c>
    </row>
    <row r="555" ht="18.0" customHeight="1">
      <c r="A555" s="60" t="s">
        <v>7938</v>
      </c>
      <c r="B555" s="60" t="s">
        <v>7939</v>
      </c>
      <c r="C555" s="41">
        <v>12517.0</v>
      </c>
      <c r="D555" s="43" t="s">
        <v>7940</v>
      </c>
      <c r="E555" s="60" t="s">
        <v>7941</v>
      </c>
      <c r="F555" s="43" t="s">
        <v>7942</v>
      </c>
      <c r="G555" s="43" t="s">
        <v>214</v>
      </c>
      <c r="H555" s="43" t="s">
        <v>177</v>
      </c>
      <c r="I555" s="41" t="s">
        <v>1558</v>
      </c>
      <c r="J555" s="48">
        <v>45465.0</v>
      </c>
      <c r="K555" s="39">
        <v>45866.0</v>
      </c>
      <c r="L555" s="41" t="s">
        <v>75</v>
      </c>
      <c r="M555" s="50">
        <v>0.0</v>
      </c>
      <c r="N555" s="41" t="s">
        <v>75</v>
      </c>
      <c r="O555" s="52">
        <v>1298097.0</v>
      </c>
      <c r="P555" s="106">
        <v>1298000.0</v>
      </c>
      <c r="Q555" s="50">
        <v>118000.0</v>
      </c>
      <c r="R555" s="51">
        <v>0.0</v>
      </c>
      <c r="S555" s="52">
        <f t="shared" si="5"/>
        <v>1298000</v>
      </c>
      <c r="T555" s="339" t="s">
        <v>112</v>
      </c>
      <c r="U555" s="48">
        <v>45866.0</v>
      </c>
      <c r="V555" s="48">
        <v>46229.0</v>
      </c>
      <c r="W555" s="339">
        <v>12.0</v>
      </c>
      <c r="X555" s="41" t="s">
        <v>84</v>
      </c>
      <c r="Y555" s="41" t="s">
        <v>85</v>
      </c>
    </row>
    <row r="556" ht="18.0" customHeight="1">
      <c r="A556" s="60" t="s">
        <v>7945</v>
      </c>
      <c r="B556" s="60" t="s">
        <v>7939</v>
      </c>
      <c r="C556" s="41">
        <v>12517.0</v>
      </c>
      <c r="D556" s="43" t="s">
        <v>7940</v>
      </c>
      <c r="E556" s="60" t="s">
        <v>7941</v>
      </c>
      <c r="F556" s="43" t="s">
        <v>7942</v>
      </c>
      <c r="G556" s="43" t="s">
        <v>214</v>
      </c>
      <c r="H556" s="43" t="s">
        <v>177</v>
      </c>
      <c r="I556" s="41" t="s">
        <v>1558</v>
      </c>
      <c r="J556" s="48">
        <v>45465.0</v>
      </c>
      <c r="K556" s="39">
        <v>45866.0</v>
      </c>
      <c r="L556" s="41" t="s">
        <v>75</v>
      </c>
      <c r="M556" s="50">
        <v>0.0</v>
      </c>
      <c r="N556" s="41" t="s">
        <v>75</v>
      </c>
      <c r="O556" s="52">
        <v>118070.0</v>
      </c>
      <c r="P556" s="54">
        <v>0.0</v>
      </c>
      <c r="Q556" s="51">
        <v>0.0</v>
      </c>
      <c r="R556" s="51">
        <v>0.0</v>
      </c>
      <c r="S556" s="52">
        <f t="shared" si="5"/>
        <v>0</v>
      </c>
      <c r="T556" s="347" t="s">
        <v>248</v>
      </c>
      <c r="U556" s="48">
        <v>45866.0</v>
      </c>
      <c r="V556" s="48">
        <v>46259.0</v>
      </c>
      <c r="W556" s="339">
        <v>1.0</v>
      </c>
      <c r="X556" s="42" t="s">
        <v>84</v>
      </c>
      <c r="Y556" s="41" t="s">
        <v>85</v>
      </c>
    </row>
    <row r="557" ht="18.0" customHeight="1">
      <c r="A557" s="37" t="s">
        <v>7948</v>
      </c>
      <c r="B557" s="60" t="s">
        <v>7939</v>
      </c>
      <c r="C557" s="41">
        <v>13883.0</v>
      </c>
      <c r="D557" s="43" t="s">
        <v>1954</v>
      </c>
      <c r="E557" s="60" t="s">
        <v>4493</v>
      </c>
      <c r="F557" s="43" t="s">
        <v>7949</v>
      </c>
      <c r="G557" s="43" t="s">
        <v>404</v>
      </c>
      <c r="H557" s="43" t="s">
        <v>72</v>
      </c>
      <c r="I557" s="41" t="s">
        <v>1558</v>
      </c>
      <c r="J557" s="48">
        <v>45612.0</v>
      </c>
      <c r="K557" s="39">
        <v>45866.0</v>
      </c>
      <c r="L557" s="41" t="s">
        <v>75</v>
      </c>
      <c r="M557" s="50">
        <v>78000.0</v>
      </c>
      <c r="N557" s="41" t="s">
        <v>75</v>
      </c>
      <c r="O557" s="52">
        <v>100064.0</v>
      </c>
      <c r="P557" s="96">
        <v>100064.0</v>
      </c>
      <c r="Q557" s="51">
        <v>0.0</v>
      </c>
      <c r="R557" s="51">
        <v>0.0</v>
      </c>
      <c r="S557" s="52">
        <f t="shared" si="5"/>
        <v>100064</v>
      </c>
      <c r="T557" s="339" t="s">
        <v>112</v>
      </c>
      <c r="U557" s="48">
        <v>45866.0</v>
      </c>
      <c r="V557" s="48">
        <v>45896.0</v>
      </c>
      <c r="W557" s="339">
        <v>1.0</v>
      </c>
      <c r="X557" s="41" t="s">
        <v>98</v>
      </c>
      <c r="Y557" s="41" t="s">
        <v>85</v>
      </c>
    </row>
    <row r="558" ht="18.0" customHeight="1">
      <c r="A558" s="37" t="s">
        <v>7952</v>
      </c>
      <c r="B558" s="60" t="s">
        <v>7939</v>
      </c>
      <c r="C558" s="41">
        <v>11183.0</v>
      </c>
      <c r="D558" s="43" t="s">
        <v>4509</v>
      </c>
      <c r="E558" s="60" t="s">
        <v>4512</v>
      </c>
      <c r="F558" s="43" t="s">
        <v>4515</v>
      </c>
      <c r="G558" s="43" t="s">
        <v>243</v>
      </c>
      <c r="H558" s="43" t="s">
        <v>243</v>
      </c>
      <c r="I558" s="41" t="s">
        <v>1558</v>
      </c>
      <c r="J558" s="48">
        <v>45319.0</v>
      </c>
      <c r="K558" s="40">
        <v>45867.0</v>
      </c>
      <c r="L558" s="39">
        <v>45866.0</v>
      </c>
      <c r="M558" s="50">
        <v>0.0</v>
      </c>
      <c r="N558" s="40">
        <v>45867.0</v>
      </c>
      <c r="O558" s="52">
        <v>118000.0</v>
      </c>
      <c r="P558" s="171">
        <v>118000.0</v>
      </c>
      <c r="Q558" s="51">
        <v>0.0</v>
      </c>
      <c r="R558" s="51">
        <v>4400.0</v>
      </c>
      <c r="S558" s="52">
        <f t="shared" si="5"/>
        <v>113600</v>
      </c>
      <c r="T558" s="339" t="s">
        <v>83</v>
      </c>
      <c r="U558" s="48">
        <v>45867.0</v>
      </c>
      <c r="V558" s="48">
        <v>45897.0</v>
      </c>
      <c r="W558" s="339">
        <v>1.0</v>
      </c>
      <c r="X558" s="41" t="s">
        <v>84</v>
      </c>
      <c r="Y558" s="41" t="s">
        <v>85</v>
      </c>
    </row>
    <row r="559" ht="18.0" customHeight="1">
      <c r="A559" s="60" t="s">
        <v>7954</v>
      </c>
      <c r="B559" s="60" t="s">
        <v>7939</v>
      </c>
      <c r="C559" s="41">
        <v>1541.0</v>
      </c>
      <c r="D559" s="43" t="s">
        <v>1595</v>
      </c>
      <c r="E559" s="60" t="s">
        <v>1596</v>
      </c>
      <c r="F559" s="43" t="s">
        <v>1597</v>
      </c>
      <c r="G559" s="43" t="s">
        <v>383</v>
      </c>
      <c r="H559" s="43" t="s">
        <v>101</v>
      </c>
      <c r="I559" s="42" t="s">
        <v>1989</v>
      </c>
      <c r="J559" s="48">
        <v>44370.0</v>
      </c>
      <c r="K559" s="39">
        <v>45866.0</v>
      </c>
      <c r="L559" s="41" t="s">
        <v>75</v>
      </c>
      <c r="M559" s="50">
        <v>78000.0</v>
      </c>
      <c r="N559" s="41" t="s">
        <v>75</v>
      </c>
      <c r="O559" s="52">
        <v>80000.0</v>
      </c>
      <c r="P559" s="171">
        <v>80000.0</v>
      </c>
      <c r="Q559" s="51">
        <v>0.0</v>
      </c>
      <c r="R559" s="51">
        <v>4400.0</v>
      </c>
      <c r="S559" s="52">
        <f t="shared" si="5"/>
        <v>75600</v>
      </c>
      <c r="T559" s="339" t="s">
        <v>83</v>
      </c>
      <c r="U559" s="48">
        <v>45866.0</v>
      </c>
      <c r="V559" s="48">
        <v>45898.0</v>
      </c>
      <c r="W559" s="339">
        <v>1.0</v>
      </c>
      <c r="X559" s="41" t="s">
        <v>98</v>
      </c>
      <c r="Y559" s="41" t="s">
        <v>85</v>
      </c>
    </row>
    <row r="560" ht="18.0" customHeight="1">
      <c r="A560" s="60" t="s">
        <v>7957</v>
      </c>
      <c r="B560" s="60" t="s">
        <v>7939</v>
      </c>
      <c r="C560" s="41">
        <v>3541.0</v>
      </c>
      <c r="D560" s="43" t="s">
        <v>3382</v>
      </c>
      <c r="E560" s="60" t="s">
        <v>3249</v>
      </c>
      <c r="F560" s="43" t="s">
        <v>3251</v>
      </c>
      <c r="G560" s="43" t="s">
        <v>3253</v>
      </c>
      <c r="H560" s="43" t="s">
        <v>156</v>
      </c>
      <c r="I560" s="42" t="s">
        <v>1989</v>
      </c>
      <c r="J560" s="48">
        <v>44530.0</v>
      </c>
      <c r="K560" s="39">
        <v>45866.0</v>
      </c>
      <c r="L560" s="41" t="s">
        <v>75</v>
      </c>
      <c r="M560" s="50">
        <v>0.0</v>
      </c>
      <c r="N560" s="41" t="s">
        <v>75</v>
      </c>
      <c r="O560" s="52">
        <v>37000.0</v>
      </c>
      <c r="P560" s="171">
        <v>37000.0</v>
      </c>
      <c r="Q560" s="51">
        <v>0.0</v>
      </c>
      <c r="R560" s="51">
        <v>259.0</v>
      </c>
      <c r="S560" s="52">
        <f t="shared" si="5"/>
        <v>36741</v>
      </c>
      <c r="T560" s="339" t="s">
        <v>83</v>
      </c>
      <c r="U560" s="48">
        <v>45866.0</v>
      </c>
      <c r="V560" s="48">
        <v>45894.0</v>
      </c>
      <c r="W560" s="347" t="s">
        <v>6029</v>
      </c>
      <c r="X560" s="41" t="s">
        <v>84</v>
      </c>
      <c r="Y560" s="41" t="s">
        <v>85</v>
      </c>
    </row>
    <row r="561" ht="18.0" customHeight="1">
      <c r="A561" s="60" t="s">
        <v>7962</v>
      </c>
      <c r="B561" s="60" t="s">
        <v>7939</v>
      </c>
      <c r="C561" s="41">
        <v>11985.0</v>
      </c>
      <c r="D561" s="43" t="s">
        <v>778</v>
      </c>
      <c r="E561" s="60" t="s">
        <v>699</v>
      </c>
      <c r="F561" s="43" t="s">
        <v>700</v>
      </c>
      <c r="G561" s="43" t="s">
        <v>701</v>
      </c>
      <c r="H561" s="43" t="s">
        <v>177</v>
      </c>
      <c r="I561" s="42" t="s">
        <v>1989</v>
      </c>
      <c r="J561" s="48">
        <v>45411.0</v>
      </c>
      <c r="K561" s="39">
        <v>45866.0</v>
      </c>
      <c r="L561" s="41" t="s">
        <v>75</v>
      </c>
      <c r="M561" s="50">
        <v>0.0</v>
      </c>
      <c r="N561" s="41" t="s">
        <v>75</v>
      </c>
      <c r="O561" s="52">
        <v>118000.0</v>
      </c>
      <c r="P561" s="171">
        <v>118000.0</v>
      </c>
      <c r="Q561" s="51">
        <v>0.0</v>
      </c>
      <c r="R561" s="51">
        <v>4400.0</v>
      </c>
      <c r="S561" s="52">
        <f t="shared" si="5"/>
        <v>113600</v>
      </c>
      <c r="T561" s="339" t="s">
        <v>83</v>
      </c>
      <c r="U561" s="48">
        <v>45866.0</v>
      </c>
      <c r="V561" s="48">
        <v>45905.0</v>
      </c>
      <c r="W561" s="339">
        <v>1.0</v>
      </c>
      <c r="X561" s="41" t="s">
        <v>84</v>
      </c>
      <c r="Y561" s="41" t="s">
        <v>85</v>
      </c>
    </row>
    <row r="562" ht="18.0" customHeight="1">
      <c r="A562" s="60" t="s">
        <v>7966</v>
      </c>
      <c r="B562" s="60" t="s">
        <v>7939</v>
      </c>
      <c r="C562" s="41">
        <v>4072.0</v>
      </c>
      <c r="D562" s="43" t="s">
        <v>717</v>
      </c>
      <c r="E562" s="60" t="s">
        <v>718</v>
      </c>
      <c r="F562" s="43" t="s">
        <v>4034</v>
      </c>
      <c r="G562" s="43" t="s">
        <v>601</v>
      </c>
      <c r="H562" s="43" t="s">
        <v>177</v>
      </c>
      <c r="I562" s="42" t="s">
        <v>1989</v>
      </c>
      <c r="J562" s="48">
        <v>44566.0</v>
      </c>
      <c r="K562" s="39">
        <v>45866.0</v>
      </c>
      <c r="L562" s="41" t="s">
        <v>75</v>
      </c>
      <c r="M562" s="50">
        <v>118000.0</v>
      </c>
      <c r="N562" s="48" t="s">
        <v>75</v>
      </c>
      <c r="O562" s="52">
        <v>150000.0</v>
      </c>
      <c r="P562" s="171">
        <v>150000.0</v>
      </c>
      <c r="Q562" s="51">
        <v>0.0</v>
      </c>
      <c r="R562" s="51">
        <v>1050.0</v>
      </c>
      <c r="S562" s="52">
        <f t="shared" si="5"/>
        <v>148950</v>
      </c>
      <c r="T562" s="339" t="s">
        <v>83</v>
      </c>
      <c r="U562" s="48">
        <v>45866.0</v>
      </c>
      <c r="V562" s="48">
        <v>45900.0</v>
      </c>
      <c r="W562" s="339">
        <v>1.0</v>
      </c>
      <c r="X562" s="41" t="s">
        <v>84</v>
      </c>
      <c r="Y562" s="41" t="s">
        <v>85</v>
      </c>
    </row>
    <row r="563" ht="18.0" customHeight="1">
      <c r="A563" s="60" t="s">
        <v>7969</v>
      </c>
      <c r="B563" s="60" t="s">
        <v>7939</v>
      </c>
      <c r="C563" s="41">
        <v>5771.0</v>
      </c>
      <c r="D563" s="43" t="s">
        <v>4373</v>
      </c>
      <c r="E563" s="60" t="s">
        <v>4374</v>
      </c>
      <c r="F563" s="43" t="s">
        <v>4498</v>
      </c>
      <c r="G563" s="43" t="s">
        <v>404</v>
      </c>
      <c r="H563" s="43" t="s">
        <v>72</v>
      </c>
      <c r="I563" s="42" t="s">
        <v>1989</v>
      </c>
      <c r="J563" s="48">
        <v>44701.0</v>
      </c>
      <c r="K563" s="39">
        <v>45866.0</v>
      </c>
      <c r="L563" s="41" t="s">
        <v>75</v>
      </c>
      <c r="M563" s="50">
        <v>118000.0</v>
      </c>
      <c r="N563" s="41" t="s">
        <v>75</v>
      </c>
      <c r="O563" s="52">
        <v>120000.0</v>
      </c>
      <c r="P563" s="171">
        <v>120000.0</v>
      </c>
      <c r="Q563" s="51">
        <v>0.0</v>
      </c>
      <c r="R563" s="51">
        <v>2400.0</v>
      </c>
      <c r="S563" s="52">
        <f t="shared" si="5"/>
        <v>117600</v>
      </c>
      <c r="T563" s="339" t="s">
        <v>83</v>
      </c>
      <c r="U563" s="48">
        <v>45866.0</v>
      </c>
      <c r="V563" s="48">
        <v>45896.0</v>
      </c>
      <c r="W563" s="339">
        <v>1.0</v>
      </c>
      <c r="X563" s="41" t="s">
        <v>84</v>
      </c>
      <c r="Y563" s="41" t="s">
        <v>85</v>
      </c>
    </row>
    <row r="564" ht="18.0" customHeight="1">
      <c r="A564" s="60" t="s">
        <v>7971</v>
      </c>
      <c r="B564" s="60" t="s">
        <v>7939</v>
      </c>
      <c r="C564" s="41">
        <v>5508.0</v>
      </c>
      <c r="D564" s="43" t="s">
        <v>4251</v>
      </c>
      <c r="E564" s="60" t="s">
        <v>4252</v>
      </c>
      <c r="F564" s="43" t="s">
        <v>4254</v>
      </c>
      <c r="G564" s="43" t="s">
        <v>812</v>
      </c>
      <c r="H564" s="43" t="s">
        <v>123</v>
      </c>
      <c r="I564" s="42" t="s">
        <v>1989</v>
      </c>
      <c r="J564" s="48">
        <v>44669.0</v>
      </c>
      <c r="K564" s="39">
        <v>45866.0</v>
      </c>
      <c r="L564" s="41" t="s">
        <v>75</v>
      </c>
      <c r="M564" s="50">
        <v>78000.0</v>
      </c>
      <c r="N564" s="41" t="s">
        <v>75</v>
      </c>
      <c r="O564" s="52">
        <v>77059.0</v>
      </c>
      <c r="P564" s="96">
        <v>77059.0</v>
      </c>
      <c r="Q564" s="51">
        <v>0.0</v>
      </c>
      <c r="R564" s="51">
        <v>0.0</v>
      </c>
      <c r="S564" s="52">
        <f t="shared" si="5"/>
        <v>77059</v>
      </c>
      <c r="T564" s="339" t="s">
        <v>112</v>
      </c>
      <c r="U564" s="48">
        <v>45866.0</v>
      </c>
      <c r="V564" s="48">
        <v>45896.0</v>
      </c>
      <c r="W564" s="339">
        <v>1.0</v>
      </c>
      <c r="X564" s="41" t="s">
        <v>98</v>
      </c>
      <c r="Y564" s="41" t="s">
        <v>85</v>
      </c>
    </row>
    <row r="565" ht="18.0" customHeight="1">
      <c r="A565" s="60" t="s">
        <v>7975</v>
      </c>
      <c r="B565" s="60" t="s">
        <v>7939</v>
      </c>
      <c r="C565" s="41">
        <v>8575.0</v>
      </c>
      <c r="D565" s="43" t="s">
        <v>4357</v>
      </c>
      <c r="E565" s="60" t="s">
        <v>4269</v>
      </c>
      <c r="F565" s="43" t="s">
        <v>4270</v>
      </c>
      <c r="G565" s="43" t="s">
        <v>601</v>
      </c>
      <c r="H565" s="43" t="s">
        <v>177</v>
      </c>
      <c r="I565" s="42" t="s">
        <v>1989</v>
      </c>
      <c r="J565" s="48">
        <v>45003.0</v>
      </c>
      <c r="K565" s="39">
        <v>45866.0</v>
      </c>
      <c r="L565" s="41" t="s">
        <v>75</v>
      </c>
      <c r="M565" s="50">
        <v>0.0</v>
      </c>
      <c r="N565" s="41" t="s">
        <v>75</v>
      </c>
      <c r="O565" s="52">
        <v>78000.0</v>
      </c>
      <c r="P565" s="171">
        <v>78000.0</v>
      </c>
      <c r="Q565" s="51">
        <v>0.0</v>
      </c>
      <c r="R565" s="51">
        <v>546.0</v>
      </c>
      <c r="S565" s="52">
        <f t="shared" si="5"/>
        <v>77454</v>
      </c>
      <c r="T565" s="339" t="s">
        <v>83</v>
      </c>
      <c r="U565" s="48">
        <v>45866.0</v>
      </c>
      <c r="V565" s="48">
        <v>45897.0</v>
      </c>
      <c r="W565" s="339">
        <v>1.0</v>
      </c>
      <c r="X565" s="41" t="s">
        <v>98</v>
      </c>
      <c r="Y565" s="41" t="s">
        <v>85</v>
      </c>
    </row>
    <row r="566" ht="18.0" customHeight="1">
      <c r="A566" s="60" t="s">
        <v>7979</v>
      </c>
      <c r="B566" s="60" t="s">
        <v>7939</v>
      </c>
      <c r="C566" s="41">
        <v>9111.0</v>
      </c>
      <c r="D566" s="43" t="s">
        <v>5551</v>
      </c>
      <c r="E566" s="60" t="s">
        <v>4228</v>
      </c>
      <c r="F566" s="43" t="s">
        <v>4229</v>
      </c>
      <c r="G566" s="43" t="s">
        <v>243</v>
      </c>
      <c r="H566" s="43" t="s">
        <v>123</v>
      </c>
      <c r="I566" s="41" t="s">
        <v>1558</v>
      </c>
      <c r="J566" s="48">
        <v>45069.0</v>
      </c>
      <c r="K566" s="39">
        <v>45866.0</v>
      </c>
      <c r="L566" s="41" t="s">
        <v>75</v>
      </c>
      <c r="M566" s="50">
        <v>4000.0</v>
      </c>
      <c r="N566" s="41" t="s">
        <v>75</v>
      </c>
      <c r="O566" s="52">
        <v>118000.0</v>
      </c>
      <c r="P566" s="171">
        <v>118000.0</v>
      </c>
      <c r="Q566" s="51">
        <v>0.0</v>
      </c>
      <c r="R566" s="51">
        <v>826.0</v>
      </c>
      <c r="S566" s="52">
        <f t="shared" si="5"/>
        <v>117174</v>
      </c>
      <c r="T566" s="339" t="s">
        <v>83</v>
      </c>
      <c r="U566" s="48">
        <v>45866.0</v>
      </c>
      <c r="V566" s="48">
        <v>45869.0</v>
      </c>
      <c r="W566" s="347" t="s">
        <v>6029</v>
      </c>
      <c r="X566" s="41" t="s">
        <v>84</v>
      </c>
      <c r="Y566" s="41" t="s">
        <v>85</v>
      </c>
    </row>
    <row r="567" ht="18.0" customHeight="1">
      <c r="A567" s="60" t="s">
        <v>7981</v>
      </c>
      <c r="B567" s="60" t="s">
        <v>7939</v>
      </c>
      <c r="C567" s="41">
        <v>15873.0</v>
      </c>
      <c r="D567" s="43" t="s">
        <v>7982</v>
      </c>
      <c r="E567" s="60" t="s">
        <v>7984</v>
      </c>
      <c r="F567" s="43" t="s">
        <v>7985</v>
      </c>
      <c r="G567" s="43" t="s">
        <v>7986</v>
      </c>
      <c r="H567" s="43" t="s">
        <v>3276</v>
      </c>
      <c r="I567" s="41" t="s">
        <v>1558</v>
      </c>
      <c r="J567" s="48">
        <v>45853.0</v>
      </c>
      <c r="K567" s="39">
        <v>45867.0</v>
      </c>
      <c r="L567" s="41" t="s">
        <v>75</v>
      </c>
      <c r="M567" s="51"/>
      <c r="N567" s="40"/>
      <c r="O567" s="54">
        <v>0.0</v>
      </c>
      <c r="P567" s="96">
        <v>118043.0</v>
      </c>
      <c r="Q567" s="51">
        <v>0.0</v>
      </c>
      <c r="R567" s="51">
        <v>0.0</v>
      </c>
      <c r="S567" s="52">
        <f t="shared" si="5"/>
        <v>118043</v>
      </c>
      <c r="T567" s="339" t="s">
        <v>112</v>
      </c>
      <c r="U567" s="48"/>
      <c r="V567" s="48"/>
      <c r="W567" s="347">
        <v>6.0</v>
      </c>
      <c r="X567" s="42" t="s">
        <v>84</v>
      </c>
      <c r="Y567" s="42" t="s">
        <v>5705</v>
      </c>
    </row>
    <row r="568" ht="18.0" customHeight="1">
      <c r="A568" s="60" t="s">
        <v>7988</v>
      </c>
      <c r="B568" s="46" t="s">
        <v>7915</v>
      </c>
      <c r="C568" s="42">
        <v>15915.0</v>
      </c>
      <c r="D568" s="47" t="s">
        <v>7989</v>
      </c>
      <c r="E568" s="46" t="s">
        <v>7991</v>
      </c>
      <c r="F568" s="47" t="s">
        <v>7992</v>
      </c>
      <c r="G568" s="47" t="s">
        <v>485</v>
      </c>
      <c r="H568" s="47" t="s">
        <v>486</v>
      </c>
      <c r="I568" s="41" t="s">
        <v>1558</v>
      </c>
      <c r="J568" s="49">
        <v>45857.0</v>
      </c>
      <c r="K568" s="39">
        <v>45867.0</v>
      </c>
      <c r="L568" s="40">
        <v>45866.0</v>
      </c>
      <c r="M568" s="51">
        <v>0.0</v>
      </c>
      <c r="N568" s="41" t="s">
        <v>75</v>
      </c>
      <c r="O568" s="54">
        <v>0.0</v>
      </c>
      <c r="P568" s="106">
        <v>354000.0</v>
      </c>
      <c r="Q568" s="51">
        <v>0.0</v>
      </c>
      <c r="R568" s="51">
        <v>0.0</v>
      </c>
      <c r="S568" s="52">
        <f t="shared" si="5"/>
        <v>354000</v>
      </c>
      <c r="T568" s="347" t="s">
        <v>112</v>
      </c>
      <c r="U568" s="48"/>
      <c r="V568" s="48"/>
      <c r="W568" s="347">
        <v>6.0</v>
      </c>
      <c r="X568" s="42" t="s">
        <v>84</v>
      </c>
      <c r="Y568" s="42" t="s">
        <v>5705</v>
      </c>
    </row>
    <row r="569" ht="18.0" customHeight="1">
      <c r="A569" s="158" t="s">
        <v>7997</v>
      </c>
      <c r="B569" s="60" t="s">
        <v>7939</v>
      </c>
      <c r="C569" s="41">
        <v>15873.0</v>
      </c>
      <c r="D569" s="43" t="s">
        <v>7982</v>
      </c>
      <c r="E569" s="60" t="s">
        <v>7984</v>
      </c>
      <c r="F569" s="43" t="s">
        <v>7999</v>
      </c>
      <c r="G569" s="43" t="s">
        <v>7986</v>
      </c>
      <c r="H569" s="43" t="s">
        <v>3276</v>
      </c>
      <c r="I569" s="41" t="s">
        <v>1558</v>
      </c>
      <c r="J569" s="48">
        <v>45853.0</v>
      </c>
      <c r="K569" s="39">
        <v>45867.0</v>
      </c>
      <c r="L569" s="41" t="s">
        <v>75</v>
      </c>
      <c r="M569" s="51">
        <v>648000.0</v>
      </c>
      <c r="N569" s="41" t="s">
        <v>75</v>
      </c>
      <c r="O569" s="52">
        <v>648035.0</v>
      </c>
      <c r="P569" s="348">
        <v>530006.0</v>
      </c>
      <c r="Q569" s="51">
        <v>60000.0</v>
      </c>
      <c r="R569" s="51">
        <v>0.0</v>
      </c>
      <c r="S569" s="52">
        <f t="shared" si="5"/>
        <v>530006</v>
      </c>
      <c r="T569" s="339" t="s">
        <v>112</v>
      </c>
      <c r="U569" s="48">
        <v>45867.0</v>
      </c>
      <c r="V569" s="48">
        <v>46047.0</v>
      </c>
      <c r="W569" s="339">
        <v>6.0</v>
      </c>
      <c r="X569" s="41" t="s">
        <v>84</v>
      </c>
      <c r="Y569" s="42" t="s">
        <v>221</v>
      </c>
    </row>
    <row r="570" ht="18.0" customHeight="1">
      <c r="A570" s="46" t="s">
        <v>8003</v>
      </c>
      <c r="B570" s="40">
        <v>45868.0</v>
      </c>
      <c r="C570" s="41">
        <v>9111.0</v>
      </c>
      <c r="D570" s="44" t="s">
        <v>5551</v>
      </c>
      <c r="E570" s="46" t="s">
        <v>4228</v>
      </c>
      <c r="F570" s="47" t="s">
        <v>4229</v>
      </c>
      <c r="G570" s="47" t="s">
        <v>243</v>
      </c>
      <c r="H570" s="47" t="s">
        <v>123</v>
      </c>
      <c r="I570" s="42" t="s">
        <v>1989</v>
      </c>
      <c r="J570" s="49">
        <v>45069.0</v>
      </c>
      <c r="K570" s="39">
        <v>45867.0</v>
      </c>
      <c r="L570" s="41" t="s">
        <v>75</v>
      </c>
      <c r="M570" s="51">
        <v>118000.0</v>
      </c>
      <c r="N570" s="41" t="s">
        <v>75</v>
      </c>
      <c r="O570" s="54">
        <v>10000.0</v>
      </c>
      <c r="P570" s="62">
        <v>10000.0</v>
      </c>
      <c r="Q570" s="51">
        <v>0.0</v>
      </c>
      <c r="R570" s="51">
        <v>70.0</v>
      </c>
      <c r="S570" s="52">
        <f t="shared" si="5"/>
        <v>9930</v>
      </c>
      <c r="T570" s="347" t="s">
        <v>83</v>
      </c>
      <c r="U570" s="40">
        <v>45867.0</v>
      </c>
      <c r="V570" s="49">
        <v>45899.0</v>
      </c>
      <c r="W570" s="347">
        <v>1.0</v>
      </c>
      <c r="X570" s="41" t="s">
        <v>84</v>
      </c>
      <c r="Y570" s="41" t="s">
        <v>85</v>
      </c>
    </row>
    <row r="571" ht="18.0" customHeight="1">
      <c r="A571" s="38" t="s">
        <v>8007</v>
      </c>
      <c r="B571" s="40">
        <v>45868.0</v>
      </c>
      <c r="C571" s="42">
        <v>6935.0</v>
      </c>
      <c r="D571" s="44" t="s">
        <v>3945</v>
      </c>
      <c r="E571" s="46" t="s">
        <v>3947</v>
      </c>
      <c r="F571" s="228" t="s">
        <v>3948</v>
      </c>
      <c r="G571" s="47" t="s">
        <v>1486</v>
      </c>
      <c r="H571" s="47" t="s">
        <v>101</v>
      </c>
      <c r="I571" s="41" t="s">
        <v>1558</v>
      </c>
      <c r="J571" s="49">
        <v>44816.0</v>
      </c>
      <c r="K571" s="39">
        <v>45867.0</v>
      </c>
      <c r="L571" s="41" t="s">
        <v>75</v>
      </c>
      <c r="M571" s="51">
        <v>0.0</v>
      </c>
      <c r="N571" s="40">
        <v>45868.0</v>
      </c>
      <c r="O571" s="54">
        <v>78030.0</v>
      </c>
      <c r="P571" s="140">
        <v>78030.0</v>
      </c>
      <c r="Q571" s="51">
        <v>0.0</v>
      </c>
      <c r="R571" s="51">
        <v>0.0</v>
      </c>
      <c r="S571" s="52">
        <f t="shared" si="5"/>
        <v>78030</v>
      </c>
      <c r="T571" s="347" t="s">
        <v>112</v>
      </c>
      <c r="U571" s="40">
        <v>45868.0</v>
      </c>
      <c r="V571" s="49">
        <v>45898.0</v>
      </c>
      <c r="W571" s="339">
        <v>1.0</v>
      </c>
      <c r="X571" s="41" t="s">
        <v>98</v>
      </c>
      <c r="Y571" s="41" t="s">
        <v>85</v>
      </c>
    </row>
    <row r="572" ht="18.0" customHeight="1">
      <c r="A572" s="38" t="s">
        <v>8010</v>
      </c>
      <c r="B572" s="40">
        <v>45868.0</v>
      </c>
      <c r="C572" s="42">
        <v>8480.0</v>
      </c>
      <c r="D572" s="44" t="s">
        <v>8011</v>
      </c>
      <c r="E572" s="46" t="s">
        <v>5156</v>
      </c>
      <c r="F572" s="47" t="s">
        <v>5157</v>
      </c>
      <c r="G572" s="47" t="s">
        <v>1863</v>
      </c>
      <c r="H572" s="47" t="s">
        <v>1044</v>
      </c>
      <c r="I572" s="41" t="s">
        <v>1558</v>
      </c>
      <c r="J572" s="49">
        <v>44990.0</v>
      </c>
      <c r="K572" s="39">
        <v>45867.0</v>
      </c>
      <c r="L572" s="41" t="s">
        <v>75</v>
      </c>
      <c r="M572" s="51">
        <v>0.0</v>
      </c>
      <c r="N572" s="41" t="s">
        <v>75</v>
      </c>
      <c r="O572" s="54">
        <v>118000.0</v>
      </c>
      <c r="P572" s="62">
        <v>118000.0</v>
      </c>
      <c r="Q572" s="51">
        <v>0.0</v>
      </c>
      <c r="R572" s="51">
        <v>826.0</v>
      </c>
      <c r="S572" s="52">
        <f t="shared" si="5"/>
        <v>117174</v>
      </c>
      <c r="T572" s="347" t="s">
        <v>83</v>
      </c>
      <c r="U572" s="40">
        <v>45867.0</v>
      </c>
      <c r="V572" s="49">
        <v>45897.0</v>
      </c>
      <c r="W572" s="347">
        <v>1.0</v>
      </c>
      <c r="X572" s="41" t="s">
        <v>84</v>
      </c>
      <c r="Y572" s="41" t="s">
        <v>85</v>
      </c>
    </row>
    <row r="573" ht="18.0" customHeight="1">
      <c r="A573" s="46" t="s">
        <v>8013</v>
      </c>
      <c r="B573" s="40">
        <v>45868.0</v>
      </c>
      <c r="C573" s="42">
        <v>7481.0</v>
      </c>
      <c r="D573" s="44" t="s">
        <v>4417</v>
      </c>
      <c r="E573" s="46" t="s">
        <v>4419</v>
      </c>
      <c r="F573" s="47" t="s">
        <v>4420</v>
      </c>
      <c r="G573" s="47" t="s">
        <v>214</v>
      </c>
      <c r="H573" s="47" t="s">
        <v>177</v>
      </c>
      <c r="I573" s="42" t="s">
        <v>1989</v>
      </c>
      <c r="J573" s="49">
        <v>44871.0</v>
      </c>
      <c r="K573" s="39">
        <v>45867.0</v>
      </c>
      <c r="L573" s="41" t="s">
        <v>75</v>
      </c>
      <c r="M573" s="51">
        <v>0.0</v>
      </c>
      <c r="N573" s="41" t="s">
        <v>75</v>
      </c>
      <c r="O573" s="54">
        <v>78000.0</v>
      </c>
      <c r="P573" s="62">
        <v>78000.0</v>
      </c>
      <c r="Q573" s="51">
        <v>0.0</v>
      </c>
      <c r="R573" s="54">
        <v>1560.0</v>
      </c>
      <c r="S573" s="52">
        <f t="shared" si="5"/>
        <v>76440</v>
      </c>
      <c r="T573" s="347" t="s">
        <v>83</v>
      </c>
      <c r="U573" s="40">
        <v>45867.0</v>
      </c>
      <c r="V573" s="49">
        <v>45897.0</v>
      </c>
      <c r="W573" s="339">
        <v>1.0</v>
      </c>
      <c r="X573" s="41" t="s">
        <v>98</v>
      </c>
      <c r="Y573" s="41" t="s">
        <v>85</v>
      </c>
    </row>
    <row r="574" ht="18.0" customHeight="1">
      <c r="A574" s="46" t="s">
        <v>8019</v>
      </c>
      <c r="B574" s="40">
        <v>45868.0</v>
      </c>
      <c r="C574" s="42">
        <v>1599.0</v>
      </c>
      <c r="D574" s="44" t="s">
        <v>1068</v>
      </c>
      <c r="E574" s="46" t="s">
        <v>1069</v>
      </c>
      <c r="F574" s="47" t="s">
        <v>8020</v>
      </c>
      <c r="G574" s="47" t="s">
        <v>1071</v>
      </c>
      <c r="H574" s="47" t="s">
        <v>814</v>
      </c>
      <c r="I574" s="41" t="s">
        <v>1558</v>
      </c>
      <c r="J574" s="49">
        <v>44377.0</v>
      </c>
      <c r="K574" s="39">
        <v>45867.0</v>
      </c>
      <c r="L574" s="41" t="s">
        <v>75</v>
      </c>
      <c r="M574" s="51">
        <v>0.0</v>
      </c>
      <c r="N574" s="41" t="s">
        <v>75</v>
      </c>
      <c r="O574" s="54">
        <v>1298000.0</v>
      </c>
      <c r="P574" s="62">
        <v>1298000.0</v>
      </c>
      <c r="Q574" s="51">
        <v>118000.0</v>
      </c>
      <c r="R574" s="51">
        <v>4400.0</v>
      </c>
      <c r="S574" s="52">
        <f t="shared" si="5"/>
        <v>1293600</v>
      </c>
      <c r="T574" s="347" t="s">
        <v>83</v>
      </c>
      <c r="U574" s="40">
        <v>45867.0</v>
      </c>
      <c r="V574" s="49">
        <v>46227.0</v>
      </c>
      <c r="W574" s="347">
        <v>12.0</v>
      </c>
      <c r="X574" s="42" t="s">
        <v>84</v>
      </c>
      <c r="Y574" s="41" t="s">
        <v>85</v>
      </c>
    </row>
    <row r="575" ht="18.0" customHeight="1">
      <c r="A575" s="46" t="s">
        <v>8022</v>
      </c>
      <c r="B575" s="40">
        <v>45868.0</v>
      </c>
      <c r="C575" s="42">
        <v>11903.0</v>
      </c>
      <c r="D575" s="44" t="s">
        <v>4886</v>
      </c>
      <c r="E575" s="46" t="s">
        <v>4887</v>
      </c>
      <c r="F575" s="47" t="s">
        <v>4889</v>
      </c>
      <c r="G575" s="47" t="s">
        <v>812</v>
      </c>
      <c r="H575" s="47" t="s">
        <v>123</v>
      </c>
      <c r="I575" s="41" t="s">
        <v>1558</v>
      </c>
      <c r="J575" s="49">
        <v>45402.0</v>
      </c>
      <c r="K575" s="39">
        <v>45867.0</v>
      </c>
      <c r="L575" s="41" t="s">
        <v>75</v>
      </c>
      <c r="M575" s="51">
        <v>0.0</v>
      </c>
      <c r="N575" s="41" t="s">
        <v>75</v>
      </c>
      <c r="O575" s="54">
        <v>417000.0</v>
      </c>
      <c r="P575" s="54">
        <v>0.0</v>
      </c>
      <c r="Q575" s="51">
        <v>0.0</v>
      </c>
      <c r="R575" s="51">
        <v>0.0</v>
      </c>
      <c r="S575" s="52">
        <f t="shared" si="5"/>
        <v>0</v>
      </c>
      <c r="T575" s="347" t="s">
        <v>5789</v>
      </c>
      <c r="U575" s="40">
        <v>45867.0</v>
      </c>
      <c r="V575" s="49">
        <v>46136.0</v>
      </c>
      <c r="W575" s="347" t="s">
        <v>8025</v>
      </c>
      <c r="X575" s="42" t="s">
        <v>8026</v>
      </c>
      <c r="Y575" s="41" t="s">
        <v>85</v>
      </c>
    </row>
    <row r="576" ht="18.0" customHeight="1">
      <c r="A576" s="46" t="s">
        <v>8027</v>
      </c>
      <c r="B576" s="40">
        <v>45868.0</v>
      </c>
      <c r="C576" s="42">
        <v>11154.0</v>
      </c>
      <c r="D576" s="44" t="s">
        <v>4040</v>
      </c>
      <c r="E576" s="46" t="s">
        <v>4041</v>
      </c>
      <c r="F576" s="47" t="s">
        <v>4042</v>
      </c>
      <c r="G576" s="47" t="s">
        <v>179</v>
      </c>
      <c r="H576" s="47" t="s">
        <v>177</v>
      </c>
      <c r="I576" s="41" t="s">
        <v>1558</v>
      </c>
      <c r="J576" s="49">
        <v>45315.0</v>
      </c>
      <c r="K576" s="39">
        <v>45867.0</v>
      </c>
      <c r="L576" s="41" t="s">
        <v>75</v>
      </c>
      <c r="M576" s="51">
        <v>121000.0</v>
      </c>
      <c r="N576" s="41" t="s">
        <v>75</v>
      </c>
      <c r="O576" s="54">
        <v>112000.0</v>
      </c>
      <c r="P576" s="62">
        <v>112000.0</v>
      </c>
      <c r="Q576" s="51">
        <v>0.0</v>
      </c>
      <c r="R576" s="51">
        <v>4440.0</v>
      </c>
      <c r="S576" s="52">
        <f t="shared" si="5"/>
        <v>107560</v>
      </c>
      <c r="T576" s="347" t="s">
        <v>83</v>
      </c>
      <c r="U576" s="40">
        <v>45867.0</v>
      </c>
      <c r="V576" s="49">
        <v>45899.0</v>
      </c>
      <c r="W576" s="347" t="s">
        <v>6029</v>
      </c>
      <c r="X576" s="42" t="s">
        <v>84</v>
      </c>
      <c r="Y576" s="41" t="s">
        <v>85</v>
      </c>
    </row>
    <row r="577" ht="18.0" customHeight="1">
      <c r="A577" s="38" t="s">
        <v>8032</v>
      </c>
      <c r="B577" s="40">
        <v>45868.0</v>
      </c>
      <c r="C577" s="42">
        <v>6362.0</v>
      </c>
      <c r="D577" s="44" t="s">
        <v>3999</v>
      </c>
      <c r="E577" s="46" t="s">
        <v>4000</v>
      </c>
      <c r="F577" s="47" t="s">
        <v>4002</v>
      </c>
      <c r="G577" s="47" t="s">
        <v>70</v>
      </c>
      <c r="H577" s="47" t="s">
        <v>72</v>
      </c>
      <c r="I577" s="41" t="s">
        <v>1558</v>
      </c>
      <c r="J577" s="49">
        <v>44762.0</v>
      </c>
      <c r="K577" s="39">
        <v>45867.0</v>
      </c>
      <c r="L577" s="41" t="s">
        <v>75</v>
      </c>
      <c r="M577" s="51">
        <v>0.0</v>
      </c>
      <c r="N577" s="40">
        <v>45868.0</v>
      </c>
      <c r="O577" s="54">
        <v>78001.0</v>
      </c>
      <c r="P577" s="140">
        <v>78001.0</v>
      </c>
      <c r="Q577" s="51">
        <v>0.0</v>
      </c>
      <c r="R577" s="51">
        <v>0.0</v>
      </c>
      <c r="S577" s="52">
        <f t="shared" si="5"/>
        <v>78001</v>
      </c>
      <c r="T577" s="347" t="s">
        <v>112</v>
      </c>
      <c r="U577" s="40">
        <v>45868.0</v>
      </c>
      <c r="V577" s="49">
        <v>45898.0</v>
      </c>
      <c r="W577" s="339">
        <v>1.0</v>
      </c>
      <c r="X577" s="41" t="s">
        <v>98</v>
      </c>
      <c r="Y577" s="41" t="s">
        <v>85</v>
      </c>
    </row>
    <row r="578" ht="18.0" customHeight="1">
      <c r="A578" s="38" t="s">
        <v>8035</v>
      </c>
      <c r="B578" s="40">
        <v>45868.0</v>
      </c>
      <c r="C578" s="42">
        <v>12422.0</v>
      </c>
      <c r="D578" s="44" t="s">
        <v>5690</v>
      </c>
      <c r="E578" s="46" t="s">
        <v>4491</v>
      </c>
      <c r="F578" s="47" t="s">
        <v>4492</v>
      </c>
      <c r="G578" s="47" t="s">
        <v>1384</v>
      </c>
      <c r="H578" s="47" t="s">
        <v>72</v>
      </c>
      <c r="I578" s="41" t="s">
        <v>1558</v>
      </c>
      <c r="J578" s="49">
        <v>45453.0</v>
      </c>
      <c r="K578" s="39">
        <v>45867.0</v>
      </c>
      <c r="L578" s="41" t="s">
        <v>75</v>
      </c>
      <c r="M578" s="51">
        <v>0.0</v>
      </c>
      <c r="N578" s="41" t="s">
        <v>75</v>
      </c>
      <c r="O578" s="54">
        <v>78000.0</v>
      </c>
      <c r="P578" s="62">
        <v>78000.0</v>
      </c>
      <c r="Q578" s="51">
        <v>0.0</v>
      </c>
      <c r="R578" s="51">
        <v>4440.0</v>
      </c>
      <c r="S578" s="52">
        <f t="shared" si="5"/>
        <v>73560</v>
      </c>
      <c r="T578" s="347" t="s">
        <v>83</v>
      </c>
      <c r="U578" s="40">
        <v>45867.0</v>
      </c>
      <c r="V578" s="49">
        <v>45897.0</v>
      </c>
      <c r="W578" s="339">
        <v>1.0</v>
      </c>
      <c r="X578" s="41" t="s">
        <v>98</v>
      </c>
      <c r="Y578" s="41" t="s">
        <v>85</v>
      </c>
    </row>
    <row r="579" ht="18.0" customHeight="1">
      <c r="A579" s="46" t="s">
        <v>8039</v>
      </c>
      <c r="B579" s="40">
        <v>45868.0</v>
      </c>
      <c r="C579" s="42">
        <v>8191.0</v>
      </c>
      <c r="D579" s="44" t="s">
        <v>136</v>
      </c>
      <c r="E579" s="46" t="s">
        <v>139</v>
      </c>
      <c r="F579" s="47" t="s">
        <v>141</v>
      </c>
      <c r="G579" s="47" t="s">
        <v>142</v>
      </c>
      <c r="H579" s="47" t="s">
        <v>144</v>
      </c>
      <c r="I579" s="42" t="s">
        <v>1989</v>
      </c>
      <c r="J579" s="49">
        <v>44955.0</v>
      </c>
      <c r="K579" s="39">
        <v>45867.0</v>
      </c>
      <c r="L579" s="41" t="s">
        <v>75</v>
      </c>
      <c r="M579" s="51">
        <v>0.0</v>
      </c>
      <c r="N579" s="41" t="s">
        <v>75</v>
      </c>
      <c r="O579" s="54">
        <v>118000.0</v>
      </c>
      <c r="P579" s="62">
        <v>118000.0</v>
      </c>
      <c r="Q579" s="51">
        <v>0.0</v>
      </c>
      <c r="R579" s="51">
        <v>4400.0</v>
      </c>
      <c r="S579" s="52">
        <f t="shared" si="5"/>
        <v>113600</v>
      </c>
      <c r="T579" s="347" t="s">
        <v>83</v>
      </c>
      <c r="U579" s="40">
        <v>45867.0</v>
      </c>
      <c r="V579" s="49">
        <v>45899.0</v>
      </c>
      <c r="W579" s="347">
        <v>1.0</v>
      </c>
      <c r="X579" s="42" t="s">
        <v>84</v>
      </c>
      <c r="Y579" s="41" t="s">
        <v>85</v>
      </c>
    </row>
    <row r="580" ht="18.0" customHeight="1">
      <c r="A580" s="38" t="s">
        <v>8046</v>
      </c>
      <c r="B580" s="40">
        <v>45868.0</v>
      </c>
      <c r="C580" s="42">
        <v>8170.0</v>
      </c>
      <c r="D580" s="44" t="s">
        <v>7512</v>
      </c>
      <c r="E580" s="46" t="s">
        <v>4447</v>
      </c>
      <c r="F580" s="47" t="s">
        <v>4448</v>
      </c>
      <c r="G580" s="47" t="s">
        <v>194</v>
      </c>
      <c r="H580" s="47" t="s">
        <v>177</v>
      </c>
      <c r="I580" s="41" t="s">
        <v>1558</v>
      </c>
      <c r="J580" s="49">
        <v>44953.0</v>
      </c>
      <c r="K580" s="39">
        <v>45867.0</v>
      </c>
      <c r="L580" s="41" t="s">
        <v>75</v>
      </c>
      <c r="M580" s="51">
        <v>0.0</v>
      </c>
      <c r="N580" s="41" t="s">
        <v>75</v>
      </c>
      <c r="O580" s="54">
        <v>118000.0</v>
      </c>
      <c r="P580" s="62">
        <v>118000.0</v>
      </c>
      <c r="Q580" s="51">
        <v>0.0</v>
      </c>
      <c r="R580" s="51">
        <v>826.0</v>
      </c>
      <c r="S580" s="52">
        <f t="shared" si="5"/>
        <v>117174</v>
      </c>
      <c r="T580" s="347" t="s">
        <v>83</v>
      </c>
      <c r="U580" s="40">
        <v>45867.0</v>
      </c>
      <c r="V580" s="49">
        <v>45897.0</v>
      </c>
      <c r="W580" s="347">
        <v>1.0</v>
      </c>
      <c r="X580" s="42" t="s">
        <v>84</v>
      </c>
      <c r="Y580" s="41" t="s">
        <v>85</v>
      </c>
    </row>
    <row r="581" ht="18.0" customHeight="1">
      <c r="A581" s="158" t="s">
        <v>8049</v>
      </c>
      <c r="B581" s="40">
        <v>45889.0</v>
      </c>
      <c r="C581" s="42">
        <v>15915.0</v>
      </c>
      <c r="D581" s="44" t="s">
        <v>7989</v>
      </c>
      <c r="E581" s="46" t="s">
        <v>7991</v>
      </c>
      <c r="F581" s="47" t="s">
        <v>7992</v>
      </c>
      <c r="G581" s="47" t="s">
        <v>485</v>
      </c>
      <c r="H581" s="47" t="s">
        <v>486</v>
      </c>
      <c r="I581" s="41" t="s">
        <v>1558</v>
      </c>
      <c r="J581" s="49">
        <v>45857.0</v>
      </c>
      <c r="K581" s="39">
        <v>45867.0</v>
      </c>
      <c r="L581" s="41" t="s">
        <v>75</v>
      </c>
      <c r="M581" s="51">
        <v>648000.0</v>
      </c>
      <c r="N581" s="41" t="s">
        <v>75</v>
      </c>
      <c r="O581" s="54">
        <v>648092.0</v>
      </c>
      <c r="P581" s="54">
        <v>294000.0</v>
      </c>
      <c r="Q581" s="51"/>
      <c r="R581" s="51">
        <v>0.0</v>
      </c>
      <c r="S581" s="52">
        <f t="shared" si="5"/>
        <v>294000</v>
      </c>
      <c r="T581" s="347" t="s">
        <v>112</v>
      </c>
      <c r="U581" s="40">
        <v>45867.0</v>
      </c>
      <c r="V581" s="49">
        <v>46051.0</v>
      </c>
      <c r="W581" s="347">
        <v>6.0</v>
      </c>
      <c r="X581" s="42" t="s">
        <v>84</v>
      </c>
      <c r="Y581" s="42" t="s">
        <v>221</v>
      </c>
    </row>
    <row r="582" ht="18.0" customHeight="1">
      <c r="A582" s="38" t="s">
        <v>8052</v>
      </c>
      <c r="B582" s="40">
        <v>45868.0</v>
      </c>
      <c r="C582" s="42">
        <v>10487.0</v>
      </c>
      <c r="D582" s="44" t="s">
        <v>1838</v>
      </c>
      <c r="E582" s="46" t="s">
        <v>1527</v>
      </c>
      <c r="F582" s="47" t="s">
        <v>1528</v>
      </c>
      <c r="G582" s="47" t="s">
        <v>99</v>
      </c>
      <c r="H582" s="47" t="s">
        <v>101</v>
      </c>
      <c r="I582" s="41" t="s">
        <v>1558</v>
      </c>
      <c r="J582" s="49">
        <v>45225.0</v>
      </c>
      <c r="K582" s="40">
        <v>45868.0</v>
      </c>
      <c r="L582" s="41" t="s">
        <v>75</v>
      </c>
      <c r="M582" s="51">
        <v>0.0</v>
      </c>
      <c r="N582" s="41" t="s">
        <v>75</v>
      </c>
      <c r="O582" s="54">
        <v>118000.0</v>
      </c>
      <c r="P582" s="140">
        <v>118000.0</v>
      </c>
      <c r="Q582" s="51">
        <v>0.0</v>
      </c>
      <c r="R582" s="51">
        <v>4440.0</v>
      </c>
      <c r="S582" s="52">
        <f t="shared" si="5"/>
        <v>113560</v>
      </c>
      <c r="T582" s="347" t="s">
        <v>83</v>
      </c>
      <c r="U582" s="40">
        <v>45868.0</v>
      </c>
      <c r="V582" s="49">
        <v>45898.0</v>
      </c>
      <c r="W582" s="347">
        <v>1.0</v>
      </c>
      <c r="X582" s="42" t="s">
        <v>84</v>
      </c>
      <c r="Y582" s="41" t="s">
        <v>85</v>
      </c>
    </row>
    <row r="583" ht="18.0" customHeight="1">
      <c r="A583" s="38" t="s">
        <v>8054</v>
      </c>
      <c r="B583" s="40">
        <v>45868.0</v>
      </c>
      <c r="C583" s="42">
        <v>5009.0</v>
      </c>
      <c r="D583" s="44" t="s">
        <v>8000</v>
      </c>
      <c r="E583" s="46" t="s">
        <v>8001</v>
      </c>
      <c r="F583" s="47" t="s">
        <v>8055</v>
      </c>
      <c r="G583" s="47" t="s">
        <v>585</v>
      </c>
      <c r="H583" s="47" t="s">
        <v>123</v>
      </c>
      <c r="I583" s="41" t="s">
        <v>1558</v>
      </c>
      <c r="J583" s="49">
        <v>44634.0</v>
      </c>
      <c r="K583" s="40">
        <v>45868.0</v>
      </c>
      <c r="L583" s="41" t="s">
        <v>75</v>
      </c>
      <c r="M583" s="51">
        <v>0.0</v>
      </c>
      <c r="N583" s="41" t="s">
        <v>75</v>
      </c>
      <c r="O583" s="54">
        <v>78081.0</v>
      </c>
      <c r="P583" s="83">
        <v>78081.0</v>
      </c>
      <c r="Q583" s="51">
        <v>0.0</v>
      </c>
      <c r="R583" s="51">
        <v>0.0</v>
      </c>
      <c r="S583" s="52">
        <f t="shared" si="5"/>
        <v>78081</v>
      </c>
      <c r="T583" s="347" t="s">
        <v>112</v>
      </c>
      <c r="U583" s="40">
        <v>45868.0</v>
      </c>
      <c r="V583" s="49">
        <v>45898.0</v>
      </c>
      <c r="W583" s="339">
        <v>1.0</v>
      </c>
      <c r="X583" s="41" t="s">
        <v>98</v>
      </c>
      <c r="Y583" s="41" t="s">
        <v>85</v>
      </c>
    </row>
    <row r="584" ht="18.0" customHeight="1">
      <c r="A584" s="46" t="s">
        <v>8059</v>
      </c>
      <c r="B584" s="40">
        <v>45868.0</v>
      </c>
      <c r="C584" s="42">
        <v>7627.0</v>
      </c>
      <c r="D584" s="44" t="s">
        <v>4412</v>
      </c>
      <c r="E584" s="46" t="s">
        <v>4413</v>
      </c>
      <c r="F584" s="47" t="s">
        <v>4414</v>
      </c>
      <c r="G584" s="47" t="s">
        <v>1940</v>
      </c>
      <c r="H584" s="47" t="s">
        <v>156</v>
      </c>
      <c r="I584" s="42" t="s">
        <v>1989</v>
      </c>
      <c r="J584" s="49">
        <v>44888.0</v>
      </c>
      <c r="K584" s="40">
        <v>45868.0</v>
      </c>
      <c r="L584" s="41" t="s">
        <v>75</v>
      </c>
      <c r="M584" s="51">
        <v>0.0</v>
      </c>
      <c r="N584" s="41" t="s">
        <v>75</v>
      </c>
      <c r="O584" s="54">
        <v>78000.0</v>
      </c>
      <c r="P584" s="54">
        <v>0.0</v>
      </c>
      <c r="Q584" s="51">
        <v>0.0</v>
      </c>
      <c r="R584" s="51">
        <v>0.0</v>
      </c>
      <c r="S584" s="52">
        <f t="shared" si="5"/>
        <v>0</v>
      </c>
      <c r="T584" s="347" t="s">
        <v>5460</v>
      </c>
      <c r="U584" s="40">
        <v>45868.0</v>
      </c>
      <c r="V584" s="49">
        <v>45898.0</v>
      </c>
      <c r="W584" s="339">
        <v>1.0</v>
      </c>
      <c r="X584" s="41" t="s">
        <v>98</v>
      </c>
      <c r="Y584" s="41" t="s">
        <v>85</v>
      </c>
    </row>
    <row r="585" ht="18.0" customHeight="1">
      <c r="A585" s="46" t="s">
        <v>8061</v>
      </c>
      <c r="B585" s="40">
        <v>45868.0</v>
      </c>
      <c r="C585" s="42">
        <v>4832.0</v>
      </c>
      <c r="D585" s="44" t="s">
        <v>4408</v>
      </c>
      <c r="E585" s="46" t="s">
        <v>5335</v>
      </c>
      <c r="F585" s="47" t="s">
        <v>4246</v>
      </c>
      <c r="G585" s="47" t="s">
        <v>194</v>
      </c>
      <c r="H585" s="47" t="s">
        <v>177</v>
      </c>
      <c r="I585" s="42" t="s">
        <v>1989</v>
      </c>
      <c r="J585" s="49">
        <v>44620.0</v>
      </c>
      <c r="K585" s="40">
        <v>45868.0</v>
      </c>
      <c r="L585" s="41" t="s">
        <v>75</v>
      </c>
      <c r="M585" s="51">
        <v>118000.0</v>
      </c>
      <c r="N585" s="41" t="s">
        <v>75</v>
      </c>
      <c r="O585" s="54">
        <v>120040.0</v>
      </c>
      <c r="P585" s="83">
        <v>120040.0</v>
      </c>
      <c r="Q585" s="51">
        <v>0.0</v>
      </c>
      <c r="R585" s="51">
        <v>0.0</v>
      </c>
      <c r="S585" s="52">
        <f t="shared" si="5"/>
        <v>120040</v>
      </c>
      <c r="T585" s="347" t="s">
        <v>112</v>
      </c>
      <c r="U585" s="40">
        <v>45868.0</v>
      </c>
      <c r="V585" s="49">
        <v>45898.0</v>
      </c>
      <c r="W585" s="347">
        <v>1.0</v>
      </c>
      <c r="X585" s="42" t="s">
        <v>84</v>
      </c>
      <c r="Y585" s="41" t="s">
        <v>85</v>
      </c>
    </row>
    <row r="586" ht="18.0" customHeight="1">
      <c r="A586" s="46" t="s">
        <v>8065</v>
      </c>
      <c r="B586" s="40">
        <v>45868.0</v>
      </c>
      <c r="C586" s="42">
        <v>3286.0</v>
      </c>
      <c r="D586" s="44" t="s">
        <v>8066</v>
      </c>
      <c r="E586" s="46" t="s">
        <v>6509</v>
      </c>
      <c r="F586" s="47" t="s">
        <v>6510</v>
      </c>
      <c r="G586" s="47" t="s">
        <v>6437</v>
      </c>
      <c r="H586" s="47" t="s">
        <v>235</v>
      </c>
      <c r="I586" s="41" t="s">
        <v>1558</v>
      </c>
      <c r="J586" s="49">
        <v>44520.0</v>
      </c>
      <c r="K586" s="40">
        <v>45868.0</v>
      </c>
      <c r="L586" s="41" t="s">
        <v>75</v>
      </c>
      <c r="M586" s="51">
        <v>0.0</v>
      </c>
      <c r="N586" s="41" t="s">
        <v>75</v>
      </c>
      <c r="O586" s="54">
        <v>302000.0</v>
      </c>
      <c r="P586" s="54">
        <v>0.0</v>
      </c>
      <c r="Q586" s="51">
        <v>0.0</v>
      </c>
      <c r="R586" s="51">
        <v>0.0</v>
      </c>
      <c r="S586" s="52">
        <f t="shared" si="5"/>
        <v>0</v>
      </c>
      <c r="T586" s="347" t="s">
        <v>5789</v>
      </c>
      <c r="U586" s="40">
        <v>45868.0</v>
      </c>
      <c r="V586" s="49">
        <v>46063.0</v>
      </c>
      <c r="W586" s="347" t="s">
        <v>8068</v>
      </c>
      <c r="X586" s="42" t="s">
        <v>8026</v>
      </c>
      <c r="Y586" s="41" t="s">
        <v>85</v>
      </c>
    </row>
    <row r="587" ht="18.0" customHeight="1">
      <c r="A587" s="38" t="s">
        <v>8070</v>
      </c>
      <c r="B587" s="40">
        <v>45869.0</v>
      </c>
      <c r="C587" s="42">
        <v>7059.0</v>
      </c>
      <c r="D587" s="44" t="s">
        <v>3783</v>
      </c>
      <c r="E587" s="46" t="s">
        <v>3674</v>
      </c>
      <c r="F587" s="47" t="s">
        <v>3675</v>
      </c>
      <c r="G587" s="47" t="s">
        <v>121</v>
      </c>
      <c r="H587" s="47" t="s">
        <v>123</v>
      </c>
      <c r="I587" s="41" t="s">
        <v>1558</v>
      </c>
      <c r="J587" s="49">
        <v>44829.0</v>
      </c>
      <c r="K587" s="40">
        <v>45868.0</v>
      </c>
      <c r="L587" s="41" t="s">
        <v>75</v>
      </c>
      <c r="M587" s="51">
        <v>78000.0</v>
      </c>
      <c r="N587" s="41" t="s">
        <v>75</v>
      </c>
      <c r="O587" s="54">
        <v>40075.0</v>
      </c>
      <c r="P587" s="83">
        <v>41000.0</v>
      </c>
      <c r="Q587" s="51">
        <v>0.0</v>
      </c>
      <c r="R587" s="51">
        <v>0.0</v>
      </c>
      <c r="S587" s="52">
        <f t="shared" si="5"/>
        <v>41000</v>
      </c>
      <c r="T587" s="347" t="s">
        <v>112</v>
      </c>
      <c r="U587" s="40">
        <v>45868.0</v>
      </c>
      <c r="V587" s="49">
        <v>45898.0</v>
      </c>
      <c r="W587" s="339">
        <v>1.0</v>
      </c>
      <c r="X587" s="41" t="s">
        <v>98</v>
      </c>
      <c r="Y587" s="41" t="s">
        <v>85</v>
      </c>
    </row>
    <row r="588" ht="18.0" customHeight="1">
      <c r="A588" s="38" t="s">
        <v>8073</v>
      </c>
      <c r="B588" s="40">
        <v>45869.0</v>
      </c>
      <c r="C588" s="42">
        <v>4792.0</v>
      </c>
      <c r="D588" s="44" t="s">
        <v>2228</v>
      </c>
      <c r="E588" s="46" t="s">
        <v>2229</v>
      </c>
      <c r="F588" s="47" t="s">
        <v>2230</v>
      </c>
      <c r="G588" s="47" t="s">
        <v>2231</v>
      </c>
      <c r="H588" s="47" t="s">
        <v>2232</v>
      </c>
      <c r="I588" s="41" t="s">
        <v>1558</v>
      </c>
      <c r="J588" s="49">
        <v>44617.0</v>
      </c>
      <c r="K588" s="40">
        <v>45868.0</v>
      </c>
      <c r="L588" s="41" t="s">
        <v>75</v>
      </c>
      <c r="M588" s="51">
        <v>0.0</v>
      </c>
      <c r="N588" s="41" t="s">
        <v>75</v>
      </c>
      <c r="O588" s="54">
        <v>78039.0</v>
      </c>
      <c r="P588" s="83">
        <v>78039.0</v>
      </c>
      <c r="Q588" s="51">
        <v>0.0</v>
      </c>
      <c r="R588" s="51">
        <v>0.0</v>
      </c>
      <c r="S588" s="52">
        <f t="shared" si="5"/>
        <v>78039</v>
      </c>
      <c r="T588" s="347" t="s">
        <v>112</v>
      </c>
      <c r="U588" s="40">
        <v>45868.0</v>
      </c>
      <c r="V588" s="49">
        <v>45898.0</v>
      </c>
      <c r="W588" s="339">
        <v>1.0</v>
      </c>
      <c r="X588" s="41" t="s">
        <v>98</v>
      </c>
      <c r="Y588" s="41" t="s">
        <v>85</v>
      </c>
    </row>
    <row r="589" ht="18.0" customHeight="1">
      <c r="A589" s="38" t="s">
        <v>8077</v>
      </c>
      <c r="B589" s="40">
        <v>45869.0</v>
      </c>
      <c r="C589" s="42">
        <v>7409.0</v>
      </c>
      <c r="D589" s="44" t="s">
        <v>6020</v>
      </c>
      <c r="E589" s="46" t="s">
        <v>2934</v>
      </c>
      <c r="F589" s="47" t="s">
        <v>2935</v>
      </c>
      <c r="G589" s="47" t="s">
        <v>908</v>
      </c>
      <c r="H589" s="47" t="s">
        <v>134</v>
      </c>
      <c r="I589" s="41" t="s">
        <v>1558</v>
      </c>
      <c r="J589" s="49">
        <v>44865.0</v>
      </c>
      <c r="K589" s="40">
        <v>45868.0</v>
      </c>
      <c r="L589" s="41" t="s">
        <v>75</v>
      </c>
      <c r="M589" s="51">
        <v>0.0</v>
      </c>
      <c r="N589" s="41" t="s">
        <v>75</v>
      </c>
      <c r="O589" s="54">
        <v>78035.0</v>
      </c>
      <c r="P589" s="83">
        <v>78000.0</v>
      </c>
      <c r="Q589" s="51">
        <v>0.0</v>
      </c>
      <c r="R589" s="51">
        <v>0.0</v>
      </c>
      <c r="S589" s="52">
        <f t="shared" si="5"/>
        <v>78000</v>
      </c>
      <c r="T589" s="347" t="s">
        <v>112</v>
      </c>
      <c r="U589" s="40">
        <v>45868.0</v>
      </c>
      <c r="V589" s="49">
        <v>45898.0</v>
      </c>
      <c r="W589" s="339">
        <v>1.0</v>
      </c>
      <c r="X589" s="41" t="s">
        <v>98</v>
      </c>
      <c r="Y589" s="41" t="s">
        <v>85</v>
      </c>
    </row>
    <row r="590" ht="18.0" customHeight="1">
      <c r="A590" s="46" t="s">
        <v>8082</v>
      </c>
      <c r="B590" s="40">
        <v>45869.0</v>
      </c>
      <c r="C590" s="42">
        <v>10205.0</v>
      </c>
      <c r="D590" s="44" t="s">
        <v>4193</v>
      </c>
      <c r="E590" s="46" t="s">
        <v>1732</v>
      </c>
      <c r="F590" s="47" t="s">
        <v>1733</v>
      </c>
      <c r="G590" s="47" t="s">
        <v>217</v>
      </c>
      <c r="H590" s="47" t="s">
        <v>177</v>
      </c>
      <c r="I590" s="42" t="s">
        <v>1989</v>
      </c>
      <c r="J590" s="49">
        <v>45193.0</v>
      </c>
      <c r="K590" s="40">
        <v>45868.0</v>
      </c>
      <c r="L590" s="41" t="s">
        <v>75</v>
      </c>
      <c r="M590" s="51">
        <v>78000.0</v>
      </c>
      <c r="N590" s="41" t="s">
        <v>75</v>
      </c>
      <c r="O590" s="54">
        <v>468010.0</v>
      </c>
      <c r="P590" s="83">
        <v>468000.0</v>
      </c>
      <c r="Q590" s="51">
        <v>0.0</v>
      </c>
      <c r="R590" s="51">
        <v>0.0</v>
      </c>
      <c r="S590" s="52">
        <f t="shared" si="5"/>
        <v>468000</v>
      </c>
      <c r="T590" s="347" t="s">
        <v>112</v>
      </c>
      <c r="U590" s="40">
        <v>45868.0</v>
      </c>
      <c r="V590" s="49">
        <v>45899.0</v>
      </c>
      <c r="W590" s="339">
        <v>1.0</v>
      </c>
      <c r="X590" s="41" t="s">
        <v>98</v>
      </c>
      <c r="Y590" s="41" t="s">
        <v>85</v>
      </c>
    </row>
    <row r="591" ht="18.0" customHeight="1">
      <c r="A591" s="46" t="s">
        <v>8085</v>
      </c>
      <c r="B591" s="40">
        <v>45869.0</v>
      </c>
      <c r="C591" s="42">
        <v>10205.0</v>
      </c>
      <c r="D591" s="44" t="s">
        <v>4193</v>
      </c>
      <c r="E591" s="46" t="s">
        <v>1732</v>
      </c>
      <c r="F591" s="47" t="s">
        <v>1747</v>
      </c>
      <c r="G591" s="47" t="s">
        <v>217</v>
      </c>
      <c r="H591" s="47" t="s">
        <v>177</v>
      </c>
      <c r="I591" s="42" t="s">
        <v>1989</v>
      </c>
      <c r="J591" s="49">
        <v>45193.0</v>
      </c>
      <c r="K591" s="40">
        <v>45868.0</v>
      </c>
      <c r="L591" s="41" t="s">
        <v>75</v>
      </c>
      <c r="M591" s="51">
        <v>78000.0</v>
      </c>
      <c r="N591" s="41" t="s">
        <v>75</v>
      </c>
      <c r="O591" s="54">
        <v>0.0</v>
      </c>
      <c r="P591" s="54">
        <v>0.0</v>
      </c>
      <c r="Q591" s="51">
        <v>0.0</v>
      </c>
      <c r="R591" s="51">
        <v>0.0</v>
      </c>
      <c r="S591" s="52">
        <f t="shared" si="5"/>
        <v>0</v>
      </c>
      <c r="T591" s="347" t="s">
        <v>283</v>
      </c>
      <c r="U591" s="40">
        <v>45868.0</v>
      </c>
      <c r="V591" s="49">
        <v>45899.0</v>
      </c>
      <c r="W591" s="339">
        <v>1.0</v>
      </c>
      <c r="X591" s="41" t="s">
        <v>98</v>
      </c>
      <c r="Y591" s="41" t="s">
        <v>85</v>
      </c>
    </row>
    <row r="592" ht="18.0" customHeight="1">
      <c r="A592" s="46" t="s">
        <v>8092</v>
      </c>
      <c r="B592" s="40">
        <v>45869.0</v>
      </c>
      <c r="C592" s="42">
        <v>10205.0</v>
      </c>
      <c r="D592" s="44" t="s">
        <v>4193</v>
      </c>
      <c r="E592" s="46" t="s">
        <v>1732</v>
      </c>
      <c r="F592" s="47" t="s">
        <v>1752</v>
      </c>
      <c r="G592" s="47" t="s">
        <v>217</v>
      </c>
      <c r="H592" s="47" t="s">
        <v>177</v>
      </c>
      <c r="I592" s="42" t="s">
        <v>1989</v>
      </c>
      <c r="J592" s="49">
        <v>45193.0</v>
      </c>
      <c r="K592" s="40">
        <v>45868.0</v>
      </c>
      <c r="L592" s="41" t="s">
        <v>75</v>
      </c>
      <c r="M592" s="51">
        <v>78000.0</v>
      </c>
      <c r="N592" s="41" t="s">
        <v>75</v>
      </c>
      <c r="O592" s="54">
        <v>0.0</v>
      </c>
      <c r="P592" s="54">
        <v>0.0</v>
      </c>
      <c r="Q592" s="51">
        <v>0.0</v>
      </c>
      <c r="R592" s="51">
        <v>0.0</v>
      </c>
      <c r="S592" s="52">
        <f t="shared" si="5"/>
        <v>0</v>
      </c>
      <c r="T592" s="347" t="s">
        <v>283</v>
      </c>
      <c r="U592" s="40">
        <v>45868.0</v>
      </c>
      <c r="V592" s="49">
        <v>45899.0</v>
      </c>
      <c r="W592" s="339">
        <v>1.0</v>
      </c>
      <c r="X592" s="41" t="s">
        <v>98</v>
      </c>
      <c r="Y592" s="41" t="s">
        <v>85</v>
      </c>
    </row>
    <row r="593" ht="18.0" customHeight="1">
      <c r="A593" s="46" t="s">
        <v>8094</v>
      </c>
      <c r="B593" s="40">
        <v>45869.0</v>
      </c>
      <c r="C593" s="42">
        <v>10205.0</v>
      </c>
      <c r="D593" s="44" t="s">
        <v>4193</v>
      </c>
      <c r="E593" s="46" t="s">
        <v>1732</v>
      </c>
      <c r="F593" s="47" t="s">
        <v>1759</v>
      </c>
      <c r="G593" s="47" t="s">
        <v>217</v>
      </c>
      <c r="H593" s="47" t="s">
        <v>177</v>
      </c>
      <c r="I593" s="42" t="s">
        <v>1989</v>
      </c>
      <c r="J593" s="49">
        <v>45193.0</v>
      </c>
      <c r="K593" s="40">
        <v>45868.0</v>
      </c>
      <c r="L593" s="41" t="s">
        <v>75</v>
      </c>
      <c r="M593" s="51">
        <v>78000.0</v>
      </c>
      <c r="N593" s="41" t="s">
        <v>75</v>
      </c>
      <c r="O593" s="54">
        <v>0.0</v>
      </c>
      <c r="P593" s="54">
        <v>0.0</v>
      </c>
      <c r="Q593" s="51">
        <v>0.0</v>
      </c>
      <c r="R593" s="51">
        <v>0.0</v>
      </c>
      <c r="S593" s="52">
        <f t="shared" si="5"/>
        <v>0</v>
      </c>
      <c r="T593" s="347" t="s">
        <v>283</v>
      </c>
      <c r="U593" s="40">
        <v>45868.0</v>
      </c>
      <c r="V593" s="49">
        <v>45899.0</v>
      </c>
      <c r="W593" s="339">
        <v>1.0</v>
      </c>
      <c r="X593" s="41" t="s">
        <v>98</v>
      </c>
      <c r="Y593" s="41" t="s">
        <v>85</v>
      </c>
    </row>
    <row r="594" ht="18.0" customHeight="1">
      <c r="A594" s="46" t="s">
        <v>8101</v>
      </c>
      <c r="B594" s="40">
        <v>45869.0</v>
      </c>
      <c r="C594" s="42">
        <v>10205.0</v>
      </c>
      <c r="D594" s="44" t="s">
        <v>4193</v>
      </c>
      <c r="E594" s="46" t="s">
        <v>1732</v>
      </c>
      <c r="F594" s="47" t="s">
        <v>1769</v>
      </c>
      <c r="G594" s="47" t="s">
        <v>217</v>
      </c>
      <c r="H594" s="47" t="s">
        <v>177</v>
      </c>
      <c r="I594" s="42" t="s">
        <v>1989</v>
      </c>
      <c r="J594" s="49">
        <v>45193.0</v>
      </c>
      <c r="K594" s="40">
        <v>45868.0</v>
      </c>
      <c r="L594" s="41" t="s">
        <v>75</v>
      </c>
      <c r="M594" s="51">
        <v>78000.0</v>
      </c>
      <c r="N594" s="41" t="s">
        <v>75</v>
      </c>
      <c r="O594" s="54">
        <v>0.0</v>
      </c>
      <c r="P594" s="54">
        <v>0.0</v>
      </c>
      <c r="Q594" s="51">
        <v>0.0</v>
      </c>
      <c r="R594" s="51">
        <v>0.0</v>
      </c>
      <c r="S594" s="52">
        <f t="shared" si="5"/>
        <v>0</v>
      </c>
      <c r="T594" s="347" t="s">
        <v>283</v>
      </c>
      <c r="U594" s="40">
        <v>45868.0</v>
      </c>
      <c r="V594" s="49">
        <v>45899.0</v>
      </c>
      <c r="W594" s="339">
        <v>1.0</v>
      </c>
      <c r="X594" s="41" t="s">
        <v>98</v>
      </c>
      <c r="Y594" s="41" t="s">
        <v>85</v>
      </c>
    </row>
    <row r="595" ht="18.0" customHeight="1">
      <c r="A595" s="46" t="s">
        <v>8103</v>
      </c>
      <c r="B595" s="40">
        <v>45869.0</v>
      </c>
      <c r="C595" s="42">
        <v>10205.0</v>
      </c>
      <c r="D595" s="44" t="s">
        <v>4193</v>
      </c>
      <c r="E595" s="46" t="s">
        <v>1732</v>
      </c>
      <c r="F595" s="47" t="s">
        <v>1781</v>
      </c>
      <c r="G595" s="47" t="s">
        <v>217</v>
      </c>
      <c r="H595" s="47" t="s">
        <v>177</v>
      </c>
      <c r="I595" s="42" t="s">
        <v>1989</v>
      </c>
      <c r="J595" s="49">
        <v>45193.0</v>
      </c>
      <c r="K595" s="40">
        <v>45868.0</v>
      </c>
      <c r="L595" s="41" t="s">
        <v>75</v>
      </c>
      <c r="M595" s="51">
        <v>78000.0</v>
      </c>
      <c r="N595" s="41" t="s">
        <v>75</v>
      </c>
      <c r="O595" s="54">
        <v>0.0</v>
      </c>
      <c r="P595" s="54">
        <v>0.0</v>
      </c>
      <c r="Q595" s="51">
        <v>0.0</v>
      </c>
      <c r="R595" s="51">
        <v>0.0</v>
      </c>
      <c r="S595" s="52">
        <f t="shared" si="5"/>
        <v>0</v>
      </c>
      <c r="T595" s="347" t="s">
        <v>283</v>
      </c>
      <c r="U595" s="40">
        <v>45868.0</v>
      </c>
      <c r="V595" s="49">
        <v>45899.0</v>
      </c>
      <c r="W595" s="339">
        <v>1.0</v>
      </c>
      <c r="X595" s="41" t="s">
        <v>98</v>
      </c>
      <c r="Y595" s="41" t="s">
        <v>85</v>
      </c>
    </row>
    <row r="596" ht="18.0" customHeight="1">
      <c r="A596" s="158" t="s">
        <v>8106</v>
      </c>
      <c r="B596" s="39">
        <v>45870.0</v>
      </c>
      <c r="C596" s="41">
        <v>16025.0</v>
      </c>
      <c r="D596" s="43" t="s">
        <v>8108</v>
      </c>
      <c r="E596" s="60" t="s">
        <v>8109</v>
      </c>
      <c r="F596" s="43" t="s">
        <v>8111</v>
      </c>
      <c r="G596" s="43" t="s">
        <v>194</v>
      </c>
      <c r="H596" s="43" t="s">
        <v>177</v>
      </c>
      <c r="I596" s="42" t="s">
        <v>1989</v>
      </c>
      <c r="J596" s="48">
        <v>45868.0</v>
      </c>
      <c r="K596" s="39">
        <v>45869.0</v>
      </c>
      <c r="L596" s="393">
        <v>45868.0</v>
      </c>
      <c r="M596" s="51">
        <v>0.0</v>
      </c>
      <c r="N596" s="40">
        <v>45874.0</v>
      </c>
      <c r="O596" s="52">
        <v>1298067.0</v>
      </c>
      <c r="P596" s="83">
        <v>1298000.0</v>
      </c>
      <c r="Q596" s="50">
        <v>118000.0</v>
      </c>
      <c r="R596" s="51">
        <v>0.0</v>
      </c>
      <c r="S596" s="52">
        <f t="shared" si="5"/>
        <v>1298000</v>
      </c>
      <c r="T596" s="339" t="s">
        <v>112</v>
      </c>
      <c r="U596" s="49">
        <v>45874.0</v>
      </c>
      <c r="V596" s="49">
        <v>46242.0</v>
      </c>
      <c r="W596" s="347">
        <v>12.0</v>
      </c>
      <c r="X596" s="42" t="s">
        <v>84</v>
      </c>
      <c r="Y596" s="42" t="s">
        <v>221</v>
      </c>
    </row>
    <row r="597" ht="18.0" customHeight="1">
      <c r="A597" s="46" t="s">
        <v>8113</v>
      </c>
      <c r="B597" s="39">
        <v>45870.0</v>
      </c>
      <c r="C597" s="41">
        <v>16025.0</v>
      </c>
      <c r="D597" s="43" t="s">
        <v>8108</v>
      </c>
      <c r="E597" s="60" t="s">
        <v>8109</v>
      </c>
      <c r="F597" s="43" t="s">
        <v>8111</v>
      </c>
      <c r="G597" s="43" t="s">
        <v>194</v>
      </c>
      <c r="H597" s="43" t="s">
        <v>177</v>
      </c>
      <c r="I597" s="42" t="s">
        <v>1989</v>
      </c>
      <c r="J597" s="48">
        <v>45868.0</v>
      </c>
      <c r="K597" s="39">
        <v>45869.0</v>
      </c>
      <c r="L597" s="41" t="s">
        <v>75</v>
      </c>
      <c r="M597" s="51">
        <v>0.0</v>
      </c>
      <c r="N597" s="40">
        <v>45874.0</v>
      </c>
      <c r="O597" s="52">
        <v>118050.0</v>
      </c>
      <c r="P597" s="54">
        <v>0.0</v>
      </c>
      <c r="Q597" s="51">
        <v>0.0</v>
      </c>
      <c r="R597" s="51">
        <v>0.0</v>
      </c>
      <c r="S597" s="52">
        <f t="shared" si="5"/>
        <v>0</v>
      </c>
      <c r="T597" s="347" t="s">
        <v>248</v>
      </c>
      <c r="U597" s="49">
        <v>45874.0</v>
      </c>
      <c r="V597" s="49">
        <v>46272.0</v>
      </c>
      <c r="W597" s="347">
        <v>1.0</v>
      </c>
      <c r="X597" s="42" t="s">
        <v>84</v>
      </c>
      <c r="Y597" s="41" t="s">
        <v>85</v>
      </c>
    </row>
    <row r="598" ht="18.0" customHeight="1">
      <c r="A598" s="38" t="s">
        <v>8116</v>
      </c>
      <c r="B598" s="40">
        <v>45869.0</v>
      </c>
      <c r="C598" s="42">
        <v>4399.0</v>
      </c>
      <c r="D598" s="44" t="s">
        <v>445</v>
      </c>
      <c r="E598" s="46" t="s">
        <v>374</v>
      </c>
      <c r="F598" s="47" t="s">
        <v>376</v>
      </c>
      <c r="G598" s="483" t="s">
        <v>121</v>
      </c>
      <c r="H598" s="47" t="s">
        <v>123</v>
      </c>
      <c r="I598" s="42" t="s">
        <v>1558</v>
      </c>
      <c r="J598" s="49">
        <v>44588.0</v>
      </c>
      <c r="K598" s="40">
        <v>45869.0</v>
      </c>
      <c r="L598" s="41" t="s">
        <v>75</v>
      </c>
      <c r="M598" s="51">
        <v>0.0</v>
      </c>
      <c r="N598" s="484" t="s">
        <v>75</v>
      </c>
      <c r="O598" s="54">
        <v>78000.0</v>
      </c>
      <c r="P598" s="485">
        <v>78000.0</v>
      </c>
      <c r="Q598" s="235">
        <v>0.0</v>
      </c>
      <c r="R598" s="57">
        <v>1560.0</v>
      </c>
      <c r="S598" s="52">
        <f t="shared" si="5"/>
        <v>76440</v>
      </c>
      <c r="T598" s="347" t="s">
        <v>83</v>
      </c>
      <c r="U598" s="40">
        <v>45869.0</v>
      </c>
      <c r="V598" s="49">
        <v>45899.0</v>
      </c>
      <c r="W598" s="486">
        <v>1.0</v>
      </c>
      <c r="X598" s="41" t="s">
        <v>98</v>
      </c>
      <c r="Y598" s="484" t="s">
        <v>85</v>
      </c>
    </row>
    <row r="599" ht="18.0" customHeight="1">
      <c r="A599" s="46" t="s">
        <v>8124</v>
      </c>
      <c r="B599" s="40">
        <v>45869.0</v>
      </c>
      <c r="C599" s="42">
        <v>14450.0</v>
      </c>
      <c r="D599" s="44" t="s">
        <v>500</v>
      </c>
      <c r="E599" s="46" t="s">
        <v>501</v>
      </c>
      <c r="F599" s="47" t="s">
        <v>502</v>
      </c>
      <c r="G599" s="47" t="s">
        <v>121</v>
      </c>
      <c r="H599" s="47" t="s">
        <v>123</v>
      </c>
      <c r="I599" s="42" t="s">
        <v>1989</v>
      </c>
      <c r="J599" s="49">
        <v>45676.0</v>
      </c>
      <c r="K599" s="40">
        <v>45869.0</v>
      </c>
      <c r="L599" s="41" t="s">
        <v>75</v>
      </c>
      <c r="M599" s="51">
        <v>648000.0</v>
      </c>
      <c r="N599" s="40">
        <v>45870.0</v>
      </c>
      <c r="O599" s="54">
        <v>858030.0</v>
      </c>
      <c r="P599" s="103">
        <v>858030.0</v>
      </c>
      <c r="Q599" s="51">
        <v>78000.0</v>
      </c>
      <c r="R599" s="51">
        <v>0.0</v>
      </c>
      <c r="S599" s="52">
        <f t="shared" si="5"/>
        <v>858030</v>
      </c>
      <c r="T599" s="347" t="s">
        <v>112</v>
      </c>
      <c r="U599" s="40">
        <v>45870.0</v>
      </c>
      <c r="V599" s="49">
        <v>46050.0</v>
      </c>
      <c r="W599" s="347">
        <v>6.0</v>
      </c>
      <c r="X599" s="42" t="s">
        <v>84</v>
      </c>
      <c r="Y599" s="41" t="s">
        <v>85</v>
      </c>
    </row>
    <row r="600" ht="18.0" customHeight="1">
      <c r="A600" s="46" t="s">
        <v>8128</v>
      </c>
      <c r="B600" s="40">
        <v>45869.0</v>
      </c>
      <c r="C600" s="42">
        <v>11517.0</v>
      </c>
      <c r="D600" s="44" t="s">
        <v>8129</v>
      </c>
      <c r="E600" s="46" t="s">
        <v>2255</v>
      </c>
      <c r="F600" s="47" t="s">
        <v>2256</v>
      </c>
      <c r="G600" s="47" t="s">
        <v>552</v>
      </c>
      <c r="H600" s="47" t="s">
        <v>72</v>
      </c>
      <c r="I600" s="42" t="s">
        <v>1558</v>
      </c>
      <c r="J600" s="49">
        <v>45355.0</v>
      </c>
      <c r="K600" s="40">
        <v>45869.0</v>
      </c>
      <c r="L600" s="41" t="s">
        <v>75</v>
      </c>
      <c r="M600" s="51">
        <v>344000.0</v>
      </c>
      <c r="N600" s="41" t="s">
        <v>75</v>
      </c>
      <c r="O600" s="54">
        <v>346034.0</v>
      </c>
      <c r="P600" s="103">
        <v>346000.0</v>
      </c>
      <c r="Q600" s="51">
        <v>0.0</v>
      </c>
      <c r="R600" s="51">
        <v>0.0</v>
      </c>
      <c r="S600" s="52">
        <f t="shared" si="5"/>
        <v>346000</v>
      </c>
      <c r="T600" s="347" t="s">
        <v>112</v>
      </c>
      <c r="U600" s="40">
        <v>45869.0</v>
      </c>
      <c r="V600" s="49">
        <v>46091.0</v>
      </c>
      <c r="W600" s="347" t="s">
        <v>8135</v>
      </c>
      <c r="X600" s="42" t="s">
        <v>7644</v>
      </c>
      <c r="Y600" s="41" t="s">
        <v>85</v>
      </c>
    </row>
    <row r="601" ht="18.0" customHeight="1">
      <c r="A601" s="46" t="s">
        <v>8136</v>
      </c>
      <c r="B601" s="40">
        <v>45869.0</v>
      </c>
      <c r="C601" s="42">
        <v>9941.0</v>
      </c>
      <c r="D601" s="44" t="s">
        <v>527</v>
      </c>
      <c r="E601" s="46" t="s">
        <v>459</v>
      </c>
      <c r="F601" s="47" t="s">
        <v>460</v>
      </c>
      <c r="G601" s="47" t="s">
        <v>528</v>
      </c>
      <c r="H601" s="47" t="s">
        <v>200</v>
      </c>
      <c r="I601" s="42" t="s">
        <v>1989</v>
      </c>
      <c r="J601" s="42" t="s">
        <v>8137</v>
      </c>
      <c r="K601" s="40">
        <v>45869.0</v>
      </c>
      <c r="L601" s="41" t="s">
        <v>75</v>
      </c>
      <c r="M601" s="51">
        <v>78000.0</v>
      </c>
      <c r="N601" s="41" t="s">
        <v>75</v>
      </c>
      <c r="O601" s="54">
        <v>55043.0</v>
      </c>
      <c r="P601" s="103">
        <v>55043.0</v>
      </c>
      <c r="Q601" s="51">
        <v>0.0</v>
      </c>
      <c r="R601" s="51">
        <v>0.0</v>
      </c>
      <c r="S601" s="52">
        <f t="shared" si="5"/>
        <v>55043</v>
      </c>
      <c r="T601" s="347" t="s">
        <v>112</v>
      </c>
      <c r="U601" s="40">
        <v>45869.0</v>
      </c>
      <c r="V601" s="40">
        <v>45900.0</v>
      </c>
      <c r="W601" s="339">
        <v>1.0</v>
      </c>
      <c r="X601" s="41" t="s">
        <v>98</v>
      </c>
      <c r="Y601" s="41" t="s">
        <v>85</v>
      </c>
    </row>
    <row r="602" ht="18.0" customHeight="1">
      <c r="A602" s="38" t="s">
        <v>8145</v>
      </c>
      <c r="B602" s="40">
        <v>45869.0</v>
      </c>
      <c r="C602" s="42">
        <v>12239.0</v>
      </c>
      <c r="D602" s="44" t="s">
        <v>1721</v>
      </c>
      <c r="E602" s="46" t="s">
        <v>1722</v>
      </c>
      <c r="F602" s="47" t="s">
        <v>5435</v>
      </c>
      <c r="G602" s="483" t="s">
        <v>243</v>
      </c>
      <c r="H602" s="47" t="s">
        <v>123</v>
      </c>
      <c r="I602" s="42" t="s">
        <v>1558</v>
      </c>
      <c r="J602" s="42" t="s">
        <v>8147</v>
      </c>
      <c r="K602" s="40">
        <v>45869.0</v>
      </c>
      <c r="L602" s="41" t="s">
        <v>75</v>
      </c>
      <c r="M602" s="51">
        <v>0.0</v>
      </c>
      <c r="N602" s="484" t="s">
        <v>75</v>
      </c>
      <c r="O602" s="54">
        <v>78000.0</v>
      </c>
      <c r="P602" s="485">
        <v>78000.0</v>
      </c>
      <c r="Q602" s="235">
        <v>0.0</v>
      </c>
      <c r="R602" s="57">
        <v>546.0</v>
      </c>
      <c r="S602" s="52">
        <f t="shared" si="5"/>
        <v>77454</v>
      </c>
      <c r="T602" s="347" t="s">
        <v>83</v>
      </c>
      <c r="U602" s="40">
        <v>45869.0</v>
      </c>
      <c r="V602" s="40">
        <v>45899.0</v>
      </c>
      <c r="W602" s="486">
        <v>1.0</v>
      </c>
      <c r="X602" s="41" t="s">
        <v>98</v>
      </c>
      <c r="Y602" s="484" t="s">
        <v>85</v>
      </c>
    </row>
    <row r="603" ht="18.0" customHeight="1">
      <c r="A603" s="46" t="s">
        <v>8151</v>
      </c>
      <c r="B603" s="40">
        <v>45869.0</v>
      </c>
      <c r="C603" s="42">
        <v>6628.0</v>
      </c>
      <c r="D603" s="44" t="s">
        <v>371</v>
      </c>
      <c r="E603" s="46" t="s">
        <v>95</v>
      </c>
      <c r="F603" s="47" t="s">
        <v>96</v>
      </c>
      <c r="G603" s="47" t="s">
        <v>99</v>
      </c>
      <c r="H603" s="47" t="s">
        <v>101</v>
      </c>
      <c r="I603" s="42" t="s">
        <v>1989</v>
      </c>
      <c r="J603" s="42" t="s">
        <v>7915</v>
      </c>
      <c r="K603" s="40">
        <v>45869.0</v>
      </c>
      <c r="L603" s="41" t="s">
        <v>75</v>
      </c>
      <c r="M603" s="51">
        <v>0.0</v>
      </c>
      <c r="N603" s="41" t="s">
        <v>75</v>
      </c>
      <c r="O603" s="54">
        <v>78064.0</v>
      </c>
      <c r="P603" s="103">
        <v>78025.0</v>
      </c>
      <c r="Q603" s="51">
        <v>0.0</v>
      </c>
      <c r="R603" s="51">
        <v>0.0</v>
      </c>
      <c r="S603" s="52">
        <f t="shared" si="5"/>
        <v>78025</v>
      </c>
      <c r="T603" s="347" t="s">
        <v>112</v>
      </c>
      <c r="U603" s="40">
        <v>45869.0</v>
      </c>
      <c r="V603" s="40">
        <v>45899.0</v>
      </c>
      <c r="W603" s="339">
        <v>1.0</v>
      </c>
      <c r="X603" s="41" t="s">
        <v>98</v>
      </c>
      <c r="Y603" s="41" t="s">
        <v>85</v>
      </c>
    </row>
    <row r="604" ht="18.0" customHeight="1">
      <c r="A604" s="38" t="s">
        <v>8154</v>
      </c>
      <c r="B604" s="40">
        <v>45869.0</v>
      </c>
      <c r="C604" s="42">
        <v>472.0</v>
      </c>
      <c r="D604" s="44" t="s">
        <v>7840</v>
      </c>
      <c r="E604" s="46" t="s">
        <v>7841</v>
      </c>
      <c r="F604" s="47" t="s">
        <v>8156</v>
      </c>
      <c r="G604" s="483" t="s">
        <v>179</v>
      </c>
      <c r="H604" s="47" t="s">
        <v>177</v>
      </c>
      <c r="I604" s="42" t="s">
        <v>1558</v>
      </c>
      <c r="J604" s="49">
        <v>44316.0</v>
      </c>
      <c r="K604" s="40">
        <v>45869.0</v>
      </c>
      <c r="L604" s="41" t="s">
        <v>75</v>
      </c>
      <c r="M604" s="51">
        <v>118000.0</v>
      </c>
      <c r="N604" s="484" t="s">
        <v>75</v>
      </c>
      <c r="O604" s="54">
        <v>40000.0</v>
      </c>
      <c r="P604" s="485">
        <v>40000.0</v>
      </c>
      <c r="Q604" s="235">
        <v>0.0</v>
      </c>
      <c r="R604" s="57">
        <v>800.0</v>
      </c>
      <c r="S604" s="52">
        <f t="shared" si="5"/>
        <v>39200</v>
      </c>
      <c r="T604" s="347" t="s">
        <v>83</v>
      </c>
      <c r="U604" s="40">
        <v>45869.0</v>
      </c>
      <c r="V604" s="40">
        <v>45899.0</v>
      </c>
      <c r="W604" s="488">
        <v>1.0</v>
      </c>
      <c r="X604" s="42" t="s">
        <v>84</v>
      </c>
      <c r="Y604" s="484" t="s">
        <v>85</v>
      </c>
    </row>
    <row r="605" ht="21.75" customHeight="1">
      <c r="A605" s="46" t="s">
        <v>8160</v>
      </c>
      <c r="B605" s="40">
        <v>45869.0</v>
      </c>
      <c r="C605" s="42">
        <v>8995.0</v>
      </c>
      <c r="D605" s="489" t="s">
        <v>5177</v>
      </c>
      <c r="E605" s="46" t="s">
        <v>5145</v>
      </c>
      <c r="F605" s="47" t="s">
        <v>5147</v>
      </c>
      <c r="G605" s="47" t="s">
        <v>8162</v>
      </c>
      <c r="H605" s="47" t="s">
        <v>123</v>
      </c>
      <c r="I605" s="42" t="s">
        <v>1989</v>
      </c>
      <c r="J605" s="49">
        <v>45056.0</v>
      </c>
      <c r="K605" s="40">
        <v>45869.0</v>
      </c>
      <c r="L605" s="41" t="s">
        <v>75</v>
      </c>
      <c r="M605" s="51">
        <v>118000.0</v>
      </c>
      <c r="N605" s="41" t="s">
        <v>75</v>
      </c>
      <c r="O605" s="54">
        <v>230000.0</v>
      </c>
      <c r="P605" s="140">
        <v>230000.0</v>
      </c>
      <c r="Q605" s="51">
        <v>0.0</v>
      </c>
      <c r="R605" s="51">
        <v>4400.0</v>
      </c>
      <c r="S605" s="52">
        <f t="shared" si="5"/>
        <v>225600</v>
      </c>
      <c r="T605" s="347" t="s">
        <v>83</v>
      </c>
      <c r="U605" s="40">
        <v>45869.0</v>
      </c>
      <c r="V605" s="490">
        <v>45907.0</v>
      </c>
      <c r="W605" s="347">
        <v>1.0</v>
      </c>
      <c r="X605" s="42" t="s">
        <v>84</v>
      </c>
      <c r="Y605" s="41" t="s">
        <v>85</v>
      </c>
    </row>
    <row r="606" ht="24.0" customHeight="1">
      <c r="A606" s="46" t="s">
        <v>8166</v>
      </c>
      <c r="B606" s="40">
        <v>45869.0</v>
      </c>
      <c r="C606" s="42">
        <v>8995.0</v>
      </c>
      <c r="D606" s="489" t="s">
        <v>5177</v>
      </c>
      <c r="E606" s="46" t="s">
        <v>5145</v>
      </c>
      <c r="F606" s="47" t="s">
        <v>752</v>
      </c>
      <c r="G606" s="47" t="s">
        <v>8162</v>
      </c>
      <c r="H606" s="47" t="s">
        <v>123</v>
      </c>
      <c r="I606" s="42" t="s">
        <v>1989</v>
      </c>
      <c r="J606" s="49">
        <v>45056.0</v>
      </c>
      <c r="K606" s="40">
        <v>45869.0</v>
      </c>
      <c r="L606" s="41" t="s">
        <v>75</v>
      </c>
      <c r="M606" s="51">
        <v>118000.0</v>
      </c>
      <c r="N606" s="41" t="s">
        <v>75</v>
      </c>
      <c r="O606" s="54">
        <v>0.0</v>
      </c>
      <c r="P606" s="54">
        <v>0.0</v>
      </c>
      <c r="Q606" s="51">
        <v>0.0</v>
      </c>
      <c r="R606" s="51">
        <v>0.0</v>
      </c>
      <c r="S606" s="52">
        <f t="shared" si="5"/>
        <v>0</v>
      </c>
      <c r="T606" s="347" t="s">
        <v>283</v>
      </c>
      <c r="U606" s="40">
        <v>45869.0</v>
      </c>
      <c r="V606" s="490">
        <v>45911.0</v>
      </c>
      <c r="W606" s="347">
        <v>1.0</v>
      </c>
      <c r="X606" s="42" t="s">
        <v>84</v>
      </c>
      <c r="Y606" s="41" t="s">
        <v>85</v>
      </c>
    </row>
    <row r="607" ht="18.0" customHeight="1">
      <c r="A607" s="46" t="s">
        <v>8169</v>
      </c>
      <c r="B607" s="40">
        <v>45869.0</v>
      </c>
      <c r="C607" s="42">
        <v>7081.0</v>
      </c>
      <c r="D607" s="44" t="s">
        <v>1802</v>
      </c>
      <c r="E607" s="46" t="s">
        <v>176</v>
      </c>
      <c r="F607" s="47" t="s">
        <v>178</v>
      </c>
      <c r="G607" s="47" t="s">
        <v>179</v>
      </c>
      <c r="H607" s="47" t="s">
        <v>177</v>
      </c>
      <c r="I607" s="42" t="s">
        <v>1989</v>
      </c>
      <c r="J607" s="49">
        <v>44831.0</v>
      </c>
      <c r="K607" s="40">
        <v>45869.0</v>
      </c>
      <c r="L607" s="41" t="s">
        <v>75</v>
      </c>
      <c r="M607" s="51">
        <v>0.0</v>
      </c>
      <c r="N607" s="40">
        <v>45870.0</v>
      </c>
      <c r="O607" s="54">
        <v>78023.0</v>
      </c>
      <c r="P607" s="103">
        <v>78000.0</v>
      </c>
      <c r="Q607" s="51">
        <v>0.0</v>
      </c>
      <c r="R607" s="51">
        <v>0.0</v>
      </c>
      <c r="S607" s="52">
        <f t="shared" si="5"/>
        <v>78000</v>
      </c>
      <c r="T607" s="347" t="s">
        <v>112</v>
      </c>
      <c r="U607" s="40">
        <v>45870.0</v>
      </c>
      <c r="V607" s="49">
        <v>45900.0</v>
      </c>
      <c r="W607" s="339">
        <v>1.0</v>
      </c>
      <c r="X607" s="41" t="s">
        <v>98</v>
      </c>
      <c r="Y607" s="41" t="s">
        <v>85</v>
      </c>
    </row>
    <row r="608" ht="18.0" customHeight="1">
      <c r="A608" s="46" t="s">
        <v>8173</v>
      </c>
      <c r="B608" s="40">
        <v>45869.0</v>
      </c>
      <c r="C608" s="42">
        <v>15593.0</v>
      </c>
      <c r="D608" s="44" t="s">
        <v>8175</v>
      </c>
      <c r="E608" s="46" t="s">
        <v>8176</v>
      </c>
      <c r="F608" s="47" t="s">
        <v>8177</v>
      </c>
      <c r="G608" s="47" t="s">
        <v>99</v>
      </c>
      <c r="H608" s="47" t="s">
        <v>101</v>
      </c>
      <c r="I608" s="42" t="s">
        <v>1558</v>
      </c>
      <c r="J608" s="42" t="s">
        <v>8178</v>
      </c>
      <c r="K608" s="40">
        <v>45869.0</v>
      </c>
      <c r="L608" s="41" t="s">
        <v>75</v>
      </c>
      <c r="M608" s="51">
        <v>0.0</v>
      </c>
      <c r="N608" s="41" t="s">
        <v>75</v>
      </c>
      <c r="O608" s="54">
        <v>1298012.0</v>
      </c>
      <c r="P608" s="103">
        <v>1298000.0</v>
      </c>
      <c r="Q608" s="51">
        <v>118000.0</v>
      </c>
      <c r="R608" s="51">
        <v>0.0</v>
      </c>
      <c r="S608" s="52">
        <f t="shared" si="5"/>
        <v>1298000</v>
      </c>
      <c r="T608" s="347" t="s">
        <v>112</v>
      </c>
      <c r="U608" s="40">
        <v>45869.0</v>
      </c>
      <c r="V608" s="40">
        <v>46229.0</v>
      </c>
      <c r="W608" s="347">
        <v>12.0</v>
      </c>
      <c r="X608" s="42" t="s">
        <v>84</v>
      </c>
      <c r="Y608" s="41" t="s">
        <v>85</v>
      </c>
    </row>
    <row r="609" ht="18.0" customHeight="1">
      <c r="A609" s="46" t="s">
        <v>8180</v>
      </c>
      <c r="B609" s="40">
        <v>45869.0</v>
      </c>
      <c r="C609" s="42">
        <v>15593.0</v>
      </c>
      <c r="D609" s="44" t="s">
        <v>8175</v>
      </c>
      <c r="E609" s="46" t="s">
        <v>8176</v>
      </c>
      <c r="F609" s="47" t="s">
        <v>8177</v>
      </c>
      <c r="G609" s="47" t="s">
        <v>99</v>
      </c>
      <c r="H609" s="47" t="s">
        <v>101</v>
      </c>
      <c r="I609" s="42" t="s">
        <v>1558</v>
      </c>
      <c r="J609" s="42" t="s">
        <v>8178</v>
      </c>
      <c r="K609" s="40">
        <v>45869.0</v>
      </c>
      <c r="L609" s="41" t="s">
        <v>75</v>
      </c>
      <c r="M609" s="51">
        <v>118000.0</v>
      </c>
      <c r="N609" s="41" t="s">
        <v>75</v>
      </c>
      <c r="O609" s="54">
        <v>236076.0</v>
      </c>
      <c r="P609" s="54">
        <v>0.0</v>
      </c>
      <c r="Q609" s="51">
        <v>0.0</v>
      </c>
      <c r="R609" s="51">
        <v>0.0</v>
      </c>
      <c r="S609" s="52">
        <f t="shared" si="5"/>
        <v>0</v>
      </c>
      <c r="T609" s="347" t="s">
        <v>248</v>
      </c>
      <c r="U609" s="40">
        <v>45869.0</v>
      </c>
      <c r="V609" s="40">
        <v>46259.0</v>
      </c>
      <c r="W609" s="347">
        <v>1.0</v>
      </c>
      <c r="X609" s="42" t="s">
        <v>84</v>
      </c>
      <c r="Y609" s="41" t="s">
        <v>85</v>
      </c>
    </row>
    <row r="610" ht="18.0" customHeight="1">
      <c r="A610" s="46" t="s">
        <v>8185</v>
      </c>
      <c r="B610" s="40">
        <v>45869.0</v>
      </c>
      <c r="C610" s="42">
        <v>15593.0</v>
      </c>
      <c r="D610" s="44" t="s">
        <v>8175</v>
      </c>
      <c r="E610" s="46" t="s">
        <v>8176</v>
      </c>
      <c r="F610" s="47" t="s">
        <v>8177</v>
      </c>
      <c r="G610" s="47" t="s">
        <v>99</v>
      </c>
      <c r="H610" s="47" t="s">
        <v>101</v>
      </c>
      <c r="I610" s="42" t="s">
        <v>1558</v>
      </c>
      <c r="J610" s="42" t="s">
        <v>8178</v>
      </c>
      <c r="K610" s="40">
        <v>45869.0</v>
      </c>
      <c r="L610" s="41" t="s">
        <v>75</v>
      </c>
      <c r="M610" s="51">
        <v>118000.0</v>
      </c>
      <c r="N610" s="41" t="s">
        <v>75</v>
      </c>
      <c r="O610" s="54">
        <v>0.0</v>
      </c>
      <c r="P610" s="54">
        <v>0.0</v>
      </c>
      <c r="Q610" s="51">
        <v>0.0</v>
      </c>
      <c r="R610" s="51">
        <v>0.0</v>
      </c>
      <c r="S610" s="52">
        <f t="shared" si="5"/>
        <v>0</v>
      </c>
      <c r="T610" s="347" t="s">
        <v>248</v>
      </c>
      <c r="U610" s="40">
        <v>45869.0</v>
      </c>
      <c r="V610" s="40">
        <v>46289.0</v>
      </c>
      <c r="W610" s="347">
        <v>1.0</v>
      </c>
      <c r="X610" s="42" t="s">
        <v>84</v>
      </c>
      <c r="Y610" s="41" t="s">
        <v>85</v>
      </c>
    </row>
    <row r="611" ht="18.0" customHeight="1">
      <c r="A611" s="46" t="s">
        <v>8187</v>
      </c>
      <c r="B611" s="39">
        <v>45870.0</v>
      </c>
      <c r="C611" s="41">
        <v>6472.0</v>
      </c>
      <c r="D611" s="43" t="s">
        <v>193</v>
      </c>
      <c r="E611" s="60" t="s">
        <v>196</v>
      </c>
      <c r="F611" s="43" t="s">
        <v>386</v>
      </c>
      <c r="G611" s="43" t="s">
        <v>199</v>
      </c>
      <c r="H611" s="43" t="s">
        <v>200</v>
      </c>
      <c r="I611" s="42" t="s">
        <v>1989</v>
      </c>
      <c r="J611" s="48">
        <v>44773.0</v>
      </c>
      <c r="K611" s="39">
        <v>45869.0</v>
      </c>
      <c r="L611" s="41" t="s">
        <v>75</v>
      </c>
      <c r="M611" s="50">
        <v>0.0</v>
      </c>
      <c r="N611" s="41" t="s">
        <v>75</v>
      </c>
      <c r="O611" s="52">
        <v>118084.0</v>
      </c>
      <c r="P611" s="162">
        <v>118000.0</v>
      </c>
      <c r="Q611" s="51">
        <v>0.0</v>
      </c>
      <c r="R611" s="51">
        <v>0.0</v>
      </c>
      <c r="S611" s="52">
        <f t="shared" si="5"/>
        <v>118000</v>
      </c>
      <c r="T611" s="339" t="s">
        <v>112</v>
      </c>
      <c r="U611" s="48">
        <v>45869.0</v>
      </c>
      <c r="V611" s="48">
        <v>45900.0</v>
      </c>
      <c r="W611" s="339">
        <v>1.0</v>
      </c>
      <c r="X611" s="41" t="s">
        <v>84</v>
      </c>
      <c r="Y611" s="41" t="s">
        <v>85</v>
      </c>
    </row>
    <row r="612" ht="18.0" customHeight="1">
      <c r="A612" s="158" t="s">
        <v>8191</v>
      </c>
      <c r="B612" s="39">
        <v>45870.0</v>
      </c>
      <c r="C612" s="41">
        <v>15902.0</v>
      </c>
      <c r="D612" s="43" t="s">
        <v>6420</v>
      </c>
      <c r="E612" s="60" t="s">
        <v>6421</v>
      </c>
      <c r="F612" s="43" t="s">
        <v>6422</v>
      </c>
      <c r="G612" s="43" t="s">
        <v>404</v>
      </c>
      <c r="H612" s="43" t="s">
        <v>72</v>
      </c>
      <c r="I612" s="41" t="s">
        <v>1558</v>
      </c>
      <c r="J612" s="48">
        <v>45856.0</v>
      </c>
      <c r="K612" s="39">
        <v>45869.0</v>
      </c>
      <c r="L612" s="41" t="s">
        <v>75</v>
      </c>
      <c r="M612" s="50">
        <v>78000.0</v>
      </c>
      <c r="N612" s="484" t="s">
        <v>75</v>
      </c>
      <c r="O612" s="52">
        <v>80000.0</v>
      </c>
      <c r="P612" s="492">
        <v>80000.0</v>
      </c>
      <c r="Q612" s="235">
        <v>0.0</v>
      </c>
      <c r="R612" s="57">
        <v>560.0</v>
      </c>
      <c r="S612" s="52">
        <f t="shared" si="5"/>
        <v>79440</v>
      </c>
      <c r="T612" s="339" t="s">
        <v>83</v>
      </c>
      <c r="U612" s="48">
        <v>45869.0</v>
      </c>
      <c r="V612" s="48">
        <v>45900.0</v>
      </c>
      <c r="W612" s="486">
        <v>1.0</v>
      </c>
      <c r="X612" s="41" t="s">
        <v>98</v>
      </c>
      <c r="Y612" s="484" t="s">
        <v>221</v>
      </c>
    </row>
    <row r="613" ht="18.0" customHeight="1">
      <c r="A613" s="46" t="s">
        <v>8194</v>
      </c>
      <c r="B613" s="39">
        <v>45870.0</v>
      </c>
      <c r="C613" s="41">
        <v>2563.0</v>
      </c>
      <c r="D613" s="43" t="s">
        <v>7898</v>
      </c>
      <c r="E613" s="60" t="s">
        <v>417</v>
      </c>
      <c r="F613" s="43" t="s">
        <v>418</v>
      </c>
      <c r="G613" s="43" t="s">
        <v>142</v>
      </c>
      <c r="H613" s="43" t="s">
        <v>144</v>
      </c>
      <c r="I613" s="42" t="s">
        <v>1989</v>
      </c>
      <c r="J613" s="48">
        <v>44458.0</v>
      </c>
      <c r="K613" s="39">
        <v>45869.0</v>
      </c>
      <c r="L613" s="41" t="s">
        <v>75</v>
      </c>
      <c r="M613" s="50">
        <v>118000.0</v>
      </c>
      <c r="N613" s="484" t="s">
        <v>75</v>
      </c>
      <c r="O613" s="52">
        <v>120000.0</v>
      </c>
      <c r="P613" s="492">
        <v>120000.0</v>
      </c>
      <c r="Q613" s="235">
        <v>0.0</v>
      </c>
      <c r="R613" s="57">
        <v>2400.0</v>
      </c>
      <c r="S613" s="52">
        <f t="shared" si="5"/>
        <v>117600</v>
      </c>
      <c r="T613" s="339" t="s">
        <v>83</v>
      </c>
      <c r="U613" s="48">
        <v>45869.0</v>
      </c>
      <c r="V613" s="48">
        <v>45908.0</v>
      </c>
      <c r="W613" s="486">
        <v>1.0</v>
      </c>
      <c r="X613" s="41" t="s">
        <v>84</v>
      </c>
      <c r="Y613" s="484" t="s">
        <v>85</v>
      </c>
    </row>
    <row r="614" ht="18.0" customHeight="1">
      <c r="A614" s="46" t="s">
        <v>8199</v>
      </c>
      <c r="B614" s="39">
        <v>45870.0</v>
      </c>
      <c r="C614" s="41">
        <v>5138.0</v>
      </c>
      <c r="D614" s="43" t="s">
        <v>8200</v>
      </c>
      <c r="E614" s="60" t="s">
        <v>161</v>
      </c>
      <c r="F614" s="43" t="s">
        <v>163</v>
      </c>
      <c r="G614" s="43" t="s">
        <v>99</v>
      </c>
      <c r="H614" s="43" t="s">
        <v>101</v>
      </c>
      <c r="I614" s="42" t="s">
        <v>1989</v>
      </c>
      <c r="J614" s="48">
        <v>44642.0</v>
      </c>
      <c r="K614" s="39">
        <v>45869.0</v>
      </c>
      <c r="L614" s="41" t="s">
        <v>75</v>
      </c>
      <c r="M614" s="50">
        <v>78000.0</v>
      </c>
      <c r="N614" s="484" t="s">
        <v>75</v>
      </c>
      <c r="O614" s="52">
        <v>80000.0</v>
      </c>
      <c r="P614" s="492">
        <v>80000.0</v>
      </c>
      <c r="Q614" s="235">
        <v>0.0</v>
      </c>
      <c r="R614" s="57">
        <v>560.0</v>
      </c>
      <c r="S614" s="52">
        <f t="shared" si="5"/>
        <v>79440</v>
      </c>
      <c r="T614" s="339" t="s">
        <v>83</v>
      </c>
      <c r="U614" s="48">
        <v>45869.0</v>
      </c>
      <c r="V614" s="48">
        <v>45899.0</v>
      </c>
      <c r="W614" s="486">
        <v>1.0</v>
      </c>
      <c r="X614" s="41" t="s">
        <v>98</v>
      </c>
      <c r="Y614" s="484" t="s">
        <v>85</v>
      </c>
    </row>
    <row r="615" ht="18.0" customHeight="1">
      <c r="A615" s="46" t="s">
        <v>8203</v>
      </c>
      <c r="B615" s="39">
        <v>45870.0</v>
      </c>
      <c r="C615" s="41">
        <v>9598.0</v>
      </c>
      <c r="D615" s="43" t="s">
        <v>1900</v>
      </c>
      <c r="E615" s="60" t="s">
        <v>1901</v>
      </c>
      <c r="F615" s="43" t="s">
        <v>1987</v>
      </c>
      <c r="G615" s="43" t="s">
        <v>1136</v>
      </c>
      <c r="H615" s="43" t="s">
        <v>1137</v>
      </c>
      <c r="I615" s="41" t="s">
        <v>1558</v>
      </c>
      <c r="J615" s="48">
        <v>45122.0</v>
      </c>
      <c r="K615" s="39">
        <v>45869.0</v>
      </c>
      <c r="L615" s="41" t="s">
        <v>75</v>
      </c>
      <c r="M615" s="50">
        <v>31000.0</v>
      </c>
      <c r="N615" s="41" t="s">
        <v>75</v>
      </c>
      <c r="O615" s="52">
        <v>35000.0</v>
      </c>
      <c r="P615" s="348">
        <v>35000.0</v>
      </c>
      <c r="Q615" s="51">
        <v>0.0</v>
      </c>
      <c r="R615" s="51">
        <v>4400.0</v>
      </c>
      <c r="S615" s="52">
        <f t="shared" si="5"/>
        <v>30600</v>
      </c>
      <c r="T615" s="339" t="s">
        <v>83</v>
      </c>
      <c r="U615" s="48">
        <v>45869.0</v>
      </c>
      <c r="V615" s="48">
        <v>45892.0</v>
      </c>
      <c r="W615" s="347" t="s">
        <v>6029</v>
      </c>
      <c r="X615" s="41" t="s">
        <v>84</v>
      </c>
      <c r="Y615" s="41" t="s">
        <v>85</v>
      </c>
    </row>
    <row r="616" ht="18.0" customHeight="1">
      <c r="A616" s="46" t="s">
        <v>8206</v>
      </c>
      <c r="B616" s="39">
        <v>45870.0</v>
      </c>
      <c r="C616" s="41">
        <v>2955.0</v>
      </c>
      <c r="D616" s="43" t="s">
        <v>471</v>
      </c>
      <c r="E616" s="60" t="s">
        <v>472</v>
      </c>
      <c r="F616" s="47" t="s">
        <v>473</v>
      </c>
      <c r="G616" s="43" t="s">
        <v>383</v>
      </c>
      <c r="H616" s="43" t="s">
        <v>101</v>
      </c>
      <c r="I616" s="42" t="s">
        <v>1989</v>
      </c>
      <c r="J616" s="48">
        <v>44488.0</v>
      </c>
      <c r="K616" s="39">
        <v>45869.0</v>
      </c>
      <c r="L616" s="121" t="s">
        <v>75</v>
      </c>
      <c r="M616" s="51">
        <v>0.0</v>
      </c>
      <c r="N616" s="49">
        <v>45870.0</v>
      </c>
      <c r="O616" s="52">
        <v>78012.0</v>
      </c>
      <c r="P616" s="162">
        <v>78012.0</v>
      </c>
      <c r="Q616" s="51">
        <v>0.0</v>
      </c>
      <c r="R616" s="51">
        <v>0.0</v>
      </c>
      <c r="S616" s="52">
        <f t="shared" si="5"/>
        <v>78012</v>
      </c>
      <c r="T616" s="339" t="s">
        <v>112</v>
      </c>
      <c r="U616" s="49">
        <v>45870.0</v>
      </c>
      <c r="V616" s="49">
        <v>45900.0</v>
      </c>
      <c r="W616" s="339">
        <v>1.0</v>
      </c>
      <c r="X616" s="41" t="s">
        <v>98</v>
      </c>
      <c r="Y616" s="41" t="s">
        <v>85</v>
      </c>
    </row>
    <row r="617" ht="18.0" customHeight="1">
      <c r="A617" s="186" t="s">
        <v>8210</v>
      </c>
      <c r="B617" s="186" t="s">
        <v>8211</v>
      </c>
      <c r="C617" s="200">
        <v>4072.0</v>
      </c>
      <c r="D617" s="493" t="s">
        <v>717</v>
      </c>
      <c r="E617" s="494" t="s">
        <v>718</v>
      </c>
      <c r="F617" s="190" t="s">
        <v>720</v>
      </c>
      <c r="G617" s="493" t="s">
        <v>601</v>
      </c>
      <c r="H617" s="493" t="s">
        <v>177</v>
      </c>
      <c r="I617" s="188" t="s">
        <v>1989</v>
      </c>
      <c r="J617" s="495">
        <v>44566.0</v>
      </c>
      <c r="K617" s="187">
        <v>45866.0</v>
      </c>
      <c r="L617" s="496" t="s">
        <v>75</v>
      </c>
      <c r="M617" s="192">
        <v>78000.0</v>
      </c>
      <c r="N617" s="191">
        <v>45869.0</v>
      </c>
      <c r="O617" s="193">
        <v>0.0</v>
      </c>
      <c r="P617" s="193">
        <v>0.0</v>
      </c>
      <c r="Q617" s="192">
        <v>0.0</v>
      </c>
      <c r="R617" s="192">
        <v>0.0</v>
      </c>
      <c r="S617" s="195">
        <f t="shared" si="5"/>
        <v>0</v>
      </c>
      <c r="T617" s="497" t="s">
        <v>283</v>
      </c>
      <c r="U617" s="191">
        <v>45869.0</v>
      </c>
      <c r="V617" s="191">
        <v>45907.0</v>
      </c>
      <c r="W617" s="498">
        <v>1.0</v>
      </c>
      <c r="X617" s="188" t="s">
        <v>98</v>
      </c>
      <c r="Y617" s="200" t="s">
        <v>85</v>
      </c>
    </row>
    <row r="618" ht="18.0" customHeight="1">
      <c r="A618" s="38" t="s">
        <v>1977</v>
      </c>
      <c r="B618" s="40">
        <v>45751.0</v>
      </c>
      <c r="C618" s="42">
        <v>13408.0</v>
      </c>
      <c r="D618" s="44" t="s">
        <v>1954</v>
      </c>
      <c r="E618" s="46" t="s">
        <v>1955</v>
      </c>
      <c r="F618" s="47" t="s">
        <v>1872</v>
      </c>
      <c r="G618" s="47" t="s">
        <v>217</v>
      </c>
      <c r="H618" s="47" t="s">
        <v>1735</v>
      </c>
      <c r="I618" s="42" t="s">
        <v>1558</v>
      </c>
      <c r="J618" s="49">
        <v>45562.0</v>
      </c>
      <c r="K618" s="40">
        <v>45750.0</v>
      </c>
      <c r="L618" s="42" t="s">
        <v>75</v>
      </c>
      <c r="M618" s="51">
        <v>118000.0</v>
      </c>
      <c r="N618" s="42" t="s">
        <v>76</v>
      </c>
      <c r="O618" s="54">
        <v>118000.0</v>
      </c>
      <c r="P618" s="54">
        <v>0.0</v>
      </c>
      <c r="Q618" s="51">
        <v>0.0</v>
      </c>
      <c r="R618" s="51">
        <v>0.0</v>
      </c>
      <c r="S618" s="52">
        <f t="shared" si="5"/>
        <v>0</v>
      </c>
      <c r="T618" s="42" t="s">
        <v>283</v>
      </c>
      <c r="U618" s="49">
        <v>45750.0</v>
      </c>
      <c r="V618" s="49">
        <v>45876.0</v>
      </c>
      <c r="W618" s="42">
        <v>1.0</v>
      </c>
      <c r="X618" s="42" t="s">
        <v>84</v>
      </c>
      <c r="Y618" s="42" t="s">
        <v>86</v>
      </c>
    </row>
    <row r="619" ht="18.0" customHeight="1">
      <c r="A619" s="38" t="s">
        <v>5151</v>
      </c>
      <c r="B619" s="40">
        <v>45779.0</v>
      </c>
      <c r="C619" s="42">
        <v>12788.0</v>
      </c>
      <c r="D619" s="44" t="s">
        <v>5129</v>
      </c>
      <c r="E619" s="46" t="s">
        <v>5131</v>
      </c>
      <c r="F619" s="47" t="s">
        <v>5133</v>
      </c>
      <c r="G619" s="47" t="s">
        <v>5134</v>
      </c>
      <c r="H619" s="47" t="s">
        <v>66</v>
      </c>
      <c r="I619" s="42" t="s">
        <v>1558</v>
      </c>
      <c r="J619" s="49">
        <v>45489.0</v>
      </c>
      <c r="K619" s="40">
        <v>45773.0</v>
      </c>
      <c r="L619" s="42" t="s">
        <v>75</v>
      </c>
      <c r="M619" s="51">
        <v>118000.0</v>
      </c>
      <c r="N619" s="42" t="s">
        <v>75</v>
      </c>
      <c r="O619" s="54">
        <v>118000.0</v>
      </c>
      <c r="P619" s="54">
        <v>0.0</v>
      </c>
      <c r="Q619" s="51">
        <v>0.0</v>
      </c>
      <c r="R619" s="51">
        <v>0.0</v>
      </c>
      <c r="S619" s="113">
        <f t="shared" si="5"/>
        <v>0</v>
      </c>
      <c r="T619" s="42" t="s">
        <v>283</v>
      </c>
      <c r="U619" s="40">
        <v>45773.0</v>
      </c>
      <c r="V619" s="49">
        <v>45893.0</v>
      </c>
      <c r="W619" s="42">
        <v>1.0</v>
      </c>
      <c r="X619" s="42" t="s">
        <v>84</v>
      </c>
      <c r="Y619" s="42" t="s">
        <v>85</v>
      </c>
    </row>
    <row r="620" ht="18.0" customHeight="1">
      <c r="A620" s="37" t="s">
        <v>5123</v>
      </c>
      <c r="B620" s="39">
        <v>45783.0</v>
      </c>
      <c r="C620" s="41">
        <v>14119.0</v>
      </c>
      <c r="D620" s="43" t="s">
        <v>293</v>
      </c>
      <c r="E620" s="60" t="s">
        <v>294</v>
      </c>
      <c r="F620" s="43" t="s">
        <v>3723</v>
      </c>
      <c r="G620" s="43" t="s">
        <v>142</v>
      </c>
      <c r="H620" s="43" t="s">
        <v>144</v>
      </c>
      <c r="I620" s="41" t="s">
        <v>1558</v>
      </c>
      <c r="J620" s="48">
        <v>45640.0</v>
      </c>
      <c r="K620" s="39">
        <v>45781.0</v>
      </c>
      <c r="L620" s="41" t="s">
        <v>75</v>
      </c>
      <c r="M620" s="50">
        <v>0.0</v>
      </c>
      <c r="N620" s="41" t="s">
        <v>75</v>
      </c>
      <c r="O620" s="319">
        <v>118032.0</v>
      </c>
      <c r="P620" s="54">
        <v>0.0</v>
      </c>
      <c r="Q620" s="51">
        <v>0.0</v>
      </c>
      <c r="R620" s="51">
        <v>0.0</v>
      </c>
      <c r="S620" s="113">
        <f t="shared" si="5"/>
        <v>0</v>
      </c>
      <c r="T620" s="42" t="s">
        <v>283</v>
      </c>
      <c r="U620" s="48">
        <v>45781.0</v>
      </c>
      <c r="V620" s="48">
        <v>45894.0</v>
      </c>
      <c r="W620" s="41">
        <v>1.0</v>
      </c>
      <c r="X620" s="41" t="s">
        <v>84</v>
      </c>
      <c r="Y620" s="41" t="s">
        <v>85</v>
      </c>
    </row>
    <row r="621" ht="18.0" customHeight="1">
      <c r="A621" s="37" t="s">
        <v>5922</v>
      </c>
      <c r="B621" s="39">
        <v>45791.0</v>
      </c>
      <c r="C621" s="41">
        <v>6161.0</v>
      </c>
      <c r="D621" s="43" t="s">
        <v>223</v>
      </c>
      <c r="E621" s="60" t="s">
        <v>229</v>
      </c>
      <c r="F621" s="43" t="s">
        <v>3331</v>
      </c>
      <c r="G621" s="43" t="s">
        <v>1295</v>
      </c>
      <c r="H621" s="43" t="s">
        <v>1296</v>
      </c>
      <c r="I621" s="41" t="s">
        <v>1558</v>
      </c>
      <c r="J621" s="48">
        <v>44739.0</v>
      </c>
      <c r="K621" s="39">
        <v>45790.0</v>
      </c>
      <c r="L621" s="121" t="s">
        <v>75</v>
      </c>
      <c r="M621" s="50">
        <v>78000.0</v>
      </c>
      <c r="N621" s="48" t="s">
        <v>75</v>
      </c>
      <c r="O621" s="319">
        <v>150014.0</v>
      </c>
      <c r="P621" s="54">
        <v>0.0</v>
      </c>
      <c r="Q621" s="51">
        <v>0.0</v>
      </c>
      <c r="R621" s="51">
        <v>0.0</v>
      </c>
      <c r="S621" s="113">
        <f t="shared" si="5"/>
        <v>0</v>
      </c>
      <c r="T621" s="42" t="s">
        <v>283</v>
      </c>
      <c r="U621" s="48">
        <v>45790.0</v>
      </c>
      <c r="V621" s="48">
        <v>45863.0</v>
      </c>
      <c r="W621" s="41">
        <v>1.0</v>
      </c>
      <c r="X621" s="41" t="s">
        <v>98</v>
      </c>
      <c r="Y621" s="41" t="s">
        <v>85</v>
      </c>
    </row>
    <row r="622" ht="18.0" customHeight="1">
      <c r="A622" s="37" t="s">
        <v>6552</v>
      </c>
      <c r="B622" s="39">
        <v>45798.0</v>
      </c>
      <c r="C622" s="41">
        <v>10620.0</v>
      </c>
      <c r="D622" s="43" t="s">
        <v>2492</v>
      </c>
      <c r="E622" s="60" t="s">
        <v>2462</v>
      </c>
      <c r="F622" s="43" t="s">
        <v>2464</v>
      </c>
      <c r="G622" s="43" t="s">
        <v>2465</v>
      </c>
      <c r="H622" s="43" t="s">
        <v>200</v>
      </c>
      <c r="I622" s="41" t="s">
        <v>1558</v>
      </c>
      <c r="J622" s="48">
        <v>45243.0</v>
      </c>
      <c r="K622" s="39">
        <v>45797.0</v>
      </c>
      <c r="L622" s="121" t="s">
        <v>75</v>
      </c>
      <c r="M622" s="50">
        <v>118000.0</v>
      </c>
      <c r="N622" s="48" t="s">
        <v>75</v>
      </c>
      <c r="O622" s="319">
        <f>O621-M622</f>
        <v>32014</v>
      </c>
      <c r="P622" s="54">
        <v>0.0</v>
      </c>
      <c r="Q622" s="51">
        <v>0.0</v>
      </c>
      <c r="R622" s="51">
        <v>0.0</v>
      </c>
      <c r="S622" s="113">
        <f t="shared" si="5"/>
        <v>0</v>
      </c>
      <c r="T622" s="42" t="s">
        <v>283</v>
      </c>
      <c r="U622" s="39">
        <v>45797.0</v>
      </c>
      <c r="V622" s="48">
        <v>45863.0</v>
      </c>
      <c r="W622" s="41">
        <v>1.0</v>
      </c>
      <c r="X622" s="41" t="s">
        <v>84</v>
      </c>
      <c r="Y622" s="41" t="s">
        <v>85</v>
      </c>
    </row>
    <row r="623" ht="18.0" customHeight="1">
      <c r="A623" s="60" t="s">
        <v>6669</v>
      </c>
      <c r="B623" s="39">
        <v>45831.0</v>
      </c>
      <c r="C623" s="41">
        <v>1183.0</v>
      </c>
      <c r="D623" s="43" t="s">
        <v>3378</v>
      </c>
      <c r="E623" s="60" t="s">
        <v>2941</v>
      </c>
      <c r="F623" s="43" t="s">
        <v>2942</v>
      </c>
      <c r="G623" s="43" t="s">
        <v>122</v>
      </c>
      <c r="H623" s="43" t="s">
        <v>124</v>
      </c>
      <c r="I623" s="42" t="s">
        <v>26</v>
      </c>
      <c r="J623" s="48">
        <v>44350.0</v>
      </c>
      <c r="K623" s="39">
        <v>45798.0</v>
      </c>
      <c r="L623" s="121" t="s">
        <v>75</v>
      </c>
      <c r="M623" s="50">
        <v>78000.0</v>
      </c>
      <c r="N623" s="48" t="s">
        <v>75</v>
      </c>
      <c r="O623" s="319">
        <v>0.0</v>
      </c>
      <c r="P623" s="54">
        <v>0.0</v>
      </c>
      <c r="Q623" s="51">
        <v>0.0</v>
      </c>
      <c r="R623" s="51">
        <v>0.0</v>
      </c>
      <c r="S623" s="113">
        <f t="shared" si="5"/>
        <v>0</v>
      </c>
      <c r="T623" s="42" t="s">
        <v>283</v>
      </c>
      <c r="U623" s="48">
        <v>45804.0</v>
      </c>
      <c r="V623" s="48">
        <v>45834.0</v>
      </c>
      <c r="W623" s="41">
        <v>1.0</v>
      </c>
      <c r="X623" s="41" t="s">
        <v>98</v>
      </c>
      <c r="Y623" s="41" t="s">
        <v>85</v>
      </c>
    </row>
    <row r="624" ht="18.0" customHeight="1">
      <c r="A624" s="60" t="s">
        <v>7553</v>
      </c>
      <c r="B624" s="39">
        <v>45810.0</v>
      </c>
      <c r="C624" s="41">
        <v>15650.0</v>
      </c>
      <c r="D624" s="43" t="s">
        <v>7556</v>
      </c>
      <c r="E624" s="60" t="s">
        <v>7557</v>
      </c>
      <c r="F624" s="43" t="s">
        <v>7558</v>
      </c>
      <c r="G624" s="43" t="s">
        <v>1889</v>
      </c>
      <c r="H624" s="43" t="s">
        <v>156</v>
      </c>
      <c r="I624" s="41" t="s">
        <v>1558</v>
      </c>
      <c r="J624" s="48">
        <v>45808.0</v>
      </c>
      <c r="K624" s="39">
        <v>45839.0</v>
      </c>
      <c r="L624" s="39">
        <v>45807.0</v>
      </c>
      <c r="M624" s="50">
        <v>1298000.0</v>
      </c>
      <c r="N624" s="39">
        <v>45841.0</v>
      </c>
      <c r="O624" s="52">
        <v>2596000.0</v>
      </c>
      <c r="P624" s="54">
        <v>0.0</v>
      </c>
      <c r="Q624" s="51">
        <v>0.0</v>
      </c>
      <c r="R624" s="51">
        <v>0.0</v>
      </c>
      <c r="S624" s="113">
        <f t="shared" si="5"/>
        <v>0</v>
      </c>
      <c r="T624" s="42" t="s">
        <v>283</v>
      </c>
      <c r="U624" s="39">
        <v>45841.0</v>
      </c>
      <c r="V624" s="48">
        <v>46201.0</v>
      </c>
      <c r="W624" s="41">
        <v>12.0</v>
      </c>
      <c r="X624" s="41" t="s">
        <v>84</v>
      </c>
      <c r="Y624" s="41" t="s">
        <v>221</v>
      </c>
    </row>
    <row r="625" ht="18.0" customHeight="1">
      <c r="A625" s="60" t="s">
        <v>7562</v>
      </c>
      <c r="B625" s="39">
        <v>45810.0</v>
      </c>
      <c r="C625" s="41">
        <v>15650.0</v>
      </c>
      <c r="D625" s="43" t="s">
        <v>7556</v>
      </c>
      <c r="E625" s="60" t="s">
        <v>7557</v>
      </c>
      <c r="F625" s="43" t="s">
        <v>7564</v>
      </c>
      <c r="G625" s="43" t="s">
        <v>1889</v>
      </c>
      <c r="H625" s="43" t="s">
        <v>156</v>
      </c>
      <c r="I625" s="41" t="s">
        <v>1558</v>
      </c>
      <c r="J625" s="48">
        <v>45808.0</v>
      </c>
      <c r="K625" s="39">
        <v>45839.0</v>
      </c>
      <c r="L625" s="39">
        <v>45807.0</v>
      </c>
      <c r="M625" s="50">
        <v>1298000.0</v>
      </c>
      <c r="N625" s="39">
        <v>45841.0</v>
      </c>
      <c r="O625" s="52">
        <v>0.0</v>
      </c>
      <c r="P625" s="52">
        <v>0.0</v>
      </c>
      <c r="Q625" s="50">
        <v>118000.0</v>
      </c>
      <c r="R625" s="50">
        <v>0.0</v>
      </c>
      <c r="S625" s="52">
        <f t="shared" si="5"/>
        <v>0</v>
      </c>
      <c r="T625" s="41" t="s">
        <v>283</v>
      </c>
      <c r="U625" s="39">
        <v>45841.0</v>
      </c>
      <c r="V625" s="48">
        <v>46201.0</v>
      </c>
      <c r="W625" s="41">
        <v>12.0</v>
      </c>
      <c r="X625" s="41" t="s">
        <v>84</v>
      </c>
      <c r="Y625" s="41" t="s">
        <v>221</v>
      </c>
    </row>
    <row r="626" ht="18.0" customHeight="1">
      <c r="A626" s="60" t="s">
        <v>7579</v>
      </c>
      <c r="B626" s="39">
        <v>45875.0</v>
      </c>
      <c r="C626" s="41">
        <v>15650.0</v>
      </c>
      <c r="D626" s="43" t="s">
        <v>7556</v>
      </c>
      <c r="E626" s="60" t="s">
        <v>7557</v>
      </c>
      <c r="F626" s="43" t="s">
        <v>7558</v>
      </c>
      <c r="G626" s="43" t="s">
        <v>1889</v>
      </c>
      <c r="H626" s="43" t="s">
        <v>156</v>
      </c>
      <c r="I626" s="41" t="s">
        <v>1558</v>
      </c>
      <c r="J626" s="48">
        <v>45808.0</v>
      </c>
      <c r="K626" s="39">
        <v>45839.0</v>
      </c>
      <c r="L626" s="121" t="s">
        <v>75</v>
      </c>
      <c r="M626" s="50">
        <v>118000.0</v>
      </c>
      <c r="N626" s="39">
        <v>45870.0</v>
      </c>
      <c r="O626" s="52">
        <v>236000.0</v>
      </c>
      <c r="P626" s="52">
        <v>0.0</v>
      </c>
      <c r="Q626" s="50">
        <v>0.0</v>
      </c>
      <c r="R626" s="50">
        <v>0.0</v>
      </c>
      <c r="S626" s="52">
        <f t="shared" si="5"/>
        <v>0</v>
      </c>
      <c r="T626" s="41" t="s">
        <v>248</v>
      </c>
      <c r="U626" s="39">
        <v>45870.0</v>
      </c>
      <c r="V626" s="48">
        <v>46231.0</v>
      </c>
      <c r="W626" s="41">
        <v>1.0</v>
      </c>
      <c r="X626" s="41" t="s">
        <v>84</v>
      </c>
      <c r="Y626" s="41" t="s">
        <v>85</v>
      </c>
    </row>
    <row r="627" ht="18.0" customHeight="1">
      <c r="A627" s="60" t="s">
        <v>7586</v>
      </c>
      <c r="B627" s="39">
        <v>45875.0</v>
      </c>
      <c r="C627" s="41">
        <v>15650.0</v>
      </c>
      <c r="D627" s="43" t="s">
        <v>7556</v>
      </c>
      <c r="E627" s="60" t="s">
        <v>7557</v>
      </c>
      <c r="F627" s="43" t="s">
        <v>7564</v>
      </c>
      <c r="G627" s="43" t="s">
        <v>1889</v>
      </c>
      <c r="H627" s="43" t="s">
        <v>156</v>
      </c>
      <c r="I627" s="41" t="s">
        <v>1558</v>
      </c>
      <c r="J627" s="48">
        <v>45808.0</v>
      </c>
      <c r="K627" s="39">
        <v>45839.0</v>
      </c>
      <c r="L627" s="121" t="s">
        <v>75</v>
      </c>
      <c r="M627" s="50">
        <v>118000.0</v>
      </c>
      <c r="N627" s="39">
        <v>45870.0</v>
      </c>
      <c r="O627" s="52">
        <v>0.0</v>
      </c>
      <c r="P627" s="52">
        <v>0.0</v>
      </c>
      <c r="Q627" s="50">
        <v>0.0</v>
      </c>
      <c r="R627" s="50">
        <v>0.0</v>
      </c>
      <c r="S627" s="52">
        <f t="shared" si="5"/>
        <v>0</v>
      </c>
      <c r="T627" s="41" t="s">
        <v>248</v>
      </c>
      <c r="U627" s="39">
        <v>45870.0</v>
      </c>
      <c r="V627" s="48">
        <v>46231.0</v>
      </c>
      <c r="W627" s="41">
        <v>1.0</v>
      </c>
      <c r="X627" s="41" t="s">
        <v>84</v>
      </c>
      <c r="Y627" s="41" t="s">
        <v>85</v>
      </c>
    </row>
    <row r="628" ht="18.0" customHeight="1">
      <c r="A628" s="37" t="s">
        <v>6350</v>
      </c>
      <c r="B628" s="39">
        <v>45820.0</v>
      </c>
      <c r="C628" s="41">
        <v>631.0</v>
      </c>
      <c r="D628" s="501" t="s">
        <v>6352</v>
      </c>
      <c r="E628" s="60" t="s">
        <v>926</v>
      </c>
      <c r="F628" s="43" t="s">
        <v>1078</v>
      </c>
      <c r="G628" s="502" t="s">
        <v>217</v>
      </c>
      <c r="H628" s="43" t="s">
        <v>177</v>
      </c>
      <c r="I628" s="41" t="s">
        <v>1558</v>
      </c>
      <c r="J628" s="48">
        <v>44329.0</v>
      </c>
      <c r="K628" s="39">
        <v>45819.0</v>
      </c>
      <c r="L628" s="121" t="s">
        <v>75</v>
      </c>
      <c r="M628" s="50">
        <v>78000.0</v>
      </c>
      <c r="N628" s="503">
        <v>45834.0</v>
      </c>
      <c r="O628" s="319">
        <v>80014.0</v>
      </c>
      <c r="P628" s="52">
        <v>0.0</v>
      </c>
      <c r="Q628" s="50">
        <v>118000.0</v>
      </c>
      <c r="R628" s="50">
        <v>0.0</v>
      </c>
      <c r="S628" s="52">
        <f t="shared" si="5"/>
        <v>0</v>
      </c>
      <c r="T628" s="41" t="s">
        <v>283</v>
      </c>
      <c r="U628" s="48">
        <v>45863.0</v>
      </c>
      <c r="V628" s="48">
        <v>45893.0</v>
      </c>
      <c r="W628" s="486">
        <v>1.0</v>
      </c>
      <c r="X628" s="41" t="s">
        <v>98</v>
      </c>
      <c r="Y628" s="484" t="s">
        <v>85</v>
      </c>
    </row>
    <row r="629" ht="18.0" customHeight="1">
      <c r="A629" s="37" t="s">
        <v>6554</v>
      </c>
      <c r="B629" s="39">
        <v>45825.0</v>
      </c>
      <c r="C629" s="41">
        <v>11642.0</v>
      </c>
      <c r="D629" s="501" t="s">
        <v>6557</v>
      </c>
      <c r="E629" s="60" t="s">
        <v>4160</v>
      </c>
      <c r="F629" s="43" t="s">
        <v>4161</v>
      </c>
      <c r="G629" s="502" t="s">
        <v>404</v>
      </c>
      <c r="H629" s="43" t="s">
        <v>72</v>
      </c>
      <c r="I629" s="41" t="s">
        <v>1558</v>
      </c>
      <c r="J629" s="48">
        <v>45369.0</v>
      </c>
      <c r="K629" s="39">
        <v>45820.0</v>
      </c>
      <c r="L629" s="39">
        <v>45820.0</v>
      </c>
      <c r="M629" s="50">
        <v>0.0</v>
      </c>
      <c r="N629" s="503">
        <v>45840.0</v>
      </c>
      <c r="O629" s="319">
        <v>78007.0</v>
      </c>
      <c r="P629" s="52">
        <v>0.0</v>
      </c>
      <c r="Q629" s="50">
        <v>118000.0</v>
      </c>
      <c r="R629" s="50">
        <v>0.0</v>
      </c>
      <c r="S629" s="52">
        <f t="shared" si="5"/>
        <v>0</v>
      </c>
      <c r="T629" s="41" t="s">
        <v>283</v>
      </c>
      <c r="U629" s="48">
        <v>45833.0</v>
      </c>
      <c r="V629" s="48">
        <v>45863.0</v>
      </c>
      <c r="W629" s="486">
        <v>1.0</v>
      </c>
      <c r="X629" s="41" t="s">
        <v>98</v>
      </c>
      <c r="Y629" s="484" t="s">
        <v>85</v>
      </c>
    </row>
    <row r="630" ht="18.0" customHeight="1">
      <c r="A630" s="37" t="s">
        <v>6573</v>
      </c>
      <c r="B630" s="39">
        <v>45825.0</v>
      </c>
      <c r="C630" s="41">
        <v>1431.0</v>
      </c>
      <c r="D630" s="501" t="s">
        <v>5217</v>
      </c>
      <c r="E630" s="60" t="s">
        <v>353</v>
      </c>
      <c r="F630" s="43" t="s">
        <v>354</v>
      </c>
      <c r="G630" s="502" t="s">
        <v>355</v>
      </c>
      <c r="H630" s="43" t="s">
        <v>235</v>
      </c>
      <c r="I630" s="41" t="s">
        <v>1558</v>
      </c>
      <c r="J630" s="48">
        <v>44364.0</v>
      </c>
      <c r="K630" s="39">
        <v>45820.0</v>
      </c>
      <c r="L630" s="121" t="s">
        <v>75</v>
      </c>
      <c r="M630" s="50">
        <v>0.0</v>
      </c>
      <c r="N630" s="504" t="s">
        <v>75</v>
      </c>
      <c r="O630" s="505">
        <v>78000.0</v>
      </c>
      <c r="P630" s="52">
        <v>0.0</v>
      </c>
      <c r="Q630" s="50">
        <v>118000.0</v>
      </c>
      <c r="R630" s="50">
        <v>0.0</v>
      </c>
      <c r="S630" s="52">
        <f t="shared" si="5"/>
        <v>0</v>
      </c>
      <c r="T630" s="41" t="s">
        <v>283</v>
      </c>
      <c r="U630" s="48">
        <v>45820.0</v>
      </c>
      <c r="V630" s="48">
        <v>45870.0</v>
      </c>
      <c r="W630" s="486">
        <v>1.0</v>
      </c>
      <c r="X630" s="41" t="s">
        <v>98</v>
      </c>
      <c r="Y630" s="484" t="s">
        <v>85</v>
      </c>
    </row>
    <row r="631" ht="18.0" customHeight="1">
      <c r="A631" s="37" t="s">
        <v>6682</v>
      </c>
      <c r="B631" s="39">
        <v>45826.0</v>
      </c>
      <c r="C631" s="41">
        <v>8139.0</v>
      </c>
      <c r="D631" s="501" t="s">
        <v>897</v>
      </c>
      <c r="E631" s="60" t="s">
        <v>3239</v>
      </c>
      <c r="F631" s="43" t="s">
        <v>4290</v>
      </c>
      <c r="G631" s="502" t="s">
        <v>2902</v>
      </c>
      <c r="H631" s="43" t="s">
        <v>108</v>
      </c>
      <c r="I631" s="41" t="s">
        <v>1558</v>
      </c>
      <c r="J631" s="48">
        <v>44950.0</v>
      </c>
      <c r="K631" s="39">
        <v>45821.0</v>
      </c>
      <c r="L631" s="121" t="s">
        <v>75</v>
      </c>
      <c r="M631" s="50">
        <v>78000.0</v>
      </c>
      <c r="N631" s="504" t="s">
        <v>75</v>
      </c>
      <c r="O631" s="319">
        <v>156000.0</v>
      </c>
      <c r="P631" s="52">
        <v>0.0</v>
      </c>
      <c r="Q631" s="50">
        <v>118000.0</v>
      </c>
      <c r="R631" s="50">
        <v>0.0</v>
      </c>
      <c r="S631" s="52">
        <f t="shared" si="5"/>
        <v>0</v>
      </c>
      <c r="T631" s="41" t="s">
        <v>283</v>
      </c>
      <c r="U631" s="48">
        <v>45821.0</v>
      </c>
      <c r="V631" s="48">
        <v>45864.0</v>
      </c>
      <c r="W631" s="486">
        <v>1.0</v>
      </c>
      <c r="X631" s="41" t="s">
        <v>98</v>
      </c>
      <c r="Y631" s="484" t="s">
        <v>85</v>
      </c>
    </row>
    <row r="632" ht="18.0" customHeight="1">
      <c r="A632" s="37" t="s">
        <v>6697</v>
      </c>
      <c r="B632" s="39">
        <v>45826.0</v>
      </c>
      <c r="C632" s="41">
        <v>9459.0</v>
      </c>
      <c r="D632" s="501" t="s">
        <v>706</v>
      </c>
      <c r="E632" s="60" t="s">
        <v>708</v>
      </c>
      <c r="F632" s="43" t="s">
        <v>709</v>
      </c>
      <c r="G632" s="502" t="s">
        <v>227</v>
      </c>
      <c r="H632" s="43" t="s">
        <v>102</v>
      </c>
      <c r="I632" s="41" t="s">
        <v>1558</v>
      </c>
      <c r="J632" s="48">
        <v>45110.0</v>
      </c>
      <c r="K632" s="39">
        <v>45821.0</v>
      </c>
      <c r="L632" s="121" t="s">
        <v>75</v>
      </c>
      <c r="M632" s="50">
        <v>0.0</v>
      </c>
      <c r="N632" s="504" t="s">
        <v>75</v>
      </c>
      <c r="O632" s="319">
        <v>118000.0</v>
      </c>
      <c r="P632" s="52">
        <v>0.0</v>
      </c>
      <c r="Q632" s="50">
        <v>118000.0</v>
      </c>
      <c r="R632" s="50">
        <v>0.0</v>
      </c>
      <c r="S632" s="52">
        <f t="shared" si="5"/>
        <v>0</v>
      </c>
      <c r="T632" s="41" t="s">
        <v>283</v>
      </c>
      <c r="U632" s="48">
        <v>45821.0</v>
      </c>
      <c r="V632" s="48">
        <v>45875.0</v>
      </c>
      <c r="W632" s="486">
        <v>1.0</v>
      </c>
      <c r="X632" s="41" t="s">
        <v>84</v>
      </c>
      <c r="Y632" s="484" t="s">
        <v>85</v>
      </c>
    </row>
    <row r="633" ht="18.0" customHeight="1">
      <c r="A633" s="37" t="s">
        <v>6704</v>
      </c>
      <c r="B633" s="39">
        <v>45826.0</v>
      </c>
      <c r="C633" s="41">
        <v>376.0</v>
      </c>
      <c r="D633" s="501" t="s">
        <v>2200</v>
      </c>
      <c r="E633" s="60" t="s">
        <v>2057</v>
      </c>
      <c r="F633" s="43" t="s">
        <v>2059</v>
      </c>
      <c r="G633" s="502" t="s">
        <v>1136</v>
      </c>
      <c r="H633" s="43" t="s">
        <v>1137</v>
      </c>
      <c r="I633" s="41" t="s">
        <v>1558</v>
      </c>
      <c r="J633" s="48">
        <v>44307.0</v>
      </c>
      <c r="K633" s="39">
        <v>45821.0</v>
      </c>
      <c r="L633" s="121" t="s">
        <v>75</v>
      </c>
      <c r="M633" s="50">
        <v>0.0</v>
      </c>
      <c r="N633" s="504" t="s">
        <v>75</v>
      </c>
      <c r="O633" s="319">
        <v>78024.0</v>
      </c>
      <c r="P633" s="52">
        <v>0.0</v>
      </c>
      <c r="Q633" s="50">
        <v>118000.0</v>
      </c>
      <c r="R633" s="50">
        <v>0.0</v>
      </c>
      <c r="S633" s="52">
        <f t="shared" si="5"/>
        <v>0</v>
      </c>
      <c r="T633" s="41" t="s">
        <v>283</v>
      </c>
      <c r="U633" s="48">
        <v>45821.0</v>
      </c>
      <c r="V633" s="48">
        <v>45882.0</v>
      </c>
      <c r="W633" s="486">
        <v>1.0</v>
      </c>
      <c r="X633" s="41" t="s">
        <v>98</v>
      </c>
      <c r="Y633" s="484" t="s">
        <v>85</v>
      </c>
    </row>
    <row r="634" ht="18.0" customHeight="1">
      <c r="A634" s="37" t="s">
        <v>6732</v>
      </c>
      <c r="B634" s="39">
        <v>45826.0</v>
      </c>
      <c r="C634" s="41">
        <v>5653.0</v>
      </c>
      <c r="D634" s="501" t="s">
        <v>3218</v>
      </c>
      <c r="E634" s="60" t="s">
        <v>3219</v>
      </c>
      <c r="F634" s="43" t="s">
        <v>3220</v>
      </c>
      <c r="G634" s="502" t="s">
        <v>1295</v>
      </c>
      <c r="H634" s="43" t="s">
        <v>1296</v>
      </c>
      <c r="I634" s="41" t="s">
        <v>1558</v>
      </c>
      <c r="J634" s="48">
        <v>44688.0</v>
      </c>
      <c r="K634" s="39">
        <v>45821.0</v>
      </c>
      <c r="L634" s="121" t="s">
        <v>75</v>
      </c>
      <c r="M634" s="50">
        <v>78000.0</v>
      </c>
      <c r="N634" s="504" t="s">
        <v>75</v>
      </c>
      <c r="O634" s="319">
        <v>156000.0</v>
      </c>
      <c r="P634" s="52">
        <v>0.0</v>
      </c>
      <c r="Q634" s="50">
        <v>118000.0</v>
      </c>
      <c r="R634" s="50">
        <v>0.0</v>
      </c>
      <c r="S634" s="52">
        <f t="shared" si="5"/>
        <v>0</v>
      </c>
      <c r="T634" s="41" t="s">
        <v>283</v>
      </c>
      <c r="U634" s="48">
        <v>45821.0</v>
      </c>
      <c r="V634" s="48">
        <v>45873.0</v>
      </c>
      <c r="W634" s="486">
        <v>1.0</v>
      </c>
      <c r="X634" s="41" t="s">
        <v>98</v>
      </c>
      <c r="Y634" s="484" t="s">
        <v>85</v>
      </c>
    </row>
    <row r="635" ht="18.0" customHeight="1">
      <c r="A635" s="37" t="s">
        <v>6736</v>
      </c>
      <c r="B635" s="39">
        <v>45826.0</v>
      </c>
      <c r="C635" s="41">
        <v>5653.0</v>
      </c>
      <c r="D635" s="501" t="s">
        <v>3218</v>
      </c>
      <c r="E635" s="60" t="s">
        <v>3219</v>
      </c>
      <c r="F635" s="43" t="s">
        <v>3228</v>
      </c>
      <c r="G635" s="502" t="s">
        <v>1295</v>
      </c>
      <c r="H635" s="43" t="s">
        <v>1296</v>
      </c>
      <c r="I635" s="41" t="s">
        <v>1558</v>
      </c>
      <c r="J635" s="48">
        <v>44688.0</v>
      </c>
      <c r="K635" s="39">
        <v>45821.0</v>
      </c>
      <c r="L635" s="121" t="s">
        <v>75</v>
      </c>
      <c r="M635" s="50">
        <v>78000.0</v>
      </c>
      <c r="N635" s="504" t="s">
        <v>75</v>
      </c>
      <c r="O635" s="319">
        <v>0.0</v>
      </c>
      <c r="P635" s="52">
        <v>0.0</v>
      </c>
      <c r="Q635" s="50">
        <v>118000.0</v>
      </c>
      <c r="R635" s="50">
        <v>0.0</v>
      </c>
      <c r="S635" s="52">
        <f t="shared" si="5"/>
        <v>0</v>
      </c>
      <c r="T635" s="41" t="s">
        <v>283</v>
      </c>
      <c r="U635" s="48">
        <v>45821.0</v>
      </c>
      <c r="V635" s="48">
        <v>45862.0</v>
      </c>
      <c r="W635" s="486">
        <v>1.0</v>
      </c>
      <c r="X635" s="41" t="s">
        <v>98</v>
      </c>
      <c r="Y635" s="484" t="s">
        <v>85</v>
      </c>
    </row>
    <row r="636" ht="18.0" customHeight="1">
      <c r="A636" s="37" t="s">
        <v>6775</v>
      </c>
      <c r="B636" s="39">
        <v>45826.0</v>
      </c>
      <c r="C636" s="41">
        <v>5080.0</v>
      </c>
      <c r="D636" s="501" t="s">
        <v>433</v>
      </c>
      <c r="E636" s="60" t="s">
        <v>287</v>
      </c>
      <c r="F636" s="43" t="s">
        <v>2297</v>
      </c>
      <c r="G636" s="502" t="s">
        <v>913</v>
      </c>
      <c r="H636" s="43" t="s">
        <v>156</v>
      </c>
      <c r="I636" s="41" t="s">
        <v>1558</v>
      </c>
      <c r="J636" s="48">
        <v>44636.0</v>
      </c>
      <c r="K636" s="39">
        <v>45821.0</v>
      </c>
      <c r="L636" s="121" t="s">
        <v>75</v>
      </c>
      <c r="M636" s="50">
        <v>78000.0</v>
      </c>
      <c r="N636" s="504" t="s">
        <v>75</v>
      </c>
      <c r="O636" s="319">
        <v>160000.0</v>
      </c>
      <c r="P636" s="52">
        <v>0.0</v>
      </c>
      <c r="Q636" s="50">
        <v>118000.0</v>
      </c>
      <c r="R636" s="50">
        <v>0.0</v>
      </c>
      <c r="S636" s="52">
        <f t="shared" si="5"/>
        <v>0</v>
      </c>
      <c r="T636" s="41" t="s">
        <v>283</v>
      </c>
      <c r="U636" s="48">
        <v>45821.0</v>
      </c>
      <c r="V636" s="48">
        <v>45875.0</v>
      </c>
      <c r="W636" s="486">
        <v>1.0</v>
      </c>
      <c r="X636" s="41" t="s">
        <v>98</v>
      </c>
      <c r="Y636" s="484" t="s">
        <v>85</v>
      </c>
    </row>
    <row r="637" ht="18.0" customHeight="1">
      <c r="A637" s="37" t="s">
        <v>6784</v>
      </c>
      <c r="B637" s="39">
        <v>45826.0</v>
      </c>
      <c r="C637" s="41">
        <v>5080.0</v>
      </c>
      <c r="D637" s="501" t="s">
        <v>433</v>
      </c>
      <c r="E637" s="60" t="s">
        <v>287</v>
      </c>
      <c r="F637" s="43" t="s">
        <v>290</v>
      </c>
      <c r="G637" s="502" t="s">
        <v>913</v>
      </c>
      <c r="H637" s="43" t="s">
        <v>156</v>
      </c>
      <c r="I637" s="41" t="s">
        <v>1558</v>
      </c>
      <c r="J637" s="48">
        <v>44636.0</v>
      </c>
      <c r="K637" s="39">
        <v>45821.0</v>
      </c>
      <c r="L637" s="121" t="s">
        <v>75</v>
      </c>
      <c r="M637" s="50">
        <v>78000.0</v>
      </c>
      <c r="N637" s="504" t="s">
        <v>75</v>
      </c>
      <c r="O637" s="319">
        <v>0.0</v>
      </c>
      <c r="P637" s="52">
        <v>0.0</v>
      </c>
      <c r="Q637" s="50">
        <v>118000.0</v>
      </c>
      <c r="R637" s="50">
        <v>0.0</v>
      </c>
      <c r="S637" s="52">
        <f t="shared" si="5"/>
        <v>0</v>
      </c>
      <c r="T637" s="41" t="s">
        <v>283</v>
      </c>
      <c r="U637" s="48">
        <v>45821.0</v>
      </c>
      <c r="V637" s="48">
        <v>45872.0</v>
      </c>
      <c r="W637" s="486">
        <v>1.0</v>
      </c>
      <c r="X637" s="41" t="s">
        <v>98</v>
      </c>
      <c r="Y637" s="484" t="s">
        <v>85</v>
      </c>
    </row>
    <row r="638" ht="18.0" customHeight="1">
      <c r="A638" s="37" t="s">
        <v>6809</v>
      </c>
      <c r="B638" s="39">
        <v>45826.0</v>
      </c>
      <c r="C638" s="41">
        <v>3860.0</v>
      </c>
      <c r="D638" s="501" t="s">
        <v>2708</v>
      </c>
      <c r="E638" s="60" t="s">
        <v>2709</v>
      </c>
      <c r="F638" s="43" t="s">
        <v>2720</v>
      </c>
      <c r="G638" s="502" t="s">
        <v>2711</v>
      </c>
      <c r="H638" s="43" t="s">
        <v>156</v>
      </c>
      <c r="I638" s="41" t="s">
        <v>1558</v>
      </c>
      <c r="J638" s="48">
        <v>44556.0</v>
      </c>
      <c r="K638" s="39">
        <v>45821.0</v>
      </c>
      <c r="L638" s="121" t="s">
        <v>75</v>
      </c>
      <c r="M638" s="50">
        <v>0.0</v>
      </c>
      <c r="N638" s="504" t="s">
        <v>75</v>
      </c>
      <c r="O638" s="319">
        <v>78000.0</v>
      </c>
      <c r="P638" s="52">
        <v>0.0</v>
      </c>
      <c r="Q638" s="50">
        <v>118000.0</v>
      </c>
      <c r="R638" s="50">
        <v>0.0</v>
      </c>
      <c r="S638" s="52">
        <f t="shared" si="5"/>
        <v>0</v>
      </c>
      <c r="T638" s="41" t="s">
        <v>283</v>
      </c>
      <c r="U638" s="48">
        <v>45821.0</v>
      </c>
      <c r="V638" s="48">
        <v>45863.0</v>
      </c>
      <c r="W638" s="486">
        <v>1.0</v>
      </c>
      <c r="X638" s="41" t="s">
        <v>98</v>
      </c>
      <c r="Y638" s="484" t="s">
        <v>85</v>
      </c>
    </row>
    <row r="639" ht="18.0" customHeight="1">
      <c r="A639" s="37" t="s">
        <v>6850</v>
      </c>
      <c r="B639" s="39">
        <v>45826.0</v>
      </c>
      <c r="C639" s="41">
        <v>12931.0</v>
      </c>
      <c r="D639" s="501" t="s">
        <v>6551</v>
      </c>
      <c r="E639" s="60" t="s">
        <v>853</v>
      </c>
      <c r="F639" s="43" t="s">
        <v>854</v>
      </c>
      <c r="G639" s="502" t="s">
        <v>121</v>
      </c>
      <c r="H639" s="43" t="s">
        <v>123</v>
      </c>
      <c r="I639" s="41" t="s">
        <v>1558</v>
      </c>
      <c r="J639" s="48">
        <v>45505.0</v>
      </c>
      <c r="K639" s="39">
        <v>45821.0</v>
      </c>
      <c r="L639" s="121" t="s">
        <v>75</v>
      </c>
      <c r="M639" s="50">
        <v>0.0</v>
      </c>
      <c r="N639" s="503">
        <v>45832.0</v>
      </c>
      <c r="O639" s="319">
        <v>78000.0</v>
      </c>
      <c r="P639" s="52">
        <v>0.0</v>
      </c>
      <c r="Q639" s="50">
        <v>118000.0</v>
      </c>
      <c r="R639" s="50">
        <v>0.0</v>
      </c>
      <c r="S639" s="52">
        <f t="shared" si="5"/>
        <v>0</v>
      </c>
      <c r="T639" s="41" t="s">
        <v>283</v>
      </c>
      <c r="U639" s="48">
        <v>45849.0</v>
      </c>
      <c r="V639" s="48">
        <v>45879.0</v>
      </c>
      <c r="W639" s="486">
        <v>1.0</v>
      </c>
      <c r="X639" s="41" t="s">
        <v>98</v>
      </c>
      <c r="Y639" s="484" t="s">
        <v>85</v>
      </c>
    </row>
    <row r="640" ht="18.0" customHeight="1">
      <c r="A640" s="37" t="s">
        <v>6908</v>
      </c>
      <c r="B640" s="39">
        <v>45831.0</v>
      </c>
      <c r="C640" s="41">
        <v>6628.0</v>
      </c>
      <c r="D640" s="501" t="s">
        <v>371</v>
      </c>
      <c r="E640" s="60" t="s">
        <v>95</v>
      </c>
      <c r="F640" s="43" t="s">
        <v>96</v>
      </c>
      <c r="G640" s="502" t="s">
        <v>99</v>
      </c>
      <c r="H640" s="43" t="s">
        <v>101</v>
      </c>
      <c r="I640" s="41" t="s">
        <v>1558</v>
      </c>
      <c r="J640" s="48">
        <v>44787.0</v>
      </c>
      <c r="K640" s="39">
        <v>45828.0</v>
      </c>
      <c r="L640" s="39">
        <v>45823.0</v>
      </c>
      <c r="M640" s="50">
        <v>0.0</v>
      </c>
      <c r="N640" s="503">
        <v>45832.0</v>
      </c>
      <c r="O640" s="319">
        <v>78080.0</v>
      </c>
      <c r="P640" s="52">
        <v>0.0</v>
      </c>
      <c r="Q640" s="50">
        <v>118000.0</v>
      </c>
      <c r="R640" s="50">
        <v>0.0</v>
      </c>
      <c r="S640" s="52">
        <f t="shared" si="5"/>
        <v>0</v>
      </c>
      <c r="T640" s="41" t="s">
        <v>283</v>
      </c>
      <c r="U640" s="48">
        <v>45839.0</v>
      </c>
      <c r="V640" s="48">
        <v>45869.0</v>
      </c>
      <c r="W640" s="486">
        <v>1.0</v>
      </c>
      <c r="X640" s="41" t="s">
        <v>98</v>
      </c>
      <c r="Y640" s="484" t="s">
        <v>85</v>
      </c>
    </row>
    <row r="641" ht="18.0" customHeight="1">
      <c r="A641" s="37" t="s">
        <v>6912</v>
      </c>
      <c r="B641" s="39">
        <v>45826.0</v>
      </c>
      <c r="C641" s="41">
        <v>1183.0</v>
      </c>
      <c r="D641" s="501" t="s">
        <v>3378</v>
      </c>
      <c r="E641" s="60" t="s">
        <v>2941</v>
      </c>
      <c r="F641" s="43" t="s">
        <v>2942</v>
      </c>
      <c r="G641" s="502" t="s">
        <v>122</v>
      </c>
      <c r="H641" s="43" t="s">
        <v>124</v>
      </c>
      <c r="I641" s="41" t="s">
        <v>1558</v>
      </c>
      <c r="J641" s="48">
        <v>44350.0</v>
      </c>
      <c r="K641" s="39">
        <v>45825.0</v>
      </c>
      <c r="L641" s="121" t="s">
        <v>75</v>
      </c>
      <c r="M641" s="50">
        <v>78000.0</v>
      </c>
      <c r="N641" s="504" t="s">
        <v>75</v>
      </c>
      <c r="O641" s="319">
        <v>100000.0</v>
      </c>
      <c r="P641" s="52">
        <v>0.0</v>
      </c>
      <c r="Q641" s="50">
        <v>118000.0</v>
      </c>
      <c r="R641" s="50">
        <v>0.0</v>
      </c>
      <c r="S641" s="52">
        <f t="shared" si="5"/>
        <v>0</v>
      </c>
      <c r="T641" s="41" t="s">
        <v>283</v>
      </c>
      <c r="U641" s="48">
        <v>45825.0</v>
      </c>
      <c r="V641" s="48">
        <v>45864.0</v>
      </c>
      <c r="W641" s="486">
        <v>1.0</v>
      </c>
      <c r="X641" s="41" t="s">
        <v>98</v>
      </c>
      <c r="Y641" s="484" t="s">
        <v>85</v>
      </c>
    </row>
    <row r="642" ht="18.0" customHeight="1">
      <c r="A642" s="60" t="s">
        <v>6925</v>
      </c>
      <c r="B642" s="39">
        <v>45826.0</v>
      </c>
      <c r="C642" s="41">
        <v>1183.0</v>
      </c>
      <c r="D642" s="501" t="s">
        <v>3378</v>
      </c>
      <c r="E642" s="60" t="s">
        <v>2941</v>
      </c>
      <c r="F642" s="43" t="s">
        <v>2942</v>
      </c>
      <c r="G642" s="502" t="s">
        <v>122</v>
      </c>
      <c r="H642" s="43" t="s">
        <v>124</v>
      </c>
      <c r="I642" s="42" t="s">
        <v>1989</v>
      </c>
      <c r="J642" s="48">
        <v>44350.0</v>
      </c>
      <c r="K642" s="39">
        <v>45825.0</v>
      </c>
      <c r="L642" s="121" t="s">
        <v>75</v>
      </c>
      <c r="M642" s="50">
        <v>78000.0</v>
      </c>
      <c r="N642" s="504" t="s">
        <v>75</v>
      </c>
      <c r="O642" s="319">
        <v>80000.0</v>
      </c>
      <c r="P642" s="52">
        <v>0.0</v>
      </c>
      <c r="Q642" s="50">
        <v>118000.0</v>
      </c>
      <c r="R642" s="50">
        <v>0.0</v>
      </c>
      <c r="S642" s="52">
        <f t="shared" si="5"/>
        <v>0</v>
      </c>
      <c r="T642" s="41" t="s">
        <v>283</v>
      </c>
      <c r="U642" s="48">
        <v>45825.0</v>
      </c>
      <c r="V642" s="48">
        <v>45894.0</v>
      </c>
      <c r="W642" s="486">
        <v>1.0</v>
      </c>
      <c r="X642" s="41" t="s">
        <v>98</v>
      </c>
      <c r="Y642" s="484" t="s">
        <v>85</v>
      </c>
    </row>
    <row r="643" ht="18.0" customHeight="1">
      <c r="A643" s="37" t="s">
        <v>6966</v>
      </c>
      <c r="B643" s="39">
        <v>45831.0</v>
      </c>
      <c r="C643" s="41">
        <v>4723.0</v>
      </c>
      <c r="D643" s="501" t="s">
        <v>1073</v>
      </c>
      <c r="E643" s="60" t="s">
        <v>1074</v>
      </c>
      <c r="F643" s="43" t="s">
        <v>1075</v>
      </c>
      <c r="G643" s="502" t="s">
        <v>217</v>
      </c>
      <c r="H643" s="43" t="s">
        <v>177</v>
      </c>
      <c r="I643" s="41" t="s">
        <v>1558</v>
      </c>
      <c r="J643" s="48">
        <v>44611.0</v>
      </c>
      <c r="K643" s="39">
        <v>45831.0</v>
      </c>
      <c r="L643" s="121" t="s">
        <v>75</v>
      </c>
      <c r="M643" s="50">
        <v>0.0</v>
      </c>
      <c r="N643" s="504" t="s">
        <v>75</v>
      </c>
      <c r="O643" s="319">
        <v>78007.0</v>
      </c>
      <c r="P643" s="52">
        <v>0.0</v>
      </c>
      <c r="Q643" s="50">
        <v>118000.0</v>
      </c>
      <c r="R643" s="50">
        <v>0.0</v>
      </c>
      <c r="S643" s="52">
        <f t="shared" si="5"/>
        <v>0</v>
      </c>
      <c r="T643" s="41" t="s">
        <v>283</v>
      </c>
      <c r="U643" s="48">
        <v>45831.0</v>
      </c>
      <c r="V643" s="48">
        <v>45875.0</v>
      </c>
      <c r="W643" s="486">
        <v>1.0</v>
      </c>
      <c r="X643" s="41" t="s">
        <v>98</v>
      </c>
      <c r="Y643" s="484" t="s">
        <v>85</v>
      </c>
    </row>
    <row r="644" ht="18.0" customHeight="1">
      <c r="A644" s="37" t="s">
        <v>6976</v>
      </c>
      <c r="B644" s="39">
        <v>45827.0</v>
      </c>
      <c r="C644" s="41">
        <v>13345.0</v>
      </c>
      <c r="D644" s="501" t="s">
        <v>4065</v>
      </c>
      <c r="E644" s="60" t="s">
        <v>3757</v>
      </c>
      <c r="F644" s="43" t="s">
        <v>366</v>
      </c>
      <c r="G644" s="502" t="s">
        <v>830</v>
      </c>
      <c r="H644" s="43" t="s">
        <v>123</v>
      </c>
      <c r="I644" s="41" t="s">
        <v>1558</v>
      </c>
      <c r="J644" s="48">
        <v>45554.0</v>
      </c>
      <c r="K644" s="39">
        <v>45827.0</v>
      </c>
      <c r="L644" s="121" t="s">
        <v>75</v>
      </c>
      <c r="M644" s="50">
        <v>118000.0</v>
      </c>
      <c r="N644" s="504" t="s">
        <v>75</v>
      </c>
      <c r="O644" s="319">
        <v>120000.0</v>
      </c>
      <c r="P644" s="52">
        <v>0.0</v>
      </c>
      <c r="Q644" s="50">
        <v>118000.0</v>
      </c>
      <c r="R644" s="50">
        <v>0.0</v>
      </c>
      <c r="S644" s="52">
        <f t="shared" si="5"/>
        <v>0</v>
      </c>
      <c r="T644" s="41" t="s">
        <v>283</v>
      </c>
      <c r="U644" s="48">
        <v>45838.0</v>
      </c>
      <c r="V644" s="48">
        <v>45868.0</v>
      </c>
      <c r="W644" s="486">
        <v>1.0</v>
      </c>
      <c r="X644" s="41" t="s">
        <v>84</v>
      </c>
      <c r="Y644" s="484" t="s">
        <v>85</v>
      </c>
    </row>
    <row r="645" ht="18.0" customHeight="1">
      <c r="A645" s="37" t="s">
        <v>6992</v>
      </c>
      <c r="B645" s="39">
        <v>45831.0</v>
      </c>
      <c r="C645" s="41">
        <v>7410.0</v>
      </c>
      <c r="D645" s="501" t="s">
        <v>6993</v>
      </c>
      <c r="E645" s="60" t="s">
        <v>6994</v>
      </c>
      <c r="F645" s="43" t="s">
        <v>6996</v>
      </c>
      <c r="G645" s="502" t="s">
        <v>243</v>
      </c>
      <c r="H645" s="43" t="s">
        <v>123</v>
      </c>
      <c r="I645" s="41" t="s">
        <v>1558</v>
      </c>
      <c r="J645" s="48">
        <v>44865.0</v>
      </c>
      <c r="K645" s="39">
        <v>45827.0</v>
      </c>
      <c r="L645" s="121" t="s">
        <v>75</v>
      </c>
      <c r="M645" s="50">
        <v>0.0</v>
      </c>
      <c r="N645" s="504" t="s">
        <v>75</v>
      </c>
      <c r="O645" s="319">
        <v>118000.0</v>
      </c>
      <c r="P645" s="52">
        <v>0.0</v>
      </c>
      <c r="Q645" s="50">
        <v>118000.0</v>
      </c>
      <c r="R645" s="50">
        <v>0.0</v>
      </c>
      <c r="S645" s="52">
        <f t="shared" si="5"/>
        <v>0</v>
      </c>
      <c r="T645" s="41" t="s">
        <v>283</v>
      </c>
      <c r="U645" s="48">
        <v>45827.0</v>
      </c>
      <c r="V645" s="48">
        <v>45870.0</v>
      </c>
      <c r="W645" s="486">
        <v>1.0</v>
      </c>
      <c r="X645" s="41" t="s">
        <v>84</v>
      </c>
      <c r="Y645" s="484" t="s">
        <v>85</v>
      </c>
    </row>
    <row r="646" ht="18.0" customHeight="1">
      <c r="A646" s="37" t="s">
        <v>7051</v>
      </c>
      <c r="B646" s="39">
        <v>45831.0</v>
      </c>
      <c r="C646" s="41">
        <v>8278.0</v>
      </c>
      <c r="D646" s="501" t="s">
        <v>6068</v>
      </c>
      <c r="E646" s="60" t="s">
        <v>2561</v>
      </c>
      <c r="F646" s="43" t="s">
        <v>3509</v>
      </c>
      <c r="G646" s="502" t="s">
        <v>355</v>
      </c>
      <c r="H646" s="43" t="s">
        <v>235</v>
      </c>
      <c r="I646" s="41" t="s">
        <v>1558</v>
      </c>
      <c r="J646" s="48">
        <v>44967.0</v>
      </c>
      <c r="K646" s="39">
        <v>45828.0</v>
      </c>
      <c r="L646" s="121" t="s">
        <v>75</v>
      </c>
      <c r="M646" s="50">
        <v>0.0</v>
      </c>
      <c r="N646" s="504" t="s">
        <v>75</v>
      </c>
      <c r="O646" s="319">
        <v>118000.0</v>
      </c>
      <c r="P646" s="52">
        <v>0.0</v>
      </c>
      <c r="Q646" s="50">
        <v>118000.0</v>
      </c>
      <c r="R646" s="50">
        <v>0.0</v>
      </c>
      <c r="S646" s="52">
        <f t="shared" si="5"/>
        <v>0</v>
      </c>
      <c r="T646" s="41" t="s">
        <v>283</v>
      </c>
      <c r="U646" s="39">
        <v>45828.0</v>
      </c>
      <c r="V646" s="48">
        <v>45886.0</v>
      </c>
      <c r="W646" s="486">
        <v>1.0</v>
      </c>
      <c r="X646" s="41" t="s">
        <v>84</v>
      </c>
      <c r="Y646" s="484" t="s">
        <v>85</v>
      </c>
    </row>
    <row r="647" ht="18.0" customHeight="1">
      <c r="A647" s="37" t="s">
        <v>7070</v>
      </c>
      <c r="B647" s="39">
        <v>45831.0</v>
      </c>
      <c r="C647" s="41">
        <v>4858.0</v>
      </c>
      <c r="D647" s="501" t="s">
        <v>5065</v>
      </c>
      <c r="E647" s="60" t="s">
        <v>222</v>
      </c>
      <c r="F647" s="47" t="s">
        <v>226</v>
      </c>
      <c r="G647" s="502" t="s">
        <v>227</v>
      </c>
      <c r="H647" s="43" t="s">
        <v>102</v>
      </c>
      <c r="I647" s="41" t="s">
        <v>1558</v>
      </c>
      <c r="J647" s="48">
        <v>44622.0</v>
      </c>
      <c r="K647" s="39">
        <v>45828.0</v>
      </c>
      <c r="L647" s="121" t="s">
        <v>75</v>
      </c>
      <c r="M647" s="50">
        <v>0.0</v>
      </c>
      <c r="N647" s="503">
        <v>45840.0</v>
      </c>
      <c r="O647" s="319">
        <v>78009.0</v>
      </c>
      <c r="P647" s="52">
        <v>0.0</v>
      </c>
      <c r="Q647" s="50">
        <v>118000.0</v>
      </c>
      <c r="R647" s="50">
        <v>0.0</v>
      </c>
      <c r="S647" s="52">
        <f t="shared" si="5"/>
        <v>0</v>
      </c>
      <c r="T647" s="41" t="s">
        <v>283</v>
      </c>
      <c r="U647" s="39">
        <v>45840.0</v>
      </c>
      <c r="V647" s="48">
        <v>45870.0</v>
      </c>
      <c r="W647" s="486">
        <v>1.0</v>
      </c>
      <c r="X647" s="41" t="s">
        <v>7040</v>
      </c>
      <c r="Y647" s="484" t="s">
        <v>85</v>
      </c>
    </row>
    <row r="648" ht="18.0" customHeight="1">
      <c r="A648" s="37" t="s">
        <v>7110</v>
      </c>
      <c r="B648" s="39">
        <v>45831.0</v>
      </c>
      <c r="C648" s="41">
        <v>1552.0</v>
      </c>
      <c r="D648" s="501" t="s">
        <v>998</v>
      </c>
      <c r="E648" s="60" t="s">
        <v>999</v>
      </c>
      <c r="F648" s="43" t="s">
        <v>1000</v>
      </c>
      <c r="G648" s="502" t="s">
        <v>179</v>
      </c>
      <c r="H648" s="43" t="s">
        <v>177</v>
      </c>
      <c r="I648" s="41" t="s">
        <v>1558</v>
      </c>
      <c r="J648" s="48">
        <v>44371.0</v>
      </c>
      <c r="K648" s="39">
        <v>45828.0</v>
      </c>
      <c r="L648" s="121" t="s">
        <v>75</v>
      </c>
      <c r="M648" s="50">
        <v>78000.0</v>
      </c>
      <c r="N648" s="504" t="s">
        <v>75</v>
      </c>
      <c r="O648" s="319">
        <v>79000.0</v>
      </c>
      <c r="P648" s="52">
        <v>0.0</v>
      </c>
      <c r="Q648" s="50">
        <v>118000.0</v>
      </c>
      <c r="R648" s="50">
        <v>0.0</v>
      </c>
      <c r="S648" s="52">
        <f t="shared" si="5"/>
        <v>0</v>
      </c>
      <c r="T648" s="41" t="s">
        <v>283</v>
      </c>
      <c r="U648" s="39">
        <v>45828.0</v>
      </c>
      <c r="V648" s="48">
        <v>45872.0</v>
      </c>
      <c r="W648" s="486">
        <v>1.0</v>
      </c>
      <c r="X648" s="41" t="s">
        <v>7040</v>
      </c>
      <c r="Y648" s="484" t="s">
        <v>85</v>
      </c>
    </row>
    <row r="649" ht="18.0" customHeight="1">
      <c r="A649" s="37" t="s">
        <v>7125</v>
      </c>
      <c r="B649" s="39">
        <v>45831.0</v>
      </c>
      <c r="C649" s="41">
        <v>1552.0</v>
      </c>
      <c r="D649" s="501" t="s">
        <v>998</v>
      </c>
      <c r="E649" s="60" t="s">
        <v>999</v>
      </c>
      <c r="F649" s="43" t="s">
        <v>2660</v>
      </c>
      <c r="G649" s="502" t="s">
        <v>179</v>
      </c>
      <c r="H649" s="43" t="s">
        <v>177</v>
      </c>
      <c r="I649" s="41" t="s">
        <v>1558</v>
      </c>
      <c r="J649" s="48">
        <v>44371.0</v>
      </c>
      <c r="K649" s="39">
        <v>45828.0</v>
      </c>
      <c r="L649" s="121" t="s">
        <v>75</v>
      </c>
      <c r="M649" s="50">
        <v>78000.0</v>
      </c>
      <c r="N649" s="504" t="s">
        <v>75</v>
      </c>
      <c r="O649" s="319">
        <v>0.0</v>
      </c>
      <c r="P649" s="52">
        <v>0.0</v>
      </c>
      <c r="Q649" s="50">
        <v>118000.0</v>
      </c>
      <c r="R649" s="50">
        <v>0.0</v>
      </c>
      <c r="S649" s="52">
        <f t="shared" si="5"/>
        <v>0</v>
      </c>
      <c r="T649" s="41" t="s">
        <v>283</v>
      </c>
      <c r="U649" s="39">
        <v>45828.0</v>
      </c>
      <c r="V649" s="48">
        <v>45890.0</v>
      </c>
      <c r="W649" s="486">
        <v>1.0</v>
      </c>
      <c r="X649" s="41" t="s">
        <v>7040</v>
      </c>
      <c r="Y649" s="484" t="s">
        <v>85</v>
      </c>
    </row>
    <row r="650" ht="18.0" customHeight="1">
      <c r="A650" s="37" t="s">
        <v>7130</v>
      </c>
      <c r="B650" s="39">
        <v>45868.0</v>
      </c>
      <c r="C650" s="41">
        <v>5380.0</v>
      </c>
      <c r="D650" s="501" t="s">
        <v>3830</v>
      </c>
      <c r="E650" s="60" t="s">
        <v>3305</v>
      </c>
      <c r="F650" s="43" t="s">
        <v>3306</v>
      </c>
      <c r="G650" s="502" t="s">
        <v>585</v>
      </c>
      <c r="H650" s="43" t="s">
        <v>123</v>
      </c>
      <c r="I650" s="41" t="s">
        <v>1558</v>
      </c>
      <c r="J650" s="48">
        <v>44657.0</v>
      </c>
      <c r="K650" s="39">
        <v>45842.0</v>
      </c>
      <c r="L650" s="39">
        <v>45828.0</v>
      </c>
      <c r="M650" s="50">
        <v>0.0</v>
      </c>
      <c r="N650" s="504" t="s">
        <v>75</v>
      </c>
      <c r="O650" s="319">
        <v>78049.0</v>
      </c>
      <c r="P650" s="52">
        <v>0.0</v>
      </c>
      <c r="Q650" s="50">
        <v>118000.0</v>
      </c>
      <c r="R650" s="50">
        <v>0.0</v>
      </c>
      <c r="S650" s="52">
        <f t="shared" si="5"/>
        <v>0</v>
      </c>
      <c r="T650" s="41" t="s">
        <v>283</v>
      </c>
      <c r="U650" s="39">
        <v>45842.0</v>
      </c>
      <c r="V650" s="48">
        <v>45872.0</v>
      </c>
      <c r="W650" s="486">
        <v>1.0</v>
      </c>
      <c r="X650" s="41" t="s">
        <v>98</v>
      </c>
      <c r="Y650" s="484" t="s">
        <v>85</v>
      </c>
    </row>
    <row r="651" ht="18.0" customHeight="1">
      <c r="A651" s="37" t="s">
        <v>7214</v>
      </c>
      <c r="B651" s="39">
        <v>45831.0</v>
      </c>
      <c r="C651" s="41">
        <v>8995.0</v>
      </c>
      <c r="D651" s="501" t="s">
        <v>5144</v>
      </c>
      <c r="E651" s="60" t="s">
        <v>5145</v>
      </c>
      <c r="F651" s="43" t="s">
        <v>752</v>
      </c>
      <c r="G651" s="502" t="s">
        <v>121</v>
      </c>
      <c r="H651" s="43" t="s">
        <v>123</v>
      </c>
      <c r="I651" s="41" t="s">
        <v>1558</v>
      </c>
      <c r="J651" s="48">
        <v>45056.0</v>
      </c>
      <c r="K651" s="39">
        <v>45830.0</v>
      </c>
      <c r="L651" s="121" t="s">
        <v>75</v>
      </c>
      <c r="M651" s="50">
        <v>118000.0</v>
      </c>
      <c r="N651" s="504" t="s">
        <v>75</v>
      </c>
      <c r="O651" s="319">
        <v>250000.0</v>
      </c>
      <c r="P651" s="52">
        <v>0.0</v>
      </c>
      <c r="Q651" s="50">
        <v>118000.0</v>
      </c>
      <c r="R651" s="50">
        <v>0.0</v>
      </c>
      <c r="S651" s="52">
        <f t="shared" si="5"/>
        <v>0</v>
      </c>
      <c r="T651" s="41" t="s">
        <v>283</v>
      </c>
      <c r="U651" s="39">
        <v>45830.0</v>
      </c>
      <c r="V651" s="48">
        <v>45881.0</v>
      </c>
      <c r="W651" s="486">
        <v>1.0</v>
      </c>
      <c r="X651" s="41" t="s">
        <v>84</v>
      </c>
      <c r="Y651" s="484" t="s">
        <v>85</v>
      </c>
    </row>
    <row r="652" ht="18.0" customHeight="1">
      <c r="A652" s="37" t="s">
        <v>7222</v>
      </c>
      <c r="B652" s="39">
        <v>45831.0</v>
      </c>
      <c r="C652" s="41">
        <v>8995.0</v>
      </c>
      <c r="D652" s="501" t="s">
        <v>5144</v>
      </c>
      <c r="E652" s="60" t="s">
        <v>5145</v>
      </c>
      <c r="F652" s="43" t="s">
        <v>5147</v>
      </c>
      <c r="G652" s="502" t="s">
        <v>121</v>
      </c>
      <c r="H652" s="43" t="s">
        <v>123</v>
      </c>
      <c r="I652" s="41" t="s">
        <v>1558</v>
      </c>
      <c r="J652" s="48">
        <v>45056.0</v>
      </c>
      <c r="K652" s="39">
        <v>45830.0</v>
      </c>
      <c r="L652" s="121" t="s">
        <v>75</v>
      </c>
      <c r="M652" s="50">
        <v>118000.0</v>
      </c>
      <c r="N652" s="504" t="s">
        <v>75</v>
      </c>
      <c r="O652" s="319">
        <v>132000.0</v>
      </c>
      <c r="P652" s="52">
        <v>0.0</v>
      </c>
      <c r="Q652" s="50">
        <v>118000.0</v>
      </c>
      <c r="R652" s="50">
        <v>0.0</v>
      </c>
      <c r="S652" s="52">
        <f t="shared" si="5"/>
        <v>0</v>
      </c>
      <c r="T652" s="41" t="s">
        <v>283</v>
      </c>
      <c r="U652" s="39">
        <v>45830.0</v>
      </c>
      <c r="V652" s="48">
        <v>45877.0</v>
      </c>
      <c r="W652" s="486">
        <v>1.0</v>
      </c>
      <c r="X652" s="41" t="s">
        <v>84</v>
      </c>
      <c r="Y652" s="484" t="s">
        <v>85</v>
      </c>
    </row>
    <row r="653" ht="18.0" customHeight="1">
      <c r="A653" s="37" t="s">
        <v>7266</v>
      </c>
      <c r="B653" s="39">
        <v>45841.0</v>
      </c>
      <c r="C653" s="41">
        <v>4723.0</v>
      </c>
      <c r="D653" s="501" t="s">
        <v>1073</v>
      </c>
      <c r="E653" s="60" t="s">
        <v>1074</v>
      </c>
      <c r="F653" s="43" t="s">
        <v>3980</v>
      </c>
      <c r="G653" s="502" t="s">
        <v>217</v>
      </c>
      <c r="H653" s="43" t="s">
        <v>177</v>
      </c>
      <c r="I653" s="41" t="s">
        <v>1558</v>
      </c>
      <c r="J653" s="48">
        <v>44611.0</v>
      </c>
      <c r="K653" s="39">
        <v>45832.0</v>
      </c>
      <c r="L653" s="121" t="s">
        <v>75</v>
      </c>
      <c r="M653" s="50">
        <v>0.0</v>
      </c>
      <c r="N653" s="504" t="s">
        <v>75</v>
      </c>
      <c r="O653" s="319">
        <v>78094.0</v>
      </c>
      <c r="P653" s="52">
        <v>0.0</v>
      </c>
      <c r="Q653" s="50">
        <v>118000.0</v>
      </c>
      <c r="R653" s="50">
        <v>0.0</v>
      </c>
      <c r="S653" s="52">
        <f t="shared" si="5"/>
        <v>0</v>
      </c>
      <c r="T653" s="41" t="s">
        <v>283</v>
      </c>
      <c r="U653" s="39">
        <v>45837.0</v>
      </c>
      <c r="V653" s="48">
        <v>45867.0</v>
      </c>
      <c r="W653" s="486">
        <v>1.0</v>
      </c>
      <c r="X653" s="41" t="s">
        <v>98</v>
      </c>
      <c r="Y653" s="484" t="s">
        <v>85</v>
      </c>
    </row>
    <row r="654" ht="18.0" customHeight="1">
      <c r="A654" s="37" t="s">
        <v>7277</v>
      </c>
      <c r="B654" s="39">
        <v>45832.0</v>
      </c>
      <c r="C654" s="41">
        <v>8150.0</v>
      </c>
      <c r="D654" s="501" t="s">
        <v>3861</v>
      </c>
      <c r="E654" s="60" t="s">
        <v>3507</v>
      </c>
      <c r="F654" s="43" t="s">
        <v>3508</v>
      </c>
      <c r="G654" s="502" t="s">
        <v>217</v>
      </c>
      <c r="H654" s="43" t="s">
        <v>177</v>
      </c>
      <c r="I654" s="41" t="s">
        <v>1558</v>
      </c>
      <c r="J654" s="39">
        <v>44951.0</v>
      </c>
      <c r="K654" s="39">
        <v>45832.0</v>
      </c>
      <c r="L654" s="121" t="s">
        <v>75</v>
      </c>
      <c r="M654" s="50">
        <v>0.0</v>
      </c>
      <c r="N654" s="503">
        <v>45833.0</v>
      </c>
      <c r="O654" s="319">
        <v>118000.0</v>
      </c>
      <c r="P654" s="52">
        <v>0.0</v>
      </c>
      <c r="Q654" s="50">
        <v>118000.0</v>
      </c>
      <c r="R654" s="50">
        <v>0.0</v>
      </c>
      <c r="S654" s="52">
        <f t="shared" si="5"/>
        <v>0</v>
      </c>
      <c r="T654" s="41" t="s">
        <v>283</v>
      </c>
      <c r="U654" s="39">
        <v>45833.0</v>
      </c>
      <c r="V654" s="48">
        <v>45864.0</v>
      </c>
      <c r="W654" s="486">
        <v>1.0</v>
      </c>
      <c r="X654" s="41" t="s">
        <v>84</v>
      </c>
      <c r="Y654" s="484" t="s">
        <v>85</v>
      </c>
    </row>
    <row r="655" ht="18.0" customHeight="1">
      <c r="A655" s="37" t="s">
        <v>7291</v>
      </c>
      <c r="B655" s="39">
        <v>45832.0</v>
      </c>
      <c r="C655" s="41">
        <v>293.0</v>
      </c>
      <c r="D655" s="501" t="s">
        <v>769</v>
      </c>
      <c r="E655" s="60" t="s">
        <v>3583</v>
      </c>
      <c r="F655" s="43" t="s">
        <v>3584</v>
      </c>
      <c r="G655" s="502" t="s">
        <v>3585</v>
      </c>
      <c r="H655" s="43" t="s">
        <v>2189</v>
      </c>
      <c r="I655" s="41" t="s">
        <v>1558</v>
      </c>
      <c r="J655" s="48">
        <v>44287.0</v>
      </c>
      <c r="K655" s="39">
        <v>45832.0</v>
      </c>
      <c r="L655" s="121" t="s">
        <v>75</v>
      </c>
      <c r="M655" s="50">
        <v>0.0</v>
      </c>
      <c r="N655" s="504" t="s">
        <v>75</v>
      </c>
      <c r="O655" s="319">
        <v>78000.0</v>
      </c>
      <c r="P655" s="52">
        <v>0.0</v>
      </c>
      <c r="Q655" s="50">
        <v>118000.0</v>
      </c>
      <c r="R655" s="50">
        <v>0.0</v>
      </c>
      <c r="S655" s="52">
        <f t="shared" si="5"/>
        <v>0</v>
      </c>
      <c r="T655" s="41" t="s">
        <v>283</v>
      </c>
      <c r="U655" s="48">
        <v>45832.0</v>
      </c>
      <c r="V655" s="48">
        <v>45864.0</v>
      </c>
      <c r="W655" s="486">
        <v>1.0</v>
      </c>
      <c r="X655" s="41" t="s">
        <v>98</v>
      </c>
      <c r="Y655" s="484" t="s">
        <v>85</v>
      </c>
    </row>
    <row r="656" ht="18.0" customHeight="1">
      <c r="A656" s="37" t="s">
        <v>7428</v>
      </c>
      <c r="B656" s="39">
        <v>45842.0</v>
      </c>
      <c r="C656" s="41">
        <v>4218.0</v>
      </c>
      <c r="D656" s="501" t="s">
        <v>389</v>
      </c>
      <c r="E656" s="60" t="s">
        <v>390</v>
      </c>
      <c r="F656" s="43" t="s">
        <v>391</v>
      </c>
      <c r="G656" s="502" t="s">
        <v>392</v>
      </c>
      <c r="H656" s="43" t="s">
        <v>177</v>
      </c>
      <c r="I656" s="41" t="s">
        <v>1558</v>
      </c>
      <c r="J656" s="48">
        <v>44574.0</v>
      </c>
      <c r="K656" s="39">
        <v>45833.0</v>
      </c>
      <c r="L656" s="121" t="s">
        <v>75</v>
      </c>
      <c r="M656" s="50">
        <v>0.0</v>
      </c>
      <c r="N656" s="504" t="s">
        <v>75</v>
      </c>
      <c r="O656" s="319">
        <v>78000.0</v>
      </c>
      <c r="P656" s="52">
        <v>0.0</v>
      </c>
      <c r="Q656" s="50">
        <v>118000.0</v>
      </c>
      <c r="R656" s="50">
        <v>0.0</v>
      </c>
      <c r="S656" s="52">
        <f t="shared" si="5"/>
        <v>0</v>
      </c>
      <c r="T656" s="41" t="s">
        <v>283</v>
      </c>
      <c r="U656" s="39">
        <v>45848.0</v>
      </c>
      <c r="V656" s="48">
        <v>45878.0</v>
      </c>
      <c r="W656" s="486">
        <v>1.0</v>
      </c>
      <c r="X656" s="41" t="s">
        <v>98</v>
      </c>
      <c r="Y656" s="484" t="s">
        <v>85</v>
      </c>
    </row>
    <row r="657" ht="18.0" customHeight="1">
      <c r="A657" s="37" t="s">
        <v>7504</v>
      </c>
      <c r="B657" s="39">
        <v>45845.0</v>
      </c>
      <c r="C657" s="41">
        <v>8912.0</v>
      </c>
      <c r="D657" s="501" t="s">
        <v>5057</v>
      </c>
      <c r="E657" s="60" t="s">
        <v>3492</v>
      </c>
      <c r="F657" s="43" t="s">
        <v>3493</v>
      </c>
      <c r="G657" s="502" t="s">
        <v>3303</v>
      </c>
      <c r="H657" s="43" t="s">
        <v>134</v>
      </c>
      <c r="I657" s="41" t="s">
        <v>1558</v>
      </c>
      <c r="J657" s="48">
        <v>45047.0</v>
      </c>
      <c r="K657" s="39">
        <v>45833.0</v>
      </c>
      <c r="L657" s="121" t="s">
        <v>75</v>
      </c>
      <c r="M657" s="50">
        <v>78000.0</v>
      </c>
      <c r="N657" s="504" t="s">
        <v>75</v>
      </c>
      <c r="O657" s="319">
        <v>156000.0</v>
      </c>
      <c r="P657" s="52">
        <v>0.0</v>
      </c>
      <c r="Q657" s="50">
        <v>118000.0</v>
      </c>
      <c r="R657" s="50">
        <v>0.0</v>
      </c>
      <c r="S657" s="52">
        <f t="shared" si="5"/>
        <v>0</v>
      </c>
      <c r="T657" s="41" t="s">
        <v>283</v>
      </c>
      <c r="U657" s="39">
        <v>45835.0</v>
      </c>
      <c r="V657" s="48">
        <v>45865.0</v>
      </c>
      <c r="W657" s="486">
        <v>1.0</v>
      </c>
      <c r="X657" s="41" t="s">
        <v>98</v>
      </c>
      <c r="Y657" s="484" t="s">
        <v>85</v>
      </c>
    </row>
    <row r="658" ht="18.0" customHeight="1">
      <c r="A658" s="37" t="s">
        <v>7514</v>
      </c>
      <c r="B658" s="39">
        <v>45845.0</v>
      </c>
      <c r="C658" s="41">
        <v>8912.0</v>
      </c>
      <c r="D658" s="501" t="s">
        <v>5057</v>
      </c>
      <c r="E658" s="60" t="s">
        <v>3492</v>
      </c>
      <c r="F658" s="43" t="s">
        <v>3500</v>
      </c>
      <c r="G658" s="502" t="s">
        <v>3303</v>
      </c>
      <c r="H658" s="43" t="s">
        <v>134</v>
      </c>
      <c r="I658" s="41" t="s">
        <v>1558</v>
      </c>
      <c r="J658" s="48">
        <v>45047.0</v>
      </c>
      <c r="K658" s="39">
        <v>45833.0</v>
      </c>
      <c r="L658" s="121" t="s">
        <v>75</v>
      </c>
      <c r="M658" s="50">
        <v>78000.0</v>
      </c>
      <c r="N658" s="504" t="s">
        <v>75</v>
      </c>
      <c r="O658" s="319">
        <v>0.0</v>
      </c>
      <c r="P658" s="52">
        <v>0.0</v>
      </c>
      <c r="Q658" s="50">
        <v>118000.0</v>
      </c>
      <c r="R658" s="50">
        <v>0.0</v>
      </c>
      <c r="S658" s="52">
        <f t="shared" si="5"/>
        <v>0</v>
      </c>
      <c r="T658" s="41" t="s">
        <v>283</v>
      </c>
      <c r="U658" s="39">
        <v>45842.0</v>
      </c>
      <c r="V658" s="48">
        <v>45873.0</v>
      </c>
      <c r="W658" s="486">
        <v>1.0</v>
      </c>
      <c r="X658" s="41" t="s">
        <v>98</v>
      </c>
      <c r="Y658" s="484" t="s">
        <v>85</v>
      </c>
    </row>
    <row r="659" ht="18.0" customHeight="1">
      <c r="A659" s="37" t="s">
        <v>7550</v>
      </c>
      <c r="B659" s="39">
        <v>45845.0</v>
      </c>
      <c r="C659" s="41">
        <v>6608.0</v>
      </c>
      <c r="D659" s="501" t="s">
        <v>1754</v>
      </c>
      <c r="E659" s="60" t="s">
        <v>1354</v>
      </c>
      <c r="F659" s="43" t="s">
        <v>1355</v>
      </c>
      <c r="G659" s="502" t="s">
        <v>243</v>
      </c>
      <c r="H659" s="43" t="s">
        <v>123</v>
      </c>
      <c r="I659" s="41" t="s">
        <v>1558</v>
      </c>
      <c r="J659" s="48">
        <v>44785.0</v>
      </c>
      <c r="K659" s="39">
        <v>45833.0</v>
      </c>
      <c r="L659" s="121" t="s">
        <v>75</v>
      </c>
      <c r="M659" s="50">
        <v>0.0</v>
      </c>
      <c r="N659" s="504" t="s">
        <v>75</v>
      </c>
      <c r="O659" s="319">
        <v>78000.0</v>
      </c>
      <c r="P659" s="52">
        <v>0.0</v>
      </c>
      <c r="Q659" s="50">
        <v>118000.0</v>
      </c>
      <c r="R659" s="50">
        <v>0.0</v>
      </c>
      <c r="S659" s="52">
        <f t="shared" si="5"/>
        <v>0</v>
      </c>
      <c r="T659" s="41" t="s">
        <v>283</v>
      </c>
      <c r="U659" s="48">
        <v>45849.0</v>
      </c>
      <c r="V659" s="48">
        <v>45879.0</v>
      </c>
      <c r="W659" s="486">
        <v>1.0</v>
      </c>
      <c r="X659" s="41" t="s">
        <v>98</v>
      </c>
      <c r="Y659" s="484" t="s">
        <v>85</v>
      </c>
    </row>
    <row r="660" ht="18.0" customHeight="1">
      <c r="A660" s="37" t="s">
        <v>7580</v>
      </c>
      <c r="B660" s="39">
        <v>45846.0</v>
      </c>
      <c r="C660" s="41">
        <v>8115.0</v>
      </c>
      <c r="D660" s="501" t="s">
        <v>2424</v>
      </c>
      <c r="E660" s="60" t="s">
        <v>2425</v>
      </c>
      <c r="F660" s="43" t="s">
        <v>4248</v>
      </c>
      <c r="G660" s="502" t="s">
        <v>132</v>
      </c>
      <c r="H660" s="43" t="s">
        <v>134</v>
      </c>
      <c r="I660" s="41" t="s">
        <v>1558</v>
      </c>
      <c r="J660" s="48">
        <v>44947.0</v>
      </c>
      <c r="K660" s="39">
        <v>45833.0</v>
      </c>
      <c r="L660" s="121" t="s">
        <v>75</v>
      </c>
      <c r="M660" s="50">
        <v>118000.0</v>
      </c>
      <c r="N660" s="504" t="s">
        <v>75</v>
      </c>
      <c r="O660" s="319">
        <v>0.0</v>
      </c>
      <c r="P660" s="52">
        <v>0.0</v>
      </c>
      <c r="Q660" s="50">
        <v>118000.0</v>
      </c>
      <c r="R660" s="50">
        <v>0.0</v>
      </c>
      <c r="S660" s="52">
        <f t="shared" si="5"/>
        <v>0</v>
      </c>
      <c r="T660" s="41" t="s">
        <v>283</v>
      </c>
      <c r="U660" s="39">
        <v>45833.0</v>
      </c>
      <c r="V660" s="48">
        <v>45866.0</v>
      </c>
      <c r="W660" s="486">
        <v>1.0</v>
      </c>
      <c r="X660" s="41" t="s">
        <v>84</v>
      </c>
      <c r="Y660" s="484" t="s">
        <v>85</v>
      </c>
    </row>
    <row r="661" ht="18.0" customHeight="1">
      <c r="A661" s="37" t="s">
        <v>7589</v>
      </c>
      <c r="B661" s="39">
        <v>45846.0</v>
      </c>
      <c r="C661" s="41">
        <v>5536.0</v>
      </c>
      <c r="D661" s="501" t="s">
        <v>1133</v>
      </c>
      <c r="E661" s="60" t="s">
        <v>1134</v>
      </c>
      <c r="F661" s="43" t="s">
        <v>1135</v>
      </c>
      <c r="G661" s="502" t="s">
        <v>1136</v>
      </c>
      <c r="H661" s="43" t="s">
        <v>1137</v>
      </c>
      <c r="I661" s="41" t="s">
        <v>1558</v>
      </c>
      <c r="J661" s="48">
        <v>44673.0</v>
      </c>
      <c r="K661" s="39">
        <v>45833.0</v>
      </c>
      <c r="L661" s="121" t="s">
        <v>75</v>
      </c>
      <c r="M661" s="50">
        <v>78000.0</v>
      </c>
      <c r="N661" s="504" t="s">
        <v>75</v>
      </c>
      <c r="O661" s="319">
        <v>80000.0</v>
      </c>
      <c r="P661" s="52">
        <v>0.0</v>
      </c>
      <c r="Q661" s="50">
        <v>118000.0</v>
      </c>
      <c r="R661" s="50">
        <v>0.0</v>
      </c>
      <c r="S661" s="52">
        <f t="shared" si="5"/>
        <v>0</v>
      </c>
      <c r="T661" s="41" t="s">
        <v>283</v>
      </c>
      <c r="U661" s="39">
        <v>45845.0</v>
      </c>
      <c r="V661" s="48">
        <v>45875.0</v>
      </c>
      <c r="W661" s="486">
        <v>1.0</v>
      </c>
      <c r="X661" s="41" t="s">
        <v>98</v>
      </c>
      <c r="Y661" s="484" t="s">
        <v>85</v>
      </c>
    </row>
    <row r="662" ht="18.0" customHeight="1">
      <c r="A662" s="37" t="s">
        <v>7623</v>
      </c>
      <c r="B662" s="39">
        <v>45846.0</v>
      </c>
      <c r="C662" s="41">
        <v>11351.0</v>
      </c>
      <c r="D662" s="501" t="s">
        <v>4013</v>
      </c>
      <c r="E662" s="60" t="s">
        <v>4014</v>
      </c>
      <c r="F662" s="43" t="s">
        <v>4016</v>
      </c>
      <c r="G662" s="502" t="s">
        <v>217</v>
      </c>
      <c r="H662" s="43" t="s">
        <v>177</v>
      </c>
      <c r="I662" s="41" t="s">
        <v>1558</v>
      </c>
      <c r="J662" s="48">
        <v>45337.0</v>
      </c>
      <c r="K662" s="39">
        <v>45833.0</v>
      </c>
      <c r="L662" s="121" t="s">
        <v>75</v>
      </c>
      <c r="M662" s="50">
        <v>0.0</v>
      </c>
      <c r="N662" s="504" t="s">
        <v>75</v>
      </c>
      <c r="O662" s="319">
        <v>78000.0</v>
      </c>
      <c r="P662" s="52">
        <v>0.0</v>
      </c>
      <c r="Q662" s="50">
        <v>118000.0</v>
      </c>
      <c r="R662" s="50">
        <v>0.0</v>
      </c>
      <c r="S662" s="52">
        <f t="shared" si="5"/>
        <v>0</v>
      </c>
      <c r="T662" s="41" t="s">
        <v>283</v>
      </c>
      <c r="U662" s="39">
        <v>45833.0</v>
      </c>
      <c r="V662" s="48">
        <v>45863.0</v>
      </c>
      <c r="W662" s="486">
        <v>1.0</v>
      </c>
      <c r="X662" s="41" t="s">
        <v>98</v>
      </c>
      <c r="Y662" s="484" t="s">
        <v>85</v>
      </c>
    </row>
    <row r="663" ht="18.0" customHeight="1">
      <c r="A663" s="37" t="s">
        <v>7646</v>
      </c>
      <c r="B663" s="39">
        <v>45846.0</v>
      </c>
      <c r="C663" s="41">
        <v>6463.0</v>
      </c>
      <c r="D663" s="501" t="s">
        <v>244</v>
      </c>
      <c r="E663" s="60" t="s">
        <v>245</v>
      </c>
      <c r="F663" s="43" t="s">
        <v>246</v>
      </c>
      <c r="G663" s="502" t="s">
        <v>122</v>
      </c>
      <c r="H663" s="43" t="s">
        <v>124</v>
      </c>
      <c r="I663" s="41" t="s">
        <v>1558</v>
      </c>
      <c r="J663" s="48">
        <v>44773.0</v>
      </c>
      <c r="K663" s="39">
        <v>45833.0</v>
      </c>
      <c r="L663" s="121" t="s">
        <v>75</v>
      </c>
      <c r="M663" s="50">
        <v>118000.0</v>
      </c>
      <c r="N663" s="504" t="s">
        <v>75</v>
      </c>
      <c r="O663" s="319">
        <v>150013.0</v>
      </c>
      <c r="P663" s="52">
        <v>0.0</v>
      </c>
      <c r="Q663" s="50">
        <v>118000.0</v>
      </c>
      <c r="R663" s="50">
        <v>0.0</v>
      </c>
      <c r="S663" s="52">
        <f t="shared" si="5"/>
        <v>0</v>
      </c>
      <c r="T663" s="41" t="s">
        <v>283</v>
      </c>
      <c r="U663" s="39">
        <v>45837.0</v>
      </c>
      <c r="V663" s="48">
        <v>45867.0</v>
      </c>
      <c r="W663" s="486">
        <v>1.0</v>
      </c>
      <c r="X663" s="41" t="s">
        <v>84</v>
      </c>
      <c r="Y663" s="484" t="s">
        <v>85</v>
      </c>
    </row>
    <row r="664" ht="18.0" customHeight="1">
      <c r="A664" s="37" t="s">
        <v>7674</v>
      </c>
      <c r="B664" s="39">
        <v>45846.0</v>
      </c>
      <c r="C664" s="41">
        <v>836.0</v>
      </c>
      <c r="D664" s="501" t="s">
        <v>856</v>
      </c>
      <c r="E664" s="60" t="s">
        <v>938</v>
      </c>
      <c r="F664" s="43" t="s">
        <v>939</v>
      </c>
      <c r="G664" s="502" t="s">
        <v>940</v>
      </c>
      <c r="H664" s="43" t="s">
        <v>66</v>
      </c>
      <c r="I664" s="41" t="s">
        <v>1558</v>
      </c>
      <c r="J664" s="48">
        <v>44335.0</v>
      </c>
      <c r="K664" s="39">
        <v>45834.0</v>
      </c>
      <c r="L664" s="121" t="s">
        <v>75</v>
      </c>
      <c r="M664" s="50">
        <v>0.0</v>
      </c>
      <c r="N664" s="504" t="s">
        <v>75</v>
      </c>
      <c r="O664" s="319">
        <v>118000.0</v>
      </c>
      <c r="P664" s="52">
        <v>0.0</v>
      </c>
      <c r="Q664" s="50">
        <v>118000.0</v>
      </c>
      <c r="R664" s="50">
        <v>0.0</v>
      </c>
      <c r="S664" s="52">
        <f t="shared" si="5"/>
        <v>0</v>
      </c>
      <c r="T664" s="41" t="s">
        <v>283</v>
      </c>
      <c r="U664" s="39">
        <v>45834.0</v>
      </c>
      <c r="V664" s="48">
        <v>45876.0</v>
      </c>
      <c r="W664" s="486">
        <v>1.0</v>
      </c>
      <c r="X664" s="41" t="s">
        <v>84</v>
      </c>
      <c r="Y664" s="484" t="s">
        <v>85</v>
      </c>
    </row>
    <row r="665" ht="18.0" customHeight="1">
      <c r="A665" s="37" t="s">
        <v>7682</v>
      </c>
      <c r="B665" s="39">
        <v>45846.0</v>
      </c>
      <c r="C665" s="41">
        <v>1376.0</v>
      </c>
      <c r="D665" s="501" t="s">
        <v>5074</v>
      </c>
      <c r="E665" s="60" t="s">
        <v>4329</v>
      </c>
      <c r="F665" s="43" t="s">
        <v>4337</v>
      </c>
      <c r="G665" s="502" t="s">
        <v>3438</v>
      </c>
      <c r="H665" s="43" t="s">
        <v>3011</v>
      </c>
      <c r="I665" s="41" t="s">
        <v>1558</v>
      </c>
      <c r="J665" s="48">
        <v>44360.0</v>
      </c>
      <c r="K665" s="39">
        <v>45834.0</v>
      </c>
      <c r="L665" s="121" t="s">
        <v>75</v>
      </c>
      <c r="M665" s="50">
        <v>0.0</v>
      </c>
      <c r="N665" s="504" t="s">
        <v>75</v>
      </c>
      <c r="O665" s="319">
        <v>78000.0</v>
      </c>
      <c r="P665" s="52">
        <v>0.0</v>
      </c>
      <c r="Q665" s="50">
        <v>118000.0</v>
      </c>
      <c r="R665" s="50">
        <v>0.0</v>
      </c>
      <c r="S665" s="52">
        <f t="shared" si="5"/>
        <v>0</v>
      </c>
      <c r="T665" s="41" t="s">
        <v>283</v>
      </c>
      <c r="U665" s="48">
        <v>45844.0</v>
      </c>
      <c r="V665" s="48">
        <v>45874.0</v>
      </c>
      <c r="W665" s="486">
        <v>1.0</v>
      </c>
      <c r="X665" s="41" t="s">
        <v>98</v>
      </c>
      <c r="Y665" s="484" t="s">
        <v>85</v>
      </c>
    </row>
    <row r="666" ht="18.0" customHeight="1">
      <c r="A666" s="37" t="s">
        <v>7689</v>
      </c>
      <c r="B666" s="39">
        <v>45846.0</v>
      </c>
      <c r="C666" s="41">
        <v>1376.0</v>
      </c>
      <c r="D666" s="501" t="s">
        <v>5074</v>
      </c>
      <c r="E666" s="60" t="s">
        <v>4329</v>
      </c>
      <c r="F666" s="43" t="s">
        <v>4330</v>
      </c>
      <c r="G666" s="502" t="s">
        <v>3438</v>
      </c>
      <c r="H666" s="43" t="s">
        <v>3011</v>
      </c>
      <c r="I666" s="41" t="s">
        <v>1558</v>
      </c>
      <c r="J666" s="48">
        <v>44360.0</v>
      </c>
      <c r="K666" s="39">
        <v>45834.0</v>
      </c>
      <c r="L666" s="121" t="s">
        <v>75</v>
      </c>
      <c r="M666" s="50">
        <v>0.0</v>
      </c>
      <c r="N666" s="504" t="s">
        <v>75</v>
      </c>
      <c r="O666" s="319">
        <v>78000.0</v>
      </c>
      <c r="P666" s="52">
        <v>0.0</v>
      </c>
      <c r="Q666" s="50">
        <v>118000.0</v>
      </c>
      <c r="R666" s="50">
        <v>0.0</v>
      </c>
      <c r="S666" s="52">
        <f t="shared" si="5"/>
        <v>0</v>
      </c>
      <c r="T666" s="41" t="s">
        <v>283</v>
      </c>
      <c r="U666" s="48">
        <v>45842.0</v>
      </c>
      <c r="V666" s="48">
        <v>45872.0</v>
      </c>
      <c r="W666" s="486">
        <v>1.0</v>
      </c>
      <c r="X666" s="41" t="s">
        <v>98</v>
      </c>
      <c r="Y666" s="484" t="s">
        <v>85</v>
      </c>
    </row>
    <row r="667" ht="18.0" customHeight="1">
      <c r="A667" s="37" t="s">
        <v>7695</v>
      </c>
      <c r="B667" s="39">
        <v>45846.0</v>
      </c>
      <c r="C667" s="41">
        <v>9654.0</v>
      </c>
      <c r="D667" s="501" t="s">
        <v>3263</v>
      </c>
      <c r="E667" s="60" t="s">
        <v>3264</v>
      </c>
      <c r="F667" s="43" t="s">
        <v>3265</v>
      </c>
      <c r="G667" s="502" t="s">
        <v>227</v>
      </c>
      <c r="H667" s="43" t="s">
        <v>102</v>
      </c>
      <c r="I667" s="41" t="s">
        <v>1558</v>
      </c>
      <c r="J667" s="48">
        <v>45129.0</v>
      </c>
      <c r="K667" s="39">
        <v>45834.0</v>
      </c>
      <c r="L667" s="121" t="s">
        <v>75</v>
      </c>
      <c r="M667" s="50">
        <v>0.0</v>
      </c>
      <c r="N667" s="504" t="s">
        <v>75</v>
      </c>
      <c r="O667" s="319">
        <v>118000.0</v>
      </c>
      <c r="P667" s="52">
        <v>0.0</v>
      </c>
      <c r="Q667" s="50">
        <v>118000.0</v>
      </c>
      <c r="R667" s="50">
        <v>0.0</v>
      </c>
      <c r="S667" s="52">
        <f t="shared" si="5"/>
        <v>0</v>
      </c>
      <c r="T667" s="41" t="s">
        <v>283</v>
      </c>
      <c r="U667" s="39">
        <v>45833.0</v>
      </c>
      <c r="V667" s="48">
        <v>45863.0</v>
      </c>
      <c r="W667" s="486">
        <v>1.0</v>
      </c>
      <c r="X667" s="41" t="s">
        <v>84</v>
      </c>
      <c r="Y667" s="484" t="s">
        <v>85</v>
      </c>
    </row>
    <row r="668" ht="18.0" customHeight="1">
      <c r="A668" s="37" t="s">
        <v>7699</v>
      </c>
      <c r="B668" s="39">
        <v>45846.0</v>
      </c>
      <c r="C668" s="41">
        <v>12143.0</v>
      </c>
      <c r="D668" s="501" t="s">
        <v>3717</v>
      </c>
      <c r="E668" s="60" t="s">
        <v>3718</v>
      </c>
      <c r="F668" s="43" t="s">
        <v>6146</v>
      </c>
      <c r="G668" s="502" t="s">
        <v>2755</v>
      </c>
      <c r="H668" s="43" t="s">
        <v>2757</v>
      </c>
      <c r="I668" s="41" t="s">
        <v>1558</v>
      </c>
      <c r="J668" s="48">
        <v>45426.0</v>
      </c>
      <c r="K668" s="39">
        <v>45834.0</v>
      </c>
      <c r="L668" s="121" t="s">
        <v>75</v>
      </c>
      <c r="M668" s="50">
        <v>78000.0</v>
      </c>
      <c r="N668" s="503">
        <v>45839.0</v>
      </c>
      <c r="O668" s="319">
        <v>80098.0</v>
      </c>
      <c r="P668" s="52">
        <v>0.0</v>
      </c>
      <c r="Q668" s="50">
        <v>118000.0</v>
      </c>
      <c r="R668" s="50">
        <v>0.0</v>
      </c>
      <c r="S668" s="52">
        <f t="shared" si="5"/>
        <v>0</v>
      </c>
      <c r="T668" s="41" t="s">
        <v>283</v>
      </c>
      <c r="U668" s="39">
        <v>45818.0</v>
      </c>
      <c r="V668" s="48">
        <v>45878.0</v>
      </c>
      <c r="W668" s="486">
        <v>1.0</v>
      </c>
      <c r="X668" s="41" t="s">
        <v>98</v>
      </c>
      <c r="Y668" s="484" t="s">
        <v>85</v>
      </c>
    </row>
    <row r="669" ht="18.0" customHeight="1">
      <c r="A669" s="37" t="s">
        <v>7703</v>
      </c>
      <c r="B669" s="39">
        <v>45846.0</v>
      </c>
      <c r="C669" s="41">
        <v>8191.0</v>
      </c>
      <c r="D669" s="501" t="s">
        <v>154</v>
      </c>
      <c r="E669" s="60" t="s">
        <v>139</v>
      </c>
      <c r="F669" s="43" t="s">
        <v>141</v>
      </c>
      <c r="G669" s="502" t="s">
        <v>142</v>
      </c>
      <c r="H669" s="43" t="s">
        <v>144</v>
      </c>
      <c r="I669" s="41" t="s">
        <v>1558</v>
      </c>
      <c r="J669" s="48">
        <v>44955.0</v>
      </c>
      <c r="K669" s="39">
        <v>45834.0</v>
      </c>
      <c r="L669" s="121" t="s">
        <v>75</v>
      </c>
      <c r="M669" s="50">
        <v>0.0</v>
      </c>
      <c r="N669" s="504" t="s">
        <v>75</v>
      </c>
      <c r="O669" s="319">
        <v>118000.0</v>
      </c>
      <c r="P669" s="52">
        <v>0.0</v>
      </c>
      <c r="Q669" s="50">
        <v>118000.0</v>
      </c>
      <c r="R669" s="50">
        <v>0.0</v>
      </c>
      <c r="S669" s="52">
        <f t="shared" si="5"/>
        <v>0</v>
      </c>
      <c r="T669" s="41" t="s">
        <v>283</v>
      </c>
      <c r="U669" s="39">
        <v>45839.0</v>
      </c>
      <c r="V669" s="48">
        <v>45869.0</v>
      </c>
      <c r="W669" s="486">
        <v>1.0</v>
      </c>
      <c r="X669" s="41" t="s">
        <v>84</v>
      </c>
      <c r="Y669" s="484" t="s">
        <v>85</v>
      </c>
    </row>
    <row r="670" ht="18.0" customHeight="1">
      <c r="A670" s="37" t="s">
        <v>7708</v>
      </c>
      <c r="B670" s="39">
        <v>45846.0</v>
      </c>
      <c r="C670" s="41">
        <v>2510.0</v>
      </c>
      <c r="D670" s="501" t="s">
        <v>2254</v>
      </c>
      <c r="E670" s="60" t="s">
        <v>1649</v>
      </c>
      <c r="F670" s="43" t="s">
        <v>1650</v>
      </c>
      <c r="G670" s="502" t="s">
        <v>1651</v>
      </c>
      <c r="H670" s="43" t="s">
        <v>177</v>
      </c>
      <c r="I670" s="41" t="s">
        <v>1558</v>
      </c>
      <c r="J670" s="48">
        <v>44453.0</v>
      </c>
      <c r="K670" s="39">
        <v>45834.0</v>
      </c>
      <c r="L670" s="121" t="s">
        <v>75</v>
      </c>
      <c r="M670" s="50">
        <v>0.0</v>
      </c>
      <c r="N670" s="504" t="s">
        <v>75</v>
      </c>
      <c r="O670" s="319">
        <v>78000.0</v>
      </c>
      <c r="P670" s="52">
        <v>0.0</v>
      </c>
      <c r="Q670" s="50">
        <v>118000.0</v>
      </c>
      <c r="R670" s="50">
        <v>0.0</v>
      </c>
      <c r="S670" s="52">
        <f t="shared" si="5"/>
        <v>0</v>
      </c>
      <c r="T670" s="41" t="s">
        <v>283</v>
      </c>
      <c r="U670" s="39">
        <v>45851.0</v>
      </c>
      <c r="V670" s="48">
        <v>45881.0</v>
      </c>
      <c r="W670" s="486">
        <v>1.0</v>
      </c>
      <c r="X670" s="41" t="s">
        <v>98</v>
      </c>
      <c r="Y670" s="484" t="s">
        <v>85</v>
      </c>
    </row>
    <row r="671" ht="18.0" customHeight="1">
      <c r="A671" s="37" t="s">
        <v>7767</v>
      </c>
      <c r="B671" s="39">
        <v>45895.0</v>
      </c>
      <c r="C671" s="41">
        <v>7617.0</v>
      </c>
      <c r="D671" s="501" t="s">
        <v>3398</v>
      </c>
      <c r="E671" s="60" t="s">
        <v>3399</v>
      </c>
      <c r="F671" s="43" t="s">
        <v>3400</v>
      </c>
      <c r="G671" s="502" t="s">
        <v>142</v>
      </c>
      <c r="H671" s="43" t="s">
        <v>144</v>
      </c>
      <c r="I671" s="41" t="s">
        <v>1558</v>
      </c>
      <c r="J671" s="48">
        <v>44887.0</v>
      </c>
      <c r="K671" s="39">
        <v>45834.0</v>
      </c>
      <c r="L671" s="121" t="s">
        <v>75</v>
      </c>
      <c r="M671" s="50">
        <v>0.0</v>
      </c>
      <c r="N671" s="504" t="s">
        <v>75</v>
      </c>
      <c r="O671" s="319">
        <v>118000.0</v>
      </c>
      <c r="P671" s="52">
        <v>0.0</v>
      </c>
      <c r="Q671" s="50">
        <v>118000.0</v>
      </c>
      <c r="R671" s="50">
        <v>0.0</v>
      </c>
      <c r="S671" s="52">
        <f t="shared" si="5"/>
        <v>0</v>
      </c>
      <c r="T671" s="41" t="s">
        <v>283</v>
      </c>
      <c r="U671" s="48">
        <v>45832.0</v>
      </c>
      <c r="V671" s="48">
        <v>45862.0</v>
      </c>
      <c r="W671" s="486">
        <v>1.0</v>
      </c>
      <c r="X671" s="41" t="s">
        <v>84</v>
      </c>
      <c r="Y671" s="484" t="s">
        <v>85</v>
      </c>
    </row>
    <row r="672" ht="18.0" customHeight="1">
      <c r="A672" s="37" t="s">
        <v>7788</v>
      </c>
      <c r="B672" s="39"/>
      <c r="C672" s="41">
        <v>4574.0</v>
      </c>
      <c r="D672" s="501" t="s">
        <v>475</v>
      </c>
      <c r="E672" s="60" t="s">
        <v>476</v>
      </c>
      <c r="F672" s="43" t="s">
        <v>7780</v>
      </c>
      <c r="G672" s="502" t="s">
        <v>179</v>
      </c>
      <c r="H672" s="43" t="s">
        <v>177</v>
      </c>
      <c r="I672" s="41" t="s">
        <v>1558</v>
      </c>
      <c r="J672" s="48">
        <v>44600.0</v>
      </c>
      <c r="K672" s="39">
        <v>45428.0</v>
      </c>
      <c r="L672" s="121" t="s">
        <v>75</v>
      </c>
      <c r="M672" s="50">
        <v>78000.0</v>
      </c>
      <c r="N672" s="503">
        <v>45848.0</v>
      </c>
      <c r="O672" s="319">
        <v>0.0</v>
      </c>
      <c r="P672" s="52">
        <v>0.0</v>
      </c>
      <c r="Q672" s="50">
        <v>118000.0</v>
      </c>
      <c r="R672" s="50">
        <v>0.0</v>
      </c>
      <c r="S672" s="52">
        <f t="shared" si="5"/>
        <v>0</v>
      </c>
      <c r="T672" s="41" t="s">
        <v>283</v>
      </c>
      <c r="U672" s="48">
        <v>45848.0</v>
      </c>
      <c r="V672" s="48">
        <v>45878.0</v>
      </c>
      <c r="W672" s="486">
        <v>1.0</v>
      </c>
      <c r="X672" s="41" t="s">
        <v>98</v>
      </c>
      <c r="Y672" s="484" t="s">
        <v>85</v>
      </c>
    </row>
    <row r="673" ht="18.0" customHeight="1">
      <c r="A673" s="37" t="s">
        <v>7816</v>
      </c>
      <c r="B673" s="39">
        <v>45846.0</v>
      </c>
      <c r="C673" s="41">
        <v>7313.0</v>
      </c>
      <c r="D673" s="501" t="s">
        <v>1118</v>
      </c>
      <c r="E673" s="60" t="s">
        <v>1119</v>
      </c>
      <c r="F673" s="43" t="s">
        <v>4745</v>
      </c>
      <c r="G673" s="502" t="s">
        <v>870</v>
      </c>
      <c r="H673" s="43" t="s">
        <v>134</v>
      </c>
      <c r="I673" s="41" t="s">
        <v>1558</v>
      </c>
      <c r="J673" s="48">
        <v>44854.0</v>
      </c>
      <c r="K673" s="39">
        <v>45834.0</v>
      </c>
      <c r="L673" s="121" t="s">
        <v>75</v>
      </c>
      <c r="M673" s="50">
        <v>0.0</v>
      </c>
      <c r="N673" s="504" t="s">
        <v>75</v>
      </c>
      <c r="O673" s="319">
        <v>118049.0</v>
      </c>
      <c r="P673" s="52">
        <v>0.0</v>
      </c>
      <c r="Q673" s="50">
        <v>118000.0</v>
      </c>
      <c r="R673" s="50">
        <v>0.0</v>
      </c>
      <c r="S673" s="52">
        <f t="shared" si="5"/>
        <v>0</v>
      </c>
      <c r="T673" s="41" t="s">
        <v>283</v>
      </c>
      <c r="U673" s="39">
        <v>45834.0</v>
      </c>
      <c r="V673" s="48">
        <v>45873.0</v>
      </c>
      <c r="W673" s="486">
        <v>1.0</v>
      </c>
      <c r="X673" s="41" t="s">
        <v>84</v>
      </c>
      <c r="Y673" s="484" t="s">
        <v>85</v>
      </c>
    </row>
    <row r="674" ht="18.0" customHeight="1">
      <c r="A674" s="37" t="s">
        <v>7823</v>
      </c>
      <c r="B674" s="39">
        <v>45846.0</v>
      </c>
      <c r="C674" s="41">
        <v>7313.0</v>
      </c>
      <c r="D674" s="501" t="s">
        <v>1118</v>
      </c>
      <c r="E674" s="60" t="s">
        <v>1119</v>
      </c>
      <c r="F674" s="43" t="s">
        <v>2743</v>
      </c>
      <c r="G674" s="502" t="s">
        <v>870</v>
      </c>
      <c r="H674" s="43" t="s">
        <v>134</v>
      </c>
      <c r="I674" s="41" t="s">
        <v>1558</v>
      </c>
      <c r="J674" s="48">
        <v>44854.0</v>
      </c>
      <c r="K674" s="39">
        <v>45834.0</v>
      </c>
      <c r="L674" s="121" t="s">
        <v>75</v>
      </c>
      <c r="M674" s="50">
        <v>0.0</v>
      </c>
      <c r="N674" s="504" t="s">
        <v>75</v>
      </c>
      <c r="O674" s="319">
        <v>118016.0</v>
      </c>
      <c r="P674" s="52">
        <v>0.0</v>
      </c>
      <c r="Q674" s="50">
        <v>118000.0</v>
      </c>
      <c r="R674" s="50">
        <v>0.0</v>
      </c>
      <c r="S674" s="52">
        <f t="shared" si="5"/>
        <v>0</v>
      </c>
      <c r="T674" s="41" t="s">
        <v>283</v>
      </c>
      <c r="U674" s="39">
        <v>45834.0</v>
      </c>
      <c r="V674" s="48">
        <v>45872.0</v>
      </c>
      <c r="W674" s="486">
        <v>1.0</v>
      </c>
      <c r="X674" s="41" t="s">
        <v>84</v>
      </c>
      <c r="Y674" s="484" t="s">
        <v>85</v>
      </c>
    </row>
    <row r="675" ht="18.0" customHeight="1">
      <c r="A675" s="37" t="s">
        <v>7826</v>
      </c>
      <c r="B675" s="39">
        <v>45846.0</v>
      </c>
      <c r="C675" s="41">
        <v>7313.0</v>
      </c>
      <c r="D675" s="501" t="s">
        <v>1118</v>
      </c>
      <c r="E675" s="60" t="s">
        <v>1119</v>
      </c>
      <c r="F675" s="43" t="s">
        <v>1680</v>
      </c>
      <c r="G675" s="502" t="s">
        <v>870</v>
      </c>
      <c r="H675" s="43" t="s">
        <v>134</v>
      </c>
      <c r="I675" s="41" t="s">
        <v>1558</v>
      </c>
      <c r="J675" s="48">
        <v>44854.0</v>
      </c>
      <c r="K675" s="39">
        <v>45834.0</v>
      </c>
      <c r="L675" s="121" t="s">
        <v>75</v>
      </c>
      <c r="M675" s="50">
        <v>0.0</v>
      </c>
      <c r="N675" s="504" t="s">
        <v>75</v>
      </c>
      <c r="O675" s="319">
        <v>118074.0</v>
      </c>
      <c r="P675" s="52">
        <v>0.0</v>
      </c>
      <c r="Q675" s="50">
        <v>118000.0</v>
      </c>
      <c r="R675" s="50">
        <v>0.0</v>
      </c>
      <c r="S675" s="52">
        <f t="shared" si="5"/>
        <v>0</v>
      </c>
      <c r="T675" s="41" t="s">
        <v>283</v>
      </c>
      <c r="U675" s="48">
        <v>45834.0</v>
      </c>
      <c r="V675" s="48">
        <v>45867.0</v>
      </c>
      <c r="W675" s="486">
        <v>1.0</v>
      </c>
      <c r="X675" s="41" t="s">
        <v>84</v>
      </c>
      <c r="Y675" s="484" t="s">
        <v>85</v>
      </c>
    </row>
    <row r="676" ht="18.0" customHeight="1">
      <c r="A676" s="37" t="s">
        <v>7887</v>
      </c>
      <c r="B676" s="39">
        <v>45848.0</v>
      </c>
      <c r="C676" s="41">
        <v>6581.0</v>
      </c>
      <c r="D676" s="501" t="s">
        <v>1380</v>
      </c>
      <c r="E676" s="60" t="s">
        <v>1382</v>
      </c>
      <c r="F676" s="43" t="s">
        <v>1383</v>
      </c>
      <c r="G676" s="502" t="s">
        <v>1384</v>
      </c>
      <c r="H676" s="43" t="s">
        <v>72</v>
      </c>
      <c r="I676" s="41" t="s">
        <v>1558</v>
      </c>
      <c r="J676" s="48">
        <v>44782.0</v>
      </c>
      <c r="K676" s="39">
        <v>45834.0</v>
      </c>
      <c r="L676" s="121" t="s">
        <v>75</v>
      </c>
      <c r="M676" s="50">
        <v>0.0</v>
      </c>
      <c r="N676" s="504" t="s">
        <v>75</v>
      </c>
      <c r="O676" s="319">
        <v>78000.0</v>
      </c>
      <c r="P676" s="52">
        <v>0.0</v>
      </c>
      <c r="Q676" s="50">
        <v>118000.0</v>
      </c>
      <c r="R676" s="50">
        <v>0.0</v>
      </c>
      <c r="S676" s="52">
        <f t="shared" si="5"/>
        <v>0</v>
      </c>
      <c r="T676" s="41" t="s">
        <v>283</v>
      </c>
      <c r="U676" s="39">
        <v>45847.0</v>
      </c>
      <c r="V676" s="48">
        <v>45877.0</v>
      </c>
      <c r="W676" s="486">
        <v>1.0</v>
      </c>
      <c r="X676" s="41" t="s">
        <v>98</v>
      </c>
      <c r="Y676" s="484" t="s">
        <v>85</v>
      </c>
    </row>
    <row r="677" ht="18.0" customHeight="1">
      <c r="A677" s="37" t="s">
        <v>7892</v>
      </c>
      <c r="B677" s="39">
        <v>45848.0</v>
      </c>
      <c r="C677" s="41">
        <v>4446.0</v>
      </c>
      <c r="D677" s="501" t="s">
        <v>1591</v>
      </c>
      <c r="E677" s="60" t="s">
        <v>1592</v>
      </c>
      <c r="F677" s="43" t="s">
        <v>1593</v>
      </c>
      <c r="G677" s="502" t="s">
        <v>315</v>
      </c>
      <c r="H677" s="43" t="s">
        <v>177</v>
      </c>
      <c r="I677" s="41" t="s">
        <v>1558</v>
      </c>
      <c r="J677" s="48">
        <v>44592.0</v>
      </c>
      <c r="K677" s="39">
        <v>45834.0</v>
      </c>
      <c r="L677" s="121" t="s">
        <v>75</v>
      </c>
      <c r="M677" s="50">
        <v>0.0</v>
      </c>
      <c r="N677" s="504" t="s">
        <v>75</v>
      </c>
      <c r="O677" s="319">
        <v>78058.0</v>
      </c>
      <c r="P677" s="52">
        <v>0.0</v>
      </c>
      <c r="Q677" s="50">
        <v>118000.0</v>
      </c>
      <c r="R677" s="50">
        <v>0.0</v>
      </c>
      <c r="S677" s="52">
        <f t="shared" si="5"/>
        <v>0</v>
      </c>
      <c r="T677" s="41" t="s">
        <v>283</v>
      </c>
      <c r="U677" s="39">
        <v>45850.0</v>
      </c>
      <c r="V677" s="48">
        <v>45880.0</v>
      </c>
      <c r="W677" s="486">
        <v>1.0</v>
      </c>
      <c r="X677" s="41" t="s">
        <v>98</v>
      </c>
      <c r="Y677" s="484" t="s">
        <v>85</v>
      </c>
    </row>
    <row r="678" ht="18.0" customHeight="1">
      <c r="A678" s="37" t="s">
        <v>7896</v>
      </c>
      <c r="B678" s="39">
        <v>45848.0</v>
      </c>
      <c r="C678" s="41">
        <v>2563.0</v>
      </c>
      <c r="D678" s="501" t="s">
        <v>7898</v>
      </c>
      <c r="E678" s="60" t="s">
        <v>417</v>
      </c>
      <c r="F678" s="43" t="s">
        <v>418</v>
      </c>
      <c r="G678" s="502" t="s">
        <v>142</v>
      </c>
      <c r="H678" s="43" t="s">
        <v>144</v>
      </c>
      <c r="I678" s="41" t="s">
        <v>1558</v>
      </c>
      <c r="J678" s="48">
        <v>44458.0</v>
      </c>
      <c r="K678" s="39">
        <v>45834.0</v>
      </c>
      <c r="L678" s="121" t="s">
        <v>75</v>
      </c>
      <c r="M678" s="50">
        <v>78000.0</v>
      </c>
      <c r="N678" s="504" t="s">
        <v>75</v>
      </c>
      <c r="O678" s="319">
        <v>80000.0</v>
      </c>
      <c r="P678" s="52">
        <v>0.0</v>
      </c>
      <c r="Q678" s="50">
        <v>118000.0</v>
      </c>
      <c r="R678" s="50">
        <v>0.0</v>
      </c>
      <c r="S678" s="52">
        <f t="shared" si="5"/>
        <v>0</v>
      </c>
      <c r="T678" s="41" t="s">
        <v>283</v>
      </c>
      <c r="U678" s="48">
        <v>45848.0</v>
      </c>
      <c r="V678" s="48">
        <v>45878.0</v>
      </c>
      <c r="W678" s="486">
        <v>1.0</v>
      </c>
      <c r="X678" s="41" t="s">
        <v>84</v>
      </c>
      <c r="Y678" s="484" t="s">
        <v>85</v>
      </c>
    </row>
    <row r="679" ht="18.0" customHeight="1">
      <c r="A679" s="37" t="s">
        <v>7905</v>
      </c>
      <c r="B679" s="39">
        <v>45848.0</v>
      </c>
      <c r="C679" s="41">
        <v>8829.0</v>
      </c>
      <c r="D679" s="501" t="s">
        <v>4479</v>
      </c>
      <c r="E679" s="60" t="s">
        <v>4480</v>
      </c>
      <c r="F679" s="43" t="s">
        <v>4481</v>
      </c>
      <c r="G679" s="502" t="s">
        <v>796</v>
      </c>
      <c r="H679" s="43" t="s">
        <v>134</v>
      </c>
      <c r="I679" s="41" t="s">
        <v>1558</v>
      </c>
      <c r="J679" s="48">
        <v>45041.0</v>
      </c>
      <c r="K679" s="39">
        <v>45834.0</v>
      </c>
      <c r="L679" s="121" t="s">
        <v>75</v>
      </c>
      <c r="M679" s="50">
        <v>0.0</v>
      </c>
      <c r="N679" s="504" t="s">
        <v>75</v>
      </c>
      <c r="O679" s="319">
        <v>118000.0</v>
      </c>
      <c r="P679" s="52">
        <v>0.0</v>
      </c>
      <c r="Q679" s="50">
        <v>118000.0</v>
      </c>
      <c r="R679" s="50">
        <v>0.0</v>
      </c>
      <c r="S679" s="52">
        <f t="shared" si="5"/>
        <v>0</v>
      </c>
      <c r="T679" s="41" t="s">
        <v>283</v>
      </c>
      <c r="U679" s="39">
        <v>45836.0</v>
      </c>
      <c r="V679" s="48">
        <v>45866.0</v>
      </c>
      <c r="W679" s="486">
        <v>1.0</v>
      </c>
      <c r="X679" s="41" t="s">
        <v>84</v>
      </c>
      <c r="Y679" s="484" t="s">
        <v>85</v>
      </c>
    </row>
    <row r="680" ht="18.0" customHeight="1">
      <c r="A680" s="37" t="s">
        <v>7913</v>
      </c>
      <c r="B680" s="39">
        <v>45848.0</v>
      </c>
      <c r="C680" s="41">
        <v>3848.0</v>
      </c>
      <c r="D680" s="501" t="s">
        <v>1111</v>
      </c>
      <c r="E680" s="60" t="s">
        <v>1112</v>
      </c>
      <c r="F680" s="43" t="s">
        <v>3950</v>
      </c>
      <c r="G680" s="502" t="s">
        <v>1114</v>
      </c>
      <c r="H680" s="43" t="s">
        <v>156</v>
      </c>
      <c r="I680" s="41" t="s">
        <v>1558</v>
      </c>
      <c r="J680" s="48">
        <v>44554.0</v>
      </c>
      <c r="K680" s="39">
        <v>45834.0</v>
      </c>
      <c r="L680" s="121" t="s">
        <v>75</v>
      </c>
      <c r="M680" s="50">
        <v>0.0</v>
      </c>
      <c r="N680" s="504" t="s">
        <v>75</v>
      </c>
      <c r="O680" s="319">
        <v>78000.0</v>
      </c>
      <c r="P680" s="52">
        <v>0.0</v>
      </c>
      <c r="Q680" s="50">
        <v>118000.0</v>
      </c>
      <c r="R680" s="50">
        <v>0.0</v>
      </c>
      <c r="S680" s="52">
        <f t="shared" si="5"/>
        <v>0</v>
      </c>
      <c r="T680" s="41" t="s">
        <v>283</v>
      </c>
      <c r="U680" s="39">
        <v>45834.0</v>
      </c>
      <c r="V680" s="48">
        <v>45864.0</v>
      </c>
      <c r="W680" s="486">
        <v>1.0</v>
      </c>
      <c r="X680" s="41" t="s">
        <v>84</v>
      </c>
      <c r="Y680" s="484" t="s">
        <v>85</v>
      </c>
    </row>
    <row r="681" ht="18.0" customHeight="1">
      <c r="A681" s="60" t="s">
        <v>7955</v>
      </c>
      <c r="B681" s="39">
        <v>45848.0</v>
      </c>
      <c r="C681" s="41">
        <v>15710.0</v>
      </c>
      <c r="D681" s="501" t="s">
        <v>7958</v>
      </c>
      <c r="E681" s="60" t="s">
        <v>7959</v>
      </c>
      <c r="F681" s="474" t="s">
        <v>7960</v>
      </c>
      <c r="G681" s="502" t="s">
        <v>812</v>
      </c>
      <c r="H681" s="43" t="s">
        <v>123</v>
      </c>
      <c r="I681" s="41" t="s">
        <v>1558</v>
      </c>
      <c r="J681" s="48">
        <v>45832.0</v>
      </c>
      <c r="K681" s="39">
        <v>45834.0</v>
      </c>
      <c r="L681" s="121" t="s">
        <v>75</v>
      </c>
      <c r="M681" s="50">
        <v>0.0</v>
      </c>
      <c r="N681" s="503">
        <v>45842.0</v>
      </c>
      <c r="O681" s="319">
        <v>1298000.0</v>
      </c>
      <c r="P681" s="52">
        <v>0.0</v>
      </c>
      <c r="Q681" s="50">
        <v>118000.0</v>
      </c>
      <c r="R681" s="50">
        <v>0.0</v>
      </c>
      <c r="S681" s="52">
        <f t="shared" si="5"/>
        <v>0</v>
      </c>
      <c r="T681" s="41" t="s">
        <v>283</v>
      </c>
      <c r="U681" s="48">
        <v>45842.0</v>
      </c>
      <c r="V681" s="48">
        <v>46206.0</v>
      </c>
      <c r="W681" s="486">
        <v>12.0</v>
      </c>
      <c r="X681" s="41" t="s">
        <v>84</v>
      </c>
      <c r="Y681" s="484" t="s">
        <v>221</v>
      </c>
    </row>
    <row r="682" ht="18.0" customHeight="1">
      <c r="A682" s="37" t="s">
        <v>7987</v>
      </c>
      <c r="B682" s="39">
        <v>45848.0</v>
      </c>
      <c r="C682" s="41">
        <v>7163.0</v>
      </c>
      <c r="D682" s="501" t="s">
        <v>1281</v>
      </c>
      <c r="E682" s="60" t="s">
        <v>1226</v>
      </c>
      <c r="F682" s="43" t="s">
        <v>1227</v>
      </c>
      <c r="G682" s="502" t="s">
        <v>801</v>
      </c>
      <c r="H682" s="43" t="s">
        <v>177</v>
      </c>
      <c r="I682" s="41" t="s">
        <v>1558</v>
      </c>
      <c r="J682" s="48">
        <v>44839.0</v>
      </c>
      <c r="K682" s="39">
        <v>45834.0</v>
      </c>
      <c r="L682" s="121" t="s">
        <v>75</v>
      </c>
      <c r="M682" s="50">
        <v>0.0</v>
      </c>
      <c r="N682" s="504" t="s">
        <v>75</v>
      </c>
      <c r="O682" s="319">
        <v>78000.0</v>
      </c>
      <c r="P682" s="52">
        <v>0.0</v>
      </c>
      <c r="Q682" s="50">
        <v>118000.0</v>
      </c>
      <c r="R682" s="50">
        <v>0.0</v>
      </c>
      <c r="S682" s="52">
        <f t="shared" si="5"/>
        <v>0</v>
      </c>
      <c r="T682" s="41" t="s">
        <v>283</v>
      </c>
      <c r="U682" s="48">
        <v>45834.0</v>
      </c>
      <c r="V682" s="48">
        <v>45876.0</v>
      </c>
      <c r="W682" s="486">
        <v>1.0</v>
      </c>
      <c r="X682" s="41" t="s">
        <v>98</v>
      </c>
      <c r="Y682" s="484" t="s">
        <v>85</v>
      </c>
    </row>
    <row r="683" ht="18.0" customHeight="1">
      <c r="A683" s="37" t="s">
        <v>8028</v>
      </c>
      <c r="B683" s="39">
        <v>45848.0</v>
      </c>
      <c r="C683" s="41">
        <v>4343.0</v>
      </c>
      <c r="D683" s="501" t="s">
        <v>1522</v>
      </c>
      <c r="E683" s="60" t="s">
        <v>152</v>
      </c>
      <c r="F683" s="43" t="s">
        <v>4110</v>
      </c>
      <c r="G683" s="502" t="s">
        <v>155</v>
      </c>
      <c r="H683" s="43" t="s">
        <v>156</v>
      </c>
      <c r="I683" s="41" t="s">
        <v>1558</v>
      </c>
      <c r="J683" s="48">
        <v>44585.0</v>
      </c>
      <c r="K683" s="39">
        <v>45834.0</v>
      </c>
      <c r="L683" s="121" t="s">
        <v>75</v>
      </c>
      <c r="M683" s="50">
        <v>78000.0</v>
      </c>
      <c r="N683" s="504" t="s">
        <v>75</v>
      </c>
      <c r="O683" s="319">
        <v>0.0</v>
      </c>
      <c r="P683" s="52">
        <v>0.0</v>
      </c>
      <c r="Q683" s="50">
        <v>118000.0</v>
      </c>
      <c r="R683" s="50">
        <v>0.0</v>
      </c>
      <c r="S683" s="52">
        <f t="shared" si="5"/>
        <v>0</v>
      </c>
      <c r="T683" s="41" t="s">
        <v>283</v>
      </c>
      <c r="U683" s="48">
        <v>45834.0</v>
      </c>
      <c r="V683" s="48">
        <v>45864.0</v>
      </c>
      <c r="W683" s="486">
        <v>1.0</v>
      </c>
      <c r="X683" s="41" t="s">
        <v>98</v>
      </c>
      <c r="Y683" s="484" t="s">
        <v>85</v>
      </c>
    </row>
    <row r="684" ht="18.0" customHeight="1">
      <c r="A684" s="37" t="s">
        <v>8036</v>
      </c>
      <c r="B684" s="39">
        <v>45848.0</v>
      </c>
      <c r="C684" s="41">
        <v>2253.0</v>
      </c>
      <c r="D684" s="501" t="s">
        <v>8037</v>
      </c>
      <c r="E684" s="60" t="s">
        <v>3273</v>
      </c>
      <c r="F684" s="43" t="s">
        <v>3274</v>
      </c>
      <c r="G684" s="502" t="s">
        <v>3275</v>
      </c>
      <c r="H684" s="43" t="s">
        <v>3276</v>
      </c>
      <c r="I684" s="41" t="s">
        <v>1558</v>
      </c>
      <c r="J684" s="48">
        <v>44435.0</v>
      </c>
      <c r="K684" s="39">
        <v>45834.0</v>
      </c>
      <c r="L684" s="121" t="s">
        <v>75</v>
      </c>
      <c r="M684" s="50">
        <v>0.0</v>
      </c>
      <c r="N684" s="504" t="s">
        <v>75</v>
      </c>
      <c r="O684" s="319">
        <v>118047.0</v>
      </c>
      <c r="P684" s="52">
        <v>0.0</v>
      </c>
      <c r="Q684" s="50">
        <v>118000.0</v>
      </c>
      <c r="R684" s="50">
        <v>0.0</v>
      </c>
      <c r="S684" s="52">
        <f t="shared" si="5"/>
        <v>0</v>
      </c>
      <c r="T684" s="41" t="s">
        <v>283</v>
      </c>
      <c r="U684" s="48">
        <v>45848.0</v>
      </c>
      <c r="V684" s="48">
        <v>45878.0</v>
      </c>
      <c r="W684" s="486">
        <v>1.0</v>
      </c>
      <c r="X684" s="41" t="s">
        <v>84</v>
      </c>
      <c r="Y684" s="484" t="s">
        <v>85</v>
      </c>
    </row>
    <row r="685" ht="18.0" customHeight="1">
      <c r="A685" s="37" t="s">
        <v>8044</v>
      </c>
      <c r="B685" s="39">
        <v>45848.0</v>
      </c>
      <c r="C685" s="41">
        <v>6125.0</v>
      </c>
      <c r="D685" s="501" t="s">
        <v>4613</v>
      </c>
      <c r="E685" s="60" t="s">
        <v>4614</v>
      </c>
      <c r="F685" s="43" t="s">
        <v>4615</v>
      </c>
      <c r="G685" s="502" t="s">
        <v>404</v>
      </c>
      <c r="H685" s="43" t="s">
        <v>72</v>
      </c>
      <c r="I685" s="41" t="s">
        <v>1558</v>
      </c>
      <c r="J685" s="48">
        <v>44736.0</v>
      </c>
      <c r="K685" s="39">
        <v>45834.0</v>
      </c>
      <c r="L685" s="39">
        <v>45817.0</v>
      </c>
      <c r="M685" s="50">
        <v>78000.0</v>
      </c>
      <c r="N685" s="503">
        <v>45846.0</v>
      </c>
      <c r="O685" s="319">
        <v>0.0</v>
      </c>
      <c r="P685" s="52">
        <v>0.0</v>
      </c>
      <c r="Q685" s="50">
        <v>118000.0</v>
      </c>
      <c r="R685" s="50">
        <v>0.0</v>
      </c>
      <c r="S685" s="52">
        <f t="shared" si="5"/>
        <v>0</v>
      </c>
      <c r="T685" s="41" t="s">
        <v>283</v>
      </c>
      <c r="U685" s="48">
        <v>45846.0</v>
      </c>
      <c r="V685" s="48">
        <v>45877.0</v>
      </c>
      <c r="W685" s="486">
        <v>1.0</v>
      </c>
      <c r="X685" s="41" t="s">
        <v>98</v>
      </c>
      <c r="Y685" s="484" t="s">
        <v>85</v>
      </c>
    </row>
    <row r="686" ht="18.0" customHeight="1">
      <c r="A686" s="37" t="s">
        <v>8118</v>
      </c>
      <c r="B686" s="39">
        <v>45849.0</v>
      </c>
      <c r="C686" s="41">
        <v>2634.0</v>
      </c>
      <c r="D686" s="501" t="s">
        <v>3368</v>
      </c>
      <c r="E686" s="60" t="s">
        <v>3369</v>
      </c>
      <c r="F686" s="43" t="s">
        <v>3370</v>
      </c>
      <c r="G686" s="502" t="s">
        <v>1895</v>
      </c>
      <c r="H686" s="43" t="s">
        <v>177</v>
      </c>
      <c r="I686" s="41" t="s">
        <v>1558</v>
      </c>
      <c r="J686" s="48">
        <v>44461.0</v>
      </c>
      <c r="K686" s="39">
        <v>45834.0</v>
      </c>
      <c r="L686" s="121" t="s">
        <v>75</v>
      </c>
      <c r="M686" s="50">
        <v>0.0</v>
      </c>
      <c r="N686" s="504" t="s">
        <v>75</v>
      </c>
      <c r="O686" s="319">
        <v>78000.0</v>
      </c>
      <c r="P686" s="52">
        <v>0.0</v>
      </c>
      <c r="Q686" s="50">
        <v>118000.0</v>
      </c>
      <c r="R686" s="50">
        <v>0.0</v>
      </c>
      <c r="S686" s="52">
        <f t="shared" si="5"/>
        <v>0</v>
      </c>
      <c r="T686" s="41" t="s">
        <v>283</v>
      </c>
      <c r="U686" s="48">
        <v>45833.0</v>
      </c>
      <c r="V686" s="48">
        <v>45863.0</v>
      </c>
      <c r="W686" s="486">
        <v>1.0</v>
      </c>
      <c r="X686" s="41" t="s">
        <v>98</v>
      </c>
      <c r="Y686" s="484" t="s">
        <v>85</v>
      </c>
    </row>
    <row r="687" ht="18.0" customHeight="1">
      <c r="A687" s="37" t="s">
        <v>8158</v>
      </c>
      <c r="B687" s="39">
        <v>45852.0</v>
      </c>
      <c r="C687" s="41">
        <v>5508.0</v>
      </c>
      <c r="D687" s="501" t="s">
        <v>4251</v>
      </c>
      <c r="E687" s="60" t="s">
        <v>4252</v>
      </c>
      <c r="F687" s="43" t="s">
        <v>4254</v>
      </c>
      <c r="G687" s="502" t="s">
        <v>812</v>
      </c>
      <c r="H687" s="43" t="s">
        <v>123</v>
      </c>
      <c r="I687" s="41" t="s">
        <v>1558</v>
      </c>
      <c r="J687" s="48">
        <v>44669.0</v>
      </c>
      <c r="K687" s="39">
        <v>45834.0</v>
      </c>
      <c r="L687" s="121" t="s">
        <v>75</v>
      </c>
      <c r="M687" s="50">
        <v>78000.0</v>
      </c>
      <c r="N687" s="504" t="s">
        <v>75</v>
      </c>
      <c r="O687" s="319">
        <v>80027.0</v>
      </c>
      <c r="P687" s="52">
        <v>0.0</v>
      </c>
      <c r="Q687" s="50">
        <v>118000.0</v>
      </c>
      <c r="R687" s="50">
        <v>0.0</v>
      </c>
      <c r="S687" s="52">
        <f t="shared" si="5"/>
        <v>0</v>
      </c>
      <c r="T687" s="41" t="s">
        <v>283</v>
      </c>
      <c r="U687" s="48">
        <v>45836.0</v>
      </c>
      <c r="V687" s="48">
        <v>45866.0</v>
      </c>
      <c r="W687" s="486">
        <v>1.0</v>
      </c>
      <c r="X687" s="41" t="s">
        <v>98</v>
      </c>
      <c r="Y687" s="484" t="s">
        <v>85</v>
      </c>
    </row>
    <row r="688" ht="18.0" customHeight="1">
      <c r="A688" s="37" t="s">
        <v>8164</v>
      </c>
      <c r="B688" s="39">
        <v>45852.0</v>
      </c>
      <c r="C688" s="41">
        <v>13985.0</v>
      </c>
      <c r="D688" s="501" t="s">
        <v>2125</v>
      </c>
      <c r="E688" s="60" t="s">
        <v>2126</v>
      </c>
      <c r="F688" s="43" t="s">
        <v>4401</v>
      </c>
      <c r="G688" s="502" t="s">
        <v>1641</v>
      </c>
      <c r="H688" s="43" t="s">
        <v>72</v>
      </c>
      <c r="I688" s="41" t="s">
        <v>1558</v>
      </c>
      <c r="J688" s="39">
        <v>45628.0</v>
      </c>
      <c r="K688" s="39">
        <v>45834.0</v>
      </c>
      <c r="L688" s="121" t="s">
        <v>75</v>
      </c>
      <c r="M688" s="50">
        <v>0.0</v>
      </c>
      <c r="N688" s="504" t="s">
        <v>75</v>
      </c>
      <c r="O688" s="319">
        <v>78000.0</v>
      </c>
      <c r="P688" s="52">
        <v>0.0</v>
      </c>
      <c r="Q688" s="50">
        <v>118000.0</v>
      </c>
      <c r="R688" s="50">
        <v>0.0</v>
      </c>
      <c r="S688" s="52">
        <f t="shared" si="5"/>
        <v>0</v>
      </c>
      <c r="T688" s="41" t="s">
        <v>283</v>
      </c>
      <c r="U688" s="48">
        <v>45849.0</v>
      </c>
      <c r="V688" s="48">
        <v>45879.0</v>
      </c>
      <c r="W688" s="486">
        <v>1.0</v>
      </c>
      <c r="X688" s="41" t="s">
        <v>98</v>
      </c>
      <c r="Y688" s="484" t="s">
        <v>85</v>
      </c>
    </row>
    <row r="689" ht="18.0" customHeight="1">
      <c r="A689" s="37" t="s">
        <v>8208</v>
      </c>
      <c r="B689" s="39">
        <v>45852.0</v>
      </c>
      <c r="C689" s="41">
        <v>1541.0</v>
      </c>
      <c r="D689" s="501" t="s">
        <v>4484</v>
      </c>
      <c r="E689" s="60" t="s">
        <v>1596</v>
      </c>
      <c r="F689" s="43" t="s">
        <v>1597</v>
      </c>
      <c r="G689" s="502" t="s">
        <v>383</v>
      </c>
      <c r="H689" s="43" t="s">
        <v>101</v>
      </c>
      <c r="I689" s="41" t="s">
        <v>1558</v>
      </c>
      <c r="J689" s="48">
        <v>44370.0</v>
      </c>
      <c r="K689" s="39">
        <v>45834.0</v>
      </c>
      <c r="L689" s="121" t="s">
        <v>75</v>
      </c>
      <c r="M689" s="50">
        <v>78000.0</v>
      </c>
      <c r="N689" s="504" t="s">
        <v>75</v>
      </c>
      <c r="O689" s="319">
        <v>80000.0</v>
      </c>
      <c r="P689" s="52">
        <v>0.0</v>
      </c>
      <c r="Q689" s="50">
        <v>118000.0</v>
      </c>
      <c r="R689" s="50">
        <v>0.0</v>
      </c>
      <c r="S689" s="52">
        <f t="shared" si="5"/>
        <v>0</v>
      </c>
      <c r="T689" s="41" t="s">
        <v>283</v>
      </c>
      <c r="U689" s="48">
        <v>45838.0</v>
      </c>
      <c r="V689" s="48">
        <v>45868.0</v>
      </c>
      <c r="W689" s="486">
        <v>1.0</v>
      </c>
      <c r="X689" s="41" t="s">
        <v>98</v>
      </c>
      <c r="Y689" s="484" t="s">
        <v>85</v>
      </c>
    </row>
    <row r="690" ht="18.0" customHeight="1">
      <c r="A690" s="37" t="s">
        <v>8242</v>
      </c>
      <c r="B690" s="39">
        <v>45852.0</v>
      </c>
      <c r="C690" s="41">
        <v>8444.0</v>
      </c>
      <c r="D690" s="501" t="s">
        <v>1322</v>
      </c>
      <c r="E690" s="60" t="s">
        <v>1324</v>
      </c>
      <c r="F690" s="43" t="s">
        <v>1326</v>
      </c>
      <c r="G690" s="502" t="s">
        <v>323</v>
      </c>
      <c r="H690" s="43" t="s">
        <v>177</v>
      </c>
      <c r="I690" s="41" t="s">
        <v>1558</v>
      </c>
      <c r="J690" s="48">
        <v>44986.0</v>
      </c>
      <c r="K690" s="39">
        <v>45834.0</v>
      </c>
      <c r="L690" s="121" t="s">
        <v>75</v>
      </c>
      <c r="M690" s="50">
        <v>78000.0</v>
      </c>
      <c r="N690" s="503">
        <v>45846.0</v>
      </c>
      <c r="O690" s="319">
        <v>0.0</v>
      </c>
      <c r="P690" s="52">
        <v>0.0</v>
      </c>
      <c r="Q690" s="50">
        <v>118000.0</v>
      </c>
      <c r="R690" s="50">
        <v>0.0</v>
      </c>
      <c r="S690" s="52">
        <f t="shared" si="5"/>
        <v>0</v>
      </c>
      <c r="T690" s="41" t="s">
        <v>283</v>
      </c>
      <c r="U690" s="48">
        <v>45846.0</v>
      </c>
      <c r="V690" s="48">
        <v>45876.0</v>
      </c>
      <c r="W690" s="486">
        <v>1.0</v>
      </c>
      <c r="X690" s="41" t="s">
        <v>98</v>
      </c>
      <c r="Y690" s="484" t="s">
        <v>85</v>
      </c>
    </row>
    <row r="691" ht="18.0" customHeight="1">
      <c r="A691" s="37" t="s">
        <v>8287</v>
      </c>
      <c r="B691" s="39">
        <v>45853.0</v>
      </c>
      <c r="C691" s="41">
        <v>4808.0</v>
      </c>
      <c r="D691" s="501" t="s">
        <v>2858</v>
      </c>
      <c r="E691" s="60" t="s">
        <v>2860</v>
      </c>
      <c r="F691" s="43" t="s">
        <v>4096</v>
      </c>
      <c r="G691" s="502" t="s">
        <v>234</v>
      </c>
      <c r="H691" s="43" t="s">
        <v>235</v>
      </c>
      <c r="I691" s="41" t="s">
        <v>1558</v>
      </c>
      <c r="J691" s="48">
        <v>44618.0</v>
      </c>
      <c r="K691" s="39">
        <v>45834.0</v>
      </c>
      <c r="L691" s="121" t="s">
        <v>75</v>
      </c>
      <c r="M691" s="50">
        <v>0.0</v>
      </c>
      <c r="N691" s="504" t="s">
        <v>75</v>
      </c>
      <c r="O691" s="319">
        <v>78000.0</v>
      </c>
      <c r="P691" s="52">
        <v>0.0</v>
      </c>
      <c r="Q691" s="50">
        <v>118000.0</v>
      </c>
      <c r="R691" s="50">
        <v>0.0</v>
      </c>
      <c r="S691" s="52">
        <f t="shared" si="5"/>
        <v>0</v>
      </c>
      <c r="T691" s="41" t="s">
        <v>283</v>
      </c>
      <c r="U691" s="48">
        <v>45834.0</v>
      </c>
      <c r="V691" s="48">
        <v>45864.0</v>
      </c>
      <c r="W691" s="486">
        <v>1.0</v>
      </c>
      <c r="X691" s="41" t="s">
        <v>98</v>
      </c>
      <c r="Y691" s="484" t="s">
        <v>85</v>
      </c>
    </row>
    <row r="692" ht="18.0" customHeight="1">
      <c r="A692" s="37" t="s">
        <v>8308</v>
      </c>
      <c r="B692" s="39">
        <v>45853.0</v>
      </c>
      <c r="C692" s="41">
        <v>8575.0</v>
      </c>
      <c r="D692" s="501" t="s">
        <v>4268</v>
      </c>
      <c r="E692" s="60" t="s">
        <v>4269</v>
      </c>
      <c r="F692" s="43" t="s">
        <v>4270</v>
      </c>
      <c r="G692" s="502" t="s">
        <v>601</v>
      </c>
      <c r="H692" s="43" t="s">
        <v>177</v>
      </c>
      <c r="I692" s="41" t="s">
        <v>8310</v>
      </c>
      <c r="J692" s="48">
        <v>45003.0</v>
      </c>
      <c r="K692" s="39">
        <v>45834.0</v>
      </c>
      <c r="L692" s="121" t="s">
        <v>75</v>
      </c>
      <c r="M692" s="50">
        <v>0.0</v>
      </c>
      <c r="N692" s="504" t="s">
        <v>75</v>
      </c>
      <c r="O692" s="319">
        <v>78000.0</v>
      </c>
      <c r="P692" s="52">
        <v>0.0</v>
      </c>
      <c r="Q692" s="50">
        <v>118000.0</v>
      </c>
      <c r="R692" s="50">
        <v>0.0</v>
      </c>
      <c r="S692" s="52">
        <f t="shared" si="5"/>
        <v>0</v>
      </c>
      <c r="T692" s="41" t="s">
        <v>283</v>
      </c>
      <c r="U692" s="48">
        <v>45837.0</v>
      </c>
      <c r="V692" s="48">
        <v>45867.0</v>
      </c>
      <c r="W692" s="486">
        <v>1.0</v>
      </c>
      <c r="X692" s="41" t="s">
        <v>98</v>
      </c>
      <c r="Y692" s="484" t="s">
        <v>85</v>
      </c>
    </row>
    <row r="693" ht="18.0" customHeight="1">
      <c r="A693" s="60" t="s">
        <v>8320</v>
      </c>
      <c r="B693" s="39">
        <v>45853.0</v>
      </c>
      <c r="C693" s="41">
        <v>12329.0</v>
      </c>
      <c r="D693" s="501" t="s">
        <v>6061</v>
      </c>
      <c r="E693" s="60" t="s">
        <v>6064</v>
      </c>
      <c r="F693" s="43" t="s">
        <v>2219</v>
      </c>
      <c r="G693" s="502" t="s">
        <v>121</v>
      </c>
      <c r="H693" s="43" t="s">
        <v>123</v>
      </c>
      <c r="I693" s="41" t="s">
        <v>1558</v>
      </c>
      <c r="J693" s="48">
        <v>45446.0</v>
      </c>
      <c r="K693" s="39">
        <v>45834.0</v>
      </c>
      <c r="L693" s="121" t="s">
        <v>75</v>
      </c>
      <c r="M693" s="50">
        <v>0.0</v>
      </c>
      <c r="N693" s="522">
        <v>45853.0</v>
      </c>
      <c r="O693" s="319">
        <v>1298010.0</v>
      </c>
      <c r="P693" s="52">
        <v>0.0</v>
      </c>
      <c r="Q693" s="50">
        <v>118000.0</v>
      </c>
      <c r="R693" s="50">
        <v>0.0</v>
      </c>
      <c r="S693" s="52">
        <f t="shared" si="5"/>
        <v>0</v>
      </c>
      <c r="T693" s="41" t="s">
        <v>283</v>
      </c>
      <c r="U693" s="48">
        <v>45853.0</v>
      </c>
      <c r="V693" s="48">
        <v>46240.0</v>
      </c>
      <c r="W693" s="486">
        <v>12.0</v>
      </c>
      <c r="X693" s="41" t="s">
        <v>84</v>
      </c>
      <c r="Y693" s="484" t="s">
        <v>85</v>
      </c>
    </row>
    <row r="694" ht="18.0" customHeight="1">
      <c r="A694" s="37" t="s">
        <v>8352</v>
      </c>
      <c r="B694" s="39">
        <v>45853.0</v>
      </c>
      <c r="C694" s="41">
        <v>11881.0</v>
      </c>
      <c r="D694" s="501" t="s">
        <v>967</v>
      </c>
      <c r="E694" s="60" t="s">
        <v>968</v>
      </c>
      <c r="F694" s="43" t="s">
        <v>970</v>
      </c>
      <c r="G694" s="502" t="s">
        <v>132</v>
      </c>
      <c r="H694" s="43" t="s">
        <v>134</v>
      </c>
      <c r="I694" s="41" t="s">
        <v>1558</v>
      </c>
      <c r="J694" s="48">
        <v>45399.0</v>
      </c>
      <c r="K694" s="39">
        <v>45835.0</v>
      </c>
      <c r="L694" s="121" t="s">
        <v>75</v>
      </c>
      <c r="M694" s="50">
        <v>0.0</v>
      </c>
      <c r="N694" s="504" t="s">
        <v>75</v>
      </c>
      <c r="O694" s="319">
        <v>118000.0</v>
      </c>
      <c r="P694" s="52">
        <v>0.0</v>
      </c>
      <c r="Q694" s="50">
        <v>118000.0</v>
      </c>
      <c r="R694" s="50">
        <v>0.0</v>
      </c>
      <c r="S694" s="52">
        <f t="shared" si="5"/>
        <v>0</v>
      </c>
      <c r="T694" s="41" t="s">
        <v>283</v>
      </c>
      <c r="U694" s="48">
        <v>45835.0</v>
      </c>
      <c r="V694" s="48">
        <v>45876.0</v>
      </c>
      <c r="W694" s="486">
        <v>1.0</v>
      </c>
      <c r="X694" s="41" t="s">
        <v>84</v>
      </c>
      <c r="Y694" s="484" t="s">
        <v>85</v>
      </c>
    </row>
    <row r="695" ht="18.0" customHeight="1">
      <c r="A695" s="37" t="s">
        <v>8359</v>
      </c>
      <c r="B695" s="39">
        <v>45854.0</v>
      </c>
      <c r="C695" s="41">
        <v>14689.0</v>
      </c>
      <c r="D695" s="501" t="s">
        <v>1829</v>
      </c>
      <c r="E695" s="60" t="s">
        <v>1830</v>
      </c>
      <c r="F695" s="43" t="s">
        <v>1831</v>
      </c>
      <c r="G695" s="502" t="s">
        <v>1071</v>
      </c>
      <c r="H695" s="43" t="s">
        <v>814</v>
      </c>
      <c r="I695" s="41" t="s">
        <v>1558</v>
      </c>
      <c r="J695" s="48">
        <v>45701.0</v>
      </c>
      <c r="K695" s="39">
        <v>45836.0</v>
      </c>
      <c r="L695" s="121" t="s">
        <v>75</v>
      </c>
      <c r="M695" s="50">
        <v>0.0</v>
      </c>
      <c r="N695" s="504" t="s">
        <v>75</v>
      </c>
      <c r="O695" s="319">
        <v>78071.0</v>
      </c>
      <c r="P695" s="52">
        <v>0.0</v>
      </c>
      <c r="Q695" s="50">
        <v>118000.0</v>
      </c>
      <c r="R695" s="50">
        <v>0.0</v>
      </c>
      <c r="S695" s="52">
        <f t="shared" si="5"/>
        <v>0</v>
      </c>
      <c r="T695" s="41" t="s">
        <v>283</v>
      </c>
      <c r="U695" s="48">
        <v>45836.0</v>
      </c>
      <c r="V695" s="48">
        <v>45876.0</v>
      </c>
      <c r="W695" s="486">
        <v>1.0</v>
      </c>
      <c r="X695" s="41" t="s">
        <v>98</v>
      </c>
      <c r="Y695" s="484" t="s">
        <v>85</v>
      </c>
    </row>
    <row r="696" ht="18.0" customHeight="1">
      <c r="A696" s="37" t="s">
        <v>8369</v>
      </c>
      <c r="B696" s="39">
        <v>45854.0</v>
      </c>
      <c r="C696" s="41">
        <v>5581.0</v>
      </c>
      <c r="D696" s="501" t="s">
        <v>4342</v>
      </c>
      <c r="E696" s="60" t="s">
        <v>4343</v>
      </c>
      <c r="F696" s="43" t="s">
        <v>4344</v>
      </c>
      <c r="G696" s="502" t="s">
        <v>234</v>
      </c>
      <c r="H696" s="43" t="s">
        <v>235</v>
      </c>
      <c r="I696" s="41" t="s">
        <v>1558</v>
      </c>
      <c r="J696" s="48">
        <v>44679.0</v>
      </c>
      <c r="K696" s="39">
        <v>45836.0</v>
      </c>
      <c r="L696" s="121" t="s">
        <v>75</v>
      </c>
      <c r="M696" s="50">
        <v>78000.0</v>
      </c>
      <c r="N696" s="504" t="s">
        <v>75</v>
      </c>
      <c r="O696" s="319">
        <v>0.0</v>
      </c>
      <c r="P696" s="52">
        <v>0.0</v>
      </c>
      <c r="Q696" s="50">
        <v>118000.0</v>
      </c>
      <c r="R696" s="50">
        <v>0.0</v>
      </c>
      <c r="S696" s="52">
        <f t="shared" si="5"/>
        <v>0</v>
      </c>
      <c r="T696" s="41" t="s">
        <v>283</v>
      </c>
      <c r="U696" s="48">
        <v>45836.0</v>
      </c>
      <c r="V696" s="48">
        <v>45896.0</v>
      </c>
      <c r="W696" s="486">
        <v>1.0</v>
      </c>
      <c r="X696" s="41" t="s">
        <v>84</v>
      </c>
      <c r="Y696" s="484" t="s">
        <v>85</v>
      </c>
    </row>
    <row r="697" ht="18.0" customHeight="1">
      <c r="A697" s="37" t="s">
        <v>8399</v>
      </c>
      <c r="B697" s="39">
        <v>45854.0</v>
      </c>
      <c r="C697" s="41">
        <v>4072.0</v>
      </c>
      <c r="D697" s="501" t="s">
        <v>8400</v>
      </c>
      <c r="E697" s="60" t="s">
        <v>718</v>
      </c>
      <c r="F697" s="43" t="s">
        <v>720</v>
      </c>
      <c r="G697" s="502" t="s">
        <v>601</v>
      </c>
      <c r="H697" s="43" t="s">
        <v>177</v>
      </c>
      <c r="I697" s="41" t="s">
        <v>1558</v>
      </c>
      <c r="J697" s="48">
        <v>44566.0</v>
      </c>
      <c r="K697" s="39">
        <v>45838.0</v>
      </c>
      <c r="L697" s="121" t="s">
        <v>75</v>
      </c>
      <c r="M697" s="50">
        <v>78000.0</v>
      </c>
      <c r="N697" s="503">
        <v>45839.0</v>
      </c>
      <c r="O697" s="319">
        <v>118068.0</v>
      </c>
      <c r="P697" s="319">
        <v>0.0</v>
      </c>
      <c r="Q697" s="505">
        <v>0.0</v>
      </c>
      <c r="R697" s="50">
        <v>0.0</v>
      </c>
      <c r="S697" s="50">
        <v>0.0</v>
      </c>
      <c r="T697" s="347" t="s">
        <v>5448</v>
      </c>
      <c r="U697" s="48">
        <v>45839.0</v>
      </c>
      <c r="V697" s="48">
        <v>45877.0</v>
      </c>
      <c r="W697" s="486">
        <v>1.0</v>
      </c>
      <c r="X697" s="41" t="s">
        <v>98</v>
      </c>
      <c r="Y697" s="484" t="s">
        <v>85</v>
      </c>
    </row>
    <row r="698" ht="18.0" customHeight="1">
      <c r="A698" s="37" t="s">
        <v>8403</v>
      </c>
      <c r="B698" s="39">
        <v>45854.0</v>
      </c>
      <c r="C698" s="41">
        <v>4072.0</v>
      </c>
      <c r="D698" s="501" t="s">
        <v>8400</v>
      </c>
      <c r="E698" s="60" t="s">
        <v>718</v>
      </c>
      <c r="F698" s="43" t="s">
        <v>4034</v>
      </c>
      <c r="G698" s="502" t="s">
        <v>601</v>
      </c>
      <c r="H698" s="43" t="s">
        <v>177</v>
      </c>
      <c r="I698" s="41" t="s">
        <v>1558</v>
      </c>
      <c r="J698" s="48">
        <v>44566.0</v>
      </c>
      <c r="K698" s="39">
        <v>45838.0</v>
      </c>
      <c r="L698" s="121" t="s">
        <v>75</v>
      </c>
      <c r="M698" s="50">
        <v>0.0</v>
      </c>
      <c r="N698" s="503">
        <v>45839.0</v>
      </c>
      <c r="O698" s="319">
        <v>118016.0</v>
      </c>
      <c r="P698" s="319">
        <v>0.0</v>
      </c>
      <c r="Q698" s="505">
        <v>0.0</v>
      </c>
      <c r="R698" s="50">
        <v>0.0</v>
      </c>
      <c r="S698" s="50">
        <v>0.0</v>
      </c>
      <c r="T698" s="347" t="s">
        <v>5448</v>
      </c>
      <c r="U698" s="48">
        <v>45839.0</v>
      </c>
      <c r="V698" s="48">
        <v>45870.0</v>
      </c>
      <c r="W698" s="486">
        <v>1.0</v>
      </c>
      <c r="X698" s="41" t="s">
        <v>84</v>
      </c>
      <c r="Y698" s="484" t="s">
        <v>85</v>
      </c>
    </row>
    <row r="699" ht="18.0" customHeight="1">
      <c r="A699" s="37" t="s">
        <v>8405</v>
      </c>
      <c r="B699" s="39">
        <v>45855.0</v>
      </c>
      <c r="C699" s="41">
        <v>4832.0</v>
      </c>
      <c r="D699" s="501" t="s">
        <v>4408</v>
      </c>
      <c r="E699" s="60" t="s">
        <v>5335</v>
      </c>
      <c r="F699" s="43" t="s">
        <v>4246</v>
      </c>
      <c r="G699" s="502" t="s">
        <v>194</v>
      </c>
      <c r="H699" s="43" t="s">
        <v>177</v>
      </c>
      <c r="I699" s="41" t="s">
        <v>1558</v>
      </c>
      <c r="J699" s="48">
        <v>44620.0</v>
      </c>
      <c r="K699" s="39">
        <v>45838.0</v>
      </c>
      <c r="L699" s="121" t="s">
        <v>75</v>
      </c>
      <c r="M699" s="50">
        <v>118000.0</v>
      </c>
      <c r="N699" s="504" t="s">
        <v>75</v>
      </c>
      <c r="O699" s="319">
        <v>120016.0</v>
      </c>
      <c r="P699" s="52">
        <v>0.0</v>
      </c>
      <c r="Q699" s="50">
        <v>118000.0</v>
      </c>
      <c r="R699" s="50">
        <v>0.0</v>
      </c>
      <c r="S699" s="52">
        <f t="shared" ref="S699:S705" si="7">P699-R699</f>
        <v>0</v>
      </c>
      <c r="T699" s="41" t="s">
        <v>283</v>
      </c>
      <c r="U699" s="48">
        <v>45838.0</v>
      </c>
      <c r="V699" s="48">
        <v>45868.0</v>
      </c>
      <c r="W699" s="486">
        <v>1.0</v>
      </c>
      <c r="X699" s="41" t="s">
        <v>84</v>
      </c>
      <c r="Y699" s="484" t="s">
        <v>85</v>
      </c>
    </row>
    <row r="700" ht="18.0" customHeight="1">
      <c r="A700" s="37" t="s">
        <v>8412</v>
      </c>
      <c r="B700" s="39">
        <v>45855.0</v>
      </c>
      <c r="C700" s="41">
        <v>7081.0</v>
      </c>
      <c r="D700" s="501" t="s">
        <v>1802</v>
      </c>
      <c r="E700" s="60" t="s">
        <v>176</v>
      </c>
      <c r="F700" s="43" t="s">
        <v>178</v>
      </c>
      <c r="G700" s="502" t="s">
        <v>179</v>
      </c>
      <c r="H700" s="43" t="s">
        <v>177</v>
      </c>
      <c r="I700" s="41" t="s">
        <v>1558</v>
      </c>
      <c r="J700" s="48">
        <v>44831.0</v>
      </c>
      <c r="K700" s="39">
        <v>45838.0</v>
      </c>
      <c r="L700" s="121" t="s">
        <v>75</v>
      </c>
      <c r="M700" s="50">
        <v>78000.0</v>
      </c>
      <c r="N700" s="503">
        <v>45839.0</v>
      </c>
      <c r="O700" s="319">
        <v>79010.0</v>
      </c>
      <c r="P700" s="52">
        <v>0.0</v>
      </c>
      <c r="Q700" s="50">
        <v>118000.0</v>
      </c>
      <c r="R700" s="50">
        <v>0.0</v>
      </c>
      <c r="S700" s="52">
        <f t="shared" si="7"/>
        <v>0</v>
      </c>
      <c r="T700" s="41" t="s">
        <v>283</v>
      </c>
      <c r="U700" s="48">
        <v>45839.0</v>
      </c>
      <c r="V700" s="48">
        <v>45869.0</v>
      </c>
      <c r="W700" s="486">
        <v>1.0</v>
      </c>
      <c r="X700" s="41" t="s">
        <v>98</v>
      </c>
      <c r="Y700" s="484" t="s">
        <v>85</v>
      </c>
    </row>
    <row r="701" ht="18.0" customHeight="1">
      <c r="A701" s="60" t="s">
        <v>8414</v>
      </c>
      <c r="B701" s="39">
        <v>45855.0</v>
      </c>
      <c r="C701" s="41">
        <v>15694.0</v>
      </c>
      <c r="D701" s="501" t="s">
        <v>8416</v>
      </c>
      <c r="E701" s="60" t="s">
        <v>8417</v>
      </c>
      <c r="F701" s="43" t="s">
        <v>8418</v>
      </c>
      <c r="G701" s="502" t="s">
        <v>234</v>
      </c>
      <c r="H701" s="43" t="s">
        <v>235</v>
      </c>
      <c r="I701" s="41" t="s">
        <v>1558</v>
      </c>
      <c r="J701" s="48">
        <v>45831.0</v>
      </c>
      <c r="K701" s="39">
        <v>45838.0</v>
      </c>
      <c r="L701" s="121" t="s">
        <v>75</v>
      </c>
      <c r="M701" s="50">
        <v>0.0</v>
      </c>
      <c r="N701" s="503">
        <v>45841.0</v>
      </c>
      <c r="O701" s="319">
        <v>1298048.0</v>
      </c>
      <c r="P701" s="52">
        <v>0.0</v>
      </c>
      <c r="Q701" s="50">
        <v>118000.0</v>
      </c>
      <c r="R701" s="50">
        <v>0.0</v>
      </c>
      <c r="S701" s="52">
        <f t="shared" si="7"/>
        <v>0</v>
      </c>
      <c r="T701" s="41" t="s">
        <v>283</v>
      </c>
      <c r="U701" s="48">
        <v>45841.0</v>
      </c>
      <c r="V701" s="48">
        <v>46205.0</v>
      </c>
      <c r="W701" s="486">
        <v>12.0</v>
      </c>
      <c r="X701" s="41" t="s">
        <v>84</v>
      </c>
      <c r="Y701" s="484" t="s">
        <v>221</v>
      </c>
    </row>
    <row r="702" ht="18.0" customHeight="1">
      <c r="A702" s="37" t="s">
        <v>8419</v>
      </c>
      <c r="B702" s="39">
        <v>45854.0</v>
      </c>
      <c r="C702" s="41">
        <v>887.0</v>
      </c>
      <c r="D702" s="501" t="s">
        <v>7248</v>
      </c>
      <c r="E702" s="60" t="s">
        <v>2314</v>
      </c>
      <c r="F702" s="43" t="s">
        <v>2316</v>
      </c>
      <c r="G702" s="502" t="s">
        <v>1486</v>
      </c>
      <c r="H702" s="43" t="s">
        <v>101</v>
      </c>
      <c r="I702" s="41" t="s">
        <v>1558</v>
      </c>
      <c r="J702" s="48">
        <v>44337.0</v>
      </c>
      <c r="K702" s="39">
        <v>45838.0</v>
      </c>
      <c r="L702" s="121" t="s">
        <v>75</v>
      </c>
      <c r="M702" s="50"/>
      <c r="N702" s="504"/>
      <c r="O702" s="319">
        <v>18034.0</v>
      </c>
      <c r="P702" s="52">
        <v>0.0</v>
      </c>
      <c r="Q702" s="50">
        <v>118000.0</v>
      </c>
      <c r="R702" s="50">
        <v>0.0</v>
      </c>
      <c r="S702" s="52">
        <f t="shared" si="7"/>
        <v>0</v>
      </c>
      <c r="T702" s="41" t="s">
        <v>283</v>
      </c>
      <c r="U702" s="48">
        <v>45868.0</v>
      </c>
      <c r="V702" s="48">
        <v>45898.0</v>
      </c>
      <c r="W702" s="486">
        <v>1.0</v>
      </c>
      <c r="X702" s="41" t="s">
        <v>84</v>
      </c>
      <c r="Y702" s="484" t="s">
        <v>85</v>
      </c>
    </row>
    <row r="703" ht="18.0" customHeight="1">
      <c r="A703" s="37" t="s">
        <v>8422</v>
      </c>
      <c r="B703" s="39">
        <v>45855.0</v>
      </c>
      <c r="C703" s="41">
        <v>6683.0</v>
      </c>
      <c r="D703" s="501" t="s">
        <v>4361</v>
      </c>
      <c r="E703" s="60" t="s">
        <v>4351</v>
      </c>
      <c r="F703" s="43" t="s">
        <v>4352</v>
      </c>
      <c r="G703" s="502" t="s">
        <v>234</v>
      </c>
      <c r="H703" s="43" t="s">
        <v>235</v>
      </c>
      <c r="I703" s="41" t="s">
        <v>1558</v>
      </c>
      <c r="J703" s="48">
        <v>44792.0</v>
      </c>
      <c r="K703" s="39">
        <v>45838.0</v>
      </c>
      <c r="L703" s="121" t="s">
        <v>75</v>
      </c>
      <c r="M703" s="50">
        <v>0.0</v>
      </c>
      <c r="N703" s="504" t="s">
        <v>75</v>
      </c>
      <c r="O703" s="319">
        <v>78000.0</v>
      </c>
      <c r="P703" s="52">
        <v>0.0</v>
      </c>
      <c r="Q703" s="50">
        <v>118000.0</v>
      </c>
      <c r="R703" s="50">
        <v>0.0</v>
      </c>
      <c r="S703" s="52">
        <f t="shared" si="7"/>
        <v>0</v>
      </c>
      <c r="T703" s="41" t="s">
        <v>283</v>
      </c>
      <c r="U703" s="48">
        <v>45834.0</v>
      </c>
      <c r="V703" s="48">
        <v>45864.0</v>
      </c>
      <c r="W703" s="486">
        <v>1.0</v>
      </c>
      <c r="X703" s="41" t="s">
        <v>98</v>
      </c>
      <c r="Y703" s="484" t="s">
        <v>85</v>
      </c>
    </row>
    <row r="704" ht="18.0" customHeight="1">
      <c r="A704" s="38" t="s">
        <v>1551</v>
      </c>
      <c r="B704" s="40">
        <v>45924.0</v>
      </c>
      <c r="C704" s="42">
        <v>14514.0</v>
      </c>
      <c r="D704" s="44" t="s">
        <v>1468</v>
      </c>
      <c r="E704" s="46" t="s">
        <v>1469</v>
      </c>
      <c r="F704" s="47" t="s">
        <v>1470</v>
      </c>
      <c r="G704" s="47" t="s">
        <v>179</v>
      </c>
      <c r="H704" s="47" t="s">
        <v>177</v>
      </c>
      <c r="I704" s="42" t="s">
        <v>1558</v>
      </c>
      <c r="J704" s="49">
        <v>45683.0</v>
      </c>
      <c r="K704" s="40">
        <v>45697.0</v>
      </c>
      <c r="L704" s="41" t="s">
        <v>75</v>
      </c>
      <c r="M704" s="51">
        <v>78000.0</v>
      </c>
      <c r="N704" s="40">
        <v>45812.0</v>
      </c>
      <c r="O704" s="54">
        <v>0.0</v>
      </c>
      <c r="P704" s="51">
        <v>0.0</v>
      </c>
      <c r="Q704" s="51">
        <v>0.0</v>
      </c>
      <c r="R704" s="51">
        <v>0.0</v>
      </c>
      <c r="S704" s="52">
        <f t="shared" si="7"/>
        <v>0</v>
      </c>
      <c r="T704" s="42" t="s">
        <v>283</v>
      </c>
      <c r="U704" s="40">
        <v>45849.0</v>
      </c>
      <c r="V704" s="40">
        <v>45879.0</v>
      </c>
      <c r="W704" s="42">
        <v>1.0</v>
      </c>
      <c r="X704" s="42" t="s">
        <v>98</v>
      </c>
      <c r="Y704" s="42" t="s">
        <v>86</v>
      </c>
    </row>
    <row r="705" ht="18.0" customHeight="1">
      <c r="A705" s="37" t="s">
        <v>6752</v>
      </c>
      <c r="B705" s="39">
        <v>45826.0</v>
      </c>
      <c r="C705" s="41">
        <v>376.0</v>
      </c>
      <c r="D705" s="501" t="s">
        <v>2200</v>
      </c>
      <c r="E705" s="60" t="s">
        <v>2057</v>
      </c>
      <c r="F705" s="43" t="s">
        <v>2098</v>
      </c>
      <c r="G705" s="43" t="s">
        <v>1136</v>
      </c>
      <c r="H705" s="43" t="s">
        <v>1137</v>
      </c>
      <c r="I705" s="41" t="s">
        <v>1558</v>
      </c>
      <c r="J705" s="48">
        <v>44307.0</v>
      </c>
      <c r="K705" s="39">
        <v>45821.0</v>
      </c>
      <c r="L705" s="41" t="s">
        <v>75</v>
      </c>
      <c r="M705" s="50">
        <v>0.0</v>
      </c>
      <c r="N705" s="39" t="s">
        <v>201</v>
      </c>
      <c r="O705" s="52">
        <v>78023.0</v>
      </c>
      <c r="P705" s="51">
        <v>0.0</v>
      </c>
      <c r="Q705" s="51">
        <v>0.0</v>
      </c>
      <c r="R705" s="51">
        <v>0.0</v>
      </c>
      <c r="S705" s="52">
        <f t="shared" si="7"/>
        <v>0</v>
      </c>
      <c r="T705" s="42" t="s">
        <v>283</v>
      </c>
      <c r="U705" s="48">
        <v>45845.0</v>
      </c>
      <c r="V705" s="48">
        <v>45875.0</v>
      </c>
      <c r="W705" s="41">
        <v>1.0</v>
      </c>
      <c r="X705" s="41" t="s">
        <v>98</v>
      </c>
      <c r="Y705" s="41" t="s">
        <v>85</v>
      </c>
    </row>
    <row r="706" ht="18.0" customHeight="1">
      <c r="A706" s="37" t="s">
        <v>7720</v>
      </c>
      <c r="B706" s="39">
        <v>45924.0</v>
      </c>
      <c r="C706" s="41">
        <v>8444.0</v>
      </c>
      <c r="D706" s="501" t="s">
        <v>1322</v>
      </c>
      <c r="E706" s="60" t="s">
        <v>1324</v>
      </c>
      <c r="F706" s="43" t="s">
        <v>1471</v>
      </c>
      <c r="G706" s="43" t="s">
        <v>323</v>
      </c>
      <c r="H706" s="43" t="s">
        <v>177</v>
      </c>
      <c r="I706" s="41" t="s">
        <v>1558</v>
      </c>
      <c r="J706" s="48">
        <v>44986.0</v>
      </c>
      <c r="K706" s="39">
        <v>45834.0</v>
      </c>
      <c r="L706" s="41" t="s">
        <v>75</v>
      </c>
      <c r="M706" s="50">
        <v>78000.0</v>
      </c>
      <c r="N706" s="39" t="s">
        <v>75</v>
      </c>
      <c r="O706" s="52">
        <v>78000.0</v>
      </c>
      <c r="P706" s="52">
        <v>0.0</v>
      </c>
      <c r="Q706" s="50">
        <v>0.0</v>
      </c>
      <c r="R706" s="50">
        <v>0.0</v>
      </c>
      <c r="S706" s="50">
        <v>0.0</v>
      </c>
      <c r="T706" s="41" t="s">
        <v>283</v>
      </c>
      <c r="U706" s="48">
        <v>45852.0</v>
      </c>
      <c r="V706" s="48">
        <v>45882.0</v>
      </c>
      <c r="W706" s="41">
        <v>1.0</v>
      </c>
      <c r="X706" s="41" t="s">
        <v>98</v>
      </c>
      <c r="Y706" s="41" t="s">
        <v>85</v>
      </c>
    </row>
    <row r="707" ht="18.0" customHeight="1">
      <c r="A707" s="38" t="s">
        <v>4463</v>
      </c>
      <c r="B707" s="40">
        <v>45768.0</v>
      </c>
      <c r="C707" s="42">
        <v>4749.0</v>
      </c>
      <c r="D707" s="44" t="s">
        <v>4392</v>
      </c>
      <c r="E707" s="184" t="s">
        <v>4393</v>
      </c>
      <c r="F707" s="47" t="s">
        <v>2135</v>
      </c>
      <c r="G707" s="47"/>
      <c r="H707" s="47" t="s">
        <v>123</v>
      </c>
      <c r="I707" s="42" t="s">
        <v>1558</v>
      </c>
      <c r="J707" s="49">
        <v>44613.0</v>
      </c>
      <c r="K707" s="40">
        <v>45765.0</v>
      </c>
      <c r="L707" s="42" t="s">
        <v>75</v>
      </c>
      <c r="M707" s="51">
        <v>78000.0</v>
      </c>
      <c r="N707" s="42" t="s">
        <v>75</v>
      </c>
      <c r="O707" s="51">
        <v>78000.0</v>
      </c>
      <c r="P707" s="54">
        <v>0.0</v>
      </c>
      <c r="Q707" s="51">
        <v>0.0</v>
      </c>
      <c r="R707" s="51">
        <v>0.0</v>
      </c>
      <c r="S707" s="113">
        <f t="shared" ref="S707:S711" si="8">P707-R707</f>
        <v>0</v>
      </c>
      <c r="T707" s="42" t="s">
        <v>283</v>
      </c>
      <c r="U707" s="49">
        <v>45856.0</v>
      </c>
      <c r="V707" s="49">
        <v>45886.0</v>
      </c>
      <c r="W707" s="42">
        <v>1.0</v>
      </c>
      <c r="X707" s="42" t="s">
        <v>98</v>
      </c>
      <c r="Y707" s="42" t="s">
        <v>85</v>
      </c>
    </row>
    <row r="708" ht="18.0" customHeight="1">
      <c r="A708" s="38" t="s">
        <v>4468</v>
      </c>
      <c r="B708" s="40">
        <v>45768.0</v>
      </c>
      <c r="C708" s="42">
        <v>4749.0</v>
      </c>
      <c r="D708" s="44" t="s">
        <v>4392</v>
      </c>
      <c r="E708" s="184" t="s">
        <v>4393</v>
      </c>
      <c r="F708" s="47" t="s">
        <v>2088</v>
      </c>
      <c r="G708" s="47" t="s">
        <v>812</v>
      </c>
      <c r="H708" s="47" t="s">
        <v>123</v>
      </c>
      <c r="I708" s="42" t="s">
        <v>1558</v>
      </c>
      <c r="J708" s="49">
        <v>44613.0</v>
      </c>
      <c r="K708" s="40">
        <v>45765.0</v>
      </c>
      <c r="L708" s="42" t="s">
        <v>75</v>
      </c>
      <c r="M708" s="51">
        <v>78000.0</v>
      </c>
      <c r="N708" s="42" t="s">
        <v>75</v>
      </c>
      <c r="O708" s="51">
        <v>78000.0</v>
      </c>
      <c r="P708" s="54">
        <v>0.0</v>
      </c>
      <c r="Q708" s="51">
        <v>0.0</v>
      </c>
      <c r="R708" s="51">
        <v>0.0</v>
      </c>
      <c r="S708" s="113">
        <f t="shared" si="8"/>
        <v>0</v>
      </c>
      <c r="T708" s="42" t="s">
        <v>283</v>
      </c>
      <c r="U708" s="49">
        <v>45856.0</v>
      </c>
      <c r="V708" s="49">
        <v>45887.0</v>
      </c>
      <c r="W708" s="42">
        <v>1.0</v>
      </c>
      <c r="X708" s="42" t="s">
        <v>98</v>
      </c>
      <c r="Y708" s="42" t="s">
        <v>85</v>
      </c>
    </row>
    <row r="709" ht="18.0" customHeight="1">
      <c r="A709" s="38" t="s">
        <v>4474</v>
      </c>
      <c r="B709" s="40">
        <v>45768.0</v>
      </c>
      <c r="C709" s="42">
        <v>4749.0</v>
      </c>
      <c r="D709" s="44" t="s">
        <v>4392</v>
      </c>
      <c r="E709" s="184" t="s">
        <v>4393</v>
      </c>
      <c r="F709" s="47" t="s">
        <v>2097</v>
      </c>
      <c r="G709" s="47" t="s">
        <v>812</v>
      </c>
      <c r="H709" s="47" t="s">
        <v>123</v>
      </c>
      <c r="I709" s="42" t="s">
        <v>1558</v>
      </c>
      <c r="J709" s="49">
        <v>44613.0</v>
      </c>
      <c r="K709" s="40">
        <v>45765.0</v>
      </c>
      <c r="L709" s="42" t="s">
        <v>75</v>
      </c>
      <c r="M709" s="51">
        <v>118000.0</v>
      </c>
      <c r="N709" s="42" t="s">
        <v>75</v>
      </c>
      <c r="O709" s="51">
        <v>118000.0</v>
      </c>
      <c r="P709" s="54">
        <v>0.0</v>
      </c>
      <c r="Q709" s="51">
        <v>0.0</v>
      </c>
      <c r="R709" s="51">
        <v>0.0</v>
      </c>
      <c r="S709" s="113">
        <f t="shared" si="8"/>
        <v>0</v>
      </c>
      <c r="T709" s="42" t="s">
        <v>283</v>
      </c>
      <c r="U709" s="49">
        <v>45856.0</v>
      </c>
      <c r="V709" s="49">
        <v>45887.0</v>
      </c>
      <c r="W709" s="42">
        <v>1.0</v>
      </c>
      <c r="X709" s="42" t="s">
        <v>98</v>
      </c>
      <c r="Y709" s="42" t="s">
        <v>85</v>
      </c>
    </row>
    <row r="710" ht="18.0" customHeight="1">
      <c r="A710" s="38" t="s">
        <v>4482</v>
      </c>
      <c r="B710" s="40">
        <v>45768.0</v>
      </c>
      <c r="C710" s="42">
        <v>4749.0</v>
      </c>
      <c r="D710" s="44" t="s">
        <v>4392</v>
      </c>
      <c r="E710" s="184" t="s">
        <v>4393</v>
      </c>
      <c r="F710" s="47" t="s">
        <v>2105</v>
      </c>
      <c r="G710" s="47" t="s">
        <v>812</v>
      </c>
      <c r="H710" s="47" t="s">
        <v>123</v>
      </c>
      <c r="I710" s="42" t="s">
        <v>1558</v>
      </c>
      <c r="J710" s="49">
        <v>44613.0</v>
      </c>
      <c r="K710" s="40">
        <v>45765.0</v>
      </c>
      <c r="L710" s="42" t="s">
        <v>75</v>
      </c>
      <c r="M710" s="51">
        <v>78000.0</v>
      </c>
      <c r="N710" s="42" t="s">
        <v>75</v>
      </c>
      <c r="O710" s="51">
        <v>78000.0</v>
      </c>
      <c r="P710" s="54">
        <v>0.0</v>
      </c>
      <c r="Q710" s="51">
        <v>0.0</v>
      </c>
      <c r="R710" s="51">
        <v>0.0</v>
      </c>
      <c r="S710" s="113">
        <f t="shared" si="8"/>
        <v>0</v>
      </c>
      <c r="T710" s="42" t="s">
        <v>283</v>
      </c>
      <c r="U710" s="49">
        <v>45856.0</v>
      </c>
      <c r="V710" s="49">
        <v>45892.0</v>
      </c>
      <c r="W710" s="42">
        <v>1.0</v>
      </c>
      <c r="X710" s="42" t="s">
        <v>98</v>
      </c>
      <c r="Y710" s="42" t="s">
        <v>85</v>
      </c>
    </row>
    <row r="711" ht="18.0" customHeight="1">
      <c r="A711" s="38" t="s">
        <v>4497</v>
      </c>
      <c r="B711" s="40">
        <v>45768.0</v>
      </c>
      <c r="C711" s="42">
        <v>4749.0</v>
      </c>
      <c r="D711" s="44" t="s">
        <v>4392</v>
      </c>
      <c r="E711" s="184" t="s">
        <v>4393</v>
      </c>
      <c r="F711" s="47" t="s">
        <v>2083</v>
      </c>
      <c r="G711" s="47" t="s">
        <v>812</v>
      </c>
      <c r="H711" s="47" t="s">
        <v>123</v>
      </c>
      <c r="I711" s="42" t="s">
        <v>1558</v>
      </c>
      <c r="J711" s="49">
        <v>44613.0</v>
      </c>
      <c r="K711" s="40">
        <v>45765.0</v>
      </c>
      <c r="L711" s="42" t="s">
        <v>75</v>
      </c>
      <c r="M711" s="51">
        <v>118000.0</v>
      </c>
      <c r="N711" s="42" t="s">
        <v>75</v>
      </c>
      <c r="O711" s="51">
        <v>118000.0</v>
      </c>
      <c r="P711" s="54">
        <v>0.0</v>
      </c>
      <c r="Q711" s="51">
        <v>0.0</v>
      </c>
      <c r="R711" s="51">
        <v>0.0</v>
      </c>
      <c r="S711" s="52">
        <f t="shared" si="8"/>
        <v>0</v>
      </c>
      <c r="T711" s="42" t="s">
        <v>283</v>
      </c>
      <c r="U711" s="49">
        <v>45857.0</v>
      </c>
      <c r="V711" s="49">
        <v>45887.0</v>
      </c>
      <c r="W711" s="42">
        <v>1.0</v>
      </c>
      <c r="X711" s="42" t="s">
        <v>84</v>
      </c>
      <c r="Y711" s="42" t="s">
        <v>85</v>
      </c>
    </row>
    <row r="712" ht="18.0" customHeight="1">
      <c r="A712" s="37" t="s">
        <v>5663</v>
      </c>
      <c r="B712" s="39">
        <v>45817.0</v>
      </c>
      <c r="C712" s="41">
        <v>11972.0</v>
      </c>
      <c r="D712" s="501" t="s">
        <v>860</v>
      </c>
      <c r="E712" s="60" t="s">
        <v>862</v>
      </c>
      <c r="F712" s="43" t="s">
        <v>991</v>
      </c>
      <c r="G712" s="43" t="s">
        <v>243</v>
      </c>
      <c r="H712" s="43" t="s">
        <v>123</v>
      </c>
      <c r="I712" s="41" t="s">
        <v>1558</v>
      </c>
      <c r="J712" s="48">
        <v>45409.0</v>
      </c>
      <c r="K712" s="39">
        <v>45814.0</v>
      </c>
      <c r="L712" s="41" t="s">
        <v>75</v>
      </c>
      <c r="M712" s="50">
        <v>78000.0</v>
      </c>
      <c r="N712" s="39" t="s">
        <v>75</v>
      </c>
      <c r="O712" s="52">
        <v>78000.0</v>
      </c>
      <c r="P712" s="52">
        <v>0.0</v>
      </c>
      <c r="Q712" s="50">
        <v>0.0</v>
      </c>
      <c r="R712" s="50">
        <v>0.0</v>
      </c>
      <c r="S712" s="50">
        <v>0.0</v>
      </c>
      <c r="T712" s="41" t="s">
        <v>283</v>
      </c>
      <c r="U712" s="48">
        <v>45845.0</v>
      </c>
      <c r="V712" s="48">
        <v>45875.0</v>
      </c>
      <c r="W712" s="41">
        <v>1.0</v>
      </c>
      <c r="X712" s="41" t="s">
        <v>98</v>
      </c>
      <c r="Y712" s="41" t="s">
        <v>85</v>
      </c>
    </row>
    <row r="713" ht="18.0" customHeight="1">
      <c r="A713" s="37" t="s">
        <v>8324</v>
      </c>
      <c r="B713" s="39">
        <v>45853.0</v>
      </c>
      <c r="C713" s="41">
        <v>384.0</v>
      </c>
      <c r="D713" s="501" t="s">
        <v>8326</v>
      </c>
      <c r="E713" s="60" t="s">
        <v>1500</v>
      </c>
      <c r="F713" s="43" t="s">
        <v>1501</v>
      </c>
      <c r="G713" s="43" t="s">
        <v>1502</v>
      </c>
      <c r="H713" s="43" t="s">
        <v>486</v>
      </c>
      <c r="I713" s="41" t="s">
        <v>1558</v>
      </c>
      <c r="J713" s="48">
        <v>44308.0</v>
      </c>
      <c r="K713" s="39">
        <v>45834.0</v>
      </c>
      <c r="L713" s="41" t="s">
        <v>75</v>
      </c>
      <c r="M713" s="50"/>
      <c r="N713" s="39"/>
      <c r="O713" s="52">
        <v>78000.0</v>
      </c>
      <c r="P713" s="52">
        <v>0.0</v>
      </c>
      <c r="Q713" s="50">
        <v>0.0</v>
      </c>
      <c r="R713" s="50">
        <v>0.0</v>
      </c>
      <c r="S713" s="50">
        <v>0.0</v>
      </c>
      <c r="T713" s="41" t="s">
        <v>283</v>
      </c>
      <c r="U713" s="48">
        <v>45858.0</v>
      </c>
      <c r="V713" s="48">
        <v>45888.0</v>
      </c>
      <c r="W713" s="41">
        <v>1.0</v>
      </c>
      <c r="X713" s="41" t="s">
        <v>98</v>
      </c>
      <c r="Y713" s="41" t="s">
        <v>85</v>
      </c>
    </row>
    <row r="714" ht="18.0" customHeight="1">
      <c r="A714" s="37" t="s">
        <v>6407</v>
      </c>
      <c r="B714" s="39">
        <v>45820.0</v>
      </c>
      <c r="C714" s="41">
        <v>6598.0</v>
      </c>
      <c r="D714" s="501" t="s">
        <v>5864</v>
      </c>
      <c r="E714" s="60" t="s">
        <v>1479</v>
      </c>
      <c r="F714" s="43" t="s">
        <v>1480</v>
      </c>
      <c r="G714" s="43" t="s">
        <v>485</v>
      </c>
      <c r="H714" s="43" t="s">
        <v>486</v>
      </c>
      <c r="I714" s="41" t="s">
        <v>1558</v>
      </c>
      <c r="J714" s="48">
        <v>44784.0</v>
      </c>
      <c r="K714" s="39">
        <v>45819.0</v>
      </c>
      <c r="L714" s="41" t="s">
        <v>75</v>
      </c>
      <c r="M714" s="50">
        <v>78000.0</v>
      </c>
      <c r="N714" s="39" t="s">
        <v>75</v>
      </c>
      <c r="O714" s="52">
        <v>78000.0</v>
      </c>
      <c r="P714" s="52">
        <v>0.0</v>
      </c>
      <c r="Q714" s="50">
        <v>0.0</v>
      </c>
      <c r="R714" s="50">
        <v>0.0</v>
      </c>
      <c r="S714" s="50">
        <v>0.0</v>
      </c>
      <c r="T714" s="41" t="s">
        <v>283</v>
      </c>
      <c r="U714" s="48">
        <v>45849.0</v>
      </c>
      <c r="V714" s="48">
        <v>45879.0</v>
      </c>
      <c r="W714" s="41">
        <v>1.0</v>
      </c>
      <c r="X714" s="41" t="s">
        <v>98</v>
      </c>
      <c r="Y714" s="41" t="s">
        <v>85</v>
      </c>
    </row>
    <row r="715" ht="18.0" customHeight="1">
      <c r="A715" s="37" t="s">
        <v>5384</v>
      </c>
      <c r="B715" s="39">
        <v>45812.0</v>
      </c>
      <c r="C715" s="41">
        <v>3230.0</v>
      </c>
      <c r="D715" s="501" t="s">
        <v>735</v>
      </c>
      <c r="E715" s="60" t="s">
        <v>736</v>
      </c>
      <c r="F715" s="43" t="s">
        <v>737</v>
      </c>
      <c r="G715" s="43" t="s">
        <v>738</v>
      </c>
      <c r="H715" s="43" t="s">
        <v>124</v>
      </c>
      <c r="I715" s="41" t="s">
        <v>1558</v>
      </c>
      <c r="J715" s="48">
        <v>44516.0</v>
      </c>
      <c r="K715" s="39">
        <v>45812.0</v>
      </c>
      <c r="L715" s="41" t="s">
        <v>75</v>
      </c>
      <c r="M715" s="50">
        <v>0.0</v>
      </c>
      <c r="N715" s="39" t="s">
        <v>75</v>
      </c>
      <c r="O715" s="52">
        <v>118000.0</v>
      </c>
      <c r="P715" s="52">
        <v>0.0</v>
      </c>
      <c r="Q715" s="50">
        <v>0.0</v>
      </c>
      <c r="R715" s="50">
        <v>0.0</v>
      </c>
      <c r="S715" s="50">
        <v>0.0</v>
      </c>
      <c r="T715" s="41" t="s">
        <v>283</v>
      </c>
      <c r="U715" s="48">
        <v>45847.0</v>
      </c>
      <c r="V715" s="48">
        <v>45880.0</v>
      </c>
      <c r="W715" s="41">
        <v>1.0</v>
      </c>
      <c r="X715" s="41" t="s">
        <v>98</v>
      </c>
      <c r="Y715" s="41" t="s">
        <v>85</v>
      </c>
    </row>
    <row r="716" ht="18.0" customHeight="1">
      <c r="A716" s="37" t="s">
        <v>5204</v>
      </c>
      <c r="B716" s="39">
        <v>45818.0</v>
      </c>
      <c r="C716" s="41">
        <v>4181.0</v>
      </c>
      <c r="D716" s="501" t="s">
        <v>436</v>
      </c>
      <c r="E716" s="60" t="s">
        <v>438</v>
      </c>
      <c r="F716" s="43" t="s">
        <v>989</v>
      </c>
      <c r="G716" s="43" t="s">
        <v>634</v>
      </c>
      <c r="H716" s="43" t="s">
        <v>235</v>
      </c>
      <c r="I716" s="41" t="s">
        <v>1558</v>
      </c>
      <c r="J716" s="48">
        <v>44571.0</v>
      </c>
      <c r="K716" s="39">
        <v>45809.0</v>
      </c>
      <c r="L716" s="39" t="s">
        <v>75</v>
      </c>
      <c r="M716" s="50">
        <v>78000.0</v>
      </c>
      <c r="N716" s="39">
        <v>45815.0</v>
      </c>
      <c r="O716" s="52">
        <v>78000.0</v>
      </c>
      <c r="P716" s="50">
        <v>0.0</v>
      </c>
      <c r="Q716" s="50">
        <v>0.0</v>
      </c>
      <c r="R716" s="52">
        <v>0.0</v>
      </c>
      <c r="S716" s="50">
        <v>0.0</v>
      </c>
      <c r="T716" s="41" t="s">
        <v>283</v>
      </c>
      <c r="U716" s="48">
        <v>45832.0</v>
      </c>
      <c r="V716" s="48">
        <v>45875.0</v>
      </c>
      <c r="W716" s="41">
        <v>1.0</v>
      </c>
      <c r="X716" s="41" t="s">
        <v>98</v>
      </c>
      <c r="Y716" s="41" t="s">
        <v>85</v>
      </c>
    </row>
    <row r="717" ht="18.0" customHeight="1">
      <c r="A717" s="37" t="s">
        <v>5211</v>
      </c>
      <c r="B717" s="39">
        <v>45818.0</v>
      </c>
      <c r="C717" s="41">
        <v>4181.0</v>
      </c>
      <c r="D717" s="501" t="s">
        <v>436</v>
      </c>
      <c r="E717" s="60" t="s">
        <v>438</v>
      </c>
      <c r="F717" s="43" t="s">
        <v>1042</v>
      </c>
      <c r="G717" s="43" t="s">
        <v>634</v>
      </c>
      <c r="H717" s="43" t="s">
        <v>235</v>
      </c>
      <c r="I717" s="41" t="s">
        <v>1558</v>
      </c>
      <c r="J717" s="48">
        <v>44571.0</v>
      </c>
      <c r="K717" s="39">
        <v>45809.0</v>
      </c>
      <c r="L717" s="41" t="s">
        <v>75</v>
      </c>
      <c r="M717" s="50">
        <v>78000.0</v>
      </c>
      <c r="N717" s="39">
        <v>45818.0</v>
      </c>
      <c r="O717" s="52">
        <v>78000.0</v>
      </c>
      <c r="P717" s="50">
        <v>0.0</v>
      </c>
      <c r="Q717" s="50">
        <v>0.0</v>
      </c>
      <c r="R717" s="52">
        <v>0.0</v>
      </c>
      <c r="S717" s="50">
        <v>0.0</v>
      </c>
      <c r="T717" s="41" t="s">
        <v>283</v>
      </c>
      <c r="U717" s="48">
        <v>45832.0</v>
      </c>
      <c r="V717" s="48">
        <v>45878.0</v>
      </c>
      <c r="W717" s="41">
        <v>1.0</v>
      </c>
      <c r="X717" s="41" t="s">
        <v>98</v>
      </c>
      <c r="Y717" s="41" t="s">
        <v>85</v>
      </c>
    </row>
    <row r="718" ht="18.0" customHeight="1">
      <c r="A718" s="37" t="s">
        <v>6184</v>
      </c>
      <c r="B718" s="39">
        <v>45818.0</v>
      </c>
      <c r="C718" s="41">
        <v>4181.0</v>
      </c>
      <c r="D718" s="501" t="s">
        <v>436</v>
      </c>
      <c r="E718" s="60" t="s">
        <v>438</v>
      </c>
      <c r="F718" s="43" t="s">
        <v>2993</v>
      </c>
      <c r="G718" s="43" t="s">
        <v>634</v>
      </c>
      <c r="H718" s="43" t="s">
        <v>235</v>
      </c>
      <c r="I718" s="41" t="s">
        <v>1558</v>
      </c>
      <c r="J718" s="48">
        <v>44571.0</v>
      </c>
      <c r="K718" s="39">
        <v>45818.0</v>
      </c>
      <c r="L718" s="41" t="s">
        <v>75</v>
      </c>
      <c r="M718" s="50">
        <v>78000.0</v>
      </c>
      <c r="N718" s="39" t="s">
        <v>75</v>
      </c>
      <c r="O718" s="52">
        <v>78000.0</v>
      </c>
      <c r="P718" s="52">
        <v>0.0</v>
      </c>
      <c r="Q718" s="50">
        <v>0.0</v>
      </c>
      <c r="R718" s="50">
        <v>0.0</v>
      </c>
      <c r="S718" s="50">
        <v>0.0</v>
      </c>
      <c r="T718" s="41" t="s">
        <v>283</v>
      </c>
      <c r="U718" s="48">
        <v>45846.0</v>
      </c>
      <c r="V718" s="48">
        <v>45876.0</v>
      </c>
      <c r="W718" s="41">
        <v>1.0</v>
      </c>
      <c r="X718" s="41" t="s">
        <v>98</v>
      </c>
      <c r="Y718" s="41" t="s">
        <v>85</v>
      </c>
    </row>
    <row r="719" ht="18.0" customHeight="1">
      <c r="A719" s="37" t="s">
        <v>7919</v>
      </c>
      <c r="B719" s="39">
        <v>45848.0</v>
      </c>
      <c r="C719" s="41">
        <v>9815.0</v>
      </c>
      <c r="D719" s="501" t="s">
        <v>2369</v>
      </c>
      <c r="E719" s="60" t="s">
        <v>2370</v>
      </c>
      <c r="F719" s="43" t="s">
        <v>2371</v>
      </c>
      <c r="G719" s="43" t="s">
        <v>796</v>
      </c>
      <c r="H719" s="43" t="s">
        <v>134</v>
      </c>
      <c r="I719" s="41" t="s">
        <v>1558</v>
      </c>
      <c r="J719" s="48">
        <v>45149.0</v>
      </c>
      <c r="K719" s="39">
        <v>45834.0</v>
      </c>
      <c r="L719" s="41" t="s">
        <v>75</v>
      </c>
      <c r="M719" s="50">
        <v>0.0</v>
      </c>
      <c r="N719" s="39" t="s">
        <v>75</v>
      </c>
      <c r="O719" s="52">
        <v>118000.0</v>
      </c>
      <c r="P719" s="52">
        <v>0.0</v>
      </c>
      <c r="Q719" s="50">
        <v>0.0</v>
      </c>
      <c r="R719" s="50">
        <v>0.0</v>
      </c>
      <c r="S719" s="50">
        <v>0.0</v>
      </c>
      <c r="T719" s="41" t="s">
        <v>283</v>
      </c>
      <c r="U719" s="39">
        <v>45853.0</v>
      </c>
      <c r="V719" s="48">
        <v>45883.0</v>
      </c>
      <c r="W719" s="41">
        <v>1.0</v>
      </c>
      <c r="X719" s="41" t="s">
        <v>84</v>
      </c>
      <c r="Y719" s="41" t="s">
        <v>85</v>
      </c>
    </row>
    <row r="720" ht="18.0" customHeight="1">
      <c r="A720" s="523" t="s">
        <v>6719</v>
      </c>
      <c r="B720" s="289">
        <v>45826.0</v>
      </c>
      <c r="C720" s="290">
        <v>9941.0</v>
      </c>
      <c r="D720" s="292" t="s">
        <v>458</v>
      </c>
      <c r="E720" s="288" t="s">
        <v>459</v>
      </c>
      <c r="F720" s="292" t="s">
        <v>460</v>
      </c>
      <c r="G720" s="292" t="s">
        <v>528</v>
      </c>
      <c r="H720" s="292" t="s">
        <v>200</v>
      </c>
      <c r="I720" s="290" t="s">
        <v>1558</v>
      </c>
      <c r="J720" s="295">
        <v>45165.0</v>
      </c>
      <c r="K720" s="289">
        <v>45821.0</v>
      </c>
      <c r="L720" s="290" t="s">
        <v>75</v>
      </c>
      <c r="M720" s="296">
        <v>78000.0</v>
      </c>
      <c r="N720" s="289" t="s">
        <v>75</v>
      </c>
      <c r="O720" s="297">
        <v>100004.0</v>
      </c>
      <c r="P720" s="52">
        <v>0.0</v>
      </c>
      <c r="Q720" s="50">
        <v>0.0</v>
      </c>
      <c r="R720" s="50">
        <v>0.0</v>
      </c>
      <c r="S720" s="50">
        <v>0.0</v>
      </c>
      <c r="T720" s="41" t="s">
        <v>283</v>
      </c>
      <c r="U720" s="295">
        <v>45840.0</v>
      </c>
      <c r="V720" s="295">
        <v>45870.0</v>
      </c>
      <c r="W720" s="290">
        <v>1.0</v>
      </c>
      <c r="X720" s="290" t="s">
        <v>98</v>
      </c>
      <c r="Y720" s="290" t="s">
        <v>85</v>
      </c>
    </row>
  </sheetData>
  <autoFilter ref="$A$4:$Y$720"/>
  <customSheetViews>
    <customSheetView guid="{DCAB888D-4E10-45E5-89A3-A772FD1AA034}" filter="1" showAutoFilter="1">
      <autoFilter ref="$A$4:$Y$206">
        <filterColumn colId="24">
          <filters>
            <filter val="Nasabah Baru"/>
            <filter val="Nasabah baru"/>
          </filters>
        </filterColumn>
      </autoFilter>
    </customSheetView>
    <customSheetView guid="{1469BBC9-4F4B-444C-9848-33CA32D9C05C}" filter="1" showAutoFilter="1">
      <autoFilter ref="$A$4:$Y$206"/>
    </customSheetView>
    <customSheetView guid="{E2B027D3-1367-4101-BD45-89B305535741}" filter="1" showAutoFilter="1">
      <autoFilter ref="$A$4:$Y$206">
        <filterColumn colId="20">
          <filters blank="1">
            <filter val="27/06/25"/>
            <filter val="17/06/25"/>
            <filter val="08/07/25"/>
            <filter val="01/07/25"/>
            <filter val="21/07/25"/>
            <filter val="10/06/25"/>
            <filter val="18/07/25"/>
            <filter val="19/06/25"/>
            <filter val="29/06/25"/>
            <filter val="20/06/25"/>
            <filter val="24/07/25"/>
            <filter val="14/06/25"/>
            <filter val="23/06/25"/>
            <filter val="15/07/25"/>
            <filter val="05/07/25"/>
            <filter val="13/06/25"/>
            <filter val="22/07/25"/>
            <filter val="16/06/25"/>
            <filter val="06/06/25"/>
            <filter val="26/06/25"/>
            <filter val="02/07/25"/>
            <filter val="30/07/25"/>
            <filter val="07/07/25"/>
            <filter val="27/07/25"/>
            <filter val="18/06/25"/>
            <filter val="28/06/25"/>
            <filter val="19/07/25"/>
            <filter val="04/07/25"/>
            <filter val="24/06/25"/>
            <filter val="25/06/25"/>
            <filter val="03/07/25"/>
            <filter val="06/07/25"/>
            <filter val="16/07/25"/>
            <filter val="02/08/25"/>
          </filters>
        </filterColumn>
      </autoFilter>
    </customSheetView>
    <customSheetView guid="{FD832933-AD45-4F17-8695-75C53C9E2DCD}" filter="1" showAutoFilter="1">
      <autoFilter ref="$A$4:$Y$438">
        <filterColumn colId="19">
          <filters>
            <filter val="(Refund) Midtrans"/>
            <filter val="Kompensasi Case 12 Juni Nasabah Bulanan"/>
            <filter val="Kompensasi Case 12 Juni Nasabah Tahunan"/>
            <filter val="Tf/BRI"/>
            <filter val="Transaksi Gantung BRI"/>
            <filter val="Kompensasi Upgrade Nasabah Tahunan"/>
            <filter val="Kompensasi Case 12 Juni Bulanan"/>
            <filter val="Kompensasi Upgrade Nasabah Bulanan"/>
          </filters>
        </filterColumn>
      </autoFilter>
    </customSheetView>
  </customSheetViews>
  <dataValidations>
    <dataValidation type="list" allowBlank="1" showErrorMessage="1" sqref="T15 T35 T41:T42 T115 T315 T570:T574 T576:T585 T587:T595 T598:T610">
      <formula1>"Tf/BRI,Midtrans,Saldo Aplikasi,Bonus Aplikasi,Bonus Unsubscribe,Bonus Mitra,Bonus Take Over,(Refund) Tf/BRI,(Refund) Midtrans,Transaksi Gantung,Kompensasi Case 12 Juni Bulanan,Kompensasi Case 12 Juni Tahunan"</formula1>
    </dataValidation>
    <dataValidation type="list" allowBlank="1" showErrorMessage="1" sqref="T704:T706 T712:T720">
      <formula1>"Tf/BRI,Midtrans,Saldo Aplikasi,Bonus Aplikasi,Bonus Unsubscribe,Bonus Mitra,(Refund) Tf/BRI,(Refund) Midtrans"</formula1>
    </dataValidation>
    <dataValidation type="list" allowBlank="1" showErrorMessage="1" sqref="T440:T450 T453 T456:T477 T495 T497:T550 T553:T569 T575 T586 T596:T597 T611:T617">
      <formula1>"Tf/BRI,Midtrans,Saldo Aplikasi,Bonus Aplikasi,Bonus Unsubscribe,Bonus Mitra,Bonus Take Over Tahunan,(Refund) Tf/BRI,(Refund) Midtrans,Kompensasi Case 12 juni Nasabah Bulanan,Kompensasi Case 12 juni Nasabah Tahunan,Kompensasi Upgrade Nasabah Bulanan,Kompen"&amp;"sasi Upgrade Nasabah Tahunan"</formula1>
    </dataValidation>
    <dataValidation type="list" allowBlank="1" showErrorMessage="1" sqref="T618:T696 T699:T703 T707:T711">
      <formula1>"Tf/BRI,Midtrans,Saldo Aplikasi,Bonus Aplikasi,Bonus Unsubscribe,Bonus Mitra,Bonus Take Over,(Refund) Tf/BRI,(Refund) Midtrans,Transaksi Gantung"</formula1>
    </dataValidation>
    <dataValidation type="list" allowBlank="1" showErrorMessage="1" sqref="T5:T14 T16:T34 T36:T40 T43:T114 T116:T314 T316:T439 T451:T452 T454:T455 T478:T494 T496 T551:T552 T697:T698">
      <formula1>"Tf/BRI,Midtrans,Saldo Aplikasi,Bonus Aplikasi,Bonus Unsubscribe,Bonus Mitra,Bonus Take Over,(Refund) Tf/BRI,(Refund) Midtrans,Kompensasi Case 12 Juni Nasabah Bulanan,Kompensasi Case 12 Juni Nasabah Tahunan,Transaksi Gantung BRI,Transaksi Gantung Midtrans,"&amp;"Kompensasi Upgrade Nasabah Bulanan,Kompensasi Upgrade Nasabah Tahunan"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38"/>
    <col customWidth="1" min="2" max="2" width="11.13"/>
    <col customWidth="1" min="3" max="3" width="10.5"/>
    <col customWidth="1" min="4" max="4" width="22.63"/>
    <col customWidth="1" min="5" max="5" width="12.88"/>
    <col customWidth="1" min="6" max="6" width="29.75"/>
    <col customWidth="1" min="7" max="7" width="17.13"/>
    <col customWidth="1" min="8" max="8" width="14.5"/>
    <col customWidth="1" min="9" max="9" width="8.63"/>
    <col customWidth="1" min="10" max="10" width="9.63"/>
    <col customWidth="1" min="11" max="11" width="11.0"/>
    <col customWidth="1" min="12" max="12" width="10.38"/>
    <col customWidth="1" min="14" max="14" width="10.88"/>
    <col customWidth="1" hidden="1" min="17" max="17" width="10.75"/>
    <col customWidth="1" hidden="1" min="18" max="18" width="12.63"/>
    <col customWidth="1" hidden="1" min="19" max="19" width="10.75"/>
    <col customWidth="1" min="20" max="20" width="18.5"/>
    <col customWidth="1" min="21" max="21" width="11.13"/>
    <col customWidth="1" min="22" max="22" width="10.63"/>
    <col customWidth="1" min="23" max="23" width="9.38"/>
    <col customWidth="1" min="24" max="24" width="11.38"/>
  </cols>
  <sheetData>
    <row r="1" ht="24.0" customHeight="1">
      <c r="A1" s="2" t="s">
        <v>0</v>
      </c>
      <c r="B1" s="2"/>
      <c r="C1" s="2"/>
      <c r="D1" s="2"/>
      <c r="E1" s="5"/>
      <c r="F1" s="6" t="s">
        <v>1</v>
      </c>
      <c r="G1" s="315"/>
      <c r="H1" s="2"/>
      <c r="I1" s="2"/>
      <c r="J1" s="316"/>
      <c r="K1" s="317"/>
      <c r="L1" s="317"/>
      <c r="M1" s="227"/>
      <c r="N1" s="318"/>
      <c r="O1" s="227"/>
      <c r="P1" s="52"/>
      <c r="Q1" s="321"/>
      <c r="R1" s="320"/>
      <c r="S1" s="221"/>
      <c r="T1" s="2"/>
      <c r="U1" s="324"/>
      <c r="V1" s="324"/>
      <c r="W1" s="325"/>
      <c r="X1" s="221"/>
      <c r="Y1" s="2"/>
    </row>
    <row r="2" ht="22.5" customHeight="1">
      <c r="A2" s="6" t="s">
        <v>9</v>
      </c>
      <c r="B2" s="6"/>
      <c r="C2" s="6"/>
      <c r="D2" s="6"/>
      <c r="E2" s="13"/>
      <c r="F2" s="6" t="s">
        <v>11</v>
      </c>
      <c r="G2" s="326"/>
      <c r="H2" s="6"/>
      <c r="I2" s="6"/>
      <c r="J2" s="327"/>
      <c r="K2" s="6"/>
      <c r="L2" s="6"/>
      <c r="M2" s="223"/>
      <c r="N2" s="223"/>
      <c r="O2" s="329"/>
      <c r="P2" s="380"/>
      <c r="Q2" s="328"/>
      <c r="R2" s="318"/>
      <c r="S2" s="223"/>
      <c r="T2" s="6"/>
      <c r="U2" s="331"/>
      <c r="V2" s="331"/>
      <c r="W2" s="332"/>
      <c r="X2" s="223"/>
      <c r="Y2" s="6"/>
    </row>
    <row r="3" ht="20.25" customHeight="1">
      <c r="A3" s="6" t="s">
        <v>5943</v>
      </c>
      <c r="B3" s="6"/>
      <c r="C3" s="6"/>
      <c r="D3" s="6"/>
      <c r="E3" s="333"/>
      <c r="F3" s="6" t="s">
        <v>19</v>
      </c>
      <c r="G3" s="326"/>
      <c r="H3" s="6"/>
      <c r="I3" s="6"/>
      <c r="J3" s="327"/>
      <c r="K3" s="6"/>
      <c r="L3" s="6"/>
      <c r="M3" s="223"/>
      <c r="N3" s="223"/>
      <c r="O3" s="329"/>
      <c r="P3" s="380"/>
      <c r="Q3" s="328"/>
      <c r="R3" s="318"/>
      <c r="S3" s="223"/>
      <c r="T3" s="6"/>
      <c r="U3" s="331"/>
      <c r="V3" s="331"/>
      <c r="W3" s="332"/>
      <c r="X3" s="223"/>
      <c r="Y3" s="6"/>
    </row>
    <row r="4" ht="30.0" customHeight="1">
      <c r="A4" s="23" t="s">
        <v>21</v>
      </c>
      <c r="B4" s="24" t="s">
        <v>25</v>
      </c>
      <c r="C4" s="25" t="s">
        <v>2</v>
      </c>
      <c r="D4" s="27" t="s">
        <v>3</v>
      </c>
      <c r="E4" s="25" t="s">
        <v>4</v>
      </c>
      <c r="F4" s="27" t="s">
        <v>5</v>
      </c>
      <c r="G4" s="27" t="s">
        <v>27</v>
      </c>
      <c r="H4" s="27" t="s">
        <v>28</v>
      </c>
      <c r="I4" s="27" t="s">
        <v>7</v>
      </c>
      <c r="J4" s="28" t="s">
        <v>29</v>
      </c>
      <c r="K4" s="25" t="s">
        <v>32</v>
      </c>
      <c r="L4" s="25" t="s">
        <v>34</v>
      </c>
      <c r="M4" s="32" t="s">
        <v>35</v>
      </c>
      <c r="N4" s="30" t="s">
        <v>36</v>
      </c>
      <c r="O4" s="31" t="s">
        <v>37</v>
      </c>
      <c r="P4" s="336" t="s">
        <v>38</v>
      </c>
      <c r="Q4" s="32" t="s">
        <v>39</v>
      </c>
      <c r="R4" s="32" t="s">
        <v>41</v>
      </c>
      <c r="S4" s="32" t="s">
        <v>43</v>
      </c>
      <c r="T4" s="25" t="s">
        <v>45</v>
      </c>
      <c r="U4" s="28" t="s">
        <v>47</v>
      </c>
      <c r="V4" s="28" t="s">
        <v>48</v>
      </c>
      <c r="W4" s="25" t="s">
        <v>49</v>
      </c>
      <c r="X4" s="25" t="s">
        <v>50</v>
      </c>
      <c r="Y4" s="36" t="s">
        <v>6</v>
      </c>
    </row>
    <row r="5" ht="17.25" customHeight="1">
      <c r="A5" s="37" t="s">
        <v>5960</v>
      </c>
      <c r="B5" s="39">
        <v>45870.0</v>
      </c>
      <c r="C5" s="41">
        <v>7825.0</v>
      </c>
      <c r="D5" s="43" t="s">
        <v>57</v>
      </c>
      <c r="E5" s="60" t="s">
        <v>60</v>
      </c>
      <c r="F5" s="43" t="s">
        <v>63</v>
      </c>
      <c r="G5" s="43" t="s">
        <v>64</v>
      </c>
      <c r="H5" s="43" t="s">
        <v>66</v>
      </c>
      <c r="I5" s="41" t="s">
        <v>1989</v>
      </c>
      <c r="J5" s="48">
        <v>44913.0</v>
      </c>
      <c r="K5" s="39">
        <v>45870.0</v>
      </c>
      <c r="L5" s="41" t="s">
        <v>75</v>
      </c>
      <c r="M5" s="50">
        <v>0.0</v>
      </c>
      <c r="N5" s="39" t="s">
        <v>75</v>
      </c>
      <c r="O5" s="52">
        <v>118000.0</v>
      </c>
      <c r="P5" s="52">
        <v>118000.0</v>
      </c>
      <c r="Q5" s="51">
        <v>0.0</v>
      </c>
      <c r="R5" s="267">
        <v>4400.0</v>
      </c>
      <c r="S5" s="52">
        <f t="shared" ref="S5:S122" si="1">P5-R5</f>
        <v>113600</v>
      </c>
      <c r="T5" s="41" t="s">
        <v>83</v>
      </c>
      <c r="U5" s="48">
        <v>45870.0</v>
      </c>
      <c r="V5" s="48">
        <v>45900.0</v>
      </c>
      <c r="W5" s="339">
        <v>1.0</v>
      </c>
      <c r="X5" s="41" t="s">
        <v>84</v>
      </c>
      <c r="Y5" s="41" t="s">
        <v>85</v>
      </c>
    </row>
    <row r="6" ht="17.25" customHeight="1">
      <c r="A6" s="37" t="s">
        <v>5972</v>
      </c>
      <c r="B6" s="39">
        <v>45870.0</v>
      </c>
      <c r="C6" s="41">
        <v>7425.0</v>
      </c>
      <c r="D6" s="43" t="s">
        <v>664</v>
      </c>
      <c r="E6" s="60" t="s">
        <v>665</v>
      </c>
      <c r="F6" s="47" t="s">
        <v>666</v>
      </c>
      <c r="G6" s="43" t="s">
        <v>404</v>
      </c>
      <c r="H6" s="43" t="s">
        <v>72</v>
      </c>
      <c r="I6" s="41" t="s">
        <v>1989</v>
      </c>
      <c r="J6" s="48">
        <v>44866.0</v>
      </c>
      <c r="K6" s="39">
        <v>45870.0</v>
      </c>
      <c r="L6" s="41" t="s">
        <v>75</v>
      </c>
      <c r="M6" s="51">
        <v>0.0</v>
      </c>
      <c r="N6" s="39" t="s">
        <v>75</v>
      </c>
      <c r="O6" s="52">
        <v>78059.0</v>
      </c>
      <c r="P6" s="103">
        <v>78000.0</v>
      </c>
      <c r="Q6" s="51">
        <v>0.0</v>
      </c>
      <c r="R6" s="51">
        <v>0.0</v>
      </c>
      <c r="S6" s="52">
        <f t="shared" si="1"/>
        <v>78000</v>
      </c>
      <c r="T6" s="41" t="s">
        <v>112</v>
      </c>
      <c r="U6" s="49">
        <v>45870.0</v>
      </c>
      <c r="V6" s="49">
        <v>45901.0</v>
      </c>
      <c r="W6" s="339">
        <v>1.0</v>
      </c>
      <c r="X6" s="41" t="s">
        <v>98</v>
      </c>
      <c r="Y6" s="41" t="s">
        <v>85</v>
      </c>
    </row>
    <row r="7" ht="17.25" customHeight="1">
      <c r="A7" s="60" t="s">
        <v>5980</v>
      </c>
      <c r="B7" s="39">
        <v>45870.0</v>
      </c>
      <c r="C7" s="41">
        <v>12903.0</v>
      </c>
      <c r="D7" s="43" t="s">
        <v>5981</v>
      </c>
      <c r="E7" s="60" t="s">
        <v>5982</v>
      </c>
      <c r="F7" s="43" t="s">
        <v>5983</v>
      </c>
      <c r="G7" s="43" t="s">
        <v>5984</v>
      </c>
      <c r="H7" s="43" t="s">
        <v>1296</v>
      </c>
      <c r="I7" s="41" t="s">
        <v>1989</v>
      </c>
      <c r="J7" s="48">
        <v>45501.0</v>
      </c>
      <c r="K7" s="39">
        <v>45870.0</v>
      </c>
      <c r="L7" s="41" t="s">
        <v>75</v>
      </c>
      <c r="M7" s="50">
        <v>0.0</v>
      </c>
      <c r="N7" s="41" t="s">
        <v>75</v>
      </c>
      <c r="O7" s="52">
        <v>118000.0</v>
      </c>
      <c r="P7" s="54">
        <v>0.0</v>
      </c>
      <c r="Q7" s="51">
        <v>0.0</v>
      </c>
      <c r="R7" s="51">
        <v>0.0</v>
      </c>
      <c r="S7" s="52">
        <f t="shared" si="1"/>
        <v>0</v>
      </c>
      <c r="T7" s="42" t="s">
        <v>5514</v>
      </c>
      <c r="U7" s="48">
        <v>45870.0</v>
      </c>
      <c r="V7" s="48">
        <v>46026.0</v>
      </c>
      <c r="W7" s="41">
        <v>1.0</v>
      </c>
      <c r="X7" s="41" t="s">
        <v>84</v>
      </c>
      <c r="Y7" s="41" t="s">
        <v>85</v>
      </c>
    </row>
    <row r="8" ht="17.25" customHeight="1">
      <c r="A8" s="37" t="s">
        <v>5994</v>
      </c>
      <c r="B8" s="39">
        <v>45870.0</v>
      </c>
      <c r="C8" s="41">
        <v>3440.0</v>
      </c>
      <c r="D8" s="43" t="s">
        <v>297</v>
      </c>
      <c r="E8" s="60" t="s">
        <v>5996</v>
      </c>
      <c r="F8" s="43" t="s">
        <v>299</v>
      </c>
      <c r="G8" s="43" t="s">
        <v>300</v>
      </c>
      <c r="H8" s="43" t="s">
        <v>134</v>
      </c>
      <c r="I8" s="41" t="s">
        <v>1989</v>
      </c>
      <c r="J8" s="48">
        <v>44528.0</v>
      </c>
      <c r="K8" s="39">
        <v>45870.0</v>
      </c>
      <c r="L8" s="41" t="s">
        <v>75</v>
      </c>
      <c r="M8" s="50">
        <v>0.0</v>
      </c>
      <c r="N8" s="41" t="s">
        <v>75</v>
      </c>
      <c r="O8" s="52">
        <v>118000.0</v>
      </c>
      <c r="P8" s="52">
        <v>118000.0</v>
      </c>
      <c r="Q8" s="51">
        <v>0.0</v>
      </c>
      <c r="R8" s="267">
        <v>826.0</v>
      </c>
      <c r="S8" s="52">
        <f t="shared" si="1"/>
        <v>117174</v>
      </c>
      <c r="T8" s="41" t="s">
        <v>83</v>
      </c>
      <c r="U8" s="48">
        <v>45870.0</v>
      </c>
      <c r="V8" s="48">
        <v>45900.0</v>
      </c>
      <c r="W8" s="339">
        <v>1.0</v>
      </c>
      <c r="X8" s="41" t="s">
        <v>84</v>
      </c>
      <c r="Y8" s="41" t="s">
        <v>85</v>
      </c>
    </row>
    <row r="9" ht="17.25" customHeight="1">
      <c r="A9" s="37" t="s">
        <v>6003</v>
      </c>
      <c r="B9" s="39">
        <v>45870.0</v>
      </c>
      <c r="C9" s="41">
        <v>13058.0</v>
      </c>
      <c r="D9" s="43" t="s">
        <v>6000</v>
      </c>
      <c r="E9" s="60" t="s">
        <v>4302</v>
      </c>
      <c r="F9" s="43" t="s">
        <v>4303</v>
      </c>
      <c r="G9" s="43" t="s">
        <v>552</v>
      </c>
      <c r="H9" s="43" t="s">
        <v>552</v>
      </c>
      <c r="I9" s="41" t="s">
        <v>1989</v>
      </c>
      <c r="J9" s="48">
        <v>45520.0</v>
      </c>
      <c r="K9" s="39">
        <v>45870.0</v>
      </c>
      <c r="L9" s="41" t="s">
        <v>75</v>
      </c>
      <c r="M9" s="50">
        <v>118000.0</v>
      </c>
      <c r="N9" s="41" t="s">
        <v>75</v>
      </c>
      <c r="O9" s="52">
        <v>120037.0</v>
      </c>
      <c r="P9" s="162">
        <v>120037.0</v>
      </c>
      <c r="Q9" s="51">
        <v>0.0</v>
      </c>
      <c r="R9" s="51">
        <v>0.0</v>
      </c>
      <c r="S9" s="52">
        <f t="shared" si="1"/>
        <v>120037</v>
      </c>
      <c r="T9" s="41" t="s">
        <v>112</v>
      </c>
      <c r="U9" s="48">
        <v>45870.0</v>
      </c>
      <c r="V9" s="48">
        <v>45900.0</v>
      </c>
      <c r="W9" s="339">
        <v>1.0</v>
      </c>
      <c r="X9" s="41" t="s">
        <v>84</v>
      </c>
      <c r="Y9" s="41" t="s">
        <v>85</v>
      </c>
    </row>
    <row r="10" ht="17.25" customHeight="1">
      <c r="A10" s="37" t="s">
        <v>6010</v>
      </c>
      <c r="B10" s="39">
        <v>45870.0</v>
      </c>
      <c r="C10" s="41">
        <v>6455.0</v>
      </c>
      <c r="D10" s="43" t="s">
        <v>5094</v>
      </c>
      <c r="E10" s="60" t="s">
        <v>2031</v>
      </c>
      <c r="F10" s="43" t="s">
        <v>2032</v>
      </c>
      <c r="G10" s="43" t="s">
        <v>315</v>
      </c>
      <c r="H10" s="43" t="s">
        <v>177</v>
      </c>
      <c r="I10" s="41" t="s">
        <v>1989</v>
      </c>
      <c r="J10" s="48">
        <v>44771.0</v>
      </c>
      <c r="K10" s="39">
        <v>45870.0</v>
      </c>
      <c r="L10" s="41" t="s">
        <v>75</v>
      </c>
      <c r="M10" s="50">
        <v>0.0</v>
      </c>
      <c r="N10" s="41" t="s">
        <v>75</v>
      </c>
      <c r="O10" s="52">
        <v>78000.0</v>
      </c>
      <c r="P10" s="52">
        <v>78000.0</v>
      </c>
      <c r="Q10" s="51">
        <v>0.0</v>
      </c>
      <c r="R10" s="267">
        <v>1560.0</v>
      </c>
      <c r="S10" s="52">
        <f t="shared" si="1"/>
        <v>76440</v>
      </c>
      <c r="T10" s="41" t="s">
        <v>83</v>
      </c>
      <c r="U10" s="48">
        <v>45870.0</v>
      </c>
      <c r="V10" s="48">
        <v>45900.0</v>
      </c>
      <c r="W10" s="339">
        <v>1.0</v>
      </c>
      <c r="X10" s="41" t="s">
        <v>98</v>
      </c>
      <c r="Y10" s="41" t="s">
        <v>85</v>
      </c>
    </row>
    <row r="11" ht="17.25" customHeight="1">
      <c r="A11" s="37" t="s">
        <v>6014</v>
      </c>
      <c r="B11" s="39">
        <v>45870.0</v>
      </c>
      <c r="C11" s="41">
        <v>1060.0</v>
      </c>
      <c r="D11" s="43" t="s">
        <v>496</v>
      </c>
      <c r="E11" s="60" t="s">
        <v>497</v>
      </c>
      <c r="F11" s="43" t="s">
        <v>499</v>
      </c>
      <c r="G11" s="43" t="s">
        <v>404</v>
      </c>
      <c r="H11" s="43" t="s">
        <v>72</v>
      </c>
      <c r="I11" s="41" t="s">
        <v>1989</v>
      </c>
      <c r="J11" s="48">
        <v>44346.0</v>
      </c>
      <c r="K11" s="39">
        <v>45870.0</v>
      </c>
      <c r="L11" s="41" t="s">
        <v>75</v>
      </c>
      <c r="M11" s="50">
        <v>0.0</v>
      </c>
      <c r="N11" s="41" t="s">
        <v>75</v>
      </c>
      <c r="O11" s="52">
        <v>78038.0</v>
      </c>
      <c r="P11" s="162">
        <v>78038.0</v>
      </c>
      <c r="Q11" s="51">
        <v>0.0</v>
      </c>
      <c r="R11" s="51">
        <v>0.0</v>
      </c>
      <c r="S11" s="52">
        <f t="shared" si="1"/>
        <v>78038</v>
      </c>
      <c r="T11" s="41" t="s">
        <v>112</v>
      </c>
      <c r="U11" s="48">
        <v>45870.0</v>
      </c>
      <c r="V11" s="48">
        <v>45900.0</v>
      </c>
      <c r="W11" s="339">
        <v>1.0</v>
      </c>
      <c r="X11" s="41" t="s">
        <v>98</v>
      </c>
      <c r="Y11" s="41" t="s">
        <v>85</v>
      </c>
    </row>
    <row r="12" ht="17.25" customHeight="1">
      <c r="A12" s="37" t="s">
        <v>6018</v>
      </c>
      <c r="B12" s="39">
        <v>45870.0</v>
      </c>
      <c r="C12" s="41">
        <v>4858.0</v>
      </c>
      <c r="D12" s="43" t="s">
        <v>5065</v>
      </c>
      <c r="E12" s="60" t="s">
        <v>222</v>
      </c>
      <c r="F12" s="43" t="s">
        <v>226</v>
      </c>
      <c r="G12" s="43" t="s">
        <v>227</v>
      </c>
      <c r="H12" s="43" t="s">
        <v>102</v>
      </c>
      <c r="I12" s="41" t="s">
        <v>1989</v>
      </c>
      <c r="J12" s="48">
        <v>44622.0</v>
      </c>
      <c r="K12" s="39">
        <v>45870.0</v>
      </c>
      <c r="L12" s="41" t="s">
        <v>75</v>
      </c>
      <c r="M12" s="50">
        <v>0.0</v>
      </c>
      <c r="N12" s="41" t="s">
        <v>75</v>
      </c>
      <c r="O12" s="52">
        <v>78068.0</v>
      </c>
      <c r="P12" s="162">
        <v>78068.0</v>
      </c>
      <c r="Q12" s="51">
        <v>0.0</v>
      </c>
      <c r="R12" s="51">
        <v>0.0</v>
      </c>
      <c r="S12" s="52">
        <f t="shared" si="1"/>
        <v>78068</v>
      </c>
      <c r="T12" s="41" t="s">
        <v>112</v>
      </c>
      <c r="U12" s="48">
        <v>45870.0</v>
      </c>
      <c r="V12" s="48">
        <v>45900.0</v>
      </c>
      <c r="W12" s="339">
        <v>1.0</v>
      </c>
      <c r="X12" s="41" t="s">
        <v>98</v>
      </c>
      <c r="Y12" s="41" t="s">
        <v>85</v>
      </c>
    </row>
    <row r="13" ht="17.25" customHeight="1">
      <c r="A13" s="37" t="s">
        <v>6022</v>
      </c>
      <c r="B13" s="39">
        <v>45873.0</v>
      </c>
      <c r="C13" s="41">
        <v>7163.0</v>
      </c>
      <c r="D13" s="43" t="s">
        <v>1281</v>
      </c>
      <c r="E13" s="60" t="s">
        <v>1226</v>
      </c>
      <c r="F13" s="43" t="s">
        <v>1227</v>
      </c>
      <c r="G13" s="43" t="s">
        <v>801</v>
      </c>
      <c r="H13" s="43" t="s">
        <v>177</v>
      </c>
      <c r="I13" s="41" t="s">
        <v>1989</v>
      </c>
      <c r="J13" s="48">
        <v>44839.0</v>
      </c>
      <c r="K13" s="39">
        <v>45870.0</v>
      </c>
      <c r="L13" s="41" t="s">
        <v>75</v>
      </c>
      <c r="M13" s="51">
        <v>78000.0</v>
      </c>
      <c r="N13" s="41" t="s">
        <v>75</v>
      </c>
      <c r="O13" s="52">
        <v>118000.0</v>
      </c>
      <c r="P13" s="52">
        <v>118000.0</v>
      </c>
      <c r="Q13" s="51">
        <v>0.0</v>
      </c>
      <c r="R13" s="267">
        <v>4400.0</v>
      </c>
      <c r="S13" s="52">
        <f t="shared" si="1"/>
        <v>113600</v>
      </c>
      <c r="T13" s="41" t="s">
        <v>83</v>
      </c>
      <c r="U13" s="48">
        <v>45870.0</v>
      </c>
      <c r="V13" s="48">
        <v>45876.0</v>
      </c>
      <c r="W13" s="347">
        <v>1.0</v>
      </c>
      <c r="X13" s="41" t="s">
        <v>98</v>
      </c>
      <c r="Y13" s="41" t="s">
        <v>85</v>
      </c>
    </row>
    <row r="14" ht="17.25" customHeight="1">
      <c r="A14" s="37" t="s">
        <v>6026</v>
      </c>
      <c r="B14" s="39">
        <v>45873.0</v>
      </c>
      <c r="C14" s="41">
        <v>3536.0</v>
      </c>
      <c r="D14" s="43" t="s">
        <v>4362</v>
      </c>
      <c r="E14" s="60" t="s">
        <v>3884</v>
      </c>
      <c r="F14" s="43" t="s">
        <v>3885</v>
      </c>
      <c r="G14" s="43" t="s">
        <v>234</v>
      </c>
      <c r="H14" s="43" t="s">
        <v>235</v>
      </c>
      <c r="I14" s="41" t="s">
        <v>1989</v>
      </c>
      <c r="J14" s="48">
        <v>44530.0</v>
      </c>
      <c r="K14" s="39">
        <v>45870.0</v>
      </c>
      <c r="L14" s="41" t="s">
        <v>75</v>
      </c>
      <c r="M14" s="50">
        <v>119000.0</v>
      </c>
      <c r="N14" s="41" t="s">
        <v>75</v>
      </c>
      <c r="O14" s="52">
        <v>118000.0</v>
      </c>
      <c r="P14" s="52">
        <v>118000.0</v>
      </c>
      <c r="Q14" s="51">
        <v>0.0</v>
      </c>
      <c r="R14" s="267">
        <v>4400.0</v>
      </c>
      <c r="S14" s="52">
        <f t="shared" si="1"/>
        <v>113600</v>
      </c>
      <c r="T14" s="41" t="s">
        <v>83</v>
      </c>
      <c r="U14" s="48">
        <v>45870.0</v>
      </c>
      <c r="V14" s="48">
        <v>45900.0</v>
      </c>
      <c r="W14" s="347" t="s">
        <v>6029</v>
      </c>
      <c r="X14" s="41" t="s">
        <v>84</v>
      </c>
      <c r="Y14" s="41" t="s">
        <v>85</v>
      </c>
    </row>
    <row r="15" ht="17.25" customHeight="1">
      <c r="A15" s="37" t="s">
        <v>6030</v>
      </c>
      <c r="B15" s="39">
        <v>45873.0</v>
      </c>
      <c r="C15" s="41">
        <v>6052.0</v>
      </c>
      <c r="D15" s="43" t="s">
        <v>249</v>
      </c>
      <c r="E15" s="60" t="s">
        <v>250</v>
      </c>
      <c r="F15" s="43" t="s">
        <v>251</v>
      </c>
      <c r="G15" s="43" t="s">
        <v>323</v>
      </c>
      <c r="H15" s="43" t="s">
        <v>177</v>
      </c>
      <c r="I15" s="41" t="s">
        <v>1989</v>
      </c>
      <c r="J15" s="48">
        <v>44730.0</v>
      </c>
      <c r="K15" s="39">
        <v>45870.0</v>
      </c>
      <c r="L15" s="41" t="s">
        <v>75</v>
      </c>
      <c r="M15" s="50">
        <v>0.0</v>
      </c>
      <c r="N15" s="39">
        <v>45871.0</v>
      </c>
      <c r="O15" s="52">
        <v>78015.0</v>
      </c>
      <c r="P15" s="162">
        <v>78015.0</v>
      </c>
      <c r="Q15" s="51">
        <v>0.0</v>
      </c>
      <c r="R15" s="51">
        <v>0.0</v>
      </c>
      <c r="S15" s="52">
        <f t="shared" si="1"/>
        <v>78015</v>
      </c>
      <c r="T15" s="41" t="s">
        <v>112</v>
      </c>
      <c r="U15" s="48">
        <v>45871.0</v>
      </c>
      <c r="V15" s="48">
        <v>45901.0</v>
      </c>
      <c r="W15" s="339">
        <v>1.0</v>
      </c>
      <c r="X15" s="41" t="s">
        <v>98</v>
      </c>
      <c r="Y15" s="41" t="s">
        <v>85</v>
      </c>
    </row>
    <row r="16" ht="17.25" customHeight="1">
      <c r="A16" s="37" t="s">
        <v>6034</v>
      </c>
      <c r="B16" s="39">
        <v>45873.0</v>
      </c>
      <c r="C16" s="41">
        <v>1431.0</v>
      </c>
      <c r="D16" s="43" t="s">
        <v>352</v>
      </c>
      <c r="E16" s="60" t="s">
        <v>353</v>
      </c>
      <c r="F16" s="43" t="s">
        <v>354</v>
      </c>
      <c r="G16" s="43" t="s">
        <v>355</v>
      </c>
      <c r="H16" s="43" t="s">
        <v>235</v>
      </c>
      <c r="I16" s="41" t="s">
        <v>1989</v>
      </c>
      <c r="J16" s="48">
        <v>44364.0</v>
      </c>
      <c r="K16" s="39">
        <v>45870.0</v>
      </c>
      <c r="L16" s="41" t="s">
        <v>75</v>
      </c>
      <c r="M16" s="50">
        <v>0.0</v>
      </c>
      <c r="N16" s="41" t="s">
        <v>75</v>
      </c>
      <c r="O16" s="52">
        <v>78000.0</v>
      </c>
      <c r="P16" s="52">
        <v>78000.0</v>
      </c>
      <c r="Q16" s="51">
        <v>0.0</v>
      </c>
      <c r="R16" s="267">
        <v>4400.0</v>
      </c>
      <c r="S16" s="52">
        <f t="shared" si="1"/>
        <v>73600</v>
      </c>
      <c r="T16" s="41" t="s">
        <v>83</v>
      </c>
      <c r="U16" s="48">
        <v>45870.0</v>
      </c>
      <c r="V16" s="48">
        <v>45900.0</v>
      </c>
      <c r="W16" s="339">
        <v>1.0</v>
      </c>
      <c r="X16" s="41" t="s">
        <v>98</v>
      </c>
      <c r="Y16" s="41" t="s">
        <v>85</v>
      </c>
    </row>
    <row r="17" ht="17.25" customHeight="1">
      <c r="A17" s="383" t="s">
        <v>6038</v>
      </c>
      <c r="B17" s="40">
        <v>45896.0</v>
      </c>
      <c r="C17" s="42">
        <v>2216.0</v>
      </c>
      <c r="D17" s="47" t="s">
        <v>212</v>
      </c>
      <c r="E17" s="60"/>
      <c r="F17" s="47" t="s">
        <v>212</v>
      </c>
      <c r="G17" s="43"/>
      <c r="H17" s="43"/>
      <c r="I17" s="41" t="s">
        <v>1989</v>
      </c>
      <c r="J17" s="49">
        <v>44433.0</v>
      </c>
      <c r="K17" s="39"/>
      <c r="L17" s="40">
        <v>45870.0</v>
      </c>
      <c r="M17" s="50"/>
      <c r="N17" s="41"/>
      <c r="O17" s="52"/>
      <c r="P17" s="384">
        <v>78000.0</v>
      </c>
      <c r="Q17" s="51">
        <v>0.0</v>
      </c>
      <c r="R17" s="51">
        <v>0.0</v>
      </c>
      <c r="S17" s="360">
        <f t="shared" si="1"/>
        <v>78000</v>
      </c>
      <c r="T17" s="42" t="s">
        <v>218</v>
      </c>
      <c r="U17" s="48"/>
      <c r="V17" s="48"/>
      <c r="W17" s="41">
        <v>1.0</v>
      </c>
      <c r="X17" s="41" t="s">
        <v>98</v>
      </c>
      <c r="Y17" s="42" t="s">
        <v>85</v>
      </c>
    </row>
    <row r="18" ht="17.25" customHeight="1">
      <c r="A18" s="37" t="s">
        <v>6047</v>
      </c>
      <c r="B18" s="39">
        <v>45873.0</v>
      </c>
      <c r="C18" s="41">
        <v>3230.0</v>
      </c>
      <c r="D18" s="43" t="s">
        <v>891</v>
      </c>
      <c r="E18" s="60" t="s">
        <v>736</v>
      </c>
      <c r="F18" s="43" t="s">
        <v>737</v>
      </c>
      <c r="G18" s="43" t="s">
        <v>738</v>
      </c>
      <c r="H18" s="43" t="s">
        <v>124</v>
      </c>
      <c r="I18" s="41" t="s">
        <v>1989</v>
      </c>
      <c r="J18" s="48">
        <v>44516.0</v>
      </c>
      <c r="K18" s="39">
        <v>45871.0</v>
      </c>
      <c r="L18" s="41" t="s">
        <v>75</v>
      </c>
      <c r="M18" s="50">
        <v>78000.0</v>
      </c>
      <c r="N18" s="41" t="s">
        <v>75</v>
      </c>
      <c r="O18" s="52">
        <v>40000.0</v>
      </c>
      <c r="P18" s="52">
        <v>40000.0</v>
      </c>
      <c r="Q18" s="51">
        <v>0.0</v>
      </c>
      <c r="R18" s="277">
        <v>4440.0</v>
      </c>
      <c r="S18" s="52">
        <f t="shared" si="1"/>
        <v>35560</v>
      </c>
      <c r="T18" s="41" t="s">
        <v>83</v>
      </c>
      <c r="U18" s="48">
        <v>45871.0</v>
      </c>
      <c r="V18" s="48">
        <v>45910.0</v>
      </c>
      <c r="W18" s="339">
        <v>1.0</v>
      </c>
      <c r="X18" s="41" t="s">
        <v>98</v>
      </c>
      <c r="Y18" s="41" t="s">
        <v>85</v>
      </c>
    </row>
    <row r="19" ht="17.25" customHeight="1">
      <c r="A19" s="37" t="s">
        <v>6054</v>
      </c>
      <c r="B19" s="39">
        <v>45873.0</v>
      </c>
      <c r="C19" s="41">
        <v>8922.0</v>
      </c>
      <c r="D19" s="43" t="s">
        <v>3979</v>
      </c>
      <c r="E19" s="60" t="s">
        <v>3579</v>
      </c>
      <c r="F19" s="43" t="s">
        <v>3580</v>
      </c>
      <c r="G19" s="43" t="s">
        <v>243</v>
      </c>
      <c r="H19" s="43" t="s">
        <v>123</v>
      </c>
      <c r="I19" s="41" t="s">
        <v>1989</v>
      </c>
      <c r="J19" s="48">
        <v>45048.0</v>
      </c>
      <c r="K19" s="39">
        <v>45871.0</v>
      </c>
      <c r="L19" s="41" t="s">
        <v>75</v>
      </c>
      <c r="M19" s="51">
        <v>0.0</v>
      </c>
      <c r="N19" s="41" t="s">
        <v>75</v>
      </c>
      <c r="O19" s="52">
        <v>118000.0</v>
      </c>
      <c r="P19" s="52">
        <v>118000.0</v>
      </c>
      <c r="Q19" s="51">
        <v>0.0</v>
      </c>
      <c r="R19" s="277">
        <v>2360.0</v>
      </c>
      <c r="S19" s="52">
        <f t="shared" si="1"/>
        <v>115640</v>
      </c>
      <c r="T19" s="41" t="s">
        <v>83</v>
      </c>
      <c r="U19" s="48">
        <v>45871.0</v>
      </c>
      <c r="V19" s="48">
        <v>45901.0</v>
      </c>
      <c r="W19" s="339">
        <v>1.0</v>
      </c>
      <c r="X19" s="41" t="s">
        <v>84</v>
      </c>
      <c r="Y19" s="41" t="s">
        <v>85</v>
      </c>
    </row>
    <row r="20" ht="17.25" customHeight="1">
      <c r="A20" s="37" t="s">
        <v>6057</v>
      </c>
      <c r="B20" s="39">
        <v>45873.0</v>
      </c>
      <c r="C20" s="41">
        <v>8421.0</v>
      </c>
      <c r="D20" s="43" t="s">
        <v>603</v>
      </c>
      <c r="E20" s="60" t="s">
        <v>604</v>
      </c>
      <c r="F20" s="43" t="s">
        <v>605</v>
      </c>
      <c r="G20" s="43" t="s">
        <v>243</v>
      </c>
      <c r="H20" s="43" t="s">
        <v>123</v>
      </c>
      <c r="I20" s="41" t="s">
        <v>1989</v>
      </c>
      <c r="J20" s="48">
        <v>44984.0</v>
      </c>
      <c r="K20" s="39">
        <v>45871.0</v>
      </c>
      <c r="L20" s="41" t="s">
        <v>75</v>
      </c>
      <c r="M20" s="50">
        <v>0.0</v>
      </c>
      <c r="N20" s="39" t="s">
        <v>75</v>
      </c>
      <c r="O20" s="52">
        <v>118000.0</v>
      </c>
      <c r="P20" s="52">
        <v>118000.0</v>
      </c>
      <c r="Q20" s="51">
        <v>0.0</v>
      </c>
      <c r="R20" s="277">
        <v>4400.0</v>
      </c>
      <c r="S20" s="52">
        <f t="shared" si="1"/>
        <v>113600</v>
      </c>
      <c r="T20" s="41" t="s">
        <v>83</v>
      </c>
      <c r="U20" s="48">
        <v>45871.0</v>
      </c>
      <c r="V20" s="48">
        <v>45901.0</v>
      </c>
      <c r="W20" s="339">
        <v>1.0</v>
      </c>
      <c r="X20" s="41" t="s">
        <v>84</v>
      </c>
      <c r="Y20" s="41" t="s">
        <v>85</v>
      </c>
    </row>
    <row r="21" ht="17.25" customHeight="1">
      <c r="A21" s="37" t="s">
        <v>6063</v>
      </c>
      <c r="B21" s="39">
        <v>45873.0</v>
      </c>
      <c r="C21" s="41">
        <v>4218.0</v>
      </c>
      <c r="D21" s="43" t="s">
        <v>490</v>
      </c>
      <c r="E21" s="60" t="s">
        <v>390</v>
      </c>
      <c r="F21" s="43" t="s">
        <v>391</v>
      </c>
      <c r="G21" s="43" t="s">
        <v>392</v>
      </c>
      <c r="H21" s="43" t="s">
        <v>177</v>
      </c>
      <c r="I21" s="41" t="s">
        <v>1989</v>
      </c>
      <c r="J21" s="48">
        <v>44574.0</v>
      </c>
      <c r="K21" s="39">
        <v>45871.0</v>
      </c>
      <c r="L21" s="41" t="s">
        <v>75</v>
      </c>
      <c r="M21" s="50">
        <v>0.0</v>
      </c>
      <c r="N21" s="39" t="s">
        <v>75</v>
      </c>
      <c r="O21" s="52">
        <v>78000.0</v>
      </c>
      <c r="P21" s="52">
        <v>78000.0</v>
      </c>
      <c r="Q21" s="51">
        <v>0.0</v>
      </c>
      <c r="R21" s="277">
        <v>4400.0</v>
      </c>
      <c r="S21" s="52">
        <f t="shared" si="1"/>
        <v>73600</v>
      </c>
      <c r="T21" s="41" t="s">
        <v>83</v>
      </c>
      <c r="U21" s="48">
        <v>45871.0</v>
      </c>
      <c r="V21" s="48">
        <v>45908.0</v>
      </c>
      <c r="W21" s="339">
        <v>1.0</v>
      </c>
      <c r="X21" s="41" t="s">
        <v>98</v>
      </c>
      <c r="Y21" s="41" t="s">
        <v>85</v>
      </c>
    </row>
    <row r="22" ht="17.25" customHeight="1">
      <c r="A22" s="37" t="s">
        <v>6067</v>
      </c>
      <c r="B22" s="39">
        <v>45873.0</v>
      </c>
      <c r="C22" s="41">
        <v>9393.0</v>
      </c>
      <c r="D22" s="43" t="s">
        <v>1670</v>
      </c>
      <c r="E22" s="60" t="s">
        <v>1671</v>
      </c>
      <c r="F22" s="43" t="s">
        <v>4456</v>
      </c>
      <c r="G22" s="43" t="s">
        <v>121</v>
      </c>
      <c r="H22" s="43" t="s">
        <v>123</v>
      </c>
      <c r="I22" s="41" t="s">
        <v>1989</v>
      </c>
      <c r="J22" s="48">
        <v>45100.0</v>
      </c>
      <c r="K22" s="39">
        <v>45871.0</v>
      </c>
      <c r="L22" s="41" t="s">
        <v>75</v>
      </c>
      <c r="M22" s="50">
        <v>0.0</v>
      </c>
      <c r="N22" s="41" t="s">
        <v>75</v>
      </c>
      <c r="O22" s="52">
        <v>78045.0</v>
      </c>
      <c r="P22" s="124">
        <v>78000.0</v>
      </c>
      <c r="Q22" s="51">
        <v>0.0</v>
      </c>
      <c r="R22" s="51">
        <v>0.0</v>
      </c>
      <c r="S22" s="52">
        <f t="shared" si="1"/>
        <v>78000</v>
      </c>
      <c r="T22" s="42" t="s">
        <v>112</v>
      </c>
      <c r="U22" s="48">
        <v>45871.0</v>
      </c>
      <c r="V22" s="48">
        <v>45901.0</v>
      </c>
      <c r="W22" s="339">
        <v>1.0</v>
      </c>
      <c r="X22" s="41" t="s">
        <v>98</v>
      </c>
      <c r="Y22" s="41" t="s">
        <v>85</v>
      </c>
    </row>
    <row r="23" ht="17.25" customHeight="1">
      <c r="A23" s="37" t="s">
        <v>6070</v>
      </c>
      <c r="B23" s="39">
        <v>45873.0</v>
      </c>
      <c r="C23" s="41">
        <v>10254.0</v>
      </c>
      <c r="D23" s="43" t="s">
        <v>228</v>
      </c>
      <c r="E23" s="60" t="s">
        <v>62</v>
      </c>
      <c r="F23" s="43" t="s">
        <v>65</v>
      </c>
      <c r="G23" s="43" t="s">
        <v>70</v>
      </c>
      <c r="H23" s="43" t="s">
        <v>72</v>
      </c>
      <c r="I23" s="41" t="s">
        <v>1989</v>
      </c>
      <c r="J23" s="48">
        <v>45197.0</v>
      </c>
      <c r="K23" s="39">
        <v>45871.0</v>
      </c>
      <c r="L23" s="41" t="s">
        <v>75</v>
      </c>
      <c r="M23" s="50">
        <v>0.0</v>
      </c>
      <c r="N23" s="41" t="s">
        <v>75</v>
      </c>
      <c r="O23" s="52">
        <v>118000.0</v>
      </c>
      <c r="P23" s="52">
        <v>118000.0</v>
      </c>
      <c r="Q23" s="51">
        <v>0.0</v>
      </c>
      <c r="R23" s="277">
        <v>2360.0</v>
      </c>
      <c r="S23" s="52">
        <f t="shared" si="1"/>
        <v>115640</v>
      </c>
      <c r="T23" s="41" t="s">
        <v>83</v>
      </c>
      <c r="U23" s="48">
        <v>45871.0</v>
      </c>
      <c r="V23" s="48">
        <v>45901.0</v>
      </c>
      <c r="W23" s="339">
        <v>1.0</v>
      </c>
      <c r="X23" s="41" t="s">
        <v>84</v>
      </c>
      <c r="Y23" s="41" t="s">
        <v>85</v>
      </c>
    </row>
    <row r="24" ht="17.25" customHeight="1">
      <c r="A24" s="37" t="s">
        <v>6077</v>
      </c>
      <c r="B24" s="39">
        <v>45873.0</v>
      </c>
      <c r="C24" s="41">
        <v>9130.0</v>
      </c>
      <c r="D24" s="43" t="s">
        <v>328</v>
      </c>
      <c r="E24" s="60" t="s">
        <v>330</v>
      </c>
      <c r="F24" s="47" t="s">
        <v>6078</v>
      </c>
      <c r="G24" s="43" t="s">
        <v>121</v>
      </c>
      <c r="H24" s="43" t="s">
        <v>123</v>
      </c>
      <c r="I24" s="41" t="s">
        <v>1989</v>
      </c>
      <c r="J24" s="48">
        <v>45071.0</v>
      </c>
      <c r="K24" s="39">
        <v>45871.0</v>
      </c>
      <c r="L24" s="41" t="s">
        <v>75</v>
      </c>
      <c r="M24" s="50">
        <v>118000.0</v>
      </c>
      <c r="N24" s="41" t="s">
        <v>75</v>
      </c>
      <c r="O24" s="52">
        <v>120067.0</v>
      </c>
      <c r="P24" s="127">
        <v>120067.0</v>
      </c>
      <c r="Q24" s="51">
        <v>0.0</v>
      </c>
      <c r="R24" s="51">
        <v>0.0</v>
      </c>
      <c r="S24" s="52">
        <f t="shared" si="1"/>
        <v>120067</v>
      </c>
      <c r="T24" s="41" t="s">
        <v>112</v>
      </c>
      <c r="U24" s="48">
        <v>45871.0</v>
      </c>
      <c r="V24" s="48">
        <v>45901.0</v>
      </c>
      <c r="W24" s="339">
        <v>1.0</v>
      </c>
      <c r="X24" s="41" t="s">
        <v>84</v>
      </c>
      <c r="Y24" s="41" t="s">
        <v>85</v>
      </c>
    </row>
    <row r="25" ht="17.25" customHeight="1">
      <c r="A25" s="60" t="s">
        <v>6081</v>
      </c>
      <c r="B25" s="39">
        <v>45873.0</v>
      </c>
      <c r="C25" s="41">
        <v>8912.0</v>
      </c>
      <c r="D25" s="43" t="s">
        <v>5057</v>
      </c>
      <c r="E25" s="60" t="s">
        <v>3492</v>
      </c>
      <c r="F25" s="43" t="s">
        <v>3500</v>
      </c>
      <c r="G25" s="43" t="s">
        <v>3303</v>
      </c>
      <c r="H25" s="43" t="s">
        <v>134</v>
      </c>
      <c r="I25" s="41" t="s">
        <v>1989</v>
      </c>
      <c r="J25" s="48">
        <v>45047.0</v>
      </c>
      <c r="K25" s="39">
        <v>45871.0</v>
      </c>
      <c r="L25" s="41" t="s">
        <v>75</v>
      </c>
      <c r="M25" s="50">
        <v>0.0</v>
      </c>
      <c r="N25" s="39" t="s">
        <v>75</v>
      </c>
      <c r="O25" s="52">
        <v>78000.0</v>
      </c>
      <c r="P25" s="52">
        <v>78000.0</v>
      </c>
      <c r="Q25" s="51">
        <v>0.0</v>
      </c>
      <c r="R25" s="277">
        <v>546.0</v>
      </c>
      <c r="S25" s="52">
        <f t="shared" si="1"/>
        <v>77454</v>
      </c>
      <c r="T25" s="41" t="s">
        <v>83</v>
      </c>
      <c r="U25" s="48"/>
      <c r="V25" s="48"/>
      <c r="W25" s="339">
        <v>1.0</v>
      </c>
      <c r="X25" s="41" t="s">
        <v>98</v>
      </c>
      <c r="Y25" s="41" t="s">
        <v>85</v>
      </c>
    </row>
    <row r="26" ht="17.25" customHeight="1">
      <c r="A26" s="37" t="s">
        <v>6087</v>
      </c>
      <c r="B26" s="39">
        <v>45873.0</v>
      </c>
      <c r="C26" s="41">
        <v>4768.0</v>
      </c>
      <c r="D26" s="43" t="s">
        <v>598</v>
      </c>
      <c r="E26" s="60" t="s">
        <v>599</v>
      </c>
      <c r="F26" s="43" t="s">
        <v>600</v>
      </c>
      <c r="G26" s="43" t="s">
        <v>601</v>
      </c>
      <c r="H26" s="43" t="s">
        <v>177</v>
      </c>
      <c r="I26" s="41" t="s">
        <v>1989</v>
      </c>
      <c r="J26" s="48">
        <v>44614.0</v>
      </c>
      <c r="K26" s="39">
        <v>45871.0</v>
      </c>
      <c r="L26" s="41" t="s">
        <v>75</v>
      </c>
      <c r="M26" s="50">
        <v>0.0</v>
      </c>
      <c r="N26" s="39" t="s">
        <v>75</v>
      </c>
      <c r="O26" s="52">
        <v>78000.0</v>
      </c>
      <c r="P26" s="52">
        <v>78000.0</v>
      </c>
      <c r="Q26" s="51">
        <v>0.0</v>
      </c>
      <c r="R26" s="277">
        <v>546.0</v>
      </c>
      <c r="S26" s="52">
        <f t="shared" si="1"/>
        <v>77454</v>
      </c>
      <c r="T26" s="41" t="s">
        <v>83</v>
      </c>
      <c r="U26" s="48">
        <v>45871.0</v>
      </c>
      <c r="V26" s="48">
        <v>45902.0</v>
      </c>
      <c r="W26" s="339">
        <v>1.0</v>
      </c>
      <c r="X26" s="41" t="s">
        <v>98</v>
      </c>
      <c r="Y26" s="41" t="s">
        <v>85</v>
      </c>
    </row>
    <row r="27" ht="17.25" customHeight="1">
      <c r="A27" s="37" t="s">
        <v>6094</v>
      </c>
      <c r="B27" s="39">
        <v>45873.0</v>
      </c>
      <c r="C27" s="41">
        <v>4768.0</v>
      </c>
      <c r="D27" s="43" t="s">
        <v>598</v>
      </c>
      <c r="E27" s="60" t="s">
        <v>599</v>
      </c>
      <c r="F27" s="43" t="s">
        <v>608</v>
      </c>
      <c r="G27" s="43" t="s">
        <v>601</v>
      </c>
      <c r="H27" s="43" t="s">
        <v>177</v>
      </c>
      <c r="I27" s="41" t="s">
        <v>1989</v>
      </c>
      <c r="J27" s="48">
        <v>44614.0</v>
      </c>
      <c r="K27" s="39">
        <v>45871.0</v>
      </c>
      <c r="L27" s="41" t="s">
        <v>75</v>
      </c>
      <c r="M27" s="50">
        <v>0.0</v>
      </c>
      <c r="N27" s="39" t="s">
        <v>75</v>
      </c>
      <c r="O27" s="52">
        <v>78000.0</v>
      </c>
      <c r="P27" s="52">
        <v>78000.0</v>
      </c>
      <c r="Q27" s="51">
        <v>0.0</v>
      </c>
      <c r="R27" s="277">
        <v>546.0</v>
      </c>
      <c r="S27" s="52">
        <f t="shared" si="1"/>
        <v>77454</v>
      </c>
      <c r="T27" s="41" t="s">
        <v>83</v>
      </c>
      <c r="U27" s="48">
        <v>45871.0</v>
      </c>
      <c r="V27" s="48">
        <v>45902.0</v>
      </c>
      <c r="W27" s="339">
        <v>1.0</v>
      </c>
      <c r="X27" s="41" t="s">
        <v>98</v>
      </c>
      <c r="Y27" s="41" t="s">
        <v>85</v>
      </c>
    </row>
    <row r="28" ht="17.25" customHeight="1">
      <c r="A28" s="37" t="s">
        <v>6097</v>
      </c>
      <c r="B28" s="39">
        <v>45873.0</v>
      </c>
      <c r="C28" s="41">
        <v>3814.0</v>
      </c>
      <c r="D28" s="43" t="s">
        <v>6098</v>
      </c>
      <c r="E28" s="60" t="s">
        <v>2178</v>
      </c>
      <c r="F28" s="43" t="s">
        <v>2181</v>
      </c>
      <c r="G28" s="43" t="s">
        <v>601</v>
      </c>
      <c r="H28" s="43" t="s">
        <v>177</v>
      </c>
      <c r="I28" s="41" t="s">
        <v>1989</v>
      </c>
      <c r="J28" s="48">
        <v>44552.0</v>
      </c>
      <c r="K28" s="39">
        <v>45872.0</v>
      </c>
      <c r="L28" s="39" t="s">
        <v>75</v>
      </c>
      <c r="M28" s="50">
        <v>78000.0</v>
      </c>
      <c r="N28" s="39" t="s">
        <v>75</v>
      </c>
      <c r="O28" s="52">
        <v>76064.0</v>
      </c>
      <c r="P28" s="205">
        <v>76000.0</v>
      </c>
      <c r="Q28" s="51">
        <v>0.0</v>
      </c>
      <c r="R28" s="51">
        <v>0.0</v>
      </c>
      <c r="S28" s="52">
        <f t="shared" si="1"/>
        <v>76000</v>
      </c>
      <c r="T28" s="41" t="s">
        <v>112</v>
      </c>
      <c r="U28" s="48">
        <v>45872.0</v>
      </c>
      <c r="V28" s="48">
        <v>45902.0</v>
      </c>
      <c r="W28" s="339">
        <v>1.0</v>
      </c>
      <c r="X28" s="41" t="s">
        <v>98</v>
      </c>
      <c r="Y28" s="41" t="s">
        <v>85</v>
      </c>
    </row>
    <row r="29" ht="17.25" customHeight="1">
      <c r="A29" s="60" t="s">
        <v>6102</v>
      </c>
      <c r="B29" s="39">
        <v>45873.0</v>
      </c>
      <c r="C29" s="41">
        <v>4621.0</v>
      </c>
      <c r="D29" s="43" t="s">
        <v>3834</v>
      </c>
      <c r="E29" s="60" t="s">
        <v>1944</v>
      </c>
      <c r="F29" s="47" t="s">
        <v>4368</v>
      </c>
      <c r="G29" s="43" t="s">
        <v>323</v>
      </c>
      <c r="H29" s="43" t="s">
        <v>177</v>
      </c>
      <c r="I29" s="41" t="s">
        <v>1989</v>
      </c>
      <c r="J29" s="48">
        <v>44604.0</v>
      </c>
      <c r="K29" s="39">
        <v>45872.0</v>
      </c>
      <c r="L29" s="41" t="s">
        <v>75</v>
      </c>
      <c r="M29" s="50">
        <v>675000.0</v>
      </c>
      <c r="N29" s="39" t="s">
        <v>75</v>
      </c>
      <c r="O29" s="52">
        <v>50026.0</v>
      </c>
      <c r="P29" s="52">
        <v>50026.0</v>
      </c>
      <c r="Q29" s="51">
        <v>0.0</v>
      </c>
      <c r="R29" s="51">
        <v>0.0</v>
      </c>
      <c r="S29" s="52">
        <f t="shared" si="1"/>
        <v>50026</v>
      </c>
      <c r="T29" s="41" t="s">
        <v>112</v>
      </c>
      <c r="U29" s="48"/>
      <c r="V29" s="48"/>
      <c r="W29" s="347">
        <v>6.0</v>
      </c>
      <c r="X29" s="41" t="s">
        <v>84</v>
      </c>
      <c r="Y29" s="41" t="s">
        <v>85</v>
      </c>
    </row>
    <row r="30" ht="17.25" customHeight="1">
      <c r="A30" s="60" t="s">
        <v>6105</v>
      </c>
      <c r="B30" s="39">
        <v>45873.0</v>
      </c>
      <c r="C30" s="41">
        <v>4621.0</v>
      </c>
      <c r="D30" s="43" t="s">
        <v>3834</v>
      </c>
      <c r="E30" s="60" t="s">
        <v>1944</v>
      </c>
      <c r="F30" s="47" t="s">
        <v>4368</v>
      </c>
      <c r="G30" s="43" t="s">
        <v>323</v>
      </c>
      <c r="H30" s="43" t="s">
        <v>177</v>
      </c>
      <c r="I30" s="41" t="s">
        <v>1989</v>
      </c>
      <c r="J30" s="48">
        <v>44604.0</v>
      </c>
      <c r="K30" s="39">
        <v>45872.0</v>
      </c>
      <c r="L30" s="41" t="s">
        <v>75</v>
      </c>
      <c r="M30" s="50">
        <v>675000.0</v>
      </c>
      <c r="N30" s="39" t="s">
        <v>75</v>
      </c>
      <c r="O30" s="52">
        <v>100095.0</v>
      </c>
      <c r="P30" s="52">
        <v>100000.0</v>
      </c>
      <c r="Q30" s="51">
        <v>0.0</v>
      </c>
      <c r="R30" s="51">
        <v>0.0</v>
      </c>
      <c r="S30" s="52">
        <f t="shared" si="1"/>
        <v>100000</v>
      </c>
      <c r="T30" s="41" t="s">
        <v>112</v>
      </c>
      <c r="U30" s="48"/>
      <c r="V30" s="48"/>
      <c r="W30" s="347">
        <v>6.0</v>
      </c>
      <c r="X30" s="41" t="s">
        <v>84</v>
      </c>
      <c r="Y30" s="41" t="s">
        <v>85</v>
      </c>
    </row>
    <row r="31" ht="17.25" customHeight="1">
      <c r="A31" s="60" t="s">
        <v>6108</v>
      </c>
      <c r="B31" s="39">
        <v>45873.0</v>
      </c>
      <c r="C31" s="41">
        <v>4621.0</v>
      </c>
      <c r="D31" s="43" t="s">
        <v>3834</v>
      </c>
      <c r="E31" s="60" t="s">
        <v>1944</v>
      </c>
      <c r="F31" s="47" t="s">
        <v>4368</v>
      </c>
      <c r="G31" s="43" t="s">
        <v>323</v>
      </c>
      <c r="H31" s="43" t="s">
        <v>177</v>
      </c>
      <c r="I31" s="41" t="s">
        <v>1989</v>
      </c>
      <c r="J31" s="48">
        <v>44604.0</v>
      </c>
      <c r="K31" s="39">
        <v>45872.0</v>
      </c>
      <c r="L31" s="41" t="s">
        <v>75</v>
      </c>
      <c r="M31" s="50">
        <v>675000.0</v>
      </c>
      <c r="N31" s="39" t="s">
        <v>75</v>
      </c>
      <c r="O31" s="52">
        <v>498001.0</v>
      </c>
      <c r="P31" s="52">
        <v>498001.0</v>
      </c>
      <c r="Q31" s="51">
        <v>0.0</v>
      </c>
      <c r="R31" s="51">
        <v>0.0</v>
      </c>
      <c r="S31" s="52">
        <f t="shared" si="1"/>
        <v>498001</v>
      </c>
      <c r="T31" s="41" t="s">
        <v>112</v>
      </c>
      <c r="U31" s="48"/>
      <c r="V31" s="48"/>
      <c r="W31" s="347">
        <v>6.0</v>
      </c>
      <c r="X31" s="41" t="s">
        <v>84</v>
      </c>
      <c r="Y31" s="41" t="s">
        <v>85</v>
      </c>
    </row>
    <row r="32" ht="17.25" customHeight="1">
      <c r="A32" s="37" t="s">
        <v>6111</v>
      </c>
      <c r="B32" s="39">
        <v>45873.0</v>
      </c>
      <c r="C32" s="41">
        <v>4621.0</v>
      </c>
      <c r="D32" s="43" t="s">
        <v>3834</v>
      </c>
      <c r="E32" s="60" t="s">
        <v>1944</v>
      </c>
      <c r="F32" s="43" t="s">
        <v>4368</v>
      </c>
      <c r="G32" s="388" t="s">
        <v>323</v>
      </c>
      <c r="H32" s="388" t="s">
        <v>177</v>
      </c>
      <c r="I32" s="387" t="s">
        <v>1989</v>
      </c>
      <c r="J32" s="389">
        <v>44604.0</v>
      </c>
      <c r="K32" s="386">
        <v>45872.0</v>
      </c>
      <c r="L32" s="387" t="s">
        <v>75</v>
      </c>
      <c r="M32" s="390">
        <v>675000.0</v>
      </c>
      <c r="N32" s="387" t="s">
        <v>75</v>
      </c>
      <c r="O32" s="53">
        <v>21098.0</v>
      </c>
      <c r="P32" s="205">
        <v>21098.0</v>
      </c>
      <c r="Q32" s="51">
        <v>0.0</v>
      </c>
      <c r="R32" s="51">
        <v>0.0</v>
      </c>
      <c r="S32" s="52">
        <f t="shared" si="1"/>
        <v>21098</v>
      </c>
      <c r="T32" s="41" t="s">
        <v>112</v>
      </c>
      <c r="U32" s="48">
        <v>45872.0</v>
      </c>
      <c r="V32" s="48">
        <v>46079.0</v>
      </c>
      <c r="W32" s="347">
        <v>6.0</v>
      </c>
      <c r="X32" s="41" t="s">
        <v>84</v>
      </c>
      <c r="Y32" s="41" t="s">
        <v>85</v>
      </c>
    </row>
    <row r="33" ht="17.25" customHeight="1">
      <c r="A33" s="37" t="s">
        <v>6118</v>
      </c>
      <c r="B33" s="39">
        <v>45873.0</v>
      </c>
      <c r="C33" s="41">
        <v>4863.0</v>
      </c>
      <c r="D33" s="43" t="s">
        <v>143</v>
      </c>
      <c r="E33" s="60" t="s">
        <v>145</v>
      </c>
      <c r="F33" s="47" t="s">
        <v>146</v>
      </c>
      <c r="G33" s="47" t="s">
        <v>122</v>
      </c>
      <c r="H33" s="47" t="s">
        <v>124</v>
      </c>
      <c r="I33" s="41" t="s">
        <v>1989</v>
      </c>
      <c r="J33" s="48">
        <v>44623.0</v>
      </c>
      <c r="K33" s="39">
        <v>45872.0</v>
      </c>
      <c r="L33" s="41" t="s">
        <v>75</v>
      </c>
      <c r="M33" s="50">
        <v>0.0</v>
      </c>
      <c r="N33" s="41" t="s">
        <v>75</v>
      </c>
      <c r="O33" s="52">
        <v>78000.0</v>
      </c>
      <c r="P33" s="52">
        <v>78000.0</v>
      </c>
      <c r="Q33" s="51">
        <v>0.0</v>
      </c>
      <c r="R33" s="285">
        <v>546.0</v>
      </c>
      <c r="S33" s="52">
        <f t="shared" si="1"/>
        <v>77454</v>
      </c>
      <c r="T33" s="41" t="s">
        <v>83</v>
      </c>
      <c r="U33" s="48">
        <v>45872.0</v>
      </c>
      <c r="V33" s="48">
        <v>45902.0</v>
      </c>
      <c r="W33" s="339">
        <v>1.0</v>
      </c>
      <c r="X33" s="41" t="s">
        <v>98</v>
      </c>
      <c r="Y33" s="41" t="s">
        <v>85</v>
      </c>
    </row>
    <row r="34" ht="17.25" customHeight="1">
      <c r="A34" s="37" t="s">
        <v>6121</v>
      </c>
      <c r="B34" s="39">
        <v>45873.0</v>
      </c>
      <c r="C34" s="41">
        <v>5319.0</v>
      </c>
      <c r="D34" s="43" t="s">
        <v>240</v>
      </c>
      <c r="E34" s="60" t="s">
        <v>241</v>
      </c>
      <c r="F34" s="43" t="s">
        <v>242</v>
      </c>
      <c r="G34" s="43" t="s">
        <v>243</v>
      </c>
      <c r="H34" s="43" t="s">
        <v>123</v>
      </c>
      <c r="I34" s="41" t="s">
        <v>1989</v>
      </c>
      <c r="J34" s="48">
        <v>44653.0</v>
      </c>
      <c r="K34" s="39">
        <v>45872.0</v>
      </c>
      <c r="L34" s="41" t="s">
        <v>75</v>
      </c>
      <c r="M34" s="50">
        <v>118000.0</v>
      </c>
      <c r="N34" s="41" t="s">
        <v>75</v>
      </c>
      <c r="O34" s="52">
        <v>120000.0</v>
      </c>
      <c r="P34" s="52">
        <v>120000.0</v>
      </c>
      <c r="Q34" s="51">
        <v>0.0</v>
      </c>
      <c r="R34" s="285">
        <v>840.0</v>
      </c>
      <c r="S34" s="52">
        <f t="shared" si="1"/>
        <v>119160</v>
      </c>
      <c r="T34" s="41" t="s">
        <v>83</v>
      </c>
      <c r="U34" s="48">
        <v>45872.0</v>
      </c>
      <c r="V34" s="48">
        <v>45902.0</v>
      </c>
      <c r="W34" s="339">
        <v>1.0</v>
      </c>
      <c r="X34" s="41" t="s">
        <v>84</v>
      </c>
      <c r="Y34" s="41" t="s">
        <v>85</v>
      </c>
    </row>
    <row r="35" ht="17.25" customHeight="1">
      <c r="A35" s="37" t="s">
        <v>6126</v>
      </c>
      <c r="B35" s="39">
        <v>45873.0</v>
      </c>
      <c r="C35" s="41">
        <v>5536.0</v>
      </c>
      <c r="D35" s="43" t="s">
        <v>1133</v>
      </c>
      <c r="E35" s="60" t="s">
        <v>1134</v>
      </c>
      <c r="F35" s="43" t="s">
        <v>1135</v>
      </c>
      <c r="G35" s="43" t="s">
        <v>1136</v>
      </c>
      <c r="H35" s="43" t="s">
        <v>1137</v>
      </c>
      <c r="I35" s="41" t="s">
        <v>1989</v>
      </c>
      <c r="J35" s="48">
        <v>44673.0</v>
      </c>
      <c r="K35" s="39">
        <v>45872.0</v>
      </c>
      <c r="L35" s="41" t="s">
        <v>75</v>
      </c>
      <c r="M35" s="50">
        <v>78000.0</v>
      </c>
      <c r="N35" s="41" t="s">
        <v>75</v>
      </c>
      <c r="O35" s="52">
        <v>70000.0</v>
      </c>
      <c r="P35" s="52">
        <v>70000.0</v>
      </c>
      <c r="Q35" s="51">
        <v>0.0</v>
      </c>
      <c r="R35" s="285">
        <v>1400.0</v>
      </c>
      <c r="S35" s="52">
        <f t="shared" si="1"/>
        <v>68600</v>
      </c>
      <c r="T35" s="41" t="s">
        <v>83</v>
      </c>
      <c r="U35" s="48">
        <v>45872.0</v>
      </c>
      <c r="V35" s="48">
        <v>45905.0</v>
      </c>
      <c r="W35" s="339">
        <v>1.0</v>
      </c>
      <c r="X35" s="41" t="s">
        <v>98</v>
      </c>
      <c r="Y35" s="41" t="s">
        <v>85</v>
      </c>
    </row>
    <row r="36" ht="17.25" customHeight="1">
      <c r="A36" s="37" t="s">
        <v>6136</v>
      </c>
      <c r="B36" s="39">
        <v>45873.0</v>
      </c>
      <c r="C36" s="41">
        <v>1389.0</v>
      </c>
      <c r="D36" s="43" t="s">
        <v>180</v>
      </c>
      <c r="E36" s="60" t="s">
        <v>181</v>
      </c>
      <c r="F36" s="43" t="s">
        <v>479</v>
      </c>
      <c r="G36" s="43" t="s">
        <v>121</v>
      </c>
      <c r="H36" s="43" t="s">
        <v>123</v>
      </c>
      <c r="I36" s="41" t="s">
        <v>1989</v>
      </c>
      <c r="J36" s="48">
        <v>44361.0</v>
      </c>
      <c r="K36" s="39">
        <v>45872.0</v>
      </c>
      <c r="L36" s="41" t="s">
        <v>75</v>
      </c>
      <c r="M36" s="50">
        <v>0.0</v>
      </c>
      <c r="N36" s="41" t="s">
        <v>75</v>
      </c>
      <c r="O36" s="50">
        <v>78000.0</v>
      </c>
      <c r="P36" s="50">
        <v>78000.0</v>
      </c>
      <c r="Q36" s="51">
        <v>0.0</v>
      </c>
      <c r="R36" s="285">
        <v>546.0</v>
      </c>
      <c r="S36" s="52">
        <f t="shared" si="1"/>
        <v>77454</v>
      </c>
      <c r="T36" s="41" t="s">
        <v>83</v>
      </c>
      <c r="U36" s="48">
        <v>45872.0</v>
      </c>
      <c r="V36" s="48">
        <v>45902.0</v>
      </c>
      <c r="W36" s="339">
        <v>1.0</v>
      </c>
      <c r="X36" s="41" t="s">
        <v>98</v>
      </c>
      <c r="Y36" s="41" t="s">
        <v>85</v>
      </c>
    </row>
    <row r="37" ht="17.25" customHeight="1">
      <c r="A37" s="37" t="s">
        <v>6142</v>
      </c>
      <c r="B37" s="39">
        <v>45873.0</v>
      </c>
      <c r="C37" s="41">
        <v>4343.0</v>
      </c>
      <c r="D37" s="43" t="s">
        <v>1522</v>
      </c>
      <c r="E37" s="60" t="s">
        <v>152</v>
      </c>
      <c r="F37" s="43" t="s">
        <v>153</v>
      </c>
      <c r="G37" s="43" t="s">
        <v>155</v>
      </c>
      <c r="H37" s="43" t="s">
        <v>156</v>
      </c>
      <c r="I37" s="41" t="s">
        <v>1989</v>
      </c>
      <c r="J37" s="48">
        <v>44585.0</v>
      </c>
      <c r="K37" s="39">
        <v>45872.0</v>
      </c>
      <c r="L37" s="41" t="s">
        <v>75</v>
      </c>
      <c r="M37" s="50">
        <v>0.0</v>
      </c>
      <c r="N37" s="41" t="s">
        <v>75</v>
      </c>
      <c r="O37" s="52">
        <v>78000.0</v>
      </c>
      <c r="P37" s="52">
        <v>78000.0</v>
      </c>
      <c r="Q37" s="51">
        <v>0.0</v>
      </c>
      <c r="R37" s="285">
        <v>1560.0</v>
      </c>
      <c r="S37" s="52">
        <f t="shared" si="1"/>
        <v>76440</v>
      </c>
      <c r="T37" s="41" t="s">
        <v>83</v>
      </c>
      <c r="U37" s="48">
        <v>45872.0</v>
      </c>
      <c r="V37" s="48">
        <v>45902.0</v>
      </c>
      <c r="W37" s="339">
        <v>1.0</v>
      </c>
      <c r="X37" s="41" t="s">
        <v>98</v>
      </c>
      <c r="Y37" s="41" t="s">
        <v>85</v>
      </c>
    </row>
    <row r="38" ht="17.25" customHeight="1">
      <c r="A38" s="37" t="s">
        <v>6148</v>
      </c>
      <c r="B38" s="39">
        <v>45873.0</v>
      </c>
      <c r="C38" s="41">
        <v>10569.0</v>
      </c>
      <c r="D38" s="43" t="s">
        <v>1654</v>
      </c>
      <c r="E38" s="60" t="s">
        <v>1655</v>
      </c>
      <c r="F38" s="43" t="s">
        <v>1656</v>
      </c>
      <c r="G38" s="43" t="s">
        <v>1658</v>
      </c>
      <c r="H38" s="43" t="s">
        <v>101</v>
      </c>
      <c r="I38" s="41" t="s">
        <v>1989</v>
      </c>
      <c r="J38" s="48">
        <v>45237.0</v>
      </c>
      <c r="K38" s="39">
        <v>45872.0</v>
      </c>
      <c r="L38" s="41" t="s">
        <v>75</v>
      </c>
      <c r="M38" s="50">
        <v>0.0</v>
      </c>
      <c r="N38" s="41" t="s">
        <v>75</v>
      </c>
      <c r="O38" s="52">
        <v>118045.0</v>
      </c>
      <c r="P38" s="205">
        <v>118045.0</v>
      </c>
      <c r="Q38" s="51">
        <v>0.0</v>
      </c>
      <c r="R38" s="51">
        <v>0.0</v>
      </c>
      <c r="S38" s="52">
        <f t="shared" si="1"/>
        <v>118045</v>
      </c>
      <c r="T38" s="41" t="s">
        <v>112</v>
      </c>
      <c r="U38" s="48">
        <v>45872.0</v>
      </c>
      <c r="V38" s="48">
        <v>45902.0</v>
      </c>
      <c r="W38" s="339">
        <v>1.0</v>
      </c>
      <c r="X38" s="41" t="s">
        <v>84</v>
      </c>
      <c r="Y38" s="41" t="s">
        <v>85</v>
      </c>
    </row>
    <row r="39" ht="17.25" customHeight="1">
      <c r="A39" s="37" t="s">
        <v>6151</v>
      </c>
      <c r="B39" s="39">
        <v>45873.0</v>
      </c>
      <c r="C39" s="41">
        <v>4896.0</v>
      </c>
      <c r="D39" s="43" t="s">
        <v>210</v>
      </c>
      <c r="E39" s="60" t="s">
        <v>213</v>
      </c>
      <c r="F39" s="47" t="s">
        <v>5446</v>
      </c>
      <c r="G39" s="43" t="s">
        <v>217</v>
      </c>
      <c r="H39" s="43" t="s">
        <v>177</v>
      </c>
      <c r="I39" s="41" t="s">
        <v>1989</v>
      </c>
      <c r="J39" s="48">
        <v>44623.0</v>
      </c>
      <c r="K39" s="39">
        <v>45872.0</v>
      </c>
      <c r="L39" s="41" t="s">
        <v>75</v>
      </c>
      <c r="M39" s="50">
        <v>0.0</v>
      </c>
      <c r="N39" s="39" t="s">
        <v>75</v>
      </c>
      <c r="O39" s="52">
        <v>78000.0</v>
      </c>
      <c r="P39" s="52">
        <v>78000.0</v>
      </c>
      <c r="Q39" s="51">
        <v>0.0</v>
      </c>
      <c r="R39" s="285">
        <v>4400.0</v>
      </c>
      <c r="S39" s="52">
        <f t="shared" si="1"/>
        <v>73600</v>
      </c>
      <c r="T39" s="41" t="s">
        <v>83</v>
      </c>
      <c r="U39" s="48">
        <v>45872.0</v>
      </c>
      <c r="V39" s="48">
        <v>45902.0</v>
      </c>
      <c r="W39" s="339">
        <v>1.0</v>
      </c>
      <c r="X39" s="41" t="s">
        <v>98</v>
      </c>
      <c r="Y39" s="41" t="s">
        <v>85</v>
      </c>
    </row>
    <row r="40" ht="17.25" customHeight="1">
      <c r="A40" s="37" t="s">
        <v>6154</v>
      </c>
      <c r="B40" s="39">
        <v>45873.0</v>
      </c>
      <c r="C40" s="41">
        <v>6926.0</v>
      </c>
      <c r="D40" s="43" t="s">
        <v>543</v>
      </c>
      <c r="E40" s="60" t="s">
        <v>545</v>
      </c>
      <c r="F40" s="43" t="s">
        <v>546</v>
      </c>
      <c r="G40" s="43" t="s">
        <v>355</v>
      </c>
      <c r="H40" s="43" t="s">
        <v>235</v>
      </c>
      <c r="I40" s="41" t="s">
        <v>1989</v>
      </c>
      <c r="J40" s="48">
        <v>44816.0</v>
      </c>
      <c r="K40" s="39">
        <v>45873.0</v>
      </c>
      <c r="L40" s="41" t="s">
        <v>75</v>
      </c>
      <c r="M40" s="51">
        <v>78000.0</v>
      </c>
      <c r="N40" s="41" t="s">
        <v>75</v>
      </c>
      <c r="O40" s="52">
        <v>85009.0</v>
      </c>
      <c r="P40" s="399">
        <v>85009.0</v>
      </c>
      <c r="Q40" s="51">
        <v>0.0</v>
      </c>
      <c r="R40" s="51">
        <v>0.0</v>
      </c>
      <c r="S40" s="52">
        <f t="shared" si="1"/>
        <v>85009</v>
      </c>
      <c r="T40" s="41" t="s">
        <v>112</v>
      </c>
      <c r="U40" s="48">
        <v>45873.0</v>
      </c>
      <c r="V40" s="48">
        <v>45903.0</v>
      </c>
      <c r="W40" s="339">
        <v>1.0</v>
      </c>
      <c r="X40" s="41" t="s">
        <v>98</v>
      </c>
      <c r="Y40" s="41" t="s">
        <v>85</v>
      </c>
    </row>
    <row r="41" ht="17.25" customHeight="1">
      <c r="A41" s="37" t="s">
        <v>6161</v>
      </c>
      <c r="B41" s="39">
        <v>45873.0</v>
      </c>
      <c r="C41" s="41">
        <v>1317.0</v>
      </c>
      <c r="D41" s="43" t="s">
        <v>5596</v>
      </c>
      <c r="E41" s="60" t="s">
        <v>1893</v>
      </c>
      <c r="F41" s="43" t="s">
        <v>1894</v>
      </c>
      <c r="G41" s="43" t="s">
        <v>1895</v>
      </c>
      <c r="H41" s="43" t="s">
        <v>177</v>
      </c>
      <c r="I41" s="41" t="s">
        <v>1989</v>
      </c>
      <c r="J41" s="48">
        <v>44358.0</v>
      </c>
      <c r="K41" s="39">
        <v>45873.0</v>
      </c>
      <c r="L41" s="41" t="s">
        <v>75</v>
      </c>
      <c r="M41" s="50">
        <v>0.0</v>
      </c>
      <c r="N41" s="41" t="s">
        <v>75</v>
      </c>
      <c r="O41" s="52">
        <v>118054.0</v>
      </c>
      <c r="P41" s="399">
        <v>118054.0</v>
      </c>
      <c r="Q41" s="51">
        <v>0.0</v>
      </c>
      <c r="R41" s="51">
        <v>0.0</v>
      </c>
      <c r="S41" s="52">
        <f t="shared" si="1"/>
        <v>118054</v>
      </c>
      <c r="T41" s="41" t="s">
        <v>112</v>
      </c>
      <c r="U41" s="48">
        <v>45873.0</v>
      </c>
      <c r="V41" s="48">
        <v>45903.0</v>
      </c>
      <c r="W41" s="339">
        <v>1.0</v>
      </c>
      <c r="X41" s="41" t="s">
        <v>84</v>
      </c>
      <c r="Y41" s="41" t="s">
        <v>85</v>
      </c>
    </row>
    <row r="42" ht="17.25" customHeight="1">
      <c r="A42" s="37" t="s">
        <v>6167</v>
      </c>
      <c r="B42" s="39">
        <v>45873.0</v>
      </c>
      <c r="C42" s="41">
        <v>10815.0</v>
      </c>
      <c r="D42" s="43" t="s">
        <v>2320</v>
      </c>
      <c r="E42" s="60" t="s">
        <v>2322</v>
      </c>
      <c r="F42" s="43" t="s">
        <v>2325</v>
      </c>
      <c r="G42" s="43" t="s">
        <v>179</v>
      </c>
      <c r="H42" s="43" t="s">
        <v>177</v>
      </c>
      <c r="I42" s="41" t="s">
        <v>1989</v>
      </c>
      <c r="J42" s="48">
        <v>45271.0</v>
      </c>
      <c r="K42" s="39">
        <v>45873.0</v>
      </c>
      <c r="L42" s="41" t="s">
        <v>75</v>
      </c>
      <c r="M42" s="50">
        <v>0.0</v>
      </c>
      <c r="N42" s="41" t="s">
        <v>75</v>
      </c>
      <c r="O42" s="52">
        <v>118067.0</v>
      </c>
      <c r="P42" s="399">
        <v>118000.0</v>
      </c>
      <c r="Q42" s="51">
        <v>0.0</v>
      </c>
      <c r="R42" s="51">
        <v>0.0</v>
      </c>
      <c r="S42" s="52">
        <f t="shared" si="1"/>
        <v>118000</v>
      </c>
      <c r="T42" s="41" t="s">
        <v>112</v>
      </c>
      <c r="U42" s="48">
        <v>45873.0</v>
      </c>
      <c r="V42" s="48">
        <v>45903.0</v>
      </c>
      <c r="W42" s="339">
        <v>1.0</v>
      </c>
      <c r="X42" s="41" t="s">
        <v>84</v>
      </c>
      <c r="Y42" s="41" t="s">
        <v>85</v>
      </c>
    </row>
    <row r="43" ht="17.25" customHeight="1">
      <c r="A43" s="37" t="s">
        <v>6171</v>
      </c>
      <c r="B43" s="39">
        <v>45873.0</v>
      </c>
      <c r="C43" s="41">
        <v>11696.0</v>
      </c>
      <c r="D43" s="43" t="s">
        <v>705</v>
      </c>
      <c r="E43" s="60" t="s">
        <v>195</v>
      </c>
      <c r="F43" s="43" t="s">
        <v>197</v>
      </c>
      <c r="G43" s="43" t="s">
        <v>99</v>
      </c>
      <c r="H43" s="43" t="s">
        <v>101</v>
      </c>
      <c r="I43" s="41" t="s">
        <v>1989</v>
      </c>
      <c r="J43" s="48">
        <v>45376.0</v>
      </c>
      <c r="K43" s="39">
        <v>45873.0</v>
      </c>
      <c r="L43" s="41" t="s">
        <v>75</v>
      </c>
      <c r="M43" s="50">
        <v>0.0</v>
      </c>
      <c r="N43" s="41" t="s">
        <v>75</v>
      </c>
      <c r="O43" s="52">
        <v>78063.0</v>
      </c>
      <c r="P43" s="399">
        <v>78063.0</v>
      </c>
      <c r="Q43" s="51">
        <v>0.0</v>
      </c>
      <c r="R43" s="51">
        <v>0.0</v>
      </c>
      <c r="S43" s="52">
        <f t="shared" si="1"/>
        <v>78063</v>
      </c>
      <c r="T43" s="41" t="s">
        <v>112</v>
      </c>
      <c r="U43" s="48">
        <v>45873.0</v>
      </c>
      <c r="V43" s="48">
        <v>45903.0</v>
      </c>
      <c r="W43" s="339">
        <v>1.0</v>
      </c>
      <c r="X43" s="41" t="s">
        <v>98</v>
      </c>
      <c r="Y43" s="41" t="s">
        <v>85</v>
      </c>
    </row>
    <row r="44" ht="17.25" customHeight="1">
      <c r="A44" s="37" t="s">
        <v>6176</v>
      </c>
      <c r="B44" s="39">
        <v>45873.0</v>
      </c>
      <c r="C44" s="41">
        <v>7949.0</v>
      </c>
      <c r="D44" s="43" t="s">
        <v>2612</v>
      </c>
      <c r="E44" s="60" t="s">
        <v>2613</v>
      </c>
      <c r="F44" s="47" t="s">
        <v>2614</v>
      </c>
      <c r="G44" s="43" t="s">
        <v>585</v>
      </c>
      <c r="H44" s="43" t="s">
        <v>123</v>
      </c>
      <c r="I44" s="41" t="s">
        <v>1989</v>
      </c>
      <c r="J44" s="48">
        <v>44930.0</v>
      </c>
      <c r="K44" s="39">
        <v>45873.0</v>
      </c>
      <c r="L44" s="41" t="s">
        <v>75</v>
      </c>
      <c r="M44" s="51">
        <v>0.0</v>
      </c>
      <c r="N44" s="41" t="s">
        <v>75</v>
      </c>
      <c r="O44" s="52">
        <v>78036.0</v>
      </c>
      <c r="P44" s="399">
        <v>78036.0</v>
      </c>
      <c r="Q44" s="51">
        <v>0.0</v>
      </c>
      <c r="R44" s="51">
        <v>0.0</v>
      </c>
      <c r="S44" s="52">
        <f t="shared" si="1"/>
        <v>78036</v>
      </c>
      <c r="T44" s="41" t="s">
        <v>112</v>
      </c>
      <c r="U44" s="49">
        <v>45873.0</v>
      </c>
      <c r="V44" s="49">
        <v>45903.0</v>
      </c>
      <c r="W44" s="339">
        <v>1.0</v>
      </c>
      <c r="X44" s="41" t="s">
        <v>98</v>
      </c>
      <c r="Y44" s="41" t="s">
        <v>85</v>
      </c>
    </row>
    <row r="45" ht="17.25" customHeight="1">
      <c r="A45" s="37" t="s">
        <v>6181</v>
      </c>
      <c r="B45" s="39">
        <v>45873.0</v>
      </c>
      <c r="C45" s="41">
        <v>8808.0</v>
      </c>
      <c r="D45" s="43" t="s">
        <v>785</v>
      </c>
      <c r="E45" s="60" t="s">
        <v>786</v>
      </c>
      <c r="F45" s="43" t="s">
        <v>787</v>
      </c>
      <c r="G45" s="43" t="s">
        <v>788</v>
      </c>
      <c r="H45" s="43" t="s">
        <v>814</v>
      </c>
      <c r="I45" s="41" t="s">
        <v>1989</v>
      </c>
      <c r="J45" s="48">
        <v>45034.0</v>
      </c>
      <c r="K45" s="39">
        <v>45873.0</v>
      </c>
      <c r="L45" s="41" t="s">
        <v>75</v>
      </c>
      <c r="M45" s="50">
        <v>0.0</v>
      </c>
      <c r="N45" s="41" t="s">
        <v>75</v>
      </c>
      <c r="O45" s="52">
        <v>78078.0</v>
      </c>
      <c r="P45" s="399">
        <v>78000.0</v>
      </c>
      <c r="Q45" s="51">
        <v>0.0</v>
      </c>
      <c r="R45" s="51">
        <v>0.0</v>
      </c>
      <c r="S45" s="52">
        <f t="shared" si="1"/>
        <v>78000</v>
      </c>
      <c r="T45" s="41" t="s">
        <v>112</v>
      </c>
      <c r="U45" s="48">
        <v>45873.0</v>
      </c>
      <c r="V45" s="48">
        <v>45903.0</v>
      </c>
      <c r="W45" s="339">
        <v>1.0</v>
      </c>
      <c r="X45" s="41" t="s">
        <v>98</v>
      </c>
      <c r="Y45" s="41" t="s">
        <v>85</v>
      </c>
    </row>
    <row r="46" ht="17.25" customHeight="1">
      <c r="A46" s="37" t="s">
        <v>6183</v>
      </c>
      <c r="B46" s="39">
        <v>45873.0</v>
      </c>
      <c r="C46" s="41">
        <v>2383.0</v>
      </c>
      <c r="D46" s="43" t="s">
        <v>576</v>
      </c>
      <c r="E46" s="60" t="s">
        <v>577</v>
      </c>
      <c r="F46" s="43" t="s">
        <v>578</v>
      </c>
      <c r="G46" s="43" t="s">
        <v>579</v>
      </c>
      <c r="H46" s="43" t="s">
        <v>580</v>
      </c>
      <c r="I46" s="41" t="s">
        <v>1989</v>
      </c>
      <c r="J46" s="48">
        <v>44442.0</v>
      </c>
      <c r="K46" s="39">
        <v>45873.0</v>
      </c>
      <c r="L46" s="41" t="s">
        <v>75</v>
      </c>
      <c r="M46" s="50">
        <v>78000.0</v>
      </c>
      <c r="N46" s="41" t="s">
        <v>75</v>
      </c>
      <c r="O46" s="52">
        <v>156000.0</v>
      </c>
      <c r="P46" s="52">
        <v>156000.0</v>
      </c>
      <c r="Q46" s="51">
        <v>0.0</v>
      </c>
      <c r="R46" s="408">
        <v>4400.0</v>
      </c>
      <c r="S46" s="52">
        <f t="shared" si="1"/>
        <v>151600</v>
      </c>
      <c r="T46" s="41" t="s">
        <v>83</v>
      </c>
      <c r="U46" s="48">
        <v>45873.0</v>
      </c>
      <c r="V46" s="48">
        <v>45903.0</v>
      </c>
      <c r="W46" s="339">
        <v>1.0</v>
      </c>
      <c r="X46" s="41" t="s">
        <v>98</v>
      </c>
      <c r="Y46" s="41" t="s">
        <v>85</v>
      </c>
    </row>
    <row r="47" ht="17.25" customHeight="1">
      <c r="A47" s="37" t="s">
        <v>6187</v>
      </c>
      <c r="B47" s="39">
        <v>45873.0</v>
      </c>
      <c r="C47" s="41">
        <v>2383.0</v>
      </c>
      <c r="D47" s="43" t="s">
        <v>576</v>
      </c>
      <c r="E47" s="60" t="s">
        <v>577</v>
      </c>
      <c r="F47" s="47" t="s">
        <v>595</v>
      </c>
      <c r="G47" s="43" t="s">
        <v>579</v>
      </c>
      <c r="H47" s="43" t="s">
        <v>580</v>
      </c>
      <c r="I47" s="41" t="s">
        <v>1989</v>
      </c>
      <c r="J47" s="48">
        <v>44442.0</v>
      </c>
      <c r="K47" s="39">
        <v>45873.0</v>
      </c>
      <c r="L47" s="41" t="s">
        <v>75</v>
      </c>
      <c r="M47" s="50">
        <v>78000.0</v>
      </c>
      <c r="N47" s="41" t="s">
        <v>75</v>
      </c>
      <c r="O47" s="54">
        <v>0.0</v>
      </c>
      <c r="P47" s="54">
        <v>0.0</v>
      </c>
      <c r="Q47" s="51">
        <v>0.0</v>
      </c>
      <c r="R47" s="51">
        <v>0.0</v>
      </c>
      <c r="S47" s="52">
        <f t="shared" si="1"/>
        <v>0</v>
      </c>
      <c r="T47" s="42" t="s">
        <v>283</v>
      </c>
      <c r="U47" s="48">
        <v>45873.0</v>
      </c>
      <c r="V47" s="48">
        <v>45903.0</v>
      </c>
      <c r="W47" s="41">
        <v>1.0</v>
      </c>
      <c r="X47" s="41" t="s">
        <v>98</v>
      </c>
      <c r="Y47" s="41" t="s">
        <v>85</v>
      </c>
    </row>
    <row r="48" ht="17.25" customHeight="1">
      <c r="A48" s="37" t="s">
        <v>6195</v>
      </c>
      <c r="B48" s="39">
        <v>45873.0</v>
      </c>
      <c r="C48" s="41">
        <v>14529.0</v>
      </c>
      <c r="D48" s="43" t="s">
        <v>6196</v>
      </c>
      <c r="E48" s="60" t="s">
        <v>4784</v>
      </c>
      <c r="F48" s="47" t="s">
        <v>4785</v>
      </c>
      <c r="G48" s="43" t="s">
        <v>1418</v>
      </c>
      <c r="H48" s="43" t="s">
        <v>156</v>
      </c>
      <c r="I48" s="41" t="s">
        <v>1989</v>
      </c>
      <c r="J48" s="48">
        <v>45685.0</v>
      </c>
      <c r="K48" s="39">
        <v>45873.0</v>
      </c>
      <c r="L48" s="41" t="s">
        <v>75</v>
      </c>
      <c r="M48" s="51">
        <v>0.0</v>
      </c>
      <c r="N48" s="41" t="s">
        <v>75</v>
      </c>
      <c r="O48" s="52">
        <v>648091.0</v>
      </c>
      <c r="P48" s="399">
        <v>648000.0</v>
      </c>
      <c r="Q48" s="51">
        <v>60000.0</v>
      </c>
      <c r="R48" s="51">
        <v>0.0</v>
      </c>
      <c r="S48" s="52">
        <f t="shared" si="1"/>
        <v>648000</v>
      </c>
      <c r="T48" s="41" t="s">
        <v>112</v>
      </c>
      <c r="U48" s="49">
        <v>45873.0</v>
      </c>
      <c r="V48" s="49">
        <v>46059.0</v>
      </c>
      <c r="W48" s="347">
        <v>6.0</v>
      </c>
      <c r="X48" s="42" t="s">
        <v>84</v>
      </c>
      <c r="Y48" s="41" t="s">
        <v>85</v>
      </c>
    </row>
    <row r="49" ht="17.25" customHeight="1">
      <c r="A49" s="350" t="s">
        <v>6200</v>
      </c>
      <c r="B49" s="39">
        <v>45873.0</v>
      </c>
      <c r="C49" s="41">
        <v>16070.0</v>
      </c>
      <c r="D49" s="43" t="s">
        <v>6202</v>
      </c>
      <c r="E49" s="60" t="s">
        <v>6203</v>
      </c>
      <c r="F49" s="43" t="s">
        <v>6205</v>
      </c>
      <c r="G49" s="43" t="s">
        <v>404</v>
      </c>
      <c r="H49" s="43" t="s">
        <v>72</v>
      </c>
      <c r="I49" s="41" t="s">
        <v>1989</v>
      </c>
      <c r="J49" s="48">
        <v>45873.0</v>
      </c>
      <c r="K49" s="39">
        <v>45873.0</v>
      </c>
      <c r="L49" s="41" t="s">
        <v>75</v>
      </c>
      <c r="M49" s="50">
        <v>0.0</v>
      </c>
      <c r="N49" s="41" t="s">
        <v>75</v>
      </c>
      <c r="O49" s="52">
        <v>1298094.0</v>
      </c>
      <c r="P49" s="399">
        <v>1298094.0</v>
      </c>
      <c r="Q49" s="51">
        <v>118000.0</v>
      </c>
      <c r="R49" s="51">
        <v>0.0</v>
      </c>
      <c r="S49" s="52">
        <f t="shared" si="1"/>
        <v>1298094</v>
      </c>
      <c r="T49" s="41" t="s">
        <v>112</v>
      </c>
      <c r="U49" s="48">
        <v>45873.0</v>
      </c>
      <c r="V49" s="48">
        <v>46247.0</v>
      </c>
      <c r="W49" s="339">
        <v>12.0</v>
      </c>
      <c r="X49" s="41" t="s">
        <v>84</v>
      </c>
      <c r="Y49" s="41" t="s">
        <v>221</v>
      </c>
    </row>
    <row r="50" ht="17.25" customHeight="1">
      <c r="A50" s="60" t="s">
        <v>6206</v>
      </c>
      <c r="B50" s="39">
        <v>45873.0</v>
      </c>
      <c r="C50" s="41">
        <v>16070.0</v>
      </c>
      <c r="D50" s="43" t="s">
        <v>6202</v>
      </c>
      <c r="E50" s="60" t="s">
        <v>6203</v>
      </c>
      <c r="F50" s="43" t="s">
        <v>6205</v>
      </c>
      <c r="G50" s="43" t="s">
        <v>404</v>
      </c>
      <c r="H50" s="43" t="s">
        <v>72</v>
      </c>
      <c r="I50" s="41" t="s">
        <v>1989</v>
      </c>
      <c r="J50" s="48">
        <v>45873.0</v>
      </c>
      <c r="K50" s="39">
        <v>45873.0</v>
      </c>
      <c r="L50" s="41" t="s">
        <v>75</v>
      </c>
      <c r="M50" s="50">
        <v>118000.0</v>
      </c>
      <c r="N50" s="41" t="s">
        <v>75</v>
      </c>
      <c r="O50" s="52">
        <v>236090.0</v>
      </c>
      <c r="P50" s="54">
        <v>0.0</v>
      </c>
      <c r="Q50" s="51">
        <v>0.0</v>
      </c>
      <c r="R50" s="51">
        <v>0.0</v>
      </c>
      <c r="S50" s="52">
        <f t="shared" si="1"/>
        <v>0</v>
      </c>
      <c r="T50" s="42" t="s">
        <v>248</v>
      </c>
      <c r="U50" s="49">
        <v>45873.0</v>
      </c>
      <c r="V50" s="49">
        <v>46277.0</v>
      </c>
      <c r="W50" s="41">
        <v>1.0</v>
      </c>
      <c r="X50" s="41" t="s">
        <v>84</v>
      </c>
      <c r="Y50" s="41" t="s">
        <v>85</v>
      </c>
    </row>
    <row r="51" ht="17.25" customHeight="1">
      <c r="A51" s="60" t="s">
        <v>6211</v>
      </c>
      <c r="B51" s="39">
        <v>45873.0</v>
      </c>
      <c r="C51" s="41">
        <v>16070.0</v>
      </c>
      <c r="D51" s="43" t="s">
        <v>6202</v>
      </c>
      <c r="E51" s="60" t="s">
        <v>6203</v>
      </c>
      <c r="F51" s="43" t="s">
        <v>6205</v>
      </c>
      <c r="G51" s="43" t="s">
        <v>404</v>
      </c>
      <c r="H51" s="43" t="s">
        <v>72</v>
      </c>
      <c r="I51" s="41" t="s">
        <v>1989</v>
      </c>
      <c r="J51" s="48">
        <v>45873.0</v>
      </c>
      <c r="K51" s="39">
        <v>45873.0</v>
      </c>
      <c r="L51" s="41" t="s">
        <v>75</v>
      </c>
      <c r="M51" s="50">
        <v>118000.0</v>
      </c>
      <c r="N51" s="41" t="s">
        <v>75</v>
      </c>
      <c r="O51" s="54">
        <v>0.0</v>
      </c>
      <c r="P51" s="54">
        <v>0.0</v>
      </c>
      <c r="Q51" s="51">
        <v>0.0</v>
      </c>
      <c r="R51" s="51">
        <v>0.0</v>
      </c>
      <c r="S51" s="52">
        <f t="shared" si="1"/>
        <v>0</v>
      </c>
      <c r="T51" s="42" t="s">
        <v>248</v>
      </c>
      <c r="U51" s="49">
        <v>45873.0</v>
      </c>
      <c r="V51" s="49">
        <v>46307.0</v>
      </c>
      <c r="W51" s="41">
        <v>1.0</v>
      </c>
      <c r="X51" s="41" t="s">
        <v>84</v>
      </c>
      <c r="Y51" s="41" t="s">
        <v>85</v>
      </c>
    </row>
    <row r="52" ht="17.25" customHeight="1">
      <c r="A52" s="37" t="s">
        <v>6214</v>
      </c>
      <c r="B52" s="39">
        <v>45873.0</v>
      </c>
      <c r="C52" s="41">
        <v>12575.0</v>
      </c>
      <c r="D52" s="43" t="s">
        <v>833</v>
      </c>
      <c r="E52" s="60" t="s">
        <v>834</v>
      </c>
      <c r="F52" s="43" t="s">
        <v>835</v>
      </c>
      <c r="G52" s="43" t="s">
        <v>199</v>
      </c>
      <c r="H52" s="43" t="s">
        <v>200</v>
      </c>
      <c r="I52" s="41" t="s">
        <v>1989</v>
      </c>
      <c r="J52" s="48">
        <v>45470.0</v>
      </c>
      <c r="K52" s="39">
        <v>45873.0</v>
      </c>
      <c r="L52" s="41" t="s">
        <v>75</v>
      </c>
      <c r="M52" s="50">
        <v>0.0</v>
      </c>
      <c r="N52" s="41" t="s">
        <v>75</v>
      </c>
      <c r="O52" s="52">
        <v>118087.0</v>
      </c>
      <c r="P52" s="399">
        <v>118087.0</v>
      </c>
      <c r="Q52" s="51">
        <v>0.0</v>
      </c>
      <c r="R52" s="51">
        <v>0.0</v>
      </c>
      <c r="S52" s="52">
        <f t="shared" si="1"/>
        <v>118087</v>
      </c>
      <c r="T52" s="41" t="s">
        <v>112</v>
      </c>
      <c r="U52" s="48">
        <v>45873.0</v>
      </c>
      <c r="V52" s="48">
        <v>45904.0</v>
      </c>
      <c r="W52" s="339">
        <v>1.0</v>
      </c>
      <c r="X52" s="41" t="s">
        <v>84</v>
      </c>
      <c r="Y52" s="41" t="s">
        <v>85</v>
      </c>
    </row>
    <row r="53" ht="17.25" customHeight="1">
      <c r="A53" s="37" t="s">
        <v>6222</v>
      </c>
      <c r="B53" s="39">
        <v>45873.0</v>
      </c>
      <c r="C53" s="41">
        <v>13922.0</v>
      </c>
      <c r="D53" s="43" t="s">
        <v>840</v>
      </c>
      <c r="E53" s="60" t="s">
        <v>841</v>
      </c>
      <c r="F53" s="43" t="s">
        <v>2455</v>
      </c>
      <c r="G53" s="43" t="s">
        <v>199</v>
      </c>
      <c r="H53" s="43" t="s">
        <v>200</v>
      </c>
      <c r="I53" s="41" t="s">
        <v>1989</v>
      </c>
      <c r="J53" s="48">
        <v>45620.0</v>
      </c>
      <c r="K53" s="39">
        <v>45873.0</v>
      </c>
      <c r="L53" s="41" t="s">
        <v>75</v>
      </c>
      <c r="M53" s="50">
        <v>0.0</v>
      </c>
      <c r="N53" s="39" t="s">
        <v>75</v>
      </c>
      <c r="O53" s="52">
        <v>118076.0</v>
      </c>
      <c r="P53" s="399">
        <v>118076.0</v>
      </c>
      <c r="Q53" s="51">
        <v>0.0</v>
      </c>
      <c r="R53" s="51">
        <v>0.0</v>
      </c>
      <c r="S53" s="52">
        <f t="shared" si="1"/>
        <v>118076</v>
      </c>
      <c r="T53" s="41" t="s">
        <v>112</v>
      </c>
      <c r="U53" s="48">
        <v>45873.0</v>
      </c>
      <c r="V53" s="48">
        <v>45904.0</v>
      </c>
      <c r="W53" s="339">
        <v>1.0</v>
      </c>
      <c r="X53" s="41" t="s">
        <v>84</v>
      </c>
      <c r="Y53" s="41" t="s">
        <v>85</v>
      </c>
    </row>
    <row r="54" ht="17.25" customHeight="1">
      <c r="A54" s="37" t="s">
        <v>6226</v>
      </c>
      <c r="B54" s="39">
        <v>45873.0</v>
      </c>
      <c r="C54" s="41">
        <v>1389.0</v>
      </c>
      <c r="D54" s="43" t="s">
        <v>180</v>
      </c>
      <c r="E54" s="60" t="s">
        <v>181</v>
      </c>
      <c r="F54" s="43" t="s">
        <v>2486</v>
      </c>
      <c r="G54" s="43" t="s">
        <v>121</v>
      </c>
      <c r="H54" s="43" t="s">
        <v>123</v>
      </c>
      <c r="I54" s="41" t="s">
        <v>1989</v>
      </c>
      <c r="J54" s="48">
        <v>44361.0</v>
      </c>
      <c r="K54" s="39">
        <v>45873.0</v>
      </c>
      <c r="L54" s="41" t="s">
        <v>75</v>
      </c>
      <c r="M54" s="50">
        <v>0.0</v>
      </c>
      <c r="N54" s="39" t="s">
        <v>75</v>
      </c>
      <c r="O54" s="52">
        <v>78000.0</v>
      </c>
      <c r="P54" s="52">
        <v>78000.0</v>
      </c>
      <c r="Q54" s="51">
        <v>0.0</v>
      </c>
      <c r="R54" s="408">
        <v>546.0</v>
      </c>
      <c r="S54" s="52">
        <f t="shared" si="1"/>
        <v>77454</v>
      </c>
      <c r="T54" s="41" t="s">
        <v>83</v>
      </c>
      <c r="U54" s="48">
        <v>45873.0</v>
      </c>
      <c r="V54" s="48">
        <v>45917.0</v>
      </c>
      <c r="W54" s="339">
        <v>1.0</v>
      </c>
      <c r="X54" s="41" t="s">
        <v>98</v>
      </c>
      <c r="Y54" s="41" t="s">
        <v>85</v>
      </c>
    </row>
    <row r="55" ht="17.25" customHeight="1">
      <c r="A55" s="37" t="s">
        <v>6232</v>
      </c>
      <c r="B55" s="39">
        <v>45873.0</v>
      </c>
      <c r="C55" s="41">
        <v>1389.0</v>
      </c>
      <c r="D55" s="43" t="s">
        <v>180</v>
      </c>
      <c r="E55" s="60" t="s">
        <v>181</v>
      </c>
      <c r="F55" s="43" t="s">
        <v>182</v>
      </c>
      <c r="G55" s="43" t="s">
        <v>121</v>
      </c>
      <c r="H55" s="43" t="s">
        <v>123</v>
      </c>
      <c r="I55" s="41" t="s">
        <v>1989</v>
      </c>
      <c r="J55" s="48">
        <v>44361.0</v>
      </c>
      <c r="K55" s="39">
        <v>45873.0</v>
      </c>
      <c r="L55" s="41" t="s">
        <v>75</v>
      </c>
      <c r="M55" s="50">
        <v>0.0</v>
      </c>
      <c r="N55" s="39" t="s">
        <v>75</v>
      </c>
      <c r="O55" s="52">
        <v>78000.0</v>
      </c>
      <c r="P55" s="52">
        <v>78000.0</v>
      </c>
      <c r="Q55" s="51">
        <v>0.0</v>
      </c>
      <c r="R55" s="408">
        <v>546.0</v>
      </c>
      <c r="S55" s="52">
        <f t="shared" si="1"/>
        <v>77454</v>
      </c>
      <c r="T55" s="41" t="s">
        <v>83</v>
      </c>
      <c r="U55" s="48">
        <v>45873.0</v>
      </c>
      <c r="V55" s="48">
        <v>45903.0</v>
      </c>
      <c r="W55" s="339">
        <v>1.0</v>
      </c>
      <c r="X55" s="41" t="s">
        <v>98</v>
      </c>
      <c r="Y55" s="41" t="s">
        <v>85</v>
      </c>
    </row>
    <row r="56" ht="17.25" customHeight="1">
      <c r="A56" s="60" t="s">
        <v>6236</v>
      </c>
      <c r="B56" s="39">
        <v>45873.0</v>
      </c>
      <c r="C56" s="41">
        <v>8344.0</v>
      </c>
      <c r="D56" s="43" t="s">
        <v>1304</v>
      </c>
      <c r="E56" s="60" t="s">
        <v>1305</v>
      </c>
      <c r="F56" s="43" t="s">
        <v>1306</v>
      </c>
      <c r="G56" s="43" t="s">
        <v>121</v>
      </c>
      <c r="H56" s="43" t="s">
        <v>123</v>
      </c>
      <c r="I56" s="41" t="s">
        <v>1989</v>
      </c>
      <c r="J56" s="48">
        <v>44973.0</v>
      </c>
      <c r="K56" s="39">
        <v>45873.0</v>
      </c>
      <c r="L56" s="41" t="s">
        <v>75</v>
      </c>
      <c r="M56" s="50">
        <v>0.0</v>
      </c>
      <c r="N56" s="39" t="s">
        <v>75</v>
      </c>
      <c r="O56" s="52">
        <v>78000.0</v>
      </c>
      <c r="P56" s="52">
        <v>78000.0</v>
      </c>
      <c r="Q56" s="51">
        <v>0.0</v>
      </c>
      <c r="R56" s="408">
        <v>546.0</v>
      </c>
      <c r="S56" s="52">
        <f t="shared" si="1"/>
        <v>77454</v>
      </c>
      <c r="T56" s="41" t="s">
        <v>83</v>
      </c>
      <c r="U56" s="48">
        <v>45873.0</v>
      </c>
      <c r="V56" s="48">
        <v>45903.0</v>
      </c>
      <c r="W56" s="339">
        <v>1.0</v>
      </c>
      <c r="X56" s="42" t="s">
        <v>6240</v>
      </c>
      <c r="Y56" s="41" t="s">
        <v>85</v>
      </c>
    </row>
    <row r="57" ht="17.25" customHeight="1">
      <c r="A57" s="37" t="s">
        <v>6241</v>
      </c>
      <c r="B57" s="39">
        <v>45873.0</v>
      </c>
      <c r="C57" s="41">
        <v>1389.0</v>
      </c>
      <c r="D57" s="43" t="s">
        <v>180</v>
      </c>
      <c r="E57" s="60" t="s">
        <v>181</v>
      </c>
      <c r="F57" s="43" t="s">
        <v>238</v>
      </c>
      <c r="G57" s="43" t="s">
        <v>121</v>
      </c>
      <c r="H57" s="43" t="s">
        <v>123</v>
      </c>
      <c r="I57" s="41" t="s">
        <v>1989</v>
      </c>
      <c r="J57" s="48">
        <v>44361.0</v>
      </c>
      <c r="K57" s="39">
        <v>45873.0</v>
      </c>
      <c r="L57" s="41" t="s">
        <v>75</v>
      </c>
      <c r="M57" s="50">
        <v>0.0</v>
      </c>
      <c r="N57" s="41" t="s">
        <v>75</v>
      </c>
      <c r="O57" s="52">
        <v>78000.0</v>
      </c>
      <c r="P57" s="52">
        <v>78000.0</v>
      </c>
      <c r="Q57" s="51">
        <v>0.0</v>
      </c>
      <c r="R57" s="408">
        <v>546.0</v>
      </c>
      <c r="S57" s="52">
        <f t="shared" si="1"/>
        <v>77454</v>
      </c>
      <c r="T57" s="41" t="s">
        <v>83</v>
      </c>
      <c r="U57" s="48">
        <v>45873.0</v>
      </c>
      <c r="V57" s="48">
        <v>45903.0</v>
      </c>
      <c r="W57" s="339">
        <v>1.0</v>
      </c>
      <c r="X57" s="41" t="s">
        <v>98</v>
      </c>
      <c r="Y57" s="41" t="s">
        <v>85</v>
      </c>
    </row>
    <row r="58" ht="17.25" customHeight="1">
      <c r="A58" s="158" t="s">
        <v>6244</v>
      </c>
      <c r="B58" s="39">
        <v>45876.0</v>
      </c>
      <c r="C58" s="412">
        <v>14338.0</v>
      </c>
      <c r="D58" s="43" t="s">
        <v>6246</v>
      </c>
      <c r="E58" s="60" t="s">
        <v>1251</v>
      </c>
      <c r="F58" s="47" t="s">
        <v>6248</v>
      </c>
      <c r="G58" s="43" t="s">
        <v>404</v>
      </c>
      <c r="H58" s="43" t="s">
        <v>72</v>
      </c>
      <c r="I58" s="41" t="s">
        <v>1989</v>
      </c>
      <c r="J58" s="48">
        <v>45664.0</v>
      </c>
      <c r="K58" s="39">
        <v>45876.0</v>
      </c>
      <c r="L58" s="39">
        <v>45873.0</v>
      </c>
      <c r="M58" s="50">
        <v>0.0</v>
      </c>
      <c r="N58" s="40">
        <v>45877.0</v>
      </c>
      <c r="O58" s="52">
        <v>1298084.0</v>
      </c>
      <c r="P58" s="399">
        <v>1298000.0</v>
      </c>
      <c r="Q58" s="50">
        <v>118000.0</v>
      </c>
      <c r="R58" s="50">
        <v>0.0</v>
      </c>
      <c r="S58" s="52">
        <f t="shared" si="1"/>
        <v>1298000</v>
      </c>
      <c r="T58" s="41" t="s">
        <v>112</v>
      </c>
      <c r="U58" s="49">
        <v>45877.0</v>
      </c>
      <c r="V58" s="49">
        <v>46237.0</v>
      </c>
      <c r="W58" s="339">
        <v>12.0</v>
      </c>
      <c r="X58" s="41" t="s">
        <v>84</v>
      </c>
      <c r="Y58" s="42" t="s">
        <v>221</v>
      </c>
    </row>
    <row r="59" ht="17.25" customHeight="1">
      <c r="A59" s="37" t="s">
        <v>6251</v>
      </c>
      <c r="B59" s="39">
        <v>45873.0</v>
      </c>
      <c r="C59" s="42">
        <v>2510.0</v>
      </c>
      <c r="D59" s="47" t="s">
        <v>1648</v>
      </c>
      <c r="E59" s="46" t="s">
        <v>1649</v>
      </c>
      <c r="F59" s="47" t="s">
        <v>1650</v>
      </c>
      <c r="G59" s="47" t="s">
        <v>1651</v>
      </c>
      <c r="H59" s="47" t="s">
        <v>177</v>
      </c>
      <c r="I59" s="41" t="s">
        <v>1989</v>
      </c>
      <c r="J59" s="49">
        <v>44453.0</v>
      </c>
      <c r="K59" s="40">
        <v>45874.0</v>
      </c>
      <c r="L59" s="41" t="s">
        <v>75</v>
      </c>
      <c r="M59" s="50">
        <v>0.0</v>
      </c>
      <c r="N59" s="41" t="s">
        <v>75</v>
      </c>
      <c r="O59" s="54">
        <v>78000.0</v>
      </c>
      <c r="P59" s="413">
        <v>78000.0</v>
      </c>
      <c r="Q59" s="51">
        <v>0.0</v>
      </c>
      <c r="R59" s="166">
        <v>4400.0</v>
      </c>
      <c r="S59" s="52">
        <f t="shared" si="1"/>
        <v>73600</v>
      </c>
      <c r="T59" s="42" t="s">
        <v>83</v>
      </c>
      <c r="U59" s="49">
        <v>45874.0</v>
      </c>
      <c r="V59" s="49">
        <v>45911.0</v>
      </c>
      <c r="W59" s="347">
        <v>1.0</v>
      </c>
      <c r="X59" s="42" t="s">
        <v>98</v>
      </c>
      <c r="Y59" s="42" t="s">
        <v>85</v>
      </c>
    </row>
    <row r="60" ht="17.25" customHeight="1">
      <c r="A60" s="37" t="s">
        <v>6258</v>
      </c>
      <c r="B60" s="39">
        <v>45873.0</v>
      </c>
      <c r="C60" s="41">
        <v>4918.0</v>
      </c>
      <c r="D60" s="43" t="s">
        <v>6219</v>
      </c>
      <c r="E60" s="60" t="s">
        <v>453</v>
      </c>
      <c r="F60" s="43" t="s">
        <v>454</v>
      </c>
      <c r="G60" s="43" t="s">
        <v>455</v>
      </c>
      <c r="H60" s="43" t="s">
        <v>156</v>
      </c>
      <c r="I60" s="41" t="s">
        <v>1989</v>
      </c>
      <c r="J60" s="48">
        <v>44625.0</v>
      </c>
      <c r="K60" s="39">
        <v>45874.0</v>
      </c>
      <c r="L60" s="41" t="s">
        <v>75</v>
      </c>
      <c r="M60" s="50">
        <v>0.0</v>
      </c>
      <c r="N60" s="41" t="s">
        <v>75</v>
      </c>
      <c r="O60" s="52">
        <v>78000.0</v>
      </c>
      <c r="P60" s="52">
        <v>78000.0</v>
      </c>
      <c r="Q60" s="50">
        <v>0.0</v>
      </c>
      <c r="R60" s="166">
        <v>546.0</v>
      </c>
      <c r="S60" s="52">
        <f t="shared" si="1"/>
        <v>77454</v>
      </c>
      <c r="T60" s="41" t="s">
        <v>83</v>
      </c>
      <c r="U60" s="48">
        <v>45874.0</v>
      </c>
      <c r="V60" s="48">
        <v>45904.0</v>
      </c>
      <c r="W60" s="339">
        <v>1.0</v>
      </c>
      <c r="X60" s="41" t="s">
        <v>98</v>
      </c>
      <c r="Y60" s="41" t="s">
        <v>85</v>
      </c>
    </row>
    <row r="61" ht="17.25" customHeight="1">
      <c r="A61" s="37" t="s">
        <v>6264</v>
      </c>
      <c r="B61" s="39">
        <v>45873.0</v>
      </c>
      <c r="C61" s="41">
        <v>10966.0</v>
      </c>
      <c r="D61" s="43" t="s">
        <v>696</v>
      </c>
      <c r="E61" s="60" t="s">
        <v>430</v>
      </c>
      <c r="F61" s="47" t="s">
        <v>431</v>
      </c>
      <c r="G61" s="43" t="s">
        <v>323</v>
      </c>
      <c r="H61" s="43" t="s">
        <v>177</v>
      </c>
      <c r="I61" s="41" t="s">
        <v>1989</v>
      </c>
      <c r="J61" s="48">
        <v>45295.0</v>
      </c>
      <c r="K61" s="39">
        <v>45874.0</v>
      </c>
      <c r="L61" s="41" t="s">
        <v>75</v>
      </c>
      <c r="M61" s="51">
        <v>0.0</v>
      </c>
      <c r="N61" s="41" t="s">
        <v>75</v>
      </c>
      <c r="O61" s="52">
        <v>120024.0</v>
      </c>
      <c r="P61" s="414">
        <v>120024.0</v>
      </c>
      <c r="Q61" s="50">
        <v>0.0</v>
      </c>
      <c r="R61" s="50">
        <v>0.0</v>
      </c>
      <c r="S61" s="52">
        <f t="shared" si="1"/>
        <v>120024</v>
      </c>
      <c r="T61" s="41" t="s">
        <v>112</v>
      </c>
      <c r="U61" s="49">
        <v>45874.0</v>
      </c>
      <c r="V61" s="49">
        <v>45904.0</v>
      </c>
      <c r="W61" s="339">
        <v>1.0</v>
      </c>
      <c r="X61" s="41" t="s">
        <v>84</v>
      </c>
      <c r="Y61" s="41" t="s">
        <v>85</v>
      </c>
    </row>
    <row r="62" ht="17.25" customHeight="1">
      <c r="A62" s="37" t="s">
        <v>6271</v>
      </c>
      <c r="B62" s="39">
        <v>45873.0</v>
      </c>
      <c r="C62" s="41">
        <v>5447.0</v>
      </c>
      <c r="D62" s="43" t="s">
        <v>1210</v>
      </c>
      <c r="E62" s="60" t="s">
        <v>1155</v>
      </c>
      <c r="F62" s="47" t="s">
        <v>1156</v>
      </c>
      <c r="G62" s="43" t="s">
        <v>1158</v>
      </c>
      <c r="H62" s="43" t="s">
        <v>102</v>
      </c>
      <c r="I62" s="41" t="s">
        <v>1989</v>
      </c>
      <c r="J62" s="48">
        <v>44663.0</v>
      </c>
      <c r="K62" s="39">
        <v>45874.0</v>
      </c>
      <c r="L62" s="41" t="s">
        <v>75</v>
      </c>
      <c r="M62" s="51">
        <v>0.0</v>
      </c>
      <c r="N62" s="41" t="s">
        <v>75</v>
      </c>
      <c r="O62" s="52">
        <v>118000.0</v>
      </c>
      <c r="P62" s="52">
        <v>118000.0</v>
      </c>
      <c r="Q62" s="50">
        <v>0.0</v>
      </c>
      <c r="R62" s="166">
        <v>4400.0</v>
      </c>
      <c r="S62" s="52">
        <f t="shared" si="1"/>
        <v>113600</v>
      </c>
      <c r="T62" s="41" t="s">
        <v>83</v>
      </c>
      <c r="U62" s="49">
        <v>45874.0</v>
      </c>
      <c r="V62" s="49">
        <v>45905.0</v>
      </c>
      <c r="W62" s="339">
        <v>1.0</v>
      </c>
      <c r="X62" s="41" t="s">
        <v>84</v>
      </c>
      <c r="Y62" s="41" t="s">
        <v>85</v>
      </c>
    </row>
    <row r="63" ht="17.25" customHeight="1">
      <c r="A63" s="37" t="s">
        <v>6280</v>
      </c>
      <c r="B63" s="39">
        <v>45873.0</v>
      </c>
      <c r="C63" s="42">
        <v>12245.0</v>
      </c>
      <c r="D63" s="47" t="s">
        <v>1016</v>
      </c>
      <c r="E63" s="46" t="s">
        <v>799</v>
      </c>
      <c r="F63" s="47" t="s">
        <v>800</v>
      </c>
      <c r="G63" s="47" t="s">
        <v>801</v>
      </c>
      <c r="H63" s="43" t="s">
        <v>177</v>
      </c>
      <c r="I63" s="41" t="s">
        <v>1989</v>
      </c>
      <c r="J63" s="48">
        <v>44453.0</v>
      </c>
      <c r="K63" s="39">
        <v>45874.0</v>
      </c>
      <c r="L63" s="41" t="s">
        <v>75</v>
      </c>
      <c r="M63" s="50">
        <v>0.0</v>
      </c>
      <c r="N63" s="41" t="s">
        <v>75</v>
      </c>
      <c r="O63" s="54">
        <v>78037.0</v>
      </c>
      <c r="P63" s="54">
        <v>78037.0</v>
      </c>
      <c r="Q63" s="50">
        <v>0.0</v>
      </c>
      <c r="R63" s="51">
        <v>0.0</v>
      </c>
      <c r="S63" s="52">
        <f t="shared" si="1"/>
        <v>78037</v>
      </c>
      <c r="T63" s="42" t="s">
        <v>112</v>
      </c>
      <c r="U63" s="48">
        <v>45874.0</v>
      </c>
      <c r="V63" s="49">
        <v>45906.0</v>
      </c>
      <c r="W63" s="339">
        <v>1.0</v>
      </c>
      <c r="X63" s="41" t="s">
        <v>98</v>
      </c>
      <c r="Y63" s="41" t="s">
        <v>85</v>
      </c>
    </row>
    <row r="64" ht="17.25" customHeight="1">
      <c r="A64" s="60" t="s">
        <v>6284</v>
      </c>
      <c r="B64" s="39">
        <v>45873.0</v>
      </c>
      <c r="C64" s="41">
        <v>3325.0</v>
      </c>
      <c r="D64" s="43" t="s">
        <v>6285</v>
      </c>
      <c r="E64" s="60" t="s">
        <v>3038</v>
      </c>
      <c r="F64" s="43" t="s">
        <v>3039</v>
      </c>
      <c r="G64" s="43" t="s">
        <v>1295</v>
      </c>
      <c r="H64" s="43" t="s">
        <v>1296</v>
      </c>
      <c r="I64" s="41" t="s">
        <v>1989</v>
      </c>
      <c r="J64" s="48">
        <v>44523.0</v>
      </c>
      <c r="K64" s="39">
        <v>45874.0</v>
      </c>
      <c r="L64" s="41" t="s">
        <v>75</v>
      </c>
      <c r="M64" s="50">
        <v>17000.0</v>
      </c>
      <c r="N64" s="39" t="s">
        <v>75</v>
      </c>
      <c r="O64" s="52">
        <v>20000.0</v>
      </c>
      <c r="P64" s="52">
        <v>20000.0</v>
      </c>
      <c r="Q64" s="50">
        <v>0.0</v>
      </c>
      <c r="R64" s="166">
        <v>4400.0</v>
      </c>
      <c r="S64" s="52">
        <f t="shared" si="1"/>
        <v>15600</v>
      </c>
      <c r="T64" s="41" t="s">
        <v>83</v>
      </c>
      <c r="U64" s="48">
        <v>45874.0</v>
      </c>
      <c r="V64" s="48">
        <v>45887.0</v>
      </c>
      <c r="W64" s="347" t="s">
        <v>6286</v>
      </c>
      <c r="X64" s="41" t="s">
        <v>887</v>
      </c>
      <c r="Y64" s="41" t="s">
        <v>85</v>
      </c>
    </row>
    <row r="65" ht="17.25" customHeight="1">
      <c r="A65" s="37" t="s">
        <v>6289</v>
      </c>
      <c r="B65" s="39">
        <v>45873.0</v>
      </c>
      <c r="C65" s="41">
        <v>9805.0</v>
      </c>
      <c r="D65" s="43" t="s">
        <v>994</v>
      </c>
      <c r="E65" s="60" t="s">
        <v>995</v>
      </c>
      <c r="F65" s="43" t="s">
        <v>996</v>
      </c>
      <c r="G65" s="43" t="s">
        <v>217</v>
      </c>
      <c r="H65" s="43" t="s">
        <v>177</v>
      </c>
      <c r="I65" s="41" t="s">
        <v>1989</v>
      </c>
      <c r="J65" s="48">
        <v>45148.0</v>
      </c>
      <c r="K65" s="39">
        <v>45874.0</v>
      </c>
      <c r="L65" s="41" t="s">
        <v>75</v>
      </c>
      <c r="M65" s="51">
        <v>0.0</v>
      </c>
      <c r="N65" s="41" t="s">
        <v>75</v>
      </c>
      <c r="O65" s="50">
        <v>78000.0</v>
      </c>
      <c r="P65" s="50">
        <v>78000.0</v>
      </c>
      <c r="Q65" s="50">
        <v>0.0</v>
      </c>
      <c r="R65" s="166">
        <v>4440.0</v>
      </c>
      <c r="S65" s="52">
        <f t="shared" si="1"/>
        <v>73560</v>
      </c>
      <c r="T65" s="41" t="s">
        <v>83</v>
      </c>
      <c r="U65" s="48">
        <v>45874.0</v>
      </c>
      <c r="V65" s="48">
        <v>45908.0</v>
      </c>
      <c r="W65" s="339">
        <v>1.0</v>
      </c>
      <c r="X65" s="41" t="s">
        <v>98</v>
      </c>
      <c r="Y65" s="41" t="s">
        <v>85</v>
      </c>
    </row>
    <row r="66" ht="17.25" customHeight="1">
      <c r="A66" s="37" t="s">
        <v>6293</v>
      </c>
      <c r="B66" s="39">
        <v>45873.0</v>
      </c>
      <c r="C66" s="41">
        <v>9805.0</v>
      </c>
      <c r="D66" s="43" t="s">
        <v>994</v>
      </c>
      <c r="E66" s="60" t="s">
        <v>995</v>
      </c>
      <c r="F66" s="43" t="s">
        <v>1140</v>
      </c>
      <c r="G66" s="43" t="s">
        <v>217</v>
      </c>
      <c r="H66" s="43" t="s">
        <v>177</v>
      </c>
      <c r="I66" s="41" t="s">
        <v>1989</v>
      </c>
      <c r="J66" s="48">
        <v>45148.0</v>
      </c>
      <c r="K66" s="39">
        <v>45874.0</v>
      </c>
      <c r="L66" s="41" t="s">
        <v>75</v>
      </c>
      <c r="M66" s="51">
        <v>0.0</v>
      </c>
      <c r="N66" s="41" t="s">
        <v>75</v>
      </c>
      <c r="O66" s="50">
        <v>78000.0</v>
      </c>
      <c r="P66" s="50">
        <v>78000.0</v>
      </c>
      <c r="Q66" s="50">
        <v>0.0</v>
      </c>
      <c r="R66" s="166">
        <v>4440.0</v>
      </c>
      <c r="S66" s="52">
        <f t="shared" si="1"/>
        <v>73560</v>
      </c>
      <c r="T66" s="41" t="s">
        <v>83</v>
      </c>
      <c r="U66" s="48">
        <v>45874.0</v>
      </c>
      <c r="V66" s="48">
        <v>45912.0</v>
      </c>
      <c r="W66" s="339">
        <v>1.0</v>
      </c>
      <c r="X66" s="41" t="s">
        <v>98</v>
      </c>
      <c r="Y66" s="41" t="s">
        <v>85</v>
      </c>
    </row>
    <row r="67" ht="17.25" customHeight="1">
      <c r="A67" s="37" t="s">
        <v>6295</v>
      </c>
      <c r="B67" s="39">
        <v>45873.0</v>
      </c>
      <c r="C67" s="42">
        <v>12686.0</v>
      </c>
      <c r="D67" s="47" t="s">
        <v>897</v>
      </c>
      <c r="E67" s="46" t="s">
        <v>6297</v>
      </c>
      <c r="F67" s="47" t="s">
        <v>6298</v>
      </c>
      <c r="G67" s="47" t="s">
        <v>315</v>
      </c>
      <c r="H67" s="47" t="s">
        <v>177</v>
      </c>
      <c r="I67" s="41" t="s">
        <v>1989</v>
      </c>
      <c r="J67" s="49">
        <v>45478.0</v>
      </c>
      <c r="K67" s="39">
        <v>45874.0</v>
      </c>
      <c r="L67" s="41" t="s">
        <v>75</v>
      </c>
      <c r="M67" s="51">
        <v>0.0</v>
      </c>
      <c r="N67" s="41" t="s">
        <v>75</v>
      </c>
      <c r="O67" s="54">
        <v>858021.0</v>
      </c>
      <c r="P67" s="413">
        <v>858021.0</v>
      </c>
      <c r="Q67" s="51">
        <v>78000.0</v>
      </c>
      <c r="R67" s="51">
        <v>0.0</v>
      </c>
      <c r="S67" s="52">
        <f t="shared" si="1"/>
        <v>858021</v>
      </c>
      <c r="T67" s="42" t="s">
        <v>112</v>
      </c>
      <c r="U67" s="49">
        <v>45874.0</v>
      </c>
      <c r="V67" s="49">
        <v>46242.0</v>
      </c>
      <c r="W67" s="347">
        <v>12.0</v>
      </c>
      <c r="X67" s="42" t="s">
        <v>98</v>
      </c>
      <c r="Y67" s="41" t="s">
        <v>85</v>
      </c>
    </row>
    <row r="68" ht="17.25" customHeight="1">
      <c r="A68" s="37" t="s">
        <v>6303</v>
      </c>
      <c r="B68" s="40">
        <v>45890.0</v>
      </c>
      <c r="C68" s="42">
        <v>11117.0</v>
      </c>
      <c r="D68" s="47" t="s">
        <v>116</v>
      </c>
      <c r="E68" s="46" t="s">
        <v>118</v>
      </c>
      <c r="F68" s="47" t="s">
        <v>120</v>
      </c>
      <c r="G68" s="47" t="s">
        <v>121</v>
      </c>
      <c r="H68" s="47" t="s">
        <v>123</v>
      </c>
      <c r="I68" s="41" t="s">
        <v>1989</v>
      </c>
      <c r="J68" s="49">
        <v>45311.0</v>
      </c>
      <c r="K68" s="40">
        <v>45875.0</v>
      </c>
      <c r="L68" s="39">
        <v>45874.0</v>
      </c>
      <c r="M68" s="51">
        <v>118000.0</v>
      </c>
      <c r="N68" s="40">
        <v>45875.0</v>
      </c>
      <c r="O68" s="54">
        <v>236085.0</v>
      </c>
      <c r="P68" s="413">
        <v>236085.0</v>
      </c>
      <c r="Q68" s="51">
        <v>0.0</v>
      </c>
      <c r="R68" s="51">
        <v>0.0</v>
      </c>
      <c r="S68" s="52">
        <f t="shared" si="1"/>
        <v>236085</v>
      </c>
      <c r="T68" s="42" t="s">
        <v>112</v>
      </c>
      <c r="U68" s="49">
        <v>45875.0</v>
      </c>
      <c r="V68" s="49">
        <v>45905.0</v>
      </c>
      <c r="W68" s="339">
        <v>1.0</v>
      </c>
      <c r="X68" s="41" t="s">
        <v>84</v>
      </c>
      <c r="Y68" s="41" t="s">
        <v>85</v>
      </c>
    </row>
    <row r="69" ht="17.25" customHeight="1">
      <c r="A69" s="37" t="s">
        <v>6307</v>
      </c>
      <c r="B69" s="40">
        <v>45890.0</v>
      </c>
      <c r="C69" s="42">
        <v>11117.0</v>
      </c>
      <c r="D69" s="47" t="s">
        <v>116</v>
      </c>
      <c r="E69" s="46" t="s">
        <v>118</v>
      </c>
      <c r="F69" s="47" t="s">
        <v>261</v>
      </c>
      <c r="G69" s="47" t="s">
        <v>121</v>
      </c>
      <c r="H69" s="47" t="s">
        <v>123</v>
      </c>
      <c r="I69" s="41" t="s">
        <v>1989</v>
      </c>
      <c r="J69" s="49">
        <v>45311.0</v>
      </c>
      <c r="K69" s="40">
        <v>45875.0</v>
      </c>
      <c r="L69" s="39">
        <v>45874.0</v>
      </c>
      <c r="M69" s="51">
        <v>118000.0</v>
      </c>
      <c r="N69" s="40">
        <v>45875.0</v>
      </c>
      <c r="O69" s="54">
        <v>0.0</v>
      </c>
      <c r="P69" s="413">
        <v>0.0</v>
      </c>
      <c r="Q69" s="51">
        <v>0.0</v>
      </c>
      <c r="R69" s="51">
        <v>0.0</v>
      </c>
      <c r="S69" s="52">
        <f t="shared" si="1"/>
        <v>0</v>
      </c>
      <c r="T69" s="42" t="s">
        <v>283</v>
      </c>
      <c r="U69" s="49">
        <v>45875.0</v>
      </c>
      <c r="V69" s="49">
        <v>45905.0</v>
      </c>
      <c r="W69" s="41">
        <v>1.0</v>
      </c>
      <c r="X69" s="41" t="s">
        <v>84</v>
      </c>
      <c r="Y69" s="41" t="s">
        <v>85</v>
      </c>
    </row>
    <row r="70" ht="17.25" customHeight="1">
      <c r="A70" s="60" t="s">
        <v>6311</v>
      </c>
      <c r="B70" s="39">
        <v>45875.0</v>
      </c>
      <c r="C70" s="41">
        <v>15680.0</v>
      </c>
      <c r="D70" s="43" t="s">
        <v>6273</v>
      </c>
      <c r="E70" s="60" t="s">
        <v>6274</v>
      </c>
      <c r="F70" s="43" t="s">
        <v>6275</v>
      </c>
      <c r="G70" s="43" t="s">
        <v>194</v>
      </c>
      <c r="H70" s="43" t="s">
        <v>177</v>
      </c>
      <c r="I70" s="41" t="s">
        <v>1989</v>
      </c>
      <c r="J70" s="48">
        <v>45830.0</v>
      </c>
      <c r="K70" s="39">
        <v>45874.0</v>
      </c>
      <c r="L70" s="41" t="s">
        <v>75</v>
      </c>
      <c r="M70" s="51">
        <v>0.0</v>
      </c>
      <c r="N70" s="41" t="s">
        <v>75</v>
      </c>
      <c r="O70" s="52">
        <v>78000.0</v>
      </c>
      <c r="P70" s="52">
        <v>78000.0</v>
      </c>
      <c r="Q70" s="50">
        <v>0.0</v>
      </c>
      <c r="R70" s="166">
        <v>1560.0</v>
      </c>
      <c r="S70" s="52">
        <f t="shared" si="1"/>
        <v>76440</v>
      </c>
      <c r="T70" s="41" t="s">
        <v>83</v>
      </c>
      <c r="U70" s="49">
        <v>45874.0</v>
      </c>
      <c r="V70" s="49">
        <v>45904.0</v>
      </c>
      <c r="W70" s="339">
        <v>1.0</v>
      </c>
      <c r="X70" s="42" t="s">
        <v>6240</v>
      </c>
      <c r="Y70" s="41" t="s">
        <v>85</v>
      </c>
    </row>
    <row r="71" ht="17.25" customHeight="1">
      <c r="A71" s="37" t="s">
        <v>6314</v>
      </c>
      <c r="B71" s="40">
        <v>45890.0</v>
      </c>
      <c r="C71" s="42">
        <v>9684.0</v>
      </c>
      <c r="D71" s="47" t="s">
        <v>794</v>
      </c>
      <c r="E71" s="46" t="s">
        <v>687</v>
      </c>
      <c r="F71" s="47" t="s">
        <v>6316</v>
      </c>
      <c r="G71" s="47" t="s">
        <v>404</v>
      </c>
      <c r="H71" s="47" t="s">
        <v>72</v>
      </c>
      <c r="I71" s="41" t="s">
        <v>1989</v>
      </c>
      <c r="J71" s="49">
        <v>45133.0</v>
      </c>
      <c r="K71" s="39">
        <v>45875.0</v>
      </c>
      <c r="L71" s="39">
        <v>45874.0</v>
      </c>
      <c r="M71" s="51">
        <v>0.0</v>
      </c>
      <c r="N71" s="40">
        <v>45875.0</v>
      </c>
      <c r="O71" s="54">
        <v>78084.0</v>
      </c>
      <c r="P71" s="413">
        <v>78084.0</v>
      </c>
      <c r="Q71" s="50">
        <v>0.0</v>
      </c>
      <c r="R71" s="51">
        <v>0.0</v>
      </c>
      <c r="S71" s="52">
        <f t="shared" si="1"/>
        <v>78084</v>
      </c>
      <c r="T71" s="42" t="s">
        <v>112</v>
      </c>
      <c r="U71" s="49">
        <v>45875.0</v>
      </c>
      <c r="V71" s="49">
        <v>45905.0</v>
      </c>
      <c r="W71" s="339">
        <v>1.0</v>
      </c>
      <c r="X71" s="41" t="s">
        <v>98</v>
      </c>
      <c r="Y71" s="41" t="s">
        <v>85</v>
      </c>
    </row>
    <row r="72" ht="17.25" customHeight="1">
      <c r="A72" s="37" t="s">
        <v>6318</v>
      </c>
      <c r="B72" s="39">
        <v>45875.0</v>
      </c>
      <c r="C72" s="41">
        <v>4181.0</v>
      </c>
      <c r="D72" s="43" t="s">
        <v>436</v>
      </c>
      <c r="E72" s="60" t="s">
        <v>438</v>
      </c>
      <c r="F72" s="47" t="s">
        <v>989</v>
      </c>
      <c r="G72" s="43" t="s">
        <v>634</v>
      </c>
      <c r="H72" s="43" t="s">
        <v>235</v>
      </c>
      <c r="I72" s="41" t="s">
        <v>1989</v>
      </c>
      <c r="J72" s="48">
        <v>44571.0</v>
      </c>
      <c r="K72" s="39">
        <v>45875.0</v>
      </c>
      <c r="L72" s="41" t="s">
        <v>75</v>
      </c>
      <c r="M72" s="51">
        <v>118000.0</v>
      </c>
      <c r="N72" s="40">
        <v>45875.0</v>
      </c>
      <c r="O72" s="52">
        <v>200098.0</v>
      </c>
      <c r="P72" s="78">
        <v>200000.0</v>
      </c>
      <c r="Q72" s="50">
        <v>0.0</v>
      </c>
      <c r="R72" s="50">
        <v>0.0</v>
      </c>
      <c r="S72" s="52">
        <f t="shared" si="1"/>
        <v>200000</v>
      </c>
      <c r="T72" s="41" t="s">
        <v>112</v>
      </c>
      <c r="U72" s="49">
        <v>45875.0</v>
      </c>
      <c r="V72" s="49">
        <v>45905.0</v>
      </c>
      <c r="W72" s="339">
        <v>1.0</v>
      </c>
      <c r="X72" s="41" t="s">
        <v>84</v>
      </c>
      <c r="Y72" s="41" t="s">
        <v>85</v>
      </c>
    </row>
    <row r="73" ht="17.25" customHeight="1">
      <c r="A73" s="37" t="s">
        <v>6321</v>
      </c>
      <c r="B73" s="39">
        <v>45875.0</v>
      </c>
      <c r="C73" s="41">
        <v>3778.0</v>
      </c>
      <c r="D73" s="43" t="s">
        <v>2927</v>
      </c>
      <c r="E73" s="60" t="s">
        <v>2576</v>
      </c>
      <c r="F73" s="43" t="s">
        <v>2597</v>
      </c>
      <c r="G73" s="43" t="s">
        <v>2579</v>
      </c>
      <c r="H73" s="43" t="s">
        <v>156</v>
      </c>
      <c r="I73" s="41" t="s">
        <v>1989</v>
      </c>
      <c r="J73" s="48">
        <v>44549.0</v>
      </c>
      <c r="K73" s="39">
        <v>45875.0</v>
      </c>
      <c r="L73" s="41" t="s">
        <v>75</v>
      </c>
      <c r="M73" s="51">
        <v>0.0</v>
      </c>
      <c r="N73" s="41" t="s">
        <v>75</v>
      </c>
      <c r="O73" s="52">
        <v>118074.0</v>
      </c>
      <c r="P73" s="78">
        <v>118074.0</v>
      </c>
      <c r="Q73" s="50">
        <v>0.0</v>
      </c>
      <c r="R73" s="50">
        <v>0.0</v>
      </c>
      <c r="S73" s="52">
        <f t="shared" si="1"/>
        <v>118074</v>
      </c>
      <c r="T73" s="41" t="s">
        <v>112</v>
      </c>
      <c r="U73" s="48">
        <v>45875.0</v>
      </c>
      <c r="V73" s="48">
        <v>45905.0</v>
      </c>
      <c r="W73" s="339">
        <v>1.0</v>
      </c>
      <c r="X73" s="41" t="s">
        <v>84</v>
      </c>
      <c r="Y73" s="41" t="s">
        <v>85</v>
      </c>
    </row>
    <row r="74" ht="17.25" customHeight="1">
      <c r="A74" s="37" t="s">
        <v>6323</v>
      </c>
      <c r="B74" s="39">
        <v>45875.0</v>
      </c>
      <c r="C74" s="41">
        <v>7251.0</v>
      </c>
      <c r="D74" s="43" t="s">
        <v>774</v>
      </c>
      <c r="E74" s="60" t="s">
        <v>550</v>
      </c>
      <c r="F74" s="43" t="s">
        <v>5419</v>
      </c>
      <c r="G74" s="43" t="s">
        <v>552</v>
      </c>
      <c r="H74" s="43" t="s">
        <v>72</v>
      </c>
      <c r="I74" s="41" t="s">
        <v>1989</v>
      </c>
      <c r="J74" s="48">
        <v>44848.0</v>
      </c>
      <c r="K74" s="39">
        <v>45875.0</v>
      </c>
      <c r="L74" s="41" t="s">
        <v>75</v>
      </c>
      <c r="M74" s="51">
        <v>0.0</v>
      </c>
      <c r="N74" s="41" t="s">
        <v>75</v>
      </c>
      <c r="O74" s="52">
        <v>78000.0</v>
      </c>
      <c r="P74" s="52">
        <v>78000.0</v>
      </c>
      <c r="Q74" s="50">
        <v>0.0</v>
      </c>
      <c r="R74" s="234">
        <v>4400.0</v>
      </c>
      <c r="S74" s="52">
        <f t="shared" si="1"/>
        <v>73600</v>
      </c>
      <c r="T74" s="41" t="s">
        <v>83</v>
      </c>
      <c r="U74" s="48">
        <v>45875.0</v>
      </c>
      <c r="V74" s="48">
        <v>45905.0</v>
      </c>
      <c r="W74" s="339">
        <v>1.0</v>
      </c>
      <c r="X74" s="41" t="s">
        <v>98</v>
      </c>
      <c r="Y74" s="41" t="s">
        <v>85</v>
      </c>
    </row>
    <row r="75" ht="17.25" customHeight="1">
      <c r="A75" s="37" t="s">
        <v>6327</v>
      </c>
      <c r="B75" s="39">
        <v>45875.0</v>
      </c>
      <c r="C75" s="41">
        <v>6835.0</v>
      </c>
      <c r="D75" s="43" t="s">
        <v>743</v>
      </c>
      <c r="E75" s="60" t="s">
        <v>638</v>
      </c>
      <c r="F75" s="43" t="s">
        <v>640</v>
      </c>
      <c r="G75" s="43" t="s">
        <v>641</v>
      </c>
      <c r="H75" s="43" t="s">
        <v>144</v>
      </c>
      <c r="I75" s="41" t="s">
        <v>1989</v>
      </c>
      <c r="J75" s="48">
        <v>44808.0</v>
      </c>
      <c r="K75" s="39">
        <v>45875.0</v>
      </c>
      <c r="L75" s="41" t="s">
        <v>75</v>
      </c>
      <c r="M75" s="51">
        <v>0.0</v>
      </c>
      <c r="N75" s="41" t="s">
        <v>75</v>
      </c>
      <c r="O75" s="52">
        <v>118036.0</v>
      </c>
      <c r="P75" s="82">
        <v>118000.0</v>
      </c>
      <c r="Q75" s="50">
        <v>0.0</v>
      </c>
      <c r="R75" s="50">
        <v>0.0</v>
      </c>
      <c r="S75" s="52">
        <f t="shared" si="1"/>
        <v>118000</v>
      </c>
      <c r="T75" s="41" t="s">
        <v>112</v>
      </c>
      <c r="U75" s="48">
        <v>45875.0</v>
      </c>
      <c r="V75" s="48">
        <v>45905.0</v>
      </c>
      <c r="W75" s="339">
        <v>1.0</v>
      </c>
      <c r="X75" s="41" t="s">
        <v>84</v>
      </c>
      <c r="Y75" s="41" t="s">
        <v>85</v>
      </c>
    </row>
    <row r="76" ht="17.25" customHeight="1">
      <c r="A76" s="37" t="s">
        <v>6334</v>
      </c>
      <c r="B76" s="39">
        <v>45875.0</v>
      </c>
      <c r="C76" s="41">
        <v>4808.0</v>
      </c>
      <c r="D76" s="43" t="s">
        <v>3035</v>
      </c>
      <c r="E76" s="60" t="s">
        <v>2860</v>
      </c>
      <c r="F76" s="43" t="s">
        <v>3146</v>
      </c>
      <c r="G76" s="43" t="s">
        <v>234</v>
      </c>
      <c r="H76" s="43" t="s">
        <v>235</v>
      </c>
      <c r="I76" s="41" t="s">
        <v>1989</v>
      </c>
      <c r="J76" s="48">
        <v>44618.0</v>
      </c>
      <c r="K76" s="39">
        <v>45875.0</v>
      </c>
      <c r="L76" s="41" t="s">
        <v>75</v>
      </c>
      <c r="M76" s="51">
        <v>0.0</v>
      </c>
      <c r="N76" s="41" t="s">
        <v>75</v>
      </c>
      <c r="O76" s="52">
        <v>78000.0</v>
      </c>
      <c r="P76" s="52">
        <v>78000.0</v>
      </c>
      <c r="Q76" s="50">
        <v>0.0</v>
      </c>
      <c r="R76" s="234">
        <v>546.0</v>
      </c>
      <c r="S76" s="52">
        <f t="shared" si="1"/>
        <v>77454</v>
      </c>
      <c r="T76" s="41" t="s">
        <v>83</v>
      </c>
      <c r="U76" s="48">
        <v>45875.0</v>
      </c>
      <c r="V76" s="48">
        <v>45905.0</v>
      </c>
      <c r="W76" s="339">
        <v>1.0</v>
      </c>
      <c r="X76" s="41" t="s">
        <v>98</v>
      </c>
      <c r="Y76" s="41" t="s">
        <v>85</v>
      </c>
    </row>
    <row r="77" ht="17.25" customHeight="1">
      <c r="A77" s="350" t="s">
        <v>6337</v>
      </c>
      <c r="B77" s="39">
        <v>45875.0</v>
      </c>
      <c r="C77" s="41">
        <v>15945.0</v>
      </c>
      <c r="D77" s="43" t="s">
        <v>6338</v>
      </c>
      <c r="E77" s="60" t="s">
        <v>6339</v>
      </c>
      <c r="F77" s="47" t="s">
        <v>6340</v>
      </c>
      <c r="G77" s="43" t="s">
        <v>404</v>
      </c>
      <c r="H77" s="43" t="s">
        <v>72</v>
      </c>
      <c r="I77" s="41" t="s">
        <v>1989</v>
      </c>
      <c r="J77" s="48">
        <v>45861.0</v>
      </c>
      <c r="K77" s="39">
        <v>45875.0</v>
      </c>
      <c r="L77" s="41" t="s">
        <v>75</v>
      </c>
      <c r="M77" s="51">
        <v>0.0</v>
      </c>
      <c r="N77" s="41" t="s">
        <v>75</v>
      </c>
      <c r="O77" s="52">
        <v>1298025.0</v>
      </c>
      <c r="P77" s="78">
        <v>1298025.0</v>
      </c>
      <c r="Q77" s="50">
        <v>118000.0</v>
      </c>
      <c r="R77" s="50">
        <v>0.0</v>
      </c>
      <c r="S77" s="52">
        <f t="shared" si="1"/>
        <v>1298025</v>
      </c>
      <c r="T77" s="41" t="s">
        <v>112</v>
      </c>
      <c r="U77" s="48">
        <v>45875.0</v>
      </c>
      <c r="V77" s="48">
        <v>46235.0</v>
      </c>
      <c r="W77" s="339">
        <v>12.0</v>
      </c>
      <c r="X77" s="41" t="s">
        <v>84</v>
      </c>
      <c r="Y77" s="42" t="s">
        <v>221</v>
      </c>
    </row>
    <row r="78" ht="17.25" customHeight="1">
      <c r="A78" s="60" t="s">
        <v>6345</v>
      </c>
      <c r="B78" s="39">
        <v>45875.0</v>
      </c>
      <c r="C78" s="41">
        <v>15945.0</v>
      </c>
      <c r="D78" s="43" t="s">
        <v>6338</v>
      </c>
      <c r="E78" s="60" t="s">
        <v>6339</v>
      </c>
      <c r="F78" s="43" t="s">
        <v>6346</v>
      </c>
      <c r="G78" s="43" t="s">
        <v>404</v>
      </c>
      <c r="H78" s="43" t="s">
        <v>72</v>
      </c>
      <c r="I78" s="41" t="s">
        <v>1989</v>
      </c>
      <c r="J78" s="48">
        <v>45861.0</v>
      </c>
      <c r="K78" s="39">
        <v>45875.0</v>
      </c>
      <c r="L78" s="41" t="s">
        <v>75</v>
      </c>
      <c r="M78" s="50">
        <v>118000.0</v>
      </c>
      <c r="N78" s="41" t="s">
        <v>75</v>
      </c>
      <c r="O78" s="52">
        <v>236015.0</v>
      </c>
      <c r="P78" s="54">
        <v>0.0</v>
      </c>
      <c r="Q78" s="50">
        <v>0.0</v>
      </c>
      <c r="R78" s="50">
        <v>0.0</v>
      </c>
      <c r="S78" s="52">
        <f t="shared" si="1"/>
        <v>0</v>
      </c>
      <c r="T78" s="42" t="s">
        <v>248</v>
      </c>
      <c r="U78" s="48">
        <v>45875.0</v>
      </c>
      <c r="V78" s="48">
        <v>46265.0</v>
      </c>
      <c r="W78" s="41">
        <v>1.0</v>
      </c>
      <c r="X78" s="41" t="s">
        <v>84</v>
      </c>
      <c r="Y78" s="41" t="s">
        <v>85</v>
      </c>
    </row>
    <row r="79" ht="17.25" customHeight="1">
      <c r="A79" s="60" t="s">
        <v>6349</v>
      </c>
      <c r="B79" s="39">
        <v>45875.0</v>
      </c>
      <c r="C79" s="41">
        <v>15945.0</v>
      </c>
      <c r="D79" s="43" t="s">
        <v>6338</v>
      </c>
      <c r="E79" s="60" t="s">
        <v>6339</v>
      </c>
      <c r="F79" s="43" t="s">
        <v>6346</v>
      </c>
      <c r="G79" s="43" t="s">
        <v>404</v>
      </c>
      <c r="H79" s="43" t="s">
        <v>72</v>
      </c>
      <c r="I79" s="41" t="s">
        <v>1989</v>
      </c>
      <c r="J79" s="48">
        <v>45861.0</v>
      </c>
      <c r="K79" s="39">
        <v>45875.0</v>
      </c>
      <c r="L79" s="41" t="s">
        <v>75</v>
      </c>
      <c r="M79" s="50">
        <v>118000.0</v>
      </c>
      <c r="N79" s="41" t="s">
        <v>75</v>
      </c>
      <c r="O79" s="54">
        <v>0.0</v>
      </c>
      <c r="P79" s="54">
        <v>0.0</v>
      </c>
      <c r="Q79" s="50">
        <v>0.0</v>
      </c>
      <c r="R79" s="50">
        <v>0.0</v>
      </c>
      <c r="S79" s="52">
        <f t="shared" si="1"/>
        <v>0</v>
      </c>
      <c r="T79" s="42" t="s">
        <v>248</v>
      </c>
      <c r="U79" s="48">
        <v>45875.0</v>
      </c>
      <c r="V79" s="48">
        <v>46295.0</v>
      </c>
      <c r="W79" s="41">
        <v>1.0</v>
      </c>
      <c r="X79" s="41" t="s">
        <v>84</v>
      </c>
      <c r="Y79" s="41" t="s">
        <v>85</v>
      </c>
    </row>
    <row r="80" ht="17.25" customHeight="1">
      <c r="A80" s="37" t="s">
        <v>6353</v>
      </c>
      <c r="B80" s="39">
        <v>45875.0</v>
      </c>
      <c r="C80" s="41">
        <v>10709.0</v>
      </c>
      <c r="D80" s="43" t="s">
        <v>1239</v>
      </c>
      <c r="E80" s="60" t="s">
        <v>1029</v>
      </c>
      <c r="F80" s="47" t="s">
        <v>1030</v>
      </c>
      <c r="G80" s="43" t="s">
        <v>132</v>
      </c>
      <c r="H80" s="43" t="s">
        <v>134</v>
      </c>
      <c r="I80" s="41" t="s">
        <v>1989</v>
      </c>
      <c r="J80" s="48">
        <v>45256.0</v>
      </c>
      <c r="K80" s="39">
        <v>45875.0</v>
      </c>
      <c r="L80" s="41" t="s">
        <v>75</v>
      </c>
      <c r="M80" s="51">
        <v>0.0</v>
      </c>
      <c r="N80" s="39">
        <v>45876.0</v>
      </c>
      <c r="O80" s="52">
        <v>78010.0</v>
      </c>
      <c r="P80" s="78">
        <v>78010.0</v>
      </c>
      <c r="Q80" s="50">
        <v>0.0</v>
      </c>
      <c r="R80" s="50">
        <v>0.0</v>
      </c>
      <c r="S80" s="52">
        <f t="shared" si="1"/>
        <v>78010</v>
      </c>
      <c r="T80" s="41" t="s">
        <v>112</v>
      </c>
      <c r="U80" s="49">
        <v>45876.0</v>
      </c>
      <c r="V80" s="49">
        <v>45906.0</v>
      </c>
      <c r="W80" s="339">
        <v>1.0</v>
      </c>
      <c r="X80" s="41" t="s">
        <v>98</v>
      </c>
      <c r="Y80" s="41" t="s">
        <v>85</v>
      </c>
    </row>
    <row r="81" ht="17.25" customHeight="1">
      <c r="A81" s="37" t="s">
        <v>6356</v>
      </c>
      <c r="B81" s="39">
        <v>45875.0</v>
      </c>
      <c r="C81" s="41">
        <v>3316.0</v>
      </c>
      <c r="D81" s="43" t="s">
        <v>867</v>
      </c>
      <c r="E81" s="60" t="s">
        <v>868</v>
      </c>
      <c r="F81" s="43" t="s">
        <v>5543</v>
      </c>
      <c r="G81" s="43" t="s">
        <v>870</v>
      </c>
      <c r="H81" s="43" t="s">
        <v>134</v>
      </c>
      <c r="I81" s="41" t="s">
        <v>1989</v>
      </c>
      <c r="J81" s="48">
        <v>44523.0</v>
      </c>
      <c r="K81" s="39">
        <v>45875.0</v>
      </c>
      <c r="L81" s="41" t="s">
        <v>75</v>
      </c>
      <c r="M81" s="51">
        <v>0.0</v>
      </c>
      <c r="N81" s="41" t="s">
        <v>75</v>
      </c>
      <c r="O81" s="52">
        <v>78000.0</v>
      </c>
      <c r="P81" s="52">
        <v>78000.0</v>
      </c>
      <c r="Q81" s="50">
        <v>0.0</v>
      </c>
      <c r="R81" s="234">
        <v>4440.0</v>
      </c>
      <c r="S81" s="52">
        <f t="shared" si="1"/>
        <v>73560</v>
      </c>
      <c r="T81" s="41" t="s">
        <v>83</v>
      </c>
      <c r="U81" s="48">
        <v>45875.0</v>
      </c>
      <c r="V81" s="48">
        <v>45905.0</v>
      </c>
      <c r="W81" s="339">
        <v>1.0</v>
      </c>
      <c r="X81" s="41" t="s">
        <v>98</v>
      </c>
      <c r="Y81" s="41" t="s">
        <v>85</v>
      </c>
    </row>
    <row r="82" ht="17.25" customHeight="1">
      <c r="A82" s="37" t="s">
        <v>6359</v>
      </c>
      <c r="B82" s="39">
        <v>45875.0</v>
      </c>
      <c r="C82" s="41">
        <v>3848.0</v>
      </c>
      <c r="D82" s="43" t="s">
        <v>1111</v>
      </c>
      <c r="E82" s="60" t="s">
        <v>1112</v>
      </c>
      <c r="F82" s="43" t="s">
        <v>1113</v>
      </c>
      <c r="G82" s="43" t="s">
        <v>1114</v>
      </c>
      <c r="H82" s="43" t="s">
        <v>156</v>
      </c>
      <c r="I82" s="41" t="s">
        <v>1989</v>
      </c>
      <c r="J82" s="48">
        <v>44554.0</v>
      </c>
      <c r="K82" s="39">
        <v>45875.0</v>
      </c>
      <c r="L82" s="41" t="s">
        <v>75</v>
      </c>
      <c r="M82" s="51">
        <v>0.0</v>
      </c>
      <c r="N82" s="41" t="s">
        <v>75</v>
      </c>
      <c r="O82" s="52">
        <v>78000.0</v>
      </c>
      <c r="P82" s="52">
        <v>78000.0</v>
      </c>
      <c r="Q82" s="50">
        <v>0.0</v>
      </c>
      <c r="R82" s="234">
        <v>4400.0</v>
      </c>
      <c r="S82" s="52">
        <f t="shared" si="1"/>
        <v>73600</v>
      </c>
      <c r="T82" s="41" t="s">
        <v>83</v>
      </c>
      <c r="U82" s="48">
        <v>45875.0</v>
      </c>
      <c r="V82" s="48">
        <v>45905.0</v>
      </c>
      <c r="W82" s="339">
        <v>1.0</v>
      </c>
      <c r="X82" s="41" t="s">
        <v>98</v>
      </c>
      <c r="Y82" s="41" t="s">
        <v>85</v>
      </c>
    </row>
    <row r="83" ht="17.25" customHeight="1">
      <c r="A83" s="37" t="s">
        <v>6363</v>
      </c>
      <c r="B83" s="39">
        <v>45875.0</v>
      </c>
      <c r="C83" s="41">
        <v>11972.0</v>
      </c>
      <c r="D83" s="43" t="s">
        <v>860</v>
      </c>
      <c r="E83" s="60" t="s">
        <v>862</v>
      </c>
      <c r="F83" s="43" t="s">
        <v>991</v>
      </c>
      <c r="G83" s="43" t="s">
        <v>243</v>
      </c>
      <c r="H83" s="43" t="s">
        <v>123</v>
      </c>
      <c r="I83" s="41" t="s">
        <v>1989</v>
      </c>
      <c r="J83" s="48">
        <v>45409.0</v>
      </c>
      <c r="K83" s="39">
        <v>45875.0</v>
      </c>
      <c r="L83" s="41" t="s">
        <v>75</v>
      </c>
      <c r="M83" s="50">
        <v>78000.0</v>
      </c>
      <c r="N83" s="41" t="s">
        <v>75</v>
      </c>
      <c r="O83" s="52">
        <v>100000.0</v>
      </c>
      <c r="P83" s="52">
        <v>100000.0</v>
      </c>
      <c r="Q83" s="50">
        <v>0.0</v>
      </c>
      <c r="R83" s="234">
        <v>4400.0</v>
      </c>
      <c r="S83" s="52">
        <f t="shared" si="1"/>
        <v>95600</v>
      </c>
      <c r="T83" s="41" t="s">
        <v>83</v>
      </c>
      <c r="U83" s="48">
        <v>45875.0</v>
      </c>
      <c r="V83" s="48">
        <v>45905.0</v>
      </c>
      <c r="W83" s="339">
        <v>1.0</v>
      </c>
      <c r="X83" s="41" t="s">
        <v>98</v>
      </c>
      <c r="Y83" s="41" t="s">
        <v>85</v>
      </c>
    </row>
    <row r="84" ht="17.25" customHeight="1">
      <c r="A84" s="37" t="s">
        <v>6366</v>
      </c>
      <c r="B84" s="39">
        <v>45875.0</v>
      </c>
      <c r="C84" s="41">
        <v>10751.0</v>
      </c>
      <c r="D84" s="43" t="s">
        <v>5773</v>
      </c>
      <c r="E84" s="60" t="s">
        <v>1202</v>
      </c>
      <c r="F84" s="47" t="s">
        <v>1203</v>
      </c>
      <c r="G84" s="43" t="s">
        <v>132</v>
      </c>
      <c r="H84" s="43" t="s">
        <v>134</v>
      </c>
      <c r="I84" s="41" t="s">
        <v>1989</v>
      </c>
      <c r="J84" s="48">
        <v>45261.0</v>
      </c>
      <c r="K84" s="39">
        <v>45875.0</v>
      </c>
      <c r="L84" s="41" t="s">
        <v>75</v>
      </c>
      <c r="M84" s="51">
        <v>0.0</v>
      </c>
      <c r="N84" s="39" t="s">
        <v>75</v>
      </c>
      <c r="O84" s="52">
        <v>118000.0</v>
      </c>
      <c r="P84" s="52">
        <v>118000.0</v>
      </c>
      <c r="Q84" s="50">
        <v>0.0</v>
      </c>
      <c r="R84" s="234">
        <v>2360.0</v>
      </c>
      <c r="S84" s="52">
        <f t="shared" si="1"/>
        <v>115640</v>
      </c>
      <c r="T84" s="41" t="s">
        <v>83</v>
      </c>
      <c r="U84" s="48">
        <v>45875.0</v>
      </c>
      <c r="V84" s="48">
        <v>45905.0</v>
      </c>
      <c r="W84" s="339">
        <v>1.0</v>
      </c>
      <c r="X84" s="41" t="s">
        <v>84</v>
      </c>
      <c r="Y84" s="41" t="s">
        <v>85</v>
      </c>
    </row>
    <row r="85" ht="17.25" customHeight="1">
      <c r="A85" s="37" t="s">
        <v>6371</v>
      </c>
      <c r="B85" s="39">
        <v>45876.0</v>
      </c>
      <c r="C85" s="41">
        <v>4723.0</v>
      </c>
      <c r="D85" s="43" t="s">
        <v>2572</v>
      </c>
      <c r="E85" s="60" t="s">
        <v>1074</v>
      </c>
      <c r="F85" s="43" t="s">
        <v>1075</v>
      </c>
      <c r="G85" s="43" t="s">
        <v>217</v>
      </c>
      <c r="H85" s="43" t="s">
        <v>177</v>
      </c>
      <c r="I85" s="41" t="s">
        <v>1989</v>
      </c>
      <c r="J85" s="48">
        <v>44611.0</v>
      </c>
      <c r="K85" s="39">
        <v>45875.0</v>
      </c>
      <c r="L85" s="41" t="s">
        <v>75</v>
      </c>
      <c r="M85" s="51">
        <v>0.0</v>
      </c>
      <c r="N85" s="41" t="s">
        <v>75</v>
      </c>
      <c r="O85" s="52">
        <v>78061.0</v>
      </c>
      <c r="P85" s="78">
        <v>78000.0</v>
      </c>
      <c r="Q85" s="50">
        <v>0.0</v>
      </c>
      <c r="R85" s="50">
        <v>0.0</v>
      </c>
      <c r="S85" s="52">
        <f t="shared" si="1"/>
        <v>78000</v>
      </c>
      <c r="T85" s="41" t="s">
        <v>112</v>
      </c>
      <c r="U85" s="48">
        <v>45875.0</v>
      </c>
      <c r="V85" s="48">
        <v>45905.0</v>
      </c>
      <c r="W85" s="339">
        <v>1.0</v>
      </c>
      <c r="X85" s="41" t="s">
        <v>98</v>
      </c>
      <c r="Y85" s="41" t="s">
        <v>85</v>
      </c>
    </row>
    <row r="86" ht="17.25" customHeight="1">
      <c r="A86" s="37" t="s">
        <v>6376</v>
      </c>
      <c r="B86" s="39">
        <v>45876.0</v>
      </c>
      <c r="C86" s="41">
        <v>15680.0</v>
      </c>
      <c r="D86" s="43" t="s">
        <v>6273</v>
      </c>
      <c r="E86" s="60" t="s">
        <v>6274</v>
      </c>
      <c r="F86" s="43" t="s">
        <v>6275</v>
      </c>
      <c r="G86" s="43" t="s">
        <v>194</v>
      </c>
      <c r="H86" s="43" t="s">
        <v>177</v>
      </c>
      <c r="I86" s="41" t="s">
        <v>1989</v>
      </c>
      <c r="J86" s="48">
        <v>45830.0</v>
      </c>
      <c r="K86" s="39">
        <v>45875.0</v>
      </c>
      <c r="L86" s="41" t="s">
        <v>75</v>
      </c>
      <c r="M86" s="50">
        <v>78000.0</v>
      </c>
      <c r="N86" s="41" t="s">
        <v>75</v>
      </c>
      <c r="O86" s="52">
        <v>390075.0</v>
      </c>
      <c r="P86" s="52">
        <v>390000.0</v>
      </c>
      <c r="Q86" s="50">
        <v>0.0</v>
      </c>
      <c r="R86" s="50">
        <v>0.0</v>
      </c>
      <c r="S86" s="52">
        <f t="shared" si="1"/>
        <v>390000</v>
      </c>
      <c r="T86" s="41" t="s">
        <v>112</v>
      </c>
      <c r="U86" s="48">
        <v>45875.0</v>
      </c>
      <c r="V86" s="48">
        <v>46054.0</v>
      </c>
      <c r="W86" s="347">
        <v>6.0</v>
      </c>
      <c r="X86" s="41" t="s">
        <v>98</v>
      </c>
      <c r="Y86" s="41" t="s">
        <v>85</v>
      </c>
    </row>
    <row r="87" ht="17.25" customHeight="1">
      <c r="A87" s="37" t="s">
        <v>6379</v>
      </c>
      <c r="B87" s="39">
        <v>45876.0</v>
      </c>
      <c r="C87" s="41">
        <v>5574.0</v>
      </c>
      <c r="D87" s="43" t="s">
        <v>1286</v>
      </c>
      <c r="E87" s="60" t="s">
        <v>1288</v>
      </c>
      <c r="F87" s="43" t="s">
        <v>1289</v>
      </c>
      <c r="G87" s="43" t="s">
        <v>585</v>
      </c>
      <c r="H87" s="43" t="s">
        <v>123</v>
      </c>
      <c r="I87" s="41" t="s">
        <v>1989</v>
      </c>
      <c r="J87" s="48">
        <v>44678.0</v>
      </c>
      <c r="K87" s="39">
        <v>45876.0</v>
      </c>
      <c r="L87" s="39">
        <v>45875.0</v>
      </c>
      <c r="M87" s="50">
        <v>78000.0</v>
      </c>
      <c r="N87" s="41" t="s">
        <v>75</v>
      </c>
      <c r="O87" s="52">
        <v>80014.0</v>
      </c>
      <c r="P87" s="52">
        <v>80000.0</v>
      </c>
      <c r="Q87" s="50">
        <v>0.0</v>
      </c>
      <c r="R87" s="50">
        <v>0.0</v>
      </c>
      <c r="S87" s="52">
        <f t="shared" si="1"/>
        <v>80000</v>
      </c>
      <c r="T87" s="41" t="s">
        <v>112</v>
      </c>
      <c r="U87" s="48">
        <v>45876.0</v>
      </c>
      <c r="V87" s="48">
        <v>45906.0</v>
      </c>
      <c r="W87" s="339">
        <v>1.0</v>
      </c>
      <c r="X87" s="41" t="s">
        <v>98</v>
      </c>
      <c r="Y87" s="41" t="s">
        <v>85</v>
      </c>
    </row>
    <row r="88" ht="17.25" customHeight="1">
      <c r="A88" s="60" t="s">
        <v>6383</v>
      </c>
      <c r="B88" s="39">
        <v>45876.0</v>
      </c>
      <c r="C88" s="41">
        <v>14512.0</v>
      </c>
      <c r="D88" s="43" t="s">
        <v>6384</v>
      </c>
      <c r="E88" s="60" t="s">
        <v>1301</v>
      </c>
      <c r="F88" s="47" t="s">
        <v>6385</v>
      </c>
      <c r="G88" s="43" t="s">
        <v>515</v>
      </c>
      <c r="H88" s="43" t="s">
        <v>517</v>
      </c>
      <c r="I88" s="41" t="s">
        <v>1989</v>
      </c>
      <c r="J88" s="48">
        <v>45682.0</v>
      </c>
      <c r="K88" s="39">
        <v>45876.0</v>
      </c>
      <c r="L88" s="39">
        <v>45875.0</v>
      </c>
      <c r="M88" s="50"/>
      <c r="N88" s="41"/>
      <c r="O88" s="52">
        <v>100036.0</v>
      </c>
      <c r="P88" s="52">
        <v>100036.0</v>
      </c>
      <c r="Q88" s="50">
        <v>0.0</v>
      </c>
      <c r="R88" s="50">
        <v>0.0</v>
      </c>
      <c r="S88" s="52">
        <f t="shared" si="1"/>
        <v>100036</v>
      </c>
      <c r="T88" s="41" t="s">
        <v>112</v>
      </c>
      <c r="U88" s="49"/>
      <c r="V88" s="49"/>
      <c r="W88" s="347">
        <v>3.0</v>
      </c>
      <c r="X88" s="42" t="s">
        <v>98</v>
      </c>
      <c r="Y88" s="42" t="s">
        <v>85</v>
      </c>
    </row>
    <row r="89" ht="17.25" customHeight="1">
      <c r="A89" s="37" t="s">
        <v>6391</v>
      </c>
      <c r="B89" s="40">
        <v>45890.0</v>
      </c>
      <c r="C89" s="42">
        <v>8814.0</v>
      </c>
      <c r="D89" s="47" t="s">
        <v>1151</v>
      </c>
      <c r="E89" s="46" t="s">
        <v>1013</v>
      </c>
      <c r="F89" s="47" t="s">
        <v>1014</v>
      </c>
      <c r="G89" s="47" t="s">
        <v>99</v>
      </c>
      <c r="H89" s="47" t="s">
        <v>101</v>
      </c>
      <c r="I89" s="41" t="s">
        <v>1989</v>
      </c>
      <c r="J89" s="49">
        <v>45036.0</v>
      </c>
      <c r="K89" s="39">
        <v>45875.0</v>
      </c>
      <c r="L89" s="41" t="s">
        <v>75</v>
      </c>
      <c r="M89" s="51">
        <v>0.0</v>
      </c>
      <c r="N89" s="40">
        <v>45877.0</v>
      </c>
      <c r="O89" s="54">
        <v>78094.0</v>
      </c>
      <c r="P89" s="54">
        <v>78040.0</v>
      </c>
      <c r="Q89" s="50">
        <v>0.0</v>
      </c>
      <c r="R89" s="50">
        <v>0.0</v>
      </c>
      <c r="S89" s="52">
        <f t="shared" si="1"/>
        <v>78040</v>
      </c>
      <c r="T89" s="41" t="s">
        <v>112</v>
      </c>
      <c r="U89" s="49">
        <v>45877.0</v>
      </c>
      <c r="V89" s="49">
        <v>45907.0</v>
      </c>
      <c r="W89" s="339">
        <v>1.0</v>
      </c>
      <c r="X89" s="41" t="s">
        <v>98</v>
      </c>
      <c r="Y89" s="41" t="s">
        <v>85</v>
      </c>
    </row>
    <row r="90" ht="17.25" customHeight="1">
      <c r="A90" s="37" t="s">
        <v>6395</v>
      </c>
      <c r="B90" s="40">
        <v>45890.0</v>
      </c>
      <c r="C90" s="42">
        <v>9571.0</v>
      </c>
      <c r="D90" s="47" t="s">
        <v>824</v>
      </c>
      <c r="E90" s="46" t="s">
        <v>491</v>
      </c>
      <c r="F90" s="47" t="s">
        <v>826</v>
      </c>
      <c r="G90" s="47" t="s">
        <v>494</v>
      </c>
      <c r="H90" s="47" t="s">
        <v>108</v>
      </c>
      <c r="I90" s="41" t="s">
        <v>1989</v>
      </c>
      <c r="J90" s="49">
        <v>45120.0</v>
      </c>
      <c r="K90" s="39">
        <v>45875.0</v>
      </c>
      <c r="L90" s="41" t="s">
        <v>75</v>
      </c>
      <c r="M90" s="51">
        <v>0.0</v>
      </c>
      <c r="N90" s="41" t="s">
        <v>75</v>
      </c>
      <c r="O90" s="54">
        <v>118007.0</v>
      </c>
      <c r="P90" s="54">
        <v>118007.0</v>
      </c>
      <c r="Q90" s="50">
        <v>0.0</v>
      </c>
      <c r="R90" s="50">
        <v>0.0</v>
      </c>
      <c r="S90" s="52">
        <f t="shared" si="1"/>
        <v>118007</v>
      </c>
      <c r="T90" s="41" t="s">
        <v>112</v>
      </c>
      <c r="U90" s="48">
        <v>45875.0</v>
      </c>
      <c r="V90" s="48">
        <v>45905.0</v>
      </c>
      <c r="W90" s="339">
        <v>1.0</v>
      </c>
      <c r="X90" s="41" t="s">
        <v>84</v>
      </c>
      <c r="Y90" s="41" t="s">
        <v>85</v>
      </c>
    </row>
    <row r="91" ht="17.25" customHeight="1">
      <c r="A91" s="37" t="s">
        <v>6401</v>
      </c>
      <c r="B91" s="39">
        <v>45876.0</v>
      </c>
      <c r="C91" s="41">
        <v>6207.0</v>
      </c>
      <c r="D91" s="43" t="s">
        <v>3898</v>
      </c>
      <c r="E91" s="60" t="s">
        <v>3821</v>
      </c>
      <c r="F91" s="43" t="s">
        <v>3822</v>
      </c>
      <c r="G91" s="43" t="s">
        <v>70</v>
      </c>
      <c r="H91" s="43" t="s">
        <v>72</v>
      </c>
      <c r="I91" s="41" t="s">
        <v>1989</v>
      </c>
      <c r="J91" s="48">
        <v>44745.0</v>
      </c>
      <c r="K91" s="39">
        <v>45875.0</v>
      </c>
      <c r="L91" s="41" t="s">
        <v>75</v>
      </c>
      <c r="M91" s="50">
        <v>78000.0</v>
      </c>
      <c r="N91" s="41" t="s">
        <v>75</v>
      </c>
      <c r="O91" s="52">
        <v>80000.0</v>
      </c>
      <c r="P91" s="52">
        <v>80000.0</v>
      </c>
      <c r="Q91" s="50">
        <v>0.0</v>
      </c>
      <c r="R91" s="234">
        <v>4400.0</v>
      </c>
      <c r="S91" s="52">
        <f t="shared" si="1"/>
        <v>75600</v>
      </c>
      <c r="T91" s="41" t="s">
        <v>83</v>
      </c>
      <c r="U91" s="48">
        <v>45875.0</v>
      </c>
      <c r="V91" s="48">
        <v>45905.0</v>
      </c>
      <c r="W91" s="339">
        <v>1.0</v>
      </c>
      <c r="X91" s="41" t="s">
        <v>98</v>
      </c>
      <c r="Y91" s="41" t="s">
        <v>85</v>
      </c>
    </row>
    <row r="92" ht="17.25" customHeight="1">
      <c r="A92" s="37" t="s">
        <v>6406</v>
      </c>
      <c r="B92" s="39">
        <v>45876.0</v>
      </c>
      <c r="C92" s="41">
        <v>856.0</v>
      </c>
      <c r="D92" s="43" t="s">
        <v>1163</v>
      </c>
      <c r="E92" s="60" t="s">
        <v>1164</v>
      </c>
      <c r="F92" s="43" t="s">
        <v>1165</v>
      </c>
      <c r="G92" s="43" t="s">
        <v>1158</v>
      </c>
      <c r="H92" s="43" t="s">
        <v>102</v>
      </c>
      <c r="I92" s="41" t="s">
        <v>1989</v>
      </c>
      <c r="J92" s="48">
        <v>44335.0</v>
      </c>
      <c r="K92" s="39">
        <v>45875.0</v>
      </c>
      <c r="L92" s="41" t="s">
        <v>75</v>
      </c>
      <c r="M92" s="51">
        <v>0.0</v>
      </c>
      <c r="N92" s="41" t="s">
        <v>75</v>
      </c>
      <c r="O92" s="52">
        <v>78000.0</v>
      </c>
      <c r="P92" s="52">
        <v>78000.0</v>
      </c>
      <c r="Q92" s="50">
        <v>0.0</v>
      </c>
      <c r="R92" s="234">
        <v>4400.0</v>
      </c>
      <c r="S92" s="52">
        <f t="shared" si="1"/>
        <v>73600</v>
      </c>
      <c r="T92" s="41" t="s">
        <v>83</v>
      </c>
      <c r="U92" s="48">
        <v>45875.0</v>
      </c>
      <c r="V92" s="48">
        <v>45906.0</v>
      </c>
      <c r="W92" s="339">
        <v>1.0</v>
      </c>
      <c r="X92" s="41" t="s">
        <v>98</v>
      </c>
      <c r="Y92" s="41" t="s">
        <v>85</v>
      </c>
    </row>
    <row r="93" ht="17.25" customHeight="1">
      <c r="A93" s="37" t="s">
        <v>6412</v>
      </c>
      <c r="B93" s="39">
        <v>45876.0</v>
      </c>
      <c r="C93" s="41">
        <v>11472.0</v>
      </c>
      <c r="D93" s="43" t="s">
        <v>1423</v>
      </c>
      <c r="E93" s="60" t="s">
        <v>1266</v>
      </c>
      <c r="F93" s="43" t="s">
        <v>1267</v>
      </c>
      <c r="G93" s="43" t="s">
        <v>132</v>
      </c>
      <c r="H93" s="43" t="s">
        <v>134</v>
      </c>
      <c r="I93" s="41" t="s">
        <v>1989</v>
      </c>
      <c r="J93" s="48">
        <v>45351.0</v>
      </c>
      <c r="K93" s="39">
        <v>45875.0</v>
      </c>
      <c r="L93" s="41" t="s">
        <v>75</v>
      </c>
      <c r="M93" s="51">
        <v>0.0</v>
      </c>
      <c r="N93" s="41" t="s">
        <v>75</v>
      </c>
      <c r="O93" s="52">
        <v>118000.0</v>
      </c>
      <c r="P93" s="52">
        <v>118000.0</v>
      </c>
      <c r="Q93" s="50">
        <v>0.0</v>
      </c>
      <c r="R93" s="234">
        <v>826.0</v>
      </c>
      <c r="S93" s="52">
        <f t="shared" si="1"/>
        <v>117174</v>
      </c>
      <c r="T93" s="41" t="s">
        <v>83</v>
      </c>
      <c r="U93" s="48">
        <v>45875.0</v>
      </c>
      <c r="V93" s="48">
        <v>45906.0</v>
      </c>
      <c r="W93" s="339">
        <v>1.0</v>
      </c>
      <c r="X93" s="41" t="s">
        <v>84</v>
      </c>
      <c r="Y93" s="41" t="s">
        <v>85</v>
      </c>
    </row>
    <row r="94" ht="17.25" customHeight="1">
      <c r="A94" s="37" t="s">
        <v>6419</v>
      </c>
      <c r="B94" s="39">
        <v>45876.0</v>
      </c>
      <c r="C94" s="41">
        <v>15902.0</v>
      </c>
      <c r="D94" s="43" t="s">
        <v>6420</v>
      </c>
      <c r="E94" s="60" t="s">
        <v>6421</v>
      </c>
      <c r="F94" s="43" t="s">
        <v>6422</v>
      </c>
      <c r="G94" s="43" t="s">
        <v>404</v>
      </c>
      <c r="H94" s="43" t="s">
        <v>72</v>
      </c>
      <c r="I94" s="41" t="s">
        <v>1989</v>
      </c>
      <c r="J94" s="48">
        <v>45856.0</v>
      </c>
      <c r="K94" s="39">
        <v>45876.0</v>
      </c>
      <c r="L94" s="39">
        <v>45875.0</v>
      </c>
      <c r="M94" s="50">
        <v>78000.0</v>
      </c>
      <c r="N94" s="41" t="s">
        <v>75</v>
      </c>
      <c r="O94" s="52">
        <v>390007.0</v>
      </c>
      <c r="P94" s="78">
        <v>390000.0</v>
      </c>
      <c r="Q94" s="50">
        <v>0.0</v>
      </c>
      <c r="R94" s="50">
        <v>0.0</v>
      </c>
      <c r="S94" s="52">
        <f t="shared" si="1"/>
        <v>390000</v>
      </c>
      <c r="T94" s="41" t="s">
        <v>112</v>
      </c>
      <c r="U94" s="48">
        <v>45876.0</v>
      </c>
      <c r="V94" s="48">
        <v>45930.0</v>
      </c>
      <c r="W94" s="339">
        <v>1.0</v>
      </c>
      <c r="X94" s="41" t="s">
        <v>98</v>
      </c>
      <c r="Y94" s="41" t="s">
        <v>85</v>
      </c>
    </row>
    <row r="95" ht="17.25" customHeight="1">
      <c r="A95" s="60" t="s">
        <v>6428</v>
      </c>
      <c r="B95" s="39">
        <v>45876.0</v>
      </c>
      <c r="C95" s="41">
        <v>15902.0</v>
      </c>
      <c r="D95" s="43" t="s">
        <v>6420</v>
      </c>
      <c r="E95" s="60" t="s">
        <v>6421</v>
      </c>
      <c r="F95" s="43" t="s">
        <v>6422</v>
      </c>
      <c r="G95" s="43" t="s">
        <v>404</v>
      </c>
      <c r="H95" s="43" t="s">
        <v>72</v>
      </c>
      <c r="I95" s="41" t="s">
        <v>422</v>
      </c>
      <c r="J95" s="48">
        <v>45856.0</v>
      </c>
      <c r="K95" s="39">
        <v>45876.0</v>
      </c>
      <c r="L95" s="39">
        <v>45875.0</v>
      </c>
      <c r="M95" s="50">
        <v>78000.0</v>
      </c>
      <c r="N95" s="39" t="s">
        <v>75</v>
      </c>
      <c r="O95" s="54">
        <v>0.0</v>
      </c>
      <c r="P95" s="54">
        <v>0.0</v>
      </c>
      <c r="Q95" s="50">
        <v>0.0</v>
      </c>
      <c r="R95" s="50">
        <v>0.0</v>
      </c>
      <c r="S95" s="52">
        <f t="shared" si="1"/>
        <v>0</v>
      </c>
      <c r="T95" s="41" t="s">
        <v>283</v>
      </c>
      <c r="U95" s="48">
        <v>45876.0</v>
      </c>
      <c r="V95" s="48">
        <v>45960.0</v>
      </c>
      <c r="W95" s="41">
        <v>1.0</v>
      </c>
      <c r="X95" s="41" t="s">
        <v>98</v>
      </c>
      <c r="Y95" s="41" t="s">
        <v>85</v>
      </c>
    </row>
    <row r="96" ht="17.25" customHeight="1">
      <c r="A96" s="60" t="s">
        <v>6439</v>
      </c>
      <c r="B96" s="39">
        <v>45876.0</v>
      </c>
      <c r="C96" s="41">
        <v>15902.0</v>
      </c>
      <c r="D96" s="43" t="s">
        <v>6420</v>
      </c>
      <c r="E96" s="60" t="s">
        <v>6421</v>
      </c>
      <c r="F96" s="43" t="s">
        <v>6422</v>
      </c>
      <c r="G96" s="43" t="s">
        <v>404</v>
      </c>
      <c r="H96" s="43" t="s">
        <v>72</v>
      </c>
      <c r="I96" s="41" t="s">
        <v>46</v>
      </c>
      <c r="J96" s="48">
        <v>45856.0</v>
      </c>
      <c r="K96" s="39">
        <v>45876.0</v>
      </c>
      <c r="L96" s="39">
        <v>45875.0</v>
      </c>
      <c r="M96" s="50">
        <v>78000.0</v>
      </c>
      <c r="N96" s="41" t="s">
        <v>75</v>
      </c>
      <c r="O96" s="54">
        <v>0.0</v>
      </c>
      <c r="P96" s="54">
        <v>0.0</v>
      </c>
      <c r="Q96" s="50">
        <v>0.0</v>
      </c>
      <c r="R96" s="50">
        <v>0.0</v>
      </c>
      <c r="S96" s="52">
        <f t="shared" si="1"/>
        <v>0</v>
      </c>
      <c r="T96" s="41" t="s">
        <v>283</v>
      </c>
      <c r="U96" s="48">
        <v>45876.0</v>
      </c>
      <c r="V96" s="48">
        <v>45990.0</v>
      </c>
      <c r="W96" s="41">
        <v>1.0</v>
      </c>
      <c r="X96" s="41" t="s">
        <v>98</v>
      </c>
      <c r="Y96" s="41" t="s">
        <v>85</v>
      </c>
    </row>
    <row r="97" ht="17.25" customHeight="1">
      <c r="A97" s="60" t="s">
        <v>6448</v>
      </c>
      <c r="B97" s="39">
        <v>45876.0</v>
      </c>
      <c r="C97" s="41">
        <v>15902.0</v>
      </c>
      <c r="D97" s="43" t="s">
        <v>6420</v>
      </c>
      <c r="E97" s="60" t="s">
        <v>6421</v>
      </c>
      <c r="F97" s="43" t="s">
        <v>6422</v>
      </c>
      <c r="G97" s="43" t="s">
        <v>404</v>
      </c>
      <c r="H97" s="43" t="s">
        <v>72</v>
      </c>
      <c r="I97" s="41" t="s">
        <v>6450</v>
      </c>
      <c r="J97" s="48">
        <v>45856.0</v>
      </c>
      <c r="K97" s="39">
        <v>45876.0</v>
      </c>
      <c r="L97" s="39">
        <v>45875.0</v>
      </c>
      <c r="M97" s="50">
        <v>78000.0</v>
      </c>
      <c r="N97" s="41" t="s">
        <v>75</v>
      </c>
      <c r="O97" s="54">
        <v>0.0</v>
      </c>
      <c r="P97" s="54">
        <v>0.0</v>
      </c>
      <c r="Q97" s="50">
        <v>0.0</v>
      </c>
      <c r="R97" s="50">
        <v>0.0</v>
      </c>
      <c r="S97" s="52">
        <f t="shared" si="1"/>
        <v>0</v>
      </c>
      <c r="T97" s="41" t="s">
        <v>283</v>
      </c>
      <c r="U97" s="48">
        <v>45876.0</v>
      </c>
      <c r="V97" s="48">
        <v>46020.0</v>
      </c>
      <c r="W97" s="41">
        <v>1.0</v>
      </c>
      <c r="X97" s="41" t="s">
        <v>98</v>
      </c>
      <c r="Y97" s="41" t="s">
        <v>85</v>
      </c>
    </row>
    <row r="98" ht="17.25" customHeight="1">
      <c r="A98" s="60" t="s">
        <v>6456</v>
      </c>
      <c r="B98" s="39">
        <v>45876.0</v>
      </c>
      <c r="C98" s="41">
        <v>15902.0</v>
      </c>
      <c r="D98" s="43" t="s">
        <v>6420</v>
      </c>
      <c r="E98" s="60" t="s">
        <v>6421</v>
      </c>
      <c r="F98" s="43" t="s">
        <v>6422</v>
      </c>
      <c r="G98" s="43" t="s">
        <v>404</v>
      </c>
      <c r="H98" s="43" t="s">
        <v>72</v>
      </c>
      <c r="I98" s="41" t="s">
        <v>58</v>
      </c>
      <c r="J98" s="48">
        <v>45856.0</v>
      </c>
      <c r="K98" s="39">
        <v>45876.0</v>
      </c>
      <c r="L98" s="39">
        <v>45875.0</v>
      </c>
      <c r="M98" s="50">
        <v>78000.0</v>
      </c>
      <c r="N98" s="41" t="s">
        <v>75</v>
      </c>
      <c r="O98" s="54">
        <v>0.0</v>
      </c>
      <c r="P98" s="54">
        <v>0.0</v>
      </c>
      <c r="Q98" s="50">
        <v>0.0</v>
      </c>
      <c r="R98" s="50">
        <v>0.0</v>
      </c>
      <c r="S98" s="52">
        <f t="shared" si="1"/>
        <v>0</v>
      </c>
      <c r="T98" s="41" t="s">
        <v>283</v>
      </c>
      <c r="U98" s="48">
        <v>45876.0</v>
      </c>
      <c r="V98" s="48">
        <v>46050.0</v>
      </c>
      <c r="W98" s="41">
        <v>1.0</v>
      </c>
      <c r="X98" s="41" t="s">
        <v>98</v>
      </c>
      <c r="Y98" s="41" t="s">
        <v>85</v>
      </c>
    </row>
    <row r="99" ht="17.25" customHeight="1">
      <c r="A99" s="37" t="s">
        <v>6463</v>
      </c>
      <c r="B99" s="39">
        <v>45876.0</v>
      </c>
      <c r="C99" s="41">
        <v>836.0</v>
      </c>
      <c r="D99" s="43" t="s">
        <v>897</v>
      </c>
      <c r="E99" s="60" t="s">
        <v>938</v>
      </c>
      <c r="F99" s="43" t="s">
        <v>939</v>
      </c>
      <c r="G99" s="43" t="s">
        <v>940</v>
      </c>
      <c r="H99" s="43" t="s">
        <v>72</v>
      </c>
      <c r="I99" s="41" t="s">
        <v>1989</v>
      </c>
      <c r="J99" s="48">
        <v>44335.0</v>
      </c>
      <c r="K99" s="39">
        <v>45876.0</v>
      </c>
      <c r="L99" s="39" t="s">
        <v>75</v>
      </c>
      <c r="M99" s="50">
        <v>118000.0</v>
      </c>
      <c r="N99" s="41" t="s">
        <v>75</v>
      </c>
      <c r="O99" s="52">
        <v>118000.0</v>
      </c>
      <c r="P99" s="52">
        <v>118000.0</v>
      </c>
      <c r="Q99" s="50">
        <v>0.0</v>
      </c>
      <c r="R99" s="229">
        <v>826.0</v>
      </c>
      <c r="S99" s="52">
        <f t="shared" si="1"/>
        <v>117174</v>
      </c>
      <c r="T99" s="41" t="s">
        <v>83</v>
      </c>
      <c r="U99" s="48">
        <v>45876.0</v>
      </c>
      <c r="V99" s="48">
        <v>45906.0</v>
      </c>
      <c r="W99" s="339">
        <v>1.0</v>
      </c>
      <c r="X99" s="41" t="s">
        <v>84</v>
      </c>
      <c r="Y99" s="41" t="s">
        <v>85</v>
      </c>
    </row>
    <row r="100" ht="17.25" customHeight="1">
      <c r="A100" s="37" t="s">
        <v>6469</v>
      </c>
      <c r="B100" s="39">
        <v>45876.0</v>
      </c>
      <c r="C100" s="41">
        <v>7313.0</v>
      </c>
      <c r="D100" s="43" t="s">
        <v>1667</v>
      </c>
      <c r="E100" s="60" t="s">
        <v>1119</v>
      </c>
      <c r="F100" s="47" t="s">
        <v>1247</v>
      </c>
      <c r="G100" s="43" t="s">
        <v>870</v>
      </c>
      <c r="H100" s="43" t="s">
        <v>134</v>
      </c>
      <c r="I100" s="41" t="s">
        <v>1989</v>
      </c>
      <c r="J100" s="48">
        <v>44854.0</v>
      </c>
      <c r="K100" s="39">
        <v>45876.0</v>
      </c>
      <c r="L100" s="41" t="s">
        <v>75</v>
      </c>
      <c r="M100" s="51">
        <v>0.0</v>
      </c>
      <c r="N100" s="41" t="s">
        <v>75</v>
      </c>
      <c r="O100" s="52">
        <v>118026.0</v>
      </c>
      <c r="P100" s="421">
        <v>118026.0</v>
      </c>
      <c r="Q100" s="50">
        <v>0.0</v>
      </c>
      <c r="R100" s="50">
        <v>0.0</v>
      </c>
      <c r="S100" s="52">
        <f t="shared" si="1"/>
        <v>118026</v>
      </c>
      <c r="T100" s="41" t="s">
        <v>112</v>
      </c>
      <c r="U100" s="48">
        <v>45876.0</v>
      </c>
      <c r="V100" s="49">
        <v>45918.0</v>
      </c>
      <c r="W100" s="339">
        <v>1.0</v>
      </c>
      <c r="X100" s="41" t="s">
        <v>84</v>
      </c>
      <c r="Y100" s="41" t="s">
        <v>85</v>
      </c>
    </row>
    <row r="101" ht="17.25" customHeight="1">
      <c r="A101" s="37" t="s">
        <v>6477</v>
      </c>
      <c r="B101" s="39">
        <v>45876.0</v>
      </c>
      <c r="C101" s="41">
        <v>7313.0</v>
      </c>
      <c r="D101" s="43" t="s">
        <v>1667</v>
      </c>
      <c r="E101" s="60" t="s">
        <v>1119</v>
      </c>
      <c r="F101" s="47" t="s">
        <v>1255</v>
      </c>
      <c r="G101" s="43" t="s">
        <v>870</v>
      </c>
      <c r="H101" s="43" t="s">
        <v>134</v>
      </c>
      <c r="I101" s="41" t="s">
        <v>1989</v>
      </c>
      <c r="J101" s="48">
        <v>44854.0</v>
      </c>
      <c r="K101" s="39">
        <v>45876.0</v>
      </c>
      <c r="L101" s="41" t="s">
        <v>75</v>
      </c>
      <c r="M101" s="51">
        <v>0.0</v>
      </c>
      <c r="N101" s="41" t="s">
        <v>75</v>
      </c>
      <c r="O101" s="52">
        <v>118025.0</v>
      </c>
      <c r="P101" s="421">
        <v>118025.0</v>
      </c>
      <c r="Q101" s="50">
        <v>0.0</v>
      </c>
      <c r="R101" s="50">
        <v>0.0</v>
      </c>
      <c r="S101" s="52">
        <f t="shared" si="1"/>
        <v>118025</v>
      </c>
      <c r="T101" s="41" t="s">
        <v>112</v>
      </c>
      <c r="U101" s="48">
        <v>45876.0</v>
      </c>
      <c r="V101" s="49">
        <v>45918.0</v>
      </c>
      <c r="W101" s="339">
        <v>1.0</v>
      </c>
      <c r="X101" s="41" t="s">
        <v>84</v>
      </c>
      <c r="Y101" s="41" t="s">
        <v>85</v>
      </c>
    </row>
    <row r="102" ht="17.25" customHeight="1">
      <c r="A102" s="37" t="s">
        <v>6482</v>
      </c>
      <c r="B102" s="39">
        <v>45876.0</v>
      </c>
      <c r="C102" s="41">
        <v>7313.0</v>
      </c>
      <c r="D102" s="43" t="s">
        <v>1667</v>
      </c>
      <c r="E102" s="60" t="s">
        <v>1119</v>
      </c>
      <c r="F102" s="47" t="s">
        <v>1120</v>
      </c>
      <c r="G102" s="43" t="s">
        <v>870</v>
      </c>
      <c r="H102" s="43" t="s">
        <v>134</v>
      </c>
      <c r="I102" s="41" t="s">
        <v>1989</v>
      </c>
      <c r="J102" s="48">
        <v>44854.0</v>
      </c>
      <c r="K102" s="39">
        <v>45876.0</v>
      </c>
      <c r="L102" s="41" t="s">
        <v>75</v>
      </c>
      <c r="M102" s="51">
        <v>0.0</v>
      </c>
      <c r="N102" s="41" t="s">
        <v>75</v>
      </c>
      <c r="O102" s="52">
        <v>118076.0</v>
      </c>
      <c r="P102" s="421">
        <v>118076.0</v>
      </c>
      <c r="Q102" s="50">
        <v>0.0</v>
      </c>
      <c r="R102" s="50">
        <v>0.0</v>
      </c>
      <c r="S102" s="52">
        <f t="shared" si="1"/>
        <v>118076</v>
      </c>
      <c r="T102" s="41" t="s">
        <v>112</v>
      </c>
      <c r="U102" s="48">
        <v>45876.0</v>
      </c>
      <c r="V102" s="49">
        <v>45915.0</v>
      </c>
      <c r="W102" s="339">
        <v>1.0</v>
      </c>
      <c r="X102" s="41" t="s">
        <v>84</v>
      </c>
      <c r="Y102" s="41" t="s">
        <v>85</v>
      </c>
    </row>
    <row r="103" ht="17.25" customHeight="1">
      <c r="A103" s="37" t="s">
        <v>6486</v>
      </c>
      <c r="B103" s="39">
        <v>45876.0</v>
      </c>
      <c r="C103" s="41">
        <v>4949.0</v>
      </c>
      <c r="D103" s="43" t="s">
        <v>1438</v>
      </c>
      <c r="E103" s="60" t="s">
        <v>1373</v>
      </c>
      <c r="F103" s="43" t="s">
        <v>1374</v>
      </c>
      <c r="G103" s="43" t="s">
        <v>122</v>
      </c>
      <c r="H103" s="43" t="s">
        <v>124</v>
      </c>
      <c r="I103" s="41" t="s">
        <v>1989</v>
      </c>
      <c r="J103" s="48">
        <v>44629.0</v>
      </c>
      <c r="K103" s="39">
        <v>45876.0</v>
      </c>
      <c r="L103" s="41" t="s">
        <v>75</v>
      </c>
      <c r="M103" s="51">
        <v>0.0</v>
      </c>
      <c r="N103" s="41" t="s">
        <v>75</v>
      </c>
      <c r="O103" s="52">
        <v>78042.0</v>
      </c>
      <c r="P103" s="421">
        <v>78042.0</v>
      </c>
      <c r="Q103" s="50">
        <v>0.0</v>
      </c>
      <c r="R103" s="50">
        <v>0.0</v>
      </c>
      <c r="S103" s="52">
        <f t="shared" si="1"/>
        <v>78042</v>
      </c>
      <c r="T103" s="41" t="s">
        <v>112</v>
      </c>
      <c r="U103" s="49">
        <v>45876.0</v>
      </c>
      <c r="V103" s="49">
        <v>45907.0</v>
      </c>
      <c r="W103" s="339">
        <v>1.0</v>
      </c>
      <c r="X103" s="41" t="s">
        <v>98</v>
      </c>
      <c r="Y103" s="41" t="s">
        <v>85</v>
      </c>
    </row>
    <row r="104" ht="17.25" customHeight="1">
      <c r="A104" s="37" t="s">
        <v>6490</v>
      </c>
      <c r="B104" s="39">
        <v>45876.0</v>
      </c>
      <c r="C104" s="41">
        <v>4498.0</v>
      </c>
      <c r="D104" s="43" t="s">
        <v>6491</v>
      </c>
      <c r="E104" s="60" t="s">
        <v>762</v>
      </c>
      <c r="F104" s="47" t="s">
        <v>764</v>
      </c>
      <c r="G104" s="43" t="s">
        <v>765</v>
      </c>
      <c r="H104" s="43" t="s">
        <v>235</v>
      </c>
      <c r="I104" s="41" t="s">
        <v>1989</v>
      </c>
      <c r="J104" s="48">
        <v>44594.0</v>
      </c>
      <c r="K104" s="39">
        <v>45876.0</v>
      </c>
      <c r="L104" s="41" t="s">
        <v>75</v>
      </c>
      <c r="M104" s="51">
        <v>0.0</v>
      </c>
      <c r="N104" s="40">
        <v>45880.0</v>
      </c>
      <c r="O104" s="52">
        <v>78000.0</v>
      </c>
      <c r="P104" s="52">
        <v>78000.0</v>
      </c>
      <c r="Q104" s="50">
        <v>0.0</v>
      </c>
      <c r="R104" s="229">
        <v>1560.0</v>
      </c>
      <c r="S104" s="52">
        <f t="shared" si="1"/>
        <v>76440</v>
      </c>
      <c r="T104" s="41" t="s">
        <v>83</v>
      </c>
      <c r="U104" s="49">
        <v>45880.0</v>
      </c>
      <c r="V104" s="49">
        <v>45910.0</v>
      </c>
      <c r="W104" s="339">
        <v>1.0</v>
      </c>
      <c r="X104" s="41" t="s">
        <v>98</v>
      </c>
      <c r="Y104" s="41" t="s">
        <v>85</v>
      </c>
    </row>
    <row r="105" ht="17.25" customHeight="1">
      <c r="A105" s="37" t="s">
        <v>6494</v>
      </c>
      <c r="B105" s="39">
        <v>45876.0</v>
      </c>
      <c r="C105" s="41">
        <v>3142.0</v>
      </c>
      <c r="D105" s="43" t="s">
        <v>4271</v>
      </c>
      <c r="E105" s="60" t="s">
        <v>4272</v>
      </c>
      <c r="F105" s="43" t="s">
        <v>4274</v>
      </c>
      <c r="G105" s="43" t="s">
        <v>243</v>
      </c>
      <c r="H105" s="43" t="s">
        <v>123</v>
      </c>
      <c r="I105" s="41" t="s">
        <v>1989</v>
      </c>
      <c r="J105" s="48">
        <v>44508.0</v>
      </c>
      <c r="K105" s="39">
        <v>45876.0</v>
      </c>
      <c r="L105" s="41" t="s">
        <v>75</v>
      </c>
      <c r="M105" s="51">
        <v>0.0</v>
      </c>
      <c r="N105" s="41" t="s">
        <v>75</v>
      </c>
      <c r="O105" s="52">
        <v>118007.0</v>
      </c>
      <c r="P105" s="421">
        <v>118007.0</v>
      </c>
      <c r="Q105" s="50">
        <v>0.0</v>
      </c>
      <c r="R105" s="50">
        <v>0.0</v>
      </c>
      <c r="S105" s="52">
        <f t="shared" si="1"/>
        <v>118007</v>
      </c>
      <c r="T105" s="41" t="s">
        <v>112</v>
      </c>
      <c r="U105" s="48">
        <v>45876.0</v>
      </c>
      <c r="V105" s="48">
        <v>45906.0</v>
      </c>
      <c r="W105" s="339">
        <v>1.0</v>
      </c>
      <c r="X105" s="41" t="s">
        <v>84</v>
      </c>
      <c r="Y105" s="41" t="s">
        <v>85</v>
      </c>
    </row>
    <row r="106" ht="17.25" customHeight="1">
      <c r="A106" s="37" t="s">
        <v>6498</v>
      </c>
      <c r="B106" s="39">
        <v>45876.0</v>
      </c>
      <c r="C106" s="41">
        <v>9168.0</v>
      </c>
      <c r="D106" s="43" t="s">
        <v>1180</v>
      </c>
      <c r="E106" s="60" t="s">
        <v>875</v>
      </c>
      <c r="F106" s="47" t="s">
        <v>876</v>
      </c>
      <c r="G106" s="43" t="s">
        <v>243</v>
      </c>
      <c r="H106" s="43" t="s">
        <v>123</v>
      </c>
      <c r="I106" s="41" t="s">
        <v>1989</v>
      </c>
      <c r="J106" s="48">
        <v>45075.0</v>
      </c>
      <c r="K106" s="39">
        <v>45876.0</v>
      </c>
      <c r="L106" s="41" t="s">
        <v>75</v>
      </c>
      <c r="M106" s="51">
        <v>0.0</v>
      </c>
      <c r="N106" s="41" t="s">
        <v>75</v>
      </c>
      <c r="O106" s="52">
        <v>118035.0</v>
      </c>
      <c r="P106" s="421">
        <v>118035.0</v>
      </c>
      <c r="Q106" s="50">
        <v>0.0</v>
      </c>
      <c r="R106" s="50">
        <v>0.0</v>
      </c>
      <c r="S106" s="52">
        <f t="shared" si="1"/>
        <v>118035</v>
      </c>
      <c r="T106" s="41" t="s">
        <v>112</v>
      </c>
      <c r="U106" s="49">
        <v>45876.0</v>
      </c>
      <c r="V106" s="49">
        <v>45906.0</v>
      </c>
      <c r="W106" s="339">
        <v>1.0</v>
      </c>
      <c r="X106" s="41" t="s">
        <v>84</v>
      </c>
      <c r="Y106" s="41" t="s">
        <v>85</v>
      </c>
    </row>
    <row r="107" ht="17.25" customHeight="1">
      <c r="A107" s="350" t="s">
        <v>6501</v>
      </c>
      <c r="B107" s="40">
        <v>45883.0</v>
      </c>
      <c r="C107" s="41">
        <v>16096.0</v>
      </c>
      <c r="D107" s="43" t="s">
        <v>6502</v>
      </c>
      <c r="E107" s="60" t="s">
        <v>6503</v>
      </c>
      <c r="F107" s="47" t="s">
        <v>6504</v>
      </c>
      <c r="G107" s="43" t="s">
        <v>355</v>
      </c>
      <c r="H107" s="43" t="s">
        <v>235</v>
      </c>
      <c r="I107" s="41" t="s">
        <v>1989</v>
      </c>
      <c r="J107" s="48">
        <v>45876.0</v>
      </c>
      <c r="K107" s="39">
        <v>45876.0</v>
      </c>
      <c r="L107" s="41" t="s">
        <v>75</v>
      </c>
      <c r="M107" s="54">
        <v>0.0</v>
      </c>
      <c r="N107" s="40">
        <v>45883.0</v>
      </c>
      <c r="O107" s="52">
        <v>1298054.0</v>
      </c>
      <c r="P107" s="421">
        <v>1298054.0</v>
      </c>
      <c r="Q107" s="51">
        <v>118000.0</v>
      </c>
      <c r="R107" s="50">
        <v>0.0</v>
      </c>
      <c r="S107" s="52">
        <f t="shared" si="1"/>
        <v>1298054</v>
      </c>
      <c r="T107" s="41" t="s">
        <v>112</v>
      </c>
      <c r="U107" s="49">
        <v>45883.0</v>
      </c>
      <c r="V107" s="49">
        <v>46250.0</v>
      </c>
      <c r="W107" s="339">
        <v>12.0</v>
      </c>
      <c r="X107" s="41" t="s">
        <v>84</v>
      </c>
      <c r="Y107" s="42" t="s">
        <v>221</v>
      </c>
    </row>
    <row r="108" ht="17.25" customHeight="1">
      <c r="A108" s="60" t="s">
        <v>6511</v>
      </c>
      <c r="B108" s="40">
        <v>45883.0</v>
      </c>
      <c r="C108" s="41">
        <v>16096.0</v>
      </c>
      <c r="D108" s="43" t="s">
        <v>6502</v>
      </c>
      <c r="E108" s="60" t="s">
        <v>6503</v>
      </c>
      <c r="F108" s="47" t="s">
        <v>6504</v>
      </c>
      <c r="G108" s="43" t="s">
        <v>355</v>
      </c>
      <c r="H108" s="43" t="s">
        <v>235</v>
      </c>
      <c r="I108" s="41" t="s">
        <v>1989</v>
      </c>
      <c r="J108" s="48">
        <v>45876.0</v>
      </c>
      <c r="K108" s="39">
        <v>45876.0</v>
      </c>
      <c r="L108" s="41" t="s">
        <v>75</v>
      </c>
      <c r="M108" s="51">
        <v>118000.0</v>
      </c>
      <c r="N108" s="40">
        <v>45883.0</v>
      </c>
      <c r="O108" s="54">
        <v>236012.0</v>
      </c>
      <c r="P108" s="54">
        <v>0.0</v>
      </c>
      <c r="Q108" s="50">
        <v>0.0</v>
      </c>
      <c r="R108" s="50">
        <v>0.0</v>
      </c>
      <c r="S108" s="52">
        <f t="shared" si="1"/>
        <v>0</v>
      </c>
      <c r="T108" s="41" t="s">
        <v>248</v>
      </c>
      <c r="U108" s="49">
        <v>45883.0</v>
      </c>
      <c r="V108" s="49">
        <v>46280.0</v>
      </c>
      <c r="W108" s="41">
        <v>1.0</v>
      </c>
      <c r="X108" s="41" t="s">
        <v>84</v>
      </c>
      <c r="Y108" s="41" t="s">
        <v>85</v>
      </c>
    </row>
    <row r="109" ht="17.25" customHeight="1">
      <c r="A109" s="60" t="s">
        <v>6516</v>
      </c>
      <c r="B109" s="40">
        <v>45883.0</v>
      </c>
      <c r="C109" s="41">
        <v>16096.0</v>
      </c>
      <c r="D109" s="43" t="s">
        <v>6502</v>
      </c>
      <c r="E109" s="60" t="s">
        <v>6503</v>
      </c>
      <c r="F109" s="47" t="s">
        <v>6504</v>
      </c>
      <c r="G109" s="43" t="s">
        <v>355</v>
      </c>
      <c r="H109" s="43" t="s">
        <v>235</v>
      </c>
      <c r="I109" s="41" t="s">
        <v>1989</v>
      </c>
      <c r="J109" s="48">
        <v>45876.0</v>
      </c>
      <c r="K109" s="39">
        <v>45876.0</v>
      </c>
      <c r="L109" s="41" t="s">
        <v>75</v>
      </c>
      <c r="M109" s="51">
        <v>118000.0</v>
      </c>
      <c r="N109" s="40">
        <v>45883.0</v>
      </c>
      <c r="O109" s="54">
        <v>0.0</v>
      </c>
      <c r="P109" s="54">
        <v>0.0</v>
      </c>
      <c r="Q109" s="51">
        <v>0.0</v>
      </c>
      <c r="R109" s="51">
        <v>0.0</v>
      </c>
      <c r="S109" s="52">
        <f t="shared" si="1"/>
        <v>0</v>
      </c>
      <c r="T109" s="42" t="s">
        <v>248</v>
      </c>
      <c r="U109" s="49">
        <v>45883.0</v>
      </c>
      <c r="V109" s="49">
        <v>46310.0</v>
      </c>
      <c r="W109" s="41">
        <v>1.0</v>
      </c>
      <c r="X109" s="41" t="s">
        <v>84</v>
      </c>
      <c r="Y109" s="41" t="s">
        <v>85</v>
      </c>
    </row>
    <row r="110" ht="17.25" customHeight="1">
      <c r="A110" s="37" t="s">
        <v>6522</v>
      </c>
      <c r="B110" s="39">
        <v>45876.0</v>
      </c>
      <c r="C110" s="41">
        <v>14512.0</v>
      </c>
      <c r="D110" s="43" t="s">
        <v>6384</v>
      </c>
      <c r="E110" s="60" t="s">
        <v>1301</v>
      </c>
      <c r="F110" s="47" t="s">
        <v>1302</v>
      </c>
      <c r="G110" s="43" t="s">
        <v>515</v>
      </c>
      <c r="H110" s="43" t="s">
        <v>517</v>
      </c>
      <c r="I110" s="41" t="s">
        <v>1989</v>
      </c>
      <c r="J110" s="48">
        <v>45682.0</v>
      </c>
      <c r="K110" s="39">
        <v>45876.0</v>
      </c>
      <c r="L110" s="41" t="s">
        <v>75</v>
      </c>
      <c r="M110" s="51">
        <v>234000.0</v>
      </c>
      <c r="N110" s="41" t="s">
        <v>75</v>
      </c>
      <c r="O110" s="54">
        <v>234085.0</v>
      </c>
      <c r="P110" s="52">
        <v>134096.0</v>
      </c>
      <c r="Q110" s="50">
        <v>0.0</v>
      </c>
      <c r="R110" s="50">
        <v>0.0</v>
      </c>
      <c r="S110" s="52">
        <f t="shared" si="1"/>
        <v>134096</v>
      </c>
      <c r="T110" s="42" t="s">
        <v>112</v>
      </c>
      <c r="U110" s="49">
        <v>45876.0</v>
      </c>
      <c r="V110" s="49">
        <v>45966.0</v>
      </c>
      <c r="W110" s="347">
        <v>3.0</v>
      </c>
      <c r="X110" s="41" t="s">
        <v>98</v>
      </c>
      <c r="Y110" s="41" t="s">
        <v>85</v>
      </c>
    </row>
    <row r="111" ht="17.25" customHeight="1">
      <c r="A111" s="60" t="s">
        <v>6528</v>
      </c>
      <c r="B111" s="40">
        <v>45883.0</v>
      </c>
      <c r="C111" s="41">
        <v>14338.0</v>
      </c>
      <c r="D111" s="43" t="s">
        <v>6246</v>
      </c>
      <c r="E111" s="60" t="s">
        <v>1251</v>
      </c>
      <c r="F111" s="47" t="s">
        <v>6248</v>
      </c>
      <c r="G111" s="43" t="s">
        <v>404</v>
      </c>
      <c r="H111" s="43" t="s">
        <v>72</v>
      </c>
      <c r="I111" s="41" t="s">
        <v>1989</v>
      </c>
      <c r="J111" s="48">
        <v>45664.0</v>
      </c>
      <c r="K111" s="39">
        <v>45876.0</v>
      </c>
      <c r="L111" s="41" t="s">
        <v>75</v>
      </c>
      <c r="M111" s="51">
        <v>118000.0</v>
      </c>
      <c r="N111" s="40">
        <v>45877.0</v>
      </c>
      <c r="O111" s="54">
        <v>236034.0</v>
      </c>
      <c r="P111" s="54">
        <v>0.0</v>
      </c>
      <c r="Q111" s="50">
        <v>0.0</v>
      </c>
      <c r="R111" s="50">
        <v>0.0</v>
      </c>
      <c r="S111" s="52">
        <f t="shared" si="1"/>
        <v>0</v>
      </c>
      <c r="T111" s="42" t="s">
        <v>248</v>
      </c>
      <c r="U111" s="49">
        <v>45877.0</v>
      </c>
      <c r="V111" s="49">
        <v>46267.0</v>
      </c>
      <c r="W111" s="41">
        <v>1.0</v>
      </c>
      <c r="X111" s="41" t="s">
        <v>84</v>
      </c>
      <c r="Y111" s="41" t="s">
        <v>85</v>
      </c>
    </row>
    <row r="112" ht="17.25" customHeight="1">
      <c r="A112" s="350" t="s">
        <v>6533</v>
      </c>
      <c r="B112" s="39">
        <v>45876.0</v>
      </c>
      <c r="C112" s="41">
        <v>15977.0</v>
      </c>
      <c r="D112" s="43" t="s">
        <v>6536</v>
      </c>
      <c r="E112" s="60" t="s">
        <v>6537</v>
      </c>
      <c r="F112" s="43" t="s">
        <v>6538</v>
      </c>
      <c r="G112" s="43" t="s">
        <v>579</v>
      </c>
      <c r="H112" s="43" t="s">
        <v>580</v>
      </c>
      <c r="I112" s="41" t="s">
        <v>1989</v>
      </c>
      <c r="J112" s="48">
        <v>45863.0</v>
      </c>
      <c r="K112" s="39">
        <v>45876.0</v>
      </c>
      <c r="L112" s="41" t="s">
        <v>75</v>
      </c>
      <c r="M112" s="51">
        <v>0.0</v>
      </c>
      <c r="N112" s="41" t="s">
        <v>75</v>
      </c>
      <c r="O112" s="52">
        <v>648027.0</v>
      </c>
      <c r="P112" s="421">
        <v>648027.0</v>
      </c>
      <c r="Q112" s="51">
        <v>60000.0</v>
      </c>
      <c r="R112" s="50">
        <v>0.0</v>
      </c>
      <c r="S112" s="52">
        <f t="shared" si="1"/>
        <v>648027</v>
      </c>
      <c r="T112" s="41" t="s">
        <v>112</v>
      </c>
      <c r="U112" s="48">
        <v>45876.0</v>
      </c>
      <c r="V112" s="48">
        <v>46057.0</v>
      </c>
      <c r="W112" s="339">
        <v>6.0</v>
      </c>
      <c r="X112" s="41" t="s">
        <v>84</v>
      </c>
      <c r="Y112" s="42" t="s">
        <v>221</v>
      </c>
    </row>
    <row r="113" ht="17.25" customHeight="1">
      <c r="A113" s="37" t="s">
        <v>6542</v>
      </c>
      <c r="B113" s="40">
        <v>45877.0</v>
      </c>
      <c r="C113" s="42">
        <v>9444.0</v>
      </c>
      <c r="D113" s="47" t="s">
        <v>902</v>
      </c>
      <c r="E113" s="46" t="s">
        <v>820</v>
      </c>
      <c r="F113" s="426" t="s">
        <v>821</v>
      </c>
      <c r="G113" s="47" t="s">
        <v>601</v>
      </c>
      <c r="H113" s="47" t="s">
        <v>177</v>
      </c>
      <c r="I113" s="41" t="s">
        <v>1989</v>
      </c>
      <c r="J113" s="49">
        <v>45107.0</v>
      </c>
      <c r="K113" s="39">
        <v>45876.0</v>
      </c>
      <c r="L113" s="41" t="s">
        <v>75</v>
      </c>
      <c r="M113" s="51">
        <v>0.0</v>
      </c>
      <c r="N113" s="41" t="s">
        <v>75</v>
      </c>
      <c r="O113" s="54">
        <v>118092.0</v>
      </c>
      <c r="P113" s="427">
        <v>118000.0</v>
      </c>
      <c r="Q113" s="51">
        <v>0.0</v>
      </c>
      <c r="R113" s="51">
        <v>0.0</v>
      </c>
      <c r="S113" s="52">
        <f t="shared" si="1"/>
        <v>118000</v>
      </c>
      <c r="T113" s="42" t="s">
        <v>112</v>
      </c>
      <c r="U113" s="49">
        <v>45876.0</v>
      </c>
      <c r="V113" s="49">
        <v>45906.0</v>
      </c>
      <c r="W113" s="339">
        <v>1.0</v>
      </c>
      <c r="X113" s="41" t="s">
        <v>84</v>
      </c>
      <c r="Y113" s="41" t="s">
        <v>85</v>
      </c>
    </row>
    <row r="114" ht="17.25" customHeight="1">
      <c r="A114" s="37" t="s">
        <v>6549</v>
      </c>
      <c r="B114" s="40">
        <v>45877.0</v>
      </c>
      <c r="C114" s="42">
        <v>12931.0</v>
      </c>
      <c r="D114" s="47" t="s">
        <v>6551</v>
      </c>
      <c r="E114" s="46" t="s">
        <v>853</v>
      </c>
      <c r="F114" s="426" t="s">
        <v>854</v>
      </c>
      <c r="G114" s="47" t="s">
        <v>121</v>
      </c>
      <c r="H114" s="47" t="s">
        <v>123</v>
      </c>
      <c r="I114" s="41" t="s">
        <v>1989</v>
      </c>
      <c r="J114" s="49">
        <v>45505.0</v>
      </c>
      <c r="K114" s="39">
        <v>45876.0</v>
      </c>
      <c r="L114" s="41" t="s">
        <v>75</v>
      </c>
      <c r="M114" s="51">
        <v>0.0</v>
      </c>
      <c r="N114" s="41" t="s">
        <v>75</v>
      </c>
      <c r="O114" s="54">
        <v>78000.0</v>
      </c>
      <c r="P114" s="54">
        <v>78000.0</v>
      </c>
      <c r="Q114" s="51">
        <v>0.0</v>
      </c>
      <c r="R114" s="229">
        <v>546.0</v>
      </c>
      <c r="S114" s="52">
        <f t="shared" si="1"/>
        <v>77454</v>
      </c>
      <c r="T114" s="42" t="s">
        <v>83</v>
      </c>
      <c r="U114" s="49">
        <v>45876.0</v>
      </c>
      <c r="V114" s="49">
        <v>45909.0</v>
      </c>
      <c r="W114" s="339">
        <v>1.0</v>
      </c>
      <c r="X114" s="41" t="s">
        <v>98</v>
      </c>
      <c r="Y114" s="41" t="s">
        <v>85</v>
      </c>
    </row>
    <row r="115" ht="17.25" customHeight="1">
      <c r="A115" s="60" t="s">
        <v>6553</v>
      </c>
      <c r="B115" s="40">
        <v>45877.0</v>
      </c>
      <c r="C115" s="42">
        <v>1552.0</v>
      </c>
      <c r="D115" s="47" t="s">
        <v>4079</v>
      </c>
      <c r="E115" s="46" t="s">
        <v>999</v>
      </c>
      <c r="F115" s="426" t="s">
        <v>6555</v>
      </c>
      <c r="G115" s="47" t="s">
        <v>179</v>
      </c>
      <c r="H115" s="47" t="s">
        <v>177</v>
      </c>
      <c r="I115" s="41" t="s">
        <v>1989</v>
      </c>
      <c r="J115" s="49">
        <v>44371.0</v>
      </c>
      <c r="K115" s="39">
        <v>45876.0</v>
      </c>
      <c r="L115" s="41" t="s">
        <v>75</v>
      </c>
      <c r="M115" s="51">
        <v>78000.0</v>
      </c>
      <c r="N115" s="41" t="s">
        <v>75</v>
      </c>
      <c r="O115" s="54">
        <v>155000.0</v>
      </c>
      <c r="P115" s="54">
        <v>155000.0</v>
      </c>
      <c r="Q115" s="51">
        <v>0.0</v>
      </c>
      <c r="R115" s="229">
        <v>1085.0</v>
      </c>
      <c r="S115" s="52">
        <f t="shared" si="1"/>
        <v>153915</v>
      </c>
      <c r="T115" s="42" t="s">
        <v>83</v>
      </c>
      <c r="U115" s="49">
        <v>45876.0</v>
      </c>
      <c r="V115" s="49">
        <v>45920.0</v>
      </c>
      <c r="W115" s="339">
        <v>1.0</v>
      </c>
      <c r="X115" s="42" t="s">
        <v>6240</v>
      </c>
      <c r="Y115" s="41" t="s">
        <v>85</v>
      </c>
    </row>
    <row r="116" ht="17.25" customHeight="1">
      <c r="A116" s="60" t="s">
        <v>6559</v>
      </c>
      <c r="B116" s="40">
        <v>45877.0</v>
      </c>
      <c r="C116" s="42">
        <v>1552.0</v>
      </c>
      <c r="D116" s="47" t="s">
        <v>4079</v>
      </c>
      <c r="E116" s="46" t="s">
        <v>999</v>
      </c>
      <c r="F116" s="426" t="s">
        <v>6555</v>
      </c>
      <c r="G116" s="47" t="s">
        <v>179</v>
      </c>
      <c r="H116" s="47" t="s">
        <v>177</v>
      </c>
      <c r="I116" s="41" t="s">
        <v>1989</v>
      </c>
      <c r="J116" s="49">
        <v>44371.0</v>
      </c>
      <c r="K116" s="39">
        <v>45876.0</v>
      </c>
      <c r="L116" s="41" t="s">
        <v>75</v>
      </c>
      <c r="M116" s="51">
        <v>78000.0</v>
      </c>
      <c r="N116" s="41" t="s">
        <v>75</v>
      </c>
      <c r="O116" s="54">
        <v>0.0</v>
      </c>
      <c r="P116" s="54">
        <v>0.0</v>
      </c>
      <c r="Q116" s="51">
        <v>0.0</v>
      </c>
      <c r="R116" s="51">
        <v>0.0</v>
      </c>
      <c r="S116" s="52">
        <f t="shared" si="1"/>
        <v>0</v>
      </c>
      <c r="T116" s="42" t="s">
        <v>283</v>
      </c>
      <c r="U116" s="49">
        <v>45876.0</v>
      </c>
      <c r="V116" s="49">
        <v>45950.0</v>
      </c>
      <c r="W116" s="41">
        <v>1.0</v>
      </c>
      <c r="X116" s="42" t="s">
        <v>6240</v>
      </c>
      <c r="Y116" s="41" t="s">
        <v>85</v>
      </c>
    </row>
    <row r="117" ht="17.25" customHeight="1">
      <c r="A117" s="37" t="s">
        <v>6563</v>
      </c>
      <c r="B117" s="40">
        <v>45877.0</v>
      </c>
      <c r="C117" s="42">
        <v>11194.0</v>
      </c>
      <c r="D117" s="47" t="s">
        <v>2225</v>
      </c>
      <c r="E117" s="46" t="s">
        <v>2226</v>
      </c>
      <c r="F117" s="47" t="s">
        <v>2227</v>
      </c>
      <c r="G117" s="47" t="s">
        <v>217</v>
      </c>
      <c r="H117" s="47" t="s">
        <v>177</v>
      </c>
      <c r="I117" s="41" t="s">
        <v>1989</v>
      </c>
      <c r="J117" s="49">
        <v>45320.0</v>
      </c>
      <c r="K117" s="39">
        <v>45876.0</v>
      </c>
      <c r="L117" s="41" t="s">
        <v>75</v>
      </c>
      <c r="M117" s="51">
        <v>78000.0</v>
      </c>
      <c r="N117" s="41" t="s">
        <v>75</v>
      </c>
      <c r="O117" s="54">
        <v>100080.0</v>
      </c>
      <c r="P117" s="427">
        <v>100080.0</v>
      </c>
      <c r="Q117" s="51">
        <v>0.0</v>
      </c>
      <c r="R117" s="51">
        <v>0.0</v>
      </c>
      <c r="S117" s="52">
        <f t="shared" si="1"/>
        <v>100080</v>
      </c>
      <c r="T117" s="42" t="s">
        <v>112</v>
      </c>
      <c r="U117" s="48">
        <v>45876.0</v>
      </c>
      <c r="V117" s="48">
        <v>45906.0</v>
      </c>
      <c r="W117" s="339">
        <v>1.0</v>
      </c>
      <c r="X117" s="41" t="s">
        <v>98</v>
      </c>
      <c r="Y117" s="41" t="s">
        <v>85</v>
      </c>
    </row>
    <row r="118" ht="17.25" customHeight="1">
      <c r="A118" s="37" t="s">
        <v>6565</v>
      </c>
      <c r="B118" s="40">
        <v>45877.0</v>
      </c>
      <c r="C118" s="42">
        <v>12919.0</v>
      </c>
      <c r="D118" s="47" t="s">
        <v>6567</v>
      </c>
      <c r="E118" s="46" t="s">
        <v>1488</v>
      </c>
      <c r="F118" s="47" t="s">
        <v>1489</v>
      </c>
      <c r="G118" s="47" t="s">
        <v>1490</v>
      </c>
      <c r="H118" s="47" t="s">
        <v>1491</v>
      </c>
      <c r="I118" s="41" t="s">
        <v>1989</v>
      </c>
      <c r="J118" s="49">
        <v>45503.0</v>
      </c>
      <c r="K118" s="39">
        <v>45876.0</v>
      </c>
      <c r="L118" s="41" t="s">
        <v>75</v>
      </c>
      <c r="M118" s="51">
        <v>0.0</v>
      </c>
      <c r="N118" s="40">
        <v>45877.0</v>
      </c>
      <c r="O118" s="54">
        <v>648038.0</v>
      </c>
      <c r="P118" s="427">
        <v>648038.0</v>
      </c>
      <c r="Q118" s="51">
        <v>60000.0</v>
      </c>
      <c r="R118" s="51">
        <v>0.0</v>
      </c>
      <c r="S118" s="52">
        <f t="shared" si="1"/>
        <v>648038</v>
      </c>
      <c r="T118" s="42" t="s">
        <v>112</v>
      </c>
      <c r="U118" s="49">
        <v>45877.0</v>
      </c>
      <c r="V118" s="49">
        <v>46057.0</v>
      </c>
      <c r="W118" s="339">
        <v>6.0</v>
      </c>
      <c r="X118" s="41" t="s">
        <v>84</v>
      </c>
      <c r="Y118" s="41" t="s">
        <v>85</v>
      </c>
    </row>
    <row r="119" ht="17.25" customHeight="1">
      <c r="A119" s="37" t="s">
        <v>6574</v>
      </c>
      <c r="B119" s="40">
        <v>45877.0</v>
      </c>
      <c r="C119" s="42">
        <v>12299.0</v>
      </c>
      <c r="D119" s="47" t="s">
        <v>1516</v>
      </c>
      <c r="E119" s="46" t="s">
        <v>1432</v>
      </c>
      <c r="F119" s="47" t="s">
        <v>1433</v>
      </c>
      <c r="G119" s="47" t="s">
        <v>142</v>
      </c>
      <c r="H119" s="47" t="s">
        <v>144</v>
      </c>
      <c r="I119" s="41" t="s">
        <v>1989</v>
      </c>
      <c r="J119" s="49">
        <v>45444.0</v>
      </c>
      <c r="K119" s="40">
        <v>45877.0</v>
      </c>
      <c r="L119" s="39">
        <v>45876.0</v>
      </c>
      <c r="M119" s="51">
        <v>118000.0</v>
      </c>
      <c r="N119" s="40">
        <v>45877.0</v>
      </c>
      <c r="O119" s="54">
        <v>236025.0</v>
      </c>
      <c r="P119" s="427">
        <v>236043.0</v>
      </c>
      <c r="Q119" s="51">
        <v>0.0</v>
      </c>
      <c r="R119" s="51">
        <v>0.0</v>
      </c>
      <c r="S119" s="52">
        <f t="shared" si="1"/>
        <v>236043</v>
      </c>
      <c r="T119" s="42" t="s">
        <v>112</v>
      </c>
      <c r="U119" s="49">
        <v>45877.0</v>
      </c>
      <c r="V119" s="49">
        <v>45908.0</v>
      </c>
      <c r="W119" s="347">
        <v>1.0</v>
      </c>
      <c r="X119" s="41" t="s">
        <v>84</v>
      </c>
      <c r="Y119" s="41" t="s">
        <v>85</v>
      </c>
    </row>
    <row r="120" ht="17.25" customHeight="1">
      <c r="A120" s="37" t="s">
        <v>6577</v>
      </c>
      <c r="B120" s="40">
        <v>45883.0</v>
      </c>
      <c r="C120" s="42">
        <v>12299.0</v>
      </c>
      <c r="D120" s="47" t="s">
        <v>1516</v>
      </c>
      <c r="E120" s="46" t="s">
        <v>1432</v>
      </c>
      <c r="F120" s="47" t="s">
        <v>2638</v>
      </c>
      <c r="G120" s="47" t="s">
        <v>142</v>
      </c>
      <c r="H120" s="47" t="s">
        <v>144</v>
      </c>
      <c r="I120" s="41" t="s">
        <v>1989</v>
      </c>
      <c r="J120" s="49">
        <v>45444.0</v>
      </c>
      <c r="K120" s="40">
        <v>45877.0</v>
      </c>
      <c r="L120" s="39">
        <v>45876.0</v>
      </c>
      <c r="M120" s="51">
        <v>118000.0</v>
      </c>
      <c r="N120" s="40">
        <v>45879.0</v>
      </c>
      <c r="O120" s="54">
        <v>0.0</v>
      </c>
      <c r="P120" s="54">
        <v>0.0</v>
      </c>
      <c r="Q120" s="51">
        <v>0.0</v>
      </c>
      <c r="R120" s="51">
        <v>0.0</v>
      </c>
      <c r="S120" s="52">
        <f t="shared" si="1"/>
        <v>0</v>
      </c>
      <c r="T120" s="42" t="s">
        <v>283</v>
      </c>
      <c r="U120" s="49">
        <v>45879.0</v>
      </c>
      <c r="V120" s="49">
        <v>45915.0</v>
      </c>
      <c r="W120" s="42">
        <v>1.0</v>
      </c>
      <c r="X120" s="41" t="s">
        <v>84</v>
      </c>
      <c r="Y120" s="41" t="s">
        <v>85</v>
      </c>
    </row>
    <row r="121" ht="17.25" customHeight="1">
      <c r="A121" s="60" t="s">
        <v>6579</v>
      </c>
      <c r="B121" s="40">
        <v>45883.0</v>
      </c>
      <c r="C121" s="41">
        <v>14338.0</v>
      </c>
      <c r="D121" s="43" t="s">
        <v>6246</v>
      </c>
      <c r="E121" s="60" t="s">
        <v>1251</v>
      </c>
      <c r="F121" s="47" t="s">
        <v>6248</v>
      </c>
      <c r="G121" s="43" t="s">
        <v>404</v>
      </c>
      <c r="H121" s="43" t="s">
        <v>72</v>
      </c>
      <c r="I121" s="41" t="s">
        <v>1989</v>
      </c>
      <c r="J121" s="48">
        <v>45664.0</v>
      </c>
      <c r="K121" s="40">
        <v>45876.0</v>
      </c>
      <c r="L121" s="41" t="s">
        <v>75</v>
      </c>
      <c r="M121" s="51">
        <v>118000.0</v>
      </c>
      <c r="N121" s="40">
        <v>45877.0</v>
      </c>
      <c r="O121" s="54">
        <v>0.0</v>
      </c>
      <c r="P121" s="54">
        <v>0.0</v>
      </c>
      <c r="Q121" s="50">
        <v>0.0</v>
      </c>
      <c r="R121" s="50">
        <v>0.0</v>
      </c>
      <c r="S121" s="52">
        <f t="shared" si="1"/>
        <v>0</v>
      </c>
      <c r="T121" s="42" t="s">
        <v>248</v>
      </c>
      <c r="U121" s="49">
        <v>45877.0</v>
      </c>
      <c r="V121" s="49">
        <v>46297.0</v>
      </c>
      <c r="W121" s="41">
        <v>1.0</v>
      </c>
      <c r="X121" s="41" t="s">
        <v>84</v>
      </c>
      <c r="Y121" s="41" t="s">
        <v>85</v>
      </c>
    </row>
    <row r="122" ht="17.25" customHeight="1">
      <c r="A122" s="158" t="s">
        <v>6584</v>
      </c>
      <c r="B122" s="40">
        <v>45902.0</v>
      </c>
      <c r="C122" s="42">
        <v>16083.0</v>
      </c>
      <c r="D122" s="47" t="s">
        <v>6585</v>
      </c>
      <c r="E122" s="46" t="s">
        <v>6586</v>
      </c>
      <c r="F122" s="47" t="s">
        <v>6587</v>
      </c>
      <c r="G122" s="47" t="s">
        <v>6588</v>
      </c>
      <c r="H122" s="47" t="s">
        <v>177</v>
      </c>
      <c r="I122" s="41" t="s">
        <v>1989</v>
      </c>
      <c r="J122" s="49">
        <v>45874.0</v>
      </c>
      <c r="K122" s="40">
        <v>45875.0</v>
      </c>
      <c r="L122" s="39">
        <v>45876.0</v>
      </c>
      <c r="M122" s="51">
        <v>0.0</v>
      </c>
      <c r="N122" s="40">
        <v>45880.0</v>
      </c>
      <c r="O122" s="54">
        <v>648059.0</v>
      </c>
      <c r="P122" s="54">
        <v>648059.0</v>
      </c>
      <c r="Q122" s="50">
        <v>0.0</v>
      </c>
      <c r="R122" s="50">
        <v>0.0</v>
      </c>
      <c r="S122" s="52">
        <f t="shared" si="1"/>
        <v>648059</v>
      </c>
      <c r="T122" s="42" t="s">
        <v>112</v>
      </c>
      <c r="U122" s="49">
        <v>45880.0</v>
      </c>
      <c r="V122" s="49">
        <v>46068.0</v>
      </c>
      <c r="W122" s="42">
        <v>6.0</v>
      </c>
      <c r="X122" s="41" t="s">
        <v>84</v>
      </c>
      <c r="Y122" s="42" t="s">
        <v>221</v>
      </c>
    </row>
    <row r="123" ht="17.25" customHeight="1">
      <c r="A123" s="38" t="s">
        <v>6593</v>
      </c>
      <c r="B123" s="40">
        <v>45903.0</v>
      </c>
      <c r="C123" s="42">
        <v>6125.0</v>
      </c>
      <c r="D123" s="47" t="s">
        <v>4613</v>
      </c>
      <c r="E123" s="46" t="s">
        <v>4614</v>
      </c>
      <c r="F123" s="47" t="s">
        <v>4615</v>
      </c>
      <c r="G123" s="47" t="s">
        <v>404</v>
      </c>
      <c r="H123" s="47" t="s">
        <v>72</v>
      </c>
      <c r="I123" s="41" t="s">
        <v>1989</v>
      </c>
      <c r="J123" s="49">
        <v>44736.0</v>
      </c>
      <c r="K123" s="40"/>
      <c r="L123" s="41"/>
      <c r="M123" s="51">
        <v>78000.0</v>
      </c>
      <c r="N123" s="40">
        <v>45876.0</v>
      </c>
      <c r="O123" s="54">
        <v>0.0</v>
      </c>
      <c r="P123" s="54">
        <v>0.0</v>
      </c>
      <c r="Q123" s="51">
        <v>0.0</v>
      </c>
      <c r="R123" s="51">
        <v>0.0</v>
      </c>
      <c r="S123" s="54">
        <v>0.0</v>
      </c>
      <c r="T123" s="42" t="s">
        <v>283</v>
      </c>
      <c r="U123" s="49">
        <v>45876.0</v>
      </c>
      <c r="V123" s="49">
        <v>45907.0</v>
      </c>
      <c r="W123" s="42">
        <v>1.0</v>
      </c>
      <c r="X123" s="41" t="s">
        <v>98</v>
      </c>
      <c r="Y123" s="42" t="s">
        <v>85</v>
      </c>
    </row>
    <row r="124" ht="17.25" customHeight="1">
      <c r="A124" s="38" t="s">
        <v>6596</v>
      </c>
      <c r="B124" s="40">
        <v>45877.0</v>
      </c>
      <c r="C124" s="42">
        <v>6608.0</v>
      </c>
      <c r="D124" s="47" t="s">
        <v>1754</v>
      </c>
      <c r="E124" s="46" t="s">
        <v>1354</v>
      </c>
      <c r="F124" s="47" t="s">
        <v>1355</v>
      </c>
      <c r="G124" s="47" t="s">
        <v>243</v>
      </c>
      <c r="H124" s="47" t="s">
        <v>123</v>
      </c>
      <c r="I124" s="41" t="s">
        <v>1989</v>
      </c>
      <c r="J124" s="49">
        <v>44785.0</v>
      </c>
      <c r="K124" s="40">
        <v>45877.0</v>
      </c>
      <c r="L124" s="41" t="s">
        <v>75</v>
      </c>
      <c r="M124" s="51">
        <v>0.0</v>
      </c>
      <c r="N124" s="41" t="s">
        <v>75</v>
      </c>
      <c r="O124" s="51">
        <v>78000.0</v>
      </c>
      <c r="P124" s="51">
        <v>78000.0</v>
      </c>
      <c r="Q124" s="51">
        <v>0.0</v>
      </c>
      <c r="R124" s="278">
        <v>1560.0</v>
      </c>
      <c r="S124" s="52">
        <f t="shared" ref="S124:S151" si="2">P124-R124</f>
        <v>76440</v>
      </c>
      <c r="T124" s="42" t="s">
        <v>83</v>
      </c>
      <c r="U124" s="49">
        <v>45877.0</v>
      </c>
      <c r="V124" s="49">
        <v>45909.0</v>
      </c>
      <c r="W124" s="339">
        <v>1.0</v>
      </c>
      <c r="X124" s="41" t="s">
        <v>98</v>
      </c>
      <c r="Y124" s="41" t="s">
        <v>85</v>
      </c>
    </row>
    <row r="125" ht="17.25" customHeight="1">
      <c r="A125" s="46" t="s">
        <v>6601</v>
      </c>
      <c r="B125" s="40">
        <v>45877.0</v>
      </c>
      <c r="C125" s="42">
        <v>4343.0</v>
      </c>
      <c r="D125" s="47" t="s">
        <v>1522</v>
      </c>
      <c r="E125" s="46" t="s">
        <v>152</v>
      </c>
      <c r="F125" s="228" t="s">
        <v>6602</v>
      </c>
      <c r="G125" s="47" t="s">
        <v>155</v>
      </c>
      <c r="H125" s="47" t="s">
        <v>156</v>
      </c>
      <c r="I125" s="41" t="s">
        <v>1989</v>
      </c>
      <c r="J125" s="49">
        <v>44585.0</v>
      </c>
      <c r="K125" s="40">
        <v>45877.0</v>
      </c>
      <c r="L125" s="41" t="s">
        <v>75</v>
      </c>
      <c r="M125" s="51">
        <v>0.0</v>
      </c>
      <c r="N125" s="41" t="s">
        <v>75</v>
      </c>
      <c r="O125" s="51">
        <v>78000.0</v>
      </c>
      <c r="P125" s="51">
        <v>78000.0</v>
      </c>
      <c r="Q125" s="51">
        <v>0.0</v>
      </c>
      <c r="R125" s="278">
        <v>1560.0</v>
      </c>
      <c r="S125" s="52">
        <f t="shared" si="2"/>
        <v>76440</v>
      </c>
      <c r="T125" s="42" t="s">
        <v>83</v>
      </c>
      <c r="U125" s="49">
        <v>45877.0</v>
      </c>
      <c r="V125" s="49">
        <v>45907.0</v>
      </c>
      <c r="W125" s="339">
        <v>1.0</v>
      </c>
      <c r="X125" s="42" t="s">
        <v>6240</v>
      </c>
      <c r="Y125" s="41" t="s">
        <v>85</v>
      </c>
    </row>
    <row r="126" ht="17.25" customHeight="1">
      <c r="A126" s="38" t="s">
        <v>6607</v>
      </c>
      <c r="B126" s="40">
        <v>45877.0</v>
      </c>
      <c r="C126" s="42">
        <v>4343.0</v>
      </c>
      <c r="D126" s="47" t="s">
        <v>1522</v>
      </c>
      <c r="E126" s="46" t="s">
        <v>152</v>
      </c>
      <c r="F126" s="228" t="s">
        <v>5974</v>
      </c>
      <c r="G126" s="47" t="s">
        <v>155</v>
      </c>
      <c r="H126" s="47" t="s">
        <v>156</v>
      </c>
      <c r="I126" s="41" t="s">
        <v>1989</v>
      </c>
      <c r="J126" s="49">
        <v>44585.0</v>
      </c>
      <c r="K126" s="40">
        <v>45877.0</v>
      </c>
      <c r="L126" s="41" t="s">
        <v>75</v>
      </c>
      <c r="M126" s="51">
        <v>0.0</v>
      </c>
      <c r="N126" s="41" t="s">
        <v>75</v>
      </c>
      <c r="O126" s="51">
        <v>40000.0</v>
      </c>
      <c r="P126" s="51">
        <v>40000.0</v>
      </c>
      <c r="Q126" s="51">
        <v>0.0</v>
      </c>
      <c r="R126" s="278">
        <v>800.0</v>
      </c>
      <c r="S126" s="52">
        <f t="shared" si="2"/>
        <v>39200</v>
      </c>
      <c r="T126" s="42" t="s">
        <v>83</v>
      </c>
      <c r="U126" s="49">
        <v>45877.0</v>
      </c>
      <c r="V126" s="49">
        <v>45907.0</v>
      </c>
      <c r="W126" s="347">
        <v>1.0</v>
      </c>
      <c r="X126" s="41" t="s">
        <v>887</v>
      </c>
      <c r="Y126" s="41" t="s">
        <v>85</v>
      </c>
    </row>
    <row r="127" ht="17.25" customHeight="1">
      <c r="A127" s="38" t="s">
        <v>6614</v>
      </c>
      <c r="B127" s="40">
        <v>45877.0</v>
      </c>
      <c r="C127" s="42">
        <v>14514.0</v>
      </c>
      <c r="D127" s="47" t="s">
        <v>1468</v>
      </c>
      <c r="E127" s="46" t="s">
        <v>1469</v>
      </c>
      <c r="F127" s="47" t="s">
        <v>1470</v>
      </c>
      <c r="G127" s="47" t="s">
        <v>179</v>
      </c>
      <c r="H127" s="47" t="s">
        <v>177</v>
      </c>
      <c r="I127" s="41" t="s">
        <v>1989</v>
      </c>
      <c r="J127" s="49">
        <v>45683.0</v>
      </c>
      <c r="K127" s="40">
        <v>45877.0</v>
      </c>
      <c r="L127" s="41" t="s">
        <v>75</v>
      </c>
      <c r="M127" s="51">
        <v>78000.0</v>
      </c>
      <c r="N127" s="41" t="s">
        <v>75</v>
      </c>
      <c r="O127" s="54">
        <v>468014.0</v>
      </c>
      <c r="P127" s="429">
        <v>468014.0</v>
      </c>
      <c r="Q127" s="51">
        <v>0.0</v>
      </c>
      <c r="R127" s="51">
        <v>0.0</v>
      </c>
      <c r="S127" s="52">
        <f t="shared" si="2"/>
        <v>468014</v>
      </c>
      <c r="T127" s="42" t="s">
        <v>112</v>
      </c>
      <c r="U127" s="49">
        <v>45877.0</v>
      </c>
      <c r="V127" s="49">
        <v>45909.0</v>
      </c>
      <c r="W127" s="347">
        <v>1.0</v>
      </c>
      <c r="X127" s="42" t="s">
        <v>98</v>
      </c>
      <c r="Y127" s="41" t="s">
        <v>85</v>
      </c>
    </row>
    <row r="128" ht="17.25" customHeight="1">
      <c r="A128" s="38" t="s">
        <v>6618</v>
      </c>
      <c r="B128" s="40">
        <v>45877.0</v>
      </c>
      <c r="C128" s="42">
        <v>6581.0</v>
      </c>
      <c r="D128" s="47" t="s">
        <v>6059</v>
      </c>
      <c r="E128" s="46" t="s">
        <v>1382</v>
      </c>
      <c r="F128" s="47" t="s">
        <v>1383</v>
      </c>
      <c r="G128" s="47" t="s">
        <v>1384</v>
      </c>
      <c r="H128" s="47" t="s">
        <v>72</v>
      </c>
      <c r="I128" s="41" t="s">
        <v>1989</v>
      </c>
      <c r="J128" s="49">
        <v>44782.0</v>
      </c>
      <c r="K128" s="40">
        <v>45877.0</v>
      </c>
      <c r="L128" s="41" t="s">
        <v>75</v>
      </c>
      <c r="M128" s="51">
        <v>0.0</v>
      </c>
      <c r="N128" s="41" t="s">
        <v>75</v>
      </c>
      <c r="O128" s="54">
        <v>78000.0</v>
      </c>
      <c r="P128" s="54">
        <v>78000.0</v>
      </c>
      <c r="Q128" s="51">
        <v>0.0</v>
      </c>
      <c r="R128" s="278">
        <v>4440.0</v>
      </c>
      <c r="S128" s="52">
        <f t="shared" si="2"/>
        <v>73560</v>
      </c>
      <c r="T128" s="42" t="s">
        <v>83</v>
      </c>
      <c r="U128" s="49">
        <v>45877.0</v>
      </c>
      <c r="V128" s="49">
        <v>45907.0</v>
      </c>
      <c r="W128" s="339">
        <v>1.0</v>
      </c>
      <c r="X128" s="41" t="s">
        <v>98</v>
      </c>
      <c r="Y128" s="41" t="s">
        <v>85</v>
      </c>
    </row>
    <row r="129" ht="17.25" customHeight="1">
      <c r="A129" s="38" t="s">
        <v>6622</v>
      </c>
      <c r="B129" s="40">
        <v>45877.0</v>
      </c>
      <c r="C129" s="42">
        <v>11494.0</v>
      </c>
      <c r="D129" s="47" t="s">
        <v>5882</v>
      </c>
      <c r="E129" s="46" t="s">
        <v>3482</v>
      </c>
      <c r="F129" s="47" t="s">
        <v>3483</v>
      </c>
      <c r="G129" s="47" t="s">
        <v>194</v>
      </c>
      <c r="H129" s="47" t="s">
        <v>177</v>
      </c>
      <c r="I129" s="41" t="s">
        <v>1989</v>
      </c>
      <c r="J129" s="49">
        <v>45354.0</v>
      </c>
      <c r="K129" s="40">
        <v>45877.0</v>
      </c>
      <c r="L129" s="41" t="s">
        <v>75</v>
      </c>
      <c r="M129" s="51">
        <v>0.0</v>
      </c>
      <c r="N129" s="41" t="s">
        <v>75</v>
      </c>
      <c r="O129" s="54">
        <v>648001.0</v>
      </c>
      <c r="P129" s="429">
        <v>648000.0</v>
      </c>
      <c r="Q129" s="51">
        <v>60000.0</v>
      </c>
      <c r="R129" s="51">
        <v>0.0</v>
      </c>
      <c r="S129" s="52">
        <f t="shared" si="2"/>
        <v>648000</v>
      </c>
      <c r="T129" s="42" t="s">
        <v>112</v>
      </c>
      <c r="U129" s="49">
        <v>45877.0</v>
      </c>
      <c r="V129" s="49">
        <v>46058.0</v>
      </c>
      <c r="W129" s="339">
        <v>6.0</v>
      </c>
      <c r="X129" s="41" t="s">
        <v>84</v>
      </c>
      <c r="Y129" s="41" t="s">
        <v>85</v>
      </c>
    </row>
    <row r="130" ht="17.25" customHeight="1">
      <c r="A130" s="46" t="s">
        <v>6629</v>
      </c>
      <c r="B130" s="40">
        <v>45877.0</v>
      </c>
      <c r="C130" s="42">
        <v>11494.0</v>
      </c>
      <c r="D130" s="47" t="s">
        <v>5882</v>
      </c>
      <c r="E130" s="46" t="s">
        <v>3482</v>
      </c>
      <c r="F130" s="47" t="s">
        <v>3483</v>
      </c>
      <c r="G130" s="47" t="s">
        <v>194</v>
      </c>
      <c r="H130" s="47" t="s">
        <v>177</v>
      </c>
      <c r="I130" s="41" t="s">
        <v>1989</v>
      </c>
      <c r="J130" s="49">
        <v>45354.0</v>
      </c>
      <c r="K130" s="40">
        <v>45877.0</v>
      </c>
      <c r="L130" s="41" t="s">
        <v>75</v>
      </c>
      <c r="M130" s="51">
        <v>0.0</v>
      </c>
      <c r="N130" s="41" t="s">
        <v>75</v>
      </c>
      <c r="O130" s="54">
        <v>118014.0</v>
      </c>
      <c r="P130" s="54">
        <v>0.0</v>
      </c>
      <c r="Q130" s="51">
        <v>0.0</v>
      </c>
      <c r="R130" s="51">
        <v>0.0</v>
      </c>
      <c r="S130" s="52">
        <f t="shared" si="2"/>
        <v>0</v>
      </c>
      <c r="T130" s="42" t="s">
        <v>248</v>
      </c>
      <c r="U130" s="49">
        <v>45877.0</v>
      </c>
      <c r="V130" s="49">
        <v>46088.0</v>
      </c>
      <c r="W130" s="42">
        <v>1.0</v>
      </c>
      <c r="X130" s="41" t="s">
        <v>84</v>
      </c>
      <c r="Y130" s="41" t="s">
        <v>85</v>
      </c>
    </row>
    <row r="131" ht="17.25" customHeight="1">
      <c r="A131" s="38" t="s">
        <v>6635</v>
      </c>
      <c r="B131" s="40">
        <v>45877.0</v>
      </c>
      <c r="C131" s="42">
        <v>3569.0</v>
      </c>
      <c r="D131" s="47" t="s">
        <v>5964</v>
      </c>
      <c r="E131" s="46" t="s">
        <v>1192</v>
      </c>
      <c r="F131" s="47" t="s">
        <v>1193</v>
      </c>
      <c r="G131" s="47" t="s">
        <v>585</v>
      </c>
      <c r="H131" s="47" t="s">
        <v>123</v>
      </c>
      <c r="I131" s="41" t="s">
        <v>1989</v>
      </c>
      <c r="J131" s="49">
        <v>44532.0</v>
      </c>
      <c r="K131" s="40">
        <v>45877.0</v>
      </c>
      <c r="L131" s="41" t="s">
        <v>75</v>
      </c>
      <c r="M131" s="51">
        <v>0.0</v>
      </c>
      <c r="N131" s="41" t="s">
        <v>75</v>
      </c>
      <c r="O131" s="54">
        <v>118000.0</v>
      </c>
      <c r="P131" s="54">
        <v>118000.0</v>
      </c>
      <c r="Q131" s="51">
        <v>0.0</v>
      </c>
      <c r="R131" s="278">
        <v>2360.0</v>
      </c>
      <c r="S131" s="52">
        <f t="shared" si="2"/>
        <v>115640</v>
      </c>
      <c r="T131" s="42" t="s">
        <v>83</v>
      </c>
      <c r="U131" s="49">
        <v>45877.0</v>
      </c>
      <c r="V131" s="49">
        <v>45907.0</v>
      </c>
      <c r="W131" s="347">
        <v>1.0</v>
      </c>
      <c r="X131" s="41" t="s">
        <v>84</v>
      </c>
      <c r="Y131" s="41" t="s">
        <v>85</v>
      </c>
    </row>
    <row r="132" ht="17.25" customHeight="1">
      <c r="A132" s="38" t="s">
        <v>6637</v>
      </c>
      <c r="B132" s="40">
        <v>45877.0</v>
      </c>
      <c r="C132" s="42">
        <v>12017.0</v>
      </c>
      <c r="D132" s="47" t="s">
        <v>6640</v>
      </c>
      <c r="E132" s="46" t="s">
        <v>1272</v>
      </c>
      <c r="F132" s="47" t="s">
        <v>1273</v>
      </c>
      <c r="G132" s="47" t="s">
        <v>121</v>
      </c>
      <c r="H132" s="47" t="s">
        <v>123</v>
      </c>
      <c r="I132" s="41" t="s">
        <v>1989</v>
      </c>
      <c r="J132" s="49">
        <v>45414.0</v>
      </c>
      <c r="K132" s="40">
        <v>45877.0</v>
      </c>
      <c r="L132" s="41" t="s">
        <v>75</v>
      </c>
      <c r="M132" s="51">
        <v>78000.0</v>
      </c>
      <c r="N132" s="41" t="s">
        <v>75</v>
      </c>
      <c r="O132" s="54">
        <v>180023.0</v>
      </c>
      <c r="P132" s="124">
        <v>180000.0</v>
      </c>
      <c r="Q132" s="51">
        <v>0.0</v>
      </c>
      <c r="R132" s="51">
        <v>0.0</v>
      </c>
      <c r="S132" s="52">
        <f t="shared" si="2"/>
        <v>180000</v>
      </c>
      <c r="T132" s="42" t="s">
        <v>112</v>
      </c>
      <c r="U132" s="49">
        <v>45877.0</v>
      </c>
      <c r="V132" s="49">
        <v>45908.0</v>
      </c>
      <c r="W132" s="347">
        <v>1.0</v>
      </c>
      <c r="X132" s="42" t="s">
        <v>98</v>
      </c>
      <c r="Y132" s="41" t="s">
        <v>85</v>
      </c>
    </row>
    <row r="133" ht="17.25" customHeight="1">
      <c r="A133" s="46" t="s">
        <v>6643</v>
      </c>
      <c r="B133" s="40">
        <v>45880.0</v>
      </c>
      <c r="C133" s="42">
        <v>4382.0</v>
      </c>
      <c r="D133" s="47" t="s">
        <v>3636</v>
      </c>
      <c r="E133" s="46" t="s">
        <v>3637</v>
      </c>
      <c r="F133" s="47" t="s">
        <v>3638</v>
      </c>
      <c r="G133" s="47" t="s">
        <v>315</v>
      </c>
      <c r="H133" s="47" t="s">
        <v>177</v>
      </c>
      <c r="I133" s="41" t="s">
        <v>1989</v>
      </c>
      <c r="J133" s="49">
        <v>44587.0</v>
      </c>
      <c r="K133" s="40">
        <v>45877.0</v>
      </c>
      <c r="L133" s="41" t="s">
        <v>75</v>
      </c>
      <c r="M133" s="51">
        <v>0.0</v>
      </c>
      <c r="N133" s="41" t="s">
        <v>75</v>
      </c>
      <c r="O133" s="54">
        <v>17062.0</v>
      </c>
      <c r="P133" s="124">
        <v>17062.0</v>
      </c>
      <c r="Q133" s="51">
        <v>0.0</v>
      </c>
      <c r="R133" s="51">
        <v>0.0</v>
      </c>
      <c r="S133" s="52">
        <f t="shared" si="2"/>
        <v>17062</v>
      </c>
      <c r="T133" s="42" t="s">
        <v>112</v>
      </c>
      <c r="U133" s="49">
        <v>45877.0</v>
      </c>
      <c r="V133" s="49">
        <v>45890.0</v>
      </c>
      <c r="W133" s="347" t="s">
        <v>6646</v>
      </c>
      <c r="X133" s="41" t="s">
        <v>887</v>
      </c>
      <c r="Y133" s="41" t="s">
        <v>85</v>
      </c>
    </row>
    <row r="134" ht="17.25" customHeight="1">
      <c r="A134" s="38" t="s">
        <v>6647</v>
      </c>
      <c r="B134" s="40">
        <v>45880.0</v>
      </c>
      <c r="C134" s="42">
        <v>11499.0</v>
      </c>
      <c r="D134" s="47" t="s">
        <v>572</v>
      </c>
      <c r="E134" s="46" t="s">
        <v>573</v>
      </c>
      <c r="F134" s="47" t="s">
        <v>574</v>
      </c>
      <c r="G134" s="47" t="s">
        <v>243</v>
      </c>
      <c r="H134" s="47" t="s">
        <v>123</v>
      </c>
      <c r="I134" s="41" t="s">
        <v>1989</v>
      </c>
      <c r="J134" s="49">
        <v>45355.0</v>
      </c>
      <c r="K134" s="40">
        <v>45877.0</v>
      </c>
      <c r="L134" s="41" t="s">
        <v>75</v>
      </c>
      <c r="M134" s="51">
        <v>0.0</v>
      </c>
      <c r="N134" s="41" t="s">
        <v>75</v>
      </c>
      <c r="O134" s="54">
        <v>78000.0</v>
      </c>
      <c r="P134" s="54">
        <v>78000.0</v>
      </c>
      <c r="Q134" s="51">
        <v>0.0</v>
      </c>
      <c r="R134" s="278">
        <v>4440.0</v>
      </c>
      <c r="S134" s="52">
        <f t="shared" si="2"/>
        <v>73560</v>
      </c>
      <c r="T134" s="42" t="s">
        <v>83</v>
      </c>
      <c r="U134" s="49">
        <v>45877.0</v>
      </c>
      <c r="V134" s="49">
        <v>45909.0</v>
      </c>
      <c r="W134" s="339">
        <v>1.0</v>
      </c>
      <c r="X134" s="41" t="s">
        <v>98</v>
      </c>
      <c r="Y134" s="41" t="s">
        <v>85</v>
      </c>
    </row>
    <row r="135" ht="17.25" customHeight="1">
      <c r="A135" s="38" t="s">
        <v>6650</v>
      </c>
      <c r="B135" s="40">
        <v>45880.0</v>
      </c>
      <c r="C135" s="42">
        <v>1389.0</v>
      </c>
      <c r="D135" s="47" t="s">
        <v>180</v>
      </c>
      <c r="E135" s="46" t="s">
        <v>181</v>
      </c>
      <c r="F135" s="47" t="s">
        <v>1232</v>
      </c>
      <c r="G135" s="47" t="s">
        <v>121</v>
      </c>
      <c r="H135" s="47" t="s">
        <v>123</v>
      </c>
      <c r="I135" s="41" t="s">
        <v>1989</v>
      </c>
      <c r="J135" s="49">
        <v>44361.0</v>
      </c>
      <c r="K135" s="40">
        <v>45877.0</v>
      </c>
      <c r="L135" s="41" t="s">
        <v>75</v>
      </c>
      <c r="M135" s="51">
        <v>0.0</v>
      </c>
      <c r="N135" s="41" t="s">
        <v>75</v>
      </c>
      <c r="O135" s="54">
        <v>78000.0</v>
      </c>
      <c r="P135" s="54">
        <v>78000.0</v>
      </c>
      <c r="Q135" s="51">
        <v>0.0</v>
      </c>
      <c r="R135" s="278">
        <v>546.0</v>
      </c>
      <c r="S135" s="52">
        <f t="shared" si="2"/>
        <v>77454</v>
      </c>
      <c r="T135" s="42" t="s">
        <v>83</v>
      </c>
      <c r="U135" s="49">
        <v>45877.0</v>
      </c>
      <c r="V135" s="49">
        <v>45907.0</v>
      </c>
      <c r="W135" s="339">
        <v>1.0</v>
      </c>
      <c r="X135" s="41" t="s">
        <v>98</v>
      </c>
      <c r="Y135" s="41" t="s">
        <v>85</v>
      </c>
    </row>
    <row r="136" ht="17.25" customHeight="1">
      <c r="A136" s="38" t="s">
        <v>6655</v>
      </c>
      <c r="B136" s="40">
        <v>45880.0</v>
      </c>
      <c r="C136" s="42">
        <v>9386.0</v>
      </c>
      <c r="D136" s="47" t="s">
        <v>3242</v>
      </c>
      <c r="E136" s="46" t="s">
        <v>3244</v>
      </c>
      <c r="F136" s="47" t="s">
        <v>3245</v>
      </c>
      <c r="G136" s="47" t="s">
        <v>812</v>
      </c>
      <c r="H136" s="47" t="s">
        <v>123</v>
      </c>
      <c r="I136" s="41" t="s">
        <v>1989</v>
      </c>
      <c r="J136" s="49">
        <v>45099.0</v>
      </c>
      <c r="K136" s="40">
        <v>45877.0</v>
      </c>
      <c r="L136" s="41" t="s">
        <v>75</v>
      </c>
      <c r="M136" s="51">
        <v>0.0</v>
      </c>
      <c r="N136" s="41" t="s">
        <v>75</v>
      </c>
      <c r="O136" s="54">
        <v>78000.0</v>
      </c>
      <c r="P136" s="54">
        <v>78000.0</v>
      </c>
      <c r="Q136" s="51">
        <v>0.0</v>
      </c>
      <c r="R136" s="278">
        <v>546.0</v>
      </c>
      <c r="S136" s="52">
        <f t="shared" si="2"/>
        <v>77454</v>
      </c>
      <c r="T136" s="42" t="s">
        <v>83</v>
      </c>
      <c r="U136" s="49">
        <v>45877.0</v>
      </c>
      <c r="V136" s="49">
        <v>45907.0</v>
      </c>
      <c r="W136" s="339">
        <v>1.0</v>
      </c>
      <c r="X136" s="41" t="s">
        <v>98</v>
      </c>
      <c r="Y136" s="41" t="s">
        <v>85</v>
      </c>
    </row>
    <row r="137" ht="17.25" customHeight="1">
      <c r="A137" s="38" t="s">
        <v>6659</v>
      </c>
      <c r="B137" s="40">
        <v>45880.0</v>
      </c>
      <c r="C137" s="42">
        <v>13621.0</v>
      </c>
      <c r="D137" s="47" t="s">
        <v>104</v>
      </c>
      <c r="E137" s="46" t="s">
        <v>105</v>
      </c>
      <c r="F137" s="47" t="s">
        <v>106</v>
      </c>
      <c r="G137" s="47" t="s">
        <v>107</v>
      </c>
      <c r="H137" s="47" t="s">
        <v>108</v>
      </c>
      <c r="I137" s="41" t="s">
        <v>1989</v>
      </c>
      <c r="J137" s="49">
        <v>45582.0</v>
      </c>
      <c r="K137" s="40">
        <v>45877.0</v>
      </c>
      <c r="L137" s="41" t="s">
        <v>75</v>
      </c>
      <c r="M137" s="51">
        <v>0.0</v>
      </c>
      <c r="N137" s="40">
        <v>45879.0</v>
      </c>
      <c r="O137" s="54">
        <v>78087.0</v>
      </c>
      <c r="P137" s="124">
        <v>78087.0</v>
      </c>
      <c r="Q137" s="51">
        <v>0.0</v>
      </c>
      <c r="R137" s="51">
        <v>0.0</v>
      </c>
      <c r="S137" s="52">
        <f t="shared" si="2"/>
        <v>78087</v>
      </c>
      <c r="T137" s="42" t="s">
        <v>112</v>
      </c>
      <c r="U137" s="49">
        <v>45879.0</v>
      </c>
      <c r="V137" s="49">
        <v>45909.0</v>
      </c>
      <c r="W137" s="339">
        <v>1.0</v>
      </c>
      <c r="X137" s="41" t="s">
        <v>98</v>
      </c>
      <c r="Y137" s="41" t="s">
        <v>85</v>
      </c>
    </row>
    <row r="138" ht="17.25" customHeight="1">
      <c r="A138" s="38" t="s">
        <v>6665</v>
      </c>
      <c r="B138" s="40">
        <v>45880.0</v>
      </c>
      <c r="C138" s="42">
        <v>4621.0</v>
      </c>
      <c r="D138" s="47" t="s">
        <v>3834</v>
      </c>
      <c r="E138" s="46" t="s">
        <v>1944</v>
      </c>
      <c r="F138" s="47" t="s">
        <v>1946</v>
      </c>
      <c r="G138" s="47" t="s">
        <v>323</v>
      </c>
      <c r="H138" s="47" t="s">
        <v>177</v>
      </c>
      <c r="I138" s="41" t="s">
        <v>1989</v>
      </c>
      <c r="J138" s="49">
        <v>44604.0</v>
      </c>
      <c r="K138" s="40">
        <v>45877.0</v>
      </c>
      <c r="L138" s="41" t="s">
        <v>75</v>
      </c>
      <c r="M138" s="51">
        <v>468000.0</v>
      </c>
      <c r="N138" s="40">
        <v>45878.0</v>
      </c>
      <c r="O138" s="54">
        <v>500040.0</v>
      </c>
      <c r="P138" s="124">
        <v>500040.0</v>
      </c>
      <c r="Q138" s="51">
        <v>0.0</v>
      </c>
      <c r="R138" s="51">
        <v>0.0</v>
      </c>
      <c r="S138" s="52">
        <f t="shared" si="2"/>
        <v>500040</v>
      </c>
      <c r="T138" s="42" t="s">
        <v>112</v>
      </c>
      <c r="U138" s="49">
        <v>45878.0</v>
      </c>
      <c r="V138" s="49">
        <v>46060.0</v>
      </c>
      <c r="W138" s="347">
        <v>6.0</v>
      </c>
      <c r="X138" s="41" t="s">
        <v>98</v>
      </c>
      <c r="Y138" s="41" t="s">
        <v>85</v>
      </c>
    </row>
    <row r="139" ht="17.25" customHeight="1">
      <c r="A139" s="38" t="s">
        <v>6670</v>
      </c>
      <c r="B139" s="40">
        <v>45880.0</v>
      </c>
      <c r="C139" s="42">
        <v>12143.0</v>
      </c>
      <c r="D139" s="47" t="s">
        <v>3717</v>
      </c>
      <c r="E139" s="46" t="s">
        <v>3718</v>
      </c>
      <c r="F139" s="47" t="s">
        <v>6146</v>
      </c>
      <c r="G139" s="47" t="s">
        <v>2755</v>
      </c>
      <c r="H139" s="47" t="s">
        <v>2757</v>
      </c>
      <c r="I139" s="41" t="s">
        <v>1989</v>
      </c>
      <c r="J139" s="49">
        <v>45426.0</v>
      </c>
      <c r="K139" s="40">
        <v>45878.0</v>
      </c>
      <c r="L139" s="41" t="s">
        <v>75</v>
      </c>
      <c r="M139" s="51">
        <v>78000.0</v>
      </c>
      <c r="N139" s="40">
        <v>45880.0</v>
      </c>
      <c r="O139" s="54">
        <v>80039.0</v>
      </c>
      <c r="P139" s="204">
        <v>80000.0</v>
      </c>
      <c r="Q139" s="51">
        <v>0.0</v>
      </c>
      <c r="R139" s="51">
        <v>0.0</v>
      </c>
      <c r="S139" s="52">
        <f t="shared" si="2"/>
        <v>80000</v>
      </c>
      <c r="T139" s="42" t="s">
        <v>112</v>
      </c>
      <c r="U139" s="49">
        <v>45880.0</v>
      </c>
      <c r="V139" s="49">
        <v>45910.0</v>
      </c>
      <c r="W139" s="339">
        <v>1.0</v>
      </c>
      <c r="X139" s="41" t="s">
        <v>98</v>
      </c>
      <c r="Y139" s="41" t="s">
        <v>85</v>
      </c>
    </row>
    <row r="140" ht="17.25" customHeight="1">
      <c r="A140" s="38" t="s">
        <v>6675</v>
      </c>
      <c r="B140" s="40">
        <v>45880.0</v>
      </c>
      <c r="C140" s="42">
        <v>10267.0</v>
      </c>
      <c r="D140" s="47" t="s">
        <v>1341</v>
      </c>
      <c r="E140" s="46" t="s">
        <v>730</v>
      </c>
      <c r="F140" s="47" t="s">
        <v>732</v>
      </c>
      <c r="G140" s="47" t="s">
        <v>733</v>
      </c>
      <c r="H140" s="47" t="s">
        <v>177</v>
      </c>
      <c r="I140" s="41" t="s">
        <v>1989</v>
      </c>
      <c r="J140" s="49">
        <v>45198.0</v>
      </c>
      <c r="K140" s="40">
        <v>45878.0</v>
      </c>
      <c r="L140" s="41" t="s">
        <v>75</v>
      </c>
      <c r="M140" s="51">
        <v>0.0</v>
      </c>
      <c r="N140" s="41" t="s">
        <v>75</v>
      </c>
      <c r="O140" s="54">
        <v>118042.0</v>
      </c>
      <c r="P140" s="204">
        <v>118042.0</v>
      </c>
      <c r="Q140" s="51">
        <v>0.0</v>
      </c>
      <c r="R140" s="51">
        <v>0.0</v>
      </c>
      <c r="S140" s="52">
        <f t="shared" si="2"/>
        <v>118042</v>
      </c>
      <c r="T140" s="42" t="s">
        <v>112</v>
      </c>
      <c r="U140" s="49">
        <v>45878.0</v>
      </c>
      <c r="V140" s="49">
        <v>45908.0</v>
      </c>
      <c r="W140" s="347">
        <v>1.0</v>
      </c>
      <c r="X140" s="41" t="s">
        <v>84</v>
      </c>
      <c r="Y140" s="41" t="s">
        <v>85</v>
      </c>
    </row>
    <row r="141" ht="17.25" customHeight="1">
      <c r="A141" s="38" t="s">
        <v>6681</v>
      </c>
      <c r="B141" s="40">
        <v>45880.0</v>
      </c>
      <c r="C141" s="42">
        <v>10234.0</v>
      </c>
      <c r="D141" s="47" t="s">
        <v>1707</v>
      </c>
      <c r="E141" s="46" t="s">
        <v>1633</v>
      </c>
      <c r="F141" s="47" t="s">
        <v>1634</v>
      </c>
      <c r="G141" s="47" t="s">
        <v>70</v>
      </c>
      <c r="H141" s="47" t="s">
        <v>72</v>
      </c>
      <c r="I141" s="41" t="s">
        <v>1989</v>
      </c>
      <c r="J141" s="49">
        <v>45196.0</v>
      </c>
      <c r="K141" s="40">
        <v>45878.0</v>
      </c>
      <c r="L141" s="41" t="s">
        <v>75</v>
      </c>
      <c r="M141" s="51">
        <v>0.0</v>
      </c>
      <c r="N141" s="41" t="s">
        <v>75</v>
      </c>
      <c r="O141" s="54">
        <v>78000.0</v>
      </c>
      <c r="P141" s="54">
        <v>78000.0</v>
      </c>
      <c r="Q141" s="51">
        <v>0.0</v>
      </c>
      <c r="R141" s="285">
        <v>1560.0</v>
      </c>
      <c r="S141" s="52">
        <f t="shared" si="2"/>
        <v>76440</v>
      </c>
      <c r="T141" s="42" t="s">
        <v>83</v>
      </c>
      <c r="U141" s="49">
        <v>45878.0</v>
      </c>
      <c r="V141" s="49">
        <v>45908.0</v>
      </c>
      <c r="W141" s="339">
        <v>1.0</v>
      </c>
      <c r="X141" s="41" t="s">
        <v>98</v>
      </c>
      <c r="Y141" s="41" t="s">
        <v>85</v>
      </c>
    </row>
    <row r="142" ht="17.25" customHeight="1">
      <c r="A142" s="38" t="s">
        <v>6689</v>
      </c>
      <c r="B142" s="40">
        <v>45880.0</v>
      </c>
      <c r="C142" s="42">
        <v>8278.0</v>
      </c>
      <c r="D142" s="47" t="s">
        <v>3506</v>
      </c>
      <c r="E142" s="46" t="s">
        <v>2561</v>
      </c>
      <c r="F142" s="47" t="s">
        <v>3509</v>
      </c>
      <c r="G142" s="47" t="s">
        <v>355</v>
      </c>
      <c r="H142" s="47" t="s">
        <v>235</v>
      </c>
      <c r="I142" s="41" t="s">
        <v>1989</v>
      </c>
      <c r="J142" s="49">
        <v>44967.0</v>
      </c>
      <c r="K142" s="40">
        <v>45878.0</v>
      </c>
      <c r="L142" s="41" t="s">
        <v>75</v>
      </c>
      <c r="M142" s="51">
        <v>0.0</v>
      </c>
      <c r="N142" s="41" t="s">
        <v>75</v>
      </c>
      <c r="O142" s="54">
        <v>118000.0</v>
      </c>
      <c r="P142" s="54">
        <v>118000.0</v>
      </c>
      <c r="Q142" s="51">
        <v>0.0</v>
      </c>
      <c r="R142" s="285">
        <v>2360.0</v>
      </c>
      <c r="S142" s="52">
        <f t="shared" si="2"/>
        <v>115640</v>
      </c>
      <c r="T142" s="42" t="s">
        <v>83</v>
      </c>
      <c r="U142" s="49">
        <v>45878.0</v>
      </c>
      <c r="V142" s="49">
        <v>45916.0</v>
      </c>
      <c r="W142" s="347">
        <v>1.0</v>
      </c>
      <c r="X142" s="41" t="s">
        <v>84</v>
      </c>
      <c r="Y142" s="41" t="s">
        <v>85</v>
      </c>
    </row>
    <row r="143" ht="17.25" customHeight="1">
      <c r="A143" s="38" t="s">
        <v>6694</v>
      </c>
      <c r="B143" s="40">
        <v>45880.0</v>
      </c>
      <c r="C143" s="42">
        <v>9187.0</v>
      </c>
      <c r="D143" s="47" t="s">
        <v>6695</v>
      </c>
      <c r="E143" s="46" t="s">
        <v>6696</v>
      </c>
      <c r="F143" s="47" t="s">
        <v>6698</v>
      </c>
      <c r="G143" s="47" t="s">
        <v>1541</v>
      </c>
      <c r="H143" s="47" t="s">
        <v>72</v>
      </c>
      <c r="I143" s="41" t="s">
        <v>1989</v>
      </c>
      <c r="J143" s="49">
        <v>45076.0</v>
      </c>
      <c r="K143" s="40">
        <v>45878.0</v>
      </c>
      <c r="L143" s="41" t="s">
        <v>75</v>
      </c>
      <c r="M143" s="51">
        <v>0.0</v>
      </c>
      <c r="N143" s="41" t="s">
        <v>75</v>
      </c>
      <c r="O143" s="54">
        <v>858036.0</v>
      </c>
      <c r="P143" s="204">
        <v>858036.0</v>
      </c>
      <c r="Q143" s="51">
        <v>78000.0</v>
      </c>
      <c r="R143" s="51">
        <v>0.0</v>
      </c>
      <c r="S143" s="52">
        <f t="shared" si="2"/>
        <v>858036</v>
      </c>
      <c r="T143" s="42" t="s">
        <v>112</v>
      </c>
      <c r="U143" s="49">
        <v>45878.0</v>
      </c>
      <c r="V143" s="49">
        <v>46246.0</v>
      </c>
      <c r="W143" s="347">
        <v>12.0</v>
      </c>
      <c r="X143" s="41" t="s">
        <v>98</v>
      </c>
      <c r="Y143" s="41" t="s">
        <v>85</v>
      </c>
    </row>
    <row r="144" ht="17.25" customHeight="1">
      <c r="A144" s="38" t="s">
        <v>6700</v>
      </c>
      <c r="B144" s="40">
        <v>45880.0</v>
      </c>
      <c r="C144" s="42">
        <v>13985.0</v>
      </c>
      <c r="D144" s="47" t="s">
        <v>2125</v>
      </c>
      <c r="E144" s="46" t="s">
        <v>2126</v>
      </c>
      <c r="F144" s="47" t="s">
        <v>4401</v>
      </c>
      <c r="G144" s="47" t="s">
        <v>1641</v>
      </c>
      <c r="H144" s="47" t="s">
        <v>72</v>
      </c>
      <c r="I144" s="41" t="s">
        <v>1989</v>
      </c>
      <c r="J144" s="49">
        <v>45628.0</v>
      </c>
      <c r="K144" s="40">
        <v>45878.0</v>
      </c>
      <c r="L144" s="41" t="s">
        <v>75</v>
      </c>
      <c r="M144" s="51">
        <v>0.0</v>
      </c>
      <c r="N144" s="41" t="s">
        <v>75</v>
      </c>
      <c r="O144" s="54">
        <v>78000.0</v>
      </c>
      <c r="P144" s="54">
        <v>78000.0</v>
      </c>
      <c r="Q144" s="51">
        <v>0.0</v>
      </c>
      <c r="R144" s="285">
        <v>546.0</v>
      </c>
      <c r="S144" s="52">
        <f t="shared" si="2"/>
        <v>77454</v>
      </c>
      <c r="T144" s="42" t="s">
        <v>83</v>
      </c>
      <c r="U144" s="49">
        <v>45878.0</v>
      </c>
      <c r="V144" s="49">
        <v>45909.0</v>
      </c>
      <c r="W144" s="339">
        <v>1.0</v>
      </c>
      <c r="X144" s="41" t="s">
        <v>98</v>
      </c>
      <c r="Y144" s="41" t="s">
        <v>85</v>
      </c>
    </row>
    <row r="145" ht="17.25" customHeight="1">
      <c r="A145" s="38" t="s">
        <v>6705</v>
      </c>
      <c r="B145" s="40">
        <v>45880.0</v>
      </c>
      <c r="C145" s="42">
        <v>925.0</v>
      </c>
      <c r="D145" s="47" t="s">
        <v>6706</v>
      </c>
      <c r="E145" s="46" t="s">
        <v>1951</v>
      </c>
      <c r="F145" s="228" t="s">
        <v>1952</v>
      </c>
      <c r="G145" s="47" t="s">
        <v>485</v>
      </c>
      <c r="H145" s="47" t="s">
        <v>486</v>
      </c>
      <c r="I145" s="41" t="s">
        <v>1989</v>
      </c>
      <c r="J145" s="49">
        <v>44340.0</v>
      </c>
      <c r="K145" s="40">
        <v>45878.0</v>
      </c>
      <c r="L145" s="41" t="s">
        <v>75</v>
      </c>
      <c r="M145" s="51">
        <v>0.0</v>
      </c>
      <c r="N145" s="41" t="s">
        <v>75</v>
      </c>
      <c r="O145" s="54">
        <v>118096.0</v>
      </c>
      <c r="P145" s="54">
        <v>0.0</v>
      </c>
      <c r="Q145" s="51">
        <v>0.0</v>
      </c>
      <c r="R145" s="51">
        <v>0.0</v>
      </c>
      <c r="S145" s="52">
        <f t="shared" si="2"/>
        <v>0</v>
      </c>
      <c r="T145" s="42" t="s">
        <v>283</v>
      </c>
      <c r="U145" s="49">
        <v>45878.0</v>
      </c>
      <c r="V145" s="49">
        <v>45908.0</v>
      </c>
      <c r="W145" s="42">
        <v>1.0</v>
      </c>
      <c r="X145" s="41" t="s">
        <v>84</v>
      </c>
      <c r="Y145" s="41" t="s">
        <v>85</v>
      </c>
    </row>
    <row r="146" ht="17.25" customHeight="1">
      <c r="A146" s="38" t="s">
        <v>6709</v>
      </c>
      <c r="B146" s="40">
        <v>45880.0</v>
      </c>
      <c r="C146" s="42">
        <v>8979.0</v>
      </c>
      <c r="D146" s="47" t="s">
        <v>6658</v>
      </c>
      <c r="E146" s="46" t="s">
        <v>1218</v>
      </c>
      <c r="F146" s="47" t="s">
        <v>1219</v>
      </c>
      <c r="G146" s="47" t="s">
        <v>1220</v>
      </c>
      <c r="H146" s="47" t="s">
        <v>72</v>
      </c>
      <c r="I146" s="41" t="s">
        <v>1989</v>
      </c>
      <c r="J146" s="49">
        <v>45055.0</v>
      </c>
      <c r="K146" s="40">
        <v>45879.0</v>
      </c>
      <c r="L146" s="40">
        <v>45878.0</v>
      </c>
      <c r="M146" s="51">
        <v>0.0</v>
      </c>
      <c r="N146" s="41" t="s">
        <v>75</v>
      </c>
      <c r="O146" s="54">
        <v>118072.0</v>
      </c>
      <c r="P146" s="204">
        <v>118078.0</v>
      </c>
      <c r="Q146" s="51">
        <v>0.0</v>
      </c>
      <c r="R146" s="51">
        <v>0.0</v>
      </c>
      <c r="S146" s="52">
        <f t="shared" si="2"/>
        <v>118078</v>
      </c>
      <c r="T146" s="42" t="s">
        <v>112</v>
      </c>
      <c r="U146" s="49">
        <v>45879.0</v>
      </c>
      <c r="V146" s="49">
        <v>45910.0</v>
      </c>
      <c r="W146" s="347">
        <v>1.0</v>
      </c>
      <c r="X146" s="41" t="s">
        <v>84</v>
      </c>
      <c r="Y146" s="41" t="s">
        <v>85</v>
      </c>
    </row>
    <row r="147" ht="17.25" customHeight="1">
      <c r="A147" s="46" t="s">
        <v>6713</v>
      </c>
      <c r="B147" s="40">
        <v>45880.0</v>
      </c>
      <c r="C147" s="42">
        <v>16049.0</v>
      </c>
      <c r="D147" s="47" t="s">
        <v>6714</v>
      </c>
      <c r="E147" s="46" t="s">
        <v>6715</v>
      </c>
      <c r="F147" s="47" t="s">
        <v>6716</v>
      </c>
      <c r="G147" s="47" t="s">
        <v>1136</v>
      </c>
      <c r="H147" s="47" t="s">
        <v>1137</v>
      </c>
      <c r="I147" s="41" t="s">
        <v>1989</v>
      </c>
      <c r="J147" s="49">
        <v>45870.0</v>
      </c>
      <c r="K147" s="40">
        <v>45878.0</v>
      </c>
      <c r="L147" s="41" t="s">
        <v>75</v>
      </c>
      <c r="M147" s="51">
        <v>468000.0</v>
      </c>
      <c r="N147" s="40">
        <v>45880.0</v>
      </c>
      <c r="O147" s="54">
        <v>80000.0</v>
      </c>
      <c r="P147" s="54">
        <v>80000.0</v>
      </c>
      <c r="Q147" s="51">
        <v>0.0</v>
      </c>
      <c r="R147" s="285">
        <v>560.0</v>
      </c>
      <c r="S147" s="52">
        <f t="shared" si="2"/>
        <v>79440</v>
      </c>
      <c r="T147" s="42" t="s">
        <v>83</v>
      </c>
      <c r="U147" s="49"/>
      <c r="V147" s="49"/>
      <c r="W147" s="42">
        <v>6.0</v>
      </c>
      <c r="X147" s="41" t="s">
        <v>98</v>
      </c>
      <c r="Y147" s="42" t="s">
        <v>85</v>
      </c>
    </row>
    <row r="148" ht="17.25" customHeight="1">
      <c r="A148" s="38" t="s">
        <v>6720</v>
      </c>
      <c r="B148" s="40">
        <v>45880.0</v>
      </c>
      <c r="C148" s="42">
        <v>8463.0</v>
      </c>
      <c r="D148" s="47" t="s">
        <v>1103</v>
      </c>
      <c r="E148" s="46" t="s">
        <v>1105</v>
      </c>
      <c r="F148" s="47" t="s">
        <v>1106</v>
      </c>
      <c r="G148" s="47" t="s">
        <v>552</v>
      </c>
      <c r="H148" s="47" t="s">
        <v>72</v>
      </c>
      <c r="I148" s="41" t="s">
        <v>1989</v>
      </c>
      <c r="J148" s="49">
        <v>44988.0</v>
      </c>
      <c r="K148" s="40">
        <v>45878.0</v>
      </c>
      <c r="L148" s="41" t="s">
        <v>75</v>
      </c>
      <c r="M148" s="51">
        <v>0.0</v>
      </c>
      <c r="N148" s="41" t="s">
        <v>75</v>
      </c>
      <c r="O148" s="54">
        <v>118052.0</v>
      </c>
      <c r="P148" s="204">
        <v>118052.0</v>
      </c>
      <c r="Q148" s="51">
        <v>0.0</v>
      </c>
      <c r="R148" s="51">
        <v>0.0</v>
      </c>
      <c r="S148" s="52">
        <f t="shared" si="2"/>
        <v>118052</v>
      </c>
      <c r="T148" s="42" t="s">
        <v>112</v>
      </c>
      <c r="U148" s="49">
        <v>45878.0</v>
      </c>
      <c r="V148" s="49">
        <v>45910.0</v>
      </c>
      <c r="W148" s="339">
        <v>1.0</v>
      </c>
      <c r="X148" s="41" t="s">
        <v>84</v>
      </c>
      <c r="Y148" s="41" t="s">
        <v>85</v>
      </c>
    </row>
    <row r="149" ht="17.25" customHeight="1">
      <c r="A149" s="38" t="s">
        <v>6722</v>
      </c>
      <c r="B149" s="40">
        <v>45880.0</v>
      </c>
      <c r="C149" s="42">
        <v>11196.0</v>
      </c>
      <c r="D149" s="47" t="s">
        <v>1053</v>
      </c>
      <c r="E149" s="46" t="s">
        <v>1054</v>
      </c>
      <c r="F149" s="47" t="s">
        <v>1056</v>
      </c>
      <c r="G149" s="47" t="s">
        <v>404</v>
      </c>
      <c r="H149" s="47" t="s">
        <v>72</v>
      </c>
      <c r="I149" s="41" t="s">
        <v>1989</v>
      </c>
      <c r="J149" s="49">
        <v>45320.0</v>
      </c>
      <c r="K149" s="40">
        <v>45878.0</v>
      </c>
      <c r="L149" s="41" t="s">
        <v>75</v>
      </c>
      <c r="M149" s="51">
        <v>0.0</v>
      </c>
      <c r="N149" s="41" t="s">
        <v>75</v>
      </c>
      <c r="O149" s="54">
        <v>118000.0</v>
      </c>
      <c r="P149" s="54">
        <v>118000.0</v>
      </c>
      <c r="Q149" s="51">
        <v>0.0</v>
      </c>
      <c r="R149" s="285">
        <v>826.0</v>
      </c>
      <c r="S149" s="52">
        <f t="shared" si="2"/>
        <v>117174</v>
      </c>
      <c r="T149" s="42" t="s">
        <v>83</v>
      </c>
      <c r="U149" s="49">
        <v>45878.0</v>
      </c>
      <c r="V149" s="49">
        <v>45909.0</v>
      </c>
      <c r="W149" s="339">
        <v>1.0</v>
      </c>
      <c r="X149" s="41" t="s">
        <v>84</v>
      </c>
      <c r="Y149" s="41" t="s">
        <v>85</v>
      </c>
    </row>
    <row r="150" ht="17.25" customHeight="1">
      <c r="A150" s="38" t="s">
        <v>6727</v>
      </c>
      <c r="B150" s="40">
        <v>45880.0</v>
      </c>
      <c r="C150" s="42">
        <v>5554.0</v>
      </c>
      <c r="D150" s="47" t="s">
        <v>6728</v>
      </c>
      <c r="E150" s="46" t="s">
        <v>1992</v>
      </c>
      <c r="F150" s="47" t="s">
        <v>1993</v>
      </c>
      <c r="G150" s="47" t="s">
        <v>404</v>
      </c>
      <c r="H150" s="47" t="s">
        <v>72</v>
      </c>
      <c r="I150" s="41" t="s">
        <v>1989</v>
      </c>
      <c r="J150" s="49">
        <v>44675.0</v>
      </c>
      <c r="K150" s="40">
        <v>45878.0</v>
      </c>
      <c r="L150" s="41" t="s">
        <v>75</v>
      </c>
      <c r="M150" s="51">
        <v>0.0</v>
      </c>
      <c r="N150" s="40">
        <v>45880.0</v>
      </c>
      <c r="O150" s="54">
        <v>78000.0</v>
      </c>
      <c r="P150" s="54">
        <v>78000.0</v>
      </c>
      <c r="Q150" s="51">
        <v>0.0</v>
      </c>
      <c r="R150" s="285">
        <v>4440.0</v>
      </c>
      <c r="S150" s="52">
        <f t="shared" si="2"/>
        <v>73560</v>
      </c>
      <c r="T150" s="42" t="s">
        <v>83</v>
      </c>
      <c r="U150" s="49">
        <v>45880.0</v>
      </c>
      <c r="V150" s="49">
        <v>45910.0</v>
      </c>
      <c r="W150" s="339">
        <v>1.0</v>
      </c>
      <c r="X150" s="41" t="s">
        <v>98</v>
      </c>
      <c r="Y150" s="41" t="s">
        <v>85</v>
      </c>
    </row>
    <row r="151" ht="17.25" customHeight="1">
      <c r="A151" s="38" t="s">
        <v>6731</v>
      </c>
      <c r="B151" s="40">
        <v>45880.0</v>
      </c>
      <c r="C151" s="42">
        <v>4075.0</v>
      </c>
      <c r="D151" s="47" t="s">
        <v>1292</v>
      </c>
      <c r="E151" s="46" t="s">
        <v>1293</v>
      </c>
      <c r="F151" s="47" t="s">
        <v>1294</v>
      </c>
      <c r="G151" s="47" t="s">
        <v>1295</v>
      </c>
      <c r="H151" s="47" t="s">
        <v>1296</v>
      </c>
      <c r="I151" s="41" t="s">
        <v>1989</v>
      </c>
      <c r="J151" s="49">
        <v>44566.0</v>
      </c>
      <c r="K151" s="40">
        <v>45878.0</v>
      </c>
      <c r="L151" s="41" t="s">
        <v>75</v>
      </c>
      <c r="M151" s="51">
        <v>0.0</v>
      </c>
      <c r="N151" s="41" t="s">
        <v>75</v>
      </c>
      <c r="O151" s="54">
        <v>78000.0</v>
      </c>
      <c r="P151" s="54">
        <v>78000.0</v>
      </c>
      <c r="Q151" s="51">
        <v>0.0</v>
      </c>
      <c r="R151" s="285">
        <v>4440.0</v>
      </c>
      <c r="S151" s="52">
        <f t="shared" si="2"/>
        <v>73560</v>
      </c>
      <c r="T151" s="42" t="s">
        <v>83</v>
      </c>
      <c r="U151" s="49">
        <v>45878.0</v>
      </c>
      <c r="V151" s="49">
        <v>45908.0</v>
      </c>
      <c r="W151" s="339">
        <v>1.0</v>
      </c>
      <c r="X151" s="41" t="s">
        <v>98</v>
      </c>
      <c r="Y151" s="41" t="s">
        <v>85</v>
      </c>
    </row>
    <row r="152" ht="17.25" customHeight="1">
      <c r="A152" s="38" t="s">
        <v>6735</v>
      </c>
      <c r="B152" s="40">
        <v>45903.0</v>
      </c>
      <c r="C152" s="42">
        <v>6926.0</v>
      </c>
      <c r="D152" s="47" t="s">
        <v>543</v>
      </c>
      <c r="E152" s="46" t="s">
        <v>545</v>
      </c>
      <c r="F152" s="47" t="s">
        <v>894</v>
      </c>
      <c r="G152" s="47" t="s">
        <v>355</v>
      </c>
      <c r="H152" s="47" t="s">
        <v>235</v>
      </c>
      <c r="I152" s="41" t="s">
        <v>1989</v>
      </c>
      <c r="J152" s="49">
        <v>44816.0</v>
      </c>
      <c r="K152" s="40"/>
      <c r="L152" s="41"/>
      <c r="M152" s="51">
        <v>78000.0</v>
      </c>
      <c r="N152" s="40">
        <v>45878.0</v>
      </c>
      <c r="O152" s="54">
        <v>0.0</v>
      </c>
      <c r="P152" s="54">
        <v>0.0</v>
      </c>
      <c r="Q152" s="51">
        <v>0.0</v>
      </c>
      <c r="R152" s="51">
        <v>0.0</v>
      </c>
      <c r="S152" s="54">
        <v>0.0</v>
      </c>
      <c r="T152" s="42" t="s">
        <v>283</v>
      </c>
      <c r="U152" s="49">
        <v>45891.0</v>
      </c>
      <c r="V152" s="49">
        <v>45921.0</v>
      </c>
      <c r="W152" s="339">
        <v>1.0</v>
      </c>
      <c r="X152" s="41" t="s">
        <v>98</v>
      </c>
      <c r="Y152" s="41" t="s">
        <v>85</v>
      </c>
    </row>
    <row r="153" ht="17.25" customHeight="1">
      <c r="A153" s="38" t="s">
        <v>6739</v>
      </c>
      <c r="B153" s="39">
        <v>45875.0</v>
      </c>
      <c r="C153" s="41">
        <v>4181.0</v>
      </c>
      <c r="D153" s="43" t="s">
        <v>436</v>
      </c>
      <c r="E153" s="60" t="s">
        <v>438</v>
      </c>
      <c r="F153" s="47" t="s">
        <v>2993</v>
      </c>
      <c r="G153" s="43" t="s">
        <v>634</v>
      </c>
      <c r="H153" s="43" t="s">
        <v>235</v>
      </c>
      <c r="I153" s="41" t="s">
        <v>1989</v>
      </c>
      <c r="J153" s="48">
        <v>44571.0</v>
      </c>
      <c r="K153" s="39"/>
      <c r="L153" s="41"/>
      <c r="M153" s="51">
        <v>78000.0</v>
      </c>
      <c r="N153" s="40">
        <v>45878.0</v>
      </c>
      <c r="O153" s="54">
        <v>0.0</v>
      </c>
      <c r="P153" s="54">
        <v>0.0</v>
      </c>
      <c r="Q153" s="50">
        <v>0.0</v>
      </c>
      <c r="R153" s="50">
        <v>0.0</v>
      </c>
      <c r="S153" s="52">
        <f t="shared" ref="S153:S341" si="3">P153-R153</f>
        <v>0</v>
      </c>
      <c r="T153" s="42" t="s">
        <v>283</v>
      </c>
      <c r="U153" s="49">
        <v>45878.0</v>
      </c>
      <c r="V153" s="49">
        <v>45908.0</v>
      </c>
      <c r="W153" s="339">
        <v>1.0</v>
      </c>
      <c r="X153" s="41" t="s">
        <v>98</v>
      </c>
      <c r="Y153" s="41" t="s">
        <v>85</v>
      </c>
    </row>
    <row r="154" ht="17.25" customHeight="1">
      <c r="A154" s="38" t="s">
        <v>6744</v>
      </c>
      <c r="B154" s="40">
        <v>45880.0</v>
      </c>
      <c r="C154" s="42">
        <v>1522.0</v>
      </c>
      <c r="D154" s="47" t="s">
        <v>1979</v>
      </c>
      <c r="E154" s="46" t="s">
        <v>1572</v>
      </c>
      <c r="F154" s="47" t="s">
        <v>1573</v>
      </c>
      <c r="G154" s="47" t="s">
        <v>383</v>
      </c>
      <c r="H154" s="47" t="s">
        <v>101</v>
      </c>
      <c r="I154" s="41" t="s">
        <v>1989</v>
      </c>
      <c r="J154" s="49">
        <v>44368.0</v>
      </c>
      <c r="K154" s="40">
        <v>45879.0</v>
      </c>
      <c r="L154" s="41" t="s">
        <v>75</v>
      </c>
      <c r="M154" s="51">
        <v>0.0</v>
      </c>
      <c r="N154" s="41" t="s">
        <v>75</v>
      </c>
      <c r="O154" s="54">
        <v>78000.0</v>
      </c>
      <c r="P154" s="54">
        <v>78000.0</v>
      </c>
      <c r="Q154" s="51">
        <v>0.0</v>
      </c>
      <c r="R154" s="267">
        <v>1560.0</v>
      </c>
      <c r="S154" s="52">
        <f t="shared" si="3"/>
        <v>76440</v>
      </c>
      <c r="T154" s="42" t="s">
        <v>83</v>
      </c>
      <c r="U154" s="49">
        <v>45879.0</v>
      </c>
      <c r="V154" s="49">
        <v>45917.0</v>
      </c>
      <c r="W154" s="339">
        <v>1.0</v>
      </c>
      <c r="X154" s="41" t="s">
        <v>98</v>
      </c>
      <c r="Y154" s="41" t="s">
        <v>85</v>
      </c>
    </row>
    <row r="155" ht="17.25" customHeight="1">
      <c r="A155" s="38" t="s">
        <v>6750</v>
      </c>
      <c r="B155" s="40">
        <v>45880.0</v>
      </c>
      <c r="C155" s="42">
        <v>10295.0</v>
      </c>
      <c r="D155" s="47" t="s">
        <v>6225</v>
      </c>
      <c r="E155" s="46" t="s">
        <v>2815</v>
      </c>
      <c r="F155" s="47" t="s">
        <v>5243</v>
      </c>
      <c r="G155" s="47" t="s">
        <v>2817</v>
      </c>
      <c r="H155" s="47" t="s">
        <v>124</v>
      </c>
      <c r="I155" s="41" t="s">
        <v>1989</v>
      </c>
      <c r="J155" s="49">
        <v>45199.0</v>
      </c>
      <c r="K155" s="40">
        <v>45879.0</v>
      </c>
      <c r="L155" s="41" t="s">
        <v>75</v>
      </c>
      <c r="M155" s="51">
        <v>0.0</v>
      </c>
      <c r="N155" s="41" t="s">
        <v>75</v>
      </c>
      <c r="O155" s="54">
        <v>78075.0</v>
      </c>
      <c r="P155" s="91">
        <v>78000.0</v>
      </c>
      <c r="Q155" s="51">
        <v>0.0</v>
      </c>
      <c r="R155" s="51">
        <v>0.0</v>
      </c>
      <c r="S155" s="52">
        <f t="shared" si="3"/>
        <v>78000</v>
      </c>
      <c r="T155" s="42" t="s">
        <v>112</v>
      </c>
      <c r="U155" s="49">
        <v>45879.0</v>
      </c>
      <c r="V155" s="49">
        <v>45909.0</v>
      </c>
      <c r="W155" s="339">
        <v>1.0</v>
      </c>
      <c r="X155" s="41" t="s">
        <v>98</v>
      </c>
      <c r="Y155" s="41" t="s">
        <v>85</v>
      </c>
    </row>
    <row r="156" ht="17.25" customHeight="1">
      <c r="A156" s="38" t="s">
        <v>6758</v>
      </c>
      <c r="B156" s="40">
        <v>45880.0</v>
      </c>
      <c r="C156" s="42">
        <v>3694.0</v>
      </c>
      <c r="D156" s="47" t="s">
        <v>1563</v>
      </c>
      <c r="E156" s="46" t="s">
        <v>312</v>
      </c>
      <c r="F156" s="47" t="s">
        <v>1565</v>
      </c>
      <c r="G156" s="47" t="s">
        <v>315</v>
      </c>
      <c r="H156" s="47" t="s">
        <v>177</v>
      </c>
      <c r="I156" s="41" t="s">
        <v>1989</v>
      </c>
      <c r="J156" s="49">
        <v>44542.0</v>
      </c>
      <c r="K156" s="40">
        <v>45879.0</v>
      </c>
      <c r="L156" s="41" t="s">
        <v>75</v>
      </c>
      <c r="M156" s="51">
        <v>0.0</v>
      </c>
      <c r="N156" s="41" t="s">
        <v>75</v>
      </c>
      <c r="O156" s="54">
        <v>78000.0</v>
      </c>
      <c r="P156" s="54">
        <v>78000.0</v>
      </c>
      <c r="Q156" s="51">
        <v>0.0</v>
      </c>
      <c r="R156" s="267">
        <v>546.0</v>
      </c>
      <c r="S156" s="52">
        <f t="shared" si="3"/>
        <v>77454</v>
      </c>
      <c r="T156" s="42" t="s">
        <v>83</v>
      </c>
      <c r="U156" s="49">
        <v>45879.0</v>
      </c>
      <c r="V156" s="49">
        <v>45909.0</v>
      </c>
      <c r="W156" s="339">
        <v>1.0</v>
      </c>
      <c r="X156" s="41" t="s">
        <v>98</v>
      </c>
      <c r="Y156" s="41" t="s">
        <v>85</v>
      </c>
    </row>
    <row r="157" ht="17.25" customHeight="1">
      <c r="A157" s="38" t="s">
        <v>6764</v>
      </c>
      <c r="B157" s="40">
        <v>45880.0</v>
      </c>
      <c r="C157" s="42">
        <v>4865.0</v>
      </c>
      <c r="D157" s="47" t="s">
        <v>1611</v>
      </c>
      <c r="E157" s="46" t="s">
        <v>1612</v>
      </c>
      <c r="F157" s="47" t="s">
        <v>1613</v>
      </c>
      <c r="G157" s="47" t="s">
        <v>1136</v>
      </c>
      <c r="H157" s="47" t="s">
        <v>1137</v>
      </c>
      <c r="I157" s="41" t="s">
        <v>1989</v>
      </c>
      <c r="J157" s="49">
        <v>44623.0</v>
      </c>
      <c r="K157" s="40">
        <v>45879.0</v>
      </c>
      <c r="L157" s="41" t="s">
        <v>75</v>
      </c>
      <c r="M157" s="51">
        <v>118000.0</v>
      </c>
      <c r="N157" s="41" t="s">
        <v>75</v>
      </c>
      <c r="O157" s="54">
        <v>120095.0</v>
      </c>
      <c r="P157" s="91">
        <v>120095.0</v>
      </c>
      <c r="Q157" s="51">
        <v>0.0</v>
      </c>
      <c r="R157" s="51">
        <v>0.0</v>
      </c>
      <c r="S157" s="52">
        <f t="shared" si="3"/>
        <v>120095</v>
      </c>
      <c r="T157" s="42" t="s">
        <v>112</v>
      </c>
      <c r="U157" s="49">
        <v>45879.0</v>
      </c>
      <c r="V157" s="49">
        <v>45911.0</v>
      </c>
      <c r="W157" s="347">
        <v>1.0</v>
      </c>
      <c r="X157" s="41" t="s">
        <v>84</v>
      </c>
      <c r="Y157" s="41" t="s">
        <v>85</v>
      </c>
    </row>
    <row r="158" ht="17.25" customHeight="1">
      <c r="A158" s="158" t="s">
        <v>6770</v>
      </c>
      <c r="B158" s="40">
        <v>45880.0</v>
      </c>
      <c r="C158" s="433">
        <v>4343.0</v>
      </c>
      <c r="D158" s="47" t="s">
        <v>151</v>
      </c>
      <c r="E158" s="46" t="s">
        <v>152</v>
      </c>
      <c r="F158" s="47" t="s">
        <v>6774</v>
      </c>
      <c r="G158" s="47" t="s">
        <v>155</v>
      </c>
      <c r="H158" s="47" t="s">
        <v>156</v>
      </c>
      <c r="I158" s="41" t="s">
        <v>1989</v>
      </c>
      <c r="J158" s="49">
        <v>44585.0</v>
      </c>
      <c r="K158" s="40">
        <v>45879.0</v>
      </c>
      <c r="L158" s="41" t="s">
        <v>75</v>
      </c>
      <c r="M158" s="51">
        <v>0.0</v>
      </c>
      <c r="N158" s="41" t="s">
        <v>75</v>
      </c>
      <c r="O158" s="54">
        <v>78000.0</v>
      </c>
      <c r="P158" s="54">
        <v>78000.0</v>
      </c>
      <c r="Q158" s="51">
        <v>0.0</v>
      </c>
      <c r="R158" s="267">
        <v>1560.0</v>
      </c>
      <c r="S158" s="52">
        <f t="shared" si="3"/>
        <v>76440</v>
      </c>
      <c r="T158" s="42" t="s">
        <v>83</v>
      </c>
      <c r="U158" s="49">
        <v>45879.0</v>
      </c>
      <c r="V158" s="49">
        <v>45909.0</v>
      </c>
      <c r="W158" s="339">
        <v>1.0</v>
      </c>
      <c r="X158" s="41" t="s">
        <v>98</v>
      </c>
      <c r="Y158" s="42" t="s">
        <v>221</v>
      </c>
    </row>
    <row r="159" ht="17.25" customHeight="1">
      <c r="A159" s="38" t="s">
        <v>6778</v>
      </c>
      <c r="B159" s="40">
        <v>45880.0</v>
      </c>
      <c r="C159" s="42">
        <v>1599.0</v>
      </c>
      <c r="D159" s="47" t="s">
        <v>6779</v>
      </c>
      <c r="E159" s="46" t="s">
        <v>1069</v>
      </c>
      <c r="F159" s="47" t="s">
        <v>6780</v>
      </c>
      <c r="G159" s="47" t="s">
        <v>1071</v>
      </c>
      <c r="H159" s="47" t="s">
        <v>814</v>
      </c>
      <c r="I159" s="41" t="s">
        <v>1989</v>
      </c>
      <c r="J159" s="49">
        <v>44377.0</v>
      </c>
      <c r="K159" s="40">
        <v>45879.0</v>
      </c>
      <c r="L159" s="41" t="s">
        <v>75</v>
      </c>
      <c r="M159" s="51">
        <v>0.0</v>
      </c>
      <c r="N159" s="41" t="s">
        <v>75</v>
      </c>
      <c r="O159" s="54">
        <v>1298000.0</v>
      </c>
      <c r="P159" s="54">
        <v>1298000.0</v>
      </c>
      <c r="Q159" s="51">
        <v>118000.0</v>
      </c>
      <c r="R159" s="267">
        <v>4400.0</v>
      </c>
      <c r="S159" s="52">
        <f t="shared" si="3"/>
        <v>1293600</v>
      </c>
      <c r="T159" s="42" t="s">
        <v>83</v>
      </c>
      <c r="U159" s="49">
        <v>45879.0</v>
      </c>
      <c r="V159" s="49">
        <v>46239.0</v>
      </c>
      <c r="W159" s="347">
        <v>12.0</v>
      </c>
      <c r="X159" s="41" t="s">
        <v>84</v>
      </c>
      <c r="Y159" s="41" t="s">
        <v>85</v>
      </c>
    </row>
    <row r="160" ht="17.25" customHeight="1">
      <c r="A160" s="38" t="s">
        <v>6782</v>
      </c>
      <c r="B160" s="40">
        <v>45880.0</v>
      </c>
      <c r="C160" s="42">
        <v>12986.0</v>
      </c>
      <c r="D160" s="47" t="s">
        <v>1974</v>
      </c>
      <c r="E160" s="46" t="s">
        <v>1975</v>
      </c>
      <c r="F160" s="47" t="s">
        <v>1976</v>
      </c>
      <c r="G160" s="47" t="s">
        <v>601</v>
      </c>
      <c r="H160" s="47" t="s">
        <v>177</v>
      </c>
      <c r="I160" s="41" t="s">
        <v>1989</v>
      </c>
      <c r="J160" s="49">
        <v>45511.0</v>
      </c>
      <c r="K160" s="40">
        <v>45879.0</v>
      </c>
      <c r="L160" s="41" t="s">
        <v>75</v>
      </c>
      <c r="M160" s="51">
        <v>78000.0</v>
      </c>
      <c r="N160" s="41" t="s">
        <v>75</v>
      </c>
      <c r="O160" s="54">
        <v>80000.0</v>
      </c>
      <c r="P160" s="54">
        <v>80000.0</v>
      </c>
      <c r="Q160" s="51">
        <v>0.0</v>
      </c>
      <c r="R160" s="267">
        <v>560.0</v>
      </c>
      <c r="S160" s="52">
        <f t="shared" si="3"/>
        <v>79440</v>
      </c>
      <c r="T160" s="42" t="s">
        <v>83</v>
      </c>
      <c r="U160" s="49">
        <v>45879.0</v>
      </c>
      <c r="V160" s="49">
        <v>45910.0</v>
      </c>
      <c r="W160" s="339">
        <v>1.0</v>
      </c>
      <c r="X160" s="41" t="s">
        <v>98</v>
      </c>
      <c r="Y160" s="41" t="s">
        <v>85</v>
      </c>
    </row>
    <row r="161" ht="17.25" customHeight="1">
      <c r="A161" s="38" t="s">
        <v>6787</v>
      </c>
      <c r="B161" s="40">
        <v>45880.0</v>
      </c>
      <c r="C161" s="42">
        <v>8344.0</v>
      </c>
      <c r="D161" s="47" t="s">
        <v>1304</v>
      </c>
      <c r="E161" s="46" t="s">
        <v>1305</v>
      </c>
      <c r="F161" s="47" t="s">
        <v>1306</v>
      </c>
      <c r="G161" s="47" t="s">
        <v>121</v>
      </c>
      <c r="H161" s="47" t="s">
        <v>123</v>
      </c>
      <c r="I161" s="41" t="s">
        <v>1989</v>
      </c>
      <c r="J161" s="49">
        <v>44973.0</v>
      </c>
      <c r="K161" s="40">
        <v>45879.0</v>
      </c>
      <c r="L161" s="41" t="s">
        <v>75</v>
      </c>
      <c r="M161" s="51">
        <v>0.0</v>
      </c>
      <c r="N161" s="41" t="s">
        <v>75</v>
      </c>
      <c r="O161" s="54">
        <v>32000.0</v>
      </c>
      <c r="P161" s="54">
        <v>32000.0</v>
      </c>
      <c r="Q161" s="51">
        <v>0.0</v>
      </c>
      <c r="R161" s="267">
        <v>224.0</v>
      </c>
      <c r="S161" s="52">
        <f t="shared" si="3"/>
        <v>31776</v>
      </c>
      <c r="T161" s="42" t="s">
        <v>83</v>
      </c>
      <c r="U161" s="49">
        <v>45879.0</v>
      </c>
      <c r="V161" s="49">
        <v>45903.0</v>
      </c>
      <c r="W161" s="347">
        <v>1.0</v>
      </c>
      <c r="X161" s="41" t="s">
        <v>887</v>
      </c>
      <c r="Y161" s="41" t="s">
        <v>85</v>
      </c>
    </row>
    <row r="162" ht="17.25" customHeight="1">
      <c r="A162" s="38" t="s">
        <v>6789</v>
      </c>
      <c r="B162" s="40">
        <v>45880.0</v>
      </c>
      <c r="C162" s="42">
        <v>316.0</v>
      </c>
      <c r="D162" s="47" t="s">
        <v>2272</v>
      </c>
      <c r="E162" s="46" t="s">
        <v>1711</v>
      </c>
      <c r="F162" s="47" t="s">
        <v>1712</v>
      </c>
      <c r="G162" s="47" t="s">
        <v>1713</v>
      </c>
      <c r="H162" s="47" t="s">
        <v>814</v>
      </c>
      <c r="I162" s="41" t="s">
        <v>1989</v>
      </c>
      <c r="J162" s="49">
        <v>44294.0</v>
      </c>
      <c r="K162" s="40">
        <v>45879.0</v>
      </c>
      <c r="L162" s="41" t="s">
        <v>75</v>
      </c>
      <c r="M162" s="51">
        <v>0.0</v>
      </c>
      <c r="N162" s="41" t="s">
        <v>75</v>
      </c>
      <c r="O162" s="54">
        <v>78000.0</v>
      </c>
      <c r="P162" s="54">
        <v>78000.0</v>
      </c>
      <c r="Q162" s="51">
        <v>0.0</v>
      </c>
      <c r="R162" s="267">
        <v>4440.0</v>
      </c>
      <c r="S162" s="52">
        <f t="shared" si="3"/>
        <v>73560</v>
      </c>
      <c r="T162" s="42" t="s">
        <v>83</v>
      </c>
      <c r="U162" s="49">
        <v>45879.0</v>
      </c>
      <c r="V162" s="49">
        <v>45912.0</v>
      </c>
      <c r="W162" s="339">
        <v>1.0</v>
      </c>
      <c r="X162" s="41" t="s">
        <v>98</v>
      </c>
      <c r="Y162" s="41" t="s">
        <v>85</v>
      </c>
    </row>
    <row r="163" ht="17.25" customHeight="1">
      <c r="A163" s="38" t="s">
        <v>6793</v>
      </c>
      <c r="B163" s="40">
        <v>45880.0</v>
      </c>
      <c r="C163" s="42">
        <v>8159.0</v>
      </c>
      <c r="D163" s="47" t="s">
        <v>3869</v>
      </c>
      <c r="E163" s="46" t="s">
        <v>3590</v>
      </c>
      <c r="F163" s="47" t="s">
        <v>3591</v>
      </c>
      <c r="G163" s="47" t="s">
        <v>634</v>
      </c>
      <c r="H163" s="47" t="s">
        <v>235</v>
      </c>
      <c r="I163" s="41" t="s">
        <v>1989</v>
      </c>
      <c r="J163" s="49">
        <v>44952.0</v>
      </c>
      <c r="K163" s="40">
        <v>45879.0</v>
      </c>
      <c r="L163" s="41" t="s">
        <v>75</v>
      </c>
      <c r="M163" s="51">
        <v>78000.0</v>
      </c>
      <c r="N163" s="41" t="s">
        <v>75</v>
      </c>
      <c r="O163" s="54">
        <v>80000.0</v>
      </c>
      <c r="P163" s="54">
        <v>80000.0</v>
      </c>
      <c r="Q163" s="51">
        <v>0.0</v>
      </c>
      <c r="R163" s="267">
        <v>4400.0</v>
      </c>
      <c r="S163" s="52">
        <f t="shared" si="3"/>
        <v>75600</v>
      </c>
      <c r="T163" s="42" t="s">
        <v>83</v>
      </c>
      <c r="U163" s="49">
        <v>45879.0</v>
      </c>
      <c r="V163" s="49">
        <v>45909.0</v>
      </c>
      <c r="W163" s="339">
        <v>1.0</v>
      </c>
      <c r="X163" s="41" t="s">
        <v>98</v>
      </c>
      <c r="Y163" s="41" t="s">
        <v>85</v>
      </c>
    </row>
    <row r="164" ht="17.25" customHeight="1">
      <c r="A164" s="38" t="s">
        <v>6796</v>
      </c>
      <c r="B164" s="40">
        <v>45880.0</v>
      </c>
      <c r="C164" s="42">
        <v>13951.0</v>
      </c>
      <c r="D164" s="47" t="s">
        <v>1636</v>
      </c>
      <c r="E164" s="46" t="s">
        <v>1639</v>
      </c>
      <c r="F164" s="47" t="s">
        <v>1640</v>
      </c>
      <c r="G164" s="47" t="s">
        <v>1641</v>
      </c>
      <c r="H164" s="47" t="s">
        <v>72</v>
      </c>
      <c r="I164" s="41" t="s">
        <v>1989</v>
      </c>
      <c r="J164" s="49">
        <v>45624.0</v>
      </c>
      <c r="K164" s="40">
        <v>45879.0</v>
      </c>
      <c r="L164" s="41" t="s">
        <v>75</v>
      </c>
      <c r="M164" s="51">
        <v>0.0</v>
      </c>
      <c r="N164" s="41" t="s">
        <v>75</v>
      </c>
      <c r="O164" s="54">
        <v>118000.0</v>
      </c>
      <c r="P164" s="54">
        <v>118000.0</v>
      </c>
      <c r="Q164" s="51">
        <v>0.0</v>
      </c>
      <c r="R164" s="267">
        <v>826.0</v>
      </c>
      <c r="S164" s="52">
        <f t="shared" si="3"/>
        <v>117174</v>
      </c>
      <c r="T164" s="42" t="s">
        <v>83</v>
      </c>
      <c r="U164" s="49">
        <v>45879.0</v>
      </c>
      <c r="V164" s="49">
        <v>45909.0</v>
      </c>
      <c r="W164" s="347">
        <v>1.0</v>
      </c>
      <c r="X164" s="41" t="s">
        <v>84</v>
      </c>
      <c r="Y164" s="41" t="s">
        <v>85</v>
      </c>
    </row>
    <row r="165" ht="17.25" customHeight="1">
      <c r="A165" s="38" t="s">
        <v>6806</v>
      </c>
      <c r="B165" s="40">
        <v>45880.0</v>
      </c>
      <c r="C165" s="42">
        <v>13724.0</v>
      </c>
      <c r="D165" s="47" t="s">
        <v>159</v>
      </c>
      <c r="E165" s="46" t="s">
        <v>1698</v>
      </c>
      <c r="F165" s="47" t="s">
        <v>1700</v>
      </c>
      <c r="G165" s="47" t="s">
        <v>650</v>
      </c>
      <c r="H165" s="47" t="s">
        <v>177</v>
      </c>
      <c r="I165" s="41" t="s">
        <v>1989</v>
      </c>
      <c r="J165" s="49">
        <v>45595.0</v>
      </c>
      <c r="K165" s="40">
        <v>45879.0</v>
      </c>
      <c r="L165" s="41" t="s">
        <v>75</v>
      </c>
      <c r="M165" s="51">
        <v>0.0</v>
      </c>
      <c r="N165" s="41" t="s">
        <v>75</v>
      </c>
      <c r="O165" s="54">
        <v>234050.0</v>
      </c>
      <c r="P165" s="91">
        <v>234050.0</v>
      </c>
      <c r="Q165" s="51">
        <v>0.0</v>
      </c>
      <c r="R165" s="51">
        <v>0.0</v>
      </c>
      <c r="S165" s="52">
        <f t="shared" si="3"/>
        <v>234050</v>
      </c>
      <c r="T165" s="42" t="s">
        <v>112</v>
      </c>
      <c r="U165" s="49">
        <v>45879.0</v>
      </c>
      <c r="V165" s="49">
        <v>45969.0</v>
      </c>
      <c r="W165" s="347">
        <v>3.0</v>
      </c>
      <c r="X165" s="41" t="s">
        <v>98</v>
      </c>
      <c r="Y165" s="41" t="s">
        <v>85</v>
      </c>
    </row>
    <row r="166" ht="17.25" customHeight="1">
      <c r="A166" s="38" t="s">
        <v>6811</v>
      </c>
      <c r="B166" s="40">
        <v>45880.0</v>
      </c>
      <c r="C166" s="42">
        <v>9934.0</v>
      </c>
      <c r="D166" s="47" t="s">
        <v>4716</v>
      </c>
      <c r="E166" s="46" t="s">
        <v>281</v>
      </c>
      <c r="F166" s="47" t="s">
        <v>282</v>
      </c>
      <c r="G166" s="47" t="s">
        <v>284</v>
      </c>
      <c r="H166" s="47" t="s">
        <v>156</v>
      </c>
      <c r="I166" s="41" t="s">
        <v>1989</v>
      </c>
      <c r="J166" s="49">
        <v>45164.0</v>
      </c>
      <c r="K166" s="40">
        <v>45879.0</v>
      </c>
      <c r="L166" s="41" t="s">
        <v>75</v>
      </c>
      <c r="M166" s="51">
        <v>118000.0</v>
      </c>
      <c r="N166" s="41" t="s">
        <v>75</v>
      </c>
      <c r="O166" s="54">
        <v>120048.0</v>
      </c>
      <c r="P166" s="91">
        <v>120048.0</v>
      </c>
      <c r="Q166" s="51">
        <v>0.0</v>
      </c>
      <c r="R166" s="51">
        <v>0.0</v>
      </c>
      <c r="S166" s="52">
        <f t="shared" si="3"/>
        <v>120048</v>
      </c>
      <c r="T166" s="42" t="s">
        <v>112</v>
      </c>
      <c r="U166" s="49">
        <v>45879.0</v>
      </c>
      <c r="V166" s="49">
        <v>45909.0</v>
      </c>
      <c r="W166" s="347">
        <v>1.0</v>
      </c>
      <c r="X166" s="41" t="s">
        <v>84</v>
      </c>
      <c r="Y166" s="41" t="s">
        <v>85</v>
      </c>
    </row>
    <row r="167" ht="17.25" customHeight="1">
      <c r="A167" s="38" t="s">
        <v>6815</v>
      </c>
      <c r="B167" s="40">
        <v>45880.0</v>
      </c>
      <c r="C167" s="42">
        <v>384.0</v>
      </c>
      <c r="D167" s="47" t="s">
        <v>1499</v>
      </c>
      <c r="E167" s="46" t="s">
        <v>1500</v>
      </c>
      <c r="F167" s="47" t="s">
        <v>1501</v>
      </c>
      <c r="G167" s="47" t="s">
        <v>1502</v>
      </c>
      <c r="H167" s="47" t="s">
        <v>486</v>
      </c>
      <c r="I167" s="41" t="s">
        <v>1989</v>
      </c>
      <c r="J167" s="49">
        <v>44308.0</v>
      </c>
      <c r="K167" s="40">
        <v>45879.0</v>
      </c>
      <c r="L167" s="41" t="s">
        <v>75</v>
      </c>
      <c r="M167" s="51">
        <v>78000.0</v>
      </c>
      <c r="N167" s="41" t="s">
        <v>75</v>
      </c>
      <c r="O167" s="54">
        <v>0.0</v>
      </c>
      <c r="P167" s="54">
        <v>0.0</v>
      </c>
      <c r="Q167" s="51">
        <v>0.0</v>
      </c>
      <c r="R167" s="51">
        <v>0.0</v>
      </c>
      <c r="S167" s="52">
        <f t="shared" si="3"/>
        <v>0</v>
      </c>
      <c r="T167" s="42" t="s">
        <v>283</v>
      </c>
      <c r="U167" s="49">
        <v>45879.0</v>
      </c>
      <c r="V167" s="49">
        <v>45918.0</v>
      </c>
      <c r="W167" s="42">
        <v>1.0</v>
      </c>
      <c r="X167" s="41" t="s">
        <v>98</v>
      </c>
      <c r="Y167" s="41" t="s">
        <v>85</v>
      </c>
    </row>
    <row r="168" ht="17.25" customHeight="1">
      <c r="A168" s="38" t="s">
        <v>6820</v>
      </c>
      <c r="B168" s="40">
        <v>45880.0</v>
      </c>
      <c r="C168" s="42">
        <v>11052.0</v>
      </c>
      <c r="D168" s="47" t="s">
        <v>1736</v>
      </c>
      <c r="E168" s="46" t="s">
        <v>1737</v>
      </c>
      <c r="F168" s="47" t="s">
        <v>1738</v>
      </c>
      <c r="G168" s="47" t="s">
        <v>634</v>
      </c>
      <c r="H168" s="47" t="s">
        <v>235</v>
      </c>
      <c r="I168" s="41" t="s">
        <v>1989</v>
      </c>
      <c r="J168" s="49">
        <v>45305.0</v>
      </c>
      <c r="K168" s="40">
        <v>45880.0</v>
      </c>
      <c r="L168" s="41" t="s">
        <v>75</v>
      </c>
      <c r="M168" s="51">
        <v>0.0</v>
      </c>
      <c r="N168" s="41" t="s">
        <v>75</v>
      </c>
      <c r="O168" s="54">
        <v>118000.0</v>
      </c>
      <c r="P168" s="54">
        <v>118000.0</v>
      </c>
      <c r="Q168" s="51">
        <v>0.0</v>
      </c>
      <c r="R168" s="229">
        <v>826.0</v>
      </c>
      <c r="S168" s="52">
        <f t="shared" si="3"/>
        <v>117174</v>
      </c>
      <c r="T168" s="42" t="s">
        <v>83</v>
      </c>
      <c r="U168" s="49">
        <v>45880.0</v>
      </c>
      <c r="V168" s="49">
        <v>45919.0</v>
      </c>
      <c r="W168" s="347">
        <v>1.0</v>
      </c>
      <c r="X168" s="41" t="s">
        <v>84</v>
      </c>
      <c r="Y168" s="41" t="s">
        <v>85</v>
      </c>
    </row>
    <row r="169" ht="17.25" customHeight="1">
      <c r="A169" s="38" t="s">
        <v>6825</v>
      </c>
      <c r="B169" s="40">
        <v>45880.0</v>
      </c>
      <c r="C169" s="42">
        <v>7649.0</v>
      </c>
      <c r="D169" s="47" t="s">
        <v>2625</v>
      </c>
      <c r="E169" s="46" t="s">
        <v>2626</v>
      </c>
      <c r="F169" s="47" t="s">
        <v>2627</v>
      </c>
      <c r="G169" s="47" t="s">
        <v>70</v>
      </c>
      <c r="H169" s="47" t="s">
        <v>72</v>
      </c>
      <c r="I169" s="41" t="s">
        <v>1989</v>
      </c>
      <c r="J169" s="49">
        <v>44891.0</v>
      </c>
      <c r="K169" s="40">
        <v>45880.0</v>
      </c>
      <c r="L169" s="41" t="s">
        <v>75</v>
      </c>
      <c r="M169" s="51">
        <v>0.0</v>
      </c>
      <c r="N169" s="41" t="s">
        <v>75</v>
      </c>
      <c r="O169" s="54">
        <v>78090.0</v>
      </c>
      <c r="P169" s="137">
        <v>78090.0</v>
      </c>
      <c r="Q169" s="51">
        <v>0.0</v>
      </c>
      <c r="R169" s="51">
        <v>0.0</v>
      </c>
      <c r="S169" s="52">
        <f t="shared" si="3"/>
        <v>78090</v>
      </c>
      <c r="T169" s="42" t="s">
        <v>112</v>
      </c>
      <c r="U169" s="49">
        <v>45880.0</v>
      </c>
      <c r="V169" s="49">
        <v>45910.0</v>
      </c>
      <c r="W169" s="347">
        <v>1.0</v>
      </c>
      <c r="X169" s="41" t="s">
        <v>98</v>
      </c>
      <c r="Y169" s="41" t="s">
        <v>85</v>
      </c>
    </row>
    <row r="170" ht="17.25" customHeight="1">
      <c r="A170" s="38" t="s">
        <v>6829</v>
      </c>
      <c r="B170" s="40">
        <v>45880.0</v>
      </c>
      <c r="C170" s="42">
        <v>6737.0</v>
      </c>
      <c r="D170" s="47" t="s">
        <v>1507</v>
      </c>
      <c r="E170" s="46" t="s">
        <v>1408</v>
      </c>
      <c r="F170" s="47" t="s">
        <v>1415</v>
      </c>
      <c r="G170" s="47" t="s">
        <v>243</v>
      </c>
      <c r="H170" s="47" t="s">
        <v>123</v>
      </c>
      <c r="I170" s="41" t="s">
        <v>1989</v>
      </c>
      <c r="J170" s="49">
        <v>44797.0</v>
      </c>
      <c r="K170" s="40">
        <v>45880.0</v>
      </c>
      <c r="L170" s="41" t="s">
        <v>75</v>
      </c>
      <c r="M170" s="51">
        <v>78000.0</v>
      </c>
      <c r="N170" s="41" t="s">
        <v>75</v>
      </c>
      <c r="O170" s="54">
        <v>156043.0</v>
      </c>
      <c r="P170" s="137">
        <v>156043.0</v>
      </c>
      <c r="Q170" s="51">
        <v>0.0</v>
      </c>
      <c r="R170" s="51">
        <v>0.0</v>
      </c>
      <c r="S170" s="52">
        <f t="shared" si="3"/>
        <v>156043</v>
      </c>
      <c r="T170" s="42" t="s">
        <v>112</v>
      </c>
      <c r="U170" s="49">
        <v>45880.0</v>
      </c>
      <c r="V170" s="49">
        <v>45910.0</v>
      </c>
      <c r="W170" s="347">
        <v>1.0</v>
      </c>
      <c r="X170" s="41" t="s">
        <v>98</v>
      </c>
      <c r="Y170" s="41" t="s">
        <v>85</v>
      </c>
    </row>
    <row r="171" ht="17.25" customHeight="1">
      <c r="A171" s="38" t="s">
        <v>6837</v>
      </c>
      <c r="B171" s="40">
        <v>45880.0</v>
      </c>
      <c r="C171" s="42">
        <v>6737.0</v>
      </c>
      <c r="D171" s="47" t="s">
        <v>1507</v>
      </c>
      <c r="E171" s="46" t="s">
        <v>1408</v>
      </c>
      <c r="F171" s="47" t="s">
        <v>1410</v>
      </c>
      <c r="G171" s="47" t="s">
        <v>243</v>
      </c>
      <c r="H171" s="47" t="s">
        <v>123</v>
      </c>
      <c r="I171" s="41" t="s">
        <v>1989</v>
      </c>
      <c r="J171" s="49">
        <v>44797.0</v>
      </c>
      <c r="K171" s="40">
        <v>45880.0</v>
      </c>
      <c r="L171" s="41" t="s">
        <v>75</v>
      </c>
      <c r="M171" s="51">
        <v>78000.0</v>
      </c>
      <c r="N171" s="41" t="s">
        <v>75</v>
      </c>
      <c r="O171" s="54">
        <v>0.0</v>
      </c>
      <c r="P171" s="54">
        <v>0.0</v>
      </c>
      <c r="Q171" s="51">
        <v>0.0</v>
      </c>
      <c r="R171" s="51">
        <v>0.0</v>
      </c>
      <c r="S171" s="52">
        <f t="shared" si="3"/>
        <v>0</v>
      </c>
      <c r="T171" s="42" t="s">
        <v>283</v>
      </c>
      <c r="U171" s="49">
        <v>45880.0</v>
      </c>
      <c r="V171" s="49">
        <v>45910.0</v>
      </c>
      <c r="W171" s="42">
        <v>1.0</v>
      </c>
      <c r="X171" s="41" t="s">
        <v>98</v>
      </c>
      <c r="Y171" s="41" t="s">
        <v>85</v>
      </c>
    </row>
    <row r="172" ht="17.25" customHeight="1">
      <c r="A172" s="38" t="s">
        <v>6840</v>
      </c>
      <c r="B172" s="40">
        <v>45880.0</v>
      </c>
      <c r="C172" s="42">
        <v>4603.0</v>
      </c>
      <c r="D172" s="47" t="s">
        <v>6673</v>
      </c>
      <c r="E172" s="46" t="s">
        <v>1476</v>
      </c>
      <c r="F172" s="47" t="s">
        <v>1477</v>
      </c>
      <c r="G172" s="47" t="s">
        <v>650</v>
      </c>
      <c r="H172" s="47" t="s">
        <v>177</v>
      </c>
      <c r="I172" s="41" t="s">
        <v>1989</v>
      </c>
      <c r="J172" s="49">
        <v>44602.0</v>
      </c>
      <c r="K172" s="40">
        <v>45880.0</v>
      </c>
      <c r="L172" s="41" t="s">
        <v>75</v>
      </c>
      <c r="M172" s="51">
        <v>0.0</v>
      </c>
      <c r="N172" s="41" t="s">
        <v>75</v>
      </c>
      <c r="O172" s="54">
        <v>78000.0</v>
      </c>
      <c r="P172" s="54">
        <v>78000.0</v>
      </c>
      <c r="Q172" s="51">
        <v>0.0</v>
      </c>
      <c r="R172" s="229">
        <v>4400.0</v>
      </c>
      <c r="S172" s="52">
        <f t="shared" si="3"/>
        <v>73600</v>
      </c>
      <c r="T172" s="42" t="s">
        <v>83</v>
      </c>
      <c r="U172" s="49">
        <v>45880.0</v>
      </c>
      <c r="V172" s="49">
        <v>45910.0</v>
      </c>
      <c r="W172" s="347">
        <v>1.0</v>
      </c>
      <c r="X172" s="41" t="s">
        <v>98</v>
      </c>
      <c r="Y172" s="41" t="s">
        <v>85</v>
      </c>
    </row>
    <row r="173" ht="17.25" customHeight="1">
      <c r="A173" s="158" t="s">
        <v>6843</v>
      </c>
      <c r="B173" s="40">
        <v>45880.0</v>
      </c>
      <c r="C173" s="42">
        <v>16012.0</v>
      </c>
      <c r="D173" s="47" t="s">
        <v>6845</v>
      </c>
      <c r="E173" s="46" t="s">
        <v>6846</v>
      </c>
      <c r="F173" s="47" t="s">
        <v>6848</v>
      </c>
      <c r="G173" s="47" t="s">
        <v>404</v>
      </c>
      <c r="H173" s="47" t="s">
        <v>72</v>
      </c>
      <c r="I173" s="41" t="s">
        <v>1989</v>
      </c>
      <c r="J173" s="49">
        <v>45866.0</v>
      </c>
      <c r="K173" s="40">
        <v>45880.0</v>
      </c>
      <c r="L173" s="41" t="s">
        <v>75</v>
      </c>
      <c r="M173" s="51">
        <v>0.0</v>
      </c>
      <c r="N173" s="41" t="s">
        <v>75</v>
      </c>
      <c r="O173" s="54">
        <v>468035.0</v>
      </c>
      <c r="P173" s="137">
        <v>468000.0</v>
      </c>
      <c r="Q173" s="51">
        <v>0.0</v>
      </c>
      <c r="R173" s="51">
        <v>0.0</v>
      </c>
      <c r="S173" s="52">
        <f t="shared" si="3"/>
        <v>468000</v>
      </c>
      <c r="T173" s="42" t="s">
        <v>112</v>
      </c>
      <c r="U173" s="49">
        <v>45880.0</v>
      </c>
      <c r="V173" s="49">
        <v>46060.0</v>
      </c>
      <c r="W173" s="347">
        <v>6.0</v>
      </c>
      <c r="X173" s="41" t="s">
        <v>98</v>
      </c>
      <c r="Y173" s="42" t="s">
        <v>221</v>
      </c>
    </row>
    <row r="174" ht="17.25" customHeight="1">
      <c r="A174" s="38" t="s">
        <v>6853</v>
      </c>
      <c r="B174" s="40">
        <v>45880.0</v>
      </c>
      <c r="C174" s="42">
        <v>11180.0</v>
      </c>
      <c r="D174" s="47" t="s">
        <v>6854</v>
      </c>
      <c r="E174" s="46" t="s">
        <v>1331</v>
      </c>
      <c r="F174" s="47" t="s">
        <v>1332</v>
      </c>
      <c r="G174" s="47" t="s">
        <v>315</v>
      </c>
      <c r="H174" s="47" t="s">
        <v>177</v>
      </c>
      <c r="I174" s="41" t="s">
        <v>1989</v>
      </c>
      <c r="J174" s="49">
        <v>45318.0</v>
      </c>
      <c r="K174" s="40">
        <v>45880.0</v>
      </c>
      <c r="L174" s="41" t="s">
        <v>75</v>
      </c>
      <c r="M174" s="51">
        <v>0.0</v>
      </c>
      <c r="N174" s="41" t="s">
        <v>75</v>
      </c>
      <c r="O174" s="54">
        <v>78000.0</v>
      </c>
      <c r="P174" s="54">
        <v>78000.0</v>
      </c>
      <c r="Q174" s="51">
        <v>0.0</v>
      </c>
      <c r="R174" s="229">
        <v>4440.0</v>
      </c>
      <c r="S174" s="52">
        <f t="shared" si="3"/>
        <v>73560</v>
      </c>
      <c r="T174" s="42" t="s">
        <v>83</v>
      </c>
      <c r="U174" s="49">
        <v>45880.0</v>
      </c>
      <c r="V174" s="49">
        <v>45910.0</v>
      </c>
      <c r="W174" s="347">
        <v>1.0</v>
      </c>
      <c r="X174" s="41" t="s">
        <v>98</v>
      </c>
      <c r="Y174" s="41" t="s">
        <v>85</v>
      </c>
    </row>
    <row r="175" ht="17.25" customHeight="1">
      <c r="A175" s="38" t="s">
        <v>6859</v>
      </c>
      <c r="B175" s="40">
        <v>45880.0</v>
      </c>
      <c r="C175" s="42">
        <v>1389.0</v>
      </c>
      <c r="D175" s="47" t="s">
        <v>180</v>
      </c>
      <c r="E175" s="46" t="s">
        <v>181</v>
      </c>
      <c r="F175" s="47" t="s">
        <v>1821</v>
      </c>
      <c r="G175" s="47" t="s">
        <v>121</v>
      </c>
      <c r="H175" s="47" t="s">
        <v>123</v>
      </c>
      <c r="I175" s="41" t="s">
        <v>1989</v>
      </c>
      <c r="J175" s="49">
        <v>44361.0</v>
      </c>
      <c r="K175" s="40">
        <v>45880.0</v>
      </c>
      <c r="L175" s="41" t="s">
        <v>75</v>
      </c>
      <c r="M175" s="51">
        <v>0.0</v>
      </c>
      <c r="N175" s="41" t="s">
        <v>75</v>
      </c>
      <c r="O175" s="54">
        <v>78000.0</v>
      </c>
      <c r="P175" s="54">
        <v>78000.0</v>
      </c>
      <c r="Q175" s="51">
        <v>0.0</v>
      </c>
      <c r="R175" s="229">
        <v>546.0</v>
      </c>
      <c r="S175" s="52">
        <f t="shared" si="3"/>
        <v>77454</v>
      </c>
      <c r="T175" s="42" t="s">
        <v>83</v>
      </c>
      <c r="U175" s="49">
        <v>45880.0</v>
      </c>
      <c r="V175" s="49">
        <v>45910.0</v>
      </c>
      <c r="W175" s="347">
        <v>1.0</v>
      </c>
      <c r="X175" s="41" t="s">
        <v>98</v>
      </c>
      <c r="Y175" s="41" t="s">
        <v>85</v>
      </c>
    </row>
    <row r="176" ht="17.25" customHeight="1">
      <c r="A176" s="38" t="s">
        <v>6868</v>
      </c>
      <c r="B176" s="40">
        <v>45880.0</v>
      </c>
      <c r="C176" s="42">
        <v>11515.0</v>
      </c>
      <c r="D176" s="47" t="s">
        <v>5854</v>
      </c>
      <c r="E176" s="46" t="s">
        <v>3562</v>
      </c>
      <c r="F176" s="47" t="s">
        <v>3564</v>
      </c>
      <c r="G176" s="47" t="s">
        <v>243</v>
      </c>
      <c r="H176" s="47" t="s">
        <v>123</v>
      </c>
      <c r="I176" s="41" t="s">
        <v>1989</v>
      </c>
      <c r="J176" s="49">
        <v>45355.0</v>
      </c>
      <c r="K176" s="40">
        <v>45880.0</v>
      </c>
      <c r="L176" s="41" t="s">
        <v>75</v>
      </c>
      <c r="M176" s="51">
        <v>0.0</v>
      </c>
      <c r="N176" s="41" t="s">
        <v>75</v>
      </c>
      <c r="O176" s="54">
        <v>118000.0</v>
      </c>
      <c r="P176" s="54">
        <v>118000.0</v>
      </c>
      <c r="Q176" s="51">
        <v>0.0</v>
      </c>
      <c r="R176" s="229">
        <v>826.0</v>
      </c>
      <c r="S176" s="52">
        <f t="shared" si="3"/>
        <v>117174</v>
      </c>
      <c r="T176" s="42" t="s">
        <v>83</v>
      </c>
      <c r="U176" s="49">
        <v>45880.0</v>
      </c>
      <c r="V176" s="49">
        <v>45910.0</v>
      </c>
      <c r="W176" s="347">
        <v>1.0</v>
      </c>
      <c r="X176" s="41" t="s">
        <v>84</v>
      </c>
      <c r="Y176" s="41" t="s">
        <v>85</v>
      </c>
    </row>
    <row r="177" ht="17.25" customHeight="1">
      <c r="A177" s="38" t="s">
        <v>6874</v>
      </c>
      <c r="B177" s="40">
        <v>45880.0</v>
      </c>
      <c r="C177" s="42">
        <v>1449.0</v>
      </c>
      <c r="D177" s="47" t="s">
        <v>1390</v>
      </c>
      <c r="E177" s="46" t="s">
        <v>1391</v>
      </c>
      <c r="F177" s="47" t="s">
        <v>1392</v>
      </c>
      <c r="G177" s="47" t="s">
        <v>812</v>
      </c>
      <c r="H177" s="47" t="s">
        <v>123</v>
      </c>
      <c r="I177" s="41" t="s">
        <v>1989</v>
      </c>
      <c r="J177" s="49">
        <v>44364.0</v>
      </c>
      <c r="K177" s="40">
        <v>45880.0</v>
      </c>
      <c r="L177" s="41" t="s">
        <v>75</v>
      </c>
      <c r="M177" s="51">
        <v>78000.0</v>
      </c>
      <c r="N177" s="40">
        <v>45883.0</v>
      </c>
      <c r="O177" s="54">
        <v>150000.0</v>
      </c>
      <c r="P177" s="54">
        <v>150000.0</v>
      </c>
      <c r="Q177" s="51">
        <v>0.0</v>
      </c>
      <c r="R177" s="229">
        <v>3000.0</v>
      </c>
      <c r="S177" s="52">
        <f t="shared" si="3"/>
        <v>147000</v>
      </c>
      <c r="T177" s="42" t="s">
        <v>83</v>
      </c>
      <c r="U177" s="49">
        <v>45883.0</v>
      </c>
      <c r="V177" s="49">
        <v>45913.0</v>
      </c>
      <c r="W177" s="347">
        <v>1.0</v>
      </c>
      <c r="X177" s="41" t="s">
        <v>98</v>
      </c>
      <c r="Y177" s="41" t="s">
        <v>85</v>
      </c>
    </row>
    <row r="178" ht="17.25" customHeight="1">
      <c r="A178" s="46" t="s">
        <v>6878</v>
      </c>
      <c r="B178" s="40">
        <v>45881.0</v>
      </c>
      <c r="C178" s="42">
        <v>6125.0</v>
      </c>
      <c r="D178" s="47" t="s">
        <v>4613</v>
      </c>
      <c r="E178" s="46" t="s">
        <v>4614</v>
      </c>
      <c r="F178" s="47" t="s">
        <v>4615</v>
      </c>
      <c r="G178" s="47" t="s">
        <v>404</v>
      </c>
      <c r="H178" s="47" t="s">
        <v>72</v>
      </c>
      <c r="I178" s="42" t="s">
        <v>422</v>
      </c>
      <c r="J178" s="49">
        <v>44736.0</v>
      </c>
      <c r="K178" s="40">
        <v>45880.0</v>
      </c>
      <c r="L178" s="41" t="s">
        <v>75</v>
      </c>
      <c r="M178" s="51">
        <v>78000.0</v>
      </c>
      <c r="N178" s="40">
        <v>45907.0</v>
      </c>
      <c r="O178" s="54">
        <v>350083.0</v>
      </c>
      <c r="P178" s="54">
        <v>0.0</v>
      </c>
      <c r="Q178" s="51">
        <v>0.0</v>
      </c>
      <c r="R178" s="51">
        <v>0.0</v>
      </c>
      <c r="S178" s="52">
        <f t="shared" si="3"/>
        <v>0</v>
      </c>
      <c r="T178" s="435" t="s">
        <v>4700</v>
      </c>
      <c r="U178" s="49">
        <v>45907.0</v>
      </c>
      <c r="V178" s="49">
        <v>45937.0</v>
      </c>
      <c r="W178" s="347">
        <v>1.0</v>
      </c>
      <c r="X178" s="41" t="s">
        <v>98</v>
      </c>
      <c r="Y178" s="42" t="s">
        <v>85</v>
      </c>
    </row>
    <row r="179" ht="17.25" customHeight="1">
      <c r="A179" s="38" t="s">
        <v>6881</v>
      </c>
      <c r="B179" s="40">
        <v>45881.0</v>
      </c>
      <c r="C179" s="42">
        <v>1866.0</v>
      </c>
      <c r="D179" s="47" t="s">
        <v>1864</v>
      </c>
      <c r="E179" s="46" t="s">
        <v>1865</v>
      </c>
      <c r="F179" s="47" t="s">
        <v>1866</v>
      </c>
      <c r="G179" s="47" t="s">
        <v>713</v>
      </c>
      <c r="H179" s="47" t="s">
        <v>177</v>
      </c>
      <c r="I179" s="41" t="s">
        <v>1989</v>
      </c>
      <c r="J179" s="49">
        <v>44405.0</v>
      </c>
      <c r="K179" s="40">
        <v>45880.0</v>
      </c>
      <c r="L179" s="41" t="s">
        <v>75</v>
      </c>
      <c r="M179" s="51">
        <v>0.0</v>
      </c>
      <c r="N179" s="41" t="s">
        <v>75</v>
      </c>
      <c r="O179" s="54">
        <v>78019.0</v>
      </c>
      <c r="P179" s="137">
        <v>78019.0</v>
      </c>
      <c r="Q179" s="51">
        <v>0.0</v>
      </c>
      <c r="R179" s="51">
        <v>0.0</v>
      </c>
      <c r="S179" s="52">
        <f t="shared" si="3"/>
        <v>78019</v>
      </c>
      <c r="T179" s="42" t="s">
        <v>112</v>
      </c>
      <c r="U179" s="49">
        <v>45880.0</v>
      </c>
      <c r="V179" s="49">
        <v>45919.0</v>
      </c>
      <c r="W179" s="347">
        <v>1.0</v>
      </c>
      <c r="X179" s="41" t="s">
        <v>98</v>
      </c>
      <c r="Y179" s="41" t="s">
        <v>85</v>
      </c>
    </row>
    <row r="180" ht="17.25" customHeight="1">
      <c r="A180" s="38" t="s">
        <v>6886</v>
      </c>
      <c r="B180" s="40">
        <v>45881.0</v>
      </c>
      <c r="C180" s="42">
        <v>6043.0</v>
      </c>
      <c r="D180" s="47" t="s">
        <v>933</v>
      </c>
      <c r="E180" s="46" t="s">
        <v>934</v>
      </c>
      <c r="F180" s="47" t="s">
        <v>935</v>
      </c>
      <c r="G180" s="47" t="s">
        <v>936</v>
      </c>
      <c r="H180" s="47" t="s">
        <v>134</v>
      </c>
      <c r="I180" s="41" t="s">
        <v>1989</v>
      </c>
      <c r="J180" s="49">
        <v>44729.0</v>
      </c>
      <c r="K180" s="40">
        <v>45880.0</v>
      </c>
      <c r="L180" s="41" t="s">
        <v>75</v>
      </c>
      <c r="M180" s="51">
        <v>0.0</v>
      </c>
      <c r="N180" s="40">
        <v>45881.0</v>
      </c>
      <c r="O180" s="54">
        <v>78060.0</v>
      </c>
      <c r="P180" s="137">
        <v>78060.0</v>
      </c>
      <c r="Q180" s="51">
        <v>0.0</v>
      </c>
      <c r="R180" s="51">
        <v>0.0</v>
      </c>
      <c r="S180" s="52">
        <f t="shared" si="3"/>
        <v>78060</v>
      </c>
      <c r="T180" s="42" t="s">
        <v>112</v>
      </c>
      <c r="U180" s="49">
        <v>45881.0</v>
      </c>
      <c r="V180" s="49">
        <v>45911.0</v>
      </c>
      <c r="W180" s="347">
        <v>1.0</v>
      </c>
      <c r="X180" s="41" t="s">
        <v>98</v>
      </c>
      <c r="Y180" s="41" t="s">
        <v>85</v>
      </c>
    </row>
    <row r="181" ht="17.25" customHeight="1">
      <c r="A181" s="158" t="s">
        <v>6891</v>
      </c>
      <c r="B181" s="40">
        <v>45881.0</v>
      </c>
      <c r="C181" s="42">
        <v>16049.0</v>
      </c>
      <c r="D181" s="47" t="s">
        <v>6714</v>
      </c>
      <c r="E181" s="46" t="s">
        <v>6715</v>
      </c>
      <c r="F181" s="47" t="s">
        <v>6892</v>
      </c>
      <c r="G181" s="47" t="s">
        <v>1136</v>
      </c>
      <c r="H181" s="47" t="s">
        <v>1137</v>
      </c>
      <c r="I181" s="41" t="s">
        <v>1989</v>
      </c>
      <c r="J181" s="49">
        <v>45870.0</v>
      </c>
      <c r="K181" s="40">
        <v>45880.0</v>
      </c>
      <c r="L181" s="41" t="s">
        <v>75</v>
      </c>
      <c r="M181" s="51">
        <v>468000.0</v>
      </c>
      <c r="N181" s="41" t="s">
        <v>75</v>
      </c>
      <c r="O181" s="54">
        <v>388045.0</v>
      </c>
      <c r="P181" s="137">
        <v>388000.0</v>
      </c>
      <c r="Q181" s="51">
        <v>0.0</v>
      </c>
      <c r="R181" s="51">
        <v>0.0</v>
      </c>
      <c r="S181" s="52">
        <f t="shared" si="3"/>
        <v>388000</v>
      </c>
      <c r="T181" s="42" t="s">
        <v>112</v>
      </c>
      <c r="U181" s="49">
        <v>45880.0</v>
      </c>
      <c r="V181" s="49">
        <v>45944.0</v>
      </c>
      <c r="W181" s="347">
        <v>6.0</v>
      </c>
      <c r="X181" s="41" t="s">
        <v>98</v>
      </c>
      <c r="Y181" s="42" t="s">
        <v>221</v>
      </c>
    </row>
    <row r="182" ht="17.25" customHeight="1">
      <c r="A182" s="38" t="s">
        <v>6894</v>
      </c>
      <c r="B182" s="40">
        <v>45881.0</v>
      </c>
      <c r="C182" s="42">
        <v>5510.0</v>
      </c>
      <c r="D182" s="47" t="s">
        <v>1690</v>
      </c>
      <c r="E182" s="46" t="s">
        <v>1691</v>
      </c>
      <c r="F182" s="47" t="s">
        <v>1692</v>
      </c>
      <c r="G182" s="47" t="s">
        <v>199</v>
      </c>
      <c r="H182" s="47" t="s">
        <v>200</v>
      </c>
      <c r="I182" s="41" t="s">
        <v>1989</v>
      </c>
      <c r="J182" s="49">
        <v>44669.0</v>
      </c>
      <c r="K182" s="40">
        <v>45880.0</v>
      </c>
      <c r="L182" s="41" t="s">
        <v>75</v>
      </c>
      <c r="M182" s="51">
        <v>0.0</v>
      </c>
      <c r="N182" s="41" t="s">
        <v>75</v>
      </c>
      <c r="O182" s="54">
        <v>118054.0</v>
      </c>
      <c r="P182" s="54">
        <v>118054.0</v>
      </c>
      <c r="Q182" s="51">
        <v>0.0</v>
      </c>
      <c r="R182" s="51">
        <v>0.0</v>
      </c>
      <c r="S182" s="52">
        <f t="shared" si="3"/>
        <v>118054</v>
      </c>
      <c r="T182" s="42" t="s">
        <v>112</v>
      </c>
      <c r="U182" s="49">
        <v>45880.0</v>
      </c>
      <c r="V182" s="49">
        <v>45910.0</v>
      </c>
      <c r="W182" s="347">
        <v>1.0</v>
      </c>
      <c r="X182" s="41" t="s">
        <v>84</v>
      </c>
      <c r="Y182" s="41" t="s">
        <v>85</v>
      </c>
    </row>
    <row r="183" ht="17.25" customHeight="1">
      <c r="A183" s="38" t="s">
        <v>6898</v>
      </c>
      <c r="B183" s="40">
        <v>45881.0</v>
      </c>
      <c r="C183" s="42">
        <v>6899.0</v>
      </c>
      <c r="D183" s="47" t="s">
        <v>2001</v>
      </c>
      <c r="E183" s="46" t="s">
        <v>2002</v>
      </c>
      <c r="F183" s="47" t="s">
        <v>2004</v>
      </c>
      <c r="G183" s="47" t="s">
        <v>315</v>
      </c>
      <c r="H183" s="47" t="s">
        <v>177</v>
      </c>
      <c r="I183" s="41" t="s">
        <v>1989</v>
      </c>
      <c r="J183" s="49">
        <v>44812.0</v>
      </c>
      <c r="K183" s="40">
        <v>45880.0</v>
      </c>
      <c r="L183" s="41" t="s">
        <v>75</v>
      </c>
      <c r="M183" s="51">
        <v>0.0</v>
      </c>
      <c r="N183" s="41" t="s">
        <v>75</v>
      </c>
      <c r="O183" s="54">
        <v>78000.0</v>
      </c>
      <c r="P183" s="54">
        <v>78000.0</v>
      </c>
      <c r="Q183" s="51">
        <v>0.0</v>
      </c>
      <c r="R183" s="229">
        <v>546.0</v>
      </c>
      <c r="S183" s="52">
        <f t="shared" si="3"/>
        <v>77454</v>
      </c>
      <c r="T183" s="42" t="s">
        <v>83</v>
      </c>
      <c r="U183" s="49">
        <v>45880.0</v>
      </c>
      <c r="V183" s="49">
        <v>45910.0</v>
      </c>
      <c r="W183" s="347">
        <v>1.0</v>
      </c>
      <c r="X183" s="41" t="s">
        <v>98</v>
      </c>
      <c r="Y183" s="41" t="s">
        <v>85</v>
      </c>
    </row>
    <row r="184" ht="17.25" customHeight="1">
      <c r="A184" s="38" t="s">
        <v>6901</v>
      </c>
      <c r="B184" s="40">
        <v>45881.0</v>
      </c>
      <c r="C184" s="42">
        <v>6598.0</v>
      </c>
      <c r="D184" s="47" t="s">
        <v>5864</v>
      </c>
      <c r="E184" s="46" t="s">
        <v>1479</v>
      </c>
      <c r="F184" s="47" t="s">
        <v>1480</v>
      </c>
      <c r="G184" s="47" t="s">
        <v>485</v>
      </c>
      <c r="H184" s="47" t="s">
        <v>486</v>
      </c>
      <c r="I184" s="41" t="s">
        <v>1989</v>
      </c>
      <c r="J184" s="49">
        <v>44784.0</v>
      </c>
      <c r="K184" s="40">
        <v>45880.0</v>
      </c>
      <c r="L184" s="41" t="s">
        <v>75</v>
      </c>
      <c r="M184" s="51">
        <v>78000.0</v>
      </c>
      <c r="N184" s="41" t="s">
        <v>75</v>
      </c>
      <c r="O184" s="54">
        <v>100030.0</v>
      </c>
      <c r="P184" s="54">
        <v>100030.0</v>
      </c>
      <c r="Q184" s="51">
        <v>0.0</v>
      </c>
      <c r="R184" s="51">
        <v>0.0</v>
      </c>
      <c r="S184" s="52">
        <f t="shared" si="3"/>
        <v>100030</v>
      </c>
      <c r="T184" s="42" t="s">
        <v>112</v>
      </c>
      <c r="U184" s="49">
        <v>45880.0</v>
      </c>
      <c r="V184" s="49">
        <v>45910.0</v>
      </c>
      <c r="W184" s="347">
        <v>1.0</v>
      </c>
      <c r="X184" s="41" t="s">
        <v>98</v>
      </c>
      <c r="Y184" s="41" t="s">
        <v>85</v>
      </c>
    </row>
    <row r="185" ht="17.25" customHeight="1">
      <c r="A185" s="38" t="s">
        <v>6906</v>
      </c>
      <c r="B185" s="40">
        <v>45897.0</v>
      </c>
      <c r="C185" s="42">
        <v>4446.0</v>
      </c>
      <c r="D185" s="47" t="s">
        <v>1591</v>
      </c>
      <c r="E185" s="46" t="s">
        <v>1592</v>
      </c>
      <c r="F185" s="47" t="s">
        <v>1593</v>
      </c>
      <c r="G185" s="47" t="s">
        <v>315</v>
      </c>
      <c r="H185" s="47" t="s">
        <v>177</v>
      </c>
      <c r="I185" s="41" t="s">
        <v>1989</v>
      </c>
      <c r="J185" s="49">
        <v>44592.0</v>
      </c>
      <c r="K185" s="40">
        <v>45834.0</v>
      </c>
      <c r="L185" s="41" t="s">
        <v>75</v>
      </c>
      <c r="M185" s="51">
        <v>78000.0</v>
      </c>
      <c r="N185" s="40">
        <v>45880.0</v>
      </c>
      <c r="O185" s="54">
        <v>78058.0</v>
      </c>
      <c r="P185" s="54">
        <v>0.0</v>
      </c>
      <c r="Q185" s="51">
        <v>0.0</v>
      </c>
      <c r="R185" s="51">
        <v>0.0</v>
      </c>
      <c r="S185" s="52">
        <f t="shared" si="3"/>
        <v>0</v>
      </c>
      <c r="T185" s="42" t="s">
        <v>283</v>
      </c>
      <c r="U185" s="49">
        <v>45880.0</v>
      </c>
      <c r="V185" s="49">
        <v>45910.0</v>
      </c>
      <c r="W185" s="42">
        <v>1.0</v>
      </c>
      <c r="X185" s="41" t="s">
        <v>98</v>
      </c>
      <c r="Y185" s="41" t="s">
        <v>85</v>
      </c>
    </row>
    <row r="186" ht="17.25" customHeight="1">
      <c r="A186" s="38" t="s">
        <v>6909</v>
      </c>
      <c r="B186" s="40">
        <v>45881.0</v>
      </c>
      <c r="C186" s="42">
        <v>9654.0</v>
      </c>
      <c r="D186" s="47" t="s">
        <v>6663</v>
      </c>
      <c r="E186" s="46" t="s">
        <v>3264</v>
      </c>
      <c r="F186" s="47" t="s">
        <v>6664</v>
      </c>
      <c r="G186" s="47" t="s">
        <v>227</v>
      </c>
      <c r="H186" s="47" t="s">
        <v>102</v>
      </c>
      <c r="I186" s="41" t="s">
        <v>1989</v>
      </c>
      <c r="J186" s="49">
        <v>45129.0</v>
      </c>
      <c r="K186" s="40">
        <v>45881.0</v>
      </c>
      <c r="L186" s="41" t="s">
        <v>75</v>
      </c>
      <c r="M186" s="51">
        <v>0.0</v>
      </c>
      <c r="N186" s="41" t="s">
        <v>75</v>
      </c>
      <c r="O186" s="54">
        <v>118000.0</v>
      </c>
      <c r="P186" s="54">
        <v>118000.0</v>
      </c>
      <c r="Q186" s="51">
        <v>0.0</v>
      </c>
      <c r="R186" s="438">
        <v>4440.0</v>
      </c>
      <c r="S186" s="52">
        <f t="shared" si="3"/>
        <v>113560</v>
      </c>
      <c r="T186" s="42" t="s">
        <v>83</v>
      </c>
      <c r="U186" s="49">
        <v>45881.0</v>
      </c>
      <c r="V186" s="49">
        <v>45911.0</v>
      </c>
      <c r="W186" s="347">
        <v>1.0</v>
      </c>
      <c r="X186" s="41" t="s">
        <v>84</v>
      </c>
      <c r="Y186" s="41" t="s">
        <v>85</v>
      </c>
    </row>
    <row r="187" ht="17.25" customHeight="1">
      <c r="A187" s="38" t="s">
        <v>6913</v>
      </c>
      <c r="B187" s="40">
        <v>45881.0</v>
      </c>
      <c r="C187" s="42">
        <v>12254.0</v>
      </c>
      <c r="D187" s="47" t="s">
        <v>6915</v>
      </c>
      <c r="E187" s="46" t="s">
        <v>6916</v>
      </c>
      <c r="F187" s="47" t="s">
        <v>6917</v>
      </c>
      <c r="G187" s="47" t="s">
        <v>662</v>
      </c>
      <c r="H187" s="47" t="s">
        <v>72</v>
      </c>
      <c r="I187" s="41" t="s">
        <v>1989</v>
      </c>
      <c r="J187" s="49">
        <v>45438.0</v>
      </c>
      <c r="K187" s="40">
        <v>45881.0</v>
      </c>
      <c r="L187" s="41" t="s">
        <v>75</v>
      </c>
      <c r="M187" s="51">
        <v>0.0</v>
      </c>
      <c r="N187" s="41" t="s">
        <v>75</v>
      </c>
      <c r="O187" s="54">
        <v>648043.0</v>
      </c>
      <c r="P187" s="103">
        <v>648000.0</v>
      </c>
      <c r="Q187" s="51">
        <v>60000.0</v>
      </c>
      <c r="R187" s="51">
        <v>0.0</v>
      </c>
      <c r="S187" s="52">
        <f t="shared" si="3"/>
        <v>648000</v>
      </c>
      <c r="T187" s="42" t="s">
        <v>112</v>
      </c>
      <c r="U187" s="49">
        <v>45881.0</v>
      </c>
      <c r="V187" s="49">
        <v>46061.0</v>
      </c>
      <c r="W187" s="347">
        <v>6.0</v>
      </c>
      <c r="X187" s="41" t="s">
        <v>84</v>
      </c>
      <c r="Y187" s="41" t="s">
        <v>85</v>
      </c>
    </row>
    <row r="188" ht="17.25" customHeight="1">
      <c r="A188" s="38" t="s">
        <v>6920</v>
      </c>
      <c r="B188" s="40">
        <v>45881.0</v>
      </c>
      <c r="C188" s="42">
        <v>2581.0</v>
      </c>
      <c r="D188" s="47" t="s">
        <v>4353</v>
      </c>
      <c r="E188" s="46" t="s">
        <v>2366</v>
      </c>
      <c r="F188" s="47" t="s">
        <v>2367</v>
      </c>
      <c r="G188" s="47" t="s">
        <v>355</v>
      </c>
      <c r="H188" s="47" t="s">
        <v>235</v>
      </c>
      <c r="I188" s="41" t="s">
        <v>1989</v>
      </c>
      <c r="J188" s="49">
        <v>44459.0</v>
      </c>
      <c r="K188" s="40">
        <v>45881.0</v>
      </c>
      <c r="L188" s="41" t="s">
        <v>75</v>
      </c>
      <c r="M188" s="51">
        <v>0.0</v>
      </c>
      <c r="N188" s="41" t="s">
        <v>75</v>
      </c>
      <c r="O188" s="54">
        <v>118048.0</v>
      </c>
      <c r="P188" s="54">
        <v>118048.0</v>
      </c>
      <c r="Q188" s="51">
        <v>0.0</v>
      </c>
      <c r="R188" s="51">
        <v>0.0</v>
      </c>
      <c r="S188" s="52">
        <f t="shared" si="3"/>
        <v>118048</v>
      </c>
      <c r="T188" s="42" t="s">
        <v>112</v>
      </c>
      <c r="U188" s="49">
        <v>45881.0</v>
      </c>
      <c r="V188" s="49">
        <v>45912.0</v>
      </c>
      <c r="W188" s="347">
        <v>1.0</v>
      </c>
      <c r="X188" s="41" t="s">
        <v>84</v>
      </c>
      <c r="Y188" s="41" t="s">
        <v>85</v>
      </c>
    </row>
    <row r="189" ht="17.25" customHeight="1">
      <c r="A189" s="38" t="s">
        <v>6926</v>
      </c>
      <c r="B189" s="40">
        <v>45881.0</v>
      </c>
      <c r="C189" s="42">
        <v>1599.0</v>
      </c>
      <c r="D189" s="47" t="s">
        <v>6779</v>
      </c>
      <c r="E189" s="46" t="s">
        <v>1069</v>
      </c>
      <c r="F189" s="47" t="s">
        <v>6929</v>
      </c>
      <c r="G189" s="47" t="s">
        <v>1071</v>
      </c>
      <c r="H189" s="47" t="s">
        <v>814</v>
      </c>
      <c r="I189" s="41" t="s">
        <v>1989</v>
      </c>
      <c r="J189" s="49">
        <v>44377.0</v>
      </c>
      <c r="K189" s="40">
        <v>45881.0</v>
      </c>
      <c r="L189" s="41" t="s">
        <v>75</v>
      </c>
      <c r="M189" s="51">
        <v>1298000.0</v>
      </c>
      <c r="N189" s="41" t="s">
        <v>75</v>
      </c>
      <c r="O189" s="54">
        <v>1288000.0</v>
      </c>
      <c r="P189" s="54">
        <v>1288000.0</v>
      </c>
      <c r="Q189" s="51">
        <v>118000.0</v>
      </c>
      <c r="R189" s="438">
        <v>4400.0</v>
      </c>
      <c r="S189" s="52">
        <f t="shared" si="3"/>
        <v>1283600</v>
      </c>
      <c r="T189" s="42" t="s">
        <v>83</v>
      </c>
      <c r="U189" s="49">
        <v>45881.0</v>
      </c>
      <c r="V189" s="49">
        <v>46241.0</v>
      </c>
      <c r="W189" s="347">
        <v>12.0</v>
      </c>
      <c r="X189" s="41" t="s">
        <v>84</v>
      </c>
      <c r="Y189" s="41" t="s">
        <v>85</v>
      </c>
    </row>
    <row r="190" ht="17.25" customHeight="1">
      <c r="A190" s="38" t="s">
        <v>6932</v>
      </c>
      <c r="B190" s="40">
        <v>45882.0</v>
      </c>
      <c r="C190" s="42">
        <v>8761.0</v>
      </c>
      <c r="D190" s="47" t="s">
        <v>6773</v>
      </c>
      <c r="E190" s="46" t="s">
        <v>1849</v>
      </c>
      <c r="F190" s="47" t="s">
        <v>1850</v>
      </c>
      <c r="G190" s="47" t="s">
        <v>801</v>
      </c>
      <c r="H190" s="47" t="s">
        <v>177</v>
      </c>
      <c r="I190" s="41" t="s">
        <v>1989</v>
      </c>
      <c r="J190" s="49">
        <v>45026.0</v>
      </c>
      <c r="K190" s="40">
        <v>45881.0</v>
      </c>
      <c r="L190" s="41" t="s">
        <v>75</v>
      </c>
      <c r="M190" s="439">
        <v>0.0</v>
      </c>
      <c r="N190" s="40">
        <v>45882.0</v>
      </c>
      <c r="O190" s="54">
        <v>78000.0</v>
      </c>
      <c r="P190" s="54">
        <v>78000.0</v>
      </c>
      <c r="Q190" s="51">
        <v>0.0</v>
      </c>
      <c r="R190" s="438">
        <v>4440.0</v>
      </c>
      <c r="S190" s="52">
        <f t="shared" si="3"/>
        <v>73560</v>
      </c>
      <c r="T190" s="42" t="s">
        <v>83</v>
      </c>
      <c r="U190" s="49">
        <v>45882.0</v>
      </c>
      <c r="V190" s="49">
        <v>45912.0</v>
      </c>
      <c r="W190" s="347">
        <v>1.0</v>
      </c>
      <c r="X190" s="41" t="s">
        <v>98</v>
      </c>
      <c r="Y190" s="41" t="s">
        <v>85</v>
      </c>
    </row>
    <row r="191" ht="17.25" customHeight="1">
      <c r="A191" s="38" t="s">
        <v>6939</v>
      </c>
      <c r="B191" s="40">
        <v>45882.0</v>
      </c>
      <c r="C191" s="42">
        <v>4081.0</v>
      </c>
      <c r="D191" s="47" t="s">
        <v>1365</v>
      </c>
      <c r="E191" s="46" t="s">
        <v>1366</v>
      </c>
      <c r="F191" s="47" t="s">
        <v>1367</v>
      </c>
      <c r="G191" s="47" t="s">
        <v>634</v>
      </c>
      <c r="H191" s="47" t="s">
        <v>235</v>
      </c>
      <c r="I191" s="41" t="s">
        <v>1989</v>
      </c>
      <c r="J191" s="49">
        <v>44566.0</v>
      </c>
      <c r="K191" s="40">
        <v>45881.0</v>
      </c>
      <c r="L191" s="41" t="s">
        <v>75</v>
      </c>
      <c r="M191" s="439">
        <v>0.0</v>
      </c>
      <c r="N191" s="40">
        <v>45882.0</v>
      </c>
      <c r="O191" s="54">
        <v>78039.0</v>
      </c>
      <c r="P191" s="103">
        <v>78000.0</v>
      </c>
      <c r="Q191" s="51">
        <v>0.0</v>
      </c>
      <c r="R191" s="51">
        <v>0.0</v>
      </c>
      <c r="S191" s="52">
        <f t="shared" si="3"/>
        <v>78000</v>
      </c>
      <c r="T191" s="42" t="s">
        <v>112</v>
      </c>
      <c r="U191" s="49">
        <v>45882.0</v>
      </c>
      <c r="V191" s="49">
        <v>45913.0</v>
      </c>
      <c r="W191" s="347">
        <v>1.0</v>
      </c>
      <c r="X191" s="41" t="s">
        <v>98</v>
      </c>
      <c r="Y191" s="41" t="s">
        <v>85</v>
      </c>
    </row>
    <row r="192" ht="17.25" customHeight="1">
      <c r="A192" s="38" t="s">
        <v>6944</v>
      </c>
      <c r="B192" s="40">
        <v>45882.0</v>
      </c>
      <c r="C192" s="42">
        <v>10139.0</v>
      </c>
      <c r="D192" s="47" t="s">
        <v>2089</v>
      </c>
      <c r="E192" s="46" t="s">
        <v>2090</v>
      </c>
      <c r="F192" s="47" t="s">
        <v>2091</v>
      </c>
      <c r="G192" s="47" t="s">
        <v>2092</v>
      </c>
      <c r="H192" s="47" t="s">
        <v>102</v>
      </c>
      <c r="I192" s="41" t="s">
        <v>1989</v>
      </c>
      <c r="J192" s="49">
        <v>45186.0</v>
      </c>
      <c r="K192" s="40">
        <v>45881.0</v>
      </c>
      <c r="L192" s="41" t="s">
        <v>75</v>
      </c>
      <c r="M192" s="51">
        <v>0.0</v>
      </c>
      <c r="N192" s="41" t="s">
        <v>75</v>
      </c>
      <c r="O192" s="54">
        <v>118000.0</v>
      </c>
      <c r="P192" s="54">
        <v>118000.0</v>
      </c>
      <c r="Q192" s="51">
        <v>0.0</v>
      </c>
      <c r="R192" s="438">
        <v>4400.0</v>
      </c>
      <c r="S192" s="52">
        <f t="shared" si="3"/>
        <v>113600</v>
      </c>
      <c r="T192" s="42" t="s">
        <v>83</v>
      </c>
      <c r="U192" s="49">
        <v>45881.0</v>
      </c>
      <c r="V192" s="49">
        <v>45920.0</v>
      </c>
      <c r="W192" s="347">
        <v>1.0</v>
      </c>
      <c r="X192" s="41" t="s">
        <v>84</v>
      </c>
      <c r="Y192" s="41" t="s">
        <v>85</v>
      </c>
    </row>
    <row r="193" ht="17.25" customHeight="1">
      <c r="A193" s="158" t="s">
        <v>6947</v>
      </c>
      <c r="B193" s="40">
        <v>45882.0</v>
      </c>
      <c r="C193" s="42">
        <v>16021.0</v>
      </c>
      <c r="D193" s="47" t="s">
        <v>6950</v>
      </c>
      <c r="E193" s="46" t="s">
        <v>6951</v>
      </c>
      <c r="F193" s="47" t="s">
        <v>6952</v>
      </c>
      <c r="G193" s="47" t="s">
        <v>4195</v>
      </c>
      <c r="H193" s="47" t="s">
        <v>2887</v>
      </c>
      <c r="I193" s="41" t="s">
        <v>1989</v>
      </c>
      <c r="J193" s="49">
        <v>45868.0</v>
      </c>
      <c r="K193" s="40">
        <v>45881.0</v>
      </c>
      <c r="L193" s="41" t="s">
        <v>75</v>
      </c>
      <c r="M193" s="51">
        <v>0.0</v>
      </c>
      <c r="N193" s="41" t="s">
        <v>75</v>
      </c>
      <c r="O193" s="54">
        <v>1298064.0</v>
      </c>
      <c r="P193" s="103">
        <v>1298064.0</v>
      </c>
      <c r="Q193" s="51">
        <v>118000.0</v>
      </c>
      <c r="R193" s="51">
        <v>0.0</v>
      </c>
      <c r="S193" s="52">
        <f t="shared" si="3"/>
        <v>1298064</v>
      </c>
      <c r="T193" s="42" t="s">
        <v>112</v>
      </c>
      <c r="U193" s="49">
        <v>45881.0</v>
      </c>
      <c r="V193" s="49">
        <v>46224.0</v>
      </c>
      <c r="W193" s="347">
        <v>12.0</v>
      </c>
      <c r="X193" s="41" t="s">
        <v>84</v>
      </c>
      <c r="Y193" s="42" t="s">
        <v>221</v>
      </c>
    </row>
    <row r="194" ht="17.25" customHeight="1">
      <c r="A194" s="46" t="s">
        <v>6958</v>
      </c>
      <c r="B194" s="40">
        <v>45882.0</v>
      </c>
      <c r="C194" s="42">
        <v>16021.0</v>
      </c>
      <c r="D194" s="47" t="s">
        <v>6950</v>
      </c>
      <c r="E194" s="46" t="s">
        <v>6951</v>
      </c>
      <c r="F194" s="47" t="s">
        <v>6952</v>
      </c>
      <c r="G194" s="47" t="s">
        <v>4195</v>
      </c>
      <c r="H194" s="47" t="s">
        <v>2887</v>
      </c>
      <c r="I194" s="41" t="s">
        <v>1989</v>
      </c>
      <c r="J194" s="49">
        <v>45868.0</v>
      </c>
      <c r="K194" s="40">
        <v>45881.0</v>
      </c>
      <c r="L194" s="41" t="s">
        <v>75</v>
      </c>
      <c r="M194" s="51">
        <v>118000.0</v>
      </c>
      <c r="N194" s="41" t="s">
        <v>75</v>
      </c>
      <c r="O194" s="54">
        <v>236037.0</v>
      </c>
      <c r="P194" s="54">
        <v>0.0</v>
      </c>
      <c r="Q194" s="51">
        <v>0.0</v>
      </c>
      <c r="R194" s="51">
        <v>0.0</v>
      </c>
      <c r="S194" s="52">
        <f t="shared" si="3"/>
        <v>0</v>
      </c>
      <c r="T194" s="42" t="s">
        <v>248</v>
      </c>
      <c r="U194" s="49">
        <v>45881.0</v>
      </c>
      <c r="V194" s="49">
        <v>46254.0</v>
      </c>
      <c r="W194" s="42">
        <v>1.0</v>
      </c>
      <c r="X194" s="41" t="s">
        <v>84</v>
      </c>
      <c r="Y194" s="41" t="s">
        <v>85</v>
      </c>
    </row>
    <row r="195" ht="17.25" customHeight="1">
      <c r="A195" s="46" t="s">
        <v>6963</v>
      </c>
      <c r="B195" s="40">
        <v>45882.0</v>
      </c>
      <c r="C195" s="42">
        <v>16021.0</v>
      </c>
      <c r="D195" s="47" t="s">
        <v>6950</v>
      </c>
      <c r="E195" s="46" t="s">
        <v>6951</v>
      </c>
      <c r="F195" s="47" t="s">
        <v>6952</v>
      </c>
      <c r="G195" s="47" t="s">
        <v>4195</v>
      </c>
      <c r="H195" s="47" t="s">
        <v>2887</v>
      </c>
      <c r="I195" s="41" t="s">
        <v>1989</v>
      </c>
      <c r="J195" s="49">
        <v>45868.0</v>
      </c>
      <c r="K195" s="40">
        <v>45881.0</v>
      </c>
      <c r="L195" s="41" t="s">
        <v>75</v>
      </c>
      <c r="M195" s="51">
        <v>118000.0</v>
      </c>
      <c r="N195" s="41" t="s">
        <v>75</v>
      </c>
      <c r="O195" s="54">
        <v>0.0</v>
      </c>
      <c r="P195" s="54">
        <v>0.0</v>
      </c>
      <c r="Q195" s="51">
        <v>0.0</v>
      </c>
      <c r="R195" s="51">
        <v>0.0</v>
      </c>
      <c r="S195" s="52">
        <f t="shared" si="3"/>
        <v>0</v>
      </c>
      <c r="T195" s="42" t="s">
        <v>248</v>
      </c>
      <c r="U195" s="49">
        <v>45881.0</v>
      </c>
      <c r="V195" s="49">
        <v>46284.0</v>
      </c>
      <c r="W195" s="42">
        <v>1.0</v>
      </c>
      <c r="X195" s="41" t="s">
        <v>84</v>
      </c>
      <c r="Y195" s="41" t="s">
        <v>85</v>
      </c>
    </row>
    <row r="196" ht="17.25" customHeight="1">
      <c r="A196" s="38" t="s">
        <v>6965</v>
      </c>
      <c r="B196" s="40">
        <v>45882.0</v>
      </c>
      <c r="C196" s="42">
        <v>12975.0</v>
      </c>
      <c r="D196" s="47" t="s">
        <v>6968</v>
      </c>
      <c r="E196" s="46" t="s">
        <v>4297</v>
      </c>
      <c r="F196" s="47" t="s">
        <v>4298</v>
      </c>
      <c r="G196" s="47" t="s">
        <v>155</v>
      </c>
      <c r="H196" s="47" t="s">
        <v>156</v>
      </c>
      <c r="I196" s="41" t="s">
        <v>1989</v>
      </c>
      <c r="J196" s="49">
        <v>45510.0</v>
      </c>
      <c r="K196" s="40">
        <v>45881.0</v>
      </c>
      <c r="L196" s="41" t="s">
        <v>75</v>
      </c>
      <c r="M196" s="51">
        <v>0.0</v>
      </c>
      <c r="N196" s="41" t="s">
        <v>75</v>
      </c>
      <c r="O196" s="54">
        <v>648039.0</v>
      </c>
      <c r="P196" s="103">
        <v>648039.0</v>
      </c>
      <c r="Q196" s="51">
        <v>60000.0</v>
      </c>
      <c r="R196" s="51">
        <v>0.0</v>
      </c>
      <c r="S196" s="52">
        <f t="shared" si="3"/>
        <v>648039</v>
      </c>
      <c r="T196" s="42" t="s">
        <v>112</v>
      </c>
      <c r="U196" s="49">
        <v>45881.0</v>
      </c>
      <c r="V196" s="49">
        <v>46064.0</v>
      </c>
      <c r="W196" s="347">
        <v>6.0</v>
      </c>
      <c r="X196" s="41" t="s">
        <v>84</v>
      </c>
      <c r="Y196" s="41" t="s">
        <v>85</v>
      </c>
    </row>
    <row r="197" ht="17.25" customHeight="1">
      <c r="A197" s="46" t="s">
        <v>6970</v>
      </c>
      <c r="B197" s="40">
        <v>45882.0</v>
      </c>
      <c r="C197" s="42">
        <v>8058.0</v>
      </c>
      <c r="D197" s="47" t="s">
        <v>6972</v>
      </c>
      <c r="E197" s="46" t="s">
        <v>6973</v>
      </c>
      <c r="F197" s="47" t="s">
        <v>6975</v>
      </c>
      <c r="G197" s="47" t="s">
        <v>243</v>
      </c>
      <c r="H197" s="47" t="s">
        <v>123</v>
      </c>
      <c r="I197" s="41" t="s">
        <v>1989</v>
      </c>
      <c r="J197" s="49">
        <v>44943.0</v>
      </c>
      <c r="K197" s="40">
        <v>45881.0</v>
      </c>
      <c r="L197" s="41" t="s">
        <v>75</v>
      </c>
      <c r="M197" s="51">
        <v>0.0</v>
      </c>
      <c r="N197" s="41" t="s">
        <v>75</v>
      </c>
      <c r="O197" s="54">
        <v>118000.0</v>
      </c>
      <c r="P197" s="54">
        <v>0.0</v>
      </c>
      <c r="Q197" s="51">
        <v>0.0</v>
      </c>
      <c r="R197" s="51">
        <v>0.0</v>
      </c>
      <c r="S197" s="52">
        <f t="shared" si="3"/>
        <v>0</v>
      </c>
      <c r="T197" s="42" t="s">
        <v>6980</v>
      </c>
      <c r="U197" s="49">
        <v>45881.0</v>
      </c>
      <c r="V197" s="49">
        <v>46224.0</v>
      </c>
      <c r="W197" s="42">
        <v>1.0</v>
      </c>
      <c r="X197" s="41" t="s">
        <v>84</v>
      </c>
      <c r="Y197" s="41" t="s">
        <v>85</v>
      </c>
    </row>
    <row r="198" ht="17.25" customHeight="1">
      <c r="A198" s="46" t="s">
        <v>6981</v>
      </c>
      <c r="B198" s="40">
        <v>45882.0</v>
      </c>
      <c r="C198" s="42">
        <v>8058.0</v>
      </c>
      <c r="D198" s="47" t="s">
        <v>6972</v>
      </c>
      <c r="E198" s="46" t="s">
        <v>6973</v>
      </c>
      <c r="F198" s="47" t="s">
        <v>6975</v>
      </c>
      <c r="G198" s="47" t="s">
        <v>243</v>
      </c>
      <c r="H198" s="47" t="s">
        <v>123</v>
      </c>
      <c r="I198" s="41" t="s">
        <v>1989</v>
      </c>
      <c r="J198" s="49">
        <v>44943.0</v>
      </c>
      <c r="K198" s="40">
        <v>45881.0</v>
      </c>
      <c r="L198" s="41" t="s">
        <v>75</v>
      </c>
      <c r="M198" s="51">
        <v>0.0</v>
      </c>
      <c r="N198" s="41" t="s">
        <v>75</v>
      </c>
      <c r="O198" s="54">
        <v>118000.0</v>
      </c>
      <c r="P198" s="54">
        <v>0.0</v>
      </c>
      <c r="Q198" s="51">
        <v>0.0</v>
      </c>
      <c r="R198" s="51">
        <v>0.0</v>
      </c>
      <c r="S198" s="52">
        <f t="shared" si="3"/>
        <v>0</v>
      </c>
      <c r="T198" s="42" t="s">
        <v>6980</v>
      </c>
      <c r="U198" s="49">
        <v>45881.0</v>
      </c>
      <c r="V198" s="49">
        <v>46254.0</v>
      </c>
      <c r="W198" s="42">
        <v>1.0</v>
      </c>
      <c r="X198" s="41" t="s">
        <v>84</v>
      </c>
      <c r="Y198" s="41" t="s">
        <v>85</v>
      </c>
    </row>
    <row r="199" ht="17.25" customHeight="1">
      <c r="A199" s="46" t="s">
        <v>6985</v>
      </c>
      <c r="B199" s="40">
        <v>45882.0</v>
      </c>
      <c r="C199" s="42">
        <v>8058.0</v>
      </c>
      <c r="D199" s="47" t="s">
        <v>6972</v>
      </c>
      <c r="E199" s="46" t="s">
        <v>6973</v>
      </c>
      <c r="F199" s="47" t="s">
        <v>6975</v>
      </c>
      <c r="G199" s="47" t="s">
        <v>243</v>
      </c>
      <c r="H199" s="47" t="s">
        <v>123</v>
      </c>
      <c r="I199" s="41" t="s">
        <v>1989</v>
      </c>
      <c r="J199" s="49">
        <v>44943.0</v>
      </c>
      <c r="K199" s="40">
        <v>45881.0</v>
      </c>
      <c r="L199" s="41" t="s">
        <v>75</v>
      </c>
      <c r="M199" s="51">
        <v>0.0</v>
      </c>
      <c r="N199" s="41" t="s">
        <v>75</v>
      </c>
      <c r="O199" s="54">
        <v>118000.0</v>
      </c>
      <c r="P199" s="54">
        <v>0.0</v>
      </c>
      <c r="Q199" s="51">
        <v>0.0</v>
      </c>
      <c r="R199" s="51">
        <v>0.0</v>
      </c>
      <c r="S199" s="52">
        <f t="shared" si="3"/>
        <v>0</v>
      </c>
      <c r="T199" s="42" t="s">
        <v>6980</v>
      </c>
      <c r="U199" s="49">
        <v>45881.0</v>
      </c>
      <c r="V199" s="49">
        <v>46284.0</v>
      </c>
      <c r="W199" s="42">
        <v>1.0</v>
      </c>
      <c r="X199" s="41" t="s">
        <v>84</v>
      </c>
      <c r="Y199" s="41" t="s">
        <v>85</v>
      </c>
    </row>
    <row r="200" ht="17.25" customHeight="1">
      <c r="A200" s="38" t="s">
        <v>6989</v>
      </c>
      <c r="B200" s="40">
        <v>45882.0</v>
      </c>
      <c r="C200" s="42">
        <v>6058.0</v>
      </c>
      <c r="D200" s="47" t="s">
        <v>1797</v>
      </c>
      <c r="E200" s="46" t="s">
        <v>1798</v>
      </c>
      <c r="F200" s="47" t="s">
        <v>2358</v>
      </c>
      <c r="G200" s="47" t="s">
        <v>812</v>
      </c>
      <c r="H200" s="47" t="s">
        <v>123</v>
      </c>
      <c r="I200" s="41" t="s">
        <v>1989</v>
      </c>
      <c r="J200" s="49">
        <v>44730.0</v>
      </c>
      <c r="K200" s="40">
        <v>45881.0</v>
      </c>
      <c r="L200" s="41" t="s">
        <v>75</v>
      </c>
      <c r="M200" s="51">
        <v>0.0</v>
      </c>
      <c r="N200" s="41" t="s">
        <v>75</v>
      </c>
      <c r="O200" s="54">
        <v>118000.0</v>
      </c>
      <c r="P200" s="54">
        <v>118000.0</v>
      </c>
      <c r="Q200" s="51">
        <v>0.0</v>
      </c>
      <c r="R200" s="438">
        <v>2360.0</v>
      </c>
      <c r="S200" s="52">
        <f t="shared" si="3"/>
        <v>115640</v>
      </c>
      <c r="T200" s="42" t="s">
        <v>83</v>
      </c>
      <c r="U200" s="49">
        <v>45881.0</v>
      </c>
      <c r="V200" s="49">
        <v>45916.0</v>
      </c>
      <c r="W200" s="347">
        <v>1.0</v>
      </c>
      <c r="X200" s="41" t="s">
        <v>84</v>
      </c>
      <c r="Y200" s="41" t="s">
        <v>85</v>
      </c>
    </row>
    <row r="201" ht="17.25" customHeight="1">
      <c r="A201" s="38" t="s">
        <v>6995</v>
      </c>
      <c r="B201" s="40">
        <v>45882.0</v>
      </c>
      <c r="C201" s="42">
        <v>7427.0</v>
      </c>
      <c r="D201" s="47" t="s">
        <v>2329</v>
      </c>
      <c r="E201" s="46" t="s">
        <v>2330</v>
      </c>
      <c r="F201" s="47" t="s">
        <v>2332</v>
      </c>
      <c r="G201" s="47" t="s">
        <v>1295</v>
      </c>
      <c r="H201" s="47" t="s">
        <v>1296</v>
      </c>
      <c r="I201" s="41" t="s">
        <v>1989</v>
      </c>
      <c r="J201" s="49">
        <v>44866.0</v>
      </c>
      <c r="K201" s="40">
        <v>45881.0</v>
      </c>
      <c r="L201" s="41" t="s">
        <v>75</v>
      </c>
      <c r="M201" s="51">
        <v>0.0</v>
      </c>
      <c r="N201" s="41" t="s">
        <v>75</v>
      </c>
      <c r="O201" s="54">
        <v>78000.0</v>
      </c>
      <c r="P201" s="54">
        <v>78000.0</v>
      </c>
      <c r="Q201" s="51">
        <v>0.0</v>
      </c>
      <c r="R201" s="438">
        <v>4440.0</v>
      </c>
      <c r="S201" s="52">
        <f t="shared" si="3"/>
        <v>73560</v>
      </c>
      <c r="T201" s="42" t="s">
        <v>83</v>
      </c>
      <c r="U201" s="49">
        <v>45881.0</v>
      </c>
      <c r="V201" s="49">
        <v>45912.0</v>
      </c>
      <c r="W201" s="347">
        <v>1.0</v>
      </c>
      <c r="X201" s="41" t="s">
        <v>98</v>
      </c>
      <c r="Y201" s="41" t="s">
        <v>85</v>
      </c>
    </row>
    <row r="202" ht="17.25" customHeight="1">
      <c r="A202" s="38" t="s">
        <v>6999</v>
      </c>
      <c r="B202" s="40">
        <v>45882.0</v>
      </c>
      <c r="C202" s="42">
        <v>13501.0</v>
      </c>
      <c r="D202" s="47" t="s">
        <v>1398</v>
      </c>
      <c r="E202" s="46" t="s">
        <v>1399</v>
      </c>
      <c r="F202" s="47" t="s">
        <v>1401</v>
      </c>
      <c r="G202" s="47" t="s">
        <v>830</v>
      </c>
      <c r="H202" s="47" t="s">
        <v>123</v>
      </c>
      <c r="I202" s="41" t="s">
        <v>1989</v>
      </c>
      <c r="J202" s="49">
        <v>45571.0</v>
      </c>
      <c r="K202" s="40">
        <v>45881.0</v>
      </c>
      <c r="L202" s="41" t="s">
        <v>75</v>
      </c>
      <c r="M202" s="51">
        <v>0.0</v>
      </c>
      <c r="N202" s="41" t="s">
        <v>75</v>
      </c>
      <c r="O202" s="54">
        <v>118016.0</v>
      </c>
      <c r="P202" s="103">
        <v>118016.0</v>
      </c>
      <c r="Q202" s="51">
        <v>0.0</v>
      </c>
      <c r="R202" s="51">
        <v>0.0</v>
      </c>
      <c r="S202" s="52">
        <f t="shared" si="3"/>
        <v>118016</v>
      </c>
      <c r="T202" s="42" t="s">
        <v>112</v>
      </c>
      <c r="U202" s="49">
        <v>45881.0</v>
      </c>
      <c r="V202" s="49">
        <v>45915.0</v>
      </c>
      <c r="W202" s="347">
        <v>1.0</v>
      </c>
      <c r="X202" s="41" t="s">
        <v>84</v>
      </c>
      <c r="Y202" s="41" t="s">
        <v>85</v>
      </c>
    </row>
    <row r="203" ht="17.25" customHeight="1">
      <c r="A203" s="38" t="s">
        <v>7004</v>
      </c>
      <c r="B203" s="40">
        <v>45882.0</v>
      </c>
      <c r="C203" s="42">
        <v>8771.0</v>
      </c>
      <c r="D203" s="47" t="s">
        <v>2034</v>
      </c>
      <c r="E203" s="46" t="s">
        <v>2035</v>
      </c>
      <c r="F203" s="47" t="s">
        <v>2036</v>
      </c>
      <c r="G203" s="47" t="s">
        <v>485</v>
      </c>
      <c r="H203" s="47" t="s">
        <v>486</v>
      </c>
      <c r="I203" s="41" t="s">
        <v>1989</v>
      </c>
      <c r="J203" s="49">
        <v>45028.0</v>
      </c>
      <c r="K203" s="40">
        <v>45881.0</v>
      </c>
      <c r="L203" s="41" t="s">
        <v>75</v>
      </c>
      <c r="M203" s="51">
        <v>0.0</v>
      </c>
      <c r="N203" s="40">
        <v>45882.0</v>
      </c>
      <c r="O203" s="54">
        <v>118043.0</v>
      </c>
      <c r="P203" s="103">
        <v>118043.0</v>
      </c>
      <c r="Q203" s="51">
        <v>0.0</v>
      </c>
      <c r="R203" s="51">
        <v>0.0</v>
      </c>
      <c r="S203" s="52">
        <f t="shared" si="3"/>
        <v>118043</v>
      </c>
      <c r="T203" s="42" t="s">
        <v>112</v>
      </c>
      <c r="U203" s="49">
        <v>45882.0</v>
      </c>
      <c r="V203" s="49">
        <v>45912.0</v>
      </c>
      <c r="W203" s="347">
        <v>1.0</v>
      </c>
      <c r="X203" s="41" t="s">
        <v>84</v>
      </c>
      <c r="Y203" s="41" t="s">
        <v>85</v>
      </c>
    </row>
    <row r="204" ht="17.25" customHeight="1">
      <c r="A204" s="169" t="s">
        <v>7009</v>
      </c>
      <c r="B204" s="40">
        <v>45890.0</v>
      </c>
      <c r="C204" s="42">
        <v>10779.0</v>
      </c>
      <c r="D204" s="47" t="s">
        <v>212</v>
      </c>
      <c r="E204" s="46"/>
      <c r="F204" s="47" t="s">
        <v>212</v>
      </c>
      <c r="G204" s="47"/>
      <c r="H204" s="47"/>
      <c r="I204" s="41" t="s">
        <v>1989</v>
      </c>
      <c r="J204" s="49">
        <v>45265.0</v>
      </c>
      <c r="K204" s="40"/>
      <c r="L204" s="40">
        <v>45881.0</v>
      </c>
      <c r="M204" s="51"/>
      <c r="N204" s="40"/>
      <c r="O204" s="54"/>
      <c r="P204" s="442">
        <v>100054.0</v>
      </c>
      <c r="Q204" s="51">
        <v>0.0</v>
      </c>
      <c r="R204" s="51">
        <v>0.0</v>
      </c>
      <c r="S204" s="52">
        <f t="shared" si="3"/>
        <v>100054</v>
      </c>
      <c r="T204" s="42" t="s">
        <v>5222</v>
      </c>
      <c r="U204" s="48"/>
      <c r="V204" s="49"/>
      <c r="W204" s="42">
        <v>1.0</v>
      </c>
      <c r="X204" s="41" t="s">
        <v>98</v>
      </c>
      <c r="Y204" s="41" t="s">
        <v>85</v>
      </c>
    </row>
    <row r="205" ht="17.25" customHeight="1">
      <c r="A205" s="38" t="s">
        <v>7021</v>
      </c>
      <c r="B205" s="40">
        <v>45897.0</v>
      </c>
      <c r="C205" s="42">
        <v>319.0</v>
      </c>
      <c r="D205" s="47" t="s">
        <v>2070</v>
      </c>
      <c r="E205" s="46" t="s">
        <v>2071</v>
      </c>
      <c r="F205" s="47" t="s">
        <v>2072</v>
      </c>
      <c r="G205" s="47" t="s">
        <v>1295</v>
      </c>
      <c r="H205" s="47" t="s">
        <v>1296</v>
      </c>
      <c r="I205" s="41" t="s">
        <v>1989</v>
      </c>
      <c r="J205" s="49">
        <v>44295.0</v>
      </c>
      <c r="K205" s="40">
        <v>45854.0</v>
      </c>
      <c r="L205" s="41" t="s">
        <v>75</v>
      </c>
      <c r="M205" s="51">
        <v>78000.0</v>
      </c>
      <c r="N205" s="40">
        <v>45881.0</v>
      </c>
      <c r="O205" s="54">
        <v>0.0</v>
      </c>
      <c r="P205" s="54">
        <v>0.0</v>
      </c>
      <c r="Q205" s="51">
        <v>0.0</v>
      </c>
      <c r="R205" s="51">
        <v>0.0</v>
      </c>
      <c r="S205" s="52">
        <f t="shared" si="3"/>
        <v>0</v>
      </c>
      <c r="T205" s="42" t="s">
        <v>283</v>
      </c>
      <c r="U205" s="49">
        <v>45881.0</v>
      </c>
      <c r="V205" s="49">
        <v>45914.0</v>
      </c>
      <c r="W205" s="42">
        <v>1.0</v>
      </c>
      <c r="X205" s="41" t="s">
        <v>98</v>
      </c>
      <c r="Y205" s="41" t="s">
        <v>85</v>
      </c>
    </row>
    <row r="206" ht="17.25" customHeight="1">
      <c r="A206" s="38" t="s">
        <v>7025</v>
      </c>
      <c r="B206" s="40">
        <v>45882.0</v>
      </c>
      <c r="C206" s="42">
        <v>919.0</v>
      </c>
      <c r="D206" s="47" t="s">
        <v>2216</v>
      </c>
      <c r="E206" s="46" t="s">
        <v>2151</v>
      </c>
      <c r="F206" s="47" t="s">
        <v>2219</v>
      </c>
      <c r="G206" s="47" t="s">
        <v>2154</v>
      </c>
      <c r="H206" s="47" t="s">
        <v>1766</v>
      </c>
      <c r="I206" s="41" t="s">
        <v>1989</v>
      </c>
      <c r="J206" s="49">
        <v>44339.0</v>
      </c>
      <c r="K206" s="40">
        <v>45882.0</v>
      </c>
      <c r="L206" s="41" t="s">
        <v>75</v>
      </c>
      <c r="M206" s="51">
        <v>78000.0</v>
      </c>
      <c r="N206" s="40">
        <v>45883.0</v>
      </c>
      <c r="O206" s="54">
        <v>80052.0</v>
      </c>
      <c r="P206" s="444">
        <v>80052.0</v>
      </c>
      <c r="Q206" s="51">
        <v>0.0</v>
      </c>
      <c r="R206" s="51">
        <v>0.0</v>
      </c>
      <c r="S206" s="52">
        <f t="shared" si="3"/>
        <v>80052</v>
      </c>
      <c r="T206" s="42" t="s">
        <v>112</v>
      </c>
      <c r="U206" s="49">
        <v>45883.0</v>
      </c>
      <c r="V206" s="49">
        <v>45913.0</v>
      </c>
      <c r="W206" s="347">
        <v>1.0</v>
      </c>
      <c r="X206" s="41" t="s">
        <v>98</v>
      </c>
      <c r="Y206" s="41" t="s">
        <v>85</v>
      </c>
    </row>
    <row r="207" ht="17.25" customHeight="1">
      <c r="A207" s="38" t="s">
        <v>7033</v>
      </c>
      <c r="B207" s="40">
        <v>45882.0</v>
      </c>
      <c r="C207" s="42">
        <v>3621.0</v>
      </c>
      <c r="D207" s="47" t="s">
        <v>2411</v>
      </c>
      <c r="E207" s="46" t="s">
        <v>1938</v>
      </c>
      <c r="F207" s="47" t="s">
        <v>1939</v>
      </c>
      <c r="G207" s="47" t="s">
        <v>1940</v>
      </c>
      <c r="H207" s="47" t="s">
        <v>156</v>
      </c>
      <c r="I207" s="41" t="s">
        <v>1989</v>
      </c>
      <c r="J207" s="49">
        <v>44535.0</v>
      </c>
      <c r="K207" s="40">
        <v>45882.0</v>
      </c>
      <c r="L207" s="41" t="s">
        <v>75</v>
      </c>
      <c r="M207" s="51">
        <v>0.0</v>
      </c>
      <c r="N207" s="41" t="s">
        <v>75</v>
      </c>
      <c r="O207" s="54">
        <v>78000.0</v>
      </c>
      <c r="P207" s="54">
        <v>78000.0</v>
      </c>
      <c r="Q207" s="51">
        <v>0.0</v>
      </c>
      <c r="R207" s="277">
        <v>4440.0</v>
      </c>
      <c r="S207" s="52">
        <f t="shared" si="3"/>
        <v>73560</v>
      </c>
      <c r="T207" s="42" t="s">
        <v>83</v>
      </c>
      <c r="U207" s="49">
        <v>45882.0</v>
      </c>
      <c r="V207" s="49">
        <v>45912.0</v>
      </c>
      <c r="W207" s="347">
        <v>1.0</v>
      </c>
      <c r="X207" s="41" t="s">
        <v>98</v>
      </c>
      <c r="Y207" s="41" t="s">
        <v>85</v>
      </c>
    </row>
    <row r="208" ht="17.25" customHeight="1">
      <c r="A208" s="38" t="s">
        <v>7037</v>
      </c>
      <c r="B208" s="40">
        <v>45882.0</v>
      </c>
      <c r="C208" s="42">
        <v>3316.0</v>
      </c>
      <c r="D208" s="47" t="s">
        <v>867</v>
      </c>
      <c r="E208" s="46" t="s">
        <v>868</v>
      </c>
      <c r="F208" s="47" t="s">
        <v>2292</v>
      </c>
      <c r="G208" s="47" t="s">
        <v>870</v>
      </c>
      <c r="H208" s="47" t="s">
        <v>134</v>
      </c>
      <c r="I208" s="41" t="s">
        <v>1989</v>
      </c>
      <c r="J208" s="49">
        <v>44523.0</v>
      </c>
      <c r="K208" s="40">
        <v>45882.0</v>
      </c>
      <c r="L208" s="41" t="s">
        <v>75</v>
      </c>
      <c r="M208" s="51">
        <v>0.0</v>
      </c>
      <c r="N208" s="41" t="s">
        <v>75</v>
      </c>
      <c r="O208" s="54">
        <v>78000.0</v>
      </c>
      <c r="P208" s="54">
        <v>78000.0</v>
      </c>
      <c r="Q208" s="51">
        <v>0.0</v>
      </c>
      <c r="R208" s="277">
        <v>4440.0</v>
      </c>
      <c r="S208" s="52">
        <f t="shared" si="3"/>
        <v>73560</v>
      </c>
      <c r="T208" s="42" t="s">
        <v>83</v>
      </c>
      <c r="U208" s="49">
        <v>45882.0</v>
      </c>
      <c r="V208" s="49">
        <v>45912.0</v>
      </c>
      <c r="W208" s="347">
        <v>1.0</v>
      </c>
      <c r="X208" s="41" t="s">
        <v>98</v>
      </c>
      <c r="Y208" s="41" t="s">
        <v>85</v>
      </c>
    </row>
    <row r="209" ht="17.25" customHeight="1">
      <c r="A209" s="158" t="s">
        <v>7041</v>
      </c>
      <c r="B209" s="40">
        <v>45882.0</v>
      </c>
      <c r="C209" s="42">
        <v>16109.0</v>
      </c>
      <c r="D209" s="47" t="s">
        <v>7043</v>
      </c>
      <c r="E209" s="46" t="s">
        <v>7044</v>
      </c>
      <c r="F209" s="47" t="s">
        <v>7045</v>
      </c>
      <c r="G209" s="47" t="s">
        <v>4195</v>
      </c>
      <c r="H209" s="47" t="s">
        <v>2887</v>
      </c>
      <c r="I209" s="41" t="s">
        <v>1989</v>
      </c>
      <c r="J209" s="49">
        <v>45877.0</v>
      </c>
      <c r="K209" s="40">
        <v>45882.0</v>
      </c>
      <c r="L209" s="41" t="s">
        <v>75</v>
      </c>
      <c r="M209" s="51">
        <v>0.0</v>
      </c>
      <c r="N209" s="41" t="s">
        <v>75</v>
      </c>
      <c r="O209" s="54">
        <v>858086.0</v>
      </c>
      <c r="P209" s="444">
        <v>858000.0</v>
      </c>
      <c r="Q209" s="51">
        <v>78000.0</v>
      </c>
      <c r="R209" s="51">
        <v>0.0</v>
      </c>
      <c r="S209" s="52">
        <f t="shared" si="3"/>
        <v>858000</v>
      </c>
      <c r="T209" s="42" t="s">
        <v>112</v>
      </c>
      <c r="U209" s="49">
        <v>45882.0</v>
      </c>
      <c r="V209" s="49">
        <v>46251.0</v>
      </c>
      <c r="W209" s="347">
        <v>12.0</v>
      </c>
      <c r="X209" s="41" t="s">
        <v>98</v>
      </c>
      <c r="Y209" s="42" t="s">
        <v>221</v>
      </c>
    </row>
    <row r="210" ht="17.25" customHeight="1">
      <c r="A210" s="46" t="s">
        <v>7048</v>
      </c>
      <c r="B210" s="40">
        <v>45882.0</v>
      </c>
      <c r="C210" s="42">
        <v>16109.0</v>
      </c>
      <c r="D210" s="47" t="s">
        <v>7043</v>
      </c>
      <c r="E210" s="46" t="s">
        <v>7044</v>
      </c>
      <c r="F210" s="47" t="s">
        <v>7045</v>
      </c>
      <c r="G210" s="47" t="s">
        <v>4195</v>
      </c>
      <c r="H210" s="47" t="s">
        <v>2887</v>
      </c>
      <c r="I210" s="41" t="s">
        <v>1989</v>
      </c>
      <c r="J210" s="49">
        <v>45877.0</v>
      </c>
      <c r="K210" s="40">
        <v>45882.0</v>
      </c>
      <c r="L210" s="41" t="s">
        <v>75</v>
      </c>
      <c r="M210" s="51">
        <v>0.0</v>
      </c>
      <c r="N210" s="41" t="s">
        <v>75</v>
      </c>
      <c r="O210" s="54">
        <v>78042.0</v>
      </c>
      <c r="P210" s="54">
        <v>0.0</v>
      </c>
      <c r="Q210" s="51">
        <v>0.0</v>
      </c>
      <c r="R210" s="51">
        <v>0.0</v>
      </c>
      <c r="S210" s="52">
        <f t="shared" si="3"/>
        <v>0</v>
      </c>
      <c r="T210" s="42" t="s">
        <v>248</v>
      </c>
      <c r="U210" s="49">
        <v>45882.0</v>
      </c>
      <c r="V210" s="49">
        <v>46281.0</v>
      </c>
      <c r="W210" s="42">
        <v>1.0</v>
      </c>
      <c r="X210" s="41" t="s">
        <v>98</v>
      </c>
      <c r="Y210" s="41" t="s">
        <v>85</v>
      </c>
    </row>
    <row r="211" ht="17.25" customHeight="1">
      <c r="A211" s="38" t="s">
        <v>7052</v>
      </c>
      <c r="B211" s="40">
        <v>45882.0</v>
      </c>
      <c r="C211" s="42">
        <v>1006.0</v>
      </c>
      <c r="D211" s="47" t="s">
        <v>2078</v>
      </c>
      <c r="E211" s="46" t="s">
        <v>2080</v>
      </c>
      <c r="F211" s="47" t="s">
        <v>2082</v>
      </c>
      <c r="G211" s="47" t="s">
        <v>812</v>
      </c>
      <c r="H211" s="47" t="s">
        <v>812</v>
      </c>
      <c r="I211" s="41" t="s">
        <v>1989</v>
      </c>
      <c r="J211" s="49">
        <v>44343.0</v>
      </c>
      <c r="K211" s="40">
        <v>45882.0</v>
      </c>
      <c r="L211" s="41" t="s">
        <v>75</v>
      </c>
      <c r="M211" s="51">
        <v>78000.0</v>
      </c>
      <c r="N211" s="41" t="s">
        <v>75</v>
      </c>
      <c r="O211" s="54">
        <v>80000.0</v>
      </c>
      <c r="P211" s="54">
        <v>80000.0</v>
      </c>
      <c r="Q211" s="51">
        <v>0.0</v>
      </c>
      <c r="R211" s="277">
        <v>1600.0</v>
      </c>
      <c r="S211" s="52">
        <f t="shared" si="3"/>
        <v>78400</v>
      </c>
      <c r="T211" s="42" t="s">
        <v>83</v>
      </c>
      <c r="U211" s="49">
        <v>45882.0</v>
      </c>
      <c r="V211" s="49">
        <v>45912.0</v>
      </c>
      <c r="W211" s="347">
        <v>1.0</v>
      </c>
      <c r="X211" s="41" t="s">
        <v>98</v>
      </c>
      <c r="Y211" s="41" t="s">
        <v>85</v>
      </c>
    </row>
    <row r="212" ht="17.25" customHeight="1">
      <c r="A212" s="38" t="s">
        <v>7057</v>
      </c>
      <c r="B212" s="40">
        <v>45882.0</v>
      </c>
      <c r="C212" s="42">
        <v>7313.0</v>
      </c>
      <c r="D212" s="47" t="s">
        <v>1667</v>
      </c>
      <c r="E212" s="46" t="s">
        <v>1119</v>
      </c>
      <c r="F212" s="47" t="s">
        <v>1685</v>
      </c>
      <c r="G212" s="47" t="s">
        <v>870</v>
      </c>
      <c r="H212" s="47" t="s">
        <v>134</v>
      </c>
      <c r="I212" s="41" t="s">
        <v>1989</v>
      </c>
      <c r="J212" s="49">
        <v>44854.0</v>
      </c>
      <c r="K212" s="40">
        <v>45882.0</v>
      </c>
      <c r="L212" s="41" t="s">
        <v>75</v>
      </c>
      <c r="M212" s="51">
        <v>0.0</v>
      </c>
      <c r="N212" s="41" t="s">
        <v>75</v>
      </c>
      <c r="O212" s="54">
        <v>118087.0</v>
      </c>
      <c r="P212" s="444">
        <v>118087.0</v>
      </c>
      <c r="Q212" s="51">
        <v>0.0</v>
      </c>
      <c r="R212" s="51">
        <v>0.0</v>
      </c>
      <c r="S212" s="52">
        <f t="shared" si="3"/>
        <v>118087</v>
      </c>
      <c r="T212" s="42" t="s">
        <v>112</v>
      </c>
      <c r="U212" s="49">
        <v>45882.0</v>
      </c>
      <c r="V212" s="49">
        <v>45924.0</v>
      </c>
      <c r="W212" s="347">
        <v>1.0</v>
      </c>
      <c r="X212" s="41" t="s">
        <v>84</v>
      </c>
      <c r="Y212" s="41" t="s">
        <v>85</v>
      </c>
    </row>
    <row r="213" ht="17.25" customHeight="1">
      <c r="A213" s="38" t="s">
        <v>7061</v>
      </c>
      <c r="B213" s="40">
        <v>45882.0</v>
      </c>
      <c r="C213" s="42">
        <v>5395.0</v>
      </c>
      <c r="D213" s="47" t="s">
        <v>7063</v>
      </c>
      <c r="E213" s="46" t="s">
        <v>2674</v>
      </c>
      <c r="F213" s="47" t="s">
        <v>2675</v>
      </c>
      <c r="G213" s="47" t="s">
        <v>199</v>
      </c>
      <c r="H213" s="47" t="s">
        <v>200</v>
      </c>
      <c r="I213" s="41" t="s">
        <v>1989</v>
      </c>
      <c r="J213" s="49">
        <v>44659.0</v>
      </c>
      <c r="K213" s="40">
        <v>45882.0</v>
      </c>
      <c r="L213" s="41" t="s">
        <v>75</v>
      </c>
      <c r="M213" s="51">
        <v>0.0</v>
      </c>
      <c r="N213" s="41" t="s">
        <v>75</v>
      </c>
      <c r="O213" s="54">
        <v>648000.0</v>
      </c>
      <c r="P213" s="54">
        <v>648000.0</v>
      </c>
      <c r="Q213" s="51">
        <v>60000.0</v>
      </c>
      <c r="R213" s="277">
        <v>4536.0</v>
      </c>
      <c r="S213" s="52">
        <f t="shared" si="3"/>
        <v>643464</v>
      </c>
      <c r="T213" s="42" t="s">
        <v>83</v>
      </c>
      <c r="U213" s="49">
        <v>45882.0</v>
      </c>
      <c r="V213" s="49">
        <v>46064.0</v>
      </c>
      <c r="W213" s="347">
        <v>6.0</v>
      </c>
      <c r="X213" s="41" t="s">
        <v>84</v>
      </c>
      <c r="Y213" s="41" t="s">
        <v>85</v>
      </c>
    </row>
    <row r="214" ht="17.25" customHeight="1">
      <c r="A214" s="38" t="s">
        <v>7066</v>
      </c>
      <c r="B214" s="40">
        <v>45882.0</v>
      </c>
      <c r="C214" s="42">
        <v>6058.0</v>
      </c>
      <c r="D214" s="47" t="s">
        <v>1797</v>
      </c>
      <c r="E214" s="46" t="s">
        <v>1798</v>
      </c>
      <c r="F214" s="47" t="s">
        <v>2021</v>
      </c>
      <c r="G214" s="47" t="s">
        <v>812</v>
      </c>
      <c r="H214" s="47" t="s">
        <v>123</v>
      </c>
      <c r="I214" s="41" t="s">
        <v>1989</v>
      </c>
      <c r="J214" s="49">
        <v>44730.0</v>
      </c>
      <c r="K214" s="40">
        <v>45882.0</v>
      </c>
      <c r="L214" s="41" t="s">
        <v>75</v>
      </c>
      <c r="M214" s="51">
        <v>0.0</v>
      </c>
      <c r="N214" s="41" t="s">
        <v>75</v>
      </c>
      <c r="O214" s="54">
        <v>118000.0</v>
      </c>
      <c r="P214" s="54">
        <v>118000.0</v>
      </c>
      <c r="Q214" s="51">
        <v>0.0</v>
      </c>
      <c r="R214" s="277">
        <v>2360.0</v>
      </c>
      <c r="S214" s="52">
        <f t="shared" si="3"/>
        <v>115640</v>
      </c>
      <c r="T214" s="42" t="s">
        <v>83</v>
      </c>
      <c r="U214" s="49">
        <v>45882.0</v>
      </c>
      <c r="V214" s="49">
        <v>45920.0</v>
      </c>
      <c r="W214" s="347">
        <v>1.0</v>
      </c>
      <c r="X214" s="41" t="s">
        <v>84</v>
      </c>
      <c r="Y214" s="41" t="s">
        <v>85</v>
      </c>
    </row>
    <row r="215" ht="17.25" customHeight="1">
      <c r="A215" s="38" t="s">
        <v>7071</v>
      </c>
      <c r="B215" s="40">
        <v>45882.0</v>
      </c>
      <c r="C215" s="42">
        <v>8434.0</v>
      </c>
      <c r="D215" s="47" t="s">
        <v>2013</v>
      </c>
      <c r="E215" s="46" t="s">
        <v>1096</v>
      </c>
      <c r="F215" s="47" t="s">
        <v>1097</v>
      </c>
      <c r="G215" s="47" t="s">
        <v>404</v>
      </c>
      <c r="H215" s="47" t="s">
        <v>72</v>
      </c>
      <c r="I215" s="41" t="s">
        <v>1989</v>
      </c>
      <c r="J215" s="49">
        <v>44985.0</v>
      </c>
      <c r="K215" s="40">
        <v>45882.0</v>
      </c>
      <c r="L215" s="41" t="s">
        <v>75</v>
      </c>
      <c r="M215" s="51">
        <v>0.0</v>
      </c>
      <c r="N215" s="40">
        <v>45883.0</v>
      </c>
      <c r="O215" s="54">
        <v>78027.0</v>
      </c>
      <c r="P215" s="444">
        <v>78000.0</v>
      </c>
      <c r="Q215" s="51">
        <v>0.0</v>
      </c>
      <c r="R215" s="51">
        <v>0.0</v>
      </c>
      <c r="S215" s="52">
        <f t="shared" si="3"/>
        <v>78000</v>
      </c>
      <c r="T215" s="42" t="s">
        <v>112</v>
      </c>
      <c r="U215" s="49">
        <v>45883.0</v>
      </c>
      <c r="V215" s="49">
        <v>45913.0</v>
      </c>
      <c r="W215" s="347">
        <v>1.0</v>
      </c>
      <c r="X215" s="41" t="s">
        <v>98</v>
      </c>
      <c r="Y215" s="41" t="s">
        <v>85</v>
      </c>
    </row>
    <row r="216" ht="17.25" customHeight="1">
      <c r="A216" s="38" t="s">
        <v>7078</v>
      </c>
      <c r="B216" s="40">
        <v>45882.0</v>
      </c>
      <c r="C216" s="42">
        <v>14638.0</v>
      </c>
      <c r="D216" s="47" t="s">
        <v>5825</v>
      </c>
      <c r="E216" s="46" t="s">
        <v>2039</v>
      </c>
      <c r="F216" s="47" t="s">
        <v>2040</v>
      </c>
      <c r="G216" s="47" t="s">
        <v>812</v>
      </c>
      <c r="H216" s="47" t="s">
        <v>123</v>
      </c>
      <c r="I216" s="41" t="s">
        <v>1989</v>
      </c>
      <c r="J216" s="49">
        <v>45697.0</v>
      </c>
      <c r="K216" s="40">
        <v>45882.0</v>
      </c>
      <c r="L216" s="41" t="s">
        <v>75</v>
      </c>
      <c r="M216" s="51">
        <v>0.0</v>
      </c>
      <c r="N216" s="41" t="s">
        <v>75</v>
      </c>
      <c r="O216" s="54">
        <v>648000.0</v>
      </c>
      <c r="P216" s="54">
        <v>648000.0</v>
      </c>
      <c r="Q216" s="51">
        <v>60000.0</v>
      </c>
      <c r="R216" s="277">
        <v>4536.0</v>
      </c>
      <c r="S216" s="52">
        <f t="shared" si="3"/>
        <v>643464</v>
      </c>
      <c r="T216" s="42" t="s">
        <v>83</v>
      </c>
      <c r="U216" s="49">
        <v>45882.0</v>
      </c>
      <c r="V216" s="49">
        <v>46071.0</v>
      </c>
      <c r="W216" s="347">
        <v>6.0</v>
      </c>
      <c r="X216" s="41" t="s">
        <v>84</v>
      </c>
      <c r="Y216" s="41" t="s">
        <v>85</v>
      </c>
    </row>
    <row r="217" ht="17.25" customHeight="1">
      <c r="A217" s="38" t="s">
        <v>7088</v>
      </c>
      <c r="B217" s="40">
        <v>45882.0</v>
      </c>
      <c r="C217" s="42">
        <v>4617.0</v>
      </c>
      <c r="D217" s="47" t="s">
        <v>307</v>
      </c>
      <c r="E217" s="46" t="s">
        <v>308</v>
      </c>
      <c r="F217" s="47" t="s">
        <v>1567</v>
      </c>
      <c r="G217" s="47" t="s">
        <v>1568</v>
      </c>
      <c r="H217" s="47" t="s">
        <v>580</v>
      </c>
      <c r="I217" s="41" t="s">
        <v>1989</v>
      </c>
      <c r="J217" s="49">
        <v>44604.0</v>
      </c>
      <c r="K217" s="40">
        <v>45882.0</v>
      </c>
      <c r="L217" s="41" t="s">
        <v>75</v>
      </c>
      <c r="M217" s="51">
        <v>78000.0</v>
      </c>
      <c r="N217" s="41" t="s">
        <v>75</v>
      </c>
      <c r="O217" s="54">
        <v>80000.0</v>
      </c>
      <c r="P217" s="54">
        <v>80000.0</v>
      </c>
      <c r="Q217" s="51">
        <v>0.0</v>
      </c>
      <c r="R217" s="277">
        <v>560.0</v>
      </c>
      <c r="S217" s="52">
        <f t="shared" si="3"/>
        <v>79440</v>
      </c>
      <c r="T217" s="42" t="s">
        <v>83</v>
      </c>
      <c r="U217" s="49">
        <v>45882.0</v>
      </c>
      <c r="V217" s="49">
        <v>45912.0</v>
      </c>
      <c r="W217" s="347">
        <v>1.0</v>
      </c>
      <c r="X217" s="41" t="s">
        <v>98</v>
      </c>
      <c r="Y217" s="41" t="s">
        <v>85</v>
      </c>
    </row>
    <row r="218" ht="17.25" customHeight="1">
      <c r="A218" s="38" t="s">
        <v>7093</v>
      </c>
      <c r="B218" s="40">
        <v>45882.0</v>
      </c>
      <c r="C218" s="42">
        <v>2481.0</v>
      </c>
      <c r="D218" s="47" t="s">
        <v>5849</v>
      </c>
      <c r="E218" s="46" t="s">
        <v>6904</v>
      </c>
      <c r="F218" s="47" t="s">
        <v>771</v>
      </c>
      <c r="G218" s="47" t="s">
        <v>772</v>
      </c>
      <c r="H218" s="47" t="s">
        <v>156</v>
      </c>
      <c r="I218" s="41" t="s">
        <v>1989</v>
      </c>
      <c r="J218" s="49">
        <v>44451.0</v>
      </c>
      <c r="K218" s="40">
        <v>45882.0</v>
      </c>
      <c r="L218" s="41" t="s">
        <v>75</v>
      </c>
      <c r="M218" s="51">
        <v>0.0</v>
      </c>
      <c r="N218" s="41" t="s">
        <v>75</v>
      </c>
      <c r="O218" s="54">
        <v>78061.0</v>
      </c>
      <c r="P218" s="444">
        <v>78000.0</v>
      </c>
      <c r="Q218" s="51">
        <v>0.0</v>
      </c>
      <c r="R218" s="51">
        <v>0.0</v>
      </c>
      <c r="S218" s="52">
        <f t="shared" si="3"/>
        <v>78000</v>
      </c>
      <c r="T218" s="42" t="s">
        <v>112</v>
      </c>
      <c r="U218" s="49">
        <v>45882.0</v>
      </c>
      <c r="V218" s="49">
        <v>45915.0</v>
      </c>
      <c r="W218" s="347">
        <v>1.0</v>
      </c>
      <c r="X218" s="41" t="s">
        <v>98</v>
      </c>
      <c r="Y218" s="41" t="s">
        <v>85</v>
      </c>
    </row>
    <row r="219" ht="17.25" customHeight="1">
      <c r="A219" s="158" t="s">
        <v>7102</v>
      </c>
      <c r="B219" s="40">
        <v>45882.0</v>
      </c>
      <c r="C219" s="42">
        <v>16105.0</v>
      </c>
      <c r="D219" s="47" t="s">
        <v>7103</v>
      </c>
      <c r="E219" s="46" t="s">
        <v>7104</v>
      </c>
      <c r="F219" s="47" t="s">
        <v>7105</v>
      </c>
      <c r="G219" s="47" t="s">
        <v>4195</v>
      </c>
      <c r="H219" s="47" t="s">
        <v>2887</v>
      </c>
      <c r="I219" s="41" t="s">
        <v>1989</v>
      </c>
      <c r="J219" s="49">
        <v>45876.0</v>
      </c>
      <c r="K219" s="40">
        <v>45882.0</v>
      </c>
      <c r="L219" s="41" t="s">
        <v>75</v>
      </c>
      <c r="M219" s="51">
        <v>0.0</v>
      </c>
      <c r="N219" s="41" t="s">
        <v>75</v>
      </c>
      <c r="O219" s="54">
        <v>858070.0</v>
      </c>
      <c r="P219" s="444">
        <v>858000.0</v>
      </c>
      <c r="Q219" s="51">
        <v>78000.0</v>
      </c>
      <c r="R219" s="51">
        <v>0.0</v>
      </c>
      <c r="S219" s="52">
        <f t="shared" si="3"/>
        <v>858000</v>
      </c>
      <c r="T219" s="42" t="s">
        <v>112</v>
      </c>
      <c r="U219" s="49">
        <v>45882.0</v>
      </c>
      <c r="V219" s="49">
        <v>46250.0</v>
      </c>
      <c r="W219" s="347">
        <v>12.0</v>
      </c>
      <c r="X219" s="41" t="s">
        <v>98</v>
      </c>
      <c r="Y219" s="42" t="s">
        <v>221</v>
      </c>
    </row>
    <row r="220" ht="17.25" customHeight="1">
      <c r="A220" s="46" t="s">
        <v>7109</v>
      </c>
      <c r="B220" s="40">
        <v>45882.0</v>
      </c>
      <c r="C220" s="42">
        <v>16105.0</v>
      </c>
      <c r="D220" s="47" t="s">
        <v>7103</v>
      </c>
      <c r="E220" s="46" t="s">
        <v>7104</v>
      </c>
      <c r="F220" s="47" t="s">
        <v>7105</v>
      </c>
      <c r="G220" s="47" t="s">
        <v>4195</v>
      </c>
      <c r="H220" s="47" t="s">
        <v>2887</v>
      </c>
      <c r="I220" s="41" t="s">
        <v>1989</v>
      </c>
      <c r="J220" s="49">
        <v>45876.0</v>
      </c>
      <c r="K220" s="40">
        <v>45882.0</v>
      </c>
      <c r="L220" s="41" t="s">
        <v>75</v>
      </c>
      <c r="M220" s="51">
        <v>0.0</v>
      </c>
      <c r="N220" s="41" t="s">
        <v>75</v>
      </c>
      <c r="O220" s="54">
        <v>78091.0</v>
      </c>
      <c r="P220" s="54">
        <v>0.0</v>
      </c>
      <c r="Q220" s="51">
        <v>0.0</v>
      </c>
      <c r="R220" s="51">
        <v>0.0</v>
      </c>
      <c r="S220" s="52">
        <f t="shared" si="3"/>
        <v>0</v>
      </c>
      <c r="T220" s="42" t="s">
        <v>248</v>
      </c>
      <c r="U220" s="49">
        <v>45882.0</v>
      </c>
      <c r="V220" s="49">
        <v>46280.0</v>
      </c>
      <c r="W220" s="42">
        <v>1.0</v>
      </c>
      <c r="X220" s="41" t="s">
        <v>98</v>
      </c>
      <c r="Y220" s="41" t="s">
        <v>85</v>
      </c>
    </row>
    <row r="221" ht="17.25" customHeight="1">
      <c r="A221" s="38" t="s">
        <v>7113</v>
      </c>
      <c r="B221" s="40">
        <v>45882.0</v>
      </c>
      <c r="C221" s="42">
        <v>1485.0</v>
      </c>
      <c r="D221" s="47" t="s">
        <v>2265</v>
      </c>
      <c r="E221" s="46" t="s">
        <v>2259</v>
      </c>
      <c r="F221" s="47" t="s">
        <v>2260</v>
      </c>
      <c r="G221" s="47" t="s">
        <v>2261</v>
      </c>
      <c r="H221" s="47" t="s">
        <v>1137</v>
      </c>
      <c r="I221" s="41" t="s">
        <v>1989</v>
      </c>
      <c r="J221" s="49">
        <v>44367.0</v>
      </c>
      <c r="K221" s="40">
        <v>45882.0</v>
      </c>
      <c r="L221" s="41" t="s">
        <v>75</v>
      </c>
      <c r="M221" s="51">
        <v>0.0</v>
      </c>
      <c r="N221" s="41" t="s">
        <v>75</v>
      </c>
      <c r="O221" s="54">
        <v>78000.0</v>
      </c>
      <c r="P221" s="54">
        <v>78000.0</v>
      </c>
      <c r="Q221" s="51">
        <v>0.0</v>
      </c>
      <c r="R221" s="277">
        <v>4440.0</v>
      </c>
      <c r="S221" s="52">
        <f t="shared" si="3"/>
        <v>73560</v>
      </c>
      <c r="T221" s="42" t="s">
        <v>83</v>
      </c>
      <c r="U221" s="49">
        <v>45882.0</v>
      </c>
      <c r="V221" s="49">
        <v>45913.0</v>
      </c>
      <c r="W221" s="347">
        <v>1.0</v>
      </c>
      <c r="X221" s="41" t="s">
        <v>98</v>
      </c>
      <c r="Y221" s="41" t="s">
        <v>85</v>
      </c>
    </row>
    <row r="222" ht="17.25" customHeight="1">
      <c r="A222" s="38" t="s">
        <v>7116</v>
      </c>
      <c r="B222" s="40">
        <v>45883.0</v>
      </c>
      <c r="C222" s="42">
        <v>8773.0</v>
      </c>
      <c r="D222" s="47" t="s">
        <v>7118</v>
      </c>
      <c r="E222" s="46" t="s">
        <v>2023</v>
      </c>
      <c r="F222" s="47" t="s">
        <v>5847</v>
      </c>
      <c r="G222" s="47" t="s">
        <v>355</v>
      </c>
      <c r="H222" s="47" t="s">
        <v>235</v>
      </c>
      <c r="I222" s="41" t="s">
        <v>1989</v>
      </c>
      <c r="J222" s="49">
        <v>45029.0</v>
      </c>
      <c r="K222" s="40">
        <v>45882.0</v>
      </c>
      <c r="L222" s="41" t="s">
        <v>75</v>
      </c>
      <c r="M222" s="51">
        <v>0.0</v>
      </c>
      <c r="N222" s="40">
        <v>45891.0</v>
      </c>
      <c r="O222" s="54">
        <v>118000.0</v>
      </c>
      <c r="P222" s="54">
        <v>118000.0</v>
      </c>
      <c r="Q222" s="51">
        <v>0.0</v>
      </c>
      <c r="R222" s="277">
        <v>826.0</v>
      </c>
      <c r="S222" s="52">
        <f t="shared" si="3"/>
        <v>117174</v>
      </c>
      <c r="T222" s="42" t="s">
        <v>83</v>
      </c>
      <c r="U222" s="49">
        <v>45891.0</v>
      </c>
      <c r="V222" s="49">
        <v>45921.0</v>
      </c>
      <c r="W222" s="347">
        <v>1.0</v>
      </c>
      <c r="X222" s="41" t="s">
        <v>84</v>
      </c>
      <c r="Y222" s="41" t="s">
        <v>85</v>
      </c>
    </row>
    <row r="223" ht="17.25" customHeight="1">
      <c r="A223" s="38" t="s">
        <v>7123</v>
      </c>
      <c r="B223" s="40">
        <v>45883.0</v>
      </c>
      <c r="C223" s="42">
        <v>6331.0</v>
      </c>
      <c r="D223" s="47" t="s">
        <v>3906</v>
      </c>
      <c r="E223" s="46" t="s">
        <v>2138</v>
      </c>
      <c r="F223" s="47" t="s">
        <v>2139</v>
      </c>
      <c r="G223" s="47" t="s">
        <v>1863</v>
      </c>
      <c r="H223" s="47" t="s">
        <v>1044</v>
      </c>
      <c r="I223" s="41" t="s">
        <v>1989</v>
      </c>
      <c r="J223" s="49">
        <v>44759.0</v>
      </c>
      <c r="K223" s="40">
        <v>45882.0</v>
      </c>
      <c r="L223" s="41" t="s">
        <v>75</v>
      </c>
      <c r="M223" s="51">
        <v>0.0</v>
      </c>
      <c r="N223" s="41" t="s">
        <v>75</v>
      </c>
      <c r="O223" s="54">
        <v>118000.0</v>
      </c>
      <c r="P223" s="54">
        <v>118000.0</v>
      </c>
      <c r="Q223" s="51">
        <v>0.0</v>
      </c>
      <c r="R223" s="277">
        <v>826.0</v>
      </c>
      <c r="S223" s="52">
        <f t="shared" si="3"/>
        <v>117174</v>
      </c>
      <c r="T223" s="42" t="s">
        <v>83</v>
      </c>
      <c r="U223" s="49">
        <v>45882.0</v>
      </c>
      <c r="V223" s="49">
        <v>45913.0</v>
      </c>
      <c r="W223" s="347">
        <v>1.0</v>
      </c>
      <c r="X223" s="41" t="s">
        <v>84</v>
      </c>
      <c r="Y223" s="41" t="s">
        <v>85</v>
      </c>
    </row>
    <row r="224" ht="17.25" customHeight="1">
      <c r="A224" s="38" t="s">
        <v>7128</v>
      </c>
      <c r="B224" s="40">
        <v>45883.0</v>
      </c>
      <c r="C224" s="42">
        <v>891.0</v>
      </c>
      <c r="D224" s="47" t="s">
        <v>1911</v>
      </c>
      <c r="E224" s="46" t="s">
        <v>1360</v>
      </c>
      <c r="F224" s="47" t="s">
        <v>1361</v>
      </c>
      <c r="G224" s="47" t="s">
        <v>355</v>
      </c>
      <c r="H224" s="47" t="s">
        <v>235</v>
      </c>
      <c r="I224" s="41" t="s">
        <v>1989</v>
      </c>
      <c r="J224" s="49">
        <v>44337.0</v>
      </c>
      <c r="K224" s="40">
        <v>45834.0</v>
      </c>
      <c r="L224" s="41" t="s">
        <v>75</v>
      </c>
      <c r="M224" s="50">
        <v>78000.0</v>
      </c>
      <c r="N224" s="41" t="s">
        <v>75</v>
      </c>
      <c r="O224" s="54">
        <v>0.0</v>
      </c>
      <c r="P224" s="54">
        <v>0.0</v>
      </c>
      <c r="Q224" s="54">
        <v>0.0</v>
      </c>
      <c r="R224" s="54">
        <v>0.0</v>
      </c>
      <c r="S224" s="52">
        <f t="shared" si="3"/>
        <v>0</v>
      </c>
      <c r="T224" s="42" t="s">
        <v>283</v>
      </c>
      <c r="U224" s="49">
        <v>45882.0</v>
      </c>
      <c r="V224" s="49">
        <v>45913.0</v>
      </c>
      <c r="W224" s="41">
        <v>1.0</v>
      </c>
      <c r="X224" s="41" t="s">
        <v>98</v>
      </c>
      <c r="Y224" s="41" t="s">
        <v>85</v>
      </c>
    </row>
    <row r="225" ht="17.25" customHeight="1">
      <c r="A225" s="38" t="s">
        <v>7133</v>
      </c>
      <c r="B225" s="40">
        <v>45902.0</v>
      </c>
      <c r="C225" s="42">
        <v>12449.0</v>
      </c>
      <c r="D225" s="47" t="s">
        <v>4180</v>
      </c>
      <c r="E225" s="46" t="s">
        <v>4181</v>
      </c>
      <c r="F225" s="47" t="s">
        <v>6608</v>
      </c>
      <c r="G225" s="47" t="s">
        <v>284</v>
      </c>
      <c r="H225" s="47" t="s">
        <v>156</v>
      </c>
      <c r="I225" s="41" t="s">
        <v>1989</v>
      </c>
      <c r="J225" s="49">
        <v>45455.0</v>
      </c>
      <c r="K225" s="40">
        <v>45821.0</v>
      </c>
      <c r="L225" s="41" t="s">
        <v>75</v>
      </c>
      <c r="M225" s="50">
        <v>78000.0</v>
      </c>
      <c r="N225" s="40">
        <v>45882.0</v>
      </c>
      <c r="O225" s="54">
        <v>200010.0</v>
      </c>
      <c r="P225" s="54">
        <v>0.0</v>
      </c>
      <c r="Q225" s="54">
        <v>0.0</v>
      </c>
      <c r="R225" s="54">
        <v>0.0</v>
      </c>
      <c r="S225" s="52">
        <f t="shared" si="3"/>
        <v>0</v>
      </c>
      <c r="T225" s="42" t="s">
        <v>283</v>
      </c>
      <c r="U225" s="49">
        <v>45882.0</v>
      </c>
      <c r="V225" s="49">
        <v>45912.0</v>
      </c>
      <c r="W225" s="42">
        <v>1.0</v>
      </c>
      <c r="X225" s="41" t="s">
        <v>98</v>
      </c>
      <c r="Y225" s="41" t="s">
        <v>85</v>
      </c>
    </row>
    <row r="226" ht="17.25" customHeight="1">
      <c r="A226" s="46" t="s">
        <v>7137</v>
      </c>
      <c r="B226" s="40">
        <v>45944.0</v>
      </c>
      <c r="C226" s="42">
        <v>12449.0</v>
      </c>
      <c r="D226" s="47" t="s">
        <v>4180</v>
      </c>
      <c r="E226" s="46" t="s">
        <v>4181</v>
      </c>
      <c r="F226" s="47" t="s">
        <v>6608</v>
      </c>
      <c r="G226" s="47" t="s">
        <v>284</v>
      </c>
      <c r="H226" s="47" t="s">
        <v>156</v>
      </c>
      <c r="I226" s="41" t="s">
        <v>422</v>
      </c>
      <c r="J226" s="49">
        <v>45455.0</v>
      </c>
      <c r="K226" s="40">
        <v>45821.0</v>
      </c>
      <c r="L226" s="41" t="s">
        <v>75</v>
      </c>
      <c r="M226" s="50">
        <v>78000.0</v>
      </c>
      <c r="N226" s="40">
        <v>45882.0</v>
      </c>
      <c r="O226" s="54">
        <v>200010.0</v>
      </c>
      <c r="P226" s="54">
        <v>0.0</v>
      </c>
      <c r="Q226" s="54">
        <v>0.0</v>
      </c>
      <c r="R226" s="54">
        <v>0.0</v>
      </c>
      <c r="S226" s="52">
        <f t="shared" si="3"/>
        <v>0</v>
      </c>
      <c r="T226" s="42" t="s">
        <v>283</v>
      </c>
      <c r="U226" s="49">
        <v>45909.0</v>
      </c>
      <c r="V226" s="49">
        <v>45942.0</v>
      </c>
      <c r="W226" s="42">
        <v>1.0</v>
      </c>
      <c r="X226" s="41" t="s">
        <v>98</v>
      </c>
      <c r="Y226" s="41" t="s">
        <v>85</v>
      </c>
    </row>
    <row r="227" ht="17.25" customHeight="1">
      <c r="A227" s="38" t="s">
        <v>7139</v>
      </c>
      <c r="B227" s="40">
        <v>45883.0</v>
      </c>
      <c r="C227" s="42">
        <v>8572.0</v>
      </c>
      <c r="D227" s="47" t="s">
        <v>2307</v>
      </c>
      <c r="E227" s="46" t="s">
        <v>2302</v>
      </c>
      <c r="F227" s="47" t="s">
        <v>2303</v>
      </c>
      <c r="G227" s="47" t="s">
        <v>830</v>
      </c>
      <c r="H227" s="47" t="s">
        <v>123</v>
      </c>
      <c r="I227" s="41" t="s">
        <v>1989</v>
      </c>
      <c r="J227" s="49">
        <v>45003.0</v>
      </c>
      <c r="K227" s="40">
        <v>45883.0</v>
      </c>
      <c r="L227" s="41" t="s">
        <v>75</v>
      </c>
      <c r="M227" s="51">
        <v>0.0</v>
      </c>
      <c r="N227" s="41" t="s">
        <v>75</v>
      </c>
      <c r="O227" s="54">
        <v>118000.0</v>
      </c>
      <c r="P227" s="54">
        <v>118000.0</v>
      </c>
      <c r="Q227" s="51">
        <v>0.0</v>
      </c>
      <c r="R227" s="267">
        <v>826.0</v>
      </c>
      <c r="S227" s="52">
        <f t="shared" si="3"/>
        <v>117174</v>
      </c>
      <c r="T227" s="42" t="s">
        <v>83</v>
      </c>
      <c r="U227" s="49">
        <v>45883.0</v>
      </c>
      <c r="V227" s="49">
        <v>45913.0</v>
      </c>
      <c r="W227" s="347">
        <v>1.0</v>
      </c>
      <c r="X227" s="41" t="s">
        <v>84</v>
      </c>
      <c r="Y227" s="41" t="s">
        <v>85</v>
      </c>
    </row>
    <row r="228" ht="17.25" customHeight="1">
      <c r="A228" s="38" t="s">
        <v>7145</v>
      </c>
      <c r="B228" s="40">
        <v>45883.0</v>
      </c>
      <c r="C228" s="42">
        <v>2647.0</v>
      </c>
      <c r="D228" s="47" t="s">
        <v>2529</v>
      </c>
      <c r="E228" s="46" t="s">
        <v>2214</v>
      </c>
      <c r="F228" s="47" t="s">
        <v>2215</v>
      </c>
      <c r="G228" s="47" t="s">
        <v>1889</v>
      </c>
      <c r="H228" s="47" t="s">
        <v>156</v>
      </c>
      <c r="I228" s="41" t="s">
        <v>1989</v>
      </c>
      <c r="J228" s="49">
        <v>44461.0</v>
      </c>
      <c r="K228" s="40">
        <v>45883.0</v>
      </c>
      <c r="L228" s="41" t="s">
        <v>75</v>
      </c>
      <c r="M228" s="51">
        <v>0.0</v>
      </c>
      <c r="N228" s="41" t="s">
        <v>75</v>
      </c>
      <c r="O228" s="54">
        <v>78000.0</v>
      </c>
      <c r="P228" s="54">
        <v>78000.0</v>
      </c>
      <c r="Q228" s="51">
        <v>0.0</v>
      </c>
      <c r="R228" s="267">
        <v>4440.0</v>
      </c>
      <c r="S228" s="52">
        <f t="shared" si="3"/>
        <v>73560</v>
      </c>
      <c r="T228" s="42" t="s">
        <v>83</v>
      </c>
      <c r="U228" s="49">
        <v>45883.0</v>
      </c>
      <c r="V228" s="49">
        <v>45915.0</v>
      </c>
      <c r="W228" s="347">
        <v>1.0</v>
      </c>
      <c r="X228" s="41" t="s">
        <v>98</v>
      </c>
      <c r="Y228" s="41" t="s">
        <v>85</v>
      </c>
    </row>
    <row r="229" ht="17.25" customHeight="1">
      <c r="A229" s="38" t="s">
        <v>7153</v>
      </c>
      <c r="B229" s="40">
        <v>45883.0</v>
      </c>
      <c r="C229" s="42">
        <v>3007.0</v>
      </c>
      <c r="D229" s="47" t="s">
        <v>2761</v>
      </c>
      <c r="E229" s="46" t="s">
        <v>2408</v>
      </c>
      <c r="F229" s="47" t="s">
        <v>2410</v>
      </c>
      <c r="G229" s="47" t="s">
        <v>634</v>
      </c>
      <c r="H229" s="47" t="s">
        <v>235</v>
      </c>
      <c r="I229" s="41" t="s">
        <v>1989</v>
      </c>
      <c r="J229" s="49">
        <v>44493.0</v>
      </c>
      <c r="K229" s="40">
        <v>45883.0</v>
      </c>
      <c r="L229" s="41" t="s">
        <v>75</v>
      </c>
      <c r="M229" s="51">
        <v>0.0</v>
      </c>
      <c r="N229" s="41" t="s">
        <v>75</v>
      </c>
      <c r="O229" s="54">
        <v>78065.0</v>
      </c>
      <c r="P229" s="126">
        <v>78065.0</v>
      </c>
      <c r="Q229" s="51">
        <v>0.0</v>
      </c>
      <c r="R229" s="51">
        <v>0.0</v>
      </c>
      <c r="S229" s="52">
        <f t="shared" si="3"/>
        <v>78065</v>
      </c>
      <c r="T229" s="42" t="s">
        <v>112</v>
      </c>
      <c r="U229" s="49">
        <v>45883.0</v>
      </c>
      <c r="V229" s="49">
        <v>45917.0</v>
      </c>
      <c r="W229" s="347">
        <v>1.0</v>
      </c>
      <c r="X229" s="41" t="s">
        <v>98</v>
      </c>
      <c r="Y229" s="41" t="s">
        <v>85</v>
      </c>
    </row>
    <row r="230" ht="17.25" customHeight="1">
      <c r="A230" s="38" t="s">
        <v>7158</v>
      </c>
      <c r="B230" s="40">
        <v>45883.0</v>
      </c>
      <c r="C230" s="42">
        <v>15533.0</v>
      </c>
      <c r="D230" s="47" t="s">
        <v>5825</v>
      </c>
      <c r="E230" s="46" t="s">
        <v>5826</v>
      </c>
      <c r="F230" s="47" t="s">
        <v>5827</v>
      </c>
      <c r="G230" s="47" t="s">
        <v>485</v>
      </c>
      <c r="H230" s="47" t="s">
        <v>486</v>
      </c>
      <c r="I230" s="41" t="s">
        <v>1989</v>
      </c>
      <c r="J230" s="49">
        <v>45821.0</v>
      </c>
      <c r="K230" s="40">
        <v>45883.0</v>
      </c>
      <c r="L230" s="41" t="s">
        <v>75</v>
      </c>
      <c r="M230" s="51">
        <v>0.0</v>
      </c>
      <c r="N230" s="41" t="s">
        <v>75</v>
      </c>
      <c r="O230" s="54">
        <v>648015.0</v>
      </c>
      <c r="P230" s="126">
        <v>648000.0</v>
      </c>
      <c r="Q230" s="51">
        <v>0.0</v>
      </c>
      <c r="R230" s="51">
        <v>0.0</v>
      </c>
      <c r="S230" s="52">
        <f t="shared" si="3"/>
        <v>648000</v>
      </c>
      <c r="T230" s="42" t="s">
        <v>112</v>
      </c>
      <c r="U230" s="49">
        <v>45883.0</v>
      </c>
      <c r="V230" s="49">
        <v>46068.0</v>
      </c>
      <c r="W230" s="347">
        <v>6.0</v>
      </c>
      <c r="X230" s="42" t="s">
        <v>84</v>
      </c>
      <c r="Y230" s="41" t="s">
        <v>85</v>
      </c>
    </row>
    <row r="231" ht="17.25" customHeight="1">
      <c r="A231" s="38" t="s">
        <v>7164</v>
      </c>
      <c r="B231" s="40">
        <v>45883.0</v>
      </c>
      <c r="C231" s="42">
        <v>8248.0</v>
      </c>
      <c r="D231" s="47" t="s">
        <v>2193</v>
      </c>
      <c r="E231" s="46" t="s">
        <v>624</v>
      </c>
      <c r="F231" s="47" t="s">
        <v>626</v>
      </c>
      <c r="G231" s="47" t="s">
        <v>628</v>
      </c>
      <c r="H231" s="47" t="s">
        <v>156</v>
      </c>
      <c r="I231" s="41" t="s">
        <v>1989</v>
      </c>
      <c r="J231" s="49">
        <v>44963.0</v>
      </c>
      <c r="K231" s="40">
        <v>45883.0</v>
      </c>
      <c r="L231" s="41" t="s">
        <v>75</v>
      </c>
      <c r="M231" s="51">
        <v>0.0</v>
      </c>
      <c r="N231" s="41" t="s">
        <v>75</v>
      </c>
      <c r="O231" s="54">
        <v>78057.0</v>
      </c>
      <c r="P231" s="126">
        <v>78000.0</v>
      </c>
      <c r="Q231" s="51">
        <v>0.0</v>
      </c>
      <c r="R231" s="51">
        <v>0.0</v>
      </c>
      <c r="S231" s="52">
        <f t="shared" si="3"/>
        <v>78000</v>
      </c>
      <c r="T231" s="42" t="s">
        <v>112</v>
      </c>
      <c r="U231" s="49">
        <v>45883.0</v>
      </c>
      <c r="V231" s="49">
        <v>45913.0</v>
      </c>
      <c r="W231" s="347">
        <v>1.0</v>
      </c>
      <c r="X231" s="41" t="s">
        <v>98</v>
      </c>
      <c r="Y231" s="41" t="s">
        <v>85</v>
      </c>
    </row>
    <row r="232" ht="17.25" customHeight="1">
      <c r="A232" s="38" t="s">
        <v>7170</v>
      </c>
      <c r="B232" s="40">
        <v>45883.0</v>
      </c>
      <c r="C232" s="42">
        <v>4343.0</v>
      </c>
      <c r="D232" s="47" t="s">
        <v>1522</v>
      </c>
      <c r="E232" s="46" t="s">
        <v>152</v>
      </c>
      <c r="F232" s="47" t="s">
        <v>2451</v>
      </c>
      <c r="G232" s="47" t="s">
        <v>155</v>
      </c>
      <c r="H232" s="47" t="s">
        <v>156</v>
      </c>
      <c r="I232" s="41" t="s">
        <v>1989</v>
      </c>
      <c r="J232" s="49">
        <v>44585.0</v>
      </c>
      <c r="K232" s="40">
        <v>45883.0</v>
      </c>
      <c r="L232" s="41" t="s">
        <v>75</v>
      </c>
      <c r="M232" s="51">
        <v>0.0</v>
      </c>
      <c r="N232" s="41" t="s">
        <v>75</v>
      </c>
      <c r="O232" s="54">
        <v>118000.0</v>
      </c>
      <c r="P232" s="54">
        <v>118000.0</v>
      </c>
      <c r="Q232" s="51">
        <v>0.0</v>
      </c>
      <c r="R232" s="267">
        <v>2360.0</v>
      </c>
      <c r="S232" s="52">
        <f t="shared" si="3"/>
        <v>115640</v>
      </c>
      <c r="T232" s="42" t="s">
        <v>83</v>
      </c>
      <c r="U232" s="49">
        <v>45883.0</v>
      </c>
      <c r="V232" s="49">
        <v>45913.0</v>
      </c>
      <c r="W232" s="347">
        <v>1.0</v>
      </c>
      <c r="X232" s="41" t="s">
        <v>84</v>
      </c>
      <c r="Y232" s="41" t="s">
        <v>85</v>
      </c>
    </row>
    <row r="233" ht="17.25" customHeight="1">
      <c r="A233" s="38" t="s">
        <v>7176</v>
      </c>
      <c r="B233" s="40">
        <v>45883.0</v>
      </c>
      <c r="C233" s="42">
        <v>8115.0</v>
      </c>
      <c r="D233" s="47" t="s">
        <v>2564</v>
      </c>
      <c r="E233" s="46" t="s">
        <v>2425</v>
      </c>
      <c r="F233" s="47" t="s">
        <v>2426</v>
      </c>
      <c r="G233" s="47" t="s">
        <v>132</v>
      </c>
      <c r="H233" s="47" t="s">
        <v>134</v>
      </c>
      <c r="I233" s="41" t="s">
        <v>1989</v>
      </c>
      <c r="J233" s="49">
        <v>44947.0</v>
      </c>
      <c r="K233" s="40">
        <v>45883.0</v>
      </c>
      <c r="L233" s="41" t="s">
        <v>75</v>
      </c>
      <c r="M233" s="51">
        <v>0.0</v>
      </c>
      <c r="N233" s="41" t="s">
        <v>75</v>
      </c>
      <c r="O233" s="54">
        <v>118000.0</v>
      </c>
      <c r="P233" s="54">
        <v>118000.0</v>
      </c>
      <c r="Q233" s="51">
        <v>0.0</v>
      </c>
      <c r="R233" s="267">
        <v>826.0</v>
      </c>
      <c r="S233" s="52">
        <f t="shared" si="3"/>
        <v>117174</v>
      </c>
      <c r="T233" s="42" t="s">
        <v>83</v>
      </c>
      <c r="U233" s="49">
        <v>45883.0</v>
      </c>
      <c r="V233" s="49">
        <v>45913.0</v>
      </c>
      <c r="W233" s="347">
        <v>1.0</v>
      </c>
      <c r="X233" s="41" t="s">
        <v>84</v>
      </c>
      <c r="Y233" s="41" t="s">
        <v>85</v>
      </c>
    </row>
    <row r="234" ht="17.25" customHeight="1">
      <c r="A234" s="38" t="s">
        <v>7179</v>
      </c>
      <c r="B234" s="40">
        <v>45883.0</v>
      </c>
      <c r="C234" s="42">
        <v>7175.0</v>
      </c>
      <c r="D234" s="47" t="s">
        <v>2106</v>
      </c>
      <c r="E234" s="46" t="s">
        <v>2107</v>
      </c>
      <c r="F234" s="47" t="s">
        <v>7180</v>
      </c>
      <c r="G234" s="47" t="s">
        <v>1641</v>
      </c>
      <c r="H234" s="47" t="s">
        <v>72</v>
      </c>
      <c r="I234" s="41" t="s">
        <v>1989</v>
      </c>
      <c r="J234" s="49">
        <v>44841.0</v>
      </c>
      <c r="K234" s="40">
        <v>45883.0</v>
      </c>
      <c r="L234" s="41" t="s">
        <v>75</v>
      </c>
      <c r="M234" s="51">
        <v>0.0</v>
      </c>
      <c r="N234" s="41" t="s">
        <v>75</v>
      </c>
      <c r="O234" s="54">
        <v>78000.0</v>
      </c>
      <c r="P234" s="54">
        <v>78000.0</v>
      </c>
      <c r="Q234" s="51">
        <v>0.0</v>
      </c>
      <c r="R234" s="267">
        <v>1560.0</v>
      </c>
      <c r="S234" s="52">
        <f t="shared" si="3"/>
        <v>76440</v>
      </c>
      <c r="T234" s="42" t="s">
        <v>83</v>
      </c>
      <c r="U234" s="49">
        <v>45883.0</v>
      </c>
      <c r="V234" s="49">
        <v>45913.0</v>
      </c>
      <c r="W234" s="347">
        <v>1.0</v>
      </c>
      <c r="X234" s="41" t="s">
        <v>98</v>
      </c>
      <c r="Y234" s="41" t="s">
        <v>85</v>
      </c>
    </row>
    <row r="235" ht="17.25" customHeight="1">
      <c r="A235" s="38" t="s">
        <v>7185</v>
      </c>
      <c r="B235" s="40">
        <v>45883.0</v>
      </c>
      <c r="C235" s="42">
        <v>13032.0</v>
      </c>
      <c r="D235" s="47" t="s">
        <v>568</v>
      </c>
      <c r="E235" s="46" t="s">
        <v>569</v>
      </c>
      <c r="F235" s="47" t="s">
        <v>570</v>
      </c>
      <c r="G235" s="47" t="s">
        <v>234</v>
      </c>
      <c r="H235" s="47" t="s">
        <v>235</v>
      </c>
      <c r="I235" s="41" t="s">
        <v>1989</v>
      </c>
      <c r="J235" s="49">
        <v>45517.0</v>
      </c>
      <c r="K235" s="40">
        <v>45883.0</v>
      </c>
      <c r="L235" s="41" t="s">
        <v>75</v>
      </c>
      <c r="M235" s="51">
        <v>78000.0</v>
      </c>
      <c r="N235" s="41" t="s">
        <v>75</v>
      </c>
      <c r="O235" s="54">
        <v>80000.0</v>
      </c>
      <c r="P235" s="54">
        <v>80000.0</v>
      </c>
      <c r="Q235" s="51">
        <v>0.0</v>
      </c>
      <c r="R235" s="267">
        <v>560.0</v>
      </c>
      <c r="S235" s="52">
        <f t="shared" si="3"/>
        <v>79440</v>
      </c>
      <c r="T235" s="42" t="s">
        <v>83</v>
      </c>
      <c r="U235" s="49">
        <v>45883.0</v>
      </c>
      <c r="V235" s="49">
        <v>45913.0</v>
      </c>
      <c r="W235" s="347">
        <v>1.0</v>
      </c>
      <c r="X235" s="41" t="s">
        <v>98</v>
      </c>
      <c r="Y235" s="41" t="s">
        <v>85</v>
      </c>
    </row>
    <row r="236" ht="17.25" customHeight="1">
      <c r="A236" s="38" t="s">
        <v>7192</v>
      </c>
      <c r="B236" s="40">
        <v>45883.0</v>
      </c>
      <c r="C236" s="42">
        <v>3420.0</v>
      </c>
      <c r="D236" s="47" t="s">
        <v>898</v>
      </c>
      <c r="E236" s="46" t="s">
        <v>899</v>
      </c>
      <c r="F236" s="47" t="s">
        <v>900</v>
      </c>
      <c r="G236" s="47" t="s">
        <v>315</v>
      </c>
      <c r="H236" s="47" t="s">
        <v>177</v>
      </c>
      <c r="I236" s="41" t="s">
        <v>1989</v>
      </c>
      <c r="J236" s="49">
        <v>44527.0</v>
      </c>
      <c r="K236" s="40">
        <v>45883.0</v>
      </c>
      <c r="L236" s="41" t="s">
        <v>75</v>
      </c>
      <c r="M236" s="51">
        <v>118000.0</v>
      </c>
      <c r="N236" s="41" t="s">
        <v>75</v>
      </c>
      <c r="O236" s="54">
        <v>120030.0</v>
      </c>
      <c r="P236" s="126">
        <v>120030.0</v>
      </c>
      <c r="Q236" s="51">
        <v>0.0</v>
      </c>
      <c r="R236" s="51">
        <v>0.0</v>
      </c>
      <c r="S236" s="52">
        <f t="shared" si="3"/>
        <v>120030</v>
      </c>
      <c r="T236" s="42" t="s">
        <v>112</v>
      </c>
      <c r="U236" s="49">
        <v>45883.0</v>
      </c>
      <c r="V236" s="49">
        <v>45913.0</v>
      </c>
      <c r="W236" s="347">
        <v>1.0</v>
      </c>
      <c r="X236" s="41" t="s">
        <v>84</v>
      </c>
      <c r="Y236" s="41" t="s">
        <v>85</v>
      </c>
    </row>
    <row r="237" ht="17.25" customHeight="1">
      <c r="A237" s="38" t="s">
        <v>7195</v>
      </c>
      <c r="B237" s="40">
        <v>45883.0</v>
      </c>
      <c r="C237" s="42">
        <v>10964.0</v>
      </c>
      <c r="D237" s="47" t="s">
        <v>1806</v>
      </c>
      <c r="E237" s="46" t="s">
        <v>1608</v>
      </c>
      <c r="F237" s="47" t="s">
        <v>1609</v>
      </c>
      <c r="G237" s="47" t="s">
        <v>601</v>
      </c>
      <c r="H237" s="47" t="s">
        <v>177</v>
      </c>
      <c r="I237" s="41" t="s">
        <v>1989</v>
      </c>
      <c r="J237" s="49">
        <v>45295.0</v>
      </c>
      <c r="K237" s="40">
        <v>45883.0</v>
      </c>
      <c r="L237" s="41" t="s">
        <v>75</v>
      </c>
      <c r="M237" s="51">
        <v>0.0</v>
      </c>
      <c r="N237" s="41" t="s">
        <v>75</v>
      </c>
      <c r="O237" s="54">
        <v>78000.0</v>
      </c>
      <c r="P237" s="54">
        <v>78000.0</v>
      </c>
      <c r="Q237" s="51">
        <v>0.0</v>
      </c>
      <c r="R237" s="267">
        <v>546.0</v>
      </c>
      <c r="S237" s="52">
        <f t="shared" si="3"/>
        <v>77454</v>
      </c>
      <c r="T237" s="42" t="s">
        <v>83</v>
      </c>
      <c r="U237" s="49">
        <v>45883.0</v>
      </c>
      <c r="V237" s="49">
        <v>45913.0</v>
      </c>
      <c r="W237" s="347">
        <v>1.0</v>
      </c>
      <c r="X237" s="41" t="s">
        <v>98</v>
      </c>
      <c r="Y237" s="41" t="s">
        <v>85</v>
      </c>
    </row>
    <row r="238" ht="17.25" customHeight="1">
      <c r="A238" s="38" t="s">
        <v>7199</v>
      </c>
      <c r="B238" s="40">
        <v>45883.0</v>
      </c>
      <c r="C238" s="42">
        <v>6293.0</v>
      </c>
      <c r="D238" s="47" t="s">
        <v>7201</v>
      </c>
      <c r="E238" s="46" t="s">
        <v>7203</v>
      </c>
      <c r="F238" s="47" t="s">
        <v>6848</v>
      </c>
      <c r="G238" s="47" t="s">
        <v>485</v>
      </c>
      <c r="H238" s="47" t="s">
        <v>486</v>
      </c>
      <c r="I238" s="41" t="s">
        <v>1989</v>
      </c>
      <c r="J238" s="49">
        <v>44755.0</v>
      </c>
      <c r="K238" s="40">
        <v>45883.0</v>
      </c>
      <c r="L238" s="41" t="s">
        <v>75</v>
      </c>
      <c r="M238" s="51">
        <v>0.0</v>
      </c>
      <c r="N238" s="41" t="s">
        <v>75</v>
      </c>
      <c r="O238" s="54">
        <v>858094.0</v>
      </c>
      <c r="P238" s="126">
        <v>858094.0</v>
      </c>
      <c r="Q238" s="51">
        <v>78000.0</v>
      </c>
      <c r="R238" s="51">
        <v>0.0</v>
      </c>
      <c r="S238" s="52">
        <f t="shared" si="3"/>
        <v>858094</v>
      </c>
      <c r="T238" s="42" t="s">
        <v>112</v>
      </c>
      <c r="U238" s="49">
        <v>45883.0</v>
      </c>
      <c r="V238" s="49">
        <v>46243.0</v>
      </c>
      <c r="W238" s="347">
        <v>12.0</v>
      </c>
      <c r="X238" s="41" t="s">
        <v>98</v>
      </c>
      <c r="Y238" s="41" t="s">
        <v>85</v>
      </c>
    </row>
    <row r="239" ht="17.25" customHeight="1">
      <c r="A239" s="38" t="s">
        <v>7212</v>
      </c>
      <c r="B239" s="40">
        <v>45888.0</v>
      </c>
      <c r="C239" s="42">
        <v>4723.0</v>
      </c>
      <c r="D239" s="47" t="s">
        <v>2572</v>
      </c>
      <c r="E239" s="46" t="s">
        <v>1074</v>
      </c>
      <c r="F239" s="47" t="s">
        <v>6988</v>
      </c>
      <c r="G239" s="47" t="s">
        <v>217</v>
      </c>
      <c r="H239" s="47" t="s">
        <v>177</v>
      </c>
      <c r="I239" s="41" t="s">
        <v>1989</v>
      </c>
      <c r="J239" s="49">
        <v>44611.0</v>
      </c>
      <c r="K239" s="40">
        <v>45883.0</v>
      </c>
      <c r="L239" s="41" t="s">
        <v>75</v>
      </c>
      <c r="M239" s="51">
        <v>0.0</v>
      </c>
      <c r="N239" s="41" t="s">
        <v>75</v>
      </c>
      <c r="O239" s="54">
        <v>78045.0</v>
      </c>
      <c r="P239" s="126">
        <v>78000.0</v>
      </c>
      <c r="Q239" s="51">
        <v>0.0</v>
      </c>
      <c r="R239" s="51">
        <v>0.0</v>
      </c>
      <c r="S239" s="52">
        <f t="shared" si="3"/>
        <v>78000</v>
      </c>
      <c r="T239" s="42" t="s">
        <v>112</v>
      </c>
      <c r="U239" s="49">
        <v>45883.0</v>
      </c>
      <c r="V239" s="49">
        <v>45915.0</v>
      </c>
      <c r="W239" s="347">
        <v>1.0</v>
      </c>
      <c r="X239" s="41" t="s">
        <v>98</v>
      </c>
      <c r="Y239" s="41" t="s">
        <v>85</v>
      </c>
    </row>
    <row r="240" ht="17.25" customHeight="1">
      <c r="A240" s="38" t="s">
        <v>7216</v>
      </c>
      <c r="B240" s="40">
        <v>45888.0</v>
      </c>
      <c r="C240" s="42">
        <v>6385.0</v>
      </c>
      <c r="D240" s="47" t="s">
        <v>80</v>
      </c>
      <c r="E240" s="46" t="s">
        <v>81</v>
      </c>
      <c r="F240" s="47" t="s">
        <v>1882</v>
      </c>
      <c r="G240" s="47" t="s">
        <v>132</v>
      </c>
      <c r="H240" s="47" t="s">
        <v>134</v>
      </c>
      <c r="I240" s="41" t="s">
        <v>1989</v>
      </c>
      <c r="J240" s="49">
        <v>44765.0</v>
      </c>
      <c r="K240" s="40">
        <v>45883.0</v>
      </c>
      <c r="L240" s="41" t="s">
        <v>75</v>
      </c>
      <c r="M240" s="51">
        <v>118000.0</v>
      </c>
      <c r="N240" s="40">
        <v>45884.0</v>
      </c>
      <c r="O240" s="54">
        <v>100048.0</v>
      </c>
      <c r="P240" s="126">
        <v>100048.0</v>
      </c>
      <c r="Q240" s="51">
        <v>0.0</v>
      </c>
      <c r="R240" s="51">
        <v>0.0</v>
      </c>
      <c r="S240" s="52">
        <f t="shared" si="3"/>
        <v>100048</v>
      </c>
      <c r="T240" s="42" t="s">
        <v>112</v>
      </c>
      <c r="U240" s="49">
        <v>45884.0</v>
      </c>
      <c r="V240" s="49">
        <v>45915.0</v>
      </c>
      <c r="W240" s="347">
        <v>1.0</v>
      </c>
      <c r="X240" s="41" t="s">
        <v>84</v>
      </c>
      <c r="Y240" s="41" t="s">
        <v>85</v>
      </c>
    </row>
    <row r="241" ht="17.25" customHeight="1">
      <c r="A241" s="158" t="s">
        <v>7218</v>
      </c>
      <c r="B241" s="40">
        <v>45888.0</v>
      </c>
      <c r="C241" s="433">
        <v>11598.0</v>
      </c>
      <c r="D241" s="47" t="s">
        <v>2544</v>
      </c>
      <c r="E241" s="46" t="s">
        <v>2545</v>
      </c>
      <c r="F241" s="228" t="s">
        <v>7220</v>
      </c>
      <c r="G241" s="47" t="s">
        <v>342</v>
      </c>
      <c r="H241" s="47" t="s">
        <v>200</v>
      </c>
      <c r="I241" s="41" t="s">
        <v>1989</v>
      </c>
      <c r="J241" s="49">
        <v>45364.0</v>
      </c>
      <c r="K241" s="40">
        <v>45883.0</v>
      </c>
      <c r="L241" s="41" t="s">
        <v>75</v>
      </c>
      <c r="M241" s="51">
        <v>0.0</v>
      </c>
      <c r="N241" s="41" t="s">
        <v>75</v>
      </c>
      <c r="O241" s="54">
        <v>78000.0</v>
      </c>
      <c r="P241" s="54">
        <v>78000.0</v>
      </c>
      <c r="Q241" s="51">
        <v>0.0</v>
      </c>
      <c r="R241" s="267">
        <v>546.0</v>
      </c>
      <c r="S241" s="52">
        <f t="shared" si="3"/>
        <v>77454</v>
      </c>
      <c r="T241" s="42" t="s">
        <v>83</v>
      </c>
      <c r="U241" s="49">
        <v>45883.0</v>
      </c>
      <c r="V241" s="49">
        <v>45913.0</v>
      </c>
      <c r="W241" s="347">
        <v>1.0</v>
      </c>
      <c r="X241" s="41" t="s">
        <v>98</v>
      </c>
      <c r="Y241" s="42" t="s">
        <v>221</v>
      </c>
    </row>
    <row r="242" ht="17.25" customHeight="1">
      <c r="A242" s="38" t="s">
        <v>7225</v>
      </c>
      <c r="B242" s="40">
        <v>45888.0</v>
      </c>
      <c r="C242" s="42">
        <v>9815.0</v>
      </c>
      <c r="D242" s="47" t="s">
        <v>2369</v>
      </c>
      <c r="E242" s="46" t="s">
        <v>2370</v>
      </c>
      <c r="F242" s="47" t="s">
        <v>2371</v>
      </c>
      <c r="G242" s="47" t="s">
        <v>796</v>
      </c>
      <c r="H242" s="47" t="s">
        <v>134</v>
      </c>
      <c r="I242" s="41" t="s">
        <v>1989</v>
      </c>
      <c r="J242" s="49">
        <v>45149.0</v>
      </c>
      <c r="K242" s="40">
        <v>45883.0</v>
      </c>
      <c r="L242" s="41" t="s">
        <v>75</v>
      </c>
      <c r="M242" s="51">
        <v>0.0</v>
      </c>
      <c r="N242" s="41" t="s">
        <v>75</v>
      </c>
      <c r="O242" s="54">
        <v>118000.0</v>
      </c>
      <c r="P242" s="54">
        <v>118000.0</v>
      </c>
      <c r="Q242" s="51">
        <v>0.0</v>
      </c>
      <c r="R242" s="267">
        <v>4440.0</v>
      </c>
      <c r="S242" s="52">
        <f t="shared" si="3"/>
        <v>113560</v>
      </c>
      <c r="T242" s="42" t="s">
        <v>83</v>
      </c>
      <c r="U242" s="49">
        <v>45883.0</v>
      </c>
      <c r="V242" s="49">
        <v>45913.0</v>
      </c>
      <c r="W242" s="347">
        <v>1.0</v>
      </c>
      <c r="X242" s="41" t="s">
        <v>84</v>
      </c>
      <c r="Y242" s="41" t="s">
        <v>85</v>
      </c>
    </row>
    <row r="243" ht="17.25" customHeight="1">
      <c r="A243" s="158" t="s">
        <v>7229</v>
      </c>
      <c r="B243" s="40">
        <v>45889.0</v>
      </c>
      <c r="C243" s="42">
        <v>16141.0</v>
      </c>
      <c r="D243" s="47" t="s">
        <v>7230</v>
      </c>
      <c r="E243" s="46" t="s">
        <v>7232</v>
      </c>
      <c r="F243" s="47" t="s">
        <v>7233</v>
      </c>
      <c r="G243" s="47" t="s">
        <v>404</v>
      </c>
      <c r="H243" s="47" t="s">
        <v>72</v>
      </c>
      <c r="I243" s="41" t="s">
        <v>1989</v>
      </c>
      <c r="J243" s="49">
        <v>45883.0</v>
      </c>
      <c r="K243" s="40">
        <v>45888.0</v>
      </c>
      <c r="L243" s="40">
        <v>45883.0</v>
      </c>
      <c r="M243" s="51">
        <v>0.0</v>
      </c>
      <c r="N243" s="40">
        <v>45888.0</v>
      </c>
      <c r="O243" s="54">
        <v>468032.0</v>
      </c>
      <c r="P243" s="126">
        <v>468000.0</v>
      </c>
      <c r="Q243" s="51">
        <v>0.0</v>
      </c>
      <c r="R243" s="51">
        <v>0.0</v>
      </c>
      <c r="S243" s="52">
        <f t="shared" si="3"/>
        <v>468000</v>
      </c>
      <c r="T243" s="42" t="s">
        <v>112</v>
      </c>
      <c r="U243" s="49">
        <v>45888.0</v>
      </c>
      <c r="V243" s="49">
        <v>46077.0</v>
      </c>
      <c r="W243" s="347">
        <v>6.0</v>
      </c>
      <c r="X243" s="41" t="s">
        <v>98</v>
      </c>
      <c r="Y243" s="42" t="s">
        <v>221</v>
      </c>
    </row>
    <row r="244" ht="17.25" customHeight="1">
      <c r="A244" s="38" t="s">
        <v>7236</v>
      </c>
      <c r="B244" s="40">
        <v>45888.0</v>
      </c>
      <c r="C244" s="42">
        <v>8258.0</v>
      </c>
      <c r="D244" s="47" t="s">
        <v>5794</v>
      </c>
      <c r="E244" s="46" t="s">
        <v>5795</v>
      </c>
      <c r="F244" s="47" t="s">
        <v>5796</v>
      </c>
      <c r="G244" s="47" t="s">
        <v>179</v>
      </c>
      <c r="H244" s="47" t="s">
        <v>177</v>
      </c>
      <c r="I244" s="41" t="s">
        <v>1989</v>
      </c>
      <c r="J244" s="49">
        <v>44964.0</v>
      </c>
      <c r="K244" s="40">
        <v>45884.0</v>
      </c>
      <c r="L244" s="41" t="s">
        <v>75</v>
      </c>
      <c r="M244" s="51">
        <v>78000.0</v>
      </c>
      <c r="N244" s="41" t="s">
        <v>75</v>
      </c>
      <c r="O244" s="54">
        <v>80000.0</v>
      </c>
      <c r="P244" s="54">
        <v>80000.0</v>
      </c>
      <c r="Q244" s="51">
        <v>0.0</v>
      </c>
      <c r="R244" s="51">
        <v>4400.0</v>
      </c>
      <c r="S244" s="52">
        <f t="shared" si="3"/>
        <v>75600</v>
      </c>
      <c r="T244" s="42" t="s">
        <v>83</v>
      </c>
      <c r="U244" s="49">
        <v>45884.0</v>
      </c>
      <c r="V244" s="49">
        <v>45914.0</v>
      </c>
      <c r="W244" s="347">
        <v>1.0</v>
      </c>
      <c r="X244" s="41" t="s">
        <v>98</v>
      </c>
      <c r="Y244" s="41" t="s">
        <v>85</v>
      </c>
    </row>
    <row r="245" ht="17.25" customHeight="1">
      <c r="A245" s="38" t="s">
        <v>7240</v>
      </c>
      <c r="B245" s="40">
        <v>45888.0</v>
      </c>
      <c r="C245" s="42">
        <v>7858.0</v>
      </c>
      <c r="D245" s="47" t="s">
        <v>6623</v>
      </c>
      <c r="E245" s="46" t="s">
        <v>2208</v>
      </c>
      <c r="F245" s="47" t="s">
        <v>2209</v>
      </c>
      <c r="G245" s="47" t="s">
        <v>601</v>
      </c>
      <c r="H245" s="47" t="s">
        <v>601</v>
      </c>
      <c r="I245" s="41" t="s">
        <v>1989</v>
      </c>
      <c r="J245" s="49">
        <v>44917.0</v>
      </c>
      <c r="K245" s="40">
        <v>45884.0</v>
      </c>
      <c r="L245" s="41" t="s">
        <v>75</v>
      </c>
      <c r="M245" s="51">
        <v>0.0</v>
      </c>
      <c r="N245" s="41" t="s">
        <v>75</v>
      </c>
      <c r="O245" s="54">
        <v>78000.0</v>
      </c>
      <c r="P245" s="54">
        <v>78000.0</v>
      </c>
      <c r="Q245" s="51">
        <v>0.0</v>
      </c>
      <c r="R245" s="51">
        <v>546.0</v>
      </c>
      <c r="S245" s="52">
        <f t="shared" si="3"/>
        <v>77454</v>
      </c>
      <c r="T245" s="42" t="s">
        <v>83</v>
      </c>
      <c r="U245" s="49">
        <v>45884.0</v>
      </c>
      <c r="V245" s="49">
        <v>45921.0</v>
      </c>
      <c r="W245" s="347">
        <v>1.0</v>
      </c>
      <c r="X245" s="41" t="s">
        <v>98</v>
      </c>
      <c r="Y245" s="41" t="s">
        <v>85</v>
      </c>
    </row>
    <row r="246" ht="17.25" customHeight="1">
      <c r="A246" s="38" t="s">
        <v>7244</v>
      </c>
      <c r="B246" s="40">
        <v>45888.0</v>
      </c>
      <c r="C246" s="42">
        <v>6285.0</v>
      </c>
      <c r="D246" s="47" t="s">
        <v>6591</v>
      </c>
      <c r="E246" s="46" t="s">
        <v>2389</v>
      </c>
      <c r="F246" s="47" t="s">
        <v>2390</v>
      </c>
      <c r="G246" s="47" t="s">
        <v>2392</v>
      </c>
      <c r="H246" s="47" t="s">
        <v>156</v>
      </c>
      <c r="I246" s="41" t="s">
        <v>1989</v>
      </c>
      <c r="J246" s="49">
        <v>44754.0</v>
      </c>
      <c r="K246" s="40">
        <v>45884.0</v>
      </c>
      <c r="L246" s="41" t="s">
        <v>75</v>
      </c>
      <c r="M246" s="51">
        <v>0.0</v>
      </c>
      <c r="N246" s="41" t="s">
        <v>75</v>
      </c>
      <c r="O246" s="54">
        <v>78000.0</v>
      </c>
      <c r="P246" s="54">
        <v>78000.0</v>
      </c>
      <c r="Q246" s="51">
        <v>0.0</v>
      </c>
      <c r="R246" s="51">
        <v>4400.0</v>
      </c>
      <c r="S246" s="52">
        <f t="shared" si="3"/>
        <v>73600</v>
      </c>
      <c r="T246" s="42" t="s">
        <v>83</v>
      </c>
      <c r="U246" s="49">
        <v>45884.0</v>
      </c>
      <c r="V246" s="49">
        <v>45914.0</v>
      </c>
      <c r="W246" s="347">
        <v>1.0</v>
      </c>
      <c r="X246" s="41" t="s">
        <v>98</v>
      </c>
      <c r="Y246" s="41" t="s">
        <v>85</v>
      </c>
    </row>
    <row r="247" ht="17.25" customHeight="1">
      <c r="A247" s="38" t="s">
        <v>7249</v>
      </c>
      <c r="B247" s="40">
        <v>45888.0</v>
      </c>
      <c r="C247" s="42">
        <v>6348.0</v>
      </c>
      <c r="D247" s="47" t="s">
        <v>2506</v>
      </c>
      <c r="E247" s="46" t="s">
        <v>2507</v>
      </c>
      <c r="F247" s="47" t="s">
        <v>2508</v>
      </c>
      <c r="G247" s="47" t="s">
        <v>155</v>
      </c>
      <c r="H247" s="47" t="s">
        <v>156</v>
      </c>
      <c r="I247" s="41" t="s">
        <v>1989</v>
      </c>
      <c r="J247" s="49">
        <v>44760.0</v>
      </c>
      <c r="K247" s="40">
        <v>45884.0</v>
      </c>
      <c r="L247" s="41" t="s">
        <v>75</v>
      </c>
      <c r="M247" s="51">
        <v>78000.0</v>
      </c>
      <c r="N247" s="41" t="s">
        <v>75</v>
      </c>
      <c r="O247" s="54">
        <v>80057.0</v>
      </c>
      <c r="P247" s="61">
        <v>80057.0</v>
      </c>
      <c r="Q247" s="51">
        <v>0.0</v>
      </c>
      <c r="R247" s="51">
        <v>0.0</v>
      </c>
      <c r="S247" s="52">
        <f t="shared" si="3"/>
        <v>80057</v>
      </c>
      <c r="T247" s="42" t="s">
        <v>112</v>
      </c>
      <c r="U247" s="49">
        <v>45884.0</v>
      </c>
      <c r="V247" s="49">
        <v>45914.0</v>
      </c>
      <c r="W247" s="347">
        <v>1.0</v>
      </c>
      <c r="X247" s="41" t="s">
        <v>98</v>
      </c>
      <c r="Y247" s="41" t="s">
        <v>85</v>
      </c>
    </row>
    <row r="248" ht="17.25" customHeight="1">
      <c r="A248" s="46" t="s">
        <v>7253</v>
      </c>
      <c r="B248" s="40">
        <v>45888.0</v>
      </c>
      <c r="C248" s="42">
        <v>3860.0</v>
      </c>
      <c r="D248" s="47" t="s">
        <v>7254</v>
      </c>
      <c r="E248" s="46" t="s">
        <v>2709</v>
      </c>
      <c r="F248" s="47" t="s">
        <v>2720</v>
      </c>
      <c r="G248" s="47" t="s">
        <v>2711</v>
      </c>
      <c r="H248" s="47" t="s">
        <v>156</v>
      </c>
      <c r="I248" s="42" t="s">
        <v>422</v>
      </c>
      <c r="J248" s="49">
        <v>44556.0</v>
      </c>
      <c r="K248" s="40">
        <v>45884.0</v>
      </c>
      <c r="L248" s="41" t="s">
        <v>75</v>
      </c>
      <c r="M248" s="51">
        <v>0.0</v>
      </c>
      <c r="N248" s="41" t="s">
        <v>75</v>
      </c>
      <c r="O248" s="54">
        <v>78000.0</v>
      </c>
      <c r="P248" s="54">
        <v>78000.0</v>
      </c>
      <c r="Q248" s="51">
        <v>0.0</v>
      </c>
      <c r="R248" s="51">
        <v>4400.0</v>
      </c>
      <c r="S248" s="52">
        <f t="shared" si="3"/>
        <v>73600</v>
      </c>
      <c r="T248" s="42" t="s">
        <v>83</v>
      </c>
      <c r="U248" s="49">
        <v>45884.0</v>
      </c>
      <c r="V248" s="49">
        <v>45923.0</v>
      </c>
      <c r="W248" s="347">
        <v>1.0</v>
      </c>
      <c r="X248" s="41" t="s">
        <v>98</v>
      </c>
      <c r="Y248" s="41" t="s">
        <v>85</v>
      </c>
    </row>
    <row r="249" ht="17.25" customHeight="1">
      <c r="A249" s="38" t="s">
        <v>7257</v>
      </c>
      <c r="B249" s="40">
        <v>45888.0</v>
      </c>
      <c r="C249" s="42">
        <v>1879.0</v>
      </c>
      <c r="D249" s="47" t="s">
        <v>905</v>
      </c>
      <c r="E249" s="46" t="s">
        <v>906</v>
      </c>
      <c r="F249" s="47" t="s">
        <v>907</v>
      </c>
      <c r="G249" s="47" t="s">
        <v>908</v>
      </c>
      <c r="H249" s="47" t="s">
        <v>134</v>
      </c>
      <c r="I249" s="41" t="s">
        <v>1989</v>
      </c>
      <c r="J249" s="49">
        <v>44406.0</v>
      </c>
      <c r="K249" s="40">
        <v>45884.0</v>
      </c>
      <c r="L249" s="41" t="s">
        <v>75</v>
      </c>
      <c r="M249" s="51">
        <v>0.0</v>
      </c>
      <c r="N249" s="41" t="s">
        <v>75</v>
      </c>
      <c r="O249" s="54">
        <v>78000.0</v>
      </c>
      <c r="P249" s="54">
        <v>78000.0</v>
      </c>
      <c r="Q249" s="51">
        <v>0.0</v>
      </c>
      <c r="R249" s="51">
        <v>1560.0</v>
      </c>
      <c r="S249" s="52">
        <f t="shared" si="3"/>
        <v>76440</v>
      </c>
      <c r="T249" s="42" t="s">
        <v>83</v>
      </c>
      <c r="U249" s="49">
        <v>45884.0</v>
      </c>
      <c r="V249" s="49">
        <v>45914.0</v>
      </c>
      <c r="W249" s="347">
        <v>1.0</v>
      </c>
      <c r="X249" s="41" t="s">
        <v>98</v>
      </c>
      <c r="Y249" s="41" t="s">
        <v>85</v>
      </c>
    </row>
    <row r="250" ht="17.25" customHeight="1">
      <c r="A250" s="38" t="s">
        <v>7262</v>
      </c>
      <c r="B250" s="40">
        <v>45888.0</v>
      </c>
      <c r="C250" s="42">
        <v>6899.0</v>
      </c>
      <c r="D250" s="47" t="s">
        <v>2001</v>
      </c>
      <c r="E250" s="46" t="s">
        <v>2002</v>
      </c>
      <c r="F250" s="47" t="s">
        <v>2534</v>
      </c>
      <c r="G250" s="47" t="s">
        <v>315</v>
      </c>
      <c r="H250" s="47" t="s">
        <v>177</v>
      </c>
      <c r="I250" s="41" t="s">
        <v>1989</v>
      </c>
      <c r="J250" s="49">
        <v>44812.0</v>
      </c>
      <c r="K250" s="40">
        <v>45884.0</v>
      </c>
      <c r="L250" s="41" t="s">
        <v>75</v>
      </c>
      <c r="M250" s="51">
        <v>0.0</v>
      </c>
      <c r="N250" s="41" t="s">
        <v>75</v>
      </c>
      <c r="O250" s="54">
        <v>78000.0</v>
      </c>
      <c r="P250" s="54">
        <v>78000.0</v>
      </c>
      <c r="Q250" s="51">
        <v>0.0</v>
      </c>
      <c r="R250" s="51">
        <v>546.0</v>
      </c>
      <c r="S250" s="52">
        <f t="shared" si="3"/>
        <v>77454</v>
      </c>
      <c r="T250" s="42" t="s">
        <v>83</v>
      </c>
      <c r="U250" s="49">
        <v>45884.0</v>
      </c>
      <c r="V250" s="49">
        <v>45914.0</v>
      </c>
      <c r="W250" s="347">
        <v>1.0</v>
      </c>
      <c r="X250" s="41" t="s">
        <v>98</v>
      </c>
      <c r="Y250" s="41" t="s">
        <v>85</v>
      </c>
    </row>
    <row r="251" ht="17.25" customHeight="1">
      <c r="A251" s="38" t="s">
        <v>7269</v>
      </c>
      <c r="B251" s="40">
        <v>45888.0</v>
      </c>
      <c r="C251" s="42">
        <v>1288.0</v>
      </c>
      <c r="D251" s="47" t="s">
        <v>2821</v>
      </c>
      <c r="E251" s="46" t="s">
        <v>2436</v>
      </c>
      <c r="F251" s="47" t="s">
        <v>2437</v>
      </c>
      <c r="G251" s="47" t="s">
        <v>1765</v>
      </c>
      <c r="H251" s="47" t="s">
        <v>1766</v>
      </c>
      <c r="I251" s="41" t="s">
        <v>1989</v>
      </c>
      <c r="J251" s="49">
        <v>44356.0</v>
      </c>
      <c r="K251" s="40">
        <v>45884.0</v>
      </c>
      <c r="L251" s="41" t="s">
        <v>75</v>
      </c>
      <c r="M251" s="51">
        <v>0.0</v>
      </c>
      <c r="N251" s="41" t="s">
        <v>75</v>
      </c>
      <c r="O251" s="54">
        <v>118000.0</v>
      </c>
      <c r="P251" s="54">
        <v>118000.0</v>
      </c>
      <c r="Q251" s="51">
        <v>0.0</v>
      </c>
      <c r="R251" s="51">
        <v>4440.0</v>
      </c>
      <c r="S251" s="52">
        <f t="shared" si="3"/>
        <v>113560</v>
      </c>
      <c r="T251" s="42" t="s">
        <v>83</v>
      </c>
      <c r="U251" s="49">
        <v>45884.0</v>
      </c>
      <c r="V251" s="49">
        <v>45914.0</v>
      </c>
      <c r="W251" s="347">
        <v>1.0</v>
      </c>
      <c r="X251" s="41" t="s">
        <v>84</v>
      </c>
      <c r="Y251" s="41" t="s">
        <v>85</v>
      </c>
    </row>
    <row r="252" ht="17.25" customHeight="1">
      <c r="A252" s="38" t="s">
        <v>7274</v>
      </c>
      <c r="B252" s="40">
        <v>45888.0</v>
      </c>
      <c r="C252" s="42">
        <v>11031.0</v>
      </c>
      <c r="D252" s="47" t="s">
        <v>1445</v>
      </c>
      <c r="E252" s="46" t="s">
        <v>1446</v>
      </c>
      <c r="F252" s="228" t="s">
        <v>1448</v>
      </c>
      <c r="G252" s="47" t="s">
        <v>634</v>
      </c>
      <c r="H252" s="47" t="s">
        <v>235</v>
      </c>
      <c r="I252" s="41" t="s">
        <v>1989</v>
      </c>
      <c r="J252" s="49">
        <v>45302.0</v>
      </c>
      <c r="K252" s="40">
        <v>45884.0</v>
      </c>
      <c r="L252" s="41" t="s">
        <v>75</v>
      </c>
      <c r="M252" s="51">
        <v>118000.0</v>
      </c>
      <c r="N252" s="41" t="s">
        <v>75</v>
      </c>
      <c r="O252" s="54">
        <v>120000.0</v>
      </c>
      <c r="P252" s="54">
        <v>120000.0</v>
      </c>
      <c r="Q252" s="51">
        <v>0.0</v>
      </c>
      <c r="R252" s="51">
        <v>4400.0</v>
      </c>
      <c r="S252" s="52">
        <f t="shared" si="3"/>
        <v>115600</v>
      </c>
      <c r="T252" s="42" t="s">
        <v>83</v>
      </c>
      <c r="U252" s="49">
        <v>45884.0</v>
      </c>
      <c r="V252" s="49">
        <v>45916.0</v>
      </c>
      <c r="W252" s="347">
        <v>1.0</v>
      </c>
      <c r="X252" s="41" t="s">
        <v>84</v>
      </c>
      <c r="Y252" s="41" t="s">
        <v>85</v>
      </c>
    </row>
    <row r="253" ht="17.25" customHeight="1">
      <c r="A253" s="38" t="s">
        <v>7279</v>
      </c>
      <c r="B253" s="40">
        <v>45888.0</v>
      </c>
      <c r="C253" s="42">
        <v>2728.0</v>
      </c>
      <c r="D253" s="47" t="s">
        <v>1762</v>
      </c>
      <c r="E253" s="46" t="s">
        <v>1763</v>
      </c>
      <c r="F253" s="47" t="s">
        <v>1764</v>
      </c>
      <c r="G253" s="47" t="s">
        <v>1765</v>
      </c>
      <c r="H253" s="47" t="s">
        <v>1766</v>
      </c>
      <c r="I253" s="41" t="s">
        <v>1989</v>
      </c>
      <c r="J253" s="49">
        <v>44469.0</v>
      </c>
      <c r="K253" s="40">
        <v>45884.0</v>
      </c>
      <c r="L253" s="41" t="s">
        <v>75</v>
      </c>
      <c r="M253" s="51">
        <v>0.0</v>
      </c>
      <c r="N253" s="41" t="s">
        <v>75</v>
      </c>
      <c r="O253" s="54">
        <v>78000.0</v>
      </c>
      <c r="P253" s="54">
        <v>78000.0</v>
      </c>
      <c r="Q253" s="51">
        <v>0.0</v>
      </c>
      <c r="R253" s="51">
        <v>546.0</v>
      </c>
      <c r="S253" s="52">
        <f t="shared" si="3"/>
        <v>77454</v>
      </c>
      <c r="T253" s="42" t="s">
        <v>83</v>
      </c>
      <c r="U253" s="49">
        <v>45884.0</v>
      </c>
      <c r="V253" s="49">
        <v>45914.0</v>
      </c>
      <c r="W253" s="347">
        <v>1.0</v>
      </c>
      <c r="X253" s="41" t="s">
        <v>98</v>
      </c>
      <c r="Y253" s="41" t="s">
        <v>85</v>
      </c>
    </row>
    <row r="254" ht="17.25" customHeight="1">
      <c r="A254" s="38" t="s">
        <v>7286</v>
      </c>
      <c r="B254" s="40">
        <v>45888.0</v>
      </c>
      <c r="C254" s="42">
        <v>5169.0</v>
      </c>
      <c r="D254" s="47" t="s">
        <v>3991</v>
      </c>
      <c r="E254" s="46" t="s">
        <v>7003</v>
      </c>
      <c r="F254" s="47" t="s">
        <v>3993</v>
      </c>
      <c r="G254" s="47" t="s">
        <v>3995</v>
      </c>
      <c r="H254" s="47" t="s">
        <v>134</v>
      </c>
      <c r="I254" s="41" t="s">
        <v>1989</v>
      </c>
      <c r="J254" s="49">
        <v>44644.0</v>
      </c>
      <c r="K254" s="40">
        <v>45884.0</v>
      </c>
      <c r="L254" s="41" t="s">
        <v>75</v>
      </c>
      <c r="M254" s="51">
        <v>0.0</v>
      </c>
      <c r="N254" s="41" t="s">
        <v>75</v>
      </c>
      <c r="O254" s="54">
        <v>78000.0</v>
      </c>
      <c r="P254" s="54">
        <v>78000.0</v>
      </c>
      <c r="Q254" s="51">
        <v>0.0</v>
      </c>
      <c r="R254" s="51">
        <v>546.0</v>
      </c>
      <c r="S254" s="52">
        <f t="shared" si="3"/>
        <v>77454</v>
      </c>
      <c r="T254" s="42" t="s">
        <v>83</v>
      </c>
      <c r="U254" s="49">
        <v>45884.0</v>
      </c>
      <c r="V254" s="49">
        <v>45914.0</v>
      </c>
      <c r="W254" s="347">
        <v>1.0</v>
      </c>
      <c r="X254" s="41" t="s">
        <v>98</v>
      </c>
      <c r="Y254" s="41" t="s">
        <v>85</v>
      </c>
    </row>
    <row r="255" ht="17.25" customHeight="1">
      <c r="A255" s="38" t="s">
        <v>7294</v>
      </c>
      <c r="B255" s="40">
        <v>45888.0</v>
      </c>
      <c r="C255" s="42">
        <v>8716.0</v>
      </c>
      <c r="D255" s="47" t="s">
        <v>4079</v>
      </c>
      <c r="E255" s="46" t="s">
        <v>2267</v>
      </c>
      <c r="F255" s="47" t="s">
        <v>2268</v>
      </c>
      <c r="G255" s="47" t="s">
        <v>2269</v>
      </c>
      <c r="H255" s="47" t="s">
        <v>2183</v>
      </c>
      <c r="I255" s="41" t="s">
        <v>1989</v>
      </c>
      <c r="J255" s="49">
        <v>45021.0</v>
      </c>
      <c r="K255" s="40">
        <v>45885.0</v>
      </c>
      <c r="L255" s="41" t="s">
        <v>75</v>
      </c>
      <c r="M255" s="51">
        <v>118000.0</v>
      </c>
      <c r="N255" s="41" t="s">
        <v>75</v>
      </c>
      <c r="O255" s="54">
        <v>100075.0</v>
      </c>
      <c r="P255" s="465">
        <v>100075.0</v>
      </c>
      <c r="Q255" s="51">
        <v>0.0</v>
      </c>
      <c r="R255" s="51">
        <v>0.0</v>
      </c>
      <c r="S255" s="52">
        <f t="shared" si="3"/>
        <v>100075</v>
      </c>
      <c r="T255" s="42" t="s">
        <v>112</v>
      </c>
      <c r="U255" s="49">
        <v>45885.0</v>
      </c>
      <c r="V255" s="49">
        <v>45915.0</v>
      </c>
      <c r="W255" s="347">
        <v>1.0</v>
      </c>
      <c r="X255" s="41" t="s">
        <v>84</v>
      </c>
      <c r="Y255" s="41" t="s">
        <v>85</v>
      </c>
    </row>
    <row r="256" ht="17.25" customHeight="1">
      <c r="A256" s="38" t="s">
        <v>7298</v>
      </c>
      <c r="B256" s="40">
        <v>45888.0</v>
      </c>
      <c r="C256" s="42">
        <v>11295.0</v>
      </c>
      <c r="D256" s="47" t="s">
        <v>2837</v>
      </c>
      <c r="E256" s="46" t="s">
        <v>2651</v>
      </c>
      <c r="F256" s="47" t="s">
        <v>2652</v>
      </c>
      <c r="G256" s="47" t="s">
        <v>404</v>
      </c>
      <c r="H256" s="47" t="s">
        <v>72</v>
      </c>
      <c r="I256" s="41" t="s">
        <v>1989</v>
      </c>
      <c r="J256" s="49">
        <v>45330.0</v>
      </c>
      <c r="K256" s="40">
        <v>45885.0</v>
      </c>
      <c r="L256" s="41" t="s">
        <v>75</v>
      </c>
      <c r="M256" s="51">
        <v>78000.0</v>
      </c>
      <c r="N256" s="41" t="s">
        <v>75</v>
      </c>
      <c r="O256" s="54">
        <v>70057.0</v>
      </c>
      <c r="P256" s="465">
        <v>70057.0</v>
      </c>
      <c r="Q256" s="51">
        <v>0.0</v>
      </c>
      <c r="R256" s="51">
        <v>0.0</v>
      </c>
      <c r="S256" s="52">
        <f t="shared" si="3"/>
        <v>70057</v>
      </c>
      <c r="T256" s="42" t="s">
        <v>112</v>
      </c>
      <c r="U256" s="49">
        <v>45885.0</v>
      </c>
      <c r="V256" s="49">
        <v>45915.0</v>
      </c>
      <c r="W256" s="347">
        <v>1.0</v>
      </c>
      <c r="X256" s="41" t="s">
        <v>98</v>
      </c>
      <c r="Y256" s="41" t="s">
        <v>85</v>
      </c>
    </row>
    <row r="257" ht="17.25" customHeight="1">
      <c r="A257" s="38" t="s">
        <v>7302</v>
      </c>
      <c r="B257" s="40">
        <v>45888.0</v>
      </c>
      <c r="C257" s="42">
        <v>277.0</v>
      </c>
      <c r="D257" s="47" t="s">
        <v>7303</v>
      </c>
      <c r="E257" s="46" t="s">
        <v>1148</v>
      </c>
      <c r="F257" s="47" t="s">
        <v>1149</v>
      </c>
      <c r="G257" s="47" t="s">
        <v>601</v>
      </c>
      <c r="H257" s="47" t="s">
        <v>177</v>
      </c>
      <c r="I257" s="41" t="s">
        <v>1989</v>
      </c>
      <c r="J257" s="49">
        <v>44284.0</v>
      </c>
      <c r="K257" s="40">
        <v>45885.0</v>
      </c>
      <c r="L257" s="41" t="s">
        <v>75</v>
      </c>
      <c r="M257" s="51">
        <v>0.0</v>
      </c>
      <c r="N257" s="41" t="s">
        <v>75</v>
      </c>
      <c r="O257" s="54">
        <v>118000.0</v>
      </c>
      <c r="P257" s="54">
        <v>118000.0</v>
      </c>
      <c r="Q257" s="51">
        <v>0.0</v>
      </c>
      <c r="R257" s="51">
        <v>826.0</v>
      </c>
      <c r="S257" s="52">
        <f t="shared" si="3"/>
        <v>117174</v>
      </c>
      <c r="T257" s="42" t="s">
        <v>83</v>
      </c>
      <c r="U257" s="49">
        <v>45885.0</v>
      </c>
      <c r="V257" s="49">
        <v>45915.0</v>
      </c>
      <c r="W257" s="347">
        <v>1.0</v>
      </c>
      <c r="X257" s="41" t="s">
        <v>84</v>
      </c>
      <c r="Y257" s="41" t="s">
        <v>85</v>
      </c>
    </row>
    <row r="258" ht="17.25" customHeight="1">
      <c r="A258" s="38" t="s">
        <v>7307</v>
      </c>
      <c r="B258" s="40">
        <v>45888.0</v>
      </c>
      <c r="C258" s="42">
        <v>15622.0</v>
      </c>
      <c r="D258" s="47" t="s">
        <v>7308</v>
      </c>
      <c r="E258" s="46" t="s">
        <v>7011</v>
      </c>
      <c r="F258" s="47" t="s">
        <v>7012</v>
      </c>
      <c r="G258" s="47" t="s">
        <v>217</v>
      </c>
      <c r="H258" s="47" t="s">
        <v>177</v>
      </c>
      <c r="I258" s="41" t="s">
        <v>1989</v>
      </c>
      <c r="J258" s="49">
        <v>45826.0</v>
      </c>
      <c r="K258" s="40">
        <v>45885.0</v>
      </c>
      <c r="L258" s="41" t="s">
        <v>75</v>
      </c>
      <c r="M258" s="51">
        <v>468000.0</v>
      </c>
      <c r="N258" s="41" t="s">
        <v>75</v>
      </c>
      <c r="O258" s="54">
        <v>466000.0</v>
      </c>
      <c r="P258" s="54">
        <v>466000.0</v>
      </c>
      <c r="Q258" s="51">
        <v>0.0</v>
      </c>
      <c r="R258" s="51">
        <v>3262.0</v>
      </c>
      <c r="S258" s="52">
        <f t="shared" si="3"/>
        <v>462738</v>
      </c>
      <c r="T258" s="42" t="s">
        <v>83</v>
      </c>
      <c r="U258" s="49">
        <v>45885.0</v>
      </c>
      <c r="V258" s="49">
        <v>46065.0</v>
      </c>
      <c r="W258" s="347">
        <v>6.0</v>
      </c>
      <c r="X258" s="41" t="s">
        <v>98</v>
      </c>
      <c r="Y258" s="41" t="s">
        <v>85</v>
      </c>
    </row>
    <row r="259" ht="17.25" customHeight="1">
      <c r="A259" s="46" t="s">
        <v>7311</v>
      </c>
      <c r="B259" s="40">
        <v>45888.0</v>
      </c>
      <c r="C259" s="42">
        <v>3793.0</v>
      </c>
      <c r="D259" s="47" t="s">
        <v>2714</v>
      </c>
      <c r="E259" s="46" t="s">
        <v>2715</v>
      </c>
      <c r="F259" s="47" t="s">
        <v>7315</v>
      </c>
      <c r="G259" s="47" t="s">
        <v>936</v>
      </c>
      <c r="H259" s="47" t="s">
        <v>134</v>
      </c>
      <c r="I259" s="41" t="s">
        <v>1989</v>
      </c>
      <c r="J259" s="49">
        <v>44551.0</v>
      </c>
      <c r="K259" s="40">
        <v>45885.0</v>
      </c>
      <c r="L259" s="41" t="s">
        <v>75</v>
      </c>
      <c r="M259" s="50"/>
      <c r="N259" s="39"/>
      <c r="O259" s="54">
        <v>76000.0</v>
      </c>
      <c r="P259" s="54">
        <v>76000.0</v>
      </c>
      <c r="Q259" s="51">
        <v>0.0</v>
      </c>
      <c r="R259" s="51">
        <v>4400.0</v>
      </c>
      <c r="S259" s="52">
        <f t="shared" si="3"/>
        <v>71600</v>
      </c>
      <c r="T259" s="42" t="s">
        <v>83</v>
      </c>
      <c r="U259" s="48"/>
      <c r="V259" s="49"/>
      <c r="W259" s="339">
        <v>1.0</v>
      </c>
      <c r="X259" s="41" t="s">
        <v>98</v>
      </c>
      <c r="Y259" s="42" t="s">
        <v>85</v>
      </c>
    </row>
    <row r="260" ht="17.25" customHeight="1">
      <c r="A260" s="38" t="s">
        <v>7320</v>
      </c>
      <c r="B260" s="40">
        <v>45888.0</v>
      </c>
      <c r="C260" s="42">
        <v>3793.0</v>
      </c>
      <c r="D260" s="47" t="s">
        <v>2714</v>
      </c>
      <c r="E260" s="46" t="s">
        <v>2715</v>
      </c>
      <c r="F260" s="47" t="s">
        <v>2716</v>
      </c>
      <c r="G260" s="47" t="s">
        <v>936</v>
      </c>
      <c r="H260" s="47" t="s">
        <v>134</v>
      </c>
      <c r="I260" s="41" t="s">
        <v>1989</v>
      </c>
      <c r="J260" s="49">
        <v>44551.0</v>
      </c>
      <c r="K260" s="40">
        <v>45885.0</v>
      </c>
      <c r="L260" s="41" t="s">
        <v>75</v>
      </c>
      <c r="M260" s="51">
        <v>78000.0</v>
      </c>
      <c r="N260" s="41" t="s">
        <v>75</v>
      </c>
      <c r="O260" s="54">
        <v>10000.0</v>
      </c>
      <c r="P260" s="54">
        <v>10000.0</v>
      </c>
      <c r="Q260" s="51">
        <v>0.0</v>
      </c>
      <c r="R260" s="51">
        <v>4400.0</v>
      </c>
      <c r="S260" s="52">
        <f t="shared" si="3"/>
        <v>5600</v>
      </c>
      <c r="T260" s="42" t="s">
        <v>83</v>
      </c>
      <c r="U260" s="49">
        <v>45885.0</v>
      </c>
      <c r="V260" s="49">
        <v>45915.0</v>
      </c>
      <c r="W260" s="347">
        <v>1.0</v>
      </c>
      <c r="X260" s="41" t="s">
        <v>98</v>
      </c>
      <c r="Y260" s="41" t="s">
        <v>85</v>
      </c>
    </row>
    <row r="261" ht="17.25" customHeight="1">
      <c r="A261" s="38" t="s">
        <v>7323</v>
      </c>
      <c r="B261" s="40">
        <v>45888.0</v>
      </c>
      <c r="C261" s="42">
        <v>1131.0</v>
      </c>
      <c r="D261" s="47" t="s">
        <v>1214</v>
      </c>
      <c r="E261" s="46" t="s">
        <v>961</v>
      </c>
      <c r="F261" s="47" t="s">
        <v>962</v>
      </c>
      <c r="G261" s="47" t="s">
        <v>64</v>
      </c>
      <c r="H261" s="47" t="s">
        <v>66</v>
      </c>
      <c r="I261" s="41" t="s">
        <v>1989</v>
      </c>
      <c r="J261" s="49">
        <v>44349.0</v>
      </c>
      <c r="K261" s="40">
        <v>45885.0</v>
      </c>
      <c r="L261" s="41" t="s">
        <v>75</v>
      </c>
      <c r="M261" s="51">
        <v>118000.0</v>
      </c>
      <c r="N261" s="40">
        <v>45886.0</v>
      </c>
      <c r="O261" s="54">
        <v>120094.0</v>
      </c>
      <c r="P261" s="465">
        <v>120094.0</v>
      </c>
      <c r="Q261" s="51">
        <v>0.0</v>
      </c>
      <c r="R261" s="51">
        <v>0.0</v>
      </c>
      <c r="S261" s="52">
        <f t="shared" si="3"/>
        <v>120094</v>
      </c>
      <c r="T261" s="42" t="s">
        <v>112</v>
      </c>
      <c r="U261" s="49">
        <v>45886.0</v>
      </c>
      <c r="V261" s="49">
        <v>45916.0</v>
      </c>
      <c r="W261" s="347">
        <v>1.0</v>
      </c>
      <c r="X261" s="41" t="s">
        <v>84</v>
      </c>
      <c r="Y261" s="41" t="s">
        <v>85</v>
      </c>
    </row>
    <row r="262" ht="17.25" customHeight="1">
      <c r="A262" s="38" t="s">
        <v>7327</v>
      </c>
      <c r="B262" s="40">
        <v>45888.0</v>
      </c>
      <c r="C262" s="42">
        <v>7144.0</v>
      </c>
      <c r="D262" s="47" t="s">
        <v>7328</v>
      </c>
      <c r="E262" s="46" t="s">
        <v>380</v>
      </c>
      <c r="F262" s="47" t="s">
        <v>382</v>
      </c>
      <c r="G262" s="47" t="s">
        <v>383</v>
      </c>
      <c r="H262" s="47" t="s">
        <v>101</v>
      </c>
      <c r="I262" s="41" t="s">
        <v>1989</v>
      </c>
      <c r="J262" s="49">
        <v>44838.0</v>
      </c>
      <c r="K262" s="40">
        <v>45885.0</v>
      </c>
      <c r="L262" s="41" t="s">
        <v>75</v>
      </c>
      <c r="M262" s="51">
        <v>0.0</v>
      </c>
      <c r="N262" s="41" t="s">
        <v>75</v>
      </c>
      <c r="O262" s="54">
        <v>118000.0</v>
      </c>
      <c r="P262" s="54">
        <v>118000.0</v>
      </c>
      <c r="Q262" s="51">
        <v>0.0</v>
      </c>
      <c r="R262" s="51">
        <v>4400.0</v>
      </c>
      <c r="S262" s="52">
        <f t="shared" si="3"/>
        <v>113600</v>
      </c>
      <c r="T262" s="42" t="s">
        <v>83</v>
      </c>
      <c r="U262" s="49">
        <v>45885.0</v>
      </c>
      <c r="V262" s="49">
        <v>45915.0</v>
      </c>
      <c r="W262" s="347">
        <v>1.0</v>
      </c>
      <c r="X262" s="41" t="s">
        <v>84</v>
      </c>
      <c r="Y262" s="41" t="s">
        <v>85</v>
      </c>
    </row>
    <row r="263" ht="17.25" customHeight="1">
      <c r="A263" s="38" t="s">
        <v>7331</v>
      </c>
      <c r="B263" s="40">
        <v>45888.0</v>
      </c>
      <c r="C263" s="42">
        <v>12977.0</v>
      </c>
      <c r="D263" s="47" t="s">
        <v>2026</v>
      </c>
      <c r="E263" s="46" t="s">
        <v>2027</v>
      </c>
      <c r="F263" s="47" t="s">
        <v>2028</v>
      </c>
      <c r="G263" s="47" t="s">
        <v>179</v>
      </c>
      <c r="H263" s="47" t="s">
        <v>177</v>
      </c>
      <c r="I263" s="41" t="s">
        <v>1989</v>
      </c>
      <c r="J263" s="49">
        <v>45510.0</v>
      </c>
      <c r="K263" s="40">
        <v>45885.0</v>
      </c>
      <c r="L263" s="41" t="s">
        <v>75</v>
      </c>
      <c r="M263" s="51">
        <v>0.0</v>
      </c>
      <c r="N263" s="41" t="s">
        <v>75</v>
      </c>
      <c r="O263" s="54">
        <v>78000.0</v>
      </c>
      <c r="P263" s="54">
        <v>78000.0</v>
      </c>
      <c r="Q263" s="51">
        <v>0.0</v>
      </c>
      <c r="R263" s="51">
        <v>1560.0</v>
      </c>
      <c r="S263" s="52">
        <f t="shared" si="3"/>
        <v>76440</v>
      </c>
      <c r="T263" s="42" t="s">
        <v>83</v>
      </c>
      <c r="U263" s="49">
        <v>45885.0</v>
      </c>
      <c r="V263" s="49">
        <v>45916.0</v>
      </c>
      <c r="W263" s="347">
        <v>1.0</v>
      </c>
      <c r="X263" s="41" t="s">
        <v>98</v>
      </c>
      <c r="Y263" s="41" t="s">
        <v>85</v>
      </c>
    </row>
    <row r="264" ht="17.25" customHeight="1">
      <c r="A264" s="38" t="s">
        <v>7337</v>
      </c>
      <c r="B264" s="40">
        <v>45888.0</v>
      </c>
      <c r="C264" s="42">
        <v>14399.0</v>
      </c>
      <c r="D264" s="47" t="s">
        <v>5418</v>
      </c>
      <c r="E264" s="46" t="s">
        <v>4425</v>
      </c>
      <c r="F264" s="47" t="s">
        <v>5991</v>
      </c>
      <c r="G264" s="47" t="s">
        <v>796</v>
      </c>
      <c r="H264" s="47" t="s">
        <v>134</v>
      </c>
      <c r="I264" s="41" t="s">
        <v>1989</v>
      </c>
      <c r="J264" s="49">
        <v>45671.0</v>
      </c>
      <c r="K264" s="40">
        <v>45885.0</v>
      </c>
      <c r="L264" s="41" t="s">
        <v>75</v>
      </c>
      <c r="M264" s="51">
        <v>0.0</v>
      </c>
      <c r="N264" s="41" t="s">
        <v>75</v>
      </c>
      <c r="O264" s="54">
        <v>78000.0</v>
      </c>
      <c r="P264" s="54">
        <v>78000.0</v>
      </c>
      <c r="Q264" s="51">
        <v>0.0</v>
      </c>
      <c r="R264" s="51">
        <v>546.0</v>
      </c>
      <c r="S264" s="52">
        <f t="shared" si="3"/>
        <v>77454</v>
      </c>
      <c r="T264" s="42" t="s">
        <v>83</v>
      </c>
      <c r="U264" s="49">
        <v>45885.0</v>
      </c>
      <c r="V264" s="49">
        <v>45915.0</v>
      </c>
      <c r="W264" s="347">
        <v>1.0</v>
      </c>
      <c r="X264" s="41" t="s">
        <v>98</v>
      </c>
      <c r="Y264" s="41" t="s">
        <v>85</v>
      </c>
    </row>
    <row r="265" ht="17.25" customHeight="1">
      <c r="A265" s="38" t="s">
        <v>7341</v>
      </c>
      <c r="B265" s="40">
        <v>45888.0</v>
      </c>
      <c r="C265" s="42">
        <v>8847.0</v>
      </c>
      <c r="D265" s="47" t="s">
        <v>897</v>
      </c>
      <c r="E265" s="46" t="s">
        <v>857</v>
      </c>
      <c r="F265" s="47" t="s">
        <v>858</v>
      </c>
      <c r="G265" s="47" t="s">
        <v>217</v>
      </c>
      <c r="H265" s="47" t="s">
        <v>177</v>
      </c>
      <c r="I265" s="41" t="s">
        <v>1989</v>
      </c>
      <c r="J265" s="49">
        <v>45043.0</v>
      </c>
      <c r="K265" s="40">
        <v>45885.0</v>
      </c>
      <c r="L265" s="41" t="s">
        <v>75</v>
      </c>
      <c r="M265" s="51">
        <v>78000.0</v>
      </c>
      <c r="N265" s="41" t="s">
        <v>75</v>
      </c>
      <c r="O265" s="54">
        <v>120031.0</v>
      </c>
      <c r="P265" s="465">
        <v>120000.0</v>
      </c>
      <c r="Q265" s="51">
        <v>0.0</v>
      </c>
      <c r="R265" s="51">
        <v>0.0</v>
      </c>
      <c r="S265" s="52">
        <f t="shared" si="3"/>
        <v>120000</v>
      </c>
      <c r="T265" s="42" t="s">
        <v>112</v>
      </c>
      <c r="U265" s="49">
        <v>45885.0</v>
      </c>
      <c r="V265" s="49">
        <v>45915.0</v>
      </c>
      <c r="W265" s="347">
        <v>1.0</v>
      </c>
      <c r="X265" s="41" t="s">
        <v>98</v>
      </c>
      <c r="Y265" s="41" t="s">
        <v>85</v>
      </c>
    </row>
    <row r="266" ht="17.25" customHeight="1">
      <c r="A266" s="38" t="s">
        <v>7345</v>
      </c>
      <c r="B266" s="40">
        <v>45888.0</v>
      </c>
      <c r="C266" s="42">
        <v>4181.0</v>
      </c>
      <c r="D266" s="47" t="s">
        <v>436</v>
      </c>
      <c r="E266" s="46" t="s">
        <v>438</v>
      </c>
      <c r="F266" s="47" t="s">
        <v>1035</v>
      </c>
      <c r="G266" s="47" t="s">
        <v>634</v>
      </c>
      <c r="H266" s="47" t="s">
        <v>235</v>
      </c>
      <c r="I266" s="41" t="s">
        <v>1989</v>
      </c>
      <c r="J266" s="49">
        <v>44571.0</v>
      </c>
      <c r="K266" s="40">
        <v>45885.0</v>
      </c>
      <c r="L266" s="41" t="s">
        <v>75</v>
      </c>
      <c r="M266" s="51">
        <v>78000.0</v>
      </c>
      <c r="N266" s="41" t="s">
        <v>75</v>
      </c>
      <c r="O266" s="54">
        <v>100050.0</v>
      </c>
      <c r="P266" s="465">
        <v>100000.0</v>
      </c>
      <c r="Q266" s="51">
        <v>0.0</v>
      </c>
      <c r="R266" s="51">
        <v>0.0</v>
      </c>
      <c r="S266" s="52">
        <f t="shared" si="3"/>
        <v>100000</v>
      </c>
      <c r="T266" s="42" t="s">
        <v>112</v>
      </c>
      <c r="U266" s="49">
        <v>45885.0</v>
      </c>
      <c r="V266" s="49">
        <v>45915.0</v>
      </c>
      <c r="W266" s="347">
        <v>1.0</v>
      </c>
      <c r="X266" s="41" t="s">
        <v>98</v>
      </c>
      <c r="Y266" s="41" t="s">
        <v>85</v>
      </c>
    </row>
    <row r="267" ht="17.25" customHeight="1">
      <c r="A267" s="38" t="s">
        <v>7350</v>
      </c>
      <c r="B267" s="40">
        <v>45888.0</v>
      </c>
      <c r="C267" s="42">
        <v>3239.0</v>
      </c>
      <c r="D267" s="47" t="s">
        <v>6041</v>
      </c>
      <c r="E267" s="46" t="s">
        <v>2005</v>
      </c>
      <c r="F267" s="47" t="s">
        <v>2006</v>
      </c>
      <c r="G267" s="47" t="s">
        <v>243</v>
      </c>
      <c r="H267" s="47" t="s">
        <v>123</v>
      </c>
      <c r="I267" s="41" t="s">
        <v>1989</v>
      </c>
      <c r="J267" s="49">
        <v>44516.0</v>
      </c>
      <c r="K267" s="40">
        <v>45885.0</v>
      </c>
      <c r="L267" s="41" t="s">
        <v>75</v>
      </c>
      <c r="M267" s="51">
        <v>0.0</v>
      </c>
      <c r="N267" s="41" t="s">
        <v>75</v>
      </c>
      <c r="O267" s="54">
        <v>78000.0</v>
      </c>
      <c r="P267" s="54">
        <v>78000.0</v>
      </c>
      <c r="Q267" s="51">
        <v>0.0</v>
      </c>
      <c r="R267" s="51">
        <v>4400.0</v>
      </c>
      <c r="S267" s="52">
        <f t="shared" si="3"/>
        <v>73600</v>
      </c>
      <c r="T267" s="42" t="s">
        <v>83</v>
      </c>
      <c r="U267" s="49">
        <v>45885.0</v>
      </c>
      <c r="V267" s="49">
        <v>45916.0</v>
      </c>
      <c r="W267" s="347">
        <v>1.0</v>
      </c>
      <c r="X267" s="41" t="s">
        <v>98</v>
      </c>
      <c r="Y267" s="41" t="s">
        <v>85</v>
      </c>
    </row>
    <row r="268" ht="17.25" customHeight="1">
      <c r="A268" s="38" t="s">
        <v>7354</v>
      </c>
      <c r="B268" s="40">
        <v>45894.0</v>
      </c>
      <c r="C268" s="42">
        <v>6139.0</v>
      </c>
      <c r="D268" s="47" t="s">
        <v>7355</v>
      </c>
      <c r="E268" s="46" t="s">
        <v>7356</v>
      </c>
      <c r="F268" s="47" t="s">
        <v>7357</v>
      </c>
      <c r="G268" s="47" t="s">
        <v>199</v>
      </c>
      <c r="H268" s="47" t="s">
        <v>200</v>
      </c>
      <c r="I268" s="41" t="s">
        <v>1989</v>
      </c>
      <c r="J268" s="49">
        <v>44737.0</v>
      </c>
      <c r="K268" s="40">
        <v>45891.0</v>
      </c>
      <c r="L268" s="40">
        <v>45885.0</v>
      </c>
      <c r="M268" s="51">
        <v>0.0</v>
      </c>
      <c r="N268" s="40">
        <v>45892.0</v>
      </c>
      <c r="O268" s="54">
        <v>1298094.0</v>
      </c>
      <c r="P268" s="54">
        <v>1298000.0</v>
      </c>
      <c r="Q268" s="51">
        <v>118000.0</v>
      </c>
      <c r="R268" s="51">
        <v>0.0</v>
      </c>
      <c r="S268" s="52">
        <f t="shared" si="3"/>
        <v>1298000</v>
      </c>
      <c r="T268" s="42" t="s">
        <v>112</v>
      </c>
      <c r="U268" s="49">
        <v>45892.0</v>
      </c>
      <c r="V268" s="49">
        <v>46253.0</v>
      </c>
      <c r="W268" s="347">
        <v>12.0</v>
      </c>
      <c r="X268" s="42" t="s">
        <v>84</v>
      </c>
      <c r="Y268" s="42" t="s">
        <v>85</v>
      </c>
    </row>
    <row r="269" ht="17.25" customHeight="1">
      <c r="A269" s="38" t="s">
        <v>7361</v>
      </c>
      <c r="B269" s="40">
        <v>45888.0</v>
      </c>
      <c r="C269" s="42">
        <v>13767.0</v>
      </c>
      <c r="D269" s="47" t="s">
        <v>4443</v>
      </c>
      <c r="E269" s="46" t="s">
        <v>2704</v>
      </c>
      <c r="F269" s="47" t="s">
        <v>2705</v>
      </c>
      <c r="G269" s="47" t="s">
        <v>217</v>
      </c>
      <c r="H269" s="47" t="s">
        <v>177</v>
      </c>
      <c r="I269" s="41" t="s">
        <v>1989</v>
      </c>
      <c r="J269" s="49">
        <v>45601.0</v>
      </c>
      <c r="K269" s="40">
        <v>45886.0</v>
      </c>
      <c r="L269" s="41" t="s">
        <v>75</v>
      </c>
      <c r="M269" s="51">
        <v>0.0</v>
      </c>
      <c r="N269" s="41" t="s">
        <v>75</v>
      </c>
      <c r="O269" s="54">
        <v>78075.0</v>
      </c>
      <c r="P269" s="91">
        <v>78075.0</v>
      </c>
      <c r="Q269" s="51">
        <v>0.0</v>
      </c>
      <c r="R269" s="51">
        <v>0.0</v>
      </c>
      <c r="S269" s="52">
        <f t="shared" si="3"/>
        <v>78075</v>
      </c>
      <c r="T269" s="42" t="s">
        <v>112</v>
      </c>
      <c r="U269" s="49">
        <v>45886.0</v>
      </c>
      <c r="V269" s="49">
        <v>45916.0</v>
      </c>
      <c r="W269" s="347">
        <v>1.0</v>
      </c>
      <c r="X269" s="41" t="s">
        <v>98</v>
      </c>
      <c r="Y269" s="41" t="s">
        <v>85</v>
      </c>
    </row>
    <row r="270" ht="17.25" customHeight="1">
      <c r="A270" s="38" t="s">
        <v>7368</v>
      </c>
      <c r="B270" s="40">
        <v>45888.0</v>
      </c>
      <c r="C270" s="42">
        <v>4749.0</v>
      </c>
      <c r="D270" s="47" t="s">
        <v>2079</v>
      </c>
      <c r="E270" s="46" t="s">
        <v>4393</v>
      </c>
      <c r="F270" s="47" t="s">
        <v>2083</v>
      </c>
      <c r="G270" s="47" t="s">
        <v>812</v>
      </c>
      <c r="H270" s="47" t="s">
        <v>123</v>
      </c>
      <c r="I270" s="41" t="s">
        <v>1989</v>
      </c>
      <c r="J270" s="49">
        <v>44613.0</v>
      </c>
      <c r="K270" s="40">
        <v>45886.0</v>
      </c>
      <c r="L270" s="41" t="s">
        <v>75</v>
      </c>
      <c r="M270" s="51">
        <v>118000.0</v>
      </c>
      <c r="N270" s="41" t="s">
        <v>75</v>
      </c>
      <c r="O270" s="54">
        <v>500000.0</v>
      </c>
      <c r="P270" s="54">
        <v>500000.0</v>
      </c>
      <c r="Q270" s="51">
        <v>0.0</v>
      </c>
      <c r="R270" s="51">
        <v>4400.0</v>
      </c>
      <c r="S270" s="52">
        <f t="shared" si="3"/>
        <v>495600</v>
      </c>
      <c r="T270" s="42" t="s">
        <v>83</v>
      </c>
      <c r="U270" s="49">
        <v>45886.0</v>
      </c>
      <c r="V270" s="49">
        <v>45917.0</v>
      </c>
      <c r="W270" s="347">
        <v>1.0</v>
      </c>
      <c r="X270" s="42" t="s">
        <v>84</v>
      </c>
      <c r="Y270" s="41" t="s">
        <v>85</v>
      </c>
    </row>
    <row r="271" ht="17.25" customHeight="1">
      <c r="A271" s="38" t="s">
        <v>7373</v>
      </c>
      <c r="B271" s="40">
        <v>45888.0</v>
      </c>
      <c r="C271" s="42">
        <v>4749.0</v>
      </c>
      <c r="D271" s="47" t="s">
        <v>2079</v>
      </c>
      <c r="E271" s="46" t="s">
        <v>4393</v>
      </c>
      <c r="F271" s="47" t="s">
        <v>2088</v>
      </c>
      <c r="G271" s="47" t="s">
        <v>812</v>
      </c>
      <c r="H271" s="47" t="s">
        <v>123</v>
      </c>
      <c r="I271" s="41" t="s">
        <v>1989</v>
      </c>
      <c r="J271" s="49">
        <v>44613.0</v>
      </c>
      <c r="K271" s="40">
        <v>45886.0</v>
      </c>
      <c r="L271" s="41" t="s">
        <v>75</v>
      </c>
      <c r="M271" s="51">
        <v>78000.0</v>
      </c>
      <c r="N271" s="41" t="s">
        <v>75</v>
      </c>
      <c r="O271" s="54">
        <v>0.0</v>
      </c>
      <c r="P271" s="54">
        <v>0.0</v>
      </c>
      <c r="Q271" s="51">
        <v>0.0</v>
      </c>
      <c r="R271" s="51">
        <v>0.0</v>
      </c>
      <c r="S271" s="52">
        <f t="shared" si="3"/>
        <v>0</v>
      </c>
      <c r="T271" s="42" t="s">
        <v>283</v>
      </c>
      <c r="U271" s="49">
        <v>45886.0</v>
      </c>
      <c r="V271" s="49">
        <v>45917.0</v>
      </c>
      <c r="W271" s="42">
        <v>1.0</v>
      </c>
      <c r="X271" s="41" t="s">
        <v>98</v>
      </c>
      <c r="Y271" s="41" t="s">
        <v>85</v>
      </c>
    </row>
    <row r="272" ht="17.25" customHeight="1">
      <c r="A272" s="38" t="s">
        <v>7384</v>
      </c>
      <c r="B272" s="40">
        <v>45888.0</v>
      </c>
      <c r="C272" s="42">
        <v>4749.0</v>
      </c>
      <c r="D272" s="47" t="s">
        <v>2079</v>
      </c>
      <c r="E272" s="46" t="s">
        <v>4393</v>
      </c>
      <c r="F272" s="47" t="s">
        <v>2097</v>
      </c>
      <c r="G272" s="47" t="s">
        <v>812</v>
      </c>
      <c r="H272" s="47" t="s">
        <v>123</v>
      </c>
      <c r="I272" s="41" t="s">
        <v>1989</v>
      </c>
      <c r="J272" s="49">
        <v>44613.0</v>
      </c>
      <c r="K272" s="40">
        <v>45886.0</v>
      </c>
      <c r="L272" s="41" t="s">
        <v>75</v>
      </c>
      <c r="M272" s="51">
        <v>78000.0</v>
      </c>
      <c r="N272" s="41" t="s">
        <v>75</v>
      </c>
      <c r="O272" s="54">
        <v>0.0</v>
      </c>
      <c r="P272" s="54">
        <v>0.0</v>
      </c>
      <c r="Q272" s="51">
        <v>0.0</v>
      </c>
      <c r="R272" s="51">
        <v>0.0</v>
      </c>
      <c r="S272" s="52">
        <f t="shared" si="3"/>
        <v>0</v>
      </c>
      <c r="T272" s="42" t="s">
        <v>283</v>
      </c>
      <c r="U272" s="49">
        <v>45886.0</v>
      </c>
      <c r="V272" s="49">
        <v>45917.0</v>
      </c>
      <c r="W272" s="42">
        <v>1.0</v>
      </c>
      <c r="X272" s="41" t="s">
        <v>98</v>
      </c>
      <c r="Y272" s="41" t="s">
        <v>85</v>
      </c>
    </row>
    <row r="273" ht="17.25" customHeight="1">
      <c r="A273" s="46" t="s">
        <v>7393</v>
      </c>
      <c r="B273" s="40">
        <v>45888.0</v>
      </c>
      <c r="C273" s="42">
        <v>4749.0</v>
      </c>
      <c r="D273" s="47" t="s">
        <v>2079</v>
      </c>
      <c r="E273" s="46" t="s">
        <v>4393</v>
      </c>
      <c r="F273" s="47" t="s">
        <v>2105</v>
      </c>
      <c r="G273" s="47" t="s">
        <v>812</v>
      </c>
      <c r="H273" s="47" t="s">
        <v>123</v>
      </c>
      <c r="I273" s="42" t="s">
        <v>422</v>
      </c>
      <c r="J273" s="49">
        <v>44613.0</v>
      </c>
      <c r="K273" s="40">
        <v>45886.0</v>
      </c>
      <c r="L273" s="41" t="s">
        <v>75</v>
      </c>
      <c r="M273" s="51">
        <v>78000.0</v>
      </c>
      <c r="N273" s="41" t="s">
        <v>75</v>
      </c>
      <c r="O273" s="54">
        <v>0.0</v>
      </c>
      <c r="P273" s="54">
        <v>0.0</v>
      </c>
      <c r="Q273" s="51">
        <v>0.0</v>
      </c>
      <c r="R273" s="51">
        <v>0.0</v>
      </c>
      <c r="S273" s="52">
        <f t="shared" si="3"/>
        <v>0</v>
      </c>
      <c r="T273" s="42" t="s">
        <v>283</v>
      </c>
      <c r="U273" s="49">
        <v>45886.0</v>
      </c>
      <c r="V273" s="49">
        <v>45952.0</v>
      </c>
      <c r="W273" s="42">
        <v>1.0</v>
      </c>
      <c r="X273" s="41" t="s">
        <v>98</v>
      </c>
      <c r="Y273" s="41" t="s">
        <v>85</v>
      </c>
    </row>
    <row r="274" ht="17.25" customHeight="1">
      <c r="A274" s="38" t="s">
        <v>7395</v>
      </c>
      <c r="B274" s="40">
        <v>45888.0</v>
      </c>
      <c r="C274" s="42">
        <v>4749.0</v>
      </c>
      <c r="D274" s="47" t="s">
        <v>2079</v>
      </c>
      <c r="E274" s="46" t="s">
        <v>4393</v>
      </c>
      <c r="F274" s="47" t="s">
        <v>2135</v>
      </c>
      <c r="G274" s="47" t="s">
        <v>812</v>
      </c>
      <c r="H274" s="47" t="s">
        <v>123</v>
      </c>
      <c r="I274" s="41" t="s">
        <v>1989</v>
      </c>
      <c r="J274" s="49">
        <v>44613.0</v>
      </c>
      <c r="K274" s="40">
        <v>45886.0</v>
      </c>
      <c r="L274" s="41" t="s">
        <v>75</v>
      </c>
      <c r="M274" s="51">
        <v>78000.0</v>
      </c>
      <c r="N274" s="41" t="s">
        <v>75</v>
      </c>
      <c r="O274" s="54">
        <v>0.0</v>
      </c>
      <c r="P274" s="54">
        <v>0.0</v>
      </c>
      <c r="Q274" s="51">
        <v>0.0</v>
      </c>
      <c r="R274" s="51">
        <v>0.0</v>
      </c>
      <c r="S274" s="52">
        <f t="shared" si="3"/>
        <v>0</v>
      </c>
      <c r="T274" s="42" t="s">
        <v>283</v>
      </c>
      <c r="U274" s="49">
        <v>45886.0</v>
      </c>
      <c r="V274" s="49">
        <v>45916.0</v>
      </c>
      <c r="W274" s="42">
        <v>1.0</v>
      </c>
      <c r="X274" s="41" t="s">
        <v>98</v>
      </c>
      <c r="Y274" s="41" t="s">
        <v>85</v>
      </c>
    </row>
    <row r="275" ht="17.25" customHeight="1">
      <c r="A275" s="38" t="s">
        <v>7402</v>
      </c>
      <c r="B275" s="40">
        <v>45888.0</v>
      </c>
      <c r="C275" s="42">
        <v>10620.0</v>
      </c>
      <c r="D275" s="47" t="s">
        <v>2492</v>
      </c>
      <c r="E275" s="46" t="s">
        <v>2462</v>
      </c>
      <c r="F275" s="47" t="s">
        <v>2475</v>
      </c>
      <c r="G275" s="47" t="s">
        <v>2465</v>
      </c>
      <c r="H275" s="47" t="s">
        <v>200</v>
      </c>
      <c r="I275" s="41" t="s">
        <v>1989</v>
      </c>
      <c r="J275" s="49">
        <v>45243.0</v>
      </c>
      <c r="K275" s="40">
        <v>45886.0</v>
      </c>
      <c r="L275" s="41" t="s">
        <v>75</v>
      </c>
      <c r="M275" s="51">
        <v>0.0</v>
      </c>
      <c r="N275" s="41" t="s">
        <v>75</v>
      </c>
      <c r="O275" s="54">
        <v>118000.0</v>
      </c>
      <c r="P275" s="54">
        <v>118000.0</v>
      </c>
      <c r="Q275" s="51">
        <v>0.0</v>
      </c>
      <c r="R275" s="51">
        <v>4400.0</v>
      </c>
      <c r="S275" s="52">
        <f t="shared" si="3"/>
        <v>113600</v>
      </c>
      <c r="T275" s="42" t="s">
        <v>83</v>
      </c>
      <c r="U275" s="49">
        <v>45886.0</v>
      </c>
      <c r="V275" s="49">
        <v>45918.0</v>
      </c>
      <c r="W275" s="347">
        <v>1.0</v>
      </c>
      <c r="X275" s="42" t="s">
        <v>84</v>
      </c>
      <c r="Y275" s="41" t="s">
        <v>85</v>
      </c>
    </row>
    <row r="276" ht="17.25" customHeight="1">
      <c r="A276" s="38" t="s">
        <v>7409</v>
      </c>
      <c r="B276" s="40">
        <v>45888.0</v>
      </c>
      <c r="C276" s="42">
        <v>4867.0</v>
      </c>
      <c r="D276" s="47" t="s">
        <v>3138</v>
      </c>
      <c r="E276" s="46" t="s">
        <v>2758</v>
      </c>
      <c r="F276" s="47" t="s">
        <v>2759</v>
      </c>
      <c r="G276" s="47" t="s">
        <v>194</v>
      </c>
      <c r="H276" s="47" t="s">
        <v>177</v>
      </c>
      <c r="I276" s="41" t="s">
        <v>1989</v>
      </c>
      <c r="J276" s="49">
        <v>44623.0</v>
      </c>
      <c r="K276" s="40">
        <v>45886.0</v>
      </c>
      <c r="L276" s="41" t="s">
        <v>75</v>
      </c>
      <c r="M276" s="51">
        <v>0.0</v>
      </c>
      <c r="N276" s="41" t="s">
        <v>75</v>
      </c>
      <c r="O276" s="54">
        <v>78000.0</v>
      </c>
      <c r="P276" s="54">
        <v>78000.0</v>
      </c>
      <c r="Q276" s="51">
        <v>0.0</v>
      </c>
      <c r="R276" s="51">
        <v>546.0</v>
      </c>
      <c r="S276" s="52">
        <f t="shared" si="3"/>
        <v>77454</v>
      </c>
      <c r="T276" s="42" t="s">
        <v>83</v>
      </c>
      <c r="U276" s="49">
        <v>45886.0</v>
      </c>
      <c r="V276" s="49">
        <v>45916.0</v>
      </c>
      <c r="W276" s="347">
        <v>1.0</v>
      </c>
      <c r="X276" s="41" t="s">
        <v>98</v>
      </c>
      <c r="Y276" s="41" t="s">
        <v>85</v>
      </c>
    </row>
    <row r="277" ht="17.25" customHeight="1">
      <c r="A277" s="38" t="s">
        <v>7413</v>
      </c>
      <c r="B277" s="40">
        <v>45888.0</v>
      </c>
      <c r="C277" s="42">
        <v>11657.0</v>
      </c>
      <c r="D277" s="47" t="s">
        <v>7414</v>
      </c>
      <c r="E277" s="46" t="s">
        <v>2747</v>
      </c>
      <c r="F277" s="47" t="s">
        <v>2748</v>
      </c>
      <c r="G277" s="47" t="s">
        <v>1220</v>
      </c>
      <c r="H277" s="47" t="s">
        <v>72</v>
      </c>
      <c r="I277" s="41" t="s">
        <v>1989</v>
      </c>
      <c r="J277" s="49">
        <v>45371.0</v>
      </c>
      <c r="K277" s="40">
        <v>45886.0</v>
      </c>
      <c r="L277" s="41" t="s">
        <v>75</v>
      </c>
      <c r="M277" s="51">
        <v>0.0</v>
      </c>
      <c r="N277" s="41" t="s">
        <v>75</v>
      </c>
      <c r="O277" s="54">
        <v>118000.0</v>
      </c>
      <c r="P277" s="54">
        <v>118000.0</v>
      </c>
      <c r="Q277" s="51">
        <v>0.0</v>
      </c>
      <c r="R277" s="51">
        <v>826.0</v>
      </c>
      <c r="S277" s="52">
        <f t="shared" si="3"/>
        <v>117174</v>
      </c>
      <c r="T277" s="42" t="s">
        <v>83</v>
      </c>
      <c r="U277" s="49">
        <v>45886.0</v>
      </c>
      <c r="V277" s="49">
        <v>45916.0</v>
      </c>
      <c r="W277" s="347">
        <v>1.0</v>
      </c>
      <c r="X277" s="42" t="s">
        <v>84</v>
      </c>
      <c r="Y277" s="41" t="s">
        <v>85</v>
      </c>
    </row>
    <row r="278" ht="17.25" customHeight="1">
      <c r="A278" s="38" t="s">
        <v>7417</v>
      </c>
      <c r="B278" s="40">
        <v>45888.0</v>
      </c>
      <c r="C278" s="42">
        <v>382.0</v>
      </c>
      <c r="D278" s="47" t="s">
        <v>3047</v>
      </c>
      <c r="E278" s="46" t="s">
        <v>3048</v>
      </c>
      <c r="F278" s="47" t="s">
        <v>3049</v>
      </c>
      <c r="G278" s="47" t="s">
        <v>243</v>
      </c>
      <c r="H278" s="47" t="s">
        <v>123</v>
      </c>
      <c r="I278" s="41" t="s">
        <v>1989</v>
      </c>
      <c r="J278" s="49">
        <v>44308.0</v>
      </c>
      <c r="K278" s="40">
        <v>45886.0</v>
      </c>
      <c r="L278" s="41" t="s">
        <v>75</v>
      </c>
      <c r="M278" s="51">
        <v>0.0</v>
      </c>
      <c r="N278" s="41" t="s">
        <v>75</v>
      </c>
      <c r="O278" s="54">
        <v>78000.0</v>
      </c>
      <c r="P278" s="54">
        <v>78000.0</v>
      </c>
      <c r="Q278" s="51">
        <v>0.0</v>
      </c>
      <c r="R278" s="51">
        <v>4400.0</v>
      </c>
      <c r="S278" s="52">
        <f t="shared" si="3"/>
        <v>73600</v>
      </c>
      <c r="T278" s="42" t="s">
        <v>83</v>
      </c>
      <c r="U278" s="49">
        <v>45886.0</v>
      </c>
      <c r="V278" s="49">
        <v>45917.0</v>
      </c>
      <c r="W278" s="347">
        <v>1.0</v>
      </c>
      <c r="X278" s="41" t="s">
        <v>98</v>
      </c>
      <c r="Y278" s="41" t="s">
        <v>85</v>
      </c>
    </row>
    <row r="279" ht="17.25" customHeight="1">
      <c r="A279" s="38" t="s">
        <v>7420</v>
      </c>
      <c r="B279" s="40">
        <v>45894.0</v>
      </c>
      <c r="C279" s="42">
        <v>2200.0</v>
      </c>
      <c r="D279" s="47" t="s">
        <v>6582</v>
      </c>
      <c r="E279" s="46" t="s">
        <v>78</v>
      </c>
      <c r="F279" s="47" t="s">
        <v>3110</v>
      </c>
      <c r="G279" s="47" t="s">
        <v>199</v>
      </c>
      <c r="H279" s="47" t="s">
        <v>200</v>
      </c>
      <c r="I279" s="41" t="s">
        <v>1989</v>
      </c>
      <c r="J279" s="49">
        <v>44432.0</v>
      </c>
      <c r="K279" s="40">
        <v>45886.0</v>
      </c>
      <c r="L279" s="41" t="s">
        <v>75</v>
      </c>
      <c r="M279" s="51">
        <v>78000.0</v>
      </c>
      <c r="N279" s="41" t="s">
        <v>75</v>
      </c>
      <c r="O279" s="54">
        <v>80000.0</v>
      </c>
      <c r="P279" s="54">
        <v>80000.0</v>
      </c>
      <c r="Q279" s="51">
        <v>0.0</v>
      </c>
      <c r="R279" s="51">
        <v>560.0</v>
      </c>
      <c r="S279" s="52">
        <f t="shared" si="3"/>
        <v>79440</v>
      </c>
      <c r="T279" s="42" t="s">
        <v>83</v>
      </c>
      <c r="U279" s="49">
        <v>45886.0</v>
      </c>
      <c r="V279" s="49">
        <v>45918.0</v>
      </c>
      <c r="W279" s="347">
        <v>1.0</v>
      </c>
      <c r="X279" s="41" t="s">
        <v>98</v>
      </c>
      <c r="Y279" s="41" t="s">
        <v>85</v>
      </c>
    </row>
    <row r="280" ht="17.25" customHeight="1">
      <c r="A280" s="169" t="s">
        <v>7425</v>
      </c>
      <c r="C280" s="42">
        <v>8992.0</v>
      </c>
      <c r="D280" s="47" t="s">
        <v>212</v>
      </c>
      <c r="E280" s="46"/>
      <c r="F280" s="47" t="s">
        <v>2621</v>
      </c>
      <c r="G280" s="47"/>
      <c r="H280" s="47"/>
      <c r="I280" s="41" t="s">
        <v>1989</v>
      </c>
      <c r="J280" s="49">
        <v>45056.0</v>
      </c>
      <c r="K280" s="41" t="s">
        <v>75</v>
      </c>
      <c r="L280" s="40">
        <v>45886.0</v>
      </c>
      <c r="M280" s="51"/>
      <c r="N280" s="41"/>
      <c r="O280" s="54"/>
      <c r="P280" s="54">
        <v>80076.0</v>
      </c>
      <c r="Q280" s="51">
        <v>0.0</v>
      </c>
      <c r="R280" s="51">
        <v>0.0</v>
      </c>
      <c r="S280" s="52">
        <f t="shared" si="3"/>
        <v>80076</v>
      </c>
      <c r="T280" s="42" t="s">
        <v>5222</v>
      </c>
      <c r="U280" s="49"/>
      <c r="V280" s="49"/>
      <c r="W280" s="42">
        <v>1.0</v>
      </c>
      <c r="X280" s="41" t="s">
        <v>98</v>
      </c>
      <c r="Y280" s="42" t="s">
        <v>85</v>
      </c>
    </row>
    <row r="281" ht="18.0" customHeight="1">
      <c r="A281" s="38" t="s">
        <v>7431</v>
      </c>
      <c r="B281" s="40">
        <v>45903.0</v>
      </c>
      <c r="C281" s="41">
        <v>11498.0</v>
      </c>
      <c r="D281" s="43" t="s">
        <v>7135</v>
      </c>
      <c r="E281" s="60" t="s">
        <v>4894</v>
      </c>
      <c r="F281" s="43" t="s">
        <v>4895</v>
      </c>
      <c r="G281" s="43" t="s">
        <v>4896</v>
      </c>
      <c r="H281" s="43" t="s">
        <v>124</v>
      </c>
      <c r="I281" s="41" t="s">
        <v>1989</v>
      </c>
      <c r="J281" s="48">
        <v>45354.0</v>
      </c>
      <c r="K281" s="41" t="s">
        <v>75</v>
      </c>
      <c r="L281" s="41" t="s">
        <v>75</v>
      </c>
      <c r="M281" s="50">
        <v>78000.0</v>
      </c>
      <c r="N281" s="39" t="s">
        <v>75</v>
      </c>
      <c r="O281" s="54">
        <v>0.0</v>
      </c>
      <c r="P281" s="54">
        <v>0.0</v>
      </c>
      <c r="Q281" s="50">
        <v>0.0</v>
      </c>
      <c r="R281" s="51">
        <v>0.0</v>
      </c>
      <c r="S281" s="52">
        <f t="shared" si="3"/>
        <v>0</v>
      </c>
      <c r="T281" s="42" t="s">
        <v>283</v>
      </c>
      <c r="U281" s="49">
        <v>45886.0</v>
      </c>
      <c r="V281" s="49">
        <v>45916.0</v>
      </c>
      <c r="W281" s="339">
        <v>1.0</v>
      </c>
      <c r="X281" s="41" t="s">
        <v>1681</v>
      </c>
      <c r="Y281" s="41" t="s">
        <v>85</v>
      </c>
    </row>
    <row r="282" ht="18.0" customHeight="1">
      <c r="A282" s="46" t="s">
        <v>7435</v>
      </c>
      <c r="B282" s="40">
        <v>45944.0</v>
      </c>
      <c r="C282" s="41">
        <v>11498.0</v>
      </c>
      <c r="D282" s="43" t="s">
        <v>7135</v>
      </c>
      <c r="E282" s="60" t="s">
        <v>4894</v>
      </c>
      <c r="F282" s="43" t="s">
        <v>4895</v>
      </c>
      <c r="G282" s="43" t="s">
        <v>4896</v>
      </c>
      <c r="H282" s="43" t="s">
        <v>124</v>
      </c>
      <c r="I282" s="41" t="s">
        <v>422</v>
      </c>
      <c r="J282" s="48">
        <v>45354.0</v>
      </c>
      <c r="K282" s="41" t="s">
        <v>75</v>
      </c>
      <c r="L282" s="41" t="s">
        <v>75</v>
      </c>
      <c r="M282" s="50">
        <v>78000.0</v>
      </c>
      <c r="N282" s="39" t="s">
        <v>75</v>
      </c>
      <c r="O282" s="54">
        <v>0.0</v>
      </c>
      <c r="P282" s="54">
        <v>0.0</v>
      </c>
      <c r="Q282" s="50">
        <v>0.0</v>
      </c>
      <c r="R282" s="51">
        <v>0.0</v>
      </c>
      <c r="S282" s="52">
        <f t="shared" si="3"/>
        <v>0</v>
      </c>
      <c r="T282" s="42" t="s">
        <v>283</v>
      </c>
      <c r="U282" s="49">
        <v>45916.0</v>
      </c>
      <c r="V282" s="49">
        <v>45946.0</v>
      </c>
      <c r="W282" s="339">
        <v>1.0</v>
      </c>
      <c r="X282" s="41" t="s">
        <v>1681</v>
      </c>
      <c r="Y282" s="41" t="s">
        <v>85</v>
      </c>
    </row>
    <row r="283" ht="17.25" customHeight="1">
      <c r="A283" s="38" t="s">
        <v>7439</v>
      </c>
      <c r="B283" s="40">
        <v>45888.0</v>
      </c>
      <c r="C283" s="42">
        <v>6253.0</v>
      </c>
      <c r="D283" s="47" t="s">
        <v>3145</v>
      </c>
      <c r="E283" s="46" t="s">
        <v>7127</v>
      </c>
      <c r="F283" s="47" t="s">
        <v>2928</v>
      </c>
      <c r="G283" s="47" t="s">
        <v>601</v>
      </c>
      <c r="H283" s="47" t="s">
        <v>177</v>
      </c>
      <c r="I283" s="41" t="s">
        <v>1989</v>
      </c>
      <c r="J283" s="49">
        <v>44750.0</v>
      </c>
      <c r="K283" s="40">
        <v>45887.0</v>
      </c>
      <c r="L283" s="41" t="s">
        <v>75</v>
      </c>
      <c r="M283" s="51">
        <v>0.0</v>
      </c>
      <c r="N283" s="41" t="s">
        <v>75</v>
      </c>
      <c r="O283" s="54">
        <v>78069.0</v>
      </c>
      <c r="P283" s="413">
        <v>78000.0</v>
      </c>
      <c r="Q283" s="51">
        <v>0.0</v>
      </c>
      <c r="R283" s="51">
        <v>0.0</v>
      </c>
      <c r="S283" s="52">
        <f t="shared" si="3"/>
        <v>78000</v>
      </c>
      <c r="T283" s="42" t="s">
        <v>112</v>
      </c>
      <c r="U283" s="49">
        <v>45887.0</v>
      </c>
      <c r="V283" s="49">
        <v>45917.0</v>
      </c>
      <c r="W283" s="347">
        <v>1.0</v>
      </c>
      <c r="X283" s="41" t="s">
        <v>98</v>
      </c>
      <c r="Y283" s="41" t="s">
        <v>85</v>
      </c>
    </row>
    <row r="284" ht="17.25" customHeight="1">
      <c r="A284" s="38" t="s">
        <v>7443</v>
      </c>
      <c r="B284" s="40">
        <v>45888.0</v>
      </c>
      <c r="C284" s="42">
        <v>7820.0</v>
      </c>
      <c r="D284" s="47" t="s">
        <v>4639</v>
      </c>
      <c r="E284" s="46" t="s">
        <v>2866</v>
      </c>
      <c r="F284" s="47" t="s">
        <v>4640</v>
      </c>
      <c r="G284" s="47" t="s">
        <v>404</v>
      </c>
      <c r="H284" s="47" t="s">
        <v>72</v>
      </c>
      <c r="I284" s="41" t="s">
        <v>1989</v>
      </c>
      <c r="J284" s="49">
        <v>44912.0</v>
      </c>
      <c r="K284" s="40">
        <v>45887.0</v>
      </c>
      <c r="L284" s="41" t="s">
        <v>75</v>
      </c>
      <c r="M284" s="51">
        <v>0.0</v>
      </c>
      <c r="N284" s="41" t="s">
        <v>75</v>
      </c>
      <c r="O284" s="54">
        <v>78000.0</v>
      </c>
      <c r="P284" s="54">
        <v>78000.0</v>
      </c>
      <c r="Q284" s="51">
        <v>0.0</v>
      </c>
      <c r="R284" s="51">
        <v>4440.0</v>
      </c>
      <c r="S284" s="52">
        <f t="shared" si="3"/>
        <v>73560</v>
      </c>
      <c r="T284" s="42" t="s">
        <v>83</v>
      </c>
      <c r="U284" s="49">
        <v>45887.0</v>
      </c>
      <c r="V284" s="49">
        <v>45917.0</v>
      </c>
      <c r="W284" s="347">
        <v>1.0</v>
      </c>
      <c r="X284" s="41" t="s">
        <v>98</v>
      </c>
      <c r="Y284" s="41" t="s">
        <v>85</v>
      </c>
    </row>
    <row r="285" ht="17.25" customHeight="1">
      <c r="A285" s="38" t="s">
        <v>7445</v>
      </c>
      <c r="B285" s="40">
        <v>45888.0</v>
      </c>
      <c r="C285" s="42">
        <v>13762.0</v>
      </c>
      <c r="D285" s="47" t="s">
        <v>7446</v>
      </c>
      <c r="E285" s="46" t="s">
        <v>2831</v>
      </c>
      <c r="F285" s="47" t="s">
        <v>2832</v>
      </c>
      <c r="G285" s="47" t="s">
        <v>1779</v>
      </c>
      <c r="H285" s="47" t="s">
        <v>108</v>
      </c>
      <c r="I285" s="41" t="s">
        <v>1989</v>
      </c>
      <c r="J285" s="49">
        <v>45600.0</v>
      </c>
      <c r="K285" s="40">
        <v>45887.0</v>
      </c>
      <c r="L285" s="41" t="s">
        <v>75</v>
      </c>
      <c r="M285" s="51">
        <v>0.0</v>
      </c>
      <c r="N285" s="40">
        <v>45892.0</v>
      </c>
      <c r="O285" s="54">
        <v>78038.0</v>
      </c>
      <c r="P285" s="413">
        <v>78000.0</v>
      </c>
      <c r="Q285" s="51">
        <v>0.0</v>
      </c>
      <c r="R285" s="51">
        <v>0.0</v>
      </c>
      <c r="S285" s="52">
        <f t="shared" si="3"/>
        <v>78000</v>
      </c>
      <c r="T285" s="42" t="s">
        <v>112</v>
      </c>
      <c r="U285" s="49">
        <v>45892.0</v>
      </c>
      <c r="V285" s="49">
        <v>45922.0</v>
      </c>
      <c r="W285" s="347">
        <v>1.0</v>
      </c>
      <c r="X285" s="41" t="s">
        <v>98</v>
      </c>
      <c r="Y285" s="41" t="s">
        <v>85</v>
      </c>
    </row>
    <row r="286" ht="17.25" customHeight="1">
      <c r="A286" s="38" t="s">
        <v>7451</v>
      </c>
      <c r="B286" s="40">
        <v>45888.0</v>
      </c>
      <c r="C286" s="42">
        <v>11598.0</v>
      </c>
      <c r="D286" s="47" t="s">
        <v>2544</v>
      </c>
      <c r="E286" s="46" t="s">
        <v>2545</v>
      </c>
      <c r="F286" s="47" t="s">
        <v>7148</v>
      </c>
      <c r="G286" s="47" t="s">
        <v>342</v>
      </c>
      <c r="H286" s="47" t="s">
        <v>200</v>
      </c>
      <c r="I286" s="41" t="s">
        <v>1989</v>
      </c>
      <c r="J286" s="49">
        <v>45364.0</v>
      </c>
      <c r="K286" s="40">
        <v>45887.0</v>
      </c>
      <c r="L286" s="41" t="s">
        <v>75</v>
      </c>
      <c r="M286" s="51">
        <v>0.0</v>
      </c>
      <c r="N286" s="40">
        <v>45888.0</v>
      </c>
      <c r="O286" s="54">
        <v>78000.0</v>
      </c>
      <c r="P286" s="54">
        <v>78000.0</v>
      </c>
      <c r="Q286" s="51">
        <v>0.0</v>
      </c>
      <c r="R286" s="51">
        <v>546.0</v>
      </c>
      <c r="S286" s="52">
        <f t="shared" si="3"/>
        <v>77454</v>
      </c>
      <c r="T286" s="42" t="s">
        <v>83</v>
      </c>
      <c r="U286" s="49">
        <v>45888.0</v>
      </c>
      <c r="V286" s="49">
        <v>45918.0</v>
      </c>
      <c r="W286" s="347">
        <v>1.0</v>
      </c>
      <c r="X286" s="41" t="s">
        <v>98</v>
      </c>
      <c r="Y286" s="41" t="s">
        <v>85</v>
      </c>
    </row>
    <row r="287" ht="17.25" customHeight="1">
      <c r="A287" s="38" t="s">
        <v>7454</v>
      </c>
      <c r="B287" s="40">
        <v>45889.0</v>
      </c>
      <c r="C287" s="42">
        <v>11000.0</v>
      </c>
      <c r="D287" s="47" t="s">
        <v>2686</v>
      </c>
      <c r="E287" s="46" t="s">
        <v>2687</v>
      </c>
      <c r="F287" s="47" t="s">
        <v>2688</v>
      </c>
      <c r="G287" s="47" t="s">
        <v>2689</v>
      </c>
      <c r="H287" s="47" t="s">
        <v>72</v>
      </c>
      <c r="I287" s="41" t="s">
        <v>1989</v>
      </c>
      <c r="J287" s="49">
        <v>45300.0</v>
      </c>
      <c r="K287" s="40">
        <v>45887.0</v>
      </c>
      <c r="L287" s="41" t="s">
        <v>75</v>
      </c>
      <c r="M287" s="51">
        <v>0.0</v>
      </c>
      <c r="N287" s="41" t="s">
        <v>75</v>
      </c>
      <c r="O287" s="54">
        <v>78000.0</v>
      </c>
      <c r="P287" s="54">
        <v>78000.0</v>
      </c>
      <c r="Q287" s="51">
        <v>0.0</v>
      </c>
      <c r="R287" s="51">
        <v>546.0</v>
      </c>
      <c r="S287" s="52">
        <f t="shared" si="3"/>
        <v>77454</v>
      </c>
      <c r="T287" s="42" t="s">
        <v>83</v>
      </c>
      <c r="U287" s="49">
        <v>45887.0</v>
      </c>
      <c r="V287" s="49">
        <v>45917.0</v>
      </c>
      <c r="W287" s="347">
        <v>1.0</v>
      </c>
      <c r="X287" s="41" t="s">
        <v>98</v>
      </c>
      <c r="Y287" s="41" t="s">
        <v>85</v>
      </c>
    </row>
    <row r="288" ht="17.25" customHeight="1">
      <c r="A288" s="38" t="s">
        <v>7459</v>
      </c>
      <c r="B288" s="40">
        <v>45889.0</v>
      </c>
      <c r="C288" s="42">
        <v>10609.0</v>
      </c>
      <c r="D288" s="47" t="s">
        <v>2907</v>
      </c>
      <c r="E288" s="46" t="s">
        <v>2909</v>
      </c>
      <c r="F288" s="47" t="s">
        <v>2910</v>
      </c>
      <c r="G288" s="47" t="s">
        <v>2912</v>
      </c>
      <c r="H288" s="47" t="s">
        <v>124</v>
      </c>
      <c r="I288" s="41" t="s">
        <v>1989</v>
      </c>
      <c r="J288" s="49">
        <v>45240.0</v>
      </c>
      <c r="K288" s="40">
        <v>45887.0</v>
      </c>
      <c r="L288" s="41" t="s">
        <v>75</v>
      </c>
      <c r="M288" s="51">
        <v>0.0</v>
      </c>
      <c r="N288" s="41" t="s">
        <v>75</v>
      </c>
      <c r="O288" s="54">
        <v>118000.0</v>
      </c>
      <c r="P288" s="54">
        <v>118000.0</v>
      </c>
      <c r="Q288" s="51">
        <v>0.0</v>
      </c>
      <c r="R288" s="51">
        <v>4440.0</v>
      </c>
      <c r="S288" s="52">
        <f t="shared" si="3"/>
        <v>113560</v>
      </c>
      <c r="T288" s="42" t="s">
        <v>83</v>
      </c>
      <c r="U288" s="49">
        <v>45887.0</v>
      </c>
      <c r="V288" s="49">
        <v>45917.0</v>
      </c>
      <c r="W288" s="347">
        <v>1.0</v>
      </c>
      <c r="X288" s="42" t="s">
        <v>84</v>
      </c>
      <c r="Y288" s="41" t="s">
        <v>85</v>
      </c>
    </row>
    <row r="289" ht="17.25" customHeight="1">
      <c r="A289" s="38" t="s">
        <v>7463</v>
      </c>
      <c r="B289" s="40">
        <v>45889.0</v>
      </c>
      <c r="C289" s="42">
        <v>14613.0</v>
      </c>
      <c r="D289" s="47" t="s">
        <v>1310</v>
      </c>
      <c r="E289" s="46" t="s">
        <v>1311</v>
      </c>
      <c r="F289" s="47" t="s">
        <v>7464</v>
      </c>
      <c r="G289" s="47" t="s">
        <v>1313</v>
      </c>
      <c r="H289" s="47" t="s">
        <v>200</v>
      </c>
      <c r="I289" s="41" t="s">
        <v>1989</v>
      </c>
      <c r="J289" s="49">
        <v>45695.0</v>
      </c>
      <c r="K289" s="40">
        <v>45887.0</v>
      </c>
      <c r="L289" s="41" t="s">
        <v>75</v>
      </c>
      <c r="M289" s="51">
        <v>0.0</v>
      </c>
      <c r="N289" s="41" t="s">
        <v>75</v>
      </c>
      <c r="O289" s="54">
        <v>858079.0</v>
      </c>
      <c r="P289" s="413">
        <v>858079.0</v>
      </c>
      <c r="Q289" s="51">
        <v>78000.0</v>
      </c>
      <c r="R289" s="51">
        <v>0.0</v>
      </c>
      <c r="S289" s="52">
        <f t="shared" si="3"/>
        <v>858079</v>
      </c>
      <c r="T289" s="42" t="s">
        <v>112</v>
      </c>
      <c r="U289" s="49">
        <v>45887.0</v>
      </c>
      <c r="V289" s="49">
        <v>46249.0</v>
      </c>
      <c r="W289" s="347">
        <v>12.0</v>
      </c>
      <c r="X289" s="41" t="s">
        <v>98</v>
      </c>
      <c r="Y289" s="41" t="s">
        <v>85</v>
      </c>
    </row>
    <row r="290" ht="17.25" customHeight="1">
      <c r="A290" s="46" t="s">
        <v>7472</v>
      </c>
      <c r="B290" s="40">
        <v>45889.0</v>
      </c>
      <c r="C290" s="42">
        <v>7313.0</v>
      </c>
      <c r="D290" s="47" t="s">
        <v>1667</v>
      </c>
      <c r="E290" s="46" t="s">
        <v>1119</v>
      </c>
      <c r="F290" s="47" t="s">
        <v>4745</v>
      </c>
      <c r="G290" s="47" t="s">
        <v>870</v>
      </c>
      <c r="H290" s="47" t="s">
        <v>134</v>
      </c>
      <c r="I290" s="42" t="s">
        <v>422</v>
      </c>
      <c r="J290" s="49">
        <v>44854.0</v>
      </c>
      <c r="K290" s="40">
        <v>45887.0</v>
      </c>
      <c r="L290" s="41" t="s">
        <v>75</v>
      </c>
      <c r="M290" s="51">
        <v>0.0</v>
      </c>
      <c r="N290" s="41" t="s">
        <v>75</v>
      </c>
      <c r="O290" s="54">
        <v>118029.0</v>
      </c>
      <c r="P290" s="413">
        <v>118029.0</v>
      </c>
      <c r="Q290" s="51">
        <v>0.0</v>
      </c>
      <c r="R290" s="51">
        <v>0.0</v>
      </c>
      <c r="S290" s="52">
        <f t="shared" si="3"/>
        <v>118029</v>
      </c>
      <c r="T290" s="42" t="s">
        <v>112</v>
      </c>
      <c r="U290" s="49">
        <v>45887.0</v>
      </c>
      <c r="V290" s="49">
        <v>45933.0</v>
      </c>
      <c r="W290" s="347">
        <v>1.0</v>
      </c>
      <c r="X290" s="42" t="s">
        <v>84</v>
      </c>
      <c r="Y290" s="41" t="s">
        <v>85</v>
      </c>
    </row>
    <row r="291" ht="17.25" customHeight="1">
      <c r="A291" s="46" t="s">
        <v>7475</v>
      </c>
      <c r="B291" s="40">
        <v>45889.0</v>
      </c>
      <c r="C291" s="42">
        <v>7313.0</v>
      </c>
      <c r="D291" s="47" t="s">
        <v>1667</v>
      </c>
      <c r="E291" s="46" t="s">
        <v>1119</v>
      </c>
      <c r="F291" s="47" t="s">
        <v>2743</v>
      </c>
      <c r="G291" s="47" t="s">
        <v>870</v>
      </c>
      <c r="H291" s="47" t="s">
        <v>134</v>
      </c>
      <c r="I291" s="42" t="s">
        <v>422</v>
      </c>
      <c r="J291" s="49">
        <v>44854.0</v>
      </c>
      <c r="K291" s="40">
        <v>45887.0</v>
      </c>
      <c r="L291" s="41" t="s">
        <v>75</v>
      </c>
      <c r="M291" s="51">
        <v>0.0</v>
      </c>
      <c r="N291" s="41" t="s">
        <v>75</v>
      </c>
      <c r="O291" s="54">
        <v>118052.0</v>
      </c>
      <c r="P291" s="413">
        <v>118052.0</v>
      </c>
      <c r="Q291" s="51">
        <v>0.0</v>
      </c>
      <c r="R291" s="51">
        <v>0.0</v>
      </c>
      <c r="S291" s="52">
        <f t="shared" si="3"/>
        <v>118052</v>
      </c>
      <c r="T291" s="42" t="s">
        <v>112</v>
      </c>
      <c r="U291" s="49">
        <v>45887.0</v>
      </c>
      <c r="V291" s="49">
        <v>45932.0</v>
      </c>
      <c r="W291" s="347">
        <v>1.0</v>
      </c>
      <c r="X291" s="42" t="s">
        <v>84</v>
      </c>
      <c r="Y291" s="41" t="s">
        <v>85</v>
      </c>
    </row>
    <row r="292" ht="17.25" customHeight="1">
      <c r="A292" s="38" t="s">
        <v>7479</v>
      </c>
      <c r="B292" s="40">
        <v>45889.0</v>
      </c>
      <c r="C292" s="42">
        <v>4277.0</v>
      </c>
      <c r="D292" s="47" t="s">
        <v>1824</v>
      </c>
      <c r="E292" s="46" t="s">
        <v>468</v>
      </c>
      <c r="F292" s="47" t="s">
        <v>1833</v>
      </c>
      <c r="G292" s="47" t="s">
        <v>284</v>
      </c>
      <c r="H292" s="47" t="s">
        <v>156</v>
      </c>
      <c r="I292" s="41" t="s">
        <v>1989</v>
      </c>
      <c r="J292" s="49">
        <v>44579.0</v>
      </c>
      <c r="K292" s="40">
        <v>45887.0</v>
      </c>
      <c r="L292" s="41" t="s">
        <v>75</v>
      </c>
      <c r="M292" s="51">
        <v>78000.0</v>
      </c>
      <c r="N292" s="41" t="s">
        <v>75</v>
      </c>
      <c r="O292" s="54">
        <v>156098.0</v>
      </c>
      <c r="P292" s="413">
        <v>156098.0</v>
      </c>
      <c r="Q292" s="51">
        <v>0.0</v>
      </c>
      <c r="R292" s="51">
        <v>0.0</v>
      </c>
      <c r="S292" s="52">
        <f t="shared" si="3"/>
        <v>156098</v>
      </c>
      <c r="T292" s="42" t="s">
        <v>112</v>
      </c>
      <c r="U292" s="49">
        <v>45887.0</v>
      </c>
      <c r="V292" s="49">
        <v>45917.0</v>
      </c>
      <c r="W292" s="347">
        <v>1.0</v>
      </c>
      <c r="X292" s="41" t="s">
        <v>98</v>
      </c>
      <c r="Y292" s="41" t="s">
        <v>85</v>
      </c>
    </row>
    <row r="293" ht="17.25" customHeight="1">
      <c r="A293" s="38" t="s">
        <v>7486</v>
      </c>
      <c r="B293" s="40">
        <v>45889.0</v>
      </c>
      <c r="C293" s="42">
        <v>4277.0</v>
      </c>
      <c r="D293" s="47" t="s">
        <v>1824</v>
      </c>
      <c r="E293" s="46" t="s">
        <v>468</v>
      </c>
      <c r="F293" s="47" t="s">
        <v>469</v>
      </c>
      <c r="G293" s="47" t="s">
        <v>284</v>
      </c>
      <c r="H293" s="47" t="s">
        <v>156</v>
      </c>
      <c r="I293" s="41" t="s">
        <v>1989</v>
      </c>
      <c r="J293" s="49">
        <v>44579.0</v>
      </c>
      <c r="K293" s="40">
        <v>45887.0</v>
      </c>
      <c r="L293" s="41" t="s">
        <v>75</v>
      </c>
      <c r="M293" s="51">
        <v>78000.0</v>
      </c>
      <c r="N293" s="41" t="s">
        <v>75</v>
      </c>
      <c r="O293" s="54">
        <v>0.0</v>
      </c>
      <c r="P293" s="54">
        <v>0.0</v>
      </c>
      <c r="Q293" s="51">
        <v>0.0</v>
      </c>
      <c r="R293" s="51">
        <v>0.0</v>
      </c>
      <c r="S293" s="52">
        <f t="shared" si="3"/>
        <v>0</v>
      </c>
      <c r="T293" s="42" t="s">
        <v>283</v>
      </c>
      <c r="U293" s="49">
        <v>45887.0</v>
      </c>
      <c r="V293" s="49">
        <v>45917.0</v>
      </c>
      <c r="W293" s="42">
        <v>1.0</v>
      </c>
      <c r="X293" s="41" t="s">
        <v>98</v>
      </c>
      <c r="Y293" s="41" t="s">
        <v>85</v>
      </c>
    </row>
    <row r="294" ht="17.25" customHeight="1">
      <c r="A294" s="38" t="s">
        <v>7490</v>
      </c>
      <c r="B294" s="40">
        <v>45889.0</v>
      </c>
      <c r="C294" s="42">
        <v>9683.0</v>
      </c>
      <c r="D294" s="47" t="s">
        <v>3215</v>
      </c>
      <c r="E294" s="46" t="s">
        <v>2805</v>
      </c>
      <c r="F294" s="47" t="s">
        <v>2807</v>
      </c>
      <c r="G294" s="47" t="s">
        <v>515</v>
      </c>
      <c r="H294" s="47" t="s">
        <v>517</v>
      </c>
      <c r="I294" s="41" t="s">
        <v>1989</v>
      </c>
      <c r="J294" s="49">
        <v>45132.0</v>
      </c>
      <c r="K294" s="40">
        <v>45887.0</v>
      </c>
      <c r="L294" s="41" t="s">
        <v>75</v>
      </c>
      <c r="M294" s="51">
        <v>0.0</v>
      </c>
      <c r="N294" s="41" t="s">
        <v>75</v>
      </c>
      <c r="O294" s="54">
        <v>78027.0</v>
      </c>
      <c r="P294" s="413">
        <v>78027.0</v>
      </c>
      <c r="Q294" s="51">
        <v>0.0</v>
      </c>
      <c r="R294" s="51">
        <v>0.0</v>
      </c>
      <c r="S294" s="52">
        <f t="shared" si="3"/>
        <v>78027</v>
      </c>
      <c r="T294" s="42" t="s">
        <v>112</v>
      </c>
      <c r="U294" s="49">
        <v>45887.0</v>
      </c>
      <c r="V294" s="49">
        <v>45917.0</v>
      </c>
      <c r="W294" s="347">
        <v>1.0</v>
      </c>
      <c r="X294" s="41" t="s">
        <v>98</v>
      </c>
      <c r="Y294" s="41" t="s">
        <v>85</v>
      </c>
    </row>
    <row r="295" ht="17.25" customHeight="1">
      <c r="A295" s="38" t="s">
        <v>7495</v>
      </c>
      <c r="B295" s="40">
        <v>45889.0</v>
      </c>
      <c r="C295" s="42">
        <v>5313.0</v>
      </c>
      <c r="D295" s="47" t="s">
        <v>3291</v>
      </c>
      <c r="E295" s="46" t="s">
        <v>3292</v>
      </c>
      <c r="F295" s="47" t="s">
        <v>3294</v>
      </c>
      <c r="G295" s="47" t="s">
        <v>227</v>
      </c>
      <c r="H295" s="47" t="s">
        <v>102</v>
      </c>
      <c r="I295" s="41" t="s">
        <v>1989</v>
      </c>
      <c r="J295" s="49">
        <v>44653.0</v>
      </c>
      <c r="K295" s="40">
        <v>45887.0</v>
      </c>
      <c r="L295" s="41" t="s">
        <v>75</v>
      </c>
      <c r="M295" s="51">
        <v>0.0</v>
      </c>
      <c r="N295" s="41" t="s">
        <v>75</v>
      </c>
      <c r="O295" s="54">
        <v>118000.0</v>
      </c>
      <c r="P295" s="54">
        <v>118000.0</v>
      </c>
      <c r="Q295" s="51">
        <v>0.0</v>
      </c>
      <c r="R295" s="51">
        <v>2360.0</v>
      </c>
      <c r="S295" s="52">
        <f t="shared" si="3"/>
        <v>115640</v>
      </c>
      <c r="T295" s="42" t="s">
        <v>83</v>
      </c>
      <c r="U295" s="49">
        <v>45887.0</v>
      </c>
      <c r="V295" s="49">
        <v>45917.0</v>
      </c>
      <c r="W295" s="347">
        <v>1.0</v>
      </c>
      <c r="X295" s="42" t="s">
        <v>84</v>
      </c>
      <c r="Y295" s="41" t="s">
        <v>85</v>
      </c>
    </row>
    <row r="296" ht="17.25" customHeight="1">
      <c r="A296" s="38" t="s">
        <v>7499</v>
      </c>
      <c r="B296" s="40">
        <v>45889.0</v>
      </c>
      <c r="C296" s="42">
        <v>10831.0</v>
      </c>
      <c r="D296" s="47" t="s">
        <v>3080</v>
      </c>
      <c r="E296" s="46" t="s">
        <v>2658</v>
      </c>
      <c r="F296" s="47" t="s">
        <v>2659</v>
      </c>
      <c r="G296" s="47" t="s">
        <v>234</v>
      </c>
      <c r="H296" s="47" t="s">
        <v>235</v>
      </c>
      <c r="I296" s="41" t="s">
        <v>1989</v>
      </c>
      <c r="J296" s="49">
        <v>45273.0</v>
      </c>
      <c r="K296" s="40">
        <v>45887.0</v>
      </c>
      <c r="L296" s="41" t="s">
        <v>75</v>
      </c>
      <c r="M296" s="51">
        <v>0.0</v>
      </c>
      <c r="N296" s="41" t="s">
        <v>75</v>
      </c>
      <c r="O296" s="54">
        <v>78000.0</v>
      </c>
      <c r="P296" s="54">
        <v>78000.0</v>
      </c>
      <c r="Q296" s="51">
        <v>0.0</v>
      </c>
      <c r="R296" s="51">
        <v>546.0</v>
      </c>
      <c r="S296" s="52">
        <f t="shared" si="3"/>
        <v>77454</v>
      </c>
      <c r="T296" s="42" t="s">
        <v>83</v>
      </c>
      <c r="U296" s="49">
        <v>45887.0</v>
      </c>
      <c r="V296" s="49">
        <v>45917.0</v>
      </c>
      <c r="W296" s="347">
        <v>1.0</v>
      </c>
      <c r="X296" s="41" t="s">
        <v>98</v>
      </c>
      <c r="Y296" s="41" t="s">
        <v>85</v>
      </c>
    </row>
    <row r="297" ht="17.25" customHeight="1">
      <c r="A297" s="38" t="s">
        <v>7502</v>
      </c>
      <c r="B297" s="40">
        <v>45889.0</v>
      </c>
      <c r="C297" s="42">
        <v>7160.0</v>
      </c>
      <c r="D297" s="47" t="s">
        <v>2765</v>
      </c>
      <c r="E297" s="46" t="s">
        <v>2766</v>
      </c>
      <c r="F297" s="47" t="s">
        <v>2767</v>
      </c>
      <c r="G297" s="47" t="s">
        <v>355</v>
      </c>
      <c r="H297" s="47" t="s">
        <v>235</v>
      </c>
      <c r="I297" s="41" t="s">
        <v>1989</v>
      </c>
      <c r="J297" s="49">
        <v>44839.0</v>
      </c>
      <c r="K297" s="40">
        <v>45887.0</v>
      </c>
      <c r="L297" s="41" t="s">
        <v>75</v>
      </c>
      <c r="M297" s="51">
        <v>0.0</v>
      </c>
      <c r="N297" s="41" t="s">
        <v>75</v>
      </c>
      <c r="O297" s="54">
        <v>118000.0</v>
      </c>
      <c r="P297" s="54">
        <v>118000.0</v>
      </c>
      <c r="Q297" s="51">
        <v>0.0</v>
      </c>
      <c r="R297" s="51">
        <v>826.0</v>
      </c>
      <c r="S297" s="52">
        <f t="shared" si="3"/>
        <v>117174</v>
      </c>
      <c r="T297" s="42" t="s">
        <v>83</v>
      </c>
      <c r="U297" s="49">
        <v>45887.0</v>
      </c>
      <c r="V297" s="49">
        <v>45917.0</v>
      </c>
      <c r="W297" s="347">
        <v>1.0</v>
      </c>
      <c r="X297" s="42" t="s">
        <v>84</v>
      </c>
      <c r="Y297" s="41" t="s">
        <v>85</v>
      </c>
    </row>
    <row r="298" ht="17.25" customHeight="1">
      <c r="A298" s="38" t="s">
        <v>7506</v>
      </c>
      <c r="B298" s="40">
        <v>45889.0</v>
      </c>
      <c r="C298" s="42">
        <v>12760.0</v>
      </c>
      <c r="D298" s="47" t="s">
        <v>7507</v>
      </c>
      <c r="E298" s="46" t="s">
        <v>7508</v>
      </c>
      <c r="F298" s="47" t="s">
        <v>7509</v>
      </c>
      <c r="G298" s="47" t="s">
        <v>199</v>
      </c>
      <c r="H298" s="47" t="s">
        <v>200</v>
      </c>
      <c r="I298" s="41" t="s">
        <v>1989</v>
      </c>
      <c r="J298" s="49">
        <v>45484.0</v>
      </c>
      <c r="K298" s="40">
        <v>45887.0</v>
      </c>
      <c r="L298" s="41" t="s">
        <v>75</v>
      </c>
      <c r="M298" s="51">
        <v>0.0</v>
      </c>
      <c r="N298" s="41" t="s">
        <v>75</v>
      </c>
      <c r="O298" s="54">
        <v>858089.0</v>
      </c>
      <c r="P298" s="413">
        <v>858000.0</v>
      </c>
      <c r="Q298" s="51">
        <v>78000.0</v>
      </c>
      <c r="R298" s="51">
        <v>0.0</v>
      </c>
      <c r="S298" s="52">
        <f t="shared" si="3"/>
        <v>858000</v>
      </c>
      <c r="T298" s="42" t="s">
        <v>112</v>
      </c>
      <c r="U298" s="49">
        <v>45887.0</v>
      </c>
      <c r="V298" s="49">
        <v>46248.0</v>
      </c>
      <c r="W298" s="347">
        <v>12.0</v>
      </c>
      <c r="X298" s="41" t="s">
        <v>98</v>
      </c>
      <c r="Y298" s="41" t="s">
        <v>85</v>
      </c>
    </row>
    <row r="299" ht="17.25" customHeight="1">
      <c r="A299" s="38" t="s">
        <v>7513</v>
      </c>
      <c r="B299" s="40">
        <v>45889.0</v>
      </c>
      <c r="C299" s="42">
        <v>3107.0</v>
      </c>
      <c r="D299" s="47" t="s">
        <v>2490</v>
      </c>
      <c r="E299" s="46" t="s">
        <v>2491</v>
      </c>
      <c r="F299" s="47" t="s">
        <v>2493</v>
      </c>
      <c r="G299" s="47" t="s">
        <v>142</v>
      </c>
      <c r="H299" s="47" t="s">
        <v>144</v>
      </c>
      <c r="I299" s="41" t="s">
        <v>1989</v>
      </c>
      <c r="J299" s="49">
        <v>44504.0</v>
      </c>
      <c r="K299" s="40">
        <v>45887.0</v>
      </c>
      <c r="L299" s="41" t="s">
        <v>75</v>
      </c>
      <c r="M299" s="51">
        <v>78000.0</v>
      </c>
      <c r="N299" s="41" t="s">
        <v>75</v>
      </c>
      <c r="O299" s="54">
        <v>156029.0</v>
      </c>
      <c r="P299" s="413">
        <v>156029.0</v>
      </c>
      <c r="Q299" s="51">
        <v>0.0</v>
      </c>
      <c r="R299" s="51">
        <v>0.0</v>
      </c>
      <c r="S299" s="52">
        <f t="shared" si="3"/>
        <v>156029</v>
      </c>
      <c r="T299" s="42" t="s">
        <v>112</v>
      </c>
      <c r="U299" s="49">
        <v>45887.0</v>
      </c>
      <c r="V299" s="49">
        <v>45917.0</v>
      </c>
      <c r="W299" s="347">
        <v>1.0</v>
      </c>
      <c r="X299" s="41" t="s">
        <v>98</v>
      </c>
      <c r="Y299" s="41" t="s">
        <v>85</v>
      </c>
    </row>
    <row r="300" ht="17.25" customHeight="1">
      <c r="A300" s="38" t="s">
        <v>7517</v>
      </c>
      <c r="B300" s="40">
        <v>45889.0</v>
      </c>
      <c r="C300" s="42">
        <v>3107.0</v>
      </c>
      <c r="D300" s="47" t="s">
        <v>2490</v>
      </c>
      <c r="E300" s="46" t="s">
        <v>2491</v>
      </c>
      <c r="F300" s="47" t="s">
        <v>2499</v>
      </c>
      <c r="G300" s="47" t="s">
        <v>142</v>
      </c>
      <c r="H300" s="47" t="s">
        <v>144</v>
      </c>
      <c r="I300" s="41" t="s">
        <v>1989</v>
      </c>
      <c r="J300" s="49">
        <v>44504.0</v>
      </c>
      <c r="K300" s="40">
        <v>45887.0</v>
      </c>
      <c r="L300" s="41" t="s">
        <v>75</v>
      </c>
      <c r="M300" s="51">
        <v>78000.0</v>
      </c>
      <c r="N300" s="41" t="s">
        <v>75</v>
      </c>
      <c r="O300" s="51">
        <v>0.0</v>
      </c>
      <c r="P300" s="54">
        <v>0.0</v>
      </c>
      <c r="Q300" s="51">
        <v>0.0</v>
      </c>
      <c r="R300" s="51">
        <v>0.0</v>
      </c>
      <c r="S300" s="52">
        <f t="shared" si="3"/>
        <v>0</v>
      </c>
      <c r="T300" s="42" t="s">
        <v>283</v>
      </c>
      <c r="U300" s="49">
        <v>45887.0</v>
      </c>
      <c r="V300" s="49">
        <v>45917.0</v>
      </c>
      <c r="W300" s="42">
        <v>1.0</v>
      </c>
      <c r="X300" s="41" t="s">
        <v>98</v>
      </c>
      <c r="Y300" s="41" t="s">
        <v>85</v>
      </c>
    </row>
    <row r="301" ht="17.25" customHeight="1">
      <c r="A301" s="38" t="s">
        <v>7520</v>
      </c>
      <c r="B301" s="40">
        <v>45889.0</v>
      </c>
      <c r="C301" s="42">
        <v>1559.0</v>
      </c>
      <c r="D301" s="47" t="s">
        <v>7289</v>
      </c>
      <c r="E301" s="46" t="s">
        <v>3436</v>
      </c>
      <c r="F301" s="47" t="s">
        <v>3437</v>
      </c>
      <c r="G301" s="47" t="s">
        <v>3438</v>
      </c>
      <c r="H301" s="47" t="s">
        <v>3011</v>
      </c>
      <c r="I301" s="41" t="s">
        <v>1989</v>
      </c>
      <c r="J301" s="49">
        <v>44372.0</v>
      </c>
      <c r="K301" s="40">
        <v>45887.0</v>
      </c>
      <c r="L301" s="41" t="s">
        <v>75</v>
      </c>
      <c r="M301" s="51">
        <v>0.0</v>
      </c>
      <c r="N301" s="41" t="s">
        <v>75</v>
      </c>
      <c r="O301" s="51">
        <v>78000.0</v>
      </c>
      <c r="P301" s="51">
        <v>78000.0</v>
      </c>
      <c r="Q301" s="51">
        <v>0.0</v>
      </c>
      <c r="R301" s="51">
        <v>4440.0</v>
      </c>
      <c r="S301" s="52">
        <f t="shared" si="3"/>
        <v>73560</v>
      </c>
      <c r="T301" s="42" t="s">
        <v>83</v>
      </c>
      <c r="U301" s="49">
        <v>45887.0</v>
      </c>
      <c r="V301" s="49">
        <v>45919.0</v>
      </c>
      <c r="W301" s="347">
        <v>1.0</v>
      </c>
      <c r="X301" s="41" t="s">
        <v>98</v>
      </c>
      <c r="Y301" s="41" t="s">
        <v>85</v>
      </c>
    </row>
    <row r="302" ht="17.25" customHeight="1">
      <c r="A302" s="38" t="s">
        <v>7523</v>
      </c>
      <c r="B302" s="40">
        <v>45889.0</v>
      </c>
      <c r="C302" s="42">
        <v>2719.0</v>
      </c>
      <c r="D302" s="47" t="s">
        <v>1929</v>
      </c>
      <c r="E302" s="46" t="s">
        <v>1931</v>
      </c>
      <c r="F302" s="47" t="s">
        <v>1932</v>
      </c>
      <c r="G302" s="47" t="s">
        <v>179</v>
      </c>
      <c r="H302" s="47" t="s">
        <v>177</v>
      </c>
      <c r="I302" s="41" t="s">
        <v>1989</v>
      </c>
      <c r="J302" s="49">
        <v>44469.0</v>
      </c>
      <c r="K302" s="40">
        <v>45887.0</v>
      </c>
      <c r="L302" s="41" t="s">
        <v>75</v>
      </c>
      <c r="M302" s="51">
        <v>118000.0</v>
      </c>
      <c r="N302" s="40">
        <v>45889.0</v>
      </c>
      <c r="O302" s="54">
        <v>708000.0</v>
      </c>
      <c r="P302" s="54">
        <v>708000.0</v>
      </c>
      <c r="Q302" s="51">
        <v>0.0</v>
      </c>
      <c r="R302" s="51">
        <v>14160.0</v>
      </c>
      <c r="S302" s="52">
        <f t="shared" si="3"/>
        <v>693840</v>
      </c>
      <c r="T302" s="42" t="s">
        <v>83</v>
      </c>
      <c r="U302" s="49">
        <v>45889.0</v>
      </c>
      <c r="V302" s="49">
        <v>45922.0</v>
      </c>
      <c r="W302" s="347">
        <v>1.0</v>
      </c>
      <c r="X302" s="42" t="s">
        <v>84</v>
      </c>
      <c r="Y302" s="41" t="s">
        <v>85</v>
      </c>
    </row>
    <row r="303" ht="17.25" customHeight="1">
      <c r="A303" s="38" t="s">
        <v>7526</v>
      </c>
      <c r="B303" s="40">
        <v>45889.0</v>
      </c>
      <c r="C303" s="42">
        <v>3325.0</v>
      </c>
      <c r="D303" s="47" t="s">
        <v>6285</v>
      </c>
      <c r="E303" s="46" t="s">
        <v>3038</v>
      </c>
      <c r="F303" s="47" t="s">
        <v>3039</v>
      </c>
      <c r="G303" s="47" t="s">
        <v>1295</v>
      </c>
      <c r="H303" s="47" t="s">
        <v>1296</v>
      </c>
      <c r="I303" s="41" t="s">
        <v>1989</v>
      </c>
      <c r="J303" s="49">
        <v>44523.0</v>
      </c>
      <c r="K303" s="40">
        <v>45887.0</v>
      </c>
      <c r="L303" s="41" t="s">
        <v>75</v>
      </c>
      <c r="M303" s="51">
        <v>118000.0</v>
      </c>
      <c r="N303" s="41" t="s">
        <v>75</v>
      </c>
      <c r="O303" s="54">
        <v>120000.0</v>
      </c>
      <c r="P303" s="54">
        <v>120000.0</v>
      </c>
      <c r="Q303" s="51">
        <v>0.0</v>
      </c>
      <c r="R303" s="51">
        <v>4400.0</v>
      </c>
      <c r="S303" s="52">
        <f t="shared" si="3"/>
        <v>115600</v>
      </c>
      <c r="T303" s="42" t="s">
        <v>83</v>
      </c>
      <c r="U303" s="49">
        <v>45887.0</v>
      </c>
      <c r="V303" s="49">
        <v>45917.0</v>
      </c>
      <c r="W303" s="347">
        <v>1.0</v>
      </c>
      <c r="X303" s="42" t="s">
        <v>84</v>
      </c>
      <c r="Y303" s="41" t="s">
        <v>85</v>
      </c>
    </row>
    <row r="304" ht="17.25" customHeight="1">
      <c r="A304" s="38" t="s">
        <v>7529</v>
      </c>
      <c r="B304" s="40">
        <v>45889.0</v>
      </c>
      <c r="C304" s="42">
        <v>7061.0</v>
      </c>
      <c r="D304" s="47" t="s">
        <v>2280</v>
      </c>
      <c r="E304" s="46" t="s">
        <v>2281</v>
      </c>
      <c r="F304" s="47" t="s">
        <v>2282</v>
      </c>
      <c r="G304" s="47" t="s">
        <v>601</v>
      </c>
      <c r="H304" s="47" t="s">
        <v>177</v>
      </c>
      <c r="I304" s="41" t="s">
        <v>1989</v>
      </c>
      <c r="J304" s="49">
        <v>44829.0</v>
      </c>
      <c r="K304" s="40">
        <v>45887.0</v>
      </c>
      <c r="L304" s="41" t="s">
        <v>75</v>
      </c>
      <c r="M304" s="51">
        <v>118000.0</v>
      </c>
      <c r="N304" s="41" t="s">
        <v>75</v>
      </c>
      <c r="O304" s="54">
        <v>115000.0</v>
      </c>
      <c r="P304" s="54">
        <v>115000.0</v>
      </c>
      <c r="Q304" s="51">
        <v>0.0</v>
      </c>
      <c r="R304" s="51">
        <v>4400.0</v>
      </c>
      <c r="S304" s="52">
        <f t="shared" si="3"/>
        <v>110600</v>
      </c>
      <c r="T304" s="42" t="s">
        <v>83</v>
      </c>
      <c r="U304" s="49">
        <v>45887.0</v>
      </c>
      <c r="V304" s="49">
        <v>45917.0</v>
      </c>
      <c r="W304" s="347">
        <v>1.0</v>
      </c>
      <c r="X304" s="42" t="s">
        <v>84</v>
      </c>
      <c r="Y304" s="41" t="s">
        <v>85</v>
      </c>
    </row>
    <row r="305" ht="17.25" customHeight="1">
      <c r="A305" s="38" t="s">
        <v>7534</v>
      </c>
      <c r="B305" s="40">
        <v>45889.0</v>
      </c>
      <c r="C305" s="42">
        <v>5121.0</v>
      </c>
      <c r="D305" s="47" t="s">
        <v>7336</v>
      </c>
      <c r="E305" s="46" t="s">
        <v>3115</v>
      </c>
      <c r="F305" s="47" t="s">
        <v>3116</v>
      </c>
      <c r="G305" s="47" t="s">
        <v>3117</v>
      </c>
      <c r="H305" s="47" t="s">
        <v>124</v>
      </c>
      <c r="I305" s="41" t="s">
        <v>1989</v>
      </c>
      <c r="J305" s="49">
        <v>44640.0</v>
      </c>
      <c r="K305" s="40">
        <v>45888.0</v>
      </c>
      <c r="L305" s="40">
        <v>45887.0</v>
      </c>
      <c r="M305" s="51">
        <v>118000.0</v>
      </c>
      <c r="N305" s="41" t="s">
        <v>75</v>
      </c>
      <c r="O305" s="54">
        <v>120087.0</v>
      </c>
      <c r="P305" s="413">
        <v>120000.0</v>
      </c>
      <c r="Q305" s="51">
        <v>0.0</v>
      </c>
      <c r="R305" s="51">
        <v>0.0</v>
      </c>
      <c r="S305" s="52">
        <f t="shared" si="3"/>
        <v>120000</v>
      </c>
      <c r="T305" s="42" t="s">
        <v>112</v>
      </c>
      <c r="U305" s="49">
        <v>45888.0</v>
      </c>
      <c r="V305" s="49">
        <v>45918.0</v>
      </c>
      <c r="W305" s="347">
        <v>1.0</v>
      </c>
      <c r="X305" s="42" t="s">
        <v>84</v>
      </c>
      <c r="Y305" s="41" t="s">
        <v>85</v>
      </c>
    </row>
    <row r="306" ht="17.25" customHeight="1">
      <c r="A306" s="38" t="s">
        <v>7523</v>
      </c>
      <c r="B306" s="40">
        <v>45889.0</v>
      </c>
      <c r="C306" s="42">
        <v>2719.0</v>
      </c>
      <c r="D306" s="47" t="s">
        <v>1929</v>
      </c>
      <c r="E306" s="46" t="s">
        <v>1931</v>
      </c>
      <c r="F306" s="47" t="s">
        <v>7542</v>
      </c>
      <c r="G306" s="47" t="s">
        <v>179</v>
      </c>
      <c r="H306" s="47" t="s">
        <v>177</v>
      </c>
      <c r="I306" s="41" t="s">
        <v>1989</v>
      </c>
      <c r="J306" s="49">
        <v>44469.0</v>
      </c>
      <c r="K306" s="40">
        <v>45887.0</v>
      </c>
      <c r="L306" s="41" t="s">
        <v>75</v>
      </c>
      <c r="M306" s="51">
        <v>118000.0</v>
      </c>
      <c r="N306" s="40">
        <v>45889.0</v>
      </c>
      <c r="O306" s="54">
        <v>0.0</v>
      </c>
      <c r="P306" s="54">
        <v>0.0</v>
      </c>
      <c r="Q306" s="51">
        <v>0.0</v>
      </c>
      <c r="R306" s="51">
        <v>0.0</v>
      </c>
      <c r="S306" s="52">
        <f t="shared" si="3"/>
        <v>0</v>
      </c>
      <c r="T306" s="42" t="s">
        <v>283</v>
      </c>
      <c r="U306" s="49">
        <v>45889.0</v>
      </c>
      <c r="V306" s="49">
        <v>45928.0</v>
      </c>
      <c r="W306" s="42">
        <v>1.0</v>
      </c>
      <c r="X306" s="42" t="s">
        <v>84</v>
      </c>
      <c r="Y306" s="41" t="s">
        <v>85</v>
      </c>
    </row>
    <row r="307" ht="17.25" customHeight="1">
      <c r="A307" s="38" t="s">
        <v>7526</v>
      </c>
      <c r="B307" s="40">
        <v>45889.0</v>
      </c>
      <c r="C307" s="42">
        <v>2719.0</v>
      </c>
      <c r="D307" s="47" t="s">
        <v>1929</v>
      </c>
      <c r="E307" s="46" t="s">
        <v>1931</v>
      </c>
      <c r="F307" s="47" t="s">
        <v>3617</v>
      </c>
      <c r="G307" s="47" t="s">
        <v>179</v>
      </c>
      <c r="H307" s="47" t="s">
        <v>177</v>
      </c>
      <c r="I307" s="41" t="s">
        <v>1989</v>
      </c>
      <c r="J307" s="49">
        <v>44469.0</v>
      </c>
      <c r="K307" s="40">
        <v>45887.0</v>
      </c>
      <c r="L307" s="41" t="s">
        <v>75</v>
      </c>
      <c r="M307" s="51">
        <v>118000.0</v>
      </c>
      <c r="N307" s="40">
        <v>45889.0</v>
      </c>
      <c r="O307" s="54">
        <v>0.0</v>
      </c>
      <c r="P307" s="54">
        <v>0.0</v>
      </c>
      <c r="Q307" s="51">
        <v>0.0</v>
      </c>
      <c r="R307" s="51">
        <v>0.0</v>
      </c>
      <c r="S307" s="52">
        <f t="shared" si="3"/>
        <v>0</v>
      </c>
      <c r="T307" s="42" t="s">
        <v>283</v>
      </c>
      <c r="U307" s="49">
        <v>45889.0</v>
      </c>
      <c r="V307" s="49">
        <v>45928.0</v>
      </c>
      <c r="W307" s="42">
        <v>1.0</v>
      </c>
      <c r="X307" s="42" t="s">
        <v>84</v>
      </c>
      <c r="Y307" s="41" t="s">
        <v>85</v>
      </c>
    </row>
    <row r="308" ht="17.25" customHeight="1">
      <c r="A308" s="38" t="s">
        <v>7529</v>
      </c>
      <c r="B308" s="40">
        <v>45889.0</v>
      </c>
      <c r="C308" s="42">
        <v>2719.0</v>
      </c>
      <c r="D308" s="47" t="s">
        <v>1929</v>
      </c>
      <c r="E308" s="46" t="s">
        <v>1931</v>
      </c>
      <c r="F308" s="47" t="s">
        <v>3623</v>
      </c>
      <c r="G308" s="47" t="s">
        <v>179</v>
      </c>
      <c r="H308" s="47" t="s">
        <v>177</v>
      </c>
      <c r="I308" s="41" t="s">
        <v>1989</v>
      </c>
      <c r="J308" s="49">
        <v>44469.0</v>
      </c>
      <c r="K308" s="40">
        <v>45887.0</v>
      </c>
      <c r="L308" s="41" t="s">
        <v>75</v>
      </c>
      <c r="M308" s="51">
        <v>118000.0</v>
      </c>
      <c r="N308" s="40">
        <v>45889.0</v>
      </c>
      <c r="O308" s="54">
        <v>0.0</v>
      </c>
      <c r="P308" s="54">
        <v>0.0</v>
      </c>
      <c r="Q308" s="51">
        <v>0.0</v>
      </c>
      <c r="R308" s="51">
        <v>0.0</v>
      </c>
      <c r="S308" s="52">
        <f t="shared" si="3"/>
        <v>0</v>
      </c>
      <c r="T308" s="42" t="s">
        <v>283</v>
      </c>
      <c r="U308" s="49">
        <v>45889.0</v>
      </c>
      <c r="V308" s="49">
        <v>45928.0</v>
      </c>
      <c r="W308" s="42">
        <v>1.0</v>
      </c>
      <c r="X308" s="42" t="s">
        <v>84</v>
      </c>
      <c r="Y308" s="41" t="s">
        <v>85</v>
      </c>
    </row>
    <row r="309" ht="17.25" customHeight="1">
      <c r="A309" s="38" t="s">
        <v>7534</v>
      </c>
      <c r="B309" s="40">
        <v>45889.0</v>
      </c>
      <c r="C309" s="42">
        <v>2719.0</v>
      </c>
      <c r="D309" s="47" t="s">
        <v>1929</v>
      </c>
      <c r="E309" s="46" t="s">
        <v>1931</v>
      </c>
      <c r="F309" s="47" t="s">
        <v>3593</v>
      </c>
      <c r="G309" s="47" t="s">
        <v>179</v>
      </c>
      <c r="H309" s="47" t="s">
        <v>177</v>
      </c>
      <c r="I309" s="41" t="s">
        <v>1989</v>
      </c>
      <c r="J309" s="49">
        <v>44469.0</v>
      </c>
      <c r="K309" s="40">
        <v>45887.0</v>
      </c>
      <c r="L309" s="41" t="s">
        <v>75</v>
      </c>
      <c r="M309" s="51">
        <v>118000.0</v>
      </c>
      <c r="N309" s="40">
        <v>45889.0</v>
      </c>
      <c r="O309" s="54">
        <v>0.0</v>
      </c>
      <c r="P309" s="54">
        <v>0.0</v>
      </c>
      <c r="Q309" s="51">
        <v>0.0</v>
      </c>
      <c r="R309" s="51">
        <v>0.0</v>
      </c>
      <c r="S309" s="52">
        <f t="shared" si="3"/>
        <v>0</v>
      </c>
      <c r="T309" s="42" t="s">
        <v>283</v>
      </c>
      <c r="U309" s="49">
        <v>45889.0</v>
      </c>
      <c r="V309" s="49">
        <v>45923.0</v>
      </c>
      <c r="W309" s="42">
        <v>1.0</v>
      </c>
      <c r="X309" s="42" t="s">
        <v>84</v>
      </c>
      <c r="Y309" s="41" t="s">
        <v>85</v>
      </c>
    </row>
    <row r="310" ht="17.25" customHeight="1">
      <c r="A310" s="38" t="s">
        <v>7552</v>
      </c>
      <c r="B310" s="40">
        <v>45889.0</v>
      </c>
      <c r="C310" s="42">
        <v>2719.0</v>
      </c>
      <c r="D310" s="47" t="s">
        <v>1929</v>
      </c>
      <c r="E310" s="46" t="s">
        <v>1931</v>
      </c>
      <c r="F310" s="47" t="s">
        <v>3600</v>
      </c>
      <c r="G310" s="47" t="s">
        <v>179</v>
      </c>
      <c r="H310" s="47" t="s">
        <v>177</v>
      </c>
      <c r="I310" s="41" t="s">
        <v>1989</v>
      </c>
      <c r="J310" s="49">
        <v>44469.0</v>
      </c>
      <c r="K310" s="40">
        <v>45887.0</v>
      </c>
      <c r="L310" s="41" t="s">
        <v>75</v>
      </c>
      <c r="M310" s="51">
        <v>118000.0</v>
      </c>
      <c r="N310" s="40">
        <v>45889.0</v>
      </c>
      <c r="O310" s="54">
        <v>0.0</v>
      </c>
      <c r="P310" s="54">
        <v>0.0</v>
      </c>
      <c r="Q310" s="51">
        <v>0.0</v>
      </c>
      <c r="R310" s="51">
        <v>0.0</v>
      </c>
      <c r="S310" s="52">
        <f t="shared" si="3"/>
        <v>0</v>
      </c>
      <c r="T310" s="42" t="s">
        <v>283</v>
      </c>
      <c r="U310" s="49">
        <v>45889.0</v>
      </c>
      <c r="V310" s="49">
        <v>45922.0</v>
      </c>
      <c r="W310" s="42">
        <v>1.0</v>
      </c>
      <c r="X310" s="42" t="s">
        <v>84</v>
      </c>
      <c r="Y310" s="41" t="s">
        <v>85</v>
      </c>
    </row>
    <row r="311" ht="17.25" customHeight="1">
      <c r="A311" s="38" t="s">
        <v>7559</v>
      </c>
      <c r="B311" s="40">
        <v>45889.0</v>
      </c>
      <c r="C311" s="42">
        <v>6058.0</v>
      </c>
      <c r="D311" s="47" t="s">
        <v>1797</v>
      </c>
      <c r="E311" s="46" t="s">
        <v>1798</v>
      </c>
      <c r="F311" s="47" t="s">
        <v>1799</v>
      </c>
      <c r="G311" s="47" t="s">
        <v>812</v>
      </c>
      <c r="H311" s="47" t="s">
        <v>123</v>
      </c>
      <c r="I311" s="41" t="s">
        <v>1989</v>
      </c>
      <c r="J311" s="49">
        <v>44730.0</v>
      </c>
      <c r="K311" s="40">
        <v>45888.0</v>
      </c>
      <c r="L311" s="41" t="s">
        <v>75</v>
      </c>
      <c r="M311" s="51">
        <v>0.0</v>
      </c>
      <c r="N311" s="41" t="s">
        <v>75</v>
      </c>
      <c r="O311" s="54">
        <v>118000.0</v>
      </c>
      <c r="P311" s="54">
        <v>118000.0</v>
      </c>
      <c r="Q311" s="51">
        <v>0.0</v>
      </c>
      <c r="R311" s="51">
        <v>4400.0</v>
      </c>
      <c r="S311" s="52">
        <f t="shared" si="3"/>
        <v>113600</v>
      </c>
      <c r="T311" s="42" t="s">
        <v>83</v>
      </c>
      <c r="U311" s="49">
        <v>45888.0</v>
      </c>
      <c r="V311" s="49">
        <v>45923.0</v>
      </c>
      <c r="W311" s="347">
        <v>1.0</v>
      </c>
      <c r="X311" s="42" t="s">
        <v>84</v>
      </c>
      <c r="Y311" s="41" t="s">
        <v>85</v>
      </c>
    </row>
    <row r="312" ht="17.25" customHeight="1">
      <c r="A312" s="38" t="s">
        <v>7563</v>
      </c>
      <c r="B312" s="40">
        <v>45889.0</v>
      </c>
      <c r="C312" s="42">
        <v>10201.0</v>
      </c>
      <c r="D312" s="47" t="s">
        <v>6378</v>
      </c>
      <c r="E312" s="46" t="s">
        <v>3196</v>
      </c>
      <c r="F312" s="47" t="s">
        <v>3197</v>
      </c>
      <c r="G312" s="47" t="s">
        <v>1863</v>
      </c>
      <c r="H312" s="47" t="s">
        <v>1044</v>
      </c>
      <c r="I312" s="41" t="s">
        <v>1989</v>
      </c>
      <c r="J312" s="49">
        <v>45193.0</v>
      </c>
      <c r="K312" s="40">
        <v>45888.0</v>
      </c>
      <c r="L312" s="41" t="s">
        <v>75</v>
      </c>
      <c r="M312" s="51">
        <v>0.0</v>
      </c>
      <c r="N312" s="41" t="s">
        <v>75</v>
      </c>
      <c r="O312" s="54">
        <v>118051.0</v>
      </c>
      <c r="P312" s="133">
        <v>118051.0</v>
      </c>
      <c r="Q312" s="51">
        <v>0.0</v>
      </c>
      <c r="R312" s="51">
        <v>0.0</v>
      </c>
      <c r="S312" s="52">
        <f t="shared" si="3"/>
        <v>118051</v>
      </c>
      <c r="T312" s="42" t="s">
        <v>112</v>
      </c>
      <c r="U312" s="49">
        <v>45888.0</v>
      </c>
      <c r="V312" s="49">
        <v>45918.0</v>
      </c>
      <c r="W312" s="347">
        <v>1.0</v>
      </c>
      <c r="X312" s="42" t="s">
        <v>84</v>
      </c>
      <c r="Y312" s="41" t="s">
        <v>85</v>
      </c>
    </row>
    <row r="313" ht="17.25" customHeight="1">
      <c r="A313" s="38" t="s">
        <v>7568</v>
      </c>
      <c r="B313" s="40">
        <v>45889.0</v>
      </c>
      <c r="C313" s="42">
        <v>4808.0</v>
      </c>
      <c r="D313" s="47" t="s">
        <v>3035</v>
      </c>
      <c r="E313" s="46" t="s">
        <v>2860</v>
      </c>
      <c r="F313" s="47" t="s">
        <v>2861</v>
      </c>
      <c r="G313" s="47" t="s">
        <v>234</v>
      </c>
      <c r="H313" s="47" t="s">
        <v>235</v>
      </c>
      <c r="I313" s="41" t="s">
        <v>1989</v>
      </c>
      <c r="J313" s="49">
        <v>44618.0</v>
      </c>
      <c r="K313" s="40">
        <v>45888.0</v>
      </c>
      <c r="L313" s="41" t="s">
        <v>75</v>
      </c>
      <c r="M313" s="51">
        <v>0.0</v>
      </c>
      <c r="N313" s="41" t="s">
        <v>75</v>
      </c>
      <c r="O313" s="443">
        <v>78000.0</v>
      </c>
      <c r="P313" s="443">
        <v>78000.0</v>
      </c>
      <c r="Q313" s="51">
        <v>0.0</v>
      </c>
      <c r="R313" s="51">
        <v>546.0</v>
      </c>
      <c r="S313" s="52">
        <f t="shared" si="3"/>
        <v>77454</v>
      </c>
      <c r="T313" s="42" t="s">
        <v>83</v>
      </c>
      <c r="U313" s="49">
        <v>45888.0</v>
      </c>
      <c r="V313" s="49">
        <v>45918.0</v>
      </c>
      <c r="W313" s="347">
        <v>1.0</v>
      </c>
      <c r="X313" s="41" t="s">
        <v>98</v>
      </c>
      <c r="Y313" s="41" t="s">
        <v>85</v>
      </c>
    </row>
    <row r="314" ht="17.25" customHeight="1">
      <c r="A314" s="38" t="s">
        <v>7570</v>
      </c>
      <c r="B314" s="40">
        <v>45889.0</v>
      </c>
      <c r="C314" s="42">
        <v>2186.0</v>
      </c>
      <c r="D314" s="47" t="s">
        <v>2384</v>
      </c>
      <c r="E314" s="46" t="s">
        <v>2385</v>
      </c>
      <c r="F314" s="47" t="s">
        <v>2387</v>
      </c>
      <c r="G314" s="47" t="s">
        <v>243</v>
      </c>
      <c r="H314" s="47" t="s">
        <v>123</v>
      </c>
      <c r="I314" s="41" t="s">
        <v>1989</v>
      </c>
      <c r="J314" s="49">
        <v>44431.0</v>
      </c>
      <c r="K314" s="40">
        <v>45888.0</v>
      </c>
      <c r="L314" s="41" t="s">
        <v>75</v>
      </c>
      <c r="M314" s="51">
        <v>78000.0</v>
      </c>
      <c r="N314" s="41" t="s">
        <v>75</v>
      </c>
      <c r="O314" s="443">
        <v>250070.0</v>
      </c>
      <c r="P314" s="133">
        <v>250000.0</v>
      </c>
      <c r="Q314" s="51">
        <v>0.0</v>
      </c>
      <c r="R314" s="51">
        <v>0.0</v>
      </c>
      <c r="S314" s="52">
        <f t="shared" si="3"/>
        <v>250000</v>
      </c>
      <c r="T314" s="42" t="s">
        <v>112</v>
      </c>
      <c r="U314" s="49">
        <v>45888.0</v>
      </c>
      <c r="V314" s="49">
        <v>45918.0</v>
      </c>
      <c r="W314" s="347">
        <v>1.0</v>
      </c>
      <c r="X314" s="41" t="s">
        <v>98</v>
      </c>
      <c r="Y314" s="41" t="s">
        <v>85</v>
      </c>
    </row>
    <row r="315" ht="17.25" customHeight="1">
      <c r="A315" s="38" t="s">
        <v>7575</v>
      </c>
      <c r="B315" s="40">
        <v>45889.0</v>
      </c>
      <c r="C315" s="42">
        <v>2186.0</v>
      </c>
      <c r="D315" s="47" t="s">
        <v>2384</v>
      </c>
      <c r="E315" s="46" t="s">
        <v>2385</v>
      </c>
      <c r="F315" s="47" t="s">
        <v>2427</v>
      </c>
      <c r="G315" s="47" t="s">
        <v>243</v>
      </c>
      <c r="H315" s="47" t="s">
        <v>123</v>
      </c>
      <c r="I315" s="41" t="s">
        <v>1989</v>
      </c>
      <c r="J315" s="49">
        <v>44431.0</v>
      </c>
      <c r="K315" s="40">
        <v>45888.0</v>
      </c>
      <c r="L315" s="41" t="s">
        <v>75</v>
      </c>
      <c r="M315" s="51">
        <v>78000.0</v>
      </c>
      <c r="N315" s="41" t="s">
        <v>75</v>
      </c>
      <c r="O315" s="54">
        <v>0.0</v>
      </c>
      <c r="P315" s="51">
        <v>0.0</v>
      </c>
      <c r="Q315" s="51">
        <v>0.0</v>
      </c>
      <c r="R315" s="51">
        <v>0.0</v>
      </c>
      <c r="S315" s="52">
        <f t="shared" si="3"/>
        <v>0</v>
      </c>
      <c r="T315" s="42" t="s">
        <v>283</v>
      </c>
      <c r="U315" s="49">
        <v>45888.0</v>
      </c>
      <c r="V315" s="49">
        <v>45918.0</v>
      </c>
      <c r="W315" s="42">
        <v>1.0</v>
      </c>
      <c r="X315" s="41" t="s">
        <v>98</v>
      </c>
      <c r="Y315" s="41" t="s">
        <v>85</v>
      </c>
    </row>
    <row r="316" ht="17.25" customHeight="1">
      <c r="A316" s="38" t="s">
        <v>7578</v>
      </c>
      <c r="B316" s="40">
        <v>45889.0</v>
      </c>
      <c r="C316" s="42">
        <v>2186.0</v>
      </c>
      <c r="D316" s="47" t="s">
        <v>2384</v>
      </c>
      <c r="E316" s="46" t="s">
        <v>2385</v>
      </c>
      <c r="F316" s="47" t="s">
        <v>2449</v>
      </c>
      <c r="G316" s="47" t="s">
        <v>243</v>
      </c>
      <c r="H316" s="47" t="s">
        <v>123</v>
      </c>
      <c r="I316" s="41" t="s">
        <v>1989</v>
      </c>
      <c r="J316" s="49">
        <v>44431.0</v>
      </c>
      <c r="K316" s="40">
        <v>45888.0</v>
      </c>
      <c r="L316" s="41" t="s">
        <v>75</v>
      </c>
      <c r="M316" s="51">
        <v>78000.0</v>
      </c>
      <c r="N316" s="41" t="s">
        <v>75</v>
      </c>
      <c r="O316" s="54">
        <v>0.0</v>
      </c>
      <c r="P316" s="51">
        <v>0.0</v>
      </c>
      <c r="Q316" s="51">
        <v>0.0</v>
      </c>
      <c r="R316" s="51">
        <v>0.0</v>
      </c>
      <c r="S316" s="52">
        <f t="shared" si="3"/>
        <v>0</v>
      </c>
      <c r="T316" s="42" t="s">
        <v>283</v>
      </c>
      <c r="U316" s="49">
        <v>45888.0</v>
      </c>
      <c r="V316" s="49">
        <v>45918.0</v>
      </c>
      <c r="W316" s="42">
        <v>1.0</v>
      </c>
      <c r="X316" s="41" t="s">
        <v>98</v>
      </c>
      <c r="Y316" s="41" t="s">
        <v>85</v>
      </c>
    </row>
    <row r="317" ht="17.25" customHeight="1">
      <c r="A317" s="38" t="s">
        <v>7581</v>
      </c>
      <c r="B317" s="40">
        <v>45889.0</v>
      </c>
      <c r="C317" s="42">
        <v>8355.0</v>
      </c>
      <c r="D317" s="47" t="s">
        <v>6645</v>
      </c>
      <c r="E317" s="46" t="s">
        <v>3190</v>
      </c>
      <c r="F317" s="47" t="s">
        <v>3191</v>
      </c>
      <c r="G317" s="47" t="s">
        <v>701</v>
      </c>
      <c r="H317" s="47" t="s">
        <v>177</v>
      </c>
      <c r="I317" s="41" t="s">
        <v>1989</v>
      </c>
      <c r="J317" s="49">
        <v>44974.0</v>
      </c>
      <c r="K317" s="40">
        <v>45888.0</v>
      </c>
      <c r="L317" s="41" t="s">
        <v>75</v>
      </c>
      <c r="M317" s="51">
        <v>78000.0</v>
      </c>
      <c r="N317" s="41" t="s">
        <v>75</v>
      </c>
      <c r="O317" s="54">
        <v>160000.0</v>
      </c>
      <c r="P317" s="54">
        <v>160000.0</v>
      </c>
      <c r="Q317" s="51">
        <v>0.0</v>
      </c>
      <c r="R317" s="51">
        <v>1120.0</v>
      </c>
      <c r="S317" s="52">
        <f t="shared" si="3"/>
        <v>158880</v>
      </c>
      <c r="T317" s="42" t="s">
        <v>83</v>
      </c>
      <c r="U317" s="49">
        <v>45888.0</v>
      </c>
      <c r="V317" s="49">
        <v>45918.0</v>
      </c>
      <c r="W317" s="347">
        <v>1.0</v>
      </c>
      <c r="X317" s="41" t="s">
        <v>98</v>
      </c>
      <c r="Y317" s="41" t="s">
        <v>85</v>
      </c>
    </row>
    <row r="318" ht="17.25" customHeight="1">
      <c r="A318" s="38" t="s">
        <v>7587</v>
      </c>
      <c r="B318" s="40">
        <v>45889.0</v>
      </c>
      <c r="C318" s="42">
        <v>8355.0</v>
      </c>
      <c r="D318" s="47" t="s">
        <v>6645</v>
      </c>
      <c r="E318" s="46" t="s">
        <v>3190</v>
      </c>
      <c r="F318" s="47" t="s">
        <v>3533</v>
      </c>
      <c r="G318" s="47" t="s">
        <v>701</v>
      </c>
      <c r="H318" s="47" t="s">
        <v>177</v>
      </c>
      <c r="I318" s="41" t="s">
        <v>1989</v>
      </c>
      <c r="J318" s="49">
        <v>44974.0</v>
      </c>
      <c r="K318" s="40">
        <v>45888.0</v>
      </c>
      <c r="L318" s="41" t="s">
        <v>75</v>
      </c>
      <c r="M318" s="51">
        <v>78000.0</v>
      </c>
      <c r="N318" s="40">
        <v>45889.0</v>
      </c>
      <c r="O318" s="54">
        <v>0.0</v>
      </c>
      <c r="P318" s="54">
        <v>0.0</v>
      </c>
      <c r="Q318" s="51">
        <v>0.0</v>
      </c>
      <c r="R318" s="51">
        <v>0.0</v>
      </c>
      <c r="S318" s="52">
        <f t="shared" si="3"/>
        <v>0</v>
      </c>
      <c r="T318" s="42" t="s">
        <v>283</v>
      </c>
      <c r="U318" s="49">
        <v>45889.0</v>
      </c>
      <c r="V318" s="49">
        <v>45923.0</v>
      </c>
      <c r="W318" s="42">
        <v>1.0</v>
      </c>
      <c r="X318" s="41" t="s">
        <v>98</v>
      </c>
      <c r="Y318" s="41" t="s">
        <v>85</v>
      </c>
    </row>
    <row r="319" ht="17.25" customHeight="1">
      <c r="A319" s="38" t="s">
        <v>7591</v>
      </c>
      <c r="B319" s="40">
        <v>45889.0</v>
      </c>
      <c r="C319" s="42">
        <v>3202.0</v>
      </c>
      <c r="D319" s="47" t="s">
        <v>3202</v>
      </c>
      <c r="E319" s="46" t="s">
        <v>3203</v>
      </c>
      <c r="F319" s="47" t="s">
        <v>3204</v>
      </c>
      <c r="G319" s="47" t="s">
        <v>404</v>
      </c>
      <c r="H319" s="47" t="s">
        <v>72</v>
      </c>
      <c r="I319" s="41" t="s">
        <v>1989</v>
      </c>
      <c r="J319" s="49">
        <v>44514.0</v>
      </c>
      <c r="K319" s="40">
        <v>45888.0</v>
      </c>
      <c r="L319" s="41" t="s">
        <v>75</v>
      </c>
      <c r="M319" s="51">
        <v>78000.0</v>
      </c>
      <c r="N319" s="41" t="s">
        <v>75</v>
      </c>
      <c r="O319" s="54">
        <v>80000.0</v>
      </c>
      <c r="P319" s="54">
        <v>80000.0</v>
      </c>
      <c r="Q319" s="51">
        <v>0.0</v>
      </c>
      <c r="R319" s="51">
        <v>4440.0</v>
      </c>
      <c r="S319" s="52">
        <f t="shared" si="3"/>
        <v>75560</v>
      </c>
      <c r="T319" s="42" t="s">
        <v>83</v>
      </c>
      <c r="U319" s="49">
        <v>45888.0</v>
      </c>
      <c r="V319" s="49">
        <v>45918.0</v>
      </c>
      <c r="W319" s="347">
        <v>1.0</v>
      </c>
      <c r="X319" s="41" t="s">
        <v>98</v>
      </c>
      <c r="Y319" s="41" t="s">
        <v>85</v>
      </c>
    </row>
    <row r="320" ht="17.25" customHeight="1">
      <c r="A320" s="158" t="s">
        <v>7596</v>
      </c>
      <c r="B320" s="40">
        <v>45889.0</v>
      </c>
      <c r="C320" s="42">
        <v>16056.0</v>
      </c>
      <c r="D320" s="47" t="s">
        <v>7598</v>
      </c>
      <c r="E320" s="46" t="s">
        <v>7600</v>
      </c>
      <c r="F320" s="47" t="s">
        <v>7601</v>
      </c>
      <c r="G320" s="47" t="s">
        <v>234</v>
      </c>
      <c r="H320" s="47" t="s">
        <v>235</v>
      </c>
      <c r="I320" s="41" t="s">
        <v>1989</v>
      </c>
      <c r="J320" s="49">
        <v>45871.0</v>
      </c>
      <c r="K320" s="40">
        <v>45888.0</v>
      </c>
      <c r="L320" s="41" t="s">
        <v>75</v>
      </c>
      <c r="M320" s="51">
        <v>0.0</v>
      </c>
      <c r="N320" s="41" t="s">
        <v>75</v>
      </c>
      <c r="O320" s="54">
        <v>648057.0</v>
      </c>
      <c r="P320" s="133">
        <v>648057.0</v>
      </c>
      <c r="Q320" s="51">
        <v>60000.0</v>
      </c>
      <c r="R320" s="51">
        <v>0.0</v>
      </c>
      <c r="S320" s="52">
        <f t="shared" si="3"/>
        <v>648057</v>
      </c>
      <c r="T320" s="42" t="s">
        <v>112</v>
      </c>
      <c r="U320" s="49">
        <v>45888.0</v>
      </c>
      <c r="V320" s="49">
        <v>46068.0</v>
      </c>
      <c r="W320" s="347">
        <v>6.0</v>
      </c>
      <c r="X320" s="42" t="s">
        <v>84</v>
      </c>
      <c r="Y320" s="42" t="s">
        <v>221</v>
      </c>
    </row>
    <row r="321" ht="17.25" customHeight="1">
      <c r="A321" s="38" t="s">
        <v>7606</v>
      </c>
      <c r="B321" s="40">
        <v>45889.0</v>
      </c>
      <c r="C321" s="42">
        <v>3002.0</v>
      </c>
      <c r="D321" s="47" t="s">
        <v>3250</v>
      </c>
      <c r="E321" s="46" t="s">
        <v>3252</v>
      </c>
      <c r="F321" s="47" t="s">
        <v>7608</v>
      </c>
      <c r="G321" s="47" t="s">
        <v>194</v>
      </c>
      <c r="H321" s="47" t="s">
        <v>177</v>
      </c>
      <c r="I321" s="41" t="s">
        <v>1989</v>
      </c>
      <c r="J321" s="49">
        <v>44492.0</v>
      </c>
      <c r="K321" s="40">
        <v>45888.0</v>
      </c>
      <c r="L321" s="41" t="s">
        <v>75</v>
      </c>
      <c r="M321" s="51">
        <v>0.0</v>
      </c>
      <c r="N321" s="41" t="s">
        <v>75</v>
      </c>
      <c r="O321" s="54">
        <v>78000.0</v>
      </c>
      <c r="P321" s="54">
        <v>78000.0</v>
      </c>
      <c r="Q321" s="51">
        <v>0.0</v>
      </c>
      <c r="R321" s="51">
        <v>546.0</v>
      </c>
      <c r="S321" s="52">
        <f t="shared" si="3"/>
        <v>77454</v>
      </c>
      <c r="T321" s="42" t="s">
        <v>83</v>
      </c>
      <c r="U321" s="49">
        <v>45888.0</v>
      </c>
      <c r="V321" s="49">
        <v>45918.0</v>
      </c>
      <c r="W321" s="347">
        <v>1.0</v>
      </c>
      <c r="X321" s="41" t="s">
        <v>98</v>
      </c>
      <c r="Y321" s="41" t="s">
        <v>85</v>
      </c>
    </row>
    <row r="322" ht="17.25" customHeight="1">
      <c r="A322" s="38" t="s">
        <v>7611</v>
      </c>
      <c r="B322" s="40">
        <v>45889.0</v>
      </c>
      <c r="C322" s="42">
        <v>4203.0</v>
      </c>
      <c r="D322" s="47" t="s">
        <v>3465</v>
      </c>
      <c r="E322" s="46" t="s">
        <v>2980</v>
      </c>
      <c r="F322" s="47" t="s">
        <v>2981</v>
      </c>
      <c r="G322" s="47" t="s">
        <v>122</v>
      </c>
      <c r="H322" s="47" t="s">
        <v>124</v>
      </c>
      <c r="I322" s="41" t="s">
        <v>1989</v>
      </c>
      <c r="J322" s="49">
        <v>44573.0</v>
      </c>
      <c r="K322" s="40">
        <v>45888.0</v>
      </c>
      <c r="L322" s="41" t="s">
        <v>75</v>
      </c>
      <c r="M322" s="51">
        <v>0.0</v>
      </c>
      <c r="N322" s="41" t="s">
        <v>75</v>
      </c>
      <c r="O322" s="54">
        <v>118000.0</v>
      </c>
      <c r="P322" s="54">
        <v>118000.0</v>
      </c>
      <c r="Q322" s="51">
        <v>0.0</v>
      </c>
      <c r="R322" s="51">
        <v>826.0</v>
      </c>
      <c r="S322" s="52">
        <f t="shared" si="3"/>
        <v>117174</v>
      </c>
      <c r="T322" s="42" t="s">
        <v>83</v>
      </c>
      <c r="U322" s="49">
        <v>45888.0</v>
      </c>
      <c r="V322" s="49">
        <v>45918.0</v>
      </c>
      <c r="W322" s="347">
        <v>1.0</v>
      </c>
      <c r="X322" s="42" t="s">
        <v>84</v>
      </c>
      <c r="Y322" s="41" t="s">
        <v>85</v>
      </c>
    </row>
    <row r="323" ht="17.25" customHeight="1">
      <c r="A323" s="46" t="s">
        <v>7614</v>
      </c>
      <c r="B323" s="40">
        <v>45889.0</v>
      </c>
      <c r="C323" s="42">
        <v>10620.0</v>
      </c>
      <c r="D323" s="47" t="s">
        <v>2492</v>
      </c>
      <c r="E323" s="46" t="s">
        <v>2462</v>
      </c>
      <c r="F323" s="47" t="s">
        <v>2464</v>
      </c>
      <c r="G323" s="47" t="s">
        <v>2465</v>
      </c>
      <c r="H323" s="47" t="s">
        <v>200</v>
      </c>
      <c r="I323" s="42" t="s">
        <v>422</v>
      </c>
      <c r="J323" s="49">
        <v>45243.0</v>
      </c>
      <c r="K323" s="40">
        <v>45888.0</v>
      </c>
      <c r="L323" s="41" t="s">
        <v>75</v>
      </c>
      <c r="M323" s="51">
        <v>0.0</v>
      </c>
      <c r="N323" s="41" t="s">
        <v>75</v>
      </c>
      <c r="O323" s="54">
        <v>118000.0</v>
      </c>
      <c r="P323" s="54">
        <v>118000.0</v>
      </c>
      <c r="Q323" s="51">
        <v>0.0</v>
      </c>
      <c r="R323" s="51">
        <v>4400.0</v>
      </c>
      <c r="S323" s="52">
        <f t="shared" si="3"/>
        <v>113600</v>
      </c>
      <c r="T323" s="42" t="s">
        <v>83</v>
      </c>
      <c r="U323" s="49">
        <v>45888.0</v>
      </c>
      <c r="V323" s="49">
        <v>45923.0</v>
      </c>
      <c r="W323" s="347">
        <v>1.0</v>
      </c>
      <c r="X323" s="42" t="s">
        <v>84</v>
      </c>
      <c r="Y323" s="41" t="s">
        <v>85</v>
      </c>
    </row>
    <row r="324" ht="17.25" customHeight="1">
      <c r="A324" s="38" t="s">
        <v>7618</v>
      </c>
      <c r="B324" s="40">
        <v>45889.0</v>
      </c>
      <c r="C324" s="42">
        <v>3864.0</v>
      </c>
      <c r="D324" s="47" t="s">
        <v>6523</v>
      </c>
      <c r="E324" s="46" t="s">
        <v>2991</v>
      </c>
      <c r="F324" s="47" t="s">
        <v>2992</v>
      </c>
      <c r="G324" s="47" t="s">
        <v>7619</v>
      </c>
      <c r="H324" s="47" t="s">
        <v>122</v>
      </c>
      <c r="I324" s="41" t="s">
        <v>1989</v>
      </c>
      <c r="J324" s="49">
        <v>44556.0</v>
      </c>
      <c r="K324" s="40">
        <v>45888.0</v>
      </c>
      <c r="L324" s="41" t="s">
        <v>75</v>
      </c>
      <c r="M324" s="51">
        <v>0.0</v>
      </c>
      <c r="N324" s="41" t="s">
        <v>75</v>
      </c>
      <c r="O324" s="54">
        <v>118000.0</v>
      </c>
      <c r="P324" s="54">
        <v>118000.0</v>
      </c>
      <c r="Q324" s="51">
        <v>0.0</v>
      </c>
      <c r="R324" s="51">
        <v>2360.0</v>
      </c>
      <c r="S324" s="52">
        <f t="shared" si="3"/>
        <v>115640</v>
      </c>
      <c r="T324" s="42" t="s">
        <v>83</v>
      </c>
      <c r="U324" s="49">
        <v>45888.0</v>
      </c>
      <c r="V324" s="49">
        <v>45918.0</v>
      </c>
      <c r="W324" s="347">
        <v>1.0</v>
      </c>
      <c r="X324" s="42" t="s">
        <v>84</v>
      </c>
      <c r="Y324" s="41" t="s">
        <v>85</v>
      </c>
    </row>
    <row r="325" ht="17.25" customHeight="1">
      <c r="A325" s="38" t="s">
        <v>7622</v>
      </c>
      <c r="B325" s="40">
        <v>45889.0</v>
      </c>
      <c r="C325" s="42">
        <v>6282.0</v>
      </c>
      <c r="D325" s="47" t="s">
        <v>1462</v>
      </c>
      <c r="E325" s="46" t="s">
        <v>1463</v>
      </c>
      <c r="F325" s="47" t="s">
        <v>3614</v>
      </c>
      <c r="G325" s="47" t="s">
        <v>1467</v>
      </c>
      <c r="H325" s="47" t="s">
        <v>1044</v>
      </c>
      <c r="I325" s="41" t="s">
        <v>1989</v>
      </c>
      <c r="J325" s="49">
        <v>44754.0</v>
      </c>
      <c r="K325" s="40">
        <v>45888.0</v>
      </c>
      <c r="L325" s="41" t="s">
        <v>75</v>
      </c>
      <c r="M325" s="51">
        <v>0.0</v>
      </c>
      <c r="N325" s="41" t="s">
        <v>75</v>
      </c>
      <c r="O325" s="54">
        <v>78000.0</v>
      </c>
      <c r="P325" s="54">
        <v>78000.0</v>
      </c>
      <c r="Q325" s="51">
        <v>0.0</v>
      </c>
      <c r="R325" s="51">
        <v>546.0</v>
      </c>
      <c r="S325" s="52">
        <f t="shared" si="3"/>
        <v>77454</v>
      </c>
      <c r="T325" s="42" t="s">
        <v>83</v>
      </c>
      <c r="U325" s="49">
        <v>45888.0</v>
      </c>
      <c r="V325" s="49">
        <v>45919.0</v>
      </c>
      <c r="W325" s="347">
        <v>1.0</v>
      </c>
      <c r="X325" s="41" t="s">
        <v>98</v>
      </c>
      <c r="Y325" s="41" t="s">
        <v>85</v>
      </c>
    </row>
    <row r="326" ht="17.25" customHeight="1">
      <c r="A326" s="38" t="s">
        <v>7626</v>
      </c>
      <c r="B326" s="40">
        <v>45889.0</v>
      </c>
      <c r="C326" s="42">
        <v>9683.0</v>
      </c>
      <c r="D326" s="47" t="s">
        <v>3215</v>
      </c>
      <c r="E326" s="46" t="s">
        <v>2805</v>
      </c>
      <c r="F326" s="47" t="s">
        <v>3068</v>
      </c>
      <c r="G326" s="47" t="s">
        <v>515</v>
      </c>
      <c r="H326" s="47" t="s">
        <v>517</v>
      </c>
      <c r="I326" s="41" t="s">
        <v>1989</v>
      </c>
      <c r="J326" s="49">
        <v>45132.0</v>
      </c>
      <c r="K326" s="40">
        <v>45889.0</v>
      </c>
      <c r="L326" s="49">
        <v>45888.0</v>
      </c>
      <c r="M326" s="51">
        <v>0.0</v>
      </c>
      <c r="N326" s="40">
        <v>45889.0</v>
      </c>
      <c r="O326" s="54">
        <v>78030.0</v>
      </c>
      <c r="P326" s="133">
        <v>78089.0</v>
      </c>
      <c r="Q326" s="51">
        <v>0.0</v>
      </c>
      <c r="R326" s="51">
        <v>0.0</v>
      </c>
      <c r="S326" s="52">
        <f t="shared" si="3"/>
        <v>78089</v>
      </c>
      <c r="T326" s="42" t="s">
        <v>112</v>
      </c>
      <c r="U326" s="49">
        <v>45889.0</v>
      </c>
      <c r="V326" s="49">
        <v>45919.0</v>
      </c>
      <c r="W326" s="347">
        <v>1.0</v>
      </c>
      <c r="X326" s="41" t="s">
        <v>98</v>
      </c>
      <c r="Y326" s="41" t="s">
        <v>85</v>
      </c>
    </row>
    <row r="327" ht="17.25" customHeight="1">
      <c r="A327" s="46" t="s">
        <v>7630</v>
      </c>
      <c r="B327" s="40">
        <v>45890.0</v>
      </c>
      <c r="C327" s="42">
        <v>12920.0</v>
      </c>
      <c r="D327" s="47" t="s">
        <v>7631</v>
      </c>
      <c r="E327" s="46" t="s">
        <v>7632</v>
      </c>
      <c r="F327" s="47" t="s">
        <v>7633</v>
      </c>
      <c r="G327" s="47" t="s">
        <v>7634</v>
      </c>
      <c r="H327" s="47" t="s">
        <v>124</v>
      </c>
      <c r="I327" s="41" t="s">
        <v>1989</v>
      </c>
      <c r="J327" s="49">
        <v>45503.0</v>
      </c>
      <c r="K327" s="40">
        <v>45888.0</v>
      </c>
      <c r="L327" s="40">
        <v>45900.0</v>
      </c>
      <c r="M327" s="51">
        <v>118000.0</v>
      </c>
      <c r="N327" s="49">
        <v>45888.0</v>
      </c>
      <c r="O327" s="54">
        <v>0.0</v>
      </c>
      <c r="P327" s="54">
        <v>0.0</v>
      </c>
      <c r="Q327" s="51">
        <v>0.0</v>
      </c>
      <c r="R327" s="51">
        <v>0.0</v>
      </c>
      <c r="S327" s="52">
        <f t="shared" si="3"/>
        <v>0</v>
      </c>
      <c r="T327" s="42" t="s">
        <v>248</v>
      </c>
      <c r="U327" s="49">
        <v>45888.0</v>
      </c>
      <c r="V327" s="49">
        <v>45925.0</v>
      </c>
      <c r="W327" s="42">
        <v>1.0</v>
      </c>
      <c r="X327" s="42" t="s">
        <v>84</v>
      </c>
      <c r="Y327" s="41" t="s">
        <v>85</v>
      </c>
    </row>
    <row r="328" ht="17.25" customHeight="1">
      <c r="A328" s="46" t="s">
        <v>7636</v>
      </c>
      <c r="B328" s="40">
        <v>45890.0</v>
      </c>
      <c r="C328" s="42">
        <v>12920.0</v>
      </c>
      <c r="D328" s="47" t="s">
        <v>7631</v>
      </c>
      <c r="E328" s="46" t="s">
        <v>7632</v>
      </c>
      <c r="F328" s="47" t="s">
        <v>7633</v>
      </c>
      <c r="G328" s="47" t="s">
        <v>7634</v>
      </c>
      <c r="H328" s="47" t="s">
        <v>124</v>
      </c>
      <c r="I328" s="41" t="s">
        <v>1989</v>
      </c>
      <c r="J328" s="49">
        <v>45503.0</v>
      </c>
      <c r="K328" s="40">
        <v>45888.0</v>
      </c>
      <c r="L328" s="40">
        <v>45900.0</v>
      </c>
      <c r="M328" s="51">
        <v>118000.0</v>
      </c>
      <c r="N328" s="49">
        <v>45888.0</v>
      </c>
      <c r="O328" s="54">
        <v>0.0</v>
      </c>
      <c r="P328" s="54">
        <v>0.0</v>
      </c>
      <c r="Q328" s="51">
        <v>0.0</v>
      </c>
      <c r="R328" s="51">
        <v>0.0</v>
      </c>
      <c r="S328" s="52">
        <f t="shared" si="3"/>
        <v>0</v>
      </c>
      <c r="T328" s="42" t="s">
        <v>248</v>
      </c>
      <c r="U328" s="49">
        <v>45888.0</v>
      </c>
      <c r="V328" s="49">
        <v>45955.0</v>
      </c>
      <c r="W328" s="42">
        <v>1.0</v>
      </c>
      <c r="X328" s="42" t="s">
        <v>84</v>
      </c>
      <c r="Y328" s="41" t="s">
        <v>85</v>
      </c>
    </row>
    <row r="329" ht="17.25" customHeight="1">
      <c r="A329" s="158" t="s">
        <v>7640</v>
      </c>
      <c r="B329" s="40">
        <v>45889.0</v>
      </c>
      <c r="C329" s="42">
        <v>16174.0</v>
      </c>
      <c r="D329" s="47" t="s">
        <v>7641</v>
      </c>
      <c r="E329" s="46" t="s">
        <v>7642</v>
      </c>
      <c r="F329" s="47" t="s">
        <v>7643</v>
      </c>
      <c r="G329" s="47" t="s">
        <v>585</v>
      </c>
      <c r="H329" s="47" t="s">
        <v>123</v>
      </c>
      <c r="I329" s="41" t="s">
        <v>1989</v>
      </c>
      <c r="J329" s="49">
        <v>45888.0</v>
      </c>
      <c r="K329" s="40">
        <v>45889.0</v>
      </c>
      <c r="L329" s="41" t="s">
        <v>75</v>
      </c>
      <c r="M329" s="51">
        <v>0.0</v>
      </c>
      <c r="N329" s="41" t="s">
        <v>75</v>
      </c>
      <c r="O329" s="54">
        <v>118000.0</v>
      </c>
      <c r="P329" s="54">
        <v>118000.0</v>
      </c>
      <c r="Q329" s="51">
        <v>0.0</v>
      </c>
      <c r="R329" s="51">
        <v>826.0</v>
      </c>
      <c r="S329" s="52">
        <f t="shared" si="3"/>
        <v>117174</v>
      </c>
      <c r="T329" s="42" t="s">
        <v>83</v>
      </c>
      <c r="U329" s="49">
        <v>45889.0</v>
      </c>
      <c r="V329" s="49">
        <v>45932.0</v>
      </c>
      <c r="W329" s="347">
        <v>1.0</v>
      </c>
      <c r="X329" s="42" t="s">
        <v>84</v>
      </c>
      <c r="Y329" s="42" t="s">
        <v>221</v>
      </c>
    </row>
    <row r="330" ht="17.25" customHeight="1">
      <c r="A330" s="38" t="s">
        <v>7647</v>
      </c>
      <c r="B330" s="40">
        <v>45889.0</v>
      </c>
      <c r="C330" s="42">
        <v>3778.0</v>
      </c>
      <c r="D330" s="47" t="s">
        <v>2927</v>
      </c>
      <c r="E330" s="46" t="s">
        <v>2576</v>
      </c>
      <c r="F330" s="47" t="s">
        <v>2577</v>
      </c>
      <c r="G330" s="47" t="s">
        <v>2579</v>
      </c>
      <c r="H330" s="47" t="s">
        <v>156</v>
      </c>
      <c r="I330" s="41" t="s">
        <v>1989</v>
      </c>
      <c r="J330" s="49">
        <v>45888.0</v>
      </c>
      <c r="K330" s="40">
        <v>45889.0</v>
      </c>
      <c r="L330" s="41" t="s">
        <v>75</v>
      </c>
      <c r="M330" s="51">
        <v>0.0</v>
      </c>
      <c r="N330" s="41" t="s">
        <v>75</v>
      </c>
      <c r="O330" s="54">
        <v>118045.0</v>
      </c>
      <c r="P330" s="137">
        <v>118045.0</v>
      </c>
      <c r="Q330" s="51">
        <v>0.0</v>
      </c>
      <c r="R330" s="51">
        <v>0.0</v>
      </c>
      <c r="S330" s="52">
        <f t="shared" si="3"/>
        <v>118045</v>
      </c>
      <c r="T330" s="42" t="s">
        <v>112</v>
      </c>
      <c r="U330" s="49">
        <v>45889.0</v>
      </c>
      <c r="V330" s="49">
        <v>45919.0</v>
      </c>
      <c r="W330" s="347">
        <v>1.0</v>
      </c>
      <c r="X330" s="42" t="s">
        <v>84</v>
      </c>
      <c r="Y330" s="42" t="s">
        <v>85</v>
      </c>
    </row>
    <row r="331" ht="17.25" customHeight="1">
      <c r="A331" s="38" t="s">
        <v>7649</v>
      </c>
      <c r="B331" s="40">
        <v>45889.0</v>
      </c>
      <c r="C331" s="42">
        <v>2690.0</v>
      </c>
      <c r="D331" s="47" t="s">
        <v>3269</v>
      </c>
      <c r="E331" s="46" t="s">
        <v>3237</v>
      </c>
      <c r="F331" s="47" t="s">
        <v>3238</v>
      </c>
      <c r="G331" s="47" t="s">
        <v>243</v>
      </c>
      <c r="H331" s="47" t="s">
        <v>123</v>
      </c>
      <c r="I331" s="41" t="s">
        <v>1989</v>
      </c>
      <c r="J331" s="49">
        <v>44466.0</v>
      </c>
      <c r="K331" s="40">
        <v>45889.0</v>
      </c>
      <c r="L331" s="41" t="s">
        <v>75</v>
      </c>
      <c r="M331" s="51">
        <v>0.0</v>
      </c>
      <c r="N331" s="40">
        <v>45890.0</v>
      </c>
      <c r="O331" s="54">
        <v>78023.0</v>
      </c>
      <c r="P331" s="137">
        <v>78023.0</v>
      </c>
      <c r="Q331" s="51">
        <v>0.0</v>
      </c>
      <c r="R331" s="51">
        <v>0.0</v>
      </c>
      <c r="S331" s="52">
        <f t="shared" si="3"/>
        <v>78023</v>
      </c>
      <c r="T331" s="42" t="s">
        <v>112</v>
      </c>
      <c r="U331" s="49">
        <v>45859.0</v>
      </c>
      <c r="V331" s="49">
        <v>45920.0</v>
      </c>
      <c r="W331" s="347">
        <v>1.0</v>
      </c>
      <c r="X331" s="41" t="s">
        <v>98</v>
      </c>
      <c r="Y331" s="41" t="s">
        <v>85</v>
      </c>
    </row>
    <row r="332" ht="17.25" customHeight="1">
      <c r="A332" s="38" t="s">
        <v>7652</v>
      </c>
      <c r="B332" s="40">
        <v>45889.0</v>
      </c>
      <c r="C332" s="42">
        <v>3316.0</v>
      </c>
      <c r="D332" s="47" t="s">
        <v>867</v>
      </c>
      <c r="E332" s="46" t="s">
        <v>868</v>
      </c>
      <c r="F332" s="47" t="s">
        <v>3175</v>
      </c>
      <c r="G332" s="47" t="s">
        <v>870</v>
      </c>
      <c r="H332" s="47" t="s">
        <v>870</v>
      </c>
      <c r="I332" s="41" t="s">
        <v>1989</v>
      </c>
      <c r="J332" s="49">
        <v>44523.0</v>
      </c>
      <c r="K332" s="40">
        <v>45889.0</v>
      </c>
      <c r="L332" s="41" t="s">
        <v>75</v>
      </c>
      <c r="M332" s="51">
        <v>0.0</v>
      </c>
      <c r="N332" s="41" t="s">
        <v>75</v>
      </c>
      <c r="O332" s="54">
        <v>78000.0</v>
      </c>
      <c r="P332" s="54">
        <v>78000.0</v>
      </c>
      <c r="Q332" s="51">
        <v>0.0</v>
      </c>
      <c r="R332" s="51">
        <v>4440.0</v>
      </c>
      <c r="S332" s="52">
        <f t="shared" si="3"/>
        <v>73560</v>
      </c>
      <c r="T332" s="42" t="s">
        <v>83</v>
      </c>
      <c r="U332" s="49">
        <v>45889.0</v>
      </c>
      <c r="V332" s="49">
        <v>45919.0</v>
      </c>
      <c r="W332" s="347">
        <v>1.0</v>
      </c>
      <c r="X332" s="41" t="s">
        <v>98</v>
      </c>
      <c r="Y332" s="41" t="s">
        <v>85</v>
      </c>
    </row>
    <row r="333" ht="17.25" customHeight="1">
      <c r="A333" s="38" t="s">
        <v>7654</v>
      </c>
      <c r="B333" s="40">
        <v>45889.0</v>
      </c>
      <c r="C333" s="42">
        <v>15123.0</v>
      </c>
      <c r="D333" s="47" t="s">
        <v>4093</v>
      </c>
      <c r="E333" s="46" t="s">
        <v>4094</v>
      </c>
      <c r="F333" s="47" t="s">
        <v>4095</v>
      </c>
      <c r="G333" s="47" t="s">
        <v>199</v>
      </c>
      <c r="H333" s="47" t="s">
        <v>200</v>
      </c>
      <c r="I333" s="41" t="s">
        <v>1989</v>
      </c>
      <c r="J333" s="49">
        <v>45755.0</v>
      </c>
      <c r="K333" s="40">
        <v>45889.0</v>
      </c>
      <c r="L333" s="41" t="s">
        <v>75</v>
      </c>
      <c r="M333" s="51">
        <v>0.0</v>
      </c>
      <c r="N333" s="41" t="s">
        <v>75</v>
      </c>
      <c r="O333" s="54">
        <v>118029.0</v>
      </c>
      <c r="P333" s="137">
        <v>118029.0</v>
      </c>
      <c r="Q333" s="51">
        <v>0.0</v>
      </c>
      <c r="R333" s="51">
        <v>0.0</v>
      </c>
      <c r="S333" s="52">
        <f t="shared" si="3"/>
        <v>118029</v>
      </c>
      <c r="T333" s="42" t="s">
        <v>112</v>
      </c>
      <c r="U333" s="49">
        <v>45889.0</v>
      </c>
      <c r="V333" s="49">
        <v>45919.0</v>
      </c>
      <c r="W333" s="347">
        <v>1.0</v>
      </c>
      <c r="X333" s="42" t="s">
        <v>84</v>
      </c>
      <c r="Y333" s="42" t="s">
        <v>85</v>
      </c>
    </row>
    <row r="334" ht="17.25" customHeight="1">
      <c r="A334" s="38" t="s">
        <v>7658</v>
      </c>
      <c r="B334" s="40">
        <v>45889.0</v>
      </c>
      <c r="C334" s="42">
        <v>4343.0</v>
      </c>
      <c r="D334" s="47" t="s">
        <v>151</v>
      </c>
      <c r="E334" s="46" t="s">
        <v>152</v>
      </c>
      <c r="F334" s="47" t="s">
        <v>3402</v>
      </c>
      <c r="G334" s="47" t="s">
        <v>155</v>
      </c>
      <c r="H334" s="47" t="s">
        <v>156</v>
      </c>
      <c r="I334" s="41" t="s">
        <v>1989</v>
      </c>
      <c r="J334" s="49">
        <v>44585.0</v>
      </c>
      <c r="K334" s="40">
        <v>45889.0</v>
      </c>
      <c r="L334" s="41" t="s">
        <v>75</v>
      </c>
      <c r="M334" s="51">
        <v>0.0</v>
      </c>
      <c r="N334" s="41" t="s">
        <v>75</v>
      </c>
      <c r="O334" s="54">
        <v>78000.0</v>
      </c>
      <c r="P334" s="54">
        <v>78000.0</v>
      </c>
      <c r="Q334" s="51">
        <v>0.0</v>
      </c>
      <c r="R334" s="51">
        <v>1560.0</v>
      </c>
      <c r="S334" s="52">
        <f t="shared" si="3"/>
        <v>76440</v>
      </c>
      <c r="T334" s="42" t="s">
        <v>83</v>
      </c>
      <c r="U334" s="49">
        <v>45889.0</v>
      </c>
      <c r="V334" s="49">
        <v>45919.0</v>
      </c>
      <c r="W334" s="347">
        <v>1.0</v>
      </c>
      <c r="X334" s="41" t="s">
        <v>98</v>
      </c>
      <c r="Y334" s="41" t="s">
        <v>85</v>
      </c>
    </row>
    <row r="335" ht="17.25" customHeight="1">
      <c r="A335" s="38" t="s">
        <v>7661</v>
      </c>
      <c r="B335" s="40">
        <v>45889.0</v>
      </c>
      <c r="C335" s="42">
        <v>12706.0</v>
      </c>
      <c r="D335" s="47" t="s">
        <v>2539</v>
      </c>
      <c r="E335" s="46" t="s">
        <v>2540</v>
      </c>
      <c r="F335" s="47" t="s">
        <v>2541</v>
      </c>
      <c r="G335" s="47" t="s">
        <v>179</v>
      </c>
      <c r="H335" s="47" t="s">
        <v>177</v>
      </c>
      <c r="I335" s="41" t="s">
        <v>1989</v>
      </c>
      <c r="J335" s="49">
        <v>45480.0</v>
      </c>
      <c r="K335" s="40">
        <v>45889.0</v>
      </c>
      <c r="L335" s="41" t="s">
        <v>75</v>
      </c>
      <c r="M335" s="51">
        <v>0.0</v>
      </c>
      <c r="N335" s="41" t="s">
        <v>75</v>
      </c>
      <c r="O335" s="54">
        <v>118093.0</v>
      </c>
      <c r="P335" s="137">
        <v>118093.0</v>
      </c>
      <c r="Q335" s="51">
        <v>0.0</v>
      </c>
      <c r="R335" s="51">
        <v>0.0</v>
      </c>
      <c r="S335" s="52">
        <f t="shared" si="3"/>
        <v>118093</v>
      </c>
      <c r="T335" s="42" t="s">
        <v>112</v>
      </c>
      <c r="U335" s="49">
        <v>45889.0</v>
      </c>
      <c r="V335" s="49">
        <v>45919.0</v>
      </c>
      <c r="W335" s="347">
        <v>1.0</v>
      </c>
      <c r="X335" s="42" t="s">
        <v>84</v>
      </c>
      <c r="Y335" s="42" t="s">
        <v>85</v>
      </c>
    </row>
    <row r="336" ht="17.25" customHeight="1">
      <c r="A336" s="38" t="s">
        <v>7664</v>
      </c>
      <c r="B336" s="40">
        <v>45889.0</v>
      </c>
      <c r="C336" s="42">
        <v>8139.0</v>
      </c>
      <c r="D336" s="47" t="s">
        <v>897</v>
      </c>
      <c r="E336" s="46" t="s">
        <v>3239</v>
      </c>
      <c r="F336" s="47" t="s">
        <v>3240</v>
      </c>
      <c r="G336" s="47" t="s">
        <v>2902</v>
      </c>
      <c r="H336" s="47" t="s">
        <v>108</v>
      </c>
      <c r="I336" s="41" t="s">
        <v>1989</v>
      </c>
      <c r="J336" s="49">
        <v>44950.0</v>
      </c>
      <c r="K336" s="40">
        <v>45889.0</v>
      </c>
      <c r="L336" s="41" t="s">
        <v>75</v>
      </c>
      <c r="M336" s="51">
        <v>78000.0</v>
      </c>
      <c r="N336" s="41" t="s">
        <v>75</v>
      </c>
      <c r="O336" s="54">
        <v>156000.0</v>
      </c>
      <c r="P336" s="54">
        <v>156000.0</v>
      </c>
      <c r="Q336" s="51">
        <v>0.0</v>
      </c>
      <c r="R336" s="51">
        <v>4440.0</v>
      </c>
      <c r="S336" s="52">
        <f t="shared" si="3"/>
        <v>151560</v>
      </c>
      <c r="T336" s="42" t="s">
        <v>83</v>
      </c>
      <c r="U336" s="49">
        <v>45889.0</v>
      </c>
      <c r="V336" s="49">
        <v>45919.0</v>
      </c>
      <c r="W336" s="347">
        <v>1.0</v>
      </c>
      <c r="X336" s="41" t="s">
        <v>98</v>
      </c>
      <c r="Y336" s="42" t="s">
        <v>85</v>
      </c>
    </row>
    <row r="337" ht="17.25" customHeight="1">
      <c r="A337" s="38" t="s">
        <v>7667</v>
      </c>
      <c r="B337" s="40">
        <v>45889.0</v>
      </c>
      <c r="C337" s="42">
        <v>1912.0</v>
      </c>
      <c r="D337" s="47" t="s">
        <v>5905</v>
      </c>
      <c r="E337" s="46" t="s">
        <v>7668</v>
      </c>
      <c r="F337" s="47" t="s">
        <v>5906</v>
      </c>
      <c r="G337" s="47" t="s">
        <v>1779</v>
      </c>
      <c r="H337" s="47" t="s">
        <v>108</v>
      </c>
      <c r="I337" s="41" t="s">
        <v>1989</v>
      </c>
      <c r="J337" s="49">
        <v>44408.0</v>
      </c>
      <c r="K337" s="40">
        <v>45859.0</v>
      </c>
      <c r="L337" s="41" t="s">
        <v>75</v>
      </c>
      <c r="M337" s="51">
        <v>78000.0</v>
      </c>
      <c r="N337" s="40">
        <v>45889.0</v>
      </c>
      <c r="O337" s="54">
        <v>0.0</v>
      </c>
      <c r="P337" s="54">
        <v>0.0</v>
      </c>
      <c r="Q337" s="51">
        <v>0.0</v>
      </c>
      <c r="R337" s="51">
        <v>0.0</v>
      </c>
      <c r="S337" s="52">
        <f t="shared" si="3"/>
        <v>0</v>
      </c>
      <c r="T337" s="42" t="s">
        <v>283</v>
      </c>
      <c r="U337" s="49">
        <v>45889.0</v>
      </c>
      <c r="V337" s="49">
        <v>45919.0</v>
      </c>
      <c r="W337" s="42">
        <v>1.0</v>
      </c>
      <c r="X337" s="41" t="s">
        <v>98</v>
      </c>
      <c r="Y337" s="42" t="s">
        <v>85</v>
      </c>
    </row>
    <row r="338" ht="17.25" customHeight="1">
      <c r="A338" s="38" t="s">
        <v>7671</v>
      </c>
      <c r="B338" s="40">
        <v>45890.0</v>
      </c>
      <c r="C338" s="42">
        <v>9428.0</v>
      </c>
      <c r="D338" s="47" t="s">
        <v>7284</v>
      </c>
      <c r="E338" s="46" t="s">
        <v>505</v>
      </c>
      <c r="F338" s="47" t="s">
        <v>506</v>
      </c>
      <c r="G338" s="47" t="s">
        <v>404</v>
      </c>
      <c r="H338" s="47" t="s">
        <v>72</v>
      </c>
      <c r="I338" s="41" t="s">
        <v>1989</v>
      </c>
      <c r="J338" s="49">
        <v>45104.0</v>
      </c>
      <c r="K338" s="40">
        <v>45889.0</v>
      </c>
      <c r="L338" s="41" t="s">
        <v>75</v>
      </c>
      <c r="M338" s="51">
        <v>0.0</v>
      </c>
      <c r="N338" s="41" t="s">
        <v>75</v>
      </c>
      <c r="O338" s="51">
        <v>78000.0</v>
      </c>
      <c r="P338" s="51">
        <v>78000.0</v>
      </c>
      <c r="Q338" s="51">
        <v>0.0</v>
      </c>
      <c r="R338" s="51">
        <v>4440.0</v>
      </c>
      <c r="S338" s="52">
        <f t="shared" si="3"/>
        <v>73560</v>
      </c>
      <c r="T338" s="42" t="s">
        <v>83</v>
      </c>
      <c r="U338" s="49">
        <v>45889.0</v>
      </c>
      <c r="V338" s="49">
        <v>45919.0</v>
      </c>
      <c r="W338" s="347">
        <v>1.0</v>
      </c>
      <c r="X338" s="41" t="s">
        <v>98</v>
      </c>
      <c r="Y338" s="42" t="s">
        <v>85</v>
      </c>
    </row>
    <row r="339" ht="17.25" customHeight="1">
      <c r="A339" s="38" t="s">
        <v>7673</v>
      </c>
      <c r="B339" s="40">
        <v>45890.0</v>
      </c>
      <c r="C339" s="42">
        <v>10916.0</v>
      </c>
      <c r="D339" s="47" t="s">
        <v>3361</v>
      </c>
      <c r="E339" s="46" t="s">
        <v>3362</v>
      </c>
      <c r="F339" s="47" t="s">
        <v>7297</v>
      </c>
      <c r="G339" s="47" t="s">
        <v>179</v>
      </c>
      <c r="H339" s="47" t="s">
        <v>177</v>
      </c>
      <c r="I339" s="41" t="s">
        <v>1989</v>
      </c>
      <c r="J339" s="49">
        <v>45289.0</v>
      </c>
      <c r="K339" s="40">
        <v>45889.0</v>
      </c>
      <c r="L339" s="41" t="s">
        <v>75</v>
      </c>
      <c r="M339" s="51">
        <v>0.0</v>
      </c>
      <c r="N339" s="41" t="s">
        <v>75</v>
      </c>
      <c r="O339" s="51">
        <v>78000.0</v>
      </c>
      <c r="P339" s="51">
        <v>78000.0</v>
      </c>
      <c r="Q339" s="51">
        <v>0.0</v>
      </c>
      <c r="R339" s="51">
        <v>4440.0</v>
      </c>
      <c r="S339" s="52">
        <f t="shared" si="3"/>
        <v>73560</v>
      </c>
      <c r="T339" s="42" t="s">
        <v>83</v>
      </c>
      <c r="U339" s="49">
        <v>45889.0</v>
      </c>
      <c r="V339" s="49">
        <v>45920.0</v>
      </c>
      <c r="W339" s="347">
        <v>1.0</v>
      </c>
      <c r="X339" s="41" t="s">
        <v>98</v>
      </c>
      <c r="Y339" s="42" t="s">
        <v>85</v>
      </c>
    </row>
    <row r="340" ht="17.25" customHeight="1">
      <c r="A340" s="38" t="s">
        <v>7676</v>
      </c>
      <c r="B340" s="40">
        <v>45890.0</v>
      </c>
      <c r="C340" s="42">
        <v>4732.0</v>
      </c>
      <c r="D340" s="47" t="s">
        <v>4421</v>
      </c>
      <c r="E340" s="46" t="s">
        <v>3300</v>
      </c>
      <c r="F340" s="47" t="s">
        <v>3302</v>
      </c>
      <c r="G340" s="47" t="s">
        <v>3303</v>
      </c>
      <c r="H340" s="47" t="s">
        <v>134</v>
      </c>
      <c r="I340" s="41" t="s">
        <v>1989</v>
      </c>
      <c r="J340" s="49">
        <v>44612.0</v>
      </c>
      <c r="K340" s="40">
        <v>45889.0</v>
      </c>
      <c r="L340" s="41" t="s">
        <v>75</v>
      </c>
      <c r="M340" s="51">
        <v>0.0</v>
      </c>
      <c r="N340" s="40">
        <v>45890.0</v>
      </c>
      <c r="O340" s="54">
        <v>118003.0</v>
      </c>
      <c r="P340" s="137">
        <v>118003.0</v>
      </c>
      <c r="Q340" s="51">
        <v>0.0</v>
      </c>
      <c r="R340" s="51">
        <v>0.0</v>
      </c>
      <c r="S340" s="52">
        <f t="shared" si="3"/>
        <v>118003</v>
      </c>
      <c r="T340" s="42" t="s">
        <v>112</v>
      </c>
      <c r="U340" s="40">
        <v>45890.0</v>
      </c>
      <c r="V340" s="49">
        <v>45920.0</v>
      </c>
      <c r="W340" s="347">
        <v>1.0</v>
      </c>
      <c r="X340" s="42" t="s">
        <v>84</v>
      </c>
      <c r="Y340" s="42" t="s">
        <v>85</v>
      </c>
    </row>
    <row r="341" ht="17.25" customHeight="1">
      <c r="A341" s="38" t="s">
        <v>7678</v>
      </c>
      <c r="B341" s="40">
        <v>45890.0</v>
      </c>
      <c r="C341" s="42">
        <v>9303.0</v>
      </c>
      <c r="D341" s="47" t="s">
        <v>3374</v>
      </c>
      <c r="E341" s="46" t="s">
        <v>4871</v>
      </c>
      <c r="F341" s="47" t="s">
        <v>3376</v>
      </c>
      <c r="G341" s="47" t="s">
        <v>121</v>
      </c>
      <c r="H341" s="47" t="s">
        <v>123</v>
      </c>
      <c r="I341" s="41" t="s">
        <v>1989</v>
      </c>
      <c r="J341" s="49">
        <v>45089.0</v>
      </c>
      <c r="K341" s="40">
        <v>45889.0</v>
      </c>
      <c r="L341" s="41" t="s">
        <v>75</v>
      </c>
      <c r="M341" s="51">
        <v>0.0</v>
      </c>
      <c r="N341" s="41" t="s">
        <v>75</v>
      </c>
      <c r="O341" s="51">
        <v>78000.0</v>
      </c>
      <c r="P341" s="51">
        <v>78000.0</v>
      </c>
      <c r="Q341" s="51">
        <v>0.0</v>
      </c>
      <c r="R341" s="51">
        <v>4440.0</v>
      </c>
      <c r="S341" s="52">
        <f t="shared" si="3"/>
        <v>73560</v>
      </c>
      <c r="T341" s="42" t="s">
        <v>83</v>
      </c>
      <c r="U341" s="49">
        <v>45889.0</v>
      </c>
      <c r="V341" s="49">
        <v>45919.0</v>
      </c>
      <c r="W341" s="347">
        <v>1.0</v>
      </c>
      <c r="X341" s="41" t="s">
        <v>98</v>
      </c>
      <c r="Y341" s="42" t="s">
        <v>85</v>
      </c>
    </row>
    <row r="342" ht="17.25" customHeight="1">
      <c r="A342" s="46" t="s">
        <v>7680</v>
      </c>
      <c r="B342" s="40">
        <v>45894.0</v>
      </c>
      <c r="C342" s="42">
        <v>8139.0</v>
      </c>
      <c r="D342" s="47" t="s">
        <v>7681</v>
      </c>
      <c r="E342" s="46" t="s">
        <v>3239</v>
      </c>
      <c r="F342" s="47" t="s">
        <v>4290</v>
      </c>
      <c r="G342" s="47" t="s">
        <v>2902</v>
      </c>
      <c r="H342" s="47" t="s">
        <v>108</v>
      </c>
      <c r="I342" s="42" t="s">
        <v>422</v>
      </c>
      <c r="J342" s="49">
        <v>44950.0</v>
      </c>
      <c r="K342" s="40">
        <v>45889.0</v>
      </c>
      <c r="L342" s="41" t="s">
        <v>75</v>
      </c>
      <c r="M342" s="51">
        <v>78000.0</v>
      </c>
      <c r="N342" s="40">
        <v>45894.0</v>
      </c>
      <c r="O342" s="51">
        <v>0.0</v>
      </c>
      <c r="P342" s="51">
        <v>0.0</v>
      </c>
      <c r="Q342" s="51">
        <v>0.0</v>
      </c>
      <c r="R342" s="51">
        <v>0.0</v>
      </c>
      <c r="S342" s="52"/>
      <c r="T342" s="42" t="s">
        <v>283</v>
      </c>
      <c r="U342" s="49">
        <v>45894.0</v>
      </c>
      <c r="V342" s="49">
        <v>45924.0</v>
      </c>
      <c r="W342" s="42">
        <v>1.0</v>
      </c>
      <c r="X342" s="41" t="s">
        <v>98</v>
      </c>
      <c r="Y342" s="42" t="s">
        <v>85</v>
      </c>
    </row>
    <row r="343" ht="17.25" customHeight="1">
      <c r="A343" s="158" t="s">
        <v>7684</v>
      </c>
      <c r="B343" s="40">
        <v>45897.0</v>
      </c>
      <c r="C343" s="42">
        <v>16222.0</v>
      </c>
      <c r="D343" s="47" t="s">
        <v>7685</v>
      </c>
      <c r="E343" s="46" t="s">
        <v>7686</v>
      </c>
      <c r="F343" s="47" t="s">
        <v>7687</v>
      </c>
      <c r="G343" s="47" t="s">
        <v>323</v>
      </c>
      <c r="H343" s="47" t="s">
        <v>177</v>
      </c>
      <c r="I343" s="41" t="s">
        <v>422</v>
      </c>
      <c r="J343" s="49">
        <v>45894.0</v>
      </c>
      <c r="K343" s="40">
        <v>45897.0</v>
      </c>
      <c r="L343" s="40">
        <v>45889.0</v>
      </c>
      <c r="M343" s="51">
        <v>0.0</v>
      </c>
      <c r="N343" s="40">
        <v>45903.0</v>
      </c>
      <c r="O343" s="54">
        <v>1298001.0</v>
      </c>
      <c r="P343" s="54">
        <v>1200000.0</v>
      </c>
      <c r="Q343" s="51">
        <v>0.0</v>
      </c>
      <c r="R343" s="51">
        <v>0.0</v>
      </c>
      <c r="S343" s="52">
        <f t="shared" ref="S343:S595" si="4">P343-R343</f>
        <v>1200000</v>
      </c>
      <c r="T343" s="42" t="s">
        <v>112</v>
      </c>
      <c r="U343" s="49">
        <v>45903.0</v>
      </c>
      <c r="V343" s="49">
        <v>46268.0</v>
      </c>
      <c r="W343" s="347">
        <v>12.0</v>
      </c>
      <c r="X343" s="42" t="s">
        <v>84</v>
      </c>
      <c r="Y343" s="42" t="s">
        <v>221</v>
      </c>
    </row>
    <row r="344" ht="17.25" customHeight="1">
      <c r="A344" s="46" t="s">
        <v>7690</v>
      </c>
      <c r="B344" s="40">
        <v>45889.0</v>
      </c>
      <c r="C344" s="42">
        <v>16174.0</v>
      </c>
      <c r="D344" s="47" t="s">
        <v>7641</v>
      </c>
      <c r="E344" s="46" t="s">
        <v>7642</v>
      </c>
      <c r="F344" s="47" t="s">
        <v>7643</v>
      </c>
      <c r="G344" s="47" t="s">
        <v>585</v>
      </c>
      <c r="H344" s="47" t="s">
        <v>123</v>
      </c>
      <c r="I344" s="42" t="s">
        <v>422</v>
      </c>
      <c r="J344" s="49">
        <v>45888.0</v>
      </c>
      <c r="K344" s="40">
        <v>45889.0</v>
      </c>
      <c r="L344" s="41" t="s">
        <v>75</v>
      </c>
      <c r="M344" s="51">
        <v>0.0</v>
      </c>
      <c r="N344" s="41" t="s">
        <v>75</v>
      </c>
      <c r="O344" s="54">
        <v>118000.0</v>
      </c>
      <c r="P344" s="54">
        <v>0.0</v>
      </c>
      <c r="Q344" s="51">
        <v>0.0</v>
      </c>
      <c r="R344" s="51">
        <v>0.0</v>
      </c>
      <c r="S344" s="52">
        <f t="shared" si="4"/>
        <v>0</v>
      </c>
      <c r="T344" s="42" t="s">
        <v>283</v>
      </c>
      <c r="U344" s="49">
        <v>45889.0</v>
      </c>
      <c r="V344" s="49">
        <v>45932.0</v>
      </c>
      <c r="W344" s="347">
        <v>1.0</v>
      </c>
      <c r="X344" s="42" t="s">
        <v>84</v>
      </c>
      <c r="Y344" s="42" t="s">
        <v>85</v>
      </c>
    </row>
    <row r="345" ht="17.25" customHeight="1">
      <c r="A345" s="46" t="s">
        <v>7692</v>
      </c>
      <c r="B345" s="40">
        <v>45890.0</v>
      </c>
      <c r="C345" s="42">
        <v>8150.0</v>
      </c>
      <c r="D345" s="47" t="s">
        <v>3861</v>
      </c>
      <c r="E345" s="46" t="s">
        <v>3507</v>
      </c>
      <c r="F345" s="47" t="s">
        <v>3508</v>
      </c>
      <c r="G345" s="47" t="s">
        <v>217</v>
      </c>
      <c r="H345" s="47" t="s">
        <v>177</v>
      </c>
      <c r="I345" s="42" t="s">
        <v>422</v>
      </c>
      <c r="J345" s="49">
        <v>44951.0</v>
      </c>
      <c r="K345" s="40">
        <v>45890.0</v>
      </c>
      <c r="L345" s="41" t="s">
        <v>75</v>
      </c>
      <c r="M345" s="51">
        <v>78000.0</v>
      </c>
      <c r="N345" s="40">
        <v>45892.0</v>
      </c>
      <c r="O345" s="51">
        <v>118000.0</v>
      </c>
      <c r="P345" s="51">
        <v>118000.0</v>
      </c>
      <c r="Q345" s="51">
        <v>0.0</v>
      </c>
      <c r="R345" s="51">
        <v>4440.0</v>
      </c>
      <c r="S345" s="52">
        <f t="shared" si="4"/>
        <v>113560</v>
      </c>
      <c r="T345" s="42" t="s">
        <v>83</v>
      </c>
      <c r="U345" s="49">
        <v>45892.0</v>
      </c>
      <c r="V345" s="49">
        <v>45922.0</v>
      </c>
      <c r="W345" s="347">
        <v>1.0</v>
      </c>
      <c r="X345" s="42" t="s">
        <v>84</v>
      </c>
      <c r="Y345" s="42" t="s">
        <v>85</v>
      </c>
    </row>
    <row r="346" ht="17.25" customHeight="1">
      <c r="A346" s="38" t="s">
        <v>7696</v>
      </c>
      <c r="B346" s="40">
        <v>45890.0</v>
      </c>
      <c r="C346" s="42">
        <v>2188.0</v>
      </c>
      <c r="D346" s="47" t="s">
        <v>4994</v>
      </c>
      <c r="E346" s="46" t="s">
        <v>4995</v>
      </c>
      <c r="F346" s="47" t="s">
        <v>4996</v>
      </c>
      <c r="G346" s="47" t="s">
        <v>4997</v>
      </c>
      <c r="H346" s="47" t="s">
        <v>4998</v>
      </c>
      <c r="I346" s="41" t="s">
        <v>1989</v>
      </c>
      <c r="J346" s="49">
        <v>44431.0</v>
      </c>
      <c r="K346" s="40">
        <v>45890.0</v>
      </c>
      <c r="L346" s="41" t="s">
        <v>75</v>
      </c>
      <c r="M346" s="51">
        <v>0.0</v>
      </c>
      <c r="N346" s="41" t="s">
        <v>75</v>
      </c>
      <c r="O346" s="54">
        <v>78000.0</v>
      </c>
      <c r="P346" s="54">
        <v>78000.0</v>
      </c>
      <c r="Q346" s="51">
        <v>0.0</v>
      </c>
      <c r="R346" s="51">
        <v>4440.0</v>
      </c>
      <c r="S346" s="52">
        <f t="shared" si="4"/>
        <v>73560</v>
      </c>
      <c r="T346" s="42" t="s">
        <v>83</v>
      </c>
      <c r="U346" s="49">
        <v>45890.0</v>
      </c>
      <c r="V346" s="49">
        <v>45922.0</v>
      </c>
      <c r="W346" s="347">
        <v>1.0</v>
      </c>
      <c r="X346" s="41" t="s">
        <v>98</v>
      </c>
      <c r="Y346" s="42" t="s">
        <v>85</v>
      </c>
    </row>
    <row r="347" ht="17.25" customHeight="1">
      <c r="A347" s="38" t="s">
        <v>7698</v>
      </c>
      <c r="B347" s="40">
        <v>45890.0</v>
      </c>
      <c r="C347" s="42">
        <v>4363.0</v>
      </c>
      <c r="D347" s="47" t="s">
        <v>3554</v>
      </c>
      <c r="E347" s="46" t="s">
        <v>3555</v>
      </c>
      <c r="F347" s="47" t="s">
        <v>3556</v>
      </c>
      <c r="G347" s="47" t="s">
        <v>3557</v>
      </c>
      <c r="H347" s="47" t="s">
        <v>156</v>
      </c>
      <c r="I347" s="41" t="s">
        <v>1989</v>
      </c>
      <c r="J347" s="49">
        <v>44586.0</v>
      </c>
      <c r="K347" s="40">
        <v>45890.0</v>
      </c>
      <c r="L347" s="41" t="s">
        <v>75</v>
      </c>
      <c r="M347" s="51">
        <v>118000.0</v>
      </c>
      <c r="N347" s="41" t="s">
        <v>75</v>
      </c>
      <c r="O347" s="54">
        <v>380000.0</v>
      </c>
      <c r="P347" s="54">
        <v>380000.0</v>
      </c>
      <c r="Q347" s="51">
        <v>0.0</v>
      </c>
      <c r="R347" s="51">
        <v>4440.0</v>
      </c>
      <c r="S347" s="52">
        <f t="shared" si="4"/>
        <v>375560</v>
      </c>
      <c r="T347" s="42" t="s">
        <v>83</v>
      </c>
      <c r="U347" s="49">
        <v>45890.0</v>
      </c>
      <c r="V347" s="49">
        <v>45920.0</v>
      </c>
      <c r="W347" s="347">
        <v>1.0</v>
      </c>
      <c r="X347" s="42" t="s">
        <v>84</v>
      </c>
      <c r="Y347" s="42" t="s">
        <v>85</v>
      </c>
    </row>
    <row r="348" ht="17.25" customHeight="1">
      <c r="A348" s="38" t="s">
        <v>7701</v>
      </c>
      <c r="B348" s="40">
        <v>45890.0</v>
      </c>
      <c r="C348" s="42">
        <v>4363.0</v>
      </c>
      <c r="D348" s="47" t="s">
        <v>3554</v>
      </c>
      <c r="E348" s="46" t="s">
        <v>3555</v>
      </c>
      <c r="F348" s="47" t="s">
        <v>3565</v>
      </c>
      <c r="G348" s="47" t="s">
        <v>3557</v>
      </c>
      <c r="H348" s="47" t="s">
        <v>156</v>
      </c>
      <c r="I348" s="41" t="s">
        <v>1989</v>
      </c>
      <c r="J348" s="49">
        <v>44586.0</v>
      </c>
      <c r="K348" s="40">
        <v>45890.0</v>
      </c>
      <c r="L348" s="41" t="s">
        <v>75</v>
      </c>
      <c r="M348" s="51">
        <v>118000.0</v>
      </c>
      <c r="N348" s="41" t="s">
        <v>75</v>
      </c>
      <c r="O348" s="54">
        <v>0.0</v>
      </c>
      <c r="P348" s="54">
        <v>0.0</v>
      </c>
      <c r="Q348" s="51">
        <v>0.0</v>
      </c>
      <c r="R348" s="51">
        <v>0.0</v>
      </c>
      <c r="S348" s="52">
        <f t="shared" si="4"/>
        <v>0</v>
      </c>
      <c r="T348" s="42" t="s">
        <v>283</v>
      </c>
      <c r="U348" s="49">
        <v>45890.0</v>
      </c>
      <c r="V348" s="49">
        <v>45920.0</v>
      </c>
      <c r="W348" s="42">
        <v>1.0</v>
      </c>
      <c r="X348" s="42" t="s">
        <v>84</v>
      </c>
      <c r="Y348" s="42" t="s">
        <v>85</v>
      </c>
    </row>
    <row r="349" ht="17.25" customHeight="1">
      <c r="A349" s="38" t="s">
        <v>7704</v>
      </c>
      <c r="B349" s="40">
        <v>45890.0</v>
      </c>
      <c r="C349" s="42">
        <v>4363.0</v>
      </c>
      <c r="D349" s="47" t="s">
        <v>3554</v>
      </c>
      <c r="E349" s="46" t="s">
        <v>3555</v>
      </c>
      <c r="F349" s="47" t="s">
        <v>3571</v>
      </c>
      <c r="G349" s="47" t="s">
        <v>3557</v>
      </c>
      <c r="H349" s="47" t="s">
        <v>156</v>
      </c>
      <c r="I349" s="41" t="s">
        <v>1989</v>
      </c>
      <c r="J349" s="49">
        <v>44586.0</v>
      </c>
      <c r="K349" s="40">
        <v>45890.0</v>
      </c>
      <c r="L349" s="41" t="s">
        <v>75</v>
      </c>
      <c r="M349" s="51">
        <v>118000.0</v>
      </c>
      <c r="N349" s="41" t="s">
        <v>75</v>
      </c>
      <c r="O349" s="54">
        <v>0.0</v>
      </c>
      <c r="P349" s="54">
        <v>0.0</v>
      </c>
      <c r="Q349" s="51">
        <v>0.0</v>
      </c>
      <c r="R349" s="51">
        <v>0.0</v>
      </c>
      <c r="S349" s="52">
        <f t="shared" si="4"/>
        <v>0</v>
      </c>
      <c r="T349" s="42" t="s">
        <v>283</v>
      </c>
      <c r="U349" s="49">
        <v>45890.0</v>
      </c>
      <c r="V349" s="49">
        <v>45920.0</v>
      </c>
      <c r="W349" s="42">
        <v>1.0</v>
      </c>
      <c r="X349" s="42" t="s">
        <v>84</v>
      </c>
      <c r="Y349" s="42" t="s">
        <v>85</v>
      </c>
    </row>
    <row r="350" ht="17.25" customHeight="1">
      <c r="A350" s="38" t="s">
        <v>7706</v>
      </c>
      <c r="B350" s="40">
        <v>45890.0</v>
      </c>
      <c r="C350" s="42">
        <v>4382.0</v>
      </c>
      <c r="D350" s="47" t="s">
        <v>3636</v>
      </c>
      <c r="E350" s="46" t="s">
        <v>3637</v>
      </c>
      <c r="F350" s="47" t="s">
        <v>3638</v>
      </c>
      <c r="G350" s="47" t="s">
        <v>315</v>
      </c>
      <c r="H350" s="47" t="s">
        <v>177</v>
      </c>
      <c r="I350" s="41" t="s">
        <v>1989</v>
      </c>
      <c r="J350" s="49">
        <v>44587.0</v>
      </c>
      <c r="K350" s="40">
        <v>45890.0</v>
      </c>
      <c r="L350" s="41" t="s">
        <v>75</v>
      </c>
      <c r="M350" s="51">
        <v>0.0</v>
      </c>
      <c r="N350" s="41" t="s">
        <v>75</v>
      </c>
      <c r="O350" s="54">
        <v>118087.0</v>
      </c>
      <c r="P350" s="83">
        <v>118087.0</v>
      </c>
      <c r="Q350" s="51">
        <v>0.0</v>
      </c>
      <c r="R350" s="51">
        <v>0.0</v>
      </c>
      <c r="S350" s="52">
        <f t="shared" si="4"/>
        <v>118087</v>
      </c>
      <c r="T350" s="42" t="s">
        <v>112</v>
      </c>
      <c r="U350" s="49">
        <v>45890.0</v>
      </c>
      <c r="V350" s="49">
        <v>45920.0</v>
      </c>
      <c r="W350" s="347">
        <v>1.0</v>
      </c>
      <c r="X350" s="42" t="s">
        <v>84</v>
      </c>
      <c r="Y350" s="42" t="s">
        <v>85</v>
      </c>
    </row>
    <row r="351" ht="17.25" customHeight="1">
      <c r="A351" s="38" t="s">
        <v>7710</v>
      </c>
      <c r="B351" s="40">
        <v>45890.0</v>
      </c>
      <c r="C351" s="42">
        <v>4343.0</v>
      </c>
      <c r="D351" s="47" t="s">
        <v>151</v>
      </c>
      <c r="E351" s="46" t="s">
        <v>152</v>
      </c>
      <c r="F351" s="47" t="s">
        <v>7467</v>
      </c>
      <c r="G351" s="47" t="s">
        <v>155</v>
      </c>
      <c r="H351" s="47" t="s">
        <v>156</v>
      </c>
      <c r="I351" s="41" t="s">
        <v>1989</v>
      </c>
      <c r="J351" s="49">
        <v>44585.0</v>
      </c>
      <c r="K351" s="40">
        <v>45890.0</v>
      </c>
      <c r="L351" s="41" t="s">
        <v>75</v>
      </c>
      <c r="M351" s="51">
        <v>0.0</v>
      </c>
      <c r="N351" s="41" t="s">
        <v>75</v>
      </c>
      <c r="O351" s="54">
        <v>118000.0</v>
      </c>
      <c r="P351" s="54">
        <v>118000.0</v>
      </c>
      <c r="Q351" s="51">
        <v>0.0</v>
      </c>
      <c r="R351" s="51">
        <v>2360.0</v>
      </c>
      <c r="S351" s="52">
        <f t="shared" si="4"/>
        <v>115640</v>
      </c>
      <c r="T351" s="42" t="s">
        <v>83</v>
      </c>
      <c r="U351" s="49">
        <v>45890.0</v>
      </c>
      <c r="V351" s="49">
        <v>45920.0</v>
      </c>
      <c r="W351" s="347">
        <v>1.0</v>
      </c>
      <c r="X351" s="42" t="s">
        <v>84</v>
      </c>
      <c r="Y351" s="42" t="s">
        <v>85</v>
      </c>
    </row>
    <row r="352" ht="17.25" customHeight="1">
      <c r="A352" s="38" t="s">
        <v>7713</v>
      </c>
      <c r="B352" s="40">
        <v>45890.0</v>
      </c>
      <c r="C352" s="42">
        <v>2225.0</v>
      </c>
      <c r="D352" s="47" t="s">
        <v>7478</v>
      </c>
      <c r="E352" s="46" t="s">
        <v>3714</v>
      </c>
      <c r="F352" s="47" t="s">
        <v>3715</v>
      </c>
      <c r="G352" s="47" t="s">
        <v>234</v>
      </c>
      <c r="H352" s="47" t="s">
        <v>235</v>
      </c>
      <c r="I352" s="41" t="s">
        <v>1989</v>
      </c>
      <c r="J352" s="49">
        <v>44434.0</v>
      </c>
      <c r="K352" s="40">
        <v>45890.0</v>
      </c>
      <c r="L352" s="41" t="s">
        <v>75</v>
      </c>
      <c r="M352" s="51">
        <v>78000.0</v>
      </c>
      <c r="N352" s="41" t="s">
        <v>75</v>
      </c>
      <c r="O352" s="54">
        <v>100014.0</v>
      </c>
      <c r="P352" s="83">
        <v>100000.0</v>
      </c>
      <c r="Q352" s="51">
        <v>0.0</v>
      </c>
      <c r="R352" s="51">
        <v>0.0</v>
      </c>
      <c r="S352" s="52">
        <f t="shared" si="4"/>
        <v>100000</v>
      </c>
      <c r="T352" s="42" t="s">
        <v>112</v>
      </c>
      <c r="U352" s="49">
        <v>45890.0</v>
      </c>
      <c r="V352" s="49">
        <v>45920.0</v>
      </c>
      <c r="W352" s="347">
        <v>1.0</v>
      </c>
      <c r="X352" s="41" t="s">
        <v>98</v>
      </c>
      <c r="Y352" s="42" t="s">
        <v>85</v>
      </c>
    </row>
    <row r="353" ht="17.25" customHeight="1">
      <c r="A353" s="38" t="s">
        <v>7715</v>
      </c>
      <c r="B353" s="40">
        <v>45890.0</v>
      </c>
      <c r="C353" s="42">
        <v>4258.0</v>
      </c>
      <c r="D353" s="47" t="s">
        <v>7717</v>
      </c>
      <c r="E353" s="46" t="s">
        <v>7718</v>
      </c>
      <c r="F353" s="47" t="s">
        <v>7719</v>
      </c>
      <c r="G353" s="47" t="s">
        <v>1889</v>
      </c>
      <c r="H353" s="47" t="s">
        <v>156</v>
      </c>
      <c r="I353" s="41" t="s">
        <v>1989</v>
      </c>
      <c r="J353" s="49">
        <v>44578.0</v>
      </c>
      <c r="K353" s="40">
        <v>45890.0</v>
      </c>
      <c r="L353" s="41" t="s">
        <v>75</v>
      </c>
      <c r="M353" s="51">
        <v>0.0</v>
      </c>
      <c r="N353" s="41" t="s">
        <v>75</v>
      </c>
      <c r="O353" s="54">
        <v>1298048.0</v>
      </c>
      <c r="P353" s="83">
        <v>1298000.0</v>
      </c>
      <c r="Q353" s="51">
        <v>118000.0</v>
      </c>
      <c r="R353" s="51">
        <v>0.0</v>
      </c>
      <c r="S353" s="52">
        <f t="shared" si="4"/>
        <v>1298000</v>
      </c>
      <c r="T353" s="42" t="s">
        <v>112</v>
      </c>
      <c r="U353" s="49">
        <v>45890.0</v>
      </c>
      <c r="V353" s="49">
        <v>46250.0</v>
      </c>
      <c r="W353" s="347">
        <v>12.0</v>
      </c>
      <c r="X353" s="42" t="s">
        <v>84</v>
      </c>
      <c r="Y353" s="42" t="s">
        <v>85</v>
      </c>
    </row>
    <row r="354" ht="17.25" customHeight="1">
      <c r="A354" s="38" t="s">
        <v>7725</v>
      </c>
      <c r="B354" s="40">
        <v>45890.0</v>
      </c>
      <c r="C354" s="42">
        <v>4918.0</v>
      </c>
      <c r="D354" s="47" t="s">
        <v>6219</v>
      </c>
      <c r="E354" s="46" t="s">
        <v>453</v>
      </c>
      <c r="F354" s="47" t="s">
        <v>7727</v>
      </c>
      <c r="G354" s="47" t="s">
        <v>455</v>
      </c>
      <c r="H354" s="47" t="s">
        <v>156</v>
      </c>
      <c r="I354" s="41" t="s">
        <v>1989</v>
      </c>
      <c r="J354" s="49">
        <v>44625.0</v>
      </c>
      <c r="K354" s="40">
        <v>45890.0</v>
      </c>
      <c r="L354" s="41" t="s">
        <v>75</v>
      </c>
      <c r="M354" s="51">
        <v>0.0</v>
      </c>
      <c r="N354" s="41" t="s">
        <v>75</v>
      </c>
      <c r="O354" s="54">
        <v>78000.0</v>
      </c>
      <c r="P354" s="54">
        <v>78000.0</v>
      </c>
      <c r="Q354" s="51">
        <v>0.0</v>
      </c>
      <c r="R354" s="51">
        <v>546.0</v>
      </c>
      <c r="S354" s="52">
        <f t="shared" si="4"/>
        <v>77454</v>
      </c>
      <c r="T354" s="42" t="s">
        <v>83</v>
      </c>
      <c r="U354" s="49">
        <v>45890.0</v>
      </c>
      <c r="V354" s="49">
        <v>45921.0</v>
      </c>
      <c r="W354" s="347">
        <v>1.0</v>
      </c>
      <c r="X354" s="41" t="s">
        <v>98</v>
      </c>
      <c r="Y354" s="42" t="s">
        <v>85</v>
      </c>
    </row>
    <row r="355" ht="17.25" customHeight="1">
      <c r="A355" s="158" t="s">
        <v>7729</v>
      </c>
      <c r="B355" s="40">
        <v>45890.0</v>
      </c>
      <c r="C355" s="433">
        <v>3002.0</v>
      </c>
      <c r="D355" s="47" t="s">
        <v>3524</v>
      </c>
      <c r="E355" s="46" t="s">
        <v>3252</v>
      </c>
      <c r="F355" s="47" t="s">
        <v>7731</v>
      </c>
      <c r="G355" s="47" t="s">
        <v>194</v>
      </c>
      <c r="H355" s="47" t="s">
        <v>177</v>
      </c>
      <c r="I355" s="41" t="s">
        <v>1989</v>
      </c>
      <c r="J355" s="49">
        <v>44492.0</v>
      </c>
      <c r="K355" s="40">
        <v>45890.0</v>
      </c>
      <c r="L355" s="41" t="s">
        <v>75</v>
      </c>
      <c r="M355" s="51">
        <v>0.0</v>
      </c>
      <c r="N355" s="41" t="s">
        <v>75</v>
      </c>
      <c r="O355" s="54">
        <v>78000.0</v>
      </c>
      <c r="P355" s="54">
        <v>78000.0</v>
      </c>
      <c r="Q355" s="51">
        <v>0.0</v>
      </c>
      <c r="R355" s="51">
        <v>546.0</v>
      </c>
      <c r="S355" s="52">
        <f t="shared" si="4"/>
        <v>77454</v>
      </c>
      <c r="T355" s="42" t="s">
        <v>83</v>
      </c>
      <c r="U355" s="49">
        <v>45890.0</v>
      </c>
      <c r="V355" s="49">
        <v>45920.0</v>
      </c>
      <c r="W355" s="347">
        <v>1.0</v>
      </c>
      <c r="X355" s="41" t="s">
        <v>98</v>
      </c>
      <c r="Y355" s="42" t="s">
        <v>221</v>
      </c>
    </row>
    <row r="356" ht="17.25" customHeight="1">
      <c r="A356" s="46" t="s">
        <v>7732</v>
      </c>
      <c r="B356" s="40">
        <v>45890.0</v>
      </c>
      <c r="C356" s="42">
        <v>4012.0</v>
      </c>
      <c r="D356" s="47" t="s">
        <v>7735</v>
      </c>
      <c r="E356" s="46" t="s">
        <v>7736</v>
      </c>
      <c r="F356" s="47" t="s">
        <v>7737</v>
      </c>
      <c r="G356" s="47" t="s">
        <v>7738</v>
      </c>
      <c r="H356" s="47" t="s">
        <v>156</v>
      </c>
      <c r="I356" s="41" t="s">
        <v>1989</v>
      </c>
      <c r="J356" s="49">
        <v>44565.0</v>
      </c>
      <c r="K356" s="40">
        <v>45890.0</v>
      </c>
      <c r="L356" s="41" t="s">
        <v>75</v>
      </c>
      <c r="M356" s="51">
        <v>0.0</v>
      </c>
      <c r="N356" s="41" t="s">
        <v>75</v>
      </c>
      <c r="O356" s="54">
        <v>107000.0</v>
      </c>
      <c r="P356" s="54">
        <v>0.0</v>
      </c>
      <c r="Q356" s="51">
        <v>0.0</v>
      </c>
      <c r="R356" s="51">
        <v>0.0</v>
      </c>
      <c r="S356" s="52">
        <f t="shared" si="4"/>
        <v>0</v>
      </c>
      <c r="T356" s="42" t="s">
        <v>5789</v>
      </c>
      <c r="U356" s="49">
        <v>45890.0</v>
      </c>
      <c r="V356" s="49">
        <v>45959.0</v>
      </c>
      <c r="W356" s="42">
        <v>2.0</v>
      </c>
      <c r="X356" s="42" t="s">
        <v>84</v>
      </c>
      <c r="Y356" s="42" t="s">
        <v>85</v>
      </c>
    </row>
    <row r="357" ht="17.25" customHeight="1">
      <c r="A357" s="38" t="s">
        <v>7740</v>
      </c>
      <c r="B357" s="40">
        <v>45891.0</v>
      </c>
      <c r="C357" s="42">
        <v>8881.0</v>
      </c>
      <c r="D357" s="47" t="s">
        <v>1828</v>
      </c>
      <c r="E357" s="46" t="s">
        <v>1547</v>
      </c>
      <c r="F357" s="47" t="s">
        <v>1548</v>
      </c>
      <c r="G357" s="47" t="s">
        <v>300</v>
      </c>
      <c r="H357" s="47" t="s">
        <v>134</v>
      </c>
      <c r="I357" s="41" t="s">
        <v>1989</v>
      </c>
      <c r="J357" s="49">
        <v>45044.0</v>
      </c>
      <c r="K357" s="40">
        <v>45890.0</v>
      </c>
      <c r="L357" s="41" t="s">
        <v>75</v>
      </c>
      <c r="M357" s="51">
        <v>0.0</v>
      </c>
      <c r="N357" s="41" t="s">
        <v>75</v>
      </c>
      <c r="O357" s="54">
        <v>78000.0</v>
      </c>
      <c r="P357" s="54">
        <v>78000.0</v>
      </c>
      <c r="Q357" s="51">
        <v>0.0</v>
      </c>
      <c r="R357" s="51">
        <v>546.0</v>
      </c>
      <c r="S357" s="52">
        <f t="shared" si="4"/>
        <v>77454</v>
      </c>
      <c r="T357" s="42" t="s">
        <v>83</v>
      </c>
      <c r="U357" s="49">
        <v>45890.0</v>
      </c>
      <c r="V357" s="49">
        <v>45920.0</v>
      </c>
      <c r="W357" s="347">
        <v>1.0</v>
      </c>
      <c r="X357" s="41" t="s">
        <v>98</v>
      </c>
      <c r="Y357" s="42" t="s">
        <v>85</v>
      </c>
    </row>
    <row r="358" ht="17.25" customHeight="1">
      <c r="A358" s="38" t="s">
        <v>7743</v>
      </c>
      <c r="B358" s="40">
        <v>45891.0</v>
      </c>
      <c r="C358" s="42">
        <v>7236.0</v>
      </c>
      <c r="D358" s="47" t="s">
        <v>921</v>
      </c>
      <c r="E358" s="46" t="s">
        <v>922</v>
      </c>
      <c r="F358" s="47" t="s">
        <v>923</v>
      </c>
      <c r="G358" s="47" t="s">
        <v>812</v>
      </c>
      <c r="H358" s="47" t="s">
        <v>123</v>
      </c>
      <c r="I358" s="41" t="s">
        <v>1989</v>
      </c>
      <c r="J358" s="49">
        <v>44847.0</v>
      </c>
      <c r="K358" s="40">
        <v>45890.0</v>
      </c>
      <c r="L358" s="41" t="s">
        <v>75</v>
      </c>
      <c r="M358" s="51">
        <v>0.0</v>
      </c>
      <c r="N358" s="41" t="s">
        <v>75</v>
      </c>
      <c r="O358" s="54">
        <v>78000.0</v>
      </c>
      <c r="P358" s="54">
        <v>78000.0</v>
      </c>
      <c r="Q358" s="51">
        <v>0.0</v>
      </c>
      <c r="R358" s="51">
        <v>546.0</v>
      </c>
      <c r="S358" s="52">
        <f t="shared" si="4"/>
        <v>77454</v>
      </c>
      <c r="T358" s="42" t="s">
        <v>83</v>
      </c>
      <c r="U358" s="49">
        <v>45890.0</v>
      </c>
      <c r="V358" s="49">
        <v>45921.0</v>
      </c>
      <c r="W358" s="347">
        <v>1.0</v>
      </c>
      <c r="X358" s="41" t="s">
        <v>98</v>
      </c>
      <c r="Y358" s="42" t="s">
        <v>85</v>
      </c>
    </row>
    <row r="359" ht="17.25" customHeight="1">
      <c r="A359" s="38" t="s">
        <v>7745</v>
      </c>
      <c r="B359" s="40">
        <v>45891.0</v>
      </c>
      <c r="C359" s="42">
        <v>1389.0</v>
      </c>
      <c r="D359" s="47" t="s">
        <v>180</v>
      </c>
      <c r="E359" s="46" t="s">
        <v>181</v>
      </c>
      <c r="F359" s="47" t="s">
        <v>3260</v>
      </c>
      <c r="G359" s="47" t="s">
        <v>121</v>
      </c>
      <c r="H359" s="47" t="s">
        <v>123</v>
      </c>
      <c r="I359" s="41" t="s">
        <v>1989</v>
      </c>
      <c r="J359" s="49">
        <v>44361.0</v>
      </c>
      <c r="K359" s="40">
        <v>45890.0</v>
      </c>
      <c r="L359" s="41" t="s">
        <v>75</v>
      </c>
      <c r="M359" s="51">
        <v>0.0</v>
      </c>
      <c r="N359" s="41" t="s">
        <v>75</v>
      </c>
      <c r="O359" s="54">
        <v>78000.0</v>
      </c>
      <c r="P359" s="54">
        <v>78000.0</v>
      </c>
      <c r="Q359" s="51">
        <v>0.0</v>
      </c>
      <c r="R359" s="51">
        <v>546.0</v>
      </c>
      <c r="S359" s="52">
        <f t="shared" si="4"/>
        <v>77454</v>
      </c>
      <c r="T359" s="42" t="s">
        <v>83</v>
      </c>
      <c r="U359" s="49">
        <v>45890.0</v>
      </c>
      <c r="V359" s="49">
        <v>45920.0</v>
      </c>
      <c r="W359" s="347">
        <v>1.0</v>
      </c>
      <c r="X359" s="41" t="s">
        <v>98</v>
      </c>
      <c r="Y359" s="42" t="s">
        <v>85</v>
      </c>
    </row>
    <row r="360" ht="17.25" customHeight="1">
      <c r="A360" s="38" t="s">
        <v>7748</v>
      </c>
      <c r="B360" s="40">
        <v>45891.0</v>
      </c>
      <c r="C360" s="42">
        <v>5018.0</v>
      </c>
      <c r="D360" s="47" t="s">
        <v>6373</v>
      </c>
      <c r="E360" s="46" t="s">
        <v>2601</v>
      </c>
      <c r="F360" s="47" t="s">
        <v>2602</v>
      </c>
      <c r="G360" s="47" t="s">
        <v>122</v>
      </c>
      <c r="H360" s="47" t="s">
        <v>124</v>
      </c>
      <c r="I360" s="41" t="s">
        <v>1989</v>
      </c>
      <c r="J360" s="49">
        <v>44634.0</v>
      </c>
      <c r="K360" s="40">
        <v>45891.0</v>
      </c>
      <c r="L360" s="40">
        <v>45890.0</v>
      </c>
      <c r="M360" s="51">
        <v>78000.0</v>
      </c>
      <c r="N360" s="40">
        <v>45891.0</v>
      </c>
      <c r="O360" s="54">
        <v>160057.0</v>
      </c>
      <c r="P360" s="83">
        <v>160000.0</v>
      </c>
      <c r="Q360" s="51">
        <v>0.0</v>
      </c>
      <c r="R360" s="51">
        <v>0.0</v>
      </c>
      <c r="S360" s="52">
        <f t="shared" si="4"/>
        <v>160000</v>
      </c>
      <c r="T360" s="42" t="s">
        <v>112</v>
      </c>
      <c r="U360" s="49">
        <v>45891.0</v>
      </c>
      <c r="V360" s="49">
        <v>45921.0</v>
      </c>
      <c r="W360" s="347">
        <v>1.0</v>
      </c>
      <c r="X360" s="41" t="s">
        <v>98</v>
      </c>
      <c r="Y360" s="42" t="s">
        <v>85</v>
      </c>
    </row>
    <row r="361" ht="17.25" customHeight="1">
      <c r="A361" s="38" t="s">
        <v>7751</v>
      </c>
      <c r="B361" s="40">
        <v>45891.0</v>
      </c>
      <c r="C361" s="42">
        <v>6926.0</v>
      </c>
      <c r="D361" s="47" t="s">
        <v>543</v>
      </c>
      <c r="E361" s="46" t="s">
        <v>545</v>
      </c>
      <c r="F361" s="47" t="s">
        <v>3282</v>
      </c>
      <c r="G361" s="47" t="s">
        <v>355</v>
      </c>
      <c r="H361" s="47" t="s">
        <v>235</v>
      </c>
      <c r="I361" s="41" t="s">
        <v>1989</v>
      </c>
      <c r="J361" s="49">
        <v>44816.0</v>
      </c>
      <c r="K361" s="40">
        <v>45891.0</v>
      </c>
      <c r="L361" s="41" t="s">
        <v>75</v>
      </c>
      <c r="M361" s="51">
        <v>0.0</v>
      </c>
      <c r="N361" s="41" t="s">
        <v>75</v>
      </c>
      <c r="O361" s="54">
        <v>78005.0</v>
      </c>
      <c r="P361" s="95">
        <v>78005.0</v>
      </c>
      <c r="Q361" s="51">
        <v>0.0</v>
      </c>
      <c r="R361" s="51">
        <v>0.0</v>
      </c>
      <c r="S361" s="52">
        <f t="shared" si="4"/>
        <v>78005</v>
      </c>
      <c r="T361" s="42" t="s">
        <v>112</v>
      </c>
      <c r="U361" s="49">
        <v>45891.0</v>
      </c>
      <c r="V361" s="49">
        <v>45921.0</v>
      </c>
      <c r="W361" s="347">
        <v>1.0</v>
      </c>
      <c r="X361" s="41" t="s">
        <v>98</v>
      </c>
      <c r="Y361" s="42" t="s">
        <v>85</v>
      </c>
    </row>
    <row r="362" ht="17.25" customHeight="1">
      <c r="A362" s="38" t="s">
        <v>7754</v>
      </c>
      <c r="B362" s="40">
        <v>45891.0</v>
      </c>
      <c r="C362" s="42">
        <v>10423.0</v>
      </c>
      <c r="D362" s="47" t="s">
        <v>7555</v>
      </c>
      <c r="E362" s="46" t="s">
        <v>3388</v>
      </c>
      <c r="F362" s="47" t="s">
        <v>3389</v>
      </c>
      <c r="G362" s="47" t="s">
        <v>323</v>
      </c>
      <c r="H362" s="47" t="s">
        <v>177</v>
      </c>
      <c r="I362" s="41" t="s">
        <v>1989</v>
      </c>
      <c r="J362" s="49">
        <v>45216.0</v>
      </c>
      <c r="K362" s="40">
        <v>45891.0</v>
      </c>
      <c r="L362" s="41" t="s">
        <v>75</v>
      </c>
      <c r="M362" s="51">
        <v>0.0</v>
      </c>
      <c r="N362" s="41" t="s">
        <v>75</v>
      </c>
      <c r="O362" s="54">
        <v>78000.0</v>
      </c>
      <c r="P362" s="54">
        <v>78000.0</v>
      </c>
      <c r="Q362" s="51">
        <v>0.0</v>
      </c>
      <c r="R362" s="51">
        <v>546.0</v>
      </c>
      <c r="S362" s="52">
        <f t="shared" si="4"/>
        <v>77454</v>
      </c>
      <c r="T362" s="42" t="s">
        <v>83</v>
      </c>
      <c r="U362" s="49">
        <v>45891.0</v>
      </c>
      <c r="V362" s="49">
        <v>45921.0</v>
      </c>
      <c r="W362" s="347">
        <v>1.0</v>
      </c>
      <c r="X362" s="41" t="s">
        <v>98</v>
      </c>
      <c r="Y362" s="42" t="s">
        <v>85</v>
      </c>
    </row>
    <row r="363" ht="17.25" customHeight="1">
      <c r="A363" s="38" t="s">
        <v>7755</v>
      </c>
      <c r="B363" s="40">
        <v>45891.0</v>
      </c>
      <c r="C363" s="42">
        <v>6402.0</v>
      </c>
      <c r="D363" s="47" t="s">
        <v>4925</v>
      </c>
      <c r="E363" s="46" t="s">
        <v>3791</v>
      </c>
      <c r="F363" s="47" t="s">
        <v>3794</v>
      </c>
      <c r="G363" s="47" t="s">
        <v>3795</v>
      </c>
      <c r="H363" s="47" t="s">
        <v>72</v>
      </c>
      <c r="I363" s="41" t="s">
        <v>1989</v>
      </c>
      <c r="J363" s="49">
        <v>44767.0</v>
      </c>
      <c r="K363" s="40">
        <v>45891.0</v>
      </c>
      <c r="L363" s="41" t="s">
        <v>75</v>
      </c>
      <c r="M363" s="51">
        <v>0.0</v>
      </c>
      <c r="N363" s="41" t="s">
        <v>75</v>
      </c>
      <c r="O363" s="54">
        <v>78028.0</v>
      </c>
      <c r="P363" s="95">
        <v>78028.0</v>
      </c>
      <c r="Q363" s="51">
        <v>0.0</v>
      </c>
      <c r="R363" s="51">
        <v>0.0</v>
      </c>
      <c r="S363" s="52">
        <f t="shared" si="4"/>
        <v>78028</v>
      </c>
      <c r="T363" s="42" t="s">
        <v>112</v>
      </c>
      <c r="U363" s="49">
        <v>45891.0</v>
      </c>
      <c r="V363" s="49">
        <v>45921.0</v>
      </c>
      <c r="W363" s="347">
        <v>1.0</v>
      </c>
      <c r="X363" s="41" t="s">
        <v>98</v>
      </c>
      <c r="Y363" s="42" t="s">
        <v>85</v>
      </c>
    </row>
    <row r="364" ht="17.25" customHeight="1">
      <c r="A364" s="38" t="s">
        <v>7758</v>
      </c>
      <c r="B364" s="40">
        <v>45891.0</v>
      </c>
      <c r="C364" s="42">
        <v>6161.0</v>
      </c>
      <c r="D364" s="47" t="s">
        <v>4218</v>
      </c>
      <c r="E364" s="46" t="s">
        <v>229</v>
      </c>
      <c r="F364" s="47" t="s">
        <v>3331</v>
      </c>
      <c r="G364" s="47" t="s">
        <v>1295</v>
      </c>
      <c r="H364" s="47" t="s">
        <v>1296</v>
      </c>
      <c r="I364" s="41" t="s">
        <v>1989</v>
      </c>
      <c r="J364" s="49">
        <v>44739.0</v>
      </c>
      <c r="K364" s="40">
        <v>45891.0</v>
      </c>
      <c r="L364" s="41" t="s">
        <v>75</v>
      </c>
      <c r="M364" s="51">
        <v>78000.0</v>
      </c>
      <c r="N364" s="40">
        <v>45892.0</v>
      </c>
      <c r="O364" s="54">
        <v>150026.0</v>
      </c>
      <c r="P364" s="95">
        <v>150000.0</v>
      </c>
      <c r="Q364" s="51">
        <v>0.0</v>
      </c>
      <c r="R364" s="51">
        <v>0.0</v>
      </c>
      <c r="S364" s="52">
        <f t="shared" si="4"/>
        <v>150000</v>
      </c>
      <c r="T364" s="42" t="s">
        <v>112</v>
      </c>
      <c r="U364" s="49">
        <v>45892.0</v>
      </c>
      <c r="V364" s="49">
        <v>45923.0</v>
      </c>
      <c r="W364" s="347">
        <v>1.0</v>
      </c>
      <c r="X364" s="41" t="s">
        <v>98</v>
      </c>
      <c r="Y364" s="42" t="s">
        <v>85</v>
      </c>
    </row>
    <row r="365" ht="17.25" customHeight="1">
      <c r="A365" s="46" t="s">
        <v>7762</v>
      </c>
      <c r="B365" s="40">
        <v>45891.0</v>
      </c>
      <c r="C365" s="42">
        <v>1647.0</v>
      </c>
      <c r="D365" s="47" t="s">
        <v>7763</v>
      </c>
      <c r="E365" s="46" t="s">
        <v>5373</v>
      </c>
      <c r="F365" s="228" t="s">
        <v>5374</v>
      </c>
      <c r="G365" s="47" t="s">
        <v>634</v>
      </c>
      <c r="H365" s="47" t="s">
        <v>235</v>
      </c>
      <c r="I365" s="41" t="s">
        <v>1989</v>
      </c>
      <c r="J365" s="49">
        <v>44385.0</v>
      </c>
      <c r="K365" s="40">
        <v>45891.0</v>
      </c>
      <c r="L365" s="41" t="s">
        <v>75</v>
      </c>
      <c r="M365" s="51">
        <v>0.0</v>
      </c>
      <c r="N365" s="41" t="s">
        <v>75</v>
      </c>
      <c r="O365" s="54">
        <v>78000.0</v>
      </c>
      <c r="P365" s="54">
        <v>0.0</v>
      </c>
      <c r="Q365" s="51">
        <v>0.0</v>
      </c>
      <c r="R365" s="51">
        <v>0.0</v>
      </c>
      <c r="S365" s="52">
        <f t="shared" si="4"/>
        <v>0</v>
      </c>
      <c r="T365" s="42" t="s">
        <v>5789</v>
      </c>
      <c r="U365" s="49">
        <v>45891.0</v>
      </c>
      <c r="V365" s="49">
        <v>45990.0</v>
      </c>
      <c r="W365" s="42">
        <v>1.0</v>
      </c>
      <c r="X365" s="41" t="s">
        <v>98</v>
      </c>
      <c r="Y365" s="42" t="s">
        <v>85</v>
      </c>
    </row>
    <row r="366" ht="17.25" customHeight="1">
      <c r="A366" s="46" t="s">
        <v>7766</v>
      </c>
      <c r="B366" s="40">
        <v>45894.0</v>
      </c>
      <c r="C366" s="42">
        <v>2640.0</v>
      </c>
      <c r="D366" s="47" t="s">
        <v>2415</v>
      </c>
      <c r="E366" s="46" t="s">
        <v>2417</v>
      </c>
      <c r="F366" s="47" t="s">
        <v>2418</v>
      </c>
      <c r="G366" s="47" t="s">
        <v>179</v>
      </c>
      <c r="H366" s="47" t="s">
        <v>177</v>
      </c>
      <c r="I366" s="42" t="s">
        <v>422</v>
      </c>
      <c r="J366" s="49">
        <v>44461.0</v>
      </c>
      <c r="K366" s="40">
        <v>45891.0</v>
      </c>
      <c r="L366" s="41" t="s">
        <v>75</v>
      </c>
      <c r="M366" s="51">
        <v>0.0</v>
      </c>
      <c r="N366" s="40">
        <v>45896.0</v>
      </c>
      <c r="O366" s="54">
        <v>78037.0</v>
      </c>
      <c r="P366" s="95">
        <v>78000.0</v>
      </c>
      <c r="Q366" s="51">
        <v>0.0</v>
      </c>
      <c r="R366" s="51">
        <v>0.0</v>
      </c>
      <c r="S366" s="52">
        <f t="shared" si="4"/>
        <v>78000</v>
      </c>
      <c r="T366" s="42" t="s">
        <v>112</v>
      </c>
      <c r="U366" s="49">
        <v>45896.0</v>
      </c>
      <c r="V366" s="49">
        <v>45926.0</v>
      </c>
      <c r="W366" s="347">
        <v>1.0</v>
      </c>
      <c r="X366" s="41" t="s">
        <v>98</v>
      </c>
      <c r="Y366" s="42" t="s">
        <v>85</v>
      </c>
    </row>
    <row r="367" ht="17.25" customHeight="1">
      <c r="A367" s="38" t="s">
        <v>7769</v>
      </c>
      <c r="B367" s="40">
        <v>45894.0</v>
      </c>
      <c r="C367" s="42">
        <v>7479.0</v>
      </c>
      <c r="D367" s="47" t="s">
        <v>6946</v>
      </c>
      <c r="E367" s="46" t="s">
        <v>3075</v>
      </c>
      <c r="F367" s="47" t="s">
        <v>3076</v>
      </c>
      <c r="G367" s="47" t="s">
        <v>217</v>
      </c>
      <c r="H367" s="47" t="s">
        <v>177</v>
      </c>
      <c r="I367" s="41" t="s">
        <v>1989</v>
      </c>
      <c r="J367" s="49">
        <v>44871.0</v>
      </c>
      <c r="K367" s="40">
        <v>45891.0</v>
      </c>
      <c r="L367" s="41" t="s">
        <v>75</v>
      </c>
      <c r="M367" s="51">
        <v>0.0</v>
      </c>
      <c r="N367" s="41" t="s">
        <v>75</v>
      </c>
      <c r="O367" s="54">
        <v>118092.0</v>
      </c>
      <c r="P367" s="95">
        <v>118092.0</v>
      </c>
      <c r="Q367" s="51">
        <v>0.0</v>
      </c>
      <c r="R367" s="51">
        <v>0.0</v>
      </c>
      <c r="S367" s="52">
        <f t="shared" si="4"/>
        <v>118092</v>
      </c>
      <c r="T367" s="42" t="s">
        <v>112</v>
      </c>
      <c r="U367" s="49">
        <v>45891.0</v>
      </c>
      <c r="V367" s="49">
        <v>45921.0</v>
      </c>
      <c r="W367" s="347">
        <v>1.0</v>
      </c>
      <c r="X367" s="42" t="s">
        <v>84</v>
      </c>
      <c r="Y367" s="42" t="s">
        <v>85</v>
      </c>
    </row>
    <row r="368" ht="17.25" customHeight="1">
      <c r="A368" s="38" t="s">
        <v>7772</v>
      </c>
      <c r="B368" s="40">
        <v>45894.0</v>
      </c>
      <c r="C368" s="42">
        <v>5581.0</v>
      </c>
      <c r="D368" s="47" t="s">
        <v>4342</v>
      </c>
      <c r="E368" s="46" t="s">
        <v>4343</v>
      </c>
      <c r="F368" s="47" t="s">
        <v>4344</v>
      </c>
      <c r="G368" s="47" t="s">
        <v>234</v>
      </c>
      <c r="H368" s="47" t="s">
        <v>235</v>
      </c>
      <c r="I368" s="41" t="s">
        <v>1989</v>
      </c>
      <c r="J368" s="49">
        <v>44679.0</v>
      </c>
      <c r="K368" s="40">
        <v>45891.0</v>
      </c>
      <c r="L368" s="41" t="s">
        <v>75</v>
      </c>
      <c r="M368" s="51">
        <v>0.0</v>
      </c>
      <c r="N368" s="41" t="s">
        <v>75</v>
      </c>
      <c r="O368" s="54">
        <v>118000.0</v>
      </c>
      <c r="P368" s="54">
        <v>118000.0</v>
      </c>
      <c r="Q368" s="51">
        <v>0.0</v>
      </c>
      <c r="R368" s="51">
        <v>826.0</v>
      </c>
      <c r="S368" s="52">
        <f t="shared" si="4"/>
        <v>117174</v>
      </c>
      <c r="T368" s="42" t="s">
        <v>83</v>
      </c>
      <c r="U368" s="49">
        <v>45891.0</v>
      </c>
      <c r="V368" s="49">
        <v>45926.0</v>
      </c>
      <c r="W368" s="347">
        <v>1.0</v>
      </c>
      <c r="X368" s="42" t="s">
        <v>84</v>
      </c>
      <c r="Y368" s="42" t="s">
        <v>85</v>
      </c>
    </row>
    <row r="369" ht="17.25" customHeight="1">
      <c r="A369" s="46" t="s">
        <v>7775</v>
      </c>
      <c r="B369" s="40">
        <v>45894.0</v>
      </c>
      <c r="C369" s="42">
        <v>5653.0</v>
      </c>
      <c r="D369" s="47" t="s">
        <v>3441</v>
      </c>
      <c r="E369" s="46" t="s">
        <v>3219</v>
      </c>
      <c r="F369" s="47" t="s">
        <v>3228</v>
      </c>
      <c r="G369" s="47" t="s">
        <v>1295</v>
      </c>
      <c r="H369" s="47" t="s">
        <v>1296</v>
      </c>
      <c r="I369" s="42" t="s">
        <v>422</v>
      </c>
      <c r="J369" s="49">
        <v>44688.0</v>
      </c>
      <c r="K369" s="40">
        <v>45891.0</v>
      </c>
      <c r="L369" s="41" t="s">
        <v>75</v>
      </c>
      <c r="M369" s="51">
        <v>78000.0</v>
      </c>
      <c r="N369" s="41" t="s">
        <v>75</v>
      </c>
      <c r="O369" s="54">
        <v>156000.0</v>
      </c>
      <c r="P369" s="54">
        <v>156000.0</v>
      </c>
      <c r="Q369" s="51">
        <v>0.0</v>
      </c>
      <c r="R369" s="51">
        <v>4400.0</v>
      </c>
      <c r="S369" s="52">
        <f t="shared" si="4"/>
        <v>151600</v>
      </c>
      <c r="T369" s="42" t="s">
        <v>83</v>
      </c>
      <c r="U369" s="49">
        <v>45891.0</v>
      </c>
      <c r="V369" s="49">
        <v>45922.0</v>
      </c>
      <c r="W369" s="347">
        <v>1.0</v>
      </c>
      <c r="X369" s="41" t="s">
        <v>98</v>
      </c>
      <c r="Y369" s="42" t="s">
        <v>85</v>
      </c>
    </row>
    <row r="370" ht="17.25" customHeight="1">
      <c r="A370" s="38" t="s">
        <v>7778</v>
      </c>
      <c r="B370" s="40">
        <v>45894.0</v>
      </c>
      <c r="C370" s="42">
        <v>11266.0</v>
      </c>
      <c r="D370" s="47" t="s">
        <v>2617</v>
      </c>
      <c r="E370" s="46" t="s">
        <v>2618</v>
      </c>
      <c r="F370" s="47" t="s">
        <v>2619</v>
      </c>
      <c r="G370" s="47" t="s">
        <v>585</v>
      </c>
      <c r="H370" s="47" t="s">
        <v>123</v>
      </c>
      <c r="I370" s="41" t="s">
        <v>1989</v>
      </c>
      <c r="J370" s="49">
        <v>45326.0</v>
      </c>
      <c r="K370" s="40">
        <v>45891.0</v>
      </c>
      <c r="L370" s="41" t="s">
        <v>75</v>
      </c>
      <c r="M370" s="51">
        <v>0.0</v>
      </c>
      <c r="N370" s="41" t="s">
        <v>75</v>
      </c>
      <c r="O370" s="54">
        <v>78020.0</v>
      </c>
      <c r="P370" s="95">
        <v>78020.0</v>
      </c>
      <c r="Q370" s="51">
        <v>0.0</v>
      </c>
      <c r="R370" s="51">
        <v>0.0</v>
      </c>
      <c r="S370" s="52">
        <f t="shared" si="4"/>
        <v>78020</v>
      </c>
      <c r="T370" s="42" t="s">
        <v>112</v>
      </c>
      <c r="U370" s="49">
        <v>45891.0</v>
      </c>
      <c r="V370" s="49">
        <v>45921.0</v>
      </c>
      <c r="W370" s="347">
        <v>1.0</v>
      </c>
      <c r="X370" s="41" t="s">
        <v>98</v>
      </c>
      <c r="Y370" s="42" t="s">
        <v>85</v>
      </c>
    </row>
    <row r="371" ht="17.25" customHeight="1">
      <c r="A371" s="46" t="s">
        <v>7781</v>
      </c>
      <c r="B371" s="40">
        <v>45894.0</v>
      </c>
      <c r="C371" s="42">
        <v>1183.0</v>
      </c>
      <c r="D371" s="47" t="s">
        <v>3378</v>
      </c>
      <c r="E371" s="46" t="s">
        <v>2941</v>
      </c>
      <c r="F371" s="47" t="s">
        <v>2942</v>
      </c>
      <c r="G371" s="47" t="s">
        <v>122</v>
      </c>
      <c r="H371" s="47" t="s">
        <v>124</v>
      </c>
      <c r="I371" s="42" t="s">
        <v>422</v>
      </c>
      <c r="J371" s="49">
        <v>44350.0</v>
      </c>
      <c r="K371" s="40">
        <v>45891.0</v>
      </c>
      <c r="L371" s="41" t="s">
        <v>75</v>
      </c>
      <c r="M371" s="51">
        <v>78000.0</v>
      </c>
      <c r="N371" s="41" t="s">
        <v>75</v>
      </c>
      <c r="O371" s="54">
        <v>120000.0</v>
      </c>
      <c r="P371" s="54">
        <v>120000.0</v>
      </c>
      <c r="Q371" s="51">
        <v>0.0</v>
      </c>
      <c r="R371" s="51">
        <v>2400.0</v>
      </c>
      <c r="S371" s="52">
        <f t="shared" si="4"/>
        <v>117600</v>
      </c>
      <c r="T371" s="42" t="s">
        <v>83</v>
      </c>
      <c r="U371" s="49">
        <v>45891.0</v>
      </c>
      <c r="V371" s="49">
        <v>45925.0</v>
      </c>
      <c r="W371" s="347">
        <v>1.0</v>
      </c>
      <c r="X371" s="41" t="s">
        <v>98</v>
      </c>
      <c r="Y371" s="42" t="s">
        <v>85</v>
      </c>
    </row>
    <row r="372" ht="17.25" customHeight="1">
      <c r="A372" s="46" t="s">
        <v>7784</v>
      </c>
      <c r="B372" s="40">
        <v>45894.0</v>
      </c>
      <c r="C372" s="42">
        <v>1183.0</v>
      </c>
      <c r="D372" s="47" t="s">
        <v>3378</v>
      </c>
      <c r="E372" s="46" t="s">
        <v>2941</v>
      </c>
      <c r="F372" s="47" t="s">
        <v>2942</v>
      </c>
      <c r="G372" s="47" t="s">
        <v>122</v>
      </c>
      <c r="H372" s="47" t="s">
        <v>124</v>
      </c>
      <c r="I372" s="42" t="s">
        <v>46</v>
      </c>
      <c r="J372" s="49">
        <v>44350.0</v>
      </c>
      <c r="K372" s="40">
        <v>45891.0</v>
      </c>
      <c r="L372" s="41" t="s">
        <v>75</v>
      </c>
      <c r="M372" s="51">
        <v>78000.0</v>
      </c>
      <c r="N372" s="41" t="s">
        <v>75</v>
      </c>
      <c r="O372" s="443">
        <v>10000.0</v>
      </c>
      <c r="P372" s="443">
        <v>10000.0</v>
      </c>
      <c r="Q372" s="51">
        <v>0.0</v>
      </c>
      <c r="R372" s="51">
        <v>200.0</v>
      </c>
      <c r="S372" s="52">
        <f t="shared" si="4"/>
        <v>9800</v>
      </c>
      <c r="T372" s="42" t="s">
        <v>83</v>
      </c>
      <c r="U372" s="49">
        <v>45891.0</v>
      </c>
      <c r="V372" s="49">
        <v>45955.0</v>
      </c>
      <c r="W372" s="347">
        <v>1.0</v>
      </c>
      <c r="X372" s="41" t="s">
        <v>98</v>
      </c>
      <c r="Y372" s="42" t="s">
        <v>85</v>
      </c>
    </row>
    <row r="373" ht="17.25" customHeight="1">
      <c r="A373" s="38" t="s">
        <v>7786</v>
      </c>
      <c r="B373" s="40">
        <v>45894.0</v>
      </c>
      <c r="C373" s="42">
        <v>11150.0</v>
      </c>
      <c r="D373" s="47" t="s">
        <v>4070</v>
      </c>
      <c r="E373" s="46" t="s">
        <v>4071</v>
      </c>
      <c r="F373" s="47" t="s">
        <v>4072</v>
      </c>
      <c r="G373" s="47" t="s">
        <v>1295</v>
      </c>
      <c r="H373" s="47" t="s">
        <v>1296</v>
      </c>
      <c r="I373" s="41" t="s">
        <v>1989</v>
      </c>
      <c r="J373" s="49">
        <v>45314.0</v>
      </c>
      <c r="K373" s="40">
        <v>45892.0</v>
      </c>
      <c r="L373" s="41" t="s">
        <v>75</v>
      </c>
      <c r="M373" s="51">
        <v>78000.0</v>
      </c>
      <c r="N373" s="41" t="s">
        <v>75</v>
      </c>
      <c r="O373" s="443">
        <v>80000.0</v>
      </c>
      <c r="P373" s="443">
        <v>80000.0</v>
      </c>
      <c r="Q373" s="51">
        <v>0.0</v>
      </c>
      <c r="R373" s="51">
        <v>1600.0</v>
      </c>
      <c r="S373" s="52">
        <f t="shared" si="4"/>
        <v>78400</v>
      </c>
      <c r="T373" s="42" t="s">
        <v>83</v>
      </c>
      <c r="U373" s="49">
        <v>45892.0</v>
      </c>
      <c r="V373" s="49">
        <v>45922.0</v>
      </c>
      <c r="W373" s="347">
        <v>1.0</v>
      </c>
      <c r="X373" s="41" t="s">
        <v>98</v>
      </c>
      <c r="Y373" s="42" t="s">
        <v>85</v>
      </c>
    </row>
    <row r="374" ht="17.25" customHeight="1">
      <c r="A374" s="38" t="s">
        <v>7787</v>
      </c>
      <c r="B374" s="40">
        <v>45894.0</v>
      </c>
      <c r="C374" s="42">
        <v>5762.0</v>
      </c>
      <c r="D374" s="47" t="s">
        <v>2643</v>
      </c>
      <c r="E374" s="46" t="s">
        <v>2644</v>
      </c>
      <c r="F374" s="47" t="s">
        <v>2645</v>
      </c>
      <c r="G374" s="47" t="s">
        <v>2646</v>
      </c>
      <c r="H374" s="47" t="s">
        <v>156</v>
      </c>
      <c r="I374" s="41" t="s">
        <v>1989</v>
      </c>
      <c r="J374" s="49">
        <v>44700.0</v>
      </c>
      <c r="K374" s="40">
        <v>45892.0</v>
      </c>
      <c r="L374" s="41" t="s">
        <v>75</v>
      </c>
      <c r="M374" s="51">
        <v>0.0</v>
      </c>
      <c r="N374" s="41" t="s">
        <v>75</v>
      </c>
      <c r="O374" s="54">
        <v>118000.0</v>
      </c>
      <c r="P374" s="54">
        <v>118000.0</v>
      </c>
      <c r="Q374" s="51">
        <v>0.0</v>
      </c>
      <c r="R374" s="51">
        <v>826.0</v>
      </c>
      <c r="S374" s="52">
        <f t="shared" si="4"/>
        <v>117174</v>
      </c>
      <c r="T374" s="42" t="s">
        <v>83</v>
      </c>
      <c r="U374" s="49">
        <v>45892.0</v>
      </c>
      <c r="V374" s="49">
        <v>45922.0</v>
      </c>
      <c r="W374" s="347">
        <v>1.0</v>
      </c>
      <c r="X374" s="42" t="s">
        <v>84</v>
      </c>
      <c r="Y374" s="42" t="s">
        <v>85</v>
      </c>
    </row>
    <row r="375" ht="17.25" customHeight="1">
      <c r="A375" s="46" t="s">
        <v>7790</v>
      </c>
      <c r="B375" s="40">
        <v>45894.0</v>
      </c>
      <c r="C375" s="42">
        <v>7617.0</v>
      </c>
      <c r="D375" s="47" t="s">
        <v>3513</v>
      </c>
      <c r="E375" s="46" t="s">
        <v>3399</v>
      </c>
      <c r="F375" s="47" t="s">
        <v>3400</v>
      </c>
      <c r="G375" s="47" t="s">
        <v>142</v>
      </c>
      <c r="H375" s="47" t="s">
        <v>144</v>
      </c>
      <c r="I375" s="42" t="s">
        <v>422</v>
      </c>
      <c r="J375" s="49">
        <v>44887.0</v>
      </c>
      <c r="K375" s="40">
        <v>45892.0</v>
      </c>
      <c r="L375" s="41" t="s">
        <v>75</v>
      </c>
      <c r="M375" s="51">
        <v>0.0</v>
      </c>
      <c r="N375" s="41" t="s">
        <v>75</v>
      </c>
      <c r="O375" s="54">
        <v>118000.0</v>
      </c>
      <c r="P375" s="54">
        <v>118000.0</v>
      </c>
      <c r="Q375" s="51">
        <v>0.0</v>
      </c>
      <c r="R375" s="51">
        <v>4400.0</v>
      </c>
      <c r="S375" s="52">
        <f t="shared" si="4"/>
        <v>113600</v>
      </c>
      <c r="T375" s="42" t="s">
        <v>83</v>
      </c>
      <c r="U375" s="49">
        <v>45892.0</v>
      </c>
      <c r="V375" s="49">
        <v>45922.0</v>
      </c>
      <c r="W375" s="347">
        <v>1.0</v>
      </c>
      <c r="X375" s="42" t="s">
        <v>84</v>
      </c>
      <c r="Y375" s="42" t="s">
        <v>85</v>
      </c>
    </row>
    <row r="376" ht="17.25" customHeight="1">
      <c r="A376" s="46" t="s">
        <v>7796</v>
      </c>
      <c r="B376" s="40">
        <v>45894.0</v>
      </c>
      <c r="C376" s="42">
        <v>293.0</v>
      </c>
      <c r="D376" s="47" t="s">
        <v>5849</v>
      </c>
      <c r="E376" s="46" t="s">
        <v>3583</v>
      </c>
      <c r="F376" s="47" t="s">
        <v>3584</v>
      </c>
      <c r="G376" s="47" t="s">
        <v>3585</v>
      </c>
      <c r="H376" s="47" t="s">
        <v>3585</v>
      </c>
      <c r="I376" s="42" t="s">
        <v>422</v>
      </c>
      <c r="J376" s="49">
        <v>44287.0</v>
      </c>
      <c r="K376" s="40">
        <v>45892.0</v>
      </c>
      <c r="L376" s="41" t="s">
        <v>75</v>
      </c>
      <c r="M376" s="51">
        <v>0.0</v>
      </c>
      <c r="N376" s="41" t="s">
        <v>75</v>
      </c>
      <c r="O376" s="54">
        <v>78000.0</v>
      </c>
      <c r="P376" s="54">
        <v>78000.0</v>
      </c>
      <c r="Q376" s="51">
        <v>0.0</v>
      </c>
      <c r="R376" s="51">
        <v>4440.0</v>
      </c>
      <c r="S376" s="52">
        <f t="shared" si="4"/>
        <v>73560</v>
      </c>
      <c r="T376" s="42" t="s">
        <v>83</v>
      </c>
      <c r="U376" s="49">
        <v>45892.0</v>
      </c>
      <c r="V376" s="49">
        <v>45922.0</v>
      </c>
      <c r="W376" s="347">
        <v>1.0</v>
      </c>
      <c r="X376" s="41" t="s">
        <v>98</v>
      </c>
      <c r="Y376" s="42" t="s">
        <v>85</v>
      </c>
    </row>
    <row r="377" ht="17.25" customHeight="1">
      <c r="A377" s="38" t="s">
        <v>7803</v>
      </c>
      <c r="B377" s="40">
        <v>45894.0</v>
      </c>
      <c r="C377" s="42">
        <v>11881.0</v>
      </c>
      <c r="D377" s="47" t="s">
        <v>967</v>
      </c>
      <c r="E377" s="46" t="s">
        <v>968</v>
      </c>
      <c r="F377" s="47" t="s">
        <v>970</v>
      </c>
      <c r="G377" s="47" t="s">
        <v>132</v>
      </c>
      <c r="H377" s="47" t="s">
        <v>134</v>
      </c>
      <c r="I377" s="41" t="s">
        <v>1989</v>
      </c>
      <c r="J377" s="49">
        <v>45399.0</v>
      </c>
      <c r="K377" s="40">
        <v>45892.0</v>
      </c>
      <c r="L377" s="41" t="s">
        <v>75</v>
      </c>
      <c r="M377" s="51">
        <v>0.0</v>
      </c>
      <c r="N377" s="41" t="s">
        <v>75</v>
      </c>
      <c r="O377" s="54">
        <v>118000.0</v>
      </c>
      <c r="P377" s="54">
        <v>118000.0</v>
      </c>
      <c r="Q377" s="51">
        <v>0.0</v>
      </c>
      <c r="R377" s="51">
        <v>4400.0</v>
      </c>
      <c r="S377" s="52">
        <f t="shared" si="4"/>
        <v>113600</v>
      </c>
      <c r="T377" s="42" t="s">
        <v>83</v>
      </c>
      <c r="U377" s="49">
        <v>45892.0</v>
      </c>
      <c r="V377" s="49">
        <v>45922.0</v>
      </c>
      <c r="W377" s="347">
        <v>1.0</v>
      </c>
      <c r="X377" s="42" t="s">
        <v>84</v>
      </c>
      <c r="Y377" s="42" t="s">
        <v>85</v>
      </c>
    </row>
    <row r="378" ht="17.25" customHeight="1">
      <c r="A378" s="38" t="s">
        <v>7805</v>
      </c>
      <c r="B378" s="40">
        <v>45894.0</v>
      </c>
      <c r="C378" s="42">
        <v>13215.0</v>
      </c>
      <c r="D378" s="47" t="s">
        <v>2473</v>
      </c>
      <c r="E378" s="46" t="s">
        <v>2245</v>
      </c>
      <c r="F378" s="47" t="s">
        <v>2246</v>
      </c>
      <c r="G378" s="47" t="s">
        <v>142</v>
      </c>
      <c r="H378" s="47" t="s">
        <v>144</v>
      </c>
      <c r="I378" s="41" t="s">
        <v>1989</v>
      </c>
      <c r="J378" s="49">
        <v>45539.0</v>
      </c>
      <c r="K378" s="40">
        <v>45892.0</v>
      </c>
      <c r="L378" s="41" t="s">
        <v>75</v>
      </c>
      <c r="M378" s="51">
        <v>0.0</v>
      </c>
      <c r="N378" s="41" t="s">
        <v>75</v>
      </c>
      <c r="O378" s="54">
        <v>118000.0</v>
      </c>
      <c r="P378" s="54">
        <v>118000.0</v>
      </c>
      <c r="Q378" s="51">
        <v>0.0</v>
      </c>
      <c r="R378" s="51">
        <v>4400.0</v>
      </c>
      <c r="S378" s="52">
        <f t="shared" si="4"/>
        <v>113600</v>
      </c>
      <c r="T378" s="42" t="s">
        <v>83</v>
      </c>
      <c r="U378" s="49">
        <v>45892.0</v>
      </c>
      <c r="V378" s="49">
        <v>45922.0</v>
      </c>
      <c r="W378" s="347">
        <v>1.0</v>
      </c>
      <c r="X378" s="42" t="s">
        <v>84</v>
      </c>
      <c r="Y378" s="42" t="s">
        <v>85</v>
      </c>
    </row>
    <row r="379" ht="17.25" customHeight="1">
      <c r="A379" s="38" t="s">
        <v>7808</v>
      </c>
      <c r="B379" s="40">
        <v>45894.0</v>
      </c>
      <c r="C379" s="42">
        <v>4402.0</v>
      </c>
      <c r="D379" s="47" t="s">
        <v>4058</v>
      </c>
      <c r="E379" s="46" t="s">
        <v>4028</v>
      </c>
      <c r="F379" s="47" t="s">
        <v>4029</v>
      </c>
      <c r="G379" s="47" t="s">
        <v>70</v>
      </c>
      <c r="H379" s="47" t="s">
        <v>72</v>
      </c>
      <c r="I379" s="41" t="s">
        <v>1989</v>
      </c>
      <c r="J379" s="49">
        <v>44588.0</v>
      </c>
      <c r="K379" s="40">
        <v>45892.0</v>
      </c>
      <c r="L379" s="41" t="s">
        <v>75</v>
      </c>
      <c r="M379" s="51">
        <v>0.0</v>
      </c>
      <c r="N379" s="41" t="s">
        <v>75</v>
      </c>
      <c r="O379" s="54">
        <v>78000.0</v>
      </c>
      <c r="P379" s="54">
        <v>78000.0</v>
      </c>
      <c r="Q379" s="51">
        <v>0.0</v>
      </c>
      <c r="R379" s="51">
        <v>4440.0</v>
      </c>
      <c r="S379" s="52">
        <f t="shared" si="4"/>
        <v>73560</v>
      </c>
      <c r="T379" s="42" t="s">
        <v>83</v>
      </c>
      <c r="U379" s="49">
        <v>45892.0</v>
      </c>
      <c r="V379" s="49">
        <v>45922.0</v>
      </c>
      <c r="W379" s="347">
        <v>1.0</v>
      </c>
      <c r="X379" s="41" t="s">
        <v>98</v>
      </c>
      <c r="Y379" s="42" t="s">
        <v>85</v>
      </c>
    </row>
    <row r="380" ht="17.25" customHeight="1">
      <c r="A380" s="38" t="s">
        <v>7810</v>
      </c>
      <c r="B380" s="40">
        <v>45894.0</v>
      </c>
      <c r="C380" s="42">
        <v>9598.0</v>
      </c>
      <c r="D380" s="47" t="s">
        <v>3121</v>
      </c>
      <c r="E380" s="46" t="s">
        <v>1901</v>
      </c>
      <c r="F380" s="47" t="s">
        <v>2916</v>
      </c>
      <c r="G380" s="47" t="s">
        <v>1136</v>
      </c>
      <c r="H380" s="47" t="s">
        <v>1137</v>
      </c>
      <c r="I380" s="41" t="s">
        <v>1989</v>
      </c>
      <c r="J380" s="49">
        <v>45122.0</v>
      </c>
      <c r="K380" s="40">
        <v>45892.0</v>
      </c>
      <c r="L380" s="41" t="s">
        <v>75</v>
      </c>
      <c r="M380" s="51">
        <v>78000.0</v>
      </c>
      <c r="N380" s="41" t="s">
        <v>75</v>
      </c>
      <c r="O380" s="54">
        <v>156000.0</v>
      </c>
      <c r="P380" s="54">
        <v>156000.0</v>
      </c>
      <c r="Q380" s="51">
        <v>0.0</v>
      </c>
      <c r="R380" s="51">
        <v>4400.0</v>
      </c>
      <c r="S380" s="52">
        <f t="shared" si="4"/>
        <v>151600</v>
      </c>
      <c r="T380" s="42" t="s">
        <v>83</v>
      </c>
      <c r="U380" s="49">
        <v>45892.0</v>
      </c>
      <c r="V380" s="49">
        <v>45922.0</v>
      </c>
      <c r="W380" s="347">
        <v>1.0</v>
      </c>
      <c r="X380" s="41" t="s">
        <v>98</v>
      </c>
      <c r="Y380" s="42" t="s">
        <v>85</v>
      </c>
    </row>
    <row r="381" ht="17.25" customHeight="1">
      <c r="A381" s="38" t="s">
        <v>7814</v>
      </c>
      <c r="B381" s="40">
        <v>45894.0</v>
      </c>
      <c r="C381" s="42">
        <v>9598.0</v>
      </c>
      <c r="D381" s="47" t="s">
        <v>3121</v>
      </c>
      <c r="E381" s="46" t="s">
        <v>1901</v>
      </c>
      <c r="F381" s="47" t="s">
        <v>3635</v>
      </c>
      <c r="G381" s="47" t="s">
        <v>1136</v>
      </c>
      <c r="H381" s="47" t="s">
        <v>1137</v>
      </c>
      <c r="I381" s="41" t="s">
        <v>1989</v>
      </c>
      <c r="J381" s="49">
        <v>45122.0</v>
      </c>
      <c r="K381" s="40">
        <v>45892.0</v>
      </c>
      <c r="L381" s="41" t="s">
        <v>75</v>
      </c>
      <c r="M381" s="51">
        <v>78000.0</v>
      </c>
      <c r="N381" s="41" t="s">
        <v>75</v>
      </c>
      <c r="O381" s="54">
        <v>0.0</v>
      </c>
      <c r="P381" s="54">
        <v>0.0</v>
      </c>
      <c r="Q381" s="51">
        <v>0.0</v>
      </c>
      <c r="R381" s="51">
        <v>0.0</v>
      </c>
      <c r="S381" s="52">
        <f t="shared" si="4"/>
        <v>0</v>
      </c>
      <c r="T381" s="42" t="s">
        <v>283</v>
      </c>
      <c r="U381" s="49">
        <v>45892.0</v>
      </c>
      <c r="V381" s="49">
        <v>45922.0</v>
      </c>
      <c r="W381" s="42">
        <v>1.0</v>
      </c>
      <c r="X381" s="41" t="s">
        <v>98</v>
      </c>
      <c r="Y381" s="42" t="s">
        <v>85</v>
      </c>
    </row>
    <row r="382" ht="17.25" customHeight="1">
      <c r="A382" s="46" t="s">
        <v>7818</v>
      </c>
      <c r="B382" s="40">
        <v>45894.0</v>
      </c>
      <c r="C382" s="42">
        <v>9598.0</v>
      </c>
      <c r="D382" s="47" t="s">
        <v>3121</v>
      </c>
      <c r="E382" s="46" t="s">
        <v>1901</v>
      </c>
      <c r="F382" s="47" t="s">
        <v>7822</v>
      </c>
      <c r="G382" s="47" t="s">
        <v>1136</v>
      </c>
      <c r="H382" s="47" t="s">
        <v>1137</v>
      </c>
      <c r="I382" s="41" t="s">
        <v>1989</v>
      </c>
      <c r="J382" s="49">
        <v>45122.0</v>
      </c>
      <c r="K382" s="40">
        <v>45892.0</v>
      </c>
      <c r="L382" s="41" t="s">
        <v>75</v>
      </c>
      <c r="M382" s="51">
        <v>0.0</v>
      </c>
      <c r="N382" s="40">
        <v>45892.0</v>
      </c>
      <c r="O382" s="54">
        <v>103000.0</v>
      </c>
      <c r="P382" s="54">
        <v>103000.0</v>
      </c>
      <c r="Q382" s="51">
        <v>0.0</v>
      </c>
      <c r="R382" s="51">
        <v>4400.0</v>
      </c>
      <c r="S382" s="52">
        <f t="shared" si="4"/>
        <v>98600</v>
      </c>
      <c r="T382" s="42" t="s">
        <v>83</v>
      </c>
      <c r="U382" s="48"/>
      <c r="V382" s="48"/>
      <c r="W382" s="339">
        <v>1.0</v>
      </c>
      <c r="X382" s="42" t="s">
        <v>84</v>
      </c>
      <c r="Y382" s="42" t="s">
        <v>85</v>
      </c>
    </row>
    <row r="383" ht="17.25" customHeight="1">
      <c r="A383" s="38" t="s">
        <v>7824</v>
      </c>
      <c r="B383" s="40">
        <v>45894.0</v>
      </c>
      <c r="C383" s="42">
        <v>9598.0</v>
      </c>
      <c r="D383" s="47" t="s">
        <v>3121</v>
      </c>
      <c r="E383" s="46" t="s">
        <v>1901</v>
      </c>
      <c r="F383" s="47" t="s">
        <v>1987</v>
      </c>
      <c r="G383" s="47" t="s">
        <v>1136</v>
      </c>
      <c r="H383" s="47" t="s">
        <v>1137</v>
      </c>
      <c r="I383" s="41" t="s">
        <v>1989</v>
      </c>
      <c r="J383" s="49">
        <v>45122.0</v>
      </c>
      <c r="K383" s="40">
        <v>45892.0</v>
      </c>
      <c r="L383" s="41" t="s">
        <v>75</v>
      </c>
      <c r="M383" s="51">
        <v>118000.0</v>
      </c>
      <c r="N383" s="41" t="s">
        <v>75</v>
      </c>
      <c r="O383" s="54">
        <v>10000.0</v>
      </c>
      <c r="P383" s="54">
        <v>10000.0</v>
      </c>
      <c r="Q383" s="51">
        <v>0.0</v>
      </c>
      <c r="R383" s="51">
        <v>4400.0</v>
      </c>
      <c r="S383" s="52">
        <f t="shared" si="4"/>
        <v>5600</v>
      </c>
      <c r="T383" s="42" t="s">
        <v>83</v>
      </c>
      <c r="U383" s="49">
        <v>45892.0</v>
      </c>
      <c r="V383" s="49">
        <v>45922.0</v>
      </c>
      <c r="W383" s="347">
        <v>1.0</v>
      </c>
      <c r="X383" s="42" t="s">
        <v>84</v>
      </c>
      <c r="Y383" s="42" t="s">
        <v>85</v>
      </c>
    </row>
    <row r="384" ht="17.25" customHeight="1">
      <c r="A384" s="38" t="s">
        <v>7827</v>
      </c>
      <c r="B384" s="40">
        <v>45894.0</v>
      </c>
      <c r="C384" s="42">
        <v>6411.0</v>
      </c>
      <c r="D384" s="47" t="s">
        <v>3875</v>
      </c>
      <c r="E384" s="46" t="s">
        <v>3876</v>
      </c>
      <c r="F384" s="47" t="s">
        <v>3877</v>
      </c>
      <c r="G384" s="47" t="s">
        <v>1863</v>
      </c>
      <c r="H384" s="47" t="s">
        <v>1044</v>
      </c>
      <c r="I384" s="41" t="s">
        <v>1989</v>
      </c>
      <c r="J384" s="49">
        <v>44768.0</v>
      </c>
      <c r="K384" s="40">
        <v>45892.0</v>
      </c>
      <c r="L384" s="41" t="s">
        <v>75</v>
      </c>
      <c r="M384" s="51">
        <v>468000.0</v>
      </c>
      <c r="N384" s="41" t="s">
        <v>75</v>
      </c>
      <c r="O384" s="54">
        <v>648031.0</v>
      </c>
      <c r="P384" s="103">
        <v>648031.0</v>
      </c>
      <c r="Q384" s="51">
        <v>0.0</v>
      </c>
      <c r="R384" s="51">
        <v>0.0</v>
      </c>
      <c r="S384" s="52">
        <f t="shared" si="4"/>
        <v>648031</v>
      </c>
      <c r="T384" s="42" t="s">
        <v>112</v>
      </c>
      <c r="U384" s="49">
        <v>45892.0</v>
      </c>
      <c r="V384" s="49">
        <v>46072.0</v>
      </c>
      <c r="W384" s="347">
        <v>6.0</v>
      </c>
      <c r="X384" s="41" t="s">
        <v>98</v>
      </c>
      <c r="Y384" s="42" t="s">
        <v>85</v>
      </c>
    </row>
    <row r="385" ht="17.25" customHeight="1">
      <c r="A385" s="38" t="s">
        <v>7829</v>
      </c>
      <c r="B385" s="40">
        <v>45894.0</v>
      </c>
      <c r="C385" s="42">
        <v>6022.0</v>
      </c>
      <c r="D385" s="47" t="s">
        <v>3448</v>
      </c>
      <c r="E385" s="46" t="s">
        <v>3449</v>
      </c>
      <c r="F385" s="47" t="s">
        <v>3450</v>
      </c>
      <c r="G385" s="47" t="s">
        <v>273</v>
      </c>
      <c r="H385" s="47" t="s">
        <v>156</v>
      </c>
      <c r="I385" s="41" t="s">
        <v>1989</v>
      </c>
      <c r="J385" s="49">
        <v>44727.0</v>
      </c>
      <c r="K385" s="40">
        <v>45892.0</v>
      </c>
      <c r="L385" s="41" t="s">
        <v>75</v>
      </c>
      <c r="M385" s="51">
        <v>0.0</v>
      </c>
      <c r="N385" s="41" t="s">
        <v>75</v>
      </c>
      <c r="O385" s="54">
        <v>78000.0</v>
      </c>
      <c r="P385" s="54">
        <v>78000.0</v>
      </c>
      <c r="Q385" s="51">
        <v>0.0</v>
      </c>
      <c r="R385" s="51">
        <v>546.0</v>
      </c>
      <c r="S385" s="52">
        <f t="shared" si="4"/>
        <v>77454</v>
      </c>
      <c r="T385" s="42" t="s">
        <v>83</v>
      </c>
      <c r="U385" s="49">
        <v>45892.0</v>
      </c>
      <c r="V385" s="49">
        <v>45922.0</v>
      </c>
      <c r="W385" s="347">
        <v>1.0</v>
      </c>
      <c r="X385" s="41" t="s">
        <v>98</v>
      </c>
      <c r="Y385" s="42" t="s">
        <v>85</v>
      </c>
    </row>
    <row r="386" ht="17.25" customHeight="1">
      <c r="A386" s="38" t="s">
        <v>7832</v>
      </c>
      <c r="B386" s="40">
        <v>45894.0</v>
      </c>
      <c r="C386" s="42">
        <v>1389.0</v>
      </c>
      <c r="D386" s="47" t="s">
        <v>180</v>
      </c>
      <c r="E386" s="46" t="s">
        <v>181</v>
      </c>
      <c r="F386" s="47" t="s">
        <v>3657</v>
      </c>
      <c r="G386" s="47" t="s">
        <v>121</v>
      </c>
      <c r="H386" s="47" t="s">
        <v>123</v>
      </c>
      <c r="I386" s="41" t="s">
        <v>1989</v>
      </c>
      <c r="J386" s="49">
        <v>44361.0</v>
      </c>
      <c r="K386" s="40">
        <v>45892.0</v>
      </c>
      <c r="L386" s="41" t="s">
        <v>75</v>
      </c>
      <c r="M386" s="51">
        <v>0.0</v>
      </c>
      <c r="N386" s="41" t="s">
        <v>75</v>
      </c>
      <c r="O386" s="54">
        <v>78000.0</v>
      </c>
      <c r="P386" s="54">
        <v>78000.0</v>
      </c>
      <c r="Q386" s="51">
        <v>0.0</v>
      </c>
      <c r="R386" s="51">
        <v>546.0</v>
      </c>
      <c r="S386" s="52">
        <f t="shared" si="4"/>
        <v>77454</v>
      </c>
      <c r="T386" s="42" t="s">
        <v>83</v>
      </c>
      <c r="U386" s="49">
        <v>45892.0</v>
      </c>
      <c r="V386" s="49">
        <v>45922.0</v>
      </c>
      <c r="W386" s="347">
        <v>1.0</v>
      </c>
      <c r="X386" s="41" t="s">
        <v>98</v>
      </c>
      <c r="Y386" s="42" t="s">
        <v>85</v>
      </c>
    </row>
    <row r="387" ht="17.25" customHeight="1">
      <c r="A387" s="38" t="s">
        <v>7835</v>
      </c>
      <c r="B387" s="40">
        <v>45894.0</v>
      </c>
      <c r="C387" s="42">
        <v>8115.0</v>
      </c>
      <c r="D387" s="47" t="s">
        <v>2564</v>
      </c>
      <c r="E387" s="46" t="s">
        <v>2425</v>
      </c>
      <c r="F387" s="47" t="s">
        <v>3337</v>
      </c>
      <c r="G387" s="47" t="s">
        <v>132</v>
      </c>
      <c r="H387" s="47" t="s">
        <v>134</v>
      </c>
      <c r="I387" s="41" t="s">
        <v>1989</v>
      </c>
      <c r="J387" s="49">
        <v>44947.0</v>
      </c>
      <c r="K387" s="40">
        <v>45892.0</v>
      </c>
      <c r="L387" s="41" t="s">
        <v>75</v>
      </c>
      <c r="M387" s="51">
        <v>118000.0</v>
      </c>
      <c r="N387" s="41" t="s">
        <v>75</v>
      </c>
      <c r="O387" s="54">
        <v>236000.0</v>
      </c>
      <c r="P387" s="54">
        <v>236000.0</v>
      </c>
      <c r="Q387" s="51">
        <v>0.0</v>
      </c>
      <c r="R387" s="51">
        <v>1652.0</v>
      </c>
      <c r="S387" s="52">
        <f t="shared" si="4"/>
        <v>234348</v>
      </c>
      <c r="T387" s="42" t="s">
        <v>83</v>
      </c>
      <c r="U387" s="49">
        <v>45892.0</v>
      </c>
      <c r="V387" s="49">
        <v>45923.0</v>
      </c>
      <c r="W387" s="347">
        <v>1.0</v>
      </c>
      <c r="X387" s="42" t="s">
        <v>84</v>
      </c>
      <c r="Y387" s="42" t="s">
        <v>85</v>
      </c>
    </row>
    <row r="388" ht="17.25" customHeight="1">
      <c r="A388" s="38" t="s">
        <v>7838</v>
      </c>
      <c r="B388" s="40">
        <v>45894.0</v>
      </c>
      <c r="C388" s="42">
        <v>8115.0</v>
      </c>
      <c r="D388" s="47" t="s">
        <v>2564</v>
      </c>
      <c r="E388" s="46" t="s">
        <v>2425</v>
      </c>
      <c r="F388" s="47" t="s">
        <v>3653</v>
      </c>
      <c r="G388" s="47" t="s">
        <v>132</v>
      </c>
      <c r="H388" s="47" t="s">
        <v>134</v>
      </c>
      <c r="I388" s="41" t="s">
        <v>1989</v>
      </c>
      <c r="J388" s="49">
        <v>44947.0</v>
      </c>
      <c r="K388" s="40">
        <v>45892.0</v>
      </c>
      <c r="L388" s="41" t="s">
        <v>75</v>
      </c>
      <c r="M388" s="51">
        <v>118000.0</v>
      </c>
      <c r="N388" s="41" t="s">
        <v>75</v>
      </c>
      <c r="O388" s="54">
        <v>0.0</v>
      </c>
      <c r="P388" s="54">
        <v>0.0</v>
      </c>
      <c r="Q388" s="51">
        <v>0.0</v>
      </c>
      <c r="R388" s="51">
        <v>0.0</v>
      </c>
      <c r="S388" s="52">
        <f t="shared" si="4"/>
        <v>0</v>
      </c>
      <c r="T388" s="42" t="s">
        <v>283</v>
      </c>
      <c r="U388" s="49">
        <v>45892.0</v>
      </c>
      <c r="V388" s="49">
        <v>45923.0</v>
      </c>
      <c r="W388" s="42">
        <v>1.0</v>
      </c>
      <c r="X388" s="42" t="s">
        <v>84</v>
      </c>
      <c r="Y388" s="42" t="s">
        <v>85</v>
      </c>
    </row>
    <row r="389" ht="17.25" customHeight="1">
      <c r="A389" s="38" t="s">
        <v>7844</v>
      </c>
      <c r="B389" s="40">
        <v>45894.0</v>
      </c>
      <c r="C389" s="42">
        <v>6468.0</v>
      </c>
      <c r="D389" s="47" t="s">
        <v>4007</v>
      </c>
      <c r="E389" s="46" t="s">
        <v>3768</v>
      </c>
      <c r="F389" s="47" t="s">
        <v>3769</v>
      </c>
      <c r="G389" s="47" t="s">
        <v>383</v>
      </c>
      <c r="H389" s="47" t="s">
        <v>101</v>
      </c>
      <c r="I389" s="41" t="s">
        <v>1989</v>
      </c>
      <c r="J389" s="49">
        <v>44773.0</v>
      </c>
      <c r="K389" s="40">
        <v>45892.0</v>
      </c>
      <c r="L389" s="41" t="s">
        <v>75</v>
      </c>
      <c r="M389" s="51">
        <v>78000.0</v>
      </c>
      <c r="N389" s="49">
        <v>45893.0</v>
      </c>
      <c r="O389" s="54">
        <v>156006.0</v>
      </c>
      <c r="P389" s="103">
        <v>156006.0</v>
      </c>
      <c r="Q389" s="51">
        <v>0.0</v>
      </c>
      <c r="R389" s="51">
        <v>0.0</v>
      </c>
      <c r="S389" s="52">
        <f t="shared" si="4"/>
        <v>156006</v>
      </c>
      <c r="T389" s="42" t="s">
        <v>112</v>
      </c>
      <c r="U389" s="49">
        <v>45893.0</v>
      </c>
      <c r="V389" s="49">
        <v>45923.0</v>
      </c>
      <c r="W389" s="347">
        <v>1.0</v>
      </c>
      <c r="X389" s="41" t="s">
        <v>98</v>
      </c>
      <c r="Y389" s="42" t="s">
        <v>85</v>
      </c>
    </row>
    <row r="390" ht="17.25" customHeight="1">
      <c r="A390" s="38" t="s">
        <v>7846</v>
      </c>
      <c r="B390" s="40">
        <v>45897.0</v>
      </c>
      <c r="C390" s="42">
        <v>12017.0</v>
      </c>
      <c r="D390" s="47" t="s">
        <v>7847</v>
      </c>
      <c r="E390" s="46" t="s">
        <v>1272</v>
      </c>
      <c r="F390" s="47" t="s">
        <v>1277</v>
      </c>
      <c r="G390" s="47" t="s">
        <v>121</v>
      </c>
      <c r="H390" s="47" t="s">
        <v>121</v>
      </c>
      <c r="I390" s="41" t="s">
        <v>1989</v>
      </c>
      <c r="J390" s="49">
        <v>45414.0</v>
      </c>
      <c r="K390" s="40">
        <v>45877.0</v>
      </c>
      <c r="L390" s="41" t="s">
        <v>75</v>
      </c>
      <c r="M390" s="51">
        <v>78000.0</v>
      </c>
      <c r="N390" s="49">
        <v>45892.0</v>
      </c>
      <c r="O390" s="54">
        <v>0.0</v>
      </c>
      <c r="P390" s="54">
        <v>0.0</v>
      </c>
      <c r="Q390" s="51">
        <v>0.0</v>
      </c>
      <c r="R390" s="51">
        <v>0.0</v>
      </c>
      <c r="S390" s="52">
        <f t="shared" si="4"/>
        <v>0</v>
      </c>
      <c r="T390" s="42" t="s">
        <v>283</v>
      </c>
      <c r="U390" s="49">
        <v>45892.0</v>
      </c>
      <c r="V390" s="49">
        <v>45924.0</v>
      </c>
      <c r="W390" s="42">
        <v>1.0</v>
      </c>
      <c r="X390" s="41" t="s">
        <v>98</v>
      </c>
      <c r="Y390" s="42" t="s">
        <v>85</v>
      </c>
    </row>
    <row r="391" ht="17.25" customHeight="1">
      <c r="A391" s="38" t="s">
        <v>7850</v>
      </c>
      <c r="B391" s="40">
        <v>45894.0</v>
      </c>
      <c r="C391" s="42">
        <v>12472.0</v>
      </c>
      <c r="D391" s="47" t="s">
        <v>3155</v>
      </c>
      <c r="E391" s="46" t="s">
        <v>3004</v>
      </c>
      <c r="F391" s="47" t="s">
        <v>3006</v>
      </c>
      <c r="G391" s="47" t="s">
        <v>3008</v>
      </c>
      <c r="H391" s="47" t="s">
        <v>3011</v>
      </c>
      <c r="I391" s="41" t="s">
        <v>1989</v>
      </c>
      <c r="J391" s="49">
        <v>45459.0</v>
      </c>
      <c r="K391" s="40">
        <v>45893.0</v>
      </c>
      <c r="L391" s="41" t="s">
        <v>75</v>
      </c>
      <c r="M391" s="51">
        <v>78000.0</v>
      </c>
      <c r="N391" s="41" t="s">
        <v>75</v>
      </c>
      <c r="O391" s="54">
        <v>80000.0</v>
      </c>
      <c r="P391" s="54">
        <v>80000.0</v>
      </c>
      <c r="Q391" s="51">
        <v>0.0</v>
      </c>
      <c r="R391" s="51">
        <v>560.0</v>
      </c>
      <c r="S391" s="52">
        <f t="shared" si="4"/>
        <v>79440</v>
      </c>
      <c r="T391" s="42" t="s">
        <v>83</v>
      </c>
      <c r="U391" s="49">
        <v>45893.0</v>
      </c>
      <c r="V391" s="49">
        <v>45923.0</v>
      </c>
      <c r="W391" s="347">
        <v>1.0</v>
      </c>
      <c r="X391" s="41" t="s">
        <v>98</v>
      </c>
      <c r="Y391" s="42" t="s">
        <v>85</v>
      </c>
    </row>
    <row r="392" ht="17.25" customHeight="1">
      <c r="A392" s="38" t="s">
        <v>7853</v>
      </c>
      <c r="B392" s="40">
        <v>45894.0</v>
      </c>
      <c r="C392" s="42">
        <v>3316.0</v>
      </c>
      <c r="D392" s="47" t="s">
        <v>867</v>
      </c>
      <c r="E392" s="46" t="s">
        <v>868</v>
      </c>
      <c r="F392" s="47" t="s">
        <v>3817</v>
      </c>
      <c r="G392" s="47" t="s">
        <v>870</v>
      </c>
      <c r="H392" s="47" t="s">
        <v>134</v>
      </c>
      <c r="I392" s="41" t="s">
        <v>1989</v>
      </c>
      <c r="J392" s="49">
        <v>44523.0</v>
      </c>
      <c r="K392" s="40">
        <v>45893.0</v>
      </c>
      <c r="L392" s="41" t="s">
        <v>75</v>
      </c>
      <c r="M392" s="51">
        <v>0.0</v>
      </c>
      <c r="N392" s="41" t="s">
        <v>75</v>
      </c>
      <c r="O392" s="54">
        <v>78000.0</v>
      </c>
      <c r="P392" s="54">
        <v>78000.0</v>
      </c>
      <c r="Q392" s="51">
        <v>0.0</v>
      </c>
      <c r="R392" s="51">
        <v>4440.0</v>
      </c>
      <c r="S392" s="52">
        <f t="shared" si="4"/>
        <v>73560</v>
      </c>
      <c r="T392" s="42" t="s">
        <v>83</v>
      </c>
      <c r="U392" s="49">
        <v>45893.0</v>
      </c>
      <c r="V392" s="49">
        <v>45923.0</v>
      </c>
      <c r="W392" s="347">
        <v>1.0</v>
      </c>
      <c r="X392" s="41" t="s">
        <v>98</v>
      </c>
      <c r="Y392" s="42" t="s">
        <v>85</v>
      </c>
    </row>
    <row r="393" ht="17.25" customHeight="1">
      <c r="A393" s="38" t="s">
        <v>7855</v>
      </c>
      <c r="B393" s="40">
        <v>45894.0</v>
      </c>
      <c r="C393" s="42">
        <v>14664.0</v>
      </c>
      <c r="D393" s="47" t="s">
        <v>5042</v>
      </c>
      <c r="E393" s="46" t="s">
        <v>1871</v>
      </c>
      <c r="F393" s="47" t="s">
        <v>1872</v>
      </c>
      <c r="G393" s="47" t="s">
        <v>585</v>
      </c>
      <c r="H393" s="47" t="s">
        <v>123</v>
      </c>
      <c r="I393" s="41" t="s">
        <v>1989</v>
      </c>
      <c r="J393" s="49">
        <v>45699.0</v>
      </c>
      <c r="K393" s="40">
        <v>45893.0</v>
      </c>
      <c r="L393" s="41" t="s">
        <v>75</v>
      </c>
      <c r="M393" s="51">
        <v>118000.0</v>
      </c>
      <c r="N393" s="41" t="s">
        <v>75</v>
      </c>
      <c r="O393" s="54">
        <v>130000.0</v>
      </c>
      <c r="P393" s="54">
        <v>130000.0</v>
      </c>
      <c r="Q393" s="51">
        <v>0.0</v>
      </c>
      <c r="R393" s="51">
        <v>910.0</v>
      </c>
      <c r="S393" s="52">
        <f t="shared" si="4"/>
        <v>129090</v>
      </c>
      <c r="T393" s="42" t="s">
        <v>83</v>
      </c>
      <c r="U393" s="49">
        <v>45893.0</v>
      </c>
      <c r="V393" s="49">
        <v>45923.0</v>
      </c>
      <c r="W393" s="347">
        <v>1.0</v>
      </c>
      <c r="X393" s="42" t="s">
        <v>84</v>
      </c>
      <c r="Y393" s="42" t="s">
        <v>85</v>
      </c>
    </row>
    <row r="394" ht="17.25" customHeight="1">
      <c r="A394" s="46" t="s">
        <v>7857</v>
      </c>
      <c r="B394" s="40">
        <v>45894.0</v>
      </c>
      <c r="C394" s="42">
        <v>9654.0</v>
      </c>
      <c r="D394" s="47" t="s">
        <v>6663</v>
      </c>
      <c r="E394" s="46" t="s">
        <v>3264</v>
      </c>
      <c r="F394" s="47" t="s">
        <v>3265</v>
      </c>
      <c r="G394" s="47" t="s">
        <v>227</v>
      </c>
      <c r="H394" s="47" t="s">
        <v>102</v>
      </c>
      <c r="I394" s="42" t="s">
        <v>422</v>
      </c>
      <c r="J394" s="49">
        <v>45129.0</v>
      </c>
      <c r="K394" s="40">
        <v>45893.0</v>
      </c>
      <c r="L394" s="41" t="s">
        <v>75</v>
      </c>
      <c r="M394" s="51">
        <v>0.0</v>
      </c>
      <c r="N394" s="41" t="s">
        <v>75</v>
      </c>
      <c r="O394" s="54">
        <v>118000.0</v>
      </c>
      <c r="P394" s="54">
        <v>118000.0</v>
      </c>
      <c r="Q394" s="51">
        <v>0.0</v>
      </c>
      <c r="R394" s="51">
        <v>4440.0</v>
      </c>
      <c r="S394" s="52">
        <f t="shared" si="4"/>
        <v>113560</v>
      </c>
      <c r="T394" s="42" t="s">
        <v>83</v>
      </c>
      <c r="U394" s="49">
        <v>45893.0</v>
      </c>
      <c r="V394" s="49">
        <v>45923.0</v>
      </c>
      <c r="W394" s="347">
        <v>1.0</v>
      </c>
      <c r="X394" s="42" t="s">
        <v>84</v>
      </c>
      <c r="Y394" s="42" t="s">
        <v>85</v>
      </c>
    </row>
    <row r="395" ht="17.25" customHeight="1">
      <c r="A395" s="46" t="s">
        <v>7860</v>
      </c>
      <c r="B395" s="40">
        <v>45894.0</v>
      </c>
      <c r="C395" s="42">
        <v>2955.0</v>
      </c>
      <c r="D395" s="47" t="s">
        <v>471</v>
      </c>
      <c r="E395" s="46" t="s">
        <v>472</v>
      </c>
      <c r="F395" s="47" t="s">
        <v>473</v>
      </c>
      <c r="G395" s="47" t="s">
        <v>383</v>
      </c>
      <c r="H395" s="47" t="s">
        <v>101</v>
      </c>
      <c r="I395" s="42" t="s">
        <v>422</v>
      </c>
      <c r="J395" s="49">
        <v>44488.0</v>
      </c>
      <c r="K395" s="40">
        <v>45893.0</v>
      </c>
      <c r="L395" s="41" t="s">
        <v>75</v>
      </c>
      <c r="M395" s="51">
        <v>0.0</v>
      </c>
      <c r="N395" s="41" t="s">
        <v>75</v>
      </c>
      <c r="O395" s="54">
        <v>78020.0</v>
      </c>
      <c r="P395" s="83">
        <v>78020.0</v>
      </c>
      <c r="Q395" s="51">
        <v>0.0</v>
      </c>
      <c r="R395" s="51">
        <v>0.0</v>
      </c>
      <c r="S395" s="52">
        <f t="shared" si="4"/>
        <v>78020</v>
      </c>
      <c r="T395" s="42" t="s">
        <v>112</v>
      </c>
      <c r="U395" s="49">
        <v>45893.0</v>
      </c>
      <c r="V395" s="49">
        <v>45930.0</v>
      </c>
      <c r="W395" s="347">
        <v>1.0</v>
      </c>
      <c r="X395" s="41" t="s">
        <v>98</v>
      </c>
      <c r="Y395" s="42" t="s">
        <v>85</v>
      </c>
    </row>
    <row r="396" ht="17.25" customHeight="1">
      <c r="A396" s="38" t="s">
        <v>7863</v>
      </c>
      <c r="B396" s="40">
        <v>45894.0</v>
      </c>
      <c r="C396" s="42">
        <v>7514.0</v>
      </c>
      <c r="D396" s="47" t="s">
        <v>539</v>
      </c>
      <c r="E396" s="46" t="s">
        <v>540</v>
      </c>
      <c r="F396" s="47" t="s">
        <v>541</v>
      </c>
      <c r="G396" s="47" t="s">
        <v>70</v>
      </c>
      <c r="H396" s="47" t="s">
        <v>72</v>
      </c>
      <c r="I396" s="41" t="s">
        <v>1989</v>
      </c>
      <c r="J396" s="49">
        <v>44875.0</v>
      </c>
      <c r="K396" s="40">
        <v>45893.0</v>
      </c>
      <c r="L396" s="41" t="s">
        <v>75</v>
      </c>
      <c r="M396" s="51">
        <v>78000.0</v>
      </c>
      <c r="N396" s="41" t="s">
        <v>75</v>
      </c>
      <c r="O396" s="54">
        <v>70000.0</v>
      </c>
      <c r="P396" s="54">
        <v>70000.0</v>
      </c>
      <c r="Q396" s="51">
        <v>0.0</v>
      </c>
      <c r="R396" s="51">
        <v>490.0</v>
      </c>
      <c r="S396" s="52">
        <f t="shared" si="4"/>
        <v>69510</v>
      </c>
      <c r="T396" s="42" t="s">
        <v>83</v>
      </c>
      <c r="U396" s="49">
        <v>45893.0</v>
      </c>
      <c r="V396" s="49">
        <v>45923.0</v>
      </c>
      <c r="W396" s="347">
        <v>1.0</v>
      </c>
      <c r="X396" s="41" t="s">
        <v>98</v>
      </c>
      <c r="Y396" s="42" t="s">
        <v>85</v>
      </c>
    </row>
    <row r="397" ht="17.25" customHeight="1">
      <c r="A397" s="46" t="s">
        <v>7865</v>
      </c>
      <c r="B397" s="40">
        <v>45894.0</v>
      </c>
      <c r="C397" s="42">
        <v>11642.0</v>
      </c>
      <c r="D397" s="47" t="s">
        <v>4159</v>
      </c>
      <c r="E397" s="46" t="s">
        <v>4160</v>
      </c>
      <c r="F397" s="47" t="s">
        <v>4161</v>
      </c>
      <c r="G397" s="47" t="s">
        <v>404</v>
      </c>
      <c r="H397" s="47" t="s">
        <v>72</v>
      </c>
      <c r="I397" s="42" t="s">
        <v>422</v>
      </c>
      <c r="J397" s="49">
        <v>45369.0</v>
      </c>
      <c r="K397" s="40">
        <v>45893.0</v>
      </c>
      <c r="L397" s="41" t="s">
        <v>75</v>
      </c>
      <c r="M397" s="51">
        <v>0.0</v>
      </c>
      <c r="N397" s="41" t="s">
        <v>75</v>
      </c>
      <c r="O397" s="54">
        <v>78085.0</v>
      </c>
      <c r="P397" s="83">
        <v>78085.0</v>
      </c>
      <c r="Q397" s="51">
        <v>0.0</v>
      </c>
      <c r="R397" s="51">
        <v>0.0</v>
      </c>
      <c r="S397" s="52">
        <f t="shared" si="4"/>
        <v>78085</v>
      </c>
      <c r="T397" s="42" t="s">
        <v>112</v>
      </c>
      <c r="U397" s="49">
        <v>45893.0</v>
      </c>
      <c r="V397" s="49">
        <v>45923.0</v>
      </c>
      <c r="W397" s="347">
        <v>1.0</v>
      </c>
      <c r="X397" s="41" t="s">
        <v>98</v>
      </c>
      <c r="Y397" s="42" t="s">
        <v>85</v>
      </c>
    </row>
    <row r="398" ht="17.25" customHeight="1">
      <c r="A398" s="46" t="s">
        <v>7868</v>
      </c>
      <c r="B398" s="40">
        <v>45894.0</v>
      </c>
      <c r="C398" s="42">
        <v>5380.0</v>
      </c>
      <c r="D398" s="47" t="s">
        <v>3304</v>
      </c>
      <c r="E398" s="46" t="s">
        <v>3305</v>
      </c>
      <c r="F398" s="47" t="s">
        <v>3306</v>
      </c>
      <c r="G398" s="47" t="s">
        <v>585</v>
      </c>
      <c r="H398" s="47" t="s">
        <v>123</v>
      </c>
      <c r="I398" s="42" t="s">
        <v>422</v>
      </c>
      <c r="J398" s="49">
        <v>44657.0</v>
      </c>
      <c r="K398" s="40">
        <v>45893.0</v>
      </c>
      <c r="L398" s="41" t="s">
        <v>75</v>
      </c>
      <c r="M398" s="51">
        <v>0.0</v>
      </c>
      <c r="N398" s="41" t="s">
        <v>75</v>
      </c>
      <c r="O398" s="54">
        <v>78058.0</v>
      </c>
      <c r="P398" s="83">
        <v>78058.0</v>
      </c>
      <c r="Q398" s="51">
        <v>0.0</v>
      </c>
      <c r="R398" s="51">
        <v>0.0</v>
      </c>
      <c r="S398" s="52">
        <f t="shared" si="4"/>
        <v>78058</v>
      </c>
      <c r="T398" s="42" t="s">
        <v>112</v>
      </c>
      <c r="U398" s="49">
        <v>45893.0</v>
      </c>
      <c r="V398" s="49">
        <v>45932.0</v>
      </c>
      <c r="W398" s="347">
        <v>1.0</v>
      </c>
      <c r="X398" s="41" t="s">
        <v>98</v>
      </c>
      <c r="Y398" s="42" t="s">
        <v>85</v>
      </c>
    </row>
    <row r="399" ht="17.25" customHeight="1">
      <c r="A399" s="158" t="s">
        <v>7871</v>
      </c>
      <c r="B399" s="40">
        <v>45894.0</v>
      </c>
      <c r="C399" s="433">
        <v>10682.0</v>
      </c>
      <c r="D399" s="47" t="s">
        <v>7872</v>
      </c>
      <c r="E399" s="46" t="s">
        <v>3086</v>
      </c>
      <c r="F399" s="47" t="s">
        <v>7873</v>
      </c>
      <c r="G399" s="47" t="s">
        <v>913</v>
      </c>
      <c r="H399" s="47" t="s">
        <v>156</v>
      </c>
      <c r="I399" s="41" t="s">
        <v>1989</v>
      </c>
      <c r="J399" s="49">
        <v>45250.0</v>
      </c>
      <c r="K399" s="40">
        <v>45893.0</v>
      </c>
      <c r="L399" s="41" t="s">
        <v>75</v>
      </c>
      <c r="M399" s="51">
        <v>0.0</v>
      </c>
      <c r="N399" s="41" t="s">
        <v>75</v>
      </c>
      <c r="O399" s="54">
        <v>1298048.0</v>
      </c>
      <c r="P399" s="83">
        <v>1298000.0</v>
      </c>
      <c r="Q399" s="51">
        <v>118000.0</v>
      </c>
      <c r="R399" s="51">
        <v>0.0</v>
      </c>
      <c r="S399" s="52">
        <f t="shared" si="4"/>
        <v>1298000</v>
      </c>
      <c r="T399" s="42" t="s">
        <v>112</v>
      </c>
      <c r="U399" s="49">
        <v>45893.0</v>
      </c>
      <c r="V399" s="49">
        <v>46253.0</v>
      </c>
      <c r="W399" s="347">
        <v>12.0</v>
      </c>
      <c r="X399" s="42" t="s">
        <v>84</v>
      </c>
      <c r="Y399" s="42" t="s">
        <v>221</v>
      </c>
    </row>
    <row r="400" ht="17.25" customHeight="1">
      <c r="A400" s="38" t="s">
        <v>7875</v>
      </c>
      <c r="B400" s="40">
        <v>45894.0</v>
      </c>
      <c r="C400" s="42">
        <v>8444.0</v>
      </c>
      <c r="D400" s="47" t="s">
        <v>2505</v>
      </c>
      <c r="E400" s="46" t="s">
        <v>1324</v>
      </c>
      <c r="F400" s="47" t="s">
        <v>3093</v>
      </c>
      <c r="G400" s="47" t="s">
        <v>323</v>
      </c>
      <c r="H400" s="47" t="s">
        <v>177</v>
      </c>
      <c r="I400" s="41" t="s">
        <v>1989</v>
      </c>
      <c r="J400" s="49">
        <v>44986.0</v>
      </c>
      <c r="K400" s="40">
        <v>45893.0</v>
      </c>
      <c r="L400" s="41" t="s">
        <v>75</v>
      </c>
      <c r="M400" s="51">
        <v>78000.0</v>
      </c>
      <c r="N400" s="41" t="s">
        <v>75</v>
      </c>
      <c r="O400" s="54">
        <v>312000.0</v>
      </c>
      <c r="P400" s="54">
        <v>312000.0</v>
      </c>
      <c r="Q400" s="51">
        <v>0.0</v>
      </c>
      <c r="R400" s="51">
        <v>4440.0</v>
      </c>
      <c r="S400" s="52">
        <f t="shared" si="4"/>
        <v>307560</v>
      </c>
      <c r="T400" s="42" t="s">
        <v>83</v>
      </c>
      <c r="U400" s="49">
        <v>45893.0</v>
      </c>
      <c r="V400" s="49">
        <v>45923.0</v>
      </c>
      <c r="W400" s="347">
        <v>1.0</v>
      </c>
      <c r="X400" s="41" t="s">
        <v>98</v>
      </c>
      <c r="Y400" s="42" t="s">
        <v>85</v>
      </c>
    </row>
    <row r="401" ht="17.25" customHeight="1">
      <c r="A401" s="38" t="s">
        <v>7879</v>
      </c>
      <c r="B401" s="40">
        <v>45894.0</v>
      </c>
      <c r="C401" s="42">
        <v>10409.0</v>
      </c>
      <c r="D401" s="47" t="s">
        <v>7406</v>
      </c>
      <c r="E401" s="46" t="s">
        <v>7407</v>
      </c>
      <c r="F401" s="47" t="s">
        <v>7880</v>
      </c>
      <c r="G401" s="47" t="s">
        <v>2755</v>
      </c>
      <c r="H401" s="47" t="s">
        <v>2757</v>
      </c>
      <c r="I401" s="41" t="s">
        <v>1989</v>
      </c>
      <c r="J401" s="49">
        <v>45214.0</v>
      </c>
      <c r="K401" s="40">
        <v>45894.0</v>
      </c>
      <c r="L401" s="41" t="s">
        <v>75</v>
      </c>
      <c r="M401" s="51">
        <v>0.0</v>
      </c>
      <c r="N401" s="41" t="s">
        <v>75</v>
      </c>
      <c r="O401" s="54">
        <v>1298016.0</v>
      </c>
      <c r="P401" s="140">
        <v>1298000.0</v>
      </c>
      <c r="Q401" s="51">
        <v>118000.0</v>
      </c>
      <c r="R401" s="51">
        <v>0.0</v>
      </c>
      <c r="S401" s="52">
        <f t="shared" si="4"/>
        <v>1298000</v>
      </c>
      <c r="T401" s="42" t="s">
        <v>112</v>
      </c>
      <c r="U401" s="49">
        <v>45894.0</v>
      </c>
      <c r="V401" s="49">
        <v>46254.0</v>
      </c>
      <c r="W401" s="347">
        <v>12.0</v>
      </c>
      <c r="X401" s="42" t="s">
        <v>84</v>
      </c>
      <c r="Y401" s="42" t="s">
        <v>85</v>
      </c>
    </row>
    <row r="402" ht="17.25" customHeight="1">
      <c r="A402" s="46" t="s">
        <v>7883</v>
      </c>
      <c r="B402" s="40">
        <v>45894.0</v>
      </c>
      <c r="C402" s="42">
        <v>10409.0</v>
      </c>
      <c r="D402" s="47" t="s">
        <v>7884</v>
      </c>
      <c r="E402" s="46" t="s">
        <v>7407</v>
      </c>
      <c r="F402" s="47" t="s">
        <v>7880</v>
      </c>
      <c r="G402" s="47" t="s">
        <v>2755</v>
      </c>
      <c r="H402" s="47" t="s">
        <v>2757</v>
      </c>
      <c r="I402" s="41" t="s">
        <v>1989</v>
      </c>
      <c r="J402" s="49">
        <v>45214.0</v>
      </c>
      <c r="K402" s="40">
        <v>45894.0</v>
      </c>
      <c r="L402" s="41" t="s">
        <v>75</v>
      </c>
      <c r="M402" s="51">
        <v>0.0</v>
      </c>
      <c r="N402" s="41" t="s">
        <v>75</v>
      </c>
      <c r="O402" s="54">
        <v>118016.0</v>
      </c>
      <c r="P402" s="54">
        <v>0.0</v>
      </c>
      <c r="Q402" s="51">
        <v>0.0</v>
      </c>
      <c r="R402" s="51">
        <v>0.0</v>
      </c>
      <c r="S402" s="52">
        <f t="shared" si="4"/>
        <v>0</v>
      </c>
      <c r="T402" s="42" t="s">
        <v>248</v>
      </c>
      <c r="U402" s="49">
        <v>45894.0</v>
      </c>
      <c r="V402" s="49">
        <v>46284.0</v>
      </c>
      <c r="W402" s="42">
        <v>1.0</v>
      </c>
      <c r="X402" s="42" t="s">
        <v>84</v>
      </c>
      <c r="Y402" s="42" t="s">
        <v>85</v>
      </c>
    </row>
    <row r="403" ht="17.25" customHeight="1">
      <c r="A403" s="46" t="s">
        <v>7886</v>
      </c>
      <c r="B403" s="40">
        <v>45894.0</v>
      </c>
      <c r="C403" s="42">
        <v>10023.0</v>
      </c>
      <c r="D403" s="47" t="s">
        <v>3746</v>
      </c>
      <c r="E403" s="46" t="s">
        <v>3747</v>
      </c>
      <c r="F403" s="47" t="s">
        <v>2028</v>
      </c>
      <c r="G403" s="47" t="s">
        <v>179</v>
      </c>
      <c r="H403" s="47" t="s">
        <v>177</v>
      </c>
      <c r="I403" s="42" t="s">
        <v>422</v>
      </c>
      <c r="J403" s="49">
        <v>45174.0</v>
      </c>
      <c r="K403" s="40">
        <v>45894.0</v>
      </c>
      <c r="L403" s="41" t="s">
        <v>75</v>
      </c>
      <c r="M403" s="51">
        <v>0.0</v>
      </c>
      <c r="N403" s="41" t="s">
        <v>75</v>
      </c>
      <c r="O403" s="54">
        <v>78000.0</v>
      </c>
      <c r="P403" s="54">
        <v>78000.0</v>
      </c>
      <c r="Q403" s="51">
        <v>0.0</v>
      </c>
      <c r="R403" s="51">
        <v>1560.0</v>
      </c>
      <c r="S403" s="52">
        <f t="shared" si="4"/>
        <v>76440</v>
      </c>
      <c r="T403" s="42" t="s">
        <v>83</v>
      </c>
      <c r="U403" s="49">
        <v>45894.0</v>
      </c>
      <c r="V403" s="49">
        <v>45925.0</v>
      </c>
      <c r="W403" s="347">
        <v>1.0</v>
      </c>
      <c r="X403" s="41" t="s">
        <v>98</v>
      </c>
      <c r="Y403" s="42" t="s">
        <v>85</v>
      </c>
    </row>
    <row r="404" ht="17.25" customHeight="1">
      <c r="A404" s="38" t="s">
        <v>7889</v>
      </c>
      <c r="B404" s="40">
        <v>45894.0</v>
      </c>
      <c r="C404" s="42">
        <v>1409.0</v>
      </c>
      <c r="D404" s="47" t="s">
        <v>4074</v>
      </c>
      <c r="E404" s="46" t="s">
        <v>3730</v>
      </c>
      <c r="F404" s="47" t="s">
        <v>3731</v>
      </c>
      <c r="G404" s="47" t="s">
        <v>243</v>
      </c>
      <c r="H404" s="47" t="s">
        <v>123</v>
      </c>
      <c r="I404" s="41" t="s">
        <v>1989</v>
      </c>
      <c r="J404" s="49">
        <v>44362.0</v>
      </c>
      <c r="K404" s="40">
        <v>45894.0</v>
      </c>
      <c r="L404" s="41" t="s">
        <v>75</v>
      </c>
      <c r="M404" s="51">
        <v>0.0</v>
      </c>
      <c r="N404" s="41" t="s">
        <v>75</v>
      </c>
      <c r="O404" s="54">
        <v>78014.0</v>
      </c>
      <c r="P404" s="140">
        <v>78014.0</v>
      </c>
      <c r="Q404" s="51">
        <v>0.0</v>
      </c>
      <c r="R404" s="51">
        <v>0.0</v>
      </c>
      <c r="S404" s="52">
        <f t="shared" si="4"/>
        <v>78014</v>
      </c>
      <c r="T404" s="42" t="s">
        <v>112</v>
      </c>
      <c r="U404" s="49">
        <v>45894.0</v>
      </c>
      <c r="V404" s="49">
        <v>45924.0</v>
      </c>
      <c r="W404" s="347">
        <v>1.0</v>
      </c>
      <c r="X404" s="41" t="s">
        <v>98</v>
      </c>
      <c r="Y404" s="42" t="s">
        <v>85</v>
      </c>
    </row>
    <row r="405" ht="17.25" customHeight="1">
      <c r="A405" s="46" t="s">
        <v>7891</v>
      </c>
      <c r="B405" s="40">
        <v>45894.0</v>
      </c>
      <c r="C405" s="42">
        <v>3848.0</v>
      </c>
      <c r="D405" s="47" t="s">
        <v>3946</v>
      </c>
      <c r="E405" s="46" t="s">
        <v>1112</v>
      </c>
      <c r="F405" s="47" t="s">
        <v>3950</v>
      </c>
      <c r="G405" s="47" t="s">
        <v>1114</v>
      </c>
      <c r="H405" s="47" t="s">
        <v>156</v>
      </c>
      <c r="I405" s="42" t="s">
        <v>422</v>
      </c>
      <c r="J405" s="49">
        <v>44554.0</v>
      </c>
      <c r="K405" s="40">
        <v>45894.0</v>
      </c>
      <c r="L405" s="41" t="s">
        <v>75</v>
      </c>
      <c r="M405" s="51">
        <v>0.0</v>
      </c>
      <c r="N405" s="41" t="s">
        <v>75</v>
      </c>
      <c r="O405" s="54">
        <v>118000.0</v>
      </c>
      <c r="P405" s="54">
        <v>118000.0</v>
      </c>
      <c r="Q405" s="51">
        <v>0.0</v>
      </c>
      <c r="R405" s="51">
        <v>4400.0</v>
      </c>
      <c r="S405" s="52">
        <f t="shared" si="4"/>
        <v>113600</v>
      </c>
      <c r="T405" s="42" t="s">
        <v>83</v>
      </c>
      <c r="U405" s="49">
        <v>45894.0</v>
      </c>
      <c r="V405" s="49">
        <v>45924.0</v>
      </c>
      <c r="W405" s="347">
        <v>1.0</v>
      </c>
      <c r="X405" s="42" t="s">
        <v>84</v>
      </c>
      <c r="Y405" s="42" t="s">
        <v>85</v>
      </c>
    </row>
    <row r="406" ht="17.25" customHeight="1">
      <c r="A406" s="38" t="s">
        <v>7894</v>
      </c>
      <c r="B406" s="40">
        <v>45894.0</v>
      </c>
      <c r="C406" s="42">
        <v>3848.0</v>
      </c>
      <c r="D406" s="47" t="s">
        <v>3946</v>
      </c>
      <c r="E406" s="46" t="s">
        <v>1112</v>
      </c>
      <c r="F406" s="47" t="s">
        <v>3160</v>
      </c>
      <c r="G406" s="47" t="s">
        <v>1114</v>
      </c>
      <c r="H406" s="47" t="s">
        <v>156</v>
      </c>
      <c r="I406" s="41" t="s">
        <v>1989</v>
      </c>
      <c r="J406" s="49">
        <v>44554.0</v>
      </c>
      <c r="K406" s="40">
        <v>45894.0</v>
      </c>
      <c r="L406" s="41" t="s">
        <v>75</v>
      </c>
      <c r="M406" s="51">
        <v>0.0</v>
      </c>
      <c r="N406" s="41" t="s">
        <v>75</v>
      </c>
      <c r="O406" s="54">
        <v>118000.0</v>
      </c>
      <c r="P406" s="54">
        <v>118000.0</v>
      </c>
      <c r="Q406" s="51">
        <v>0.0</v>
      </c>
      <c r="R406" s="51">
        <v>4400.0</v>
      </c>
      <c r="S406" s="52">
        <f t="shared" si="4"/>
        <v>113600</v>
      </c>
      <c r="T406" s="42" t="s">
        <v>83</v>
      </c>
      <c r="U406" s="49">
        <v>45894.0</v>
      </c>
      <c r="V406" s="49">
        <v>45924.0</v>
      </c>
      <c r="W406" s="347">
        <v>1.0</v>
      </c>
      <c r="X406" s="42" t="s">
        <v>84</v>
      </c>
      <c r="Y406" s="42" t="s">
        <v>85</v>
      </c>
    </row>
    <row r="407" ht="17.25" customHeight="1">
      <c r="A407" s="46" t="s">
        <v>7897</v>
      </c>
      <c r="B407" s="40">
        <v>45894.0</v>
      </c>
      <c r="C407" s="42">
        <v>4343.0</v>
      </c>
      <c r="D407" s="47" t="s">
        <v>1522</v>
      </c>
      <c r="E407" s="46" t="s">
        <v>152</v>
      </c>
      <c r="F407" s="47" t="s">
        <v>4110</v>
      </c>
      <c r="G407" s="47" t="s">
        <v>155</v>
      </c>
      <c r="H407" s="47" t="s">
        <v>156</v>
      </c>
      <c r="I407" s="42" t="s">
        <v>422</v>
      </c>
      <c r="J407" s="49">
        <v>44585.0</v>
      </c>
      <c r="K407" s="40">
        <v>45894.0</v>
      </c>
      <c r="L407" s="41" t="s">
        <v>75</v>
      </c>
      <c r="M407" s="51">
        <v>0.0</v>
      </c>
      <c r="N407" s="41" t="s">
        <v>75</v>
      </c>
      <c r="O407" s="54">
        <v>78000.0</v>
      </c>
      <c r="P407" s="54">
        <v>78000.0</v>
      </c>
      <c r="Q407" s="51">
        <v>0.0</v>
      </c>
      <c r="R407" s="51">
        <v>1560.0</v>
      </c>
      <c r="S407" s="52">
        <f t="shared" si="4"/>
        <v>76440</v>
      </c>
      <c r="T407" s="42" t="s">
        <v>83</v>
      </c>
      <c r="U407" s="49">
        <v>45894.0</v>
      </c>
      <c r="V407" s="49">
        <v>45924.0</v>
      </c>
      <c r="W407" s="347">
        <v>1.0</v>
      </c>
      <c r="X407" s="41" t="s">
        <v>98</v>
      </c>
      <c r="Y407" s="42" t="s">
        <v>85</v>
      </c>
    </row>
    <row r="408" ht="17.25" customHeight="1">
      <c r="A408" s="38" t="s">
        <v>7900</v>
      </c>
      <c r="B408" s="40">
        <v>45894.0</v>
      </c>
      <c r="C408" s="42">
        <v>14334.0</v>
      </c>
      <c r="D408" s="47" t="s">
        <v>7851</v>
      </c>
      <c r="E408" s="46" t="s">
        <v>3332</v>
      </c>
      <c r="F408" s="47" t="s">
        <v>3334</v>
      </c>
      <c r="G408" s="47" t="s">
        <v>552</v>
      </c>
      <c r="H408" s="47" t="s">
        <v>72</v>
      </c>
      <c r="I408" s="41" t="s">
        <v>1989</v>
      </c>
      <c r="J408" s="49">
        <v>45664.0</v>
      </c>
      <c r="K408" s="40">
        <v>45894.0</v>
      </c>
      <c r="L408" s="41" t="s">
        <v>75</v>
      </c>
      <c r="M408" s="51">
        <v>78000.0</v>
      </c>
      <c r="N408" s="41" t="s">
        <v>75</v>
      </c>
      <c r="O408" s="54">
        <v>80000.0</v>
      </c>
      <c r="P408" s="54">
        <v>80000.0</v>
      </c>
      <c r="Q408" s="51">
        <v>0.0</v>
      </c>
      <c r="R408" s="51">
        <v>1600.0</v>
      </c>
      <c r="S408" s="52">
        <f t="shared" si="4"/>
        <v>78400</v>
      </c>
      <c r="T408" s="42" t="s">
        <v>83</v>
      </c>
      <c r="U408" s="49">
        <v>45894.0</v>
      </c>
      <c r="V408" s="49">
        <v>45924.0</v>
      </c>
      <c r="W408" s="347">
        <v>1.0</v>
      </c>
      <c r="X408" s="41" t="s">
        <v>98</v>
      </c>
      <c r="Y408" s="42" t="s">
        <v>85</v>
      </c>
    </row>
    <row r="409" ht="17.25" customHeight="1">
      <c r="A409" s="46" t="s">
        <v>7903</v>
      </c>
      <c r="B409" s="40">
        <v>45894.0</v>
      </c>
      <c r="C409" s="42">
        <v>4808.0</v>
      </c>
      <c r="D409" s="47" t="s">
        <v>3035</v>
      </c>
      <c r="E409" s="46" t="s">
        <v>2860</v>
      </c>
      <c r="F409" s="47" t="s">
        <v>4096</v>
      </c>
      <c r="G409" s="47" t="s">
        <v>234</v>
      </c>
      <c r="H409" s="47" t="s">
        <v>235</v>
      </c>
      <c r="I409" s="42" t="s">
        <v>422</v>
      </c>
      <c r="J409" s="49">
        <v>44618.0</v>
      </c>
      <c r="K409" s="40">
        <v>45894.0</v>
      </c>
      <c r="L409" s="41" t="s">
        <v>75</v>
      </c>
      <c r="M409" s="51">
        <v>0.0</v>
      </c>
      <c r="N409" s="41" t="s">
        <v>75</v>
      </c>
      <c r="O409" s="54">
        <v>78000.0</v>
      </c>
      <c r="P409" s="54">
        <v>78000.0</v>
      </c>
      <c r="Q409" s="51">
        <v>0.0</v>
      </c>
      <c r="R409" s="51">
        <v>546.0</v>
      </c>
      <c r="S409" s="52">
        <f t="shared" si="4"/>
        <v>77454</v>
      </c>
      <c r="T409" s="42" t="s">
        <v>83</v>
      </c>
      <c r="U409" s="49">
        <v>45894.0</v>
      </c>
      <c r="V409" s="49">
        <v>45924.0</v>
      </c>
      <c r="W409" s="347">
        <v>1.0</v>
      </c>
      <c r="X409" s="41" t="s">
        <v>98</v>
      </c>
      <c r="Y409" s="42" t="s">
        <v>85</v>
      </c>
    </row>
    <row r="410" ht="17.25" customHeight="1">
      <c r="A410" s="46" t="s">
        <v>7904</v>
      </c>
      <c r="B410" s="40">
        <v>45894.0</v>
      </c>
      <c r="C410" s="42">
        <v>4723.0</v>
      </c>
      <c r="D410" s="47" t="s">
        <v>2572</v>
      </c>
      <c r="E410" s="46" t="s">
        <v>1074</v>
      </c>
      <c r="F410" s="47" t="s">
        <v>3980</v>
      </c>
      <c r="G410" s="47" t="s">
        <v>217</v>
      </c>
      <c r="H410" s="47" t="s">
        <v>177</v>
      </c>
      <c r="I410" s="42" t="s">
        <v>422</v>
      </c>
      <c r="J410" s="49">
        <v>44611.0</v>
      </c>
      <c r="K410" s="40">
        <v>45894.0</v>
      </c>
      <c r="L410" s="41" t="s">
        <v>75</v>
      </c>
      <c r="M410" s="51">
        <v>0.0</v>
      </c>
      <c r="N410" s="41" t="s">
        <v>75</v>
      </c>
      <c r="O410" s="54">
        <v>78006.0</v>
      </c>
      <c r="P410" s="140">
        <v>78000.0</v>
      </c>
      <c r="Q410" s="51">
        <v>0.0</v>
      </c>
      <c r="R410" s="51">
        <v>0.0</v>
      </c>
      <c r="S410" s="52">
        <f t="shared" si="4"/>
        <v>78000</v>
      </c>
      <c r="T410" s="42" t="s">
        <v>112</v>
      </c>
      <c r="U410" s="49">
        <v>45894.0</v>
      </c>
      <c r="V410" s="49">
        <v>45927.0</v>
      </c>
      <c r="W410" s="347">
        <v>1.0</v>
      </c>
      <c r="X410" s="41" t="s">
        <v>98</v>
      </c>
      <c r="Y410" s="42" t="s">
        <v>85</v>
      </c>
    </row>
    <row r="411" ht="17.25" customHeight="1">
      <c r="A411" s="38" t="s">
        <v>7907</v>
      </c>
      <c r="B411" s="40">
        <v>45894.0</v>
      </c>
      <c r="C411" s="42">
        <v>7934.0</v>
      </c>
      <c r="D411" s="47" t="s">
        <v>947</v>
      </c>
      <c r="E411" s="46" t="s">
        <v>659</v>
      </c>
      <c r="F411" s="47" t="s">
        <v>7321</v>
      </c>
      <c r="G411" s="47" t="s">
        <v>194</v>
      </c>
      <c r="H411" s="47" t="s">
        <v>177</v>
      </c>
      <c r="I411" s="41" t="s">
        <v>1989</v>
      </c>
      <c r="J411" s="49">
        <v>44929.0</v>
      </c>
      <c r="K411" s="40">
        <v>45894.0</v>
      </c>
      <c r="L411" s="41" t="s">
        <v>75</v>
      </c>
      <c r="M411" s="51">
        <v>0.0</v>
      </c>
      <c r="N411" s="41" t="s">
        <v>75</v>
      </c>
      <c r="O411" s="54">
        <v>118000.0</v>
      </c>
      <c r="P411" s="54">
        <v>118000.0</v>
      </c>
      <c r="Q411" s="51">
        <v>0.0</v>
      </c>
      <c r="R411" s="51">
        <v>826.0</v>
      </c>
      <c r="S411" s="52">
        <f t="shared" si="4"/>
        <v>117174</v>
      </c>
      <c r="T411" s="42" t="s">
        <v>83</v>
      </c>
      <c r="U411" s="49">
        <v>45894.0</v>
      </c>
      <c r="V411" s="49">
        <v>45925.0</v>
      </c>
      <c r="W411" s="347">
        <v>1.0</v>
      </c>
      <c r="X411" s="42" t="s">
        <v>84</v>
      </c>
      <c r="Y411" s="42" t="s">
        <v>85</v>
      </c>
    </row>
    <row r="412" ht="17.25" customHeight="1">
      <c r="A412" s="46" t="s">
        <v>7910</v>
      </c>
      <c r="B412" s="40">
        <v>45894.0</v>
      </c>
      <c r="C412" s="42">
        <v>6683.0</v>
      </c>
      <c r="D412" s="47" t="s">
        <v>4361</v>
      </c>
      <c r="E412" s="46" t="s">
        <v>4351</v>
      </c>
      <c r="F412" s="47" t="s">
        <v>4352</v>
      </c>
      <c r="G412" s="47" t="s">
        <v>234</v>
      </c>
      <c r="H412" s="47" t="s">
        <v>235</v>
      </c>
      <c r="I412" s="42" t="s">
        <v>422</v>
      </c>
      <c r="J412" s="49">
        <v>44792.0</v>
      </c>
      <c r="K412" s="40">
        <v>45894.0</v>
      </c>
      <c r="L412" s="41" t="s">
        <v>75</v>
      </c>
      <c r="M412" s="51">
        <v>0.0</v>
      </c>
      <c r="N412" s="41" t="s">
        <v>75</v>
      </c>
      <c r="O412" s="54">
        <v>78001.0</v>
      </c>
      <c r="P412" s="140">
        <v>78000.0</v>
      </c>
      <c r="Q412" s="51">
        <v>0.0</v>
      </c>
      <c r="R412" s="51">
        <v>0.0</v>
      </c>
      <c r="S412" s="52">
        <f t="shared" si="4"/>
        <v>78000</v>
      </c>
      <c r="T412" s="42" t="s">
        <v>112</v>
      </c>
      <c r="U412" s="49">
        <v>45894.0</v>
      </c>
      <c r="V412" s="49">
        <v>45924.0</v>
      </c>
      <c r="W412" s="347">
        <v>1.0</v>
      </c>
      <c r="X412" s="41" t="s">
        <v>98</v>
      </c>
      <c r="Y412" s="42" t="s">
        <v>85</v>
      </c>
    </row>
    <row r="413" ht="17.25" customHeight="1">
      <c r="A413" s="46" t="s">
        <v>7912</v>
      </c>
      <c r="B413" s="40">
        <v>45894.0</v>
      </c>
      <c r="C413" s="42">
        <v>7410.0</v>
      </c>
      <c r="D413" s="47" t="s">
        <v>6993</v>
      </c>
      <c r="E413" s="46" t="s">
        <v>6994</v>
      </c>
      <c r="F413" s="47" t="s">
        <v>6996</v>
      </c>
      <c r="G413" s="47" t="s">
        <v>243</v>
      </c>
      <c r="H413" s="47" t="s">
        <v>123</v>
      </c>
      <c r="I413" s="42" t="s">
        <v>422</v>
      </c>
      <c r="J413" s="49">
        <v>44865.0</v>
      </c>
      <c r="K413" s="40">
        <v>45894.0</v>
      </c>
      <c r="L413" s="41" t="s">
        <v>75</v>
      </c>
      <c r="M413" s="51">
        <v>0.0</v>
      </c>
      <c r="N413" s="41" t="s">
        <v>75</v>
      </c>
      <c r="O413" s="54">
        <v>118000.0</v>
      </c>
      <c r="P413" s="54">
        <v>118000.0</v>
      </c>
      <c r="Q413" s="51">
        <v>0.0</v>
      </c>
      <c r="R413" s="51">
        <v>826.0</v>
      </c>
      <c r="S413" s="52">
        <f t="shared" si="4"/>
        <v>117174</v>
      </c>
      <c r="T413" s="42" t="s">
        <v>83</v>
      </c>
      <c r="U413" s="49">
        <v>45894.0</v>
      </c>
      <c r="V413" s="49">
        <v>45930.0</v>
      </c>
      <c r="W413" s="347">
        <v>1.0</v>
      </c>
      <c r="X413" s="42" t="s">
        <v>84</v>
      </c>
      <c r="Y413" s="42" t="s">
        <v>85</v>
      </c>
    </row>
    <row r="414" ht="17.25" customHeight="1">
      <c r="A414" s="46" t="s">
        <v>7916</v>
      </c>
      <c r="B414" s="40">
        <v>45894.0</v>
      </c>
      <c r="C414" s="42">
        <v>11351.0</v>
      </c>
      <c r="D414" s="47" t="s">
        <v>4151</v>
      </c>
      <c r="E414" s="46" t="s">
        <v>4014</v>
      </c>
      <c r="F414" s="47" t="s">
        <v>4016</v>
      </c>
      <c r="G414" s="47" t="s">
        <v>217</v>
      </c>
      <c r="H414" s="47" t="s">
        <v>177</v>
      </c>
      <c r="I414" s="42" t="s">
        <v>422</v>
      </c>
      <c r="J414" s="49">
        <v>45337.0</v>
      </c>
      <c r="K414" s="40">
        <v>45894.0</v>
      </c>
      <c r="L414" s="41" t="s">
        <v>75</v>
      </c>
      <c r="M414" s="51">
        <v>118000.0</v>
      </c>
      <c r="N414" s="41" t="s">
        <v>75</v>
      </c>
      <c r="O414" s="54">
        <v>120000.0</v>
      </c>
      <c r="P414" s="54">
        <v>120000.0</v>
      </c>
      <c r="Q414" s="51">
        <v>0.0</v>
      </c>
      <c r="R414" s="51">
        <v>840.0</v>
      </c>
      <c r="S414" s="52">
        <f t="shared" si="4"/>
        <v>119160</v>
      </c>
      <c r="T414" s="42" t="s">
        <v>83</v>
      </c>
      <c r="U414" s="49">
        <v>45894.0</v>
      </c>
      <c r="V414" s="49">
        <v>45924.0</v>
      </c>
      <c r="W414" s="347">
        <v>1.0</v>
      </c>
      <c r="X414" s="42" t="s">
        <v>84</v>
      </c>
      <c r="Y414" s="42" t="s">
        <v>85</v>
      </c>
    </row>
    <row r="415" ht="17.25" customHeight="1">
      <c r="A415" s="38" t="s">
        <v>7918</v>
      </c>
      <c r="B415" s="40">
        <v>45894.0</v>
      </c>
      <c r="C415" s="42">
        <v>9030.0</v>
      </c>
      <c r="D415" s="47" t="s">
        <v>6684</v>
      </c>
      <c r="E415" s="46" t="s">
        <v>6685</v>
      </c>
      <c r="F415" s="47" t="s">
        <v>6686</v>
      </c>
      <c r="G415" s="47" t="s">
        <v>404</v>
      </c>
      <c r="H415" s="47" t="s">
        <v>72</v>
      </c>
      <c r="I415" s="41" t="s">
        <v>1989</v>
      </c>
      <c r="J415" s="49">
        <v>45059.0</v>
      </c>
      <c r="K415" s="40">
        <v>45894.0</v>
      </c>
      <c r="L415" s="41" t="s">
        <v>75</v>
      </c>
      <c r="M415" s="51">
        <v>0.0</v>
      </c>
      <c r="N415" s="41" t="s">
        <v>75</v>
      </c>
      <c r="O415" s="54">
        <v>78000.0</v>
      </c>
      <c r="P415" s="54">
        <v>78000.0</v>
      </c>
      <c r="Q415" s="51">
        <v>0.0</v>
      </c>
      <c r="R415" s="51">
        <v>4400.0</v>
      </c>
      <c r="S415" s="52">
        <f t="shared" si="4"/>
        <v>73600</v>
      </c>
      <c r="T415" s="42" t="s">
        <v>83</v>
      </c>
      <c r="U415" s="49">
        <v>45894.0</v>
      </c>
      <c r="V415" s="49">
        <v>45924.0</v>
      </c>
      <c r="W415" s="347">
        <v>1.0</v>
      </c>
      <c r="X415" s="41" t="s">
        <v>98</v>
      </c>
      <c r="Y415" s="42" t="s">
        <v>85</v>
      </c>
    </row>
    <row r="416" ht="17.25" customHeight="1">
      <c r="A416" s="38" t="s">
        <v>7920</v>
      </c>
      <c r="B416" s="40">
        <v>45894.0</v>
      </c>
      <c r="C416" s="42">
        <v>9096.0</v>
      </c>
      <c r="D416" s="47" t="s">
        <v>3954</v>
      </c>
      <c r="E416" s="46" t="s">
        <v>3956</v>
      </c>
      <c r="F416" s="47" t="s">
        <v>3958</v>
      </c>
      <c r="G416" s="47" t="s">
        <v>7922</v>
      </c>
      <c r="H416" s="47" t="s">
        <v>134</v>
      </c>
      <c r="I416" s="41" t="s">
        <v>1989</v>
      </c>
      <c r="J416" s="49">
        <v>45068.0</v>
      </c>
      <c r="K416" s="40">
        <v>45894.0</v>
      </c>
      <c r="L416" s="41" t="s">
        <v>75</v>
      </c>
      <c r="M416" s="51">
        <v>78000.0</v>
      </c>
      <c r="N416" s="41" t="s">
        <v>75</v>
      </c>
      <c r="O416" s="54">
        <v>56000.0</v>
      </c>
      <c r="P416" s="54">
        <v>56000.0</v>
      </c>
      <c r="Q416" s="51">
        <v>0.0</v>
      </c>
      <c r="R416" s="51">
        <v>392.0</v>
      </c>
      <c r="S416" s="52">
        <f t="shared" si="4"/>
        <v>55608</v>
      </c>
      <c r="T416" s="42" t="s">
        <v>83</v>
      </c>
      <c r="U416" s="49">
        <v>45894.0</v>
      </c>
      <c r="V416" s="49">
        <v>45924.0</v>
      </c>
      <c r="W416" s="347">
        <v>1.0</v>
      </c>
      <c r="X416" s="41" t="s">
        <v>98</v>
      </c>
      <c r="Y416" s="42" t="s">
        <v>85</v>
      </c>
    </row>
    <row r="417" ht="17.25" customHeight="1">
      <c r="A417" s="38" t="s">
        <v>7924</v>
      </c>
      <c r="B417" s="40">
        <v>45894.0</v>
      </c>
      <c r="C417" s="42">
        <v>11823.0</v>
      </c>
      <c r="D417" s="47" t="s">
        <v>2634</v>
      </c>
      <c r="E417" s="46" t="s">
        <v>2635</v>
      </c>
      <c r="F417" s="47" t="s">
        <v>2636</v>
      </c>
      <c r="G417" s="47" t="s">
        <v>404</v>
      </c>
      <c r="H417" s="47" t="s">
        <v>72</v>
      </c>
      <c r="I417" s="41" t="s">
        <v>1989</v>
      </c>
      <c r="J417" s="49">
        <v>45390.0</v>
      </c>
      <c r="K417" s="40">
        <v>45895.0</v>
      </c>
      <c r="L417" s="40">
        <v>45894.0</v>
      </c>
      <c r="M417" s="51">
        <v>78000.0</v>
      </c>
      <c r="N417" s="40">
        <v>45895.0</v>
      </c>
      <c r="O417" s="54">
        <v>80076.0</v>
      </c>
      <c r="P417" s="140">
        <v>80000.0</v>
      </c>
      <c r="Q417" s="51">
        <v>0.0</v>
      </c>
      <c r="R417" s="51">
        <v>0.0</v>
      </c>
      <c r="S417" s="52">
        <f t="shared" si="4"/>
        <v>80000</v>
      </c>
      <c r="T417" s="42" t="s">
        <v>112</v>
      </c>
      <c r="U417" s="49">
        <v>45895.0</v>
      </c>
      <c r="V417" s="49">
        <v>45925.0</v>
      </c>
      <c r="W417" s="347">
        <v>1.0</v>
      </c>
      <c r="X417" s="41" t="s">
        <v>98</v>
      </c>
      <c r="Y417" s="42" t="s">
        <v>85</v>
      </c>
    </row>
    <row r="418" ht="17.25" customHeight="1">
      <c r="A418" s="38" t="s">
        <v>7927</v>
      </c>
      <c r="B418" s="40">
        <v>45894.0</v>
      </c>
      <c r="C418" s="42">
        <v>631.0</v>
      </c>
      <c r="D418" s="47" t="s">
        <v>6352</v>
      </c>
      <c r="E418" s="46" t="s">
        <v>926</v>
      </c>
      <c r="F418" s="47" t="s">
        <v>1078</v>
      </c>
      <c r="G418" s="47" t="s">
        <v>217</v>
      </c>
      <c r="H418" s="47" t="s">
        <v>177</v>
      </c>
      <c r="I418" s="41" t="s">
        <v>1989</v>
      </c>
      <c r="J418" s="49">
        <v>44329.0</v>
      </c>
      <c r="K418" s="40">
        <v>45895.0</v>
      </c>
      <c r="L418" s="41" t="s">
        <v>75</v>
      </c>
      <c r="M418" s="51">
        <v>78000.0</v>
      </c>
      <c r="N418" s="41" t="s">
        <v>75</v>
      </c>
      <c r="O418" s="54">
        <v>76063.0</v>
      </c>
      <c r="P418" s="62">
        <v>76063.0</v>
      </c>
      <c r="Q418" s="51">
        <v>0.0</v>
      </c>
      <c r="R418" s="51">
        <v>0.0</v>
      </c>
      <c r="S418" s="52">
        <f t="shared" si="4"/>
        <v>76063</v>
      </c>
      <c r="T418" s="42" t="s">
        <v>112</v>
      </c>
      <c r="U418" s="49">
        <v>45895.0</v>
      </c>
      <c r="V418" s="49">
        <v>45925.0</v>
      </c>
      <c r="W418" s="347">
        <v>1.0</v>
      </c>
      <c r="X418" s="41" t="s">
        <v>98</v>
      </c>
      <c r="Y418" s="42" t="s">
        <v>85</v>
      </c>
    </row>
    <row r="419" ht="17.25" customHeight="1">
      <c r="A419" s="38" t="s">
        <v>7929</v>
      </c>
      <c r="B419" s="40">
        <v>45894.0</v>
      </c>
      <c r="C419" s="42">
        <v>7835.0</v>
      </c>
      <c r="D419" s="47" t="s">
        <v>6803</v>
      </c>
      <c r="E419" s="46" t="s">
        <v>6804</v>
      </c>
      <c r="F419" s="47" t="s">
        <v>6810</v>
      </c>
      <c r="G419" s="47" t="s">
        <v>243</v>
      </c>
      <c r="H419" s="47" t="s">
        <v>123</v>
      </c>
      <c r="I419" s="41" t="s">
        <v>1989</v>
      </c>
      <c r="J419" s="49">
        <v>44914.0</v>
      </c>
      <c r="K419" s="40">
        <v>45895.0</v>
      </c>
      <c r="L419" s="41" t="s">
        <v>75</v>
      </c>
      <c r="M419" s="51">
        <v>0.0</v>
      </c>
      <c r="N419" s="41" t="s">
        <v>75</v>
      </c>
      <c r="O419" s="54">
        <v>1298000.0</v>
      </c>
      <c r="P419" s="54">
        <v>1298000.0</v>
      </c>
      <c r="Q419" s="51">
        <v>118000.0</v>
      </c>
      <c r="R419" s="51">
        <v>9086.0</v>
      </c>
      <c r="S419" s="52">
        <f t="shared" si="4"/>
        <v>1288914</v>
      </c>
      <c r="T419" s="42" t="s">
        <v>83</v>
      </c>
      <c r="U419" s="49">
        <v>45895.0</v>
      </c>
      <c r="V419" s="49">
        <v>46255.0</v>
      </c>
      <c r="W419" s="347">
        <v>12.0</v>
      </c>
      <c r="X419" s="42" t="s">
        <v>84</v>
      </c>
      <c r="Y419" s="42" t="s">
        <v>85</v>
      </c>
    </row>
    <row r="420" ht="17.25" customHeight="1">
      <c r="A420" s="46" t="s">
        <v>7931</v>
      </c>
      <c r="B420" s="40">
        <v>45894.0</v>
      </c>
      <c r="C420" s="42">
        <v>3541.0</v>
      </c>
      <c r="D420" s="47" t="s">
        <v>3248</v>
      </c>
      <c r="E420" s="46" t="s">
        <v>3249</v>
      </c>
      <c r="F420" s="47" t="s">
        <v>3251</v>
      </c>
      <c r="G420" s="47" t="s">
        <v>3253</v>
      </c>
      <c r="H420" s="47" t="s">
        <v>156</v>
      </c>
      <c r="I420" s="42" t="s">
        <v>422</v>
      </c>
      <c r="J420" s="49">
        <v>44530.0</v>
      </c>
      <c r="K420" s="40">
        <v>45895.0</v>
      </c>
      <c r="L420" s="41" t="s">
        <v>75</v>
      </c>
      <c r="M420" s="51">
        <v>0.0</v>
      </c>
      <c r="N420" s="41" t="s">
        <v>75</v>
      </c>
      <c r="O420" s="54">
        <v>78000.0</v>
      </c>
      <c r="P420" s="54">
        <v>78000.0</v>
      </c>
      <c r="Q420" s="51">
        <v>0.0</v>
      </c>
      <c r="R420" s="51">
        <v>546.0</v>
      </c>
      <c r="S420" s="52">
        <f t="shared" si="4"/>
        <v>77454</v>
      </c>
      <c r="T420" s="42" t="s">
        <v>83</v>
      </c>
      <c r="U420" s="49">
        <v>45895.0</v>
      </c>
      <c r="V420" s="49">
        <v>45925.0</v>
      </c>
      <c r="W420" s="347">
        <v>1.0</v>
      </c>
      <c r="X420" s="41" t="s">
        <v>98</v>
      </c>
      <c r="Y420" s="42" t="s">
        <v>85</v>
      </c>
    </row>
    <row r="421" ht="17.25" customHeight="1">
      <c r="A421" s="38" t="s">
        <v>7934</v>
      </c>
      <c r="B421" s="40">
        <v>45894.0</v>
      </c>
      <c r="C421" s="42">
        <v>11897.0</v>
      </c>
      <c r="D421" s="47" t="s">
        <v>3567</v>
      </c>
      <c r="E421" s="46" t="s">
        <v>3409</v>
      </c>
      <c r="F421" s="47" t="s">
        <v>3410</v>
      </c>
      <c r="G421" s="47" t="s">
        <v>1071</v>
      </c>
      <c r="H421" s="47" t="s">
        <v>814</v>
      </c>
      <c r="I421" s="41" t="s">
        <v>1989</v>
      </c>
      <c r="J421" s="49">
        <v>45401.0</v>
      </c>
      <c r="K421" s="40">
        <v>45895.0</v>
      </c>
      <c r="L421" s="41" t="s">
        <v>75</v>
      </c>
      <c r="M421" s="51">
        <v>0.0</v>
      </c>
      <c r="N421" s="41" t="s">
        <v>75</v>
      </c>
      <c r="O421" s="54">
        <v>118038.0</v>
      </c>
      <c r="P421" s="62">
        <v>118000.0</v>
      </c>
      <c r="Q421" s="51">
        <v>0.0</v>
      </c>
      <c r="R421" s="51">
        <v>0.0</v>
      </c>
      <c r="S421" s="52">
        <f t="shared" si="4"/>
        <v>118000</v>
      </c>
      <c r="T421" s="42" t="s">
        <v>112</v>
      </c>
      <c r="U421" s="49">
        <v>45895.0</v>
      </c>
      <c r="V421" s="49">
        <v>45925.0</v>
      </c>
      <c r="W421" s="347">
        <v>1.0</v>
      </c>
      <c r="X421" s="42" t="s">
        <v>84</v>
      </c>
      <c r="Y421" s="42" t="s">
        <v>85</v>
      </c>
    </row>
    <row r="422" ht="17.25" customHeight="1">
      <c r="A422" s="38" t="s">
        <v>7937</v>
      </c>
      <c r="B422" s="40">
        <v>45894.0</v>
      </c>
      <c r="C422" s="42">
        <v>8535.0</v>
      </c>
      <c r="D422" s="47" t="s">
        <v>4144</v>
      </c>
      <c r="E422" s="46" t="s">
        <v>3939</v>
      </c>
      <c r="F422" s="47" t="s">
        <v>3940</v>
      </c>
      <c r="G422" s="47" t="s">
        <v>179</v>
      </c>
      <c r="H422" s="47" t="s">
        <v>179</v>
      </c>
      <c r="I422" s="41" t="s">
        <v>1989</v>
      </c>
      <c r="J422" s="49">
        <v>44998.0</v>
      </c>
      <c r="K422" s="40">
        <v>45895.0</v>
      </c>
      <c r="L422" s="41" t="s">
        <v>75</v>
      </c>
      <c r="M422" s="51">
        <v>0.0</v>
      </c>
      <c r="N422" s="41" t="s">
        <v>75</v>
      </c>
      <c r="O422" s="54">
        <v>78038.0</v>
      </c>
      <c r="P422" s="62">
        <v>78038.0</v>
      </c>
      <c r="Q422" s="51">
        <v>0.0</v>
      </c>
      <c r="R422" s="51">
        <v>0.0</v>
      </c>
      <c r="S422" s="52">
        <f t="shared" si="4"/>
        <v>78038</v>
      </c>
      <c r="T422" s="42" t="s">
        <v>112</v>
      </c>
      <c r="U422" s="49">
        <v>45895.0</v>
      </c>
      <c r="V422" s="49">
        <v>45925.0</v>
      </c>
      <c r="W422" s="347">
        <v>1.0</v>
      </c>
      <c r="X422" s="41" t="s">
        <v>98</v>
      </c>
      <c r="Y422" s="42" t="s">
        <v>85</v>
      </c>
    </row>
    <row r="423" ht="17.25" customHeight="1">
      <c r="A423" s="46" t="s">
        <v>7943</v>
      </c>
      <c r="B423" s="40">
        <v>45894.0</v>
      </c>
      <c r="C423" s="42">
        <v>8912.0</v>
      </c>
      <c r="D423" s="47" t="s">
        <v>5057</v>
      </c>
      <c r="E423" s="46" t="s">
        <v>3492</v>
      </c>
      <c r="F423" s="47" t="s">
        <v>3493</v>
      </c>
      <c r="G423" s="47" t="s">
        <v>3303</v>
      </c>
      <c r="H423" s="47" t="s">
        <v>134</v>
      </c>
      <c r="I423" s="42" t="s">
        <v>422</v>
      </c>
      <c r="J423" s="49">
        <v>45047.0</v>
      </c>
      <c r="K423" s="40">
        <v>45895.0</v>
      </c>
      <c r="L423" s="41" t="s">
        <v>75</v>
      </c>
      <c r="M423" s="51">
        <v>78000.0</v>
      </c>
      <c r="N423" s="41" t="s">
        <v>75</v>
      </c>
      <c r="O423" s="54">
        <v>156000.0</v>
      </c>
      <c r="P423" s="54">
        <v>156000.0</v>
      </c>
      <c r="Q423" s="51">
        <v>0.0</v>
      </c>
      <c r="R423" s="51">
        <v>1092.0</v>
      </c>
      <c r="S423" s="52">
        <f t="shared" si="4"/>
        <v>154908</v>
      </c>
      <c r="T423" s="42" t="s">
        <v>83</v>
      </c>
      <c r="U423" s="49">
        <v>45895.0</v>
      </c>
      <c r="V423" s="49">
        <v>45925.0</v>
      </c>
      <c r="W423" s="347">
        <v>1.0</v>
      </c>
      <c r="X423" s="41" t="s">
        <v>98</v>
      </c>
      <c r="Y423" s="42" t="s">
        <v>85</v>
      </c>
    </row>
    <row r="424" ht="17.25" customHeight="1">
      <c r="A424" s="46" t="s">
        <v>7947</v>
      </c>
      <c r="B424" s="40">
        <v>45894.0</v>
      </c>
      <c r="C424" s="42">
        <v>8912.0</v>
      </c>
      <c r="D424" s="47" t="s">
        <v>5057</v>
      </c>
      <c r="E424" s="46" t="s">
        <v>3492</v>
      </c>
      <c r="F424" s="47" t="s">
        <v>3500</v>
      </c>
      <c r="G424" s="47" t="s">
        <v>3303</v>
      </c>
      <c r="H424" s="47" t="s">
        <v>134</v>
      </c>
      <c r="I424" s="42" t="s">
        <v>422</v>
      </c>
      <c r="J424" s="49">
        <v>45047.0</v>
      </c>
      <c r="K424" s="40">
        <v>45895.0</v>
      </c>
      <c r="L424" s="41" t="s">
        <v>75</v>
      </c>
      <c r="M424" s="51">
        <v>78000.0</v>
      </c>
      <c r="N424" s="41" t="s">
        <v>75</v>
      </c>
      <c r="O424" s="54">
        <v>0.0</v>
      </c>
      <c r="P424" s="54">
        <v>0.0</v>
      </c>
      <c r="Q424" s="51">
        <v>0.0</v>
      </c>
      <c r="R424" s="51">
        <v>0.0</v>
      </c>
      <c r="S424" s="52">
        <f t="shared" si="4"/>
        <v>0</v>
      </c>
      <c r="T424" s="42" t="s">
        <v>283</v>
      </c>
      <c r="U424" s="49">
        <v>45895.0</v>
      </c>
      <c r="V424" s="49">
        <v>45933.0</v>
      </c>
      <c r="W424" s="42">
        <v>1.0</v>
      </c>
      <c r="X424" s="41" t="s">
        <v>98</v>
      </c>
      <c r="Y424" s="42" t="s">
        <v>85</v>
      </c>
    </row>
    <row r="425" ht="17.25" customHeight="1">
      <c r="A425" s="38" t="s">
        <v>7950</v>
      </c>
      <c r="B425" s="40">
        <v>45894.0</v>
      </c>
      <c r="C425" s="42">
        <v>7825.0</v>
      </c>
      <c r="D425" s="47" t="s">
        <v>61</v>
      </c>
      <c r="E425" s="46" t="s">
        <v>60</v>
      </c>
      <c r="F425" s="47" t="s">
        <v>4289</v>
      </c>
      <c r="G425" s="47" t="s">
        <v>64</v>
      </c>
      <c r="H425" s="47" t="s">
        <v>66</v>
      </c>
      <c r="I425" s="41" t="s">
        <v>1989</v>
      </c>
      <c r="J425" s="49">
        <v>44913.0</v>
      </c>
      <c r="K425" s="40">
        <v>45895.0</v>
      </c>
      <c r="L425" s="41" t="s">
        <v>75</v>
      </c>
      <c r="M425" s="51">
        <v>118000.0</v>
      </c>
      <c r="N425" s="41" t="s">
        <v>75</v>
      </c>
      <c r="O425" s="54">
        <v>236000.0</v>
      </c>
      <c r="P425" s="54">
        <v>236000.0</v>
      </c>
      <c r="Q425" s="51">
        <v>0.0</v>
      </c>
      <c r="R425" s="51">
        <v>4400.0</v>
      </c>
      <c r="S425" s="52">
        <f t="shared" si="4"/>
        <v>231600</v>
      </c>
      <c r="T425" s="42" t="s">
        <v>83</v>
      </c>
      <c r="U425" s="49">
        <v>45895.0</v>
      </c>
      <c r="V425" s="49">
        <v>45926.0</v>
      </c>
      <c r="W425" s="347">
        <v>1.0</v>
      </c>
      <c r="X425" s="42" t="s">
        <v>84</v>
      </c>
      <c r="Y425" s="42" t="s">
        <v>85</v>
      </c>
    </row>
    <row r="426" ht="17.25" customHeight="1">
      <c r="A426" s="38" t="s">
        <v>7953</v>
      </c>
      <c r="B426" s="40">
        <v>45894.0</v>
      </c>
      <c r="C426" s="42">
        <v>7825.0</v>
      </c>
      <c r="D426" s="47" t="s">
        <v>61</v>
      </c>
      <c r="E426" s="46" t="s">
        <v>60</v>
      </c>
      <c r="F426" s="47" t="s">
        <v>4213</v>
      </c>
      <c r="G426" s="47" t="s">
        <v>64</v>
      </c>
      <c r="H426" s="47" t="s">
        <v>66</v>
      </c>
      <c r="I426" s="41" t="s">
        <v>1989</v>
      </c>
      <c r="J426" s="49">
        <v>44913.0</v>
      </c>
      <c r="K426" s="40">
        <v>45895.0</v>
      </c>
      <c r="L426" s="41" t="s">
        <v>75</v>
      </c>
      <c r="M426" s="51">
        <v>118000.0</v>
      </c>
      <c r="N426" s="41" t="s">
        <v>75</v>
      </c>
      <c r="O426" s="54">
        <v>0.0</v>
      </c>
      <c r="P426" s="54">
        <v>0.0</v>
      </c>
      <c r="Q426" s="54">
        <v>0.0</v>
      </c>
      <c r="R426" s="54">
        <v>0.0</v>
      </c>
      <c r="S426" s="52">
        <f t="shared" si="4"/>
        <v>0</v>
      </c>
      <c r="T426" s="42" t="s">
        <v>283</v>
      </c>
      <c r="U426" s="49">
        <v>45895.0</v>
      </c>
      <c r="V426" s="49">
        <v>45926.0</v>
      </c>
      <c r="W426" s="42">
        <v>1.0</v>
      </c>
      <c r="X426" s="42" t="s">
        <v>84</v>
      </c>
      <c r="Y426" s="42" t="s">
        <v>85</v>
      </c>
    </row>
    <row r="427" ht="17.25" customHeight="1">
      <c r="A427" s="38" t="s">
        <v>7956</v>
      </c>
      <c r="B427" s="40">
        <v>45894.0</v>
      </c>
      <c r="C427" s="42">
        <v>6336.0</v>
      </c>
      <c r="D427" s="47" t="s">
        <v>5750</v>
      </c>
      <c r="E427" s="46" t="s">
        <v>2692</v>
      </c>
      <c r="F427" s="47" t="s">
        <v>2693</v>
      </c>
      <c r="G427" s="47" t="s">
        <v>2694</v>
      </c>
      <c r="H427" s="47" t="s">
        <v>124</v>
      </c>
      <c r="I427" s="41" t="s">
        <v>1989</v>
      </c>
      <c r="J427" s="49">
        <v>44759.0</v>
      </c>
      <c r="K427" s="40">
        <v>45895.0</v>
      </c>
      <c r="L427" s="41" t="s">
        <v>75</v>
      </c>
      <c r="M427" s="51">
        <v>0.0</v>
      </c>
      <c r="N427" s="41" t="s">
        <v>75</v>
      </c>
      <c r="O427" s="54">
        <v>118000.0</v>
      </c>
      <c r="P427" s="54">
        <v>118000.0</v>
      </c>
      <c r="Q427" s="54">
        <v>0.0</v>
      </c>
      <c r="R427" s="51">
        <v>4400.0</v>
      </c>
      <c r="S427" s="52">
        <f t="shared" si="4"/>
        <v>113600</v>
      </c>
      <c r="T427" s="42" t="s">
        <v>83</v>
      </c>
      <c r="U427" s="49">
        <v>45895.0</v>
      </c>
      <c r="V427" s="49">
        <v>45925.0</v>
      </c>
      <c r="W427" s="347">
        <v>1.0</v>
      </c>
      <c r="X427" s="42" t="s">
        <v>84</v>
      </c>
      <c r="Y427" s="42" t="s">
        <v>85</v>
      </c>
    </row>
    <row r="428" ht="17.25" customHeight="1">
      <c r="A428" s="46" t="s">
        <v>7961</v>
      </c>
      <c r="B428" s="40">
        <v>45894.0</v>
      </c>
      <c r="C428" s="42">
        <v>8829.0</v>
      </c>
      <c r="D428" s="47" t="s">
        <v>4563</v>
      </c>
      <c r="E428" s="46" t="s">
        <v>4480</v>
      </c>
      <c r="F428" s="47" t="s">
        <v>4481</v>
      </c>
      <c r="G428" s="47" t="s">
        <v>796</v>
      </c>
      <c r="H428" s="47" t="s">
        <v>134</v>
      </c>
      <c r="I428" s="42" t="s">
        <v>422</v>
      </c>
      <c r="J428" s="49">
        <v>45041.0</v>
      </c>
      <c r="K428" s="40">
        <v>45895.0</v>
      </c>
      <c r="L428" s="41" t="s">
        <v>75</v>
      </c>
      <c r="M428" s="51">
        <v>0.0</v>
      </c>
      <c r="N428" s="41" t="s">
        <v>75</v>
      </c>
      <c r="O428" s="54">
        <v>118000.0</v>
      </c>
      <c r="P428" s="54">
        <v>118000.0</v>
      </c>
      <c r="Q428" s="54">
        <v>0.0</v>
      </c>
      <c r="R428" s="51">
        <v>2360.0</v>
      </c>
      <c r="S428" s="52">
        <f t="shared" si="4"/>
        <v>115640</v>
      </c>
      <c r="T428" s="42" t="s">
        <v>83</v>
      </c>
      <c r="U428" s="49">
        <v>45895.0</v>
      </c>
      <c r="V428" s="49">
        <v>45926.0</v>
      </c>
      <c r="W428" s="347">
        <v>1.0</v>
      </c>
      <c r="X428" s="42" t="s">
        <v>84</v>
      </c>
      <c r="Y428" s="42" t="s">
        <v>85</v>
      </c>
    </row>
    <row r="429" ht="17.25" customHeight="1">
      <c r="A429" s="38" t="s">
        <v>7964</v>
      </c>
      <c r="B429" s="40">
        <v>45894.0</v>
      </c>
      <c r="C429" s="42">
        <v>7272.0</v>
      </c>
      <c r="D429" s="47" t="s">
        <v>1996</v>
      </c>
      <c r="E429" s="46" t="s">
        <v>1997</v>
      </c>
      <c r="F429" s="47" t="s">
        <v>7965</v>
      </c>
      <c r="G429" s="47" t="s">
        <v>300</v>
      </c>
      <c r="H429" s="47" t="s">
        <v>134</v>
      </c>
      <c r="I429" s="41" t="s">
        <v>1989</v>
      </c>
      <c r="J429" s="49">
        <v>44851.0</v>
      </c>
      <c r="K429" s="40">
        <v>45895.0</v>
      </c>
      <c r="L429" s="41" t="s">
        <v>75</v>
      </c>
      <c r="M429" s="51">
        <v>0.0</v>
      </c>
      <c r="N429" s="41" t="s">
        <v>75</v>
      </c>
      <c r="O429" s="54">
        <v>648079.0</v>
      </c>
      <c r="P429" s="62">
        <v>648079.0</v>
      </c>
      <c r="Q429" s="54">
        <v>0.0</v>
      </c>
      <c r="R429" s="51">
        <v>0.0</v>
      </c>
      <c r="S429" s="52">
        <f t="shared" si="4"/>
        <v>648079</v>
      </c>
      <c r="T429" s="42" t="s">
        <v>112</v>
      </c>
      <c r="U429" s="49">
        <v>45895.0</v>
      </c>
      <c r="V429" s="49">
        <v>46110.0</v>
      </c>
      <c r="W429" s="347">
        <v>6.0</v>
      </c>
      <c r="X429" s="42" t="s">
        <v>84</v>
      </c>
      <c r="Y429" s="42" t="s">
        <v>85</v>
      </c>
    </row>
    <row r="430" ht="17.25" customHeight="1">
      <c r="A430" s="38" t="s">
        <v>7967</v>
      </c>
      <c r="B430" s="40">
        <v>45894.0</v>
      </c>
      <c r="C430" s="42">
        <v>4430.0</v>
      </c>
      <c r="D430" s="47" t="s">
        <v>4305</v>
      </c>
      <c r="E430" s="46" t="s">
        <v>4134</v>
      </c>
      <c r="F430" s="47" t="s">
        <v>4135</v>
      </c>
      <c r="G430" s="47" t="s">
        <v>585</v>
      </c>
      <c r="H430" s="47" t="s">
        <v>123</v>
      </c>
      <c r="I430" s="41" t="s">
        <v>1989</v>
      </c>
      <c r="J430" s="49">
        <v>44590.0</v>
      </c>
      <c r="K430" s="40">
        <v>45895.0</v>
      </c>
      <c r="L430" s="41" t="s">
        <v>75</v>
      </c>
      <c r="M430" s="51">
        <v>0.0</v>
      </c>
      <c r="N430" s="41" t="s">
        <v>75</v>
      </c>
      <c r="O430" s="54">
        <v>118000.0</v>
      </c>
      <c r="P430" s="54">
        <v>118000.0</v>
      </c>
      <c r="Q430" s="54">
        <v>0.0</v>
      </c>
      <c r="R430" s="51">
        <v>826.0</v>
      </c>
      <c r="S430" s="52">
        <f t="shared" si="4"/>
        <v>117174</v>
      </c>
      <c r="T430" s="42" t="s">
        <v>83</v>
      </c>
      <c r="U430" s="49">
        <v>45895.0</v>
      </c>
      <c r="V430" s="49">
        <v>45925.0</v>
      </c>
      <c r="W430" s="347">
        <v>1.0</v>
      </c>
      <c r="X430" s="42" t="s">
        <v>84</v>
      </c>
      <c r="Y430" s="42" t="s">
        <v>85</v>
      </c>
    </row>
    <row r="431" ht="17.25" customHeight="1">
      <c r="A431" s="38" t="s">
        <v>7970</v>
      </c>
      <c r="B431" s="40">
        <v>45894.0</v>
      </c>
      <c r="C431" s="42">
        <v>11004.0</v>
      </c>
      <c r="D431" s="47" t="s">
        <v>2823</v>
      </c>
      <c r="E431" s="46" t="s">
        <v>2824</v>
      </c>
      <c r="F431" s="47" t="s">
        <v>3293</v>
      </c>
      <c r="G431" s="47" t="s">
        <v>701</v>
      </c>
      <c r="H431" s="47" t="s">
        <v>177</v>
      </c>
      <c r="I431" s="41" t="s">
        <v>1989</v>
      </c>
      <c r="J431" s="49">
        <v>45300.0</v>
      </c>
      <c r="K431" s="40">
        <v>45895.0</v>
      </c>
      <c r="L431" s="41" t="s">
        <v>75</v>
      </c>
      <c r="M431" s="51">
        <v>118000.0</v>
      </c>
      <c r="N431" s="41" t="s">
        <v>75</v>
      </c>
      <c r="O431" s="54">
        <v>117000.0</v>
      </c>
      <c r="P431" s="54">
        <v>117000.0</v>
      </c>
      <c r="Q431" s="54">
        <v>0.0</v>
      </c>
      <c r="R431" s="51">
        <v>4400.0</v>
      </c>
      <c r="S431" s="52">
        <f t="shared" si="4"/>
        <v>112600</v>
      </c>
      <c r="T431" s="42" t="s">
        <v>83</v>
      </c>
      <c r="U431" s="49">
        <v>45895.0</v>
      </c>
      <c r="V431" s="49">
        <v>45925.0</v>
      </c>
      <c r="W431" s="347">
        <v>1.0</v>
      </c>
      <c r="X431" s="42" t="s">
        <v>84</v>
      </c>
      <c r="Y431" s="42" t="s">
        <v>85</v>
      </c>
    </row>
    <row r="432" ht="17.25" customHeight="1">
      <c r="A432" s="38" t="s">
        <v>7972</v>
      </c>
      <c r="B432" s="40">
        <v>45896.0</v>
      </c>
      <c r="C432" s="42">
        <v>2816.0</v>
      </c>
      <c r="D432" s="47" t="s">
        <v>4500</v>
      </c>
      <c r="E432" s="46" t="s">
        <v>3911</v>
      </c>
      <c r="F432" s="47" t="s">
        <v>5254</v>
      </c>
      <c r="G432" s="47" t="s">
        <v>315</v>
      </c>
      <c r="H432" s="47" t="s">
        <v>177</v>
      </c>
      <c r="I432" s="41" t="s">
        <v>1989</v>
      </c>
      <c r="J432" s="49">
        <v>44476.0</v>
      </c>
      <c r="K432" s="40">
        <v>45895.0</v>
      </c>
      <c r="L432" s="41" t="s">
        <v>75</v>
      </c>
      <c r="M432" s="51">
        <v>0.0</v>
      </c>
      <c r="N432" s="41" t="s">
        <v>75</v>
      </c>
      <c r="O432" s="54">
        <v>78000.0</v>
      </c>
      <c r="P432" s="54">
        <v>78000.0</v>
      </c>
      <c r="Q432" s="54">
        <v>0.0</v>
      </c>
      <c r="R432" s="51">
        <v>546.0</v>
      </c>
      <c r="S432" s="52">
        <f t="shared" si="4"/>
        <v>77454</v>
      </c>
      <c r="T432" s="42" t="s">
        <v>83</v>
      </c>
      <c r="U432" s="49">
        <v>45895.0</v>
      </c>
      <c r="V432" s="49">
        <v>45925.0</v>
      </c>
      <c r="W432" s="347">
        <v>1.0</v>
      </c>
      <c r="X432" s="42" t="s">
        <v>98</v>
      </c>
      <c r="Y432" s="42" t="s">
        <v>85</v>
      </c>
    </row>
    <row r="433" ht="17.25" customHeight="1">
      <c r="A433" s="38" t="s">
        <v>7974</v>
      </c>
      <c r="B433" s="40">
        <v>45896.0</v>
      </c>
      <c r="C433" s="42">
        <v>9822.0</v>
      </c>
      <c r="D433" s="47" t="s">
        <v>7976</v>
      </c>
      <c r="E433" s="46" t="s">
        <v>672</v>
      </c>
      <c r="F433" s="47" t="s">
        <v>674</v>
      </c>
      <c r="G433" s="47" t="s">
        <v>194</v>
      </c>
      <c r="H433" s="47" t="s">
        <v>177</v>
      </c>
      <c r="I433" s="41" t="s">
        <v>1989</v>
      </c>
      <c r="J433" s="49">
        <v>45149.0</v>
      </c>
      <c r="K433" s="40">
        <v>45895.0</v>
      </c>
      <c r="L433" s="41" t="s">
        <v>75</v>
      </c>
      <c r="M433" s="51">
        <v>0.0</v>
      </c>
      <c r="N433" s="41" t="s">
        <v>75</v>
      </c>
      <c r="O433" s="54">
        <v>468029.0</v>
      </c>
      <c r="P433" s="62">
        <v>468000.0</v>
      </c>
      <c r="Q433" s="54">
        <v>0.0</v>
      </c>
      <c r="R433" s="51">
        <v>0.0</v>
      </c>
      <c r="S433" s="52">
        <f t="shared" si="4"/>
        <v>468000</v>
      </c>
      <c r="T433" s="42" t="s">
        <v>112</v>
      </c>
      <c r="U433" s="49">
        <v>45895.0</v>
      </c>
      <c r="V433" s="49">
        <v>46081.0</v>
      </c>
      <c r="W433" s="347">
        <v>6.0</v>
      </c>
      <c r="X433" s="42" t="s">
        <v>98</v>
      </c>
      <c r="Y433" s="42" t="s">
        <v>85</v>
      </c>
    </row>
    <row r="434" ht="17.25" customHeight="1">
      <c r="A434" s="38" t="s">
        <v>7980</v>
      </c>
      <c r="B434" s="40">
        <v>45896.0</v>
      </c>
      <c r="C434" s="42">
        <v>4234.0</v>
      </c>
      <c r="D434" s="47" t="s">
        <v>4461</v>
      </c>
      <c r="E434" s="46" t="s">
        <v>69</v>
      </c>
      <c r="F434" s="47" t="s">
        <v>4462</v>
      </c>
      <c r="G434" s="47" t="s">
        <v>3303</v>
      </c>
      <c r="H434" s="47" t="s">
        <v>134</v>
      </c>
      <c r="I434" s="41" t="s">
        <v>1989</v>
      </c>
      <c r="J434" s="49">
        <v>44576.0</v>
      </c>
      <c r="K434" s="40">
        <v>45895.0</v>
      </c>
      <c r="L434" s="41" t="s">
        <v>75</v>
      </c>
      <c r="M434" s="51">
        <v>0.0</v>
      </c>
      <c r="N434" s="41" t="s">
        <v>75</v>
      </c>
      <c r="O434" s="54">
        <v>78000.0</v>
      </c>
      <c r="P434" s="54">
        <v>78000.0</v>
      </c>
      <c r="Q434" s="54">
        <v>0.0</v>
      </c>
      <c r="R434" s="51">
        <v>546.0</v>
      </c>
      <c r="S434" s="52">
        <f t="shared" si="4"/>
        <v>77454</v>
      </c>
      <c r="T434" s="42" t="s">
        <v>83</v>
      </c>
      <c r="U434" s="49">
        <v>45895.0</v>
      </c>
      <c r="V434" s="49">
        <v>45925.0</v>
      </c>
      <c r="W434" s="347">
        <v>1.0</v>
      </c>
      <c r="X434" s="42" t="s">
        <v>98</v>
      </c>
      <c r="Y434" s="42" t="s">
        <v>85</v>
      </c>
    </row>
    <row r="435" ht="17.25" customHeight="1">
      <c r="A435" s="46" t="s">
        <v>7983</v>
      </c>
      <c r="B435" s="40">
        <v>45896.0</v>
      </c>
      <c r="C435" s="42">
        <v>376.0</v>
      </c>
      <c r="D435" s="47" t="s">
        <v>2200</v>
      </c>
      <c r="E435" s="46" t="s">
        <v>2057</v>
      </c>
      <c r="F435" s="47" t="s">
        <v>2098</v>
      </c>
      <c r="G435" s="47" t="s">
        <v>1136</v>
      </c>
      <c r="H435" s="47" t="s">
        <v>1137</v>
      </c>
      <c r="I435" s="42" t="s">
        <v>422</v>
      </c>
      <c r="J435" s="49">
        <v>44307.0</v>
      </c>
      <c r="K435" s="40">
        <v>45895.0</v>
      </c>
      <c r="L435" s="41" t="s">
        <v>75</v>
      </c>
      <c r="M435" s="51">
        <v>0.0</v>
      </c>
      <c r="N435" s="40">
        <v>45898.0</v>
      </c>
      <c r="O435" s="54">
        <v>78065.0</v>
      </c>
      <c r="P435" s="62">
        <v>78065.0</v>
      </c>
      <c r="Q435" s="54">
        <v>0.0</v>
      </c>
      <c r="R435" s="51">
        <v>0.0</v>
      </c>
      <c r="S435" s="52">
        <f t="shared" si="4"/>
        <v>78065</v>
      </c>
      <c r="T435" s="42" t="s">
        <v>112</v>
      </c>
      <c r="U435" s="49">
        <v>45898.0</v>
      </c>
      <c r="V435" s="49">
        <v>45935.0</v>
      </c>
      <c r="W435" s="347">
        <v>1.0</v>
      </c>
      <c r="X435" s="42" t="s">
        <v>98</v>
      </c>
      <c r="Y435" s="42" t="s">
        <v>85</v>
      </c>
    </row>
    <row r="436" ht="17.25" customHeight="1">
      <c r="A436" s="158" t="s">
        <v>7990</v>
      </c>
      <c r="B436" s="40">
        <v>45896.0</v>
      </c>
      <c r="C436" s="42">
        <v>16068.0</v>
      </c>
      <c r="D436" s="47" t="s">
        <v>7993</v>
      </c>
      <c r="E436" s="46" t="s">
        <v>7994</v>
      </c>
      <c r="F436" s="47" t="s">
        <v>7995</v>
      </c>
      <c r="G436" s="47" t="s">
        <v>132</v>
      </c>
      <c r="H436" s="47" t="s">
        <v>134</v>
      </c>
      <c r="I436" s="41" t="s">
        <v>1989</v>
      </c>
      <c r="J436" s="49">
        <v>45872.0</v>
      </c>
      <c r="K436" s="40">
        <v>45896.0</v>
      </c>
      <c r="L436" s="41" t="s">
        <v>75</v>
      </c>
      <c r="M436" s="51">
        <v>354000.0</v>
      </c>
      <c r="N436" s="40">
        <v>45896.0</v>
      </c>
      <c r="O436" s="54">
        <v>118000.0</v>
      </c>
      <c r="P436" s="54">
        <v>118000.0</v>
      </c>
      <c r="Q436" s="54">
        <v>0.0</v>
      </c>
      <c r="R436" s="51">
        <v>826.0</v>
      </c>
      <c r="S436" s="52">
        <f t="shared" si="4"/>
        <v>117174</v>
      </c>
      <c r="T436" s="42" t="s">
        <v>83</v>
      </c>
      <c r="U436" s="49"/>
      <c r="V436" s="49"/>
      <c r="W436" s="339">
        <v>1.0</v>
      </c>
      <c r="X436" s="42" t="s">
        <v>84</v>
      </c>
      <c r="Y436" s="42" t="s">
        <v>221</v>
      </c>
    </row>
    <row r="437" ht="17.25" customHeight="1">
      <c r="A437" s="38" t="s">
        <v>7998</v>
      </c>
      <c r="B437" s="40">
        <v>45896.0</v>
      </c>
      <c r="C437" s="42">
        <v>5009.0</v>
      </c>
      <c r="D437" s="47" t="s">
        <v>8000</v>
      </c>
      <c r="E437" s="46" t="s">
        <v>8001</v>
      </c>
      <c r="F437" s="47" t="s">
        <v>8002</v>
      </c>
      <c r="G437" s="47" t="s">
        <v>585</v>
      </c>
      <c r="H437" s="47" t="s">
        <v>123</v>
      </c>
      <c r="I437" s="41" t="s">
        <v>1989</v>
      </c>
      <c r="J437" s="49">
        <v>44634.0</v>
      </c>
      <c r="K437" s="40">
        <v>45896.0</v>
      </c>
      <c r="L437" s="41" t="s">
        <v>75</v>
      </c>
      <c r="M437" s="51">
        <v>0.0</v>
      </c>
      <c r="N437" s="41" t="s">
        <v>75</v>
      </c>
      <c r="O437" s="54">
        <v>78045.0</v>
      </c>
      <c r="P437" s="95">
        <v>78045.0</v>
      </c>
      <c r="Q437" s="54">
        <v>0.0</v>
      </c>
      <c r="R437" s="54">
        <v>0.0</v>
      </c>
      <c r="S437" s="52">
        <f t="shared" si="4"/>
        <v>78045</v>
      </c>
      <c r="T437" s="42" t="s">
        <v>112</v>
      </c>
      <c r="U437" s="49">
        <v>45896.0</v>
      </c>
      <c r="V437" s="49">
        <v>45928.0</v>
      </c>
      <c r="W437" s="347">
        <v>1.0</v>
      </c>
      <c r="X437" s="42" t="s">
        <v>98</v>
      </c>
      <c r="Y437" s="42" t="s">
        <v>85</v>
      </c>
    </row>
    <row r="438" ht="17.25" customHeight="1">
      <c r="A438" s="46" t="s">
        <v>8004</v>
      </c>
      <c r="B438" s="40">
        <v>45896.0</v>
      </c>
      <c r="C438" s="42">
        <v>8115.0</v>
      </c>
      <c r="D438" s="47" t="s">
        <v>2564</v>
      </c>
      <c r="E438" s="46" t="s">
        <v>2425</v>
      </c>
      <c r="F438" s="47" t="s">
        <v>4248</v>
      </c>
      <c r="G438" s="47" t="s">
        <v>132</v>
      </c>
      <c r="H438" s="47" t="s">
        <v>134</v>
      </c>
      <c r="I438" s="42" t="s">
        <v>422</v>
      </c>
      <c r="J438" s="49">
        <v>44947.0</v>
      </c>
      <c r="K438" s="40">
        <v>45896.0</v>
      </c>
      <c r="L438" s="41" t="s">
        <v>75</v>
      </c>
      <c r="M438" s="51">
        <v>0.0</v>
      </c>
      <c r="N438" s="41" t="s">
        <v>75</v>
      </c>
      <c r="O438" s="54">
        <v>118000.0</v>
      </c>
      <c r="P438" s="54">
        <v>118000.0</v>
      </c>
      <c r="Q438" s="54">
        <v>0.0</v>
      </c>
      <c r="R438" s="51">
        <v>826.0</v>
      </c>
      <c r="S438" s="52">
        <f t="shared" si="4"/>
        <v>117174</v>
      </c>
      <c r="T438" s="42" t="s">
        <v>83</v>
      </c>
      <c r="U438" s="49">
        <v>45896.0</v>
      </c>
      <c r="V438" s="49">
        <v>45926.0</v>
      </c>
      <c r="W438" s="347">
        <v>1.0</v>
      </c>
      <c r="X438" s="42" t="s">
        <v>84</v>
      </c>
      <c r="Y438" s="42" t="s">
        <v>85</v>
      </c>
    </row>
    <row r="439" ht="17.25" customHeight="1">
      <c r="A439" s="46" t="s">
        <v>8006</v>
      </c>
      <c r="B439" s="40">
        <v>45896.0</v>
      </c>
      <c r="C439" s="42">
        <v>11985.0</v>
      </c>
      <c r="D439" s="47" t="s">
        <v>778</v>
      </c>
      <c r="E439" s="46" t="s">
        <v>699</v>
      </c>
      <c r="F439" s="47" t="s">
        <v>700</v>
      </c>
      <c r="G439" s="47" t="s">
        <v>701</v>
      </c>
      <c r="H439" s="47" t="s">
        <v>177</v>
      </c>
      <c r="I439" s="42" t="s">
        <v>422</v>
      </c>
      <c r="J439" s="49">
        <v>45411.0</v>
      </c>
      <c r="K439" s="40">
        <v>45896.0</v>
      </c>
      <c r="L439" s="41" t="s">
        <v>75</v>
      </c>
      <c r="M439" s="51">
        <v>0.0</v>
      </c>
      <c r="N439" s="41" t="s">
        <v>75</v>
      </c>
      <c r="O439" s="54">
        <v>118000.0</v>
      </c>
      <c r="P439" s="54">
        <v>118000.0</v>
      </c>
      <c r="Q439" s="54">
        <v>0.0</v>
      </c>
      <c r="R439" s="51">
        <v>4400.0</v>
      </c>
      <c r="S439" s="52">
        <f t="shared" si="4"/>
        <v>113600</v>
      </c>
      <c r="T439" s="42" t="s">
        <v>83</v>
      </c>
      <c r="U439" s="49">
        <v>45896.0</v>
      </c>
      <c r="V439" s="49">
        <v>45935.0</v>
      </c>
      <c r="W439" s="347">
        <v>1.0</v>
      </c>
      <c r="X439" s="42" t="s">
        <v>84</v>
      </c>
      <c r="Y439" s="42" t="s">
        <v>85</v>
      </c>
    </row>
    <row r="440" ht="17.25" customHeight="1">
      <c r="A440" s="46" t="s">
        <v>8009</v>
      </c>
      <c r="B440" s="40">
        <v>45896.0</v>
      </c>
      <c r="C440" s="42">
        <v>5508.0</v>
      </c>
      <c r="D440" s="47" t="s">
        <v>4251</v>
      </c>
      <c r="E440" s="46" t="s">
        <v>4252</v>
      </c>
      <c r="F440" s="47" t="s">
        <v>4254</v>
      </c>
      <c r="G440" s="47" t="s">
        <v>812</v>
      </c>
      <c r="H440" s="47" t="s">
        <v>123</v>
      </c>
      <c r="I440" s="42" t="s">
        <v>422</v>
      </c>
      <c r="J440" s="49">
        <v>44669.0</v>
      </c>
      <c r="K440" s="40">
        <v>45896.0</v>
      </c>
      <c r="L440" s="41" t="s">
        <v>75</v>
      </c>
      <c r="M440" s="51">
        <v>0.0</v>
      </c>
      <c r="N440" s="41" t="s">
        <v>75</v>
      </c>
      <c r="O440" s="54">
        <v>78061.0</v>
      </c>
      <c r="P440" s="95">
        <v>78061.0</v>
      </c>
      <c r="Q440" s="54">
        <v>0.0</v>
      </c>
      <c r="R440" s="51">
        <v>0.0</v>
      </c>
      <c r="S440" s="52">
        <f t="shared" si="4"/>
        <v>78061</v>
      </c>
      <c r="T440" s="42" t="s">
        <v>112</v>
      </c>
      <c r="U440" s="49">
        <v>45896.0</v>
      </c>
      <c r="V440" s="49">
        <v>45926.0</v>
      </c>
      <c r="W440" s="347">
        <v>1.0</v>
      </c>
      <c r="X440" s="42" t="s">
        <v>98</v>
      </c>
      <c r="Y440" s="42" t="s">
        <v>85</v>
      </c>
    </row>
    <row r="441" ht="17.25" customHeight="1">
      <c r="A441" s="158" t="s">
        <v>8012</v>
      </c>
      <c r="B441" s="40">
        <v>45896.0</v>
      </c>
      <c r="C441" s="42">
        <v>16068.0</v>
      </c>
      <c r="D441" s="47" t="s">
        <v>7993</v>
      </c>
      <c r="E441" s="46" t="s">
        <v>7994</v>
      </c>
      <c r="F441" s="47" t="s">
        <v>7995</v>
      </c>
      <c r="G441" s="47" t="s">
        <v>132</v>
      </c>
      <c r="H441" s="47" t="s">
        <v>134</v>
      </c>
      <c r="I441" s="41" t="s">
        <v>1989</v>
      </c>
      <c r="J441" s="49">
        <v>45872.0</v>
      </c>
      <c r="K441" s="40">
        <v>45896.0</v>
      </c>
      <c r="L441" s="41" t="s">
        <v>75</v>
      </c>
      <c r="M441" s="51">
        <v>354000.0</v>
      </c>
      <c r="N441" s="41" t="s">
        <v>75</v>
      </c>
      <c r="O441" s="54">
        <v>236064.0</v>
      </c>
      <c r="P441" s="95">
        <v>236000.0</v>
      </c>
      <c r="Q441" s="54">
        <v>0.0</v>
      </c>
      <c r="R441" s="51">
        <v>0.0</v>
      </c>
      <c r="S441" s="52">
        <f t="shared" si="4"/>
        <v>236000</v>
      </c>
      <c r="T441" s="42" t="s">
        <v>112</v>
      </c>
      <c r="U441" s="49">
        <v>45896.0</v>
      </c>
      <c r="V441" s="49">
        <v>45986.0</v>
      </c>
      <c r="W441" s="347">
        <v>3.0</v>
      </c>
      <c r="X441" s="42" t="s">
        <v>84</v>
      </c>
      <c r="Y441" s="42" t="s">
        <v>221</v>
      </c>
    </row>
    <row r="442" ht="17.25" customHeight="1">
      <c r="A442" s="158" t="s">
        <v>8015</v>
      </c>
      <c r="B442" s="40">
        <v>45896.0</v>
      </c>
      <c r="C442" s="42">
        <v>15958.0</v>
      </c>
      <c r="D442" s="47" t="s">
        <v>8016</v>
      </c>
      <c r="E442" s="46" t="s">
        <v>8017</v>
      </c>
      <c r="F442" s="47" t="s">
        <v>8018</v>
      </c>
      <c r="G442" s="47" t="s">
        <v>4195</v>
      </c>
      <c r="H442" s="47" t="s">
        <v>2887</v>
      </c>
      <c r="I442" s="41" t="s">
        <v>1989</v>
      </c>
      <c r="J442" s="49">
        <v>45862.0</v>
      </c>
      <c r="K442" s="40">
        <v>45896.0</v>
      </c>
      <c r="L442" s="41" t="s">
        <v>75</v>
      </c>
      <c r="M442" s="54">
        <v>0.0</v>
      </c>
      <c r="N442" s="41" t="s">
        <v>75</v>
      </c>
      <c r="O442" s="54">
        <v>858080.0</v>
      </c>
      <c r="P442" s="95">
        <v>858000.0</v>
      </c>
      <c r="Q442" s="54">
        <v>78000.0</v>
      </c>
      <c r="R442" s="51">
        <v>0.0</v>
      </c>
      <c r="S442" s="52">
        <f t="shared" si="4"/>
        <v>858000</v>
      </c>
      <c r="T442" s="42" t="s">
        <v>112</v>
      </c>
      <c r="U442" s="49">
        <v>45896.0</v>
      </c>
      <c r="V442" s="49">
        <v>46256.0</v>
      </c>
      <c r="W442" s="347">
        <v>12.0</v>
      </c>
      <c r="X442" s="42" t="s">
        <v>98</v>
      </c>
      <c r="Y442" s="42" t="s">
        <v>221</v>
      </c>
    </row>
    <row r="443" ht="17.25" customHeight="1">
      <c r="A443" s="46" t="s">
        <v>8021</v>
      </c>
      <c r="B443" s="40">
        <v>45896.0</v>
      </c>
      <c r="C443" s="42">
        <v>15958.0</v>
      </c>
      <c r="D443" s="47" t="s">
        <v>8016</v>
      </c>
      <c r="E443" s="46" t="s">
        <v>8017</v>
      </c>
      <c r="F443" s="47" t="s">
        <v>8018</v>
      </c>
      <c r="G443" s="47" t="s">
        <v>4195</v>
      </c>
      <c r="H443" s="47" t="s">
        <v>2887</v>
      </c>
      <c r="I443" s="41" t="s">
        <v>1989</v>
      </c>
      <c r="J443" s="49">
        <v>45862.0</v>
      </c>
      <c r="K443" s="40">
        <v>45896.0</v>
      </c>
      <c r="L443" s="41" t="s">
        <v>75</v>
      </c>
      <c r="M443" s="51">
        <v>0.0</v>
      </c>
      <c r="N443" s="41" t="s">
        <v>75</v>
      </c>
      <c r="O443" s="54">
        <v>78009.0</v>
      </c>
      <c r="P443" s="54">
        <v>0.0</v>
      </c>
      <c r="Q443" s="51">
        <v>0.0</v>
      </c>
      <c r="R443" s="51">
        <v>0.0</v>
      </c>
      <c r="S443" s="52">
        <f t="shared" si="4"/>
        <v>0</v>
      </c>
      <c r="T443" s="42" t="s">
        <v>248</v>
      </c>
      <c r="U443" s="49">
        <v>45896.0</v>
      </c>
      <c r="V443" s="49">
        <v>46286.0</v>
      </c>
      <c r="W443" s="42">
        <v>1.0</v>
      </c>
      <c r="X443" s="42" t="s">
        <v>98</v>
      </c>
      <c r="Y443" s="42" t="s">
        <v>85</v>
      </c>
    </row>
    <row r="444" ht="17.25" customHeight="1">
      <c r="A444" s="46" t="s">
        <v>8024</v>
      </c>
      <c r="B444" s="40">
        <v>45897.0</v>
      </c>
      <c r="C444" s="42">
        <v>6463.0</v>
      </c>
      <c r="D444" s="47" t="s">
        <v>244</v>
      </c>
      <c r="E444" s="46" t="s">
        <v>245</v>
      </c>
      <c r="F444" s="47" t="s">
        <v>246</v>
      </c>
      <c r="G444" s="47" t="s">
        <v>122</v>
      </c>
      <c r="H444" s="47" t="s">
        <v>124</v>
      </c>
      <c r="I444" s="42" t="s">
        <v>422</v>
      </c>
      <c r="J444" s="49">
        <v>44773.0</v>
      </c>
      <c r="K444" s="40">
        <v>45896.0</v>
      </c>
      <c r="L444" s="41" t="s">
        <v>75</v>
      </c>
      <c r="M444" s="51">
        <v>118000.0</v>
      </c>
      <c r="N444" s="41" t="s">
        <v>75</v>
      </c>
      <c r="O444" s="54">
        <v>150024.0</v>
      </c>
      <c r="P444" s="95">
        <v>150024.0</v>
      </c>
      <c r="Q444" s="51">
        <v>0.0</v>
      </c>
      <c r="R444" s="51">
        <v>0.0</v>
      </c>
      <c r="S444" s="52">
        <f t="shared" si="4"/>
        <v>150024</v>
      </c>
      <c r="T444" s="42" t="s">
        <v>112</v>
      </c>
      <c r="U444" s="49">
        <v>45896.0</v>
      </c>
      <c r="V444" s="49">
        <v>45927.0</v>
      </c>
      <c r="W444" s="347">
        <v>1.0</v>
      </c>
      <c r="X444" s="42" t="s">
        <v>84</v>
      </c>
      <c r="Y444" s="42" t="s">
        <v>85</v>
      </c>
    </row>
    <row r="445" ht="17.25" customHeight="1">
      <c r="A445" s="46" t="s">
        <v>8029</v>
      </c>
      <c r="B445" s="40">
        <v>45897.0</v>
      </c>
      <c r="C445" s="42">
        <v>2821.0</v>
      </c>
      <c r="D445" s="47" t="s">
        <v>8030</v>
      </c>
      <c r="E445" s="46" t="s">
        <v>3707</v>
      </c>
      <c r="F445" s="47" t="s">
        <v>8031</v>
      </c>
      <c r="G445" s="47" t="s">
        <v>3711</v>
      </c>
      <c r="H445" s="47" t="s">
        <v>102</v>
      </c>
      <c r="I445" s="41" t="s">
        <v>1989</v>
      </c>
      <c r="J445" s="49">
        <v>44476.0</v>
      </c>
      <c r="K445" s="40">
        <v>45896.0</v>
      </c>
      <c r="L445" s="41" t="s">
        <v>75</v>
      </c>
      <c r="M445" s="51">
        <v>0.0</v>
      </c>
      <c r="N445" s="41" t="s">
        <v>75</v>
      </c>
      <c r="O445" s="54">
        <v>279000.0</v>
      </c>
      <c r="P445" s="54">
        <v>0.0</v>
      </c>
      <c r="Q445" s="51">
        <v>0.0</v>
      </c>
      <c r="R445" s="51">
        <v>0.0</v>
      </c>
      <c r="S445" s="52">
        <f t="shared" si="4"/>
        <v>0</v>
      </c>
      <c r="T445" s="42" t="s">
        <v>5789</v>
      </c>
      <c r="U445" s="49">
        <v>45896.0</v>
      </c>
      <c r="V445" s="49">
        <v>46076.0</v>
      </c>
      <c r="W445" s="42" t="s">
        <v>8033</v>
      </c>
      <c r="X445" s="42" t="s">
        <v>84</v>
      </c>
      <c r="Y445" s="42" t="s">
        <v>85</v>
      </c>
    </row>
    <row r="446" ht="17.25" customHeight="1">
      <c r="A446" s="46" t="s">
        <v>8034</v>
      </c>
      <c r="B446" s="40">
        <v>45897.0</v>
      </c>
      <c r="C446" s="42">
        <v>5771.0</v>
      </c>
      <c r="D446" s="47" t="s">
        <v>4373</v>
      </c>
      <c r="E446" s="46" t="s">
        <v>4374</v>
      </c>
      <c r="F446" s="47" t="s">
        <v>4498</v>
      </c>
      <c r="G446" s="47" t="s">
        <v>404</v>
      </c>
      <c r="H446" s="47" t="s">
        <v>72</v>
      </c>
      <c r="I446" s="42" t="s">
        <v>422</v>
      </c>
      <c r="J446" s="49">
        <v>44701.0</v>
      </c>
      <c r="K446" s="40">
        <v>45896.0</v>
      </c>
      <c r="L446" s="41" t="s">
        <v>75</v>
      </c>
      <c r="M446" s="51">
        <v>0.0</v>
      </c>
      <c r="N446" s="41" t="s">
        <v>75</v>
      </c>
      <c r="O446" s="54">
        <v>118000.0</v>
      </c>
      <c r="P446" s="54">
        <v>118000.0</v>
      </c>
      <c r="Q446" s="51">
        <v>0.0</v>
      </c>
      <c r="R446" s="51">
        <v>2360.0</v>
      </c>
      <c r="S446" s="52">
        <f t="shared" si="4"/>
        <v>115640</v>
      </c>
      <c r="T446" s="42" t="s">
        <v>83</v>
      </c>
      <c r="U446" s="49">
        <v>45896.0</v>
      </c>
      <c r="V446" s="49">
        <v>45926.0</v>
      </c>
      <c r="W446" s="347">
        <v>1.0</v>
      </c>
      <c r="X446" s="42" t="s">
        <v>84</v>
      </c>
      <c r="Y446" s="42" t="s">
        <v>85</v>
      </c>
    </row>
    <row r="447" ht="17.25" customHeight="1">
      <c r="A447" s="158" t="s">
        <v>8038</v>
      </c>
      <c r="B447" s="40">
        <v>45897.0</v>
      </c>
      <c r="C447" s="42">
        <v>15309.0</v>
      </c>
      <c r="D447" s="47" t="s">
        <v>8040</v>
      </c>
      <c r="E447" s="46" t="s">
        <v>8041</v>
      </c>
      <c r="F447" s="47" t="s">
        <v>8042</v>
      </c>
      <c r="G447" s="47" t="s">
        <v>8043</v>
      </c>
      <c r="H447" s="47" t="s">
        <v>177</v>
      </c>
      <c r="I447" s="41" t="s">
        <v>422</v>
      </c>
      <c r="J447" s="49">
        <v>45773.0</v>
      </c>
      <c r="K447" s="40">
        <v>45896.0</v>
      </c>
      <c r="L447" s="41" t="s">
        <v>75</v>
      </c>
      <c r="M447" s="51">
        <v>0.0</v>
      </c>
      <c r="N447" s="40">
        <v>45902.0</v>
      </c>
      <c r="O447" s="54">
        <v>1298090.0</v>
      </c>
      <c r="P447" s="95">
        <v>1298000.0</v>
      </c>
      <c r="Q447" s="51">
        <v>118000.0</v>
      </c>
      <c r="R447" s="51">
        <v>0.0</v>
      </c>
      <c r="S447" s="52">
        <f t="shared" si="4"/>
        <v>1298000</v>
      </c>
      <c r="T447" s="42" t="s">
        <v>112</v>
      </c>
      <c r="U447" s="49">
        <v>45902.0</v>
      </c>
      <c r="V447" s="49">
        <v>46262.0</v>
      </c>
      <c r="W447" s="347">
        <v>12.0</v>
      </c>
      <c r="X447" s="42" t="s">
        <v>84</v>
      </c>
      <c r="Y447" s="42" t="s">
        <v>221</v>
      </c>
    </row>
    <row r="448" ht="17.25" customHeight="1">
      <c r="A448" s="46" t="s">
        <v>8045</v>
      </c>
      <c r="B448" s="40">
        <v>45897.0</v>
      </c>
      <c r="C448" s="42">
        <v>15309.0</v>
      </c>
      <c r="D448" s="47" t="s">
        <v>8040</v>
      </c>
      <c r="E448" s="46" t="s">
        <v>8041</v>
      </c>
      <c r="F448" s="47" t="s">
        <v>8047</v>
      </c>
      <c r="G448" s="47" t="s">
        <v>8043</v>
      </c>
      <c r="H448" s="47" t="s">
        <v>177</v>
      </c>
      <c r="I448" s="41" t="s">
        <v>1989</v>
      </c>
      <c r="J448" s="49">
        <v>45773.0</v>
      </c>
      <c r="K448" s="40">
        <v>45896.0</v>
      </c>
      <c r="L448" s="41" t="s">
        <v>75</v>
      </c>
      <c r="M448" s="50"/>
      <c r="N448" s="41" t="s">
        <v>75</v>
      </c>
      <c r="O448" s="54">
        <v>118094.0</v>
      </c>
      <c r="P448" s="54">
        <v>0.0</v>
      </c>
      <c r="Q448" s="51">
        <v>0.0</v>
      </c>
      <c r="R448" s="51">
        <v>0.0</v>
      </c>
      <c r="S448" s="52">
        <f t="shared" si="4"/>
        <v>0</v>
      </c>
      <c r="T448" s="435" t="s">
        <v>248</v>
      </c>
      <c r="U448" s="48"/>
      <c r="V448" s="48"/>
      <c r="W448" s="42">
        <v>1.0</v>
      </c>
      <c r="X448" s="42" t="s">
        <v>84</v>
      </c>
      <c r="Y448" s="42" t="s">
        <v>85</v>
      </c>
    </row>
    <row r="449" ht="17.25" customHeight="1">
      <c r="A449" s="38" t="s">
        <v>8048</v>
      </c>
      <c r="B449" s="40">
        <v>45897.0</v>
      </c>
      <c r="C449" s="42">
        <v>11654.0</v>
      </c>
      <c r="D449" s="47" t="s">
        <v>5263</v>
      </c>
      <c r="E449" s="46" t="s">
        <v>5264</v>
      </c>
      <c r="F449" s="47" t="s">
        <v>5265</v>
      </c>
      <c r="G449" s="47" t="s">
        <v>121</v>
      </c>
      <c r="H449" s="47" t="s">
        <v>123</v>
      </c>
      <c r="I449" s="41" t="s">
        <v>1989</v>
      </c>
      <c r="J449" s="49">
        <v>45371.0</v>
      </c>
      <c r="K449" s="40">
        <v>45896.0</v>
      </c>
      <c r="L449" s="41" t="s">
        <v>75</v>
      </c>
      <c r="M449" s="51">
        <v>0.0</v>
      </c>
      <c r="N449" s="41" t="s">
        <v>75</v>
      </c>
      <c r="O449" s="54">
        <v>118000.0</v>
      </c>
      <c r="P449" s="54">
        <v>118000.0</v>
      </c>
      <c r="Q449" s="51">
        <v>0.0</v>
      </c>
      <c r="R449" s="51">
        <v>4400.0</v>
      </c>
      <c r="S449" s="52">
        <f t="shared" si="4"/>
        <v>113600</v>
      </c>
      <c r="T449" s="42" t="s">
        <v>83</v>
      </c>
      <c r="U449" s="49">
        <v>45896.0</v>
      </c>
      <c r="V449" s="49">
        <v>45926.0</v>
      </c>
      <c r="W449" s="347">
        <v>1.0</v>
      </c>
      <c r="X449" s="42" t="s">
        <v>84</v>
      </c>
      <c r="Y449" s="42" t="s">
        <v>85</v>
      </c>
    </row>
    <row r="450" ht="17.25" customHeight="1">
      <c r="A450" s="38" t="s">
        <v>8051</v>
      </c>
      <c r="B450" s="40">
        <v>45897.0</v>
      </c>
      <c r="C450" s="42">
        <v>13883.0</v>
      </c>
      <c r="D450" s="47" t="s">
        <v>1954</v>
      </c>
      <c r="E450" s="46" t="s">
        <v>4493</v>
      </c>
      <c r="F450" s="47" t="s">
        <v>4494</v>
      </c>
      <c r="G450" s="47" t="s">
        <v>404</v>
      </c>
      <c r="H450" s="47" t="s">
        <v>72</v>
      </c>
      <c r="I450" s="41" t="s">
        <v>1989</v>
      </c>
      <c r="J450" s="49">
        <v>45612.0</v>
      </c>
      <c r="K450" s="40">
        <v>45866.0</v>
      </c>
      <c r="L450" s="41" t="s">
        <v>75</v>
      </c>
      <c r="M450" s="51">
        <v>78000.0</v>
      </c>
      <c r="N450" s="41" t="s">
        <v>75</v>
      </c>
      <c r="O450" s="54">
        <v>0.0</v>
      </c>
      <c r="P450" s="54">
        <v>0.0</v>
      </c>
      <c r="Q450" s="51">
        <v>0.0</v>
      </c>
      <c r="R450" s="51">
        <v>0.0</v>
      </c>
      <c r="S450" s="52">
        <f t="shared" si="4"/>
        <v>0</v>
      </c>
      <c r="T450" s="42" t="s">
        <v>283</v>
      </c>
      <c r="U450" s="49">
        <v>45896.0</v>
      </c>
      <c r="V450" s="49">
        <v>45926.0</v>
      </c>
      <c r="W450" s="42">
        <v>1.0</v>
      </c>
      <c r="X450" s="42" t="s">
        <v>98</v>
      </c>
      <c r="Y450" s="42" t="s">
        <v>85</v>
      </c>
    </row>
    <row r="451" ht="17.25" customHeight="1">
      <c r="A451" s="38" t="s">
        <v>8053</v>
      </c>
      <c r="B451" s="40">
        <v>45897.0</v>
      </c>
      <c r="C451" s="42">
        <v>2640.0</v>
      </c>
      <c r="D451" s="47" t="s">
        <v>2415</v>
      </c>
      <c r="E451" s="46" t="s">
        <v>2417</v>
      </c>
      <c r="F451" s="47" t="s">
        <v>2418</v>
      </c>
      <c r="G451" s="47" t="s">
        <v>179</v>
      </c>
      <c r="H451" s="47" t="s">
        <v>177</v>
      </c>
      <c r="I451" s="41" t="s">
        <v>1989</v>
      </c>
      <c r="J451" s="49">
        <v>44461.0</v>
      </c>
      <c r="K451" s="40">
        <v>45891.0</v>
      </c>
      <c r="L451" s="41" t="s">
        <v>75</v>
      </c>
      <c r="M451" s="51">
        <v>78000.0</v>
      </c>
      <c r="N451" s="41" t="s">
        <v>75</v>
      </c>
      <c r="O451" s="54">
        <v>0.0</v>
      </c>
      <c r="P451" s="54">
        <v>0.0</v>
      </c>
      <c r="Q451" s="51">
        <v>0.0</v>
      </c>
      <c r="R451" s="51">
        <v>0.0</v>
      </c>
      <c r="S451" s="52">
        <f t="shared" si="4"/>
        <v>0</v>
      </c>
      <c r="T451" s="42" t="s">
        <v>283</v>
      </c>
      <c r="U451" s="49">
        <v>45896.0</v>
      </c>
      <c r="V451" s="49">
        <v>45926.0</v>
      </c>
      <c r="W451" s="42">
        <v>1.0</v>
      </c>
      <c r="X451" s="42" t="s">
        <v>98</v>
      </c>
      <c r="Y451" s="42" t="s">
        <v>85</v>
      </c>
    </row>
    <row r="452" ht="17.25" customHeight="1">
      <c r="A452" s="38" t="s">
        <v>8057</v>
      </c>
      <c r="B452" s="40">
        <v>45897.0</v>
      </c>
      <c r="C452" s="42">
        <v>6468.0</v>
      </c>
      <c r="D452" s="47" t="s">
        <v>4007</v>
      </c>
      <c r="E452" s="46" t="s">
        <v>3768</v>
      </c>
      <c r="F452" s="47" t="s">
        <v>4529</v>
      </c>
      <c r="G452" s="47" t="s">
        <v>383</v>
      </c>
      <c r="H452" s="47" t="s">
        <v>101</v>
      </c>
      <c r="I452" s="41" t="s">
        <v>1989</v>
      </c>
      <c r="J452" s="49">
        <v>44773.0</v>
      </c>
      <c r="K452" s="40">
        <v>45892.0</v>
      </c>
      <c r="L452" s="41" t="s">
        <v>75</v>
      </c>
      <c r="M452" s="51">
        <v>78000.0</v>
      </c>
      <c r="N452" s="41" t="s">
        <v>75</v>
      </c>
      <c r="O452" s="54">
        <v>156006.0</v>
      </c>
      <c r="P452" s="54">
        <v>0.0</v>
      </c>
      <c r="Q452" s="51">
        <v>0.0</v>
      </c>
      <c r="R452" s="51">
        <v>0.0</v>
      </c>
      <c r="S452" s="52">
        <f t="shared" si="4"/>
        <v>0</v>
      </c>
      <c r="T452" s="42" t="s">
        <v>283</v>
      </c>
      <c r="U452" s="49">
        <v>45897.0</v>
      </c>
      <c r="V452" s="49">
        <v>45927.0</v>
      </c>
      <c r="W452" s="42">
        <v>1.0</v>
      </c>
      <c r="X452" s="42" t="s">
        <v>98</v>
      </c>
      <c r="Y452" s="42" t="s">
        <v>85</v>
      </c>
    </row>
    <row r="453" ht="17.25" customHeight="1">
      <c r="A453" s="38" t="s">
        <v>8060</v>
      </c>
      <c r="B453" s="40">
        <v>45897.0</v>
      </c>
      <c r="C453" s="42">
        <v>3453.0</v>
      </c>
      <c r="D453" s="47" t="s">
        <v>4320</v>
      </c>
      <c r="E453" s="46" t="s">
        <v>4173</v>
      </c>
      <c r="F453" s="47" t="s">
        <v>4174</v>
      </c>
      <c r="G453" s="47" t="s">
        <v>701</v>
      </c>
      <c r="H453" s="47" t="s">
        <v>177</v>
      </c>
      <c r="I453" s="41" t="s">
        <v>1989</v>
      </c>
      <c r="J453" s="49">
        <v>44528.0</v>
      </c>
      <c r="K453" s="40">
        <v>45897.0</v>
      </c>
      <c r="L453" s="41" t="s">
        <v>75</v>
      </c>
      <c r="M453" s="51">
        <v>0.0</v>
      </c>
      <c r="N453" s="41" t="s">
        <v>75</v>
      </c>
      <c r="O453" s="54">
        <v>78079.0</v>
      </c>
      <c r="P453" s="62">
        <v>78079.0</v>
      </c>
      <c r="Q453" s="51">
        <v>0.0</v>
      </c>
      <c r="R453" s="51">
        <v>0.0</v>
      </c>
      <c r="S453" s="52">
        <f t="shared" si="4"/>
        <v>78079</v>
      </c>
      <c r="T453" s="42" t="s">
        <v>112</v>
      </c>
      <c r="U453" s="49">
        <v>45897.0</v>
      </c>
      <c r="V453" s="49">
        <v>45927.0</v>
      </c>
      <c r="W453" s="347">
        <v>1.0</v>
      </c>
      <c r="X453" s="42" t="s">
        <v>98</v>
      </c>
      <c r="Y453" s="42" t="s">
        <v>85</v>
      </c>
    </row>
    <row r="454" ht="17.25" customHeight="1">
      <c r="A454" s="46" t="s">
        <v>8064</v>
      </c>
      <c r="B454" s="40">
        <v>45897.0</v>
      </c>
      <c r="C454" s="42">
        <v>4072.0</v>
      </c>
      <c r="D454" s="47" t="s">
        <v>717</v>
      </c>
      <c r="E454" s="46" t="s">
        <v>718</v>
      </c>
      <c r="F454" s="47" t="s">
        <v>4034</v>
      </c>
      <c r="G454" s="47" t="s">
        <v>601</v>
      </c>
      <c r="H454" s="47" t="s">
        <v>177</v>
      </c>
      <c r="I454" s="42" t="s">
        <v>422</v>
      </c>
      <c r="J454" s="49">
        <v>44566.0</v>
      </c>
      <c r="K454" s="40">
        <v>45897.0</v>
      </c>
      <c r="L454" s="41" t="s">
        <v>75</v>
      </c>
      <c r="M454" s="51">
        <v>118000.0</v>
      </c>
      <c r="N454" s="41" t="s">
        <v>75</v>
      </c>
      <c r="O454" s="54">
        <v>200000.0</v>
      </c>
      <c r="P454" s="54">
        <v>200000.0</v>
      </c>
      <c r="Q454" s="51">
        <v>0.0</v>
      </c>
      <c r="R454" s="51">
        <v>1400.0</v>
      </c>
      <c r="S454" s="52">
        <f t="shared" si="4"/>
        <v>198600</v>
      </c>
      <c r="T454" s="42" t="s">
        <v>83</v>
      </c>
      <c r="U454" s="49">
        <v>45897.0</v>
      </c>
      <c r="V454" s="49">
        <v>45930.0</v>
      </c>
      <c r="W454" s="347">
        <v>1.0</v>
      </c>
      <c r="X454" s="42" t="s">
        <v>84</v>
      </c>
      <c r="Y454" s="42" t="s">
        <v>85</v>
      </c>
    </row>
    <row r="455" ht="17.25" customHeight="1">
      <c r="A455" s="38" t="s">
        <v>8069</v>
      </c>
      <c r="B455" s="40">
        <v>45897.0</v>
      </c>
      <c r="C455" s="42">
        <v>12422.0</v>
      </c>
      <c r="D455" s="47" t="s">
        <v>5690</v>
      </c>
      <c r="E455" s="46" t="s">
        <v>4491</v>
      </c>
      <c r="F455" s="47" t="s">
        <v>4492</v>
      </c>
      <c r="G455" s="47" t="s">
        <v>1384</v>
      </c>
      <c r="H455" s="47" t="s">
        <v>72</v>
      </c>
      <c r="I455" s="41" t="s">
        <v>1989</v>
      </c>
      <c r="J455" s="49">
        <v>45453.0</v>
      </c>
      <c r="K455" s="40">
        <v>45897.0</v>
      </c>
      <c r="L455" s="41" t="s">
        <v>75</v>
      </c>
      <c r="M455" s="51">
        <v>0.0</v>
      </c>
      <c r="N455" s="41" t="s">
        <v>75</v>
      </c>
      <c r="O455" s="54">
        <v>78000.0</v>
      </c>
      <c r="P455" s="54">
        <v>78000.0</v>
      </c>
      <c r="Q455" s="51">
        <v>0.0</v>
      </c>
      <c r="R455" s="51">
        <v>4440.0</v>
      </c>
      <c r="S455" s="52">
        <f t="shared" si="4"/>
        <v>73560</v>
      </c>
      <c r="T455" s="42" t="s">
        <v>83</v>
      </c>
      <c r="U455" s="49">
        <v>45897.0</v>
      </c>
      <c r="V455" s="49">
        <v>45927.0</v>
      </c>
      <c r="W455" s="347">
        <v>1.0</v>
      </c>
      <c r="X455" s="42" t="s">
        <v>98</v>
      </c>
      <c r="Y455" s="42" t="s">
        <v>85</v>
      </c>
    </row>
    <row r="456" ht="17.25" customHeight="1">
      <c r="A456" s="158" t="s">
        <v>8072</v>
      </c>
      <c r="B456" s="40">
        <v>45897.0</v>
      </c>
      <c r="C456" s="42">
        <v>16242.0</v>
      </c>
      <c r="D456" s="47" t="s">
        <v>8074</v>
      </c>
      <c r="E456" s="46" t="s">
        <v>8075</v>
      </c>
      <c r="F456" s="47" t="s">
        <v>8076</v>
      </c>
      <c r="G456" s="47" t="s">
        <v>3303</v>
      </c>
      <c r="H456" s="47" t="s">
        <v>134</v>
      </c>
      <c r="I456" s="41" t="s">
        <v>1989</v>
      </c>
      <c r="J456" s="49">
        <v>45897.0</v>
      </c>
      <c r="K456" s="40">
        <v>45897.0</v>
      </c>
      <c r="L456" s="41" t="s">
        <v>75</v>
      </c>
      <c r="M456" s="51">
        <v>0.0</v>
      </c>
      <c r="N456" s="41" t="s">
        <v>75</v>
      </c>
      <c r="O456" s="54">
        <v>648095.0</v>
      </c>
      <c r="P456" s="62">
        <v>648095.0</v>
      </c>
      <c r="Q456" s="51">
        <v>0.0</v>
      </c>
      <c r="R456" s="51">
        <v>0.0</v>
      </c>
      <c r="S456" s="52">
        <f t="shared" si="4"/>
        <v>648095</v>
      </c>
      <c r="T456" s="42" t="s">
        <v>112</v>
      </c>
      <c r="U456" s="49">
        <v>45897.0</v>
      </c>
      <c r="V456" s="49">
        <v>46091.0</v>
      </c>
      <c r="W456" s="347">
        <v>6.0</v>
      </c>
      <c r="X456" s="42" t="s">
        <v>84</v>
      </c>
      <c r="Y456" s="42" t="s">
        <v>221</v>
      </c>
    </row>
    <row r="457" ht="17.25" customHeight="1">
      <c r="A457" s="46" t="s">
        <v>8078</v>
      </c>
      <c r="B457" s="40">
        <v>45897.0</v>
      </c>
      <c r="C457" s="42">
        <v>11703.0</v>
      </c>
      <c r="D457" s="47" t="s">
        <v>1836</v>
      </c>
      <c r="E457" s="46" t="s">
        <v>524</v>
      </c>
      <c r="F457" s="47" t="s">
        <v>525</v>
      </c>
      <c r="G457" s="47" t="s">
        <v>404</v>
      </c>
      <c r="H457" s="47" t="s">
        <v>72</v>
      </c>
      <c r="I457" s="42" t="s">
        <v>422</v>
      </c>
      <c r="J457" s="49">
        <v>45377.0</v>
      </c>
      <c r="K457" s="40">
        <v>45897.0</v>
      </c>
      <c r="L457" s="41" t="s">
        <v>75</v>
      </c>
      <c r="M457" s="51">
        <v>0.0</v>
      </c>
      <c r="N457" s="41" t="s">
        <v>75</v>
      </c>
      <c r="O457" s="54">
        <v>118000.0</v>
      </c>
      <c r="P457" s="54">
        <v>118000.0</v>
      </c>
      <c r="Q457" s="51">
        <v>0.0</v>
      </c>
      <c r="R457" s="51">
        <v>4400.0</v>
      </c>
      <c r="S457" s="52">
        <f t="shared" si="4"/>
        <v>113600</v>
      </c>
      <c r="T457" s="42" t="s">
        <v>83</v>
      </c>
      <c r="U457" s="49">
        <v>45897.0</v>
      </c>
      <c r="V457" s="49">
        <v>45931.0</v>
      </c>
      <c r="W457" s="339">
        <v>1.0</v>
      </c>
      <c r="X457" s="42" t="s">
        <v>84</v>
      </c>
      <c r="Y457" s="41" t="s">
        <v>85</v>
      </c>
    </row>
    <row r="458" ht="17.25" customHeight="1">
      <c r="A458" s="46" t="s">
        <v>8081</v>
      </c>
      <c r="B458" s="40">
        <v>45897.0</v>
      </c>
      <c r="C458" s="42">
        <v>16222.0</v>
      </c>
      <c r="D458" s="47" t="s">
        <v>7685</v>
      </c>
      <c r="E458" s="46" t="s">
        <v>7686</v>
      </c>
      <c r="F458" s="47" t="s">
        <v>8083</v>
      </c>
      <c r="G458" s="47" t="s">
        <v>323</v>
      </c>
      <c r="H458" s="47" t="s">
        <v>177</v>
      </c>
      <c r="I458" s="41" t="s">
        <v>1989</v>
      </c>
      <c r="J458" s="49">
        <v>45894.0</v>
      </c>
      <c r="K458" s="40">
        <v>45897.0</v>
      </c>
      <c r="L458" s="41" t="s">
        <v>75</v>
      </c>
      <c r="M458" s="50"/>
      <c r="N458" s="41" t="s">
        <v>75</v>
      </c>
      <c r="O458" s="54">
        <v>236051.0</v>
      </c>
      <c r="P458" s="54">
        <v>0.0</v>
      </c>
      <c r="Q458" s="51">
        <v>0.0</v>
      </c>
      <c r="R458" s="51">
        <v>0.0</v>
      </c>
      <c r="S458" s="52">
        <f t="shared" si="4"/>
        <v>0</v>
      </c>
      <c r="T458" s="42" t="s">
        <v>248</v>
      </c>
      <c r="U458" s="48"/>
      <c r="V458" s="48"/>
      <c r="W458" s="42">
        <v>1.0</v>
      </c>
      <c r="X458" s="42" t="s">
        <v>84</v>
      </c>
      <c r="Y458" s="42" t="s">
        <v>85</v>
      </c>
    </row>
    <row r="459" ht="17.25" customHeight="1">
      <c r="A459" s="158" t="s">
        <v>8084</v>
      </c>
      <c r="B459" s="40">
        <v>45897.0</v>
      </c>
      <c r="C459" s="42">
        <v>16231.0</v>
      </c>
      <c r="D459" s="47" t="s">
        <v>8086</v>
      </c>
      <c r="E459" s="46" t="s">
        <v>8087</v>
      </c>
      <c r="F459" s="47" t="s">
        <v>8088</v>
      </c>
      <c r="G459" s="47" t="s">
        <v>4195</v>
      </c>
      <c r="H459" s="47" t="s">
        <v>2887</v>
      </c>
      <c r="I459" s="41" t="s">
        <v>1989</v>
      </c>
      <c r="J459" s="49">
        <v>45894.0</v>
      </c>
      <c r="K459" s="40">
        <v>45897.0</v>
      </c>
      <c r="L459" s="41" t="s">
        <v>75</v>
      </c>
      <c r="M459" s="51">
        <v>0.0</v>
      </c>
      <c r="N459" s="40">
        <v>45900.0</v>
      </c>
      <c r="O459" s="54">
        <v>648051.0</v>
      </c>
      <c r="P459" s="62">
        <v>648000.0</v>
      </c>
      <c r="Q459" s="51">
        <v>0.0</v>
      </c>
      <c r="R459" s="51">
        <v>0.0</v>
      </c>
      <c r="S459" s="52">
        <f t="shared" si="4"/>
        <v>648000</v>
      </c>
      <c r="T459" s="42" t="s">
        <v>112</v>
      </c>
      <c r="U459" s="49">
        <v>45900.0</v>
      </c>
      <c r="V459" s="49">
        <v>46088.0</v>
      </c>
      <c r="W459" s="347">
        <v>6.0</v>
      </c>
      <c r="X459" s="42" t="s">
        <v>84</v>
      </c>
      <c r="Y459" s="42" t="s">
        <v>221</v>
      </c>
    </row>
    <row r="460" ht="17.25" customHeight="1">
      <c r="A460" s="38" t="s">
        <v>8091</v>
      </c>
      <c r="B460" s="40">
        <v>45897.0</v>
      </c>
      <c r="C460" s="42">
        <v>887.0</v>
      </c>
      <c r="D460" s="47" t="s">
        <v>2313</v>
      </c>
      <c r="E460" s="46" t="s">
        <v>2314</v>
      </c>
      <c r="F460" s="47" t="s">
        <v>2316</v>
      </c>
      <c r="G460" s="47" t="s">
        <v>1486</v>
      </c>
      <c r="H460" s="47" t="s">
        <v>101</v>
      </c>
      <c r="I460" s="41" t="s">
        <v>1989</v>
      </c>
      <c r="J460" s="49">
        <v>44337.0</v>
      </c>
      <c r="K460" s="40">
        <v>45897.0</v>
      </c>
      <c r="L460" s="41" t="s">
        <v>75</v>
      </c>
      <c r="M460" s="51">
        <v>0.0</v>
      </c>
      <c r="N460" s="41" t="s">
        <v>75</v>
      </c>
      <c r="O460" s="54">
        <v>354053.0</v>
      </c>
      <c r="P460" s="62">
        <v>354000.0</v>
      </c>
      <c r="Q460" s="51">
        <v>0.0</v>
      </c>
      <c r="R460" s="51">
        <v>0.0</v>
      </c>
      <c r="S460" s="52">
        <f t="shared" si="4"/>
        <v>354000</v>
      </c>
      <c r="T460" s="42" t="s">
        <v>112</v>
      </c>
      <c r="U460" s="49">
        <v>45897.0</v>
      </c>
      <c r="V460" s="49">
        <v>45988.0</v>
      </c>
      <c r="W460" s="347">
        <v>3.0</v>
      </c>
      <c r="X460" s="42" t="s">
        <v>84</v>
      </c>
      <c r="Y460" s="41" t="s">
        <v>85</v>
      </c>
    </row>
    <row r="461" ht="17.25" customHeight="1">
      <c r="A461" s="38" t="s">
        <v>8093</v>
      </c>
      <c r="B461" s="40">
        <v>45898.0</v>
      </c>
      <c r="C461" s="42">
        <v>3588.0</v>
      </c>
      <c r="D461" s="47" t="s">
        <v>8095</v>
      </c>
      <c r="E461" s="46" t="s">
        <v>8096</v>
      </c>
      <c r="F461" s="47" t="s">
        <v>8097</v>
      </c>
      <c r="G461" s="47" t="s">
        <v>485</v>
      </c>
      <c r="H461" s="47" t="s">
        <v>486</v>
      </c>
      <c r="I461" s="41" t="s">
        <v>1989</v>
      </c>
      <c r="J461" s="49">
        <v>44533.0</v>
      </c>
      <c r="K461" s="40">
        <v>45897.0</v>
      </c>
      <c r="L461" s="41" t="s">
        <v>75</v>
      </c>
      <c r="M461" s="51">
        <v>0.0</v>
      </c>
      <c r="N461" s="41" t="s">
        <v>75</v>
      </c>
      <c r="O461" s="54">
        <v>78000.0</v>
      </c>
      <c r="P461" s="54">
        <v>78000.0</v>
      </c>
      <c r="Q461" s="51">
        <v>0.0</v>
      </c>
      <c r="R461" s="51">
        <v>4400.0</v>
      </c>
      <c r="S461" s="52">
        <f t="shared" si="4"/>
        <v>73600</v>
      </c>
      <c r="T461" s="42" t="s">
        <v>83</v>
      </c>
      <c r="U461" s="49">
        <v>45897.0</v>
      </c>
      <c r="V461" s="49">
        <v>45927.0</v>
      </c>
      <c r="W461" s="339">
        <v>1.0</v>
      </c>
      <c r="X461" s="42" t="s">
        <v>98</v>
      </c>
      <c r="Y461" s="41" t="s">
        <v>85</v>
      </c>
    </row>
    <row r="462" ht="17.25" customHeight="1">
      <c r="A462" s="46" t="s">
        <v>8100</v>
      </c>
      <c r="B462" s="40">
        <v>45898.0</v>
      </c>
      <c r="C462" s="42">
        <v>1376.0</v>
      </c>
      <c r="D462" s="47" t="s">
        <v>4328</v>
      </c>
      <c r="E462" s="46" t="s">
        <v>4329</v>
      </c>
      <c r="F462" s="47" t="s">
        <v>4330</v>
      </c>
      <c r="G462" s="47" t="s">
        <v>3438</v>
      </c>
      <c r="H462" s="47" t="s">
        <v>3011</v>
      </c>
      <c r="I462" s="42" t="s">
        <v>422</v>
      </c>
      <c r="J462" s="49">
        <v>44360.0</v>
      </c>
      <c r="K462" s="40">
        <v>45897.0</v>
      </c>
      <c r="L462" s="41" t="s">
        <v>75</v>
      </c>
      <c r="M462" s="51">
        <v>0.0</v>
      </c>
      <c r="N462" s="41" t="s">
        <v>75</v>
      </c>
      <c r="O462" s="54">
        <v>78000.0</v>
      </c>
      <c r="P462" s="54">
        <v>78000.0</v>
      </c>
      <c r="Q462" s="51">
        <v>0.0</v>
      </c>
      <c r="R462" s="51">
        <v>4400.0</v>
      </c>
      <c r="S462" s="52">
        <f t="shared" si="4"/>
        <v>73600</v>
      </c>
      <c r="T462" s="42" t="s">
        <v>83</v>
      </c>
      <c r="U462" s="49">
        <v>45897.0</v>
      </c>
      <c r="V462" s="49">
        <v>45932.0</v>
      </c>
      <c r="W462" s="339">
        <v>1.0</v>
      </c>
      <c r="X462" s="42" t="s">
        <v>98</v>
      </c>
      <c r="Y462" s="41" t="s">
        <v>85</v>
      </c>
    </row>
    <row r="463" ht="17.25" customHeight="1">
      <c r="A463" s="46" t="s">
        <v>8104</v>
      </c>
      <c r="B463" s="40">
        <v>45898.0</v>
      </c>
      <c r="C463" s="42">
        <v>8575.0</v>
      </c>
      <c r="D463" s="47" t="s">
        <v>4357</v>
      </c>
      <c r="E463" s="46" t="s">
        <v>4269</v>
      </c>
      <c r="F463" s="47" t="s">
        <v>4270</v>
      </c>
      <c r="G463" s="47" t="s">
        <v>601</v>
      </c>
      <c r="H463" s="47" t="s">
        <v>601</v>
      </c>
      <c r="I463" s="42" t="s">
        <v>422</v>
      </c>
      <c r="J463" s="49">
        <v>45003.0</v>
      </c>
      <c r="K463" s="40">
        <v>45897.0</v>
      </c>
      <c r="L463" s="41" t="s">
        <v>75</v>
      </c>
      <c r="M463" s="51">
        <v>0.0</v>
      </c>
      <c r="N463" s="41" t="s">
        <v>75</v>
      </c>
      <c r="O463" s="54">
        <v>78000.0</v>
      </c>
      <c r="P463" s="54">
        <v>78000.0</v>
      </c>
      <c r="Q463" s="51">
        <v>0.0</v>
      </c>
      <c r="R463" s="51">
        <v>546.0</v>
      </c>
      <c r="S463" s="52">
        <f t="shared" si="4"/>
        <v>77454</v>
      </c>
      <c r="T463" s="42" t="s">
        <v>83</v>
      </c>
      <c r="U463" s="49">
        <v>45897.0</v>
      </c>
      <c r="V463" s="49">
        <v>45927.0</v>
      </c>
      <c r="W463" s="339">
        <v>1.0</v>
      </c>
      <c r="X463" s="42" t="s">
        <v>98</v>
      </c>
      <c r="Y463" s="41" t="s">
        <v>85</v>
      </c>
    </row>
    <row r="464" ht="17.25" customHeight="1">
      <c r="A464" s="46" t="s">
        <v>8107</v>
      </c>
      <c r="B464" s="40">
        <v>45898.0</v>
      </c>
      <c r="C464" s="42">
        <v>1541.0</v>
      </c>
      <c r="D464" s="47" t="s">
        <v>1595</v>
      </c>
      <c r="E464" s="46" t="s">
        <v>1596</v>
      </c>
      <c r="F464" s="47" t="s">
        <v>1597</v>
      </c>
      <c r="G464" s="47" t="s">
        <v>383</v>
      </c>
      <c r="H464" s="47" t="s">
        <v>101</v>
      </c>
      <c r="I464" s="42" t="s">
        <v>422</v>
      </c>
      <c r="J464" s="49">
        <v>44370.0</v>
      </c>
      <c r="K464" s="40">
        <v>45897.0</v>
      </c>
      <c r="L464" s="41" t="s">
        <v>75</v>
      </c>
      <c r="M464" s="51">
        <v>78000.0</v>
      </c>
      <c r="N464" s="41" t="s">
        <v>75</v>
      </c>
      <c r="O464" s="54">
        <v>80000.0</v>
      </c>
      <c r="P464" s="54">
        <v>80000.0</v>
      </c>
      <c r="Q464" s="51">
        <v>0.0</v>
      </c>
      <c r="R464" s="51">
        <v>4400.0</v>
      </c>
      <c r="S464" s="52">
        <f t="shared" si="4"/>
        <v>75600</v>
      </c>
      <c r="T464" s="42" t="s">
        <v>83</v>
      </c>
      <c r="U464" s="49">
        <v>45897.0</v>
      </c>
      <c r="V464" s="49">
        <v>45928.0</v>
      </c>
      <c r="W464" s="339">
        <v>1.0</v>
      </c>
      <c r="X464" s="42" t="s">
        <v>98</v>
      </c>
      <c r="Y464" s="41" t="s">
        <v>85</v>
      </c>
    </row>
    <row r="465" ht="17.25" customHeight="1">
      <c r="A465" s="46" t="s">
        <v>8114</v>
      </c>
      <c r="B465" s="40">
        <v>45898.0</v>
      </c>
      <c r="C465" s="42">
        <v>1376.0</v>
      </c>
      <c r="D465" s="47" t="s">
        <v>4328</v>
      </c>
      <c r="E465" s="46" t="s">
        <v>4329</v>
      </c>
      <c r="F465" s="47" t="s">
        <v>4337</v>
      </c>
      <c r="G465" s="47" t="s">
        <v>3438</v>
      </c>
      <c r="H465" s="47" t="s">
        <v>3011</v>
      </c>
      <c r="I465" s="42" t="s">
        <v>422</v>
      </c>
      <c r="J465" s="49">
        <v>44360.0</v>
      </c>
      <c r="K465" s="40">
        <v>45897.0</v>
      </c>
      <c r="L465" s="41" t="s">
        <v>75</v>
      </c>
      <c r="M465" s="51">
        <v>0.0</v>
      </c>
      <c r="N465" s="41" t="s">
        <v>75</v>
      </c>
      <c r="O465" s="54">
        <v>78000.0</v>
      </c>
      <c r="P465" s="54">
        <v>78000.0</v>
      </c>
      <c r="Q465" s="51">
        <v>0.0</v>
      </c>
      <c r="R465" s="51">
        <v>4400.0</v>
      </c>
      <c r="S465" s="52">
        <f t="shared" si="4"/>
        <v>73600</v>
      </c>
      <c r="T465" s="42" t="s">
        <v>83</v>
      </c>
      <c r="U465" s="49">
        <v>45897.0</v>
      </c>
      <c r="V465" s="49">
        <v>45934.0</v>
      </c>
      <c r="W465" s="339">
        <v>1.0</v>
      </c>
      <c r="X465" s="42" t="s">
        <v>98</v>
      </c>
      <c r="Y465" s="41" t="s">
        <v>85</v>
      </c>
    </row>
    <row r="466" ht="17.25" customHeight="1">
      <c r="A466" s="46" t="s">
        <v>8117</v>
      </c>
      <c r="B466" s="40">
        <v>45902.0</v>
      </c>
      <c r="C466" s="42">
        <v>1039.0</v>
      </c>
      <c r="D466" s="47" t="s">
        <v>1786</v>
      </c>
      <c r="E466" s="46" t="s">
        <v>1787</v>
      </c>
      <c r="F466" s="47" t="s">
        <v>1788</v>
      </c>
      <c r="G466" s="47" t="s">
        <v>1789</v>
      </c>
      <c r="H466" s="47" t="s">
        <v>235</v>
      </c>
      <c r="I466" s="42" t="s">
        <v>422</v>
      </c>
      <c r="J466" s="49">
        <v>44344.0</v>
      </c>
      <c r="K466" s="40">
        <v>45898.0</v>
      </c>
      <c r="L466" s="40">
        <v>45897.0</v>
      </c>
      <c r="M466" s="51">
        <v>0.0</v>
      </c>
      <c r="N466" s="40">
        <v>45902.0</v>
      </c>
      <c r="O466" s="54">
        <v>78013.0</v>
      </c>
      <c r="P466" s="54">
        <v>78013.0</v>
      </c>
      <c r="Q466" s="51">
        <v>0.0</v>
      </c>
      <c r="R466" s="51">
        <v>0.0</v>
      </c>
      <c r="S466" s="52">
        <f t="shared" si="4"/>
        <v>78013</v>
      </c>
      <c r="T466" s="42" t="s">
        <v>112</v>
      </c>
      <c r="U466" s="49">
        <v>45902.0</v>
      </c>
      <c r="V466" s="49">
        <v>45932.0</v>
      </c>
      <c r="W466" s="347">
        <v>1.0</v>
      </c>
      <c r="X466" s="42" t="s">
        <v>98</v>
      </c>
      <c r="Y466" s="41" t="s">
        <v>85</v>
      </c>
    </row>
    <row r="467" ht="17.25" customHeight="1">
      <c r="A467" s="38" t="s">
        <v>8123</v>
      </c>
      <c r="B467" s="40">
        <v>45898.0</v>
      </c>
      <c r="C467" s="42">
        <v>8170.0</v>
      </c>
      <c r="D467" s="47" t="s">
        <v>4446</v>
      </c>
      <c r="E467" s="46" t="s">
        <v>4447</v>
      </c>
      <c r="F467" s="47" t="s">
        <v>4448</v>
      </c>
      <c r="G467" s="47" t="s">
        <v>194</v>
      </c>
      <c r="H467" s="47" t="s">
        <v>177</v>
      </c>
      <c r="I467" s="41" t="s">
        <v>1989</v>
      </c>
      <c r="J467" s="49">
        <v>44953.0</v>
      </c>
      <c r="K467" s="40">
        <v>45898.0</v>
      </c>
      <c r="L467" s="41" t="s">
        <v>75</v>
      </c>
      <c r="M467" s="51">
        <v>118000.0</v>
      </c>
      <c r="N467" s="41" t="s">
        <v>75</v>
      </c>
      <c r="O467" s="54">
        <v>120000.0</v>
      </c>
      <c r="P467" s="54">
        <v>120000.0</v>
      </c>
      <c r="Q467" s="51">
        <v>0.0</v>
      </c>
      <c r="R467" s="51">
        <v>840.0</v>
      </c>
      <c r="S467" s="52">
        <f t="shared" si="4"/>
        <v>119160</v>
      </c>
      <c r="T467" s="42" t="s">
        <v>83</v>
      </c>
      <c r="U467" s="49">
        <v>45898.0</v>
      </c>
      <c r="V467" s="49">
        <v>45928.0</v>
      </c>
      <c r="W467" s="339">
        <v>1.0</v>
      </c>
      <c r="X467" s="42" t="s">
        <v>84</v>
      </c>
      <c r="Y467" s="41" t="s">
        <v>85</v>
      </c>
    </row>
    <row r="468" ht="17.25" customHeight="1">
      <c r="A468" s="46" t="s">
        <v>8126</v>
      </c>
      <c r="B468" s="40">
        <v>45898.0</v>
      </c>
      <c r="C468" s="42">
        <v>4832.0</v>
      </c>
      <c r="D468" s="47" t="s">
        <v>4408</v>
      </c>
      <c r="E468" s="46" t="s">
        <v>5335</v>
      </c>
      <c r="F468" s="47" t="s">
        <v>4246</v>
      </c>
      <c r="G468" s="47" t="s">
        <v>194</v>
      </c>
      <c r="H468" s="47" t="s">
        <v>177</v>
      </c>
      <c r="I468" s="42" t="s">
        <v>422</v>
      </c>
      <c r="J468" s="49">
        <v>44620.0</v>
      </c>
      <c r="K468" s="40">
        <v>45898.0</v>
      </c>
      <c r="L468" s="41" t="s">
        <v>75</v>
      </c>
      <c r="M468" s="51">
        <v>118000.0</v>
      </c>
      <c r="N468" s="41" t="s">
        <v>75</v>
      </c>
      <c r="O468" s="54">
        <v>120071.0</v>
      </c>
      <c r="P468" s="62">
        <v>120071.0</v>
      </c>
      <c r="Q468" s="51">
        <v>0.0</v>
      </c>
      <c r="R468" s="51">
        <v>0.0</v>
      </c>
      <c r="S468" s="52">
        <f t="shared" si="4"/>
        <v>120071</v>
      </c>
      <c r="T468" s="42" t="s">
        <v>112</v>
      </c>
      <c r="U468" s="49">
        <v>45898.0</v>
      </c>
      <c r="V468" s="49">
        <v>45928.0</v>
      </c>
      <c r="W468" s="339">
        <v>1.0</v>
      </c>
      <c r="X468" s="42" t="s">
        <v>84</v>
      </c>
      <c r="Y468" s="41" t="s">
        <v>85</v>
      </c>
    </row>
    <row r="469" ht="17.25" customHeight="1">
      <c r="A469" s="158" t="s">
        <v>8131</v>
      </c>
      <c r="B469" s="40">
        <v>45898.0</v>
      </c>
      <c r="C469" s="42">
        <v>16147.0</v>
      </c>
      <c r="D469" s="47" t="s">
        <v>8132</v>
      </c>
      <c r="E469" s="46" t="s">
        <v>8133</v>
      </c>
      <c r="F469" s="47" t="s">
        <v>8134</v>
      </c>
      <c r="G469" s="47" t="s">
        <v>830</v>
      </c>
      <c r="H469" s="47" t="s">
        <v>123</v>
      </c>
      <c r="I469" s="41" t="s">
        <v>1989</v>
      </c>
      <c r="J469" s="49">
        <v>45884.0</v>
      </c>
      <c r="K469" s="40">
        <v>45898.0</v>
      </c>
      <c r="L469" s="41" t="s">
        <v>75</v>
      </c>
      <c r="M469" s="51">
        <v>0.0</v>
      </c>
      <c r="N469" s="41" t="s">
        <v>75</v>
      </c>
      <c r="O469" s="54">
        <v>648084.0</v>
      </c>
      <c r="P469" s="62">
        <v>648000.0</v>
      </c>
      <c r="Q469" s="51">
        <v>60000.0</v>
      </c>
      <c r="R469" s="51">
        <v>0.0</v>
      </c>
      <c r="S469" s="52">
        <f t="shared" si="4"/>
        <v>648000</v>
      </c>
      <c r="T469" s="42" t="s">
        <v>112</v>
      </c>
      <c r="U469" s="49">
        <v>45898.0</v>
      </c>
      <c r="V469" s="49">
        <v>46078.0</v>
      </c>
      <c r="W469" s="347">
        <v>6.0</v>
      </c>
      <c r="X469" s="42" t="s">
        <v>84</v>
      </c>
      <c r="Y469" s="42" t="s">
        <v>221</v>
      </c>
    </row>
    <row r="470" ht="17.25" customHeight="1">
      <c r="A470" s="38" t="s">
        <v>8139</v>
      </c>
      <c r="B470" s="40">
        <v>45898.0</v>
      </c>
      <c r="C470" s="42">
        <v>1552.0</v>
      </c>
      <c r="D470" s="47" t="s">
        <v>4079</v>
      </c>
      <c r="E470" s="46" t="s">
        <v>999</v>
      </c>
      <c r="F470" s="47" t="s">
        <v>2660</v>
      </c>
      <c r="G470" s="47" t="s">
        <v>179</v>
      </c>
      <c r="H470" s="47" t="s">
        <v>177</v>
      </c>
      <c r="I470" s="41" t="s">
        <v>1989</v>
      </c>
      <c r="J470" s="49">
        <v>44371.0</v>
      </c>
      <c r="K470" s="40">
        <v>45898.0</v>
      </c>
      <c r="L470" s="41" t="s">
        <v>75</v>
      </c>
      <c r="M470" s="51">
        <v>69000.0</v>
      </c>
      <c r="N470" s="41" t="s">
        <v>75</v>
      </c>
      <c r="O470" s="54">
        <v>100000.0</v>
      </c>
      <c r="P470" s="54">
        <v>100000.0</v>
      </c>
      <c r="Q470" s="51">
        <v>0.0</v>
      </c>
      <c r="R470" s="51">
        <v>2000.0</v>
      </c>
      <c r="S470" s="52">
        <f t="shared" si="4"/>
        <v>98000</v>
      </c>
      <c r="T470" s="42" t="s">
        <v>83</v>
      </c>
      <c r="U470" s="49">
        <v>45898.0</v>
      </c>
      <c r="V470" s="49">
        <v>45950.0</v>
      </c>
      <c r="W470" s="347">
        <v>1.0</v>
      </c>
      <c r="X470" s="41" t="s">
        <v>887</v>
      </c>
      <c r="Y470" s="41" t="s">
        <v>85</v>
      </c>
    </row>
    <row r="471" ht="17.25" customHeight="1">
      <c r="A471" s="46" t="s">
        <v>8146</v>
      </c>
      <c r="B471" s="40">
        <v>45898.0</v>
      </c>
      <c r="C471" s="42">
        <v>7627.0</v>
      </c>
      <c r="D471" s="47" t="s">
        <v>4486</v>
      </c>
      <c r="E471" s="46" t="s">
        <v>4413</v>
      </c>
      <c r="F471" s="47" t="s">
        <v>8148</v>
      </c>
      <c r="G471" s="47" t="s">
        <v>1940</v>
      </c>
      <c r="H471" s="47" t="s">
        <v>156</v>
      </c>
      <c r="I471" s="42" t="s">
        <v>422</v>
      </c>
      <c r="J471" s="49">
        <v>44888.0</v>
      </c>
      <c r="K471" s="40">
        <v>45898.0</v>
      </c>
      <c r="L471" s="41" t="s">
        <v>75</v>
      </c>
      <c r="M471" s="51">
        <v>0.0</v>
      </c>
      <c r="N471" s="41" t="s">
        <v>75</v>
      </c>
      <c r="O471" s="54">
        <v>78000.0</v>
      </c>
      <c r="P471" s="54">
        <v>78000.0</v>
      </c>
      <c r="Q471" s="51">
        <v>0.0</v>
      </c>
      <c r="R471" s="51">
        <v>4440.0</v>
      </c>
      <c r="S471" s="52">
        <f t="shared" si="4"/>
        <v>73560</v>
      </c>
      <c r="T471" s="42" t="s">
        <v>83</v>
      </c>
      <c r="U471" s="49">
        <v>45898.0</v>
      </c>
      <c r="V471" s="49">
        <v>45928.0</v>
      </c>
      <c r="W471" s="347">
        <v>1.0</v>
      </c>
      <c r="X471" s="42" t="s">
        <v>98</v>
      </c>
      <c r="Y471" s="41" t="s">
        <v>85</v>
      </c>
    </row>
    <row r="472" ht="17.25" customHeight="1">
      <c r="A472" s="38" t="s">
        <v>8152</v>
      </c>
      <c r="B472" s="40">
        <v>45898.0</v>
      </c>
      <c r="C472" s="42">
        <v>11183.0</v>
      </c>
      <c r="D472" s="47" t="s">
        <v>4545</v>
      </c>
      <c r="E472" s="46" t="s">
        <v>4512</v>
      </c>
      <c r="F472" s="47" t="s">
        <v>4515</v>
      </c>
      <c r="G472" s="47" t="s">
        <v>243</v>
      </c>
      <c r="H472" s="47" t="s">
        <v>123</v>
      </c>
      <c r="I472" s="41" t="s">
        <v>1989</v>
      </c>
      <c r="J472" s="49">
        <v>45319.0</v>
      </c>
      <c r="K472" s="40">
        <v>45898.0</v>
      </c>
      <c r="L472" s="41" t="s">
        <v>75</v>
      </c>
      <c r="M472" s="51">
        <v>0.0</v>
      </c>
      <c r="N472" s="40">
        <v>45899.0</v>
      </c>
      <c r="O472" s="54">
        <v>118000.0</v>
      </c>
      <c r="P472" s="54">
        <v>118000.0</v>
      </c>
      <c r="Q472" s="51">
        <v>0.0</v>
      </c>
      <c r="R472" s="51">
        <v>4400.0</v>
      </c>
      <c r="S472" s="52">
        <f t="shared" si="4"/>
        <v>113600</v>
      </c>
      <c r="T472" s="42" t="s">
        <v>83</v>
      </c>
      <c r="U472" s="49">
        <v>45899.0</v>
      </c>
      <c r="V472" s="49">
        <v>45929.0</v>
      </c>
      <c r="W472" s="347">
        <v>1.0</v>
      </c>
      <c r="X472" s="42" t="s">
        <v>84</v>
      </c>
      <c r="Y472" s="42" t="s">
        <v>85</v>
      </c>
    </row>
    <row r="473" ht="17.25" customHeight="1">
      <c r="A473" s="46" t="s">
        <v>8155</v>
      </c>
      <c r="B473" s="40">
        <v>45901.0</v>
      </c>
      <c r="C473" s="42">
        <v>8191.0</v>
      </c>
      <c r="D473" s="47" t="s">
        <v>154</v>
      </c>
      <c r="E473" s="46" t="s">
        <v>8157</v>
      </c>
      <c r="F473" s="47" t="s">
        <v>141</v>
      </c>
      <c r="G473" s="47" t="s">
        <v>142</v>
      </c>
      <c r="H473" s="47" t="s">
        <v>144</v>
      </c>
      <c r="I473" s="42" t="s">
        <v>422</v>
      </c>
      <c r="J473" s="49">
        <v>44955.0</v>
      </c>
      <c r="K473" s="40">
        <v>45898.0</v>
      </c>
      <c r="L473" s="41" t="s">
        <v>75</v>
      </c>
      <c r="M473" s="51">
        <v>0.0</v>
      </c>
      <c r="N473" s="41" t="s">
        <v>75</v>
      </c>
      <c r="O473" s="54">
        <v>118000.0</v>
      </c>
      <c r="P473" s="54">
        <v>118000.0</v>
      </c>
      <c r="Q473" s="51">
        <v>0.0</v>
      </c>
      <c r="R473" s="51">
        <v>4400.0</v>
      </c>
      <c r="S473" s="52">
        <f t="shared" si="4"/>
        <v>113600</v>
      </c>
      <c r="T473" s="42" t="s">
        <v>83</v>
      </c>
      <c r="U473" s="49">
        <v>45898.0</v>
      </c>
      <c r="V473" s="49">
        <v>45929.0</v>
      </c>
      <c r="W473" s="347">
        <v>1.0</v>
      </c>
      <c r="X473" s="42" t="s">
        <v>84</v>
      </c>
      <c r="Y473" s="41" t="s">
        <v>85</v>
      </c>
    </row>
    <row r="474" ht="17.25" customHeight="1">
      <c r="A474" s="38" t="s">
        <v>8161</v>
      </c>
      <c r="B474" s="40">
        <v>45901.0</v>
      </c>
      <c r="C474" s="42">
        <v>5459.0</v>
      </c>
      <c r="D474" s="47" t="s">
        <v>2847</v>
      </c>
      <c r="E474" s="46" t="s">
        <v>2848</v>
      </c>
      <c r="F474" s="47" t="s">
        <v>8163</v>
      </c>
      <c r="G474" s="47" t="s">
        <v>2851</v>
      </c>
      <c r="H474" s="47" t="s">
        <v>134</v>
      </c>
      <c r="I474" s="41" t="s">
        <v>1989</v>
      </c>
      <c r="J474" s="49">
        <v>44664.0</v>
      </c>
      <c r="K474" s="40">
        <v>45898.0</v>
      </c>
      <c r="L474" s="41" t="s">
        <v>75</v>
      </c>
      <c r="M474" s="51">
        <v>0.0</v>
      </c>
      <c r="N474" s="41" t="s">
        <v>75</v>
      </c>
      <c r="O474" s="54">
        <v>78035.0</v>
      </c>
      <c r="P474" s="62">
        <v>78035.0</v>
      </c>
      <c r="Q474" s="51">
        <v>0.0</v>
      </c>
      <c r="R474" s="51">
        <v>0.0</v>
      </c>
      <c r="S474" s="52">
        <f t="shared" si="4"/>
        <v>78035</v>
      </c>
      <c r="T474" s="42" t="s">
        <v>112</v>
      </c>
      <c r="U474" s="49">
        <v>45898.0</v>
      </c>
      <c r="V474" s="49">
        <v>45928.0</v>
      </c>
      <c r="W474" s="347">
        <v>1.0</v>
      </c>
      <c r="X474" s="42" t="s">
        <v>98</v>
      </c>
      <c r="Y474" s="41" t="s">
        <v>85</v>
      </c>
    </row>
    <row r="475" ht="17.25" customHeight="1">
      <c r="A475" s="38" t="s">
        <v>8165</v>
      </c>
      <c r="B475" s="40">
        <v>45901.0</v>
      </c>
      <c r="C475" s="42">
        <v>14751.0</v>
      </c>
      <c r="D475" s="47" t="s">
        <v>656</v>
      </c>
      <c r="E475" s="46" t="s">
        <v>658</v>
      </c>
      <c r="F475" s="47" t="s">
        <v>660</v>
      </c>
      <c r="G475" s="47" t="s">
        <v>662</v>
      </c>
      <c r="H475" s="47" t="s">
        <v>662</v>
      </c>
      <c r="I475" s="41" t="s">
        <v>1989</v>
      </c>
      <c r="J475" s="49">
        <v>45706.0</v>
      </c>
      <c r="K475" s="40">
        <v>45898.0</v>
      </c>
      <c r="L475" s="41" t="s">
        <v>75</v>
      </c>
      <c r="M475" s="51">
        <v>0.0</v>
      </c>
      <c r="N475" s="41" t="s">
        <v>75</v>
      </c>
      <c r="O475" s="54">
        <v>648085.0</v>
      </c>
      <c r="P475" s="62">
        <v>648085.0</v>
      </c>
      <c r="Q475" s="51">
        <v>60000.0</v>
      </c>
      <c r="R475" s="51">
        <v>0.0</v>
      </c>
      <c r="S475" s="52">
        <f t="shared" si="4"/>
        <v>648085</v>
      </c>
      <c r="T475" s="42" t="s">
        <v>112</v>
      </c>
      <c r="U475" s="49">
        <v>45898.0</v>
      </c>
      <c r="V475" s="49">
        <v>46080.0</v>
      </c>
      <c r="W475" s="347">
        <v>6.0</v>
      </c>
      <c r="X475" s="42" t="s">
        <v>84</v>
      </c>
      <c r="Y475" s="41" t="s">
        <v>85</v>
      </c>
    </row>
    <row r="476" ht="17.25" customHeight="1">
      <c r="A476" s="38" t="s">
        <v>8168</v>
      </c>
      <c r="B476" s="40">
        <v>45901.0</v>
      </c>
      <c r="C476" s="42">
        <v>4792.0</v>
      </c>
      <c r="D476" s="47" t="s">
        <v>2228</v>
      </c>
      <c r="E476" s="46" t="s">
        <v>2229</v>
      </c>
      <c r="F476" s="47" t="s">
        <v>2230</v>
      </c>
      <c r="G476" s="47" t="s">
        <v>2231</v>
      </c>
      <c r="H476" s="47" t="s">
        <v>2232</v>
      </c>
      <c r="I476" s="41" t="s">
        <v>1989</v>
      </c>
      <c r="J476" s="49">
        <v>44617.0</v>
      </c>
      <c r="K476" s="40">
        <v>45898.0</v>
      </c>
      <c r="L476" s="41" t="s">
        <v>75</v>
      </c>
      <c r="M476" s="51">
        <v>0.0</v>
      </c>
      <c r="N476" s="40">
        <v>45899.0</v>
      </c>
      <c r="O476" s="54">
        <v>78062.0</v>
      </c>
      <c r="P476" s="62">
        <v>78062.0</v>
      </c>
      <c r="Q476" s="51">
        <v>0.0</v>
      </c>
      <c r="R476" s="51">
        <v>0.0</v>
      </c>
      <c r="S476" s="52">
        <f t="shared" si="4"/>
        <v>78062</v>
      </c>
      <c r="T476" s="42" t="s">
        <v>112</v>
      </c>
      <c r="U476" s="49">
        <v>45899.0</v>
      </c>
      <c r="V476" s="49">
        <v>45929.0</v>
      </c>
      <c r="W476" s="347">
        <v>1.0</v>
      </c>
      <c r="X476" s="42" t="s">
        <v>98</v>
      </c>
      <c r="Y476" s="41" t="s">
        <v>85</v>
      </c>
    </row>
    <row r="477" ht="17.25" customHeight="1">
      <c r="A477" s="46" t="s">
        <v>8172</v>
      </c>
      <c r="B477" s="40">
        <v>45901.0</v>
      </c>
      <c r="C477" s="46" t="s">
        <v>8174</v>
      </c>
      <c r="D477" s="47" t="s">
        <v>5631</v>
      </c>
      <c r="E477" s="46" t="s">
        <v>3757</v>
      </c>
      <c r="F477" s="47" t="s">
        <v>366</v>
      </c>
      <c r="G477" s="47" t="s">
        <v>830</v>
      </c>
      <c r="H477" s="47" t="s">
        <v>830</v>
      </c>
      <c r="I477" s="42" t="s">
        <v>46</v>
      </c>
      <c r="J477" s="49">
        <v>45554.0</v>
      </c>
      <c r="K477" s="40">
        <v>45898.0</v>
      </c>
      <c r="L477" s="41" t="s">
        <v>75</v>
      </c>
      <c r="M477" s="51">
        <v>118000.0</v>
      </c>
      <c r="N477" s="41" t="s">
        <v>75</v>
      </c>
      <c r="O477" s="54">
        <v>120000.0</v>
      </c>
      <c r="P477" s="54">
        <v>120000.0</v>
      </c>
      <c r="Q477" s="51">
        <v>0.0</v>
      </c>
      <c r="R477" s="51">
        <v>4440.0</v>
      </c>
      <c r="S477" s="52">
        <f t="shared" si="4"/>
        <v>115560</v>
      </c>
      <c r="T477" s="42" t="s">
        <v>83</v>
      </c>
      <c r="U477" s="49">
        <v>45898.0</v>
      </c>
      <c r="V477" s="49">
        <v>45958.0</v>
      </c>
      <c r="W477" s="347">
        <v>1.0</v>
      </c>
      <c r="X477" s="42" t="s">
        <v>84</v>
      </c>
      <c r="Y477" s="41" t="s">
        <v>85</v>
      </c>
    </row>
    <row r="478" ht="17.25" customHeight="1">
      <c r="A478" s="38" t="s">
        <v>8182</v>
      </c>
      <c r="B478" s="40">
        <v>45901.0</v>
      </c>
      <c r="C478" s="46" t="s">
        <v>8183</v>
      </c>
      <c r="D478" s="47" t="s">
        <v>7493</v>
      </c>
      <c r="E478" s="46" t="s">
        <v>3947</v>
      </c>
      <c r="F478" s="47" t="s">
        <v>3948</v>
      </c>
      <c r="G478" s="47" t="s">
        <v>1486</v>
      </c>
      <c r="H478" s="47" t="s">
        <v>101</v>
      </c>
      <c r="I478" s="41" t="s">
        <v>1989</v>
      </c>
      <c r="J478" s="49">
        <v>44816.0</v>
      </c>
      <c r="K478" s="40">
        <v>45898.0</v>
      </c>
      <c r="L478" s="41" t="s">
        <v>75</v>
      </c>
      <c r="M478" s="51">
        <v>0.0</v>
      </c>
      <c r="N478" s="41" t="s">
        <v>75</v>
      </c>
      <c r="O478" s="54">
        <v>78003.0</v>
      </c>
      <c r="P478" s="62">
        <v>78003.0</v>
      </c>
      <c r="Q478" s="51">
        <v>0.0</v>
      </c>
      <c r="R478" s="51">
        <v>0.0</v>
      </c>
      <c r="S478" s="52">
        <f t="shared" si="4"/>
        <v>78003</v>
      </c>
      <c r="T478" s="42" t="s">
        <v>112</v>
      </c>
      <c r="U478" s="49">
        <v>45898.0</v>
      </c>
      <c r="V478" s="49">
        <v>45928.0</v>
      </c>
      <c r="W478" s="347">
        <v>1.0</v>
      </c>
      <c r="X478" s="42" t="s">
        <v>98</v>
      </c>
      <c r="Y478" s="41" t="s">
        <v>85</v>
      </c>
    </row>
    <row r="479" ht="17.25" customHeight="1">
      <c r="A479" s="46" t="s">
        <v>8186</v>
      </c>
      <c r="B479" s="40">
        <v>45898.0</v>
      </c>
      <c r="C479" s="42">
        <v>1552.0</v>
      </c>
      <c r="D479" s="47" t="s">
        <v>4079</v>
      </c>
      <c r="E479" s="46" t="s">
        <v>999</v>
      </c>
      <c r="F479" s="47" t="s">
        <v>6555</v>
      </c>
      <c r="G479" s="47" t="s">
        <v>179</v>
      </c>
      <c r="H479" s="47" t="s">
        <v>177</v>
      </c>
      <c r="I479" s="42" t="s">
        <v>422</v>
      </c>
      <c r="J479" s="49">
        <v>44371.0</v>
      </c>
      <c r="K479" s="40">
        <v>45898.0</v>
      </c>
      <c r="L479" s="41" t="s">
        <v>75</v>
      </c>
      <c r="M479" s="51">
        <v>69000.0</v>
      </c>
      <c r="N479" s="41" t="s">
        <v>75</v>
      </c>
      <c r="O479" s="54">
        <v>100000.0</v>
      </c>
      <c r="P479" s="54">
        <v>0.0</v>
      </c>
      <c r="Q479" s="51">
        <v>0.0</v>
      </c>
      <c r="R479" s="51">
        <v>0.0</v>
      </c>
      <c r="S479" s="52">
        <f t="shared" si="4"/>
        <v>0</v>
      </c>
      <c r="T479" s="42" t="s">
        <v>283</v>
      </c>
      <c r="U479" s="49">
        <v>45898.0</v>
      </c>
      <c r="V479" s="49">
        <v>45950.0</v>
      </c>
      <c r="W479" s="347">
        <v>1.0</v>
      </c>
      <c r="X479" s="42" t="s">
        <v>84</v>
      </c>
      <c r="Y479" s="41" t="s">
        <v>85</v>
      </c>
    </row>
    <row r="480" ht="17.25" customHeight="1">
      <c r="A480" s="38" t="s">
        <v>8190</v>
      </c>
      <c r="B480" s="40">
        <v>45901.0</v>
      </c>
      <c r="C480" s="42">
        <v>14051.0</v>
      </c>
      <c r="D480" s="47" t="s">
        <v>2185</v>
      </c>
      <c r="E480" s="46" t="s">
        <v>2186</v>
      </c>
      <c r="F480" s="47" t="s">
        <v>2187</v>
      </c>
      <c r="G480" s="47" t="s">
        <v>2188</v>
      </c>
      <c r="H480" s="47" t="s">
        <v>2189</v>
      </c>
      <c r="I480" s="41" t="s">
        <v>1989</v>
      </c>
      <c r="J480" s="49">
        <v>45633.0</v>
      </c>
      <c r="K480" s="40">
        <v>45899.0</v>
      </c>
      <c r="L480" s="41" t="s">
        <v>75</v>
      </c>
      <c r="M480" s="51">
        <v>78000.0</v>
      </c>
      <c r="N480" s="41" t="s">
        <v>75</v>
      </c>
      <c r="O480" s="54">
        <v>100000.0</v>
      </c>
      <c r="P480" s="54">
        <v>100000.0</v>
      </c>
      <c r="Q480" s="51">
        <v>0.0</v>
      </c>
      <c r="R480" s="51">
        <v>4400.0</v>
      </c>
      <c r="S480" s="52">
        <f t="shared" si="4"/>
        <v>95600</v>
      </c>
      <c r="T480" s="42" t="s">
        <v>83</v>
      </c>
      <c r="U480" s="49">
        <v>45899.0</v>
      </c>
      <c r="V480" s="49">
        <v>45929.0</v>
      </c>
      <c r="W480" s="347">
        <v>1.0</v>
      </c>
      <c r="X480" s="42" t="s">
        <v>98</v>
      </c>
      <c r="Y480" s="41" t="s">
        <v>85</v>
      </c>
    </row>
    <row r="481" ht="17.25" customHeight="1">
      <c r="A481" s="46" t="s">
        <v>8193</v>
      </c>
      <c r="B481" s="40">
        <v>45901.0</v>
      </c>
      <c r="C481" s="42">
        <v>10205.0</v>
      </c>
      <c r="D481" s="47" t="s">
        <v>1731</v>
      </c>
      <c r="E481" s="46" t="s">
        <v>1732</v>
      </c>
      <c r="F481" s="47" t="s">
        <v>1733</v>
      </c>
      <c r="G481" s="47" t="s">
        <v>217</v>
      </c>
      <c r="H481" s="47" t="s">
        <v>177</v>
      </c>
      <c r="I481" s="42" t="s">
        <v>422</v>
      </c>
      <c r="J481" s="49">
        <v>45193.0</v>
      </c>
      <c r="K481" s="40">
        <v>45899.0</v>
      </c>
      <c r="L481" s="41" t="s">
        <v>75</v>
      </c>
      <c r="M481" s="51">
        <v>78000.0</v>
      </c>
      <c r="N481" s="41" t="s">
        <v>75</v>
      </c>
      <c r="O481" s="54">
        <v>468084.0</v>
      </c>
      <c r="P481" s="106">
        <v>468000.0</v>
      </c>
      <c r="Q481" s="51">
        <v>0.0</v>
      </c>
      <c r="R481" s="51">
        <v>0.0</v>
      </c>
      <c r="S481" s="52">
        <f t="shared" si="4"/>
        <v>468000</v>
      </c>
      <c r="T481" s="42" t="s">
        <v>112</v>
      </c>
      <c r="U481" s="49">
        <v>45899.0</v>
      </c>
      <c r="V481" s="49">
        <v>45929.0</v>
      </c>
      <c r="W481" s="347">
        <v>1.0</v>
      </c>
      <c r="X481" s="42" t="s">
        <v>98</v>
      </c>
      <c r="Y481" s="41" t="s">
        <v>85</v>
      </c>
    </row>
    <row r="482" ht="17.25" customHeight="1">
      <c r="A482" s="46" t="s">
        <v>8198</v>
      </c>
      <c r="B482" s="40">
        <v>45901.0</v>
      </c>
      <c r="C482" s="42">
        <v>10205.0</v>
      </c>
      <c r="D482" s="47" t="s">
        <v>1731</v>
      </c>
      <c r="E482" s="46" t="s">
        <v>1732</v>
      </c>
      <c r="F482" s="47" t="s">
        <v>1747</v>
      </c>
      <c r="G482" s="47" t="s">
        <v>217</v>
      </c>
      <c r="H482" s="47" t="s">
        <v>177</v>
      </c>
      <c r="I482" s="42" t="s">
        <v>422</v>
      </c>
      <c r="J482" s="49">
        <v>45193.0</v>
      </c>
      <c r="K482" s="40">
        <v>45899.0</v>
      </c>
      <c r="L482" s="41" t="s">
        <v>75</v>
      </c>
      <c r="M482" s="51">
        <v>78000.0</v>
      </c>
      <c r="N482" s="41" t="s">
        <v>75</v>
      </c>
      <c r="O482" s="54">
        <v>0.0</v>
      </c>
      <c r="P482" s="54">
        <v>0.0</v>
      </c>
      <c r="Q482" s="51">
        <v>0.0</v>
      </c>
      <c r="R482" s="51">
        <v>0.0</v>
      </c>
      <c r="S482" s="52">
        <f t="shared" si="4"/>
        <v>0</v>
      </c>
      <c r="T482" s="42" t="s">
        <v>283</v>
      </c>
      <c r="U482" s="49">
        <v>45899.0</v>
      </c>
      <c r="V482" s="49">
        <v>45929.0</v>
      </c>
      <c r="W482" s="42">
        <v>1.0</v>
      </c>
      <c r="X482" s="42" t="s">
        <v>98</v>
      </c>
      <c r="Y482" s="41" t="s">
        <v>85</v>
      </c>
    </row>
    <row r="483" ht="17.25" customHeight="1">
      <c r="A483" s="46" t="s">
        <v>8202</v>
      </c>
      <c r="B483" s="40">
        <v>45901.0</v>
      </c>
      <c r="C483" s="42">
        <v>10205.0</v>
      </c>
      <c r="D483" s="47" t="s">
        <v>1731</v>
      </c>
      <c r="E483" s="46" t="s">
        <v>1732</v>
      </c>
      <c r="F483" s="47" t="s">
        <v>1752</v>
      </c>
      <c r="G483" s="47" t="s">
        <v>217</v>
      </c>
      <c r="H483" s="47" t="s">
        <v>177</v>
      </c>
      <c r="I483" s="42" t="s">
        <v>422</v>
      </c>
      <c r="J483" s="49">
        <v>45193.0</v>
      </c>
      <c r="K483" s="40">
        <v>45899.0</v>
      </c>
      <c r="L483" s="41" t="s">
        <v>75</v>
      </c>
      <c r="M483" s="51">
        <v>78000.0</v>
      </c>
      <c r="N483" s="41" t="s">
        <v>75</v>
      </c>
      <c r="O483" s="54">
        <v>0.0</v>
      </c>
      <c r="P483" s="54">
        <v>0.0</v>
      </c>
      <c r="Q483" s="51">
        <v>0.0</v>
      </c>
      <c r="R483" s="51">
        <v>0.0</v>
      </c>
      <c r="S483" s="52">
        <f t="shared" si="4"/>
        <v>0</v>
      </c>
      <c r="T483" s="42" t="s">
        <v>283</v>
      </c>
      <c r="U483" s="49">
        <v>45899.0</v>
      </c>
      <c r="V483" s="49">
        <v>45929.0</v>
      </c>
      <c r="W483" s="42">
        <v>1.0</v>
      </c>
      <c r="X483" s="42" t="s">
        <v>98</v>
      </c>
      <c r="Y483" s="41" t="s">
        <v>85</v>
      </c>
    </row>
    <row r="484" ht="17.25" customHeight="1">
      <c r="A484" s="46" t="s">
        <v>8207</v>
      </c>
      <c r="B484" s="40">
        <v>45901.0</v>
      </c>
      <c r="C484" s="42">
        <v>10205.0</v>
      </c>
      <c r="D484" s="47" t="s">
        <v>1731</v>
      </c>
      <c r="E484" s="46" t="s">
        <v>1732</v>
      </c>
      <c r="F484" s="47" t="s">
        <v>1759</v>
      </c>
      <c r="G484" s="47" t="s">
        <v>217</v>
      </c>
      <c r="H484" s="47" t="s">
        <v>177</v>
      </c>
      <c r="I484" s="42" t="s">
        <v>422</v>
      </c>
      <c r="J484" s="49">
        <v>45193.0</v>
      </c>
      <c r="K484" s="40">
        <v>45899.0</v>
      </c>
      <c r="L484" s="41" t="s">
        <v>75</v>
      </c>
      <c r="M484" s="51">
        <v>78000.0</v>
      </c>
      <c r="N484" s="41" t="s">
        <v>75</v>
      </c>
      <c r="O484" s="54">
        <v>0.0</v>
      </c>
      <c r="P484" s="54">
        <v>0.0</v>
      </c>
      <c r="Q484" s="51">
        <v>0.0</v>
      </c>
      <c r="R484" s="51">
        <v>0.0</v>
      </c>
      <c r="S484" s="52">
        <f t="shared" si="4"/>
        <v>0</v>
      </c>
      <c r="T484" s="42" t="s">
        <v>283</v>
      </c>
      <c r="U484" s="49">
        <v>45899.0</v>
      </c>
      <c r="V484" s="49">
        <v>45929.0</v>
      </c>
      <c r="W484" s="42">
        <v>1.0</v>
      </c>
      <c r="X484" s="42" t="s">
        <v>98</v>
      </c>
      <c r="Y484" s="41" t="s">
        <v>85</v>
      </c>
    </row>
    <row r="485" ht="17.25" customHeight="1">
      <c r="A485" s="46" t="s">
        <v>8212</v>
      </c>
      <c r="B485" s="40">
        <v>45901.0</v>
      </c>
      <c r="C485" s="42">
        <v>10205.0</v>
      </c>
      <c r="D485" s="47" t="s">
        <v>1731</v>
      </c>
      <c r="E485" s="46" t="s">
        <v>1732</v>
      </c>
      <c r="F485" s="47" t="s">
        <v>1769</v>
      </c>
      <c r="G485" s="47" t="s">
        <v>217</v>
      </c>
      <c r="H485" s="47" t="s">
        <v>177</v>
      </c>
      <c r="I485" s="42" t="s">
        <v>422</v>
      </c>
      <c r="J485" s="49">
        <v>45193.0</v>
      </c>
      <c r="K485" s="40">
        <v>45899.0</v>
      </c>
      <c r="L485" s="41" t="s">
        <v>75</v>
      </c>
      <c r="M485" s="51">
        <v>78000.0</v>
      </c>
      <c r="N485" s="41" t="s">
        <v>75</v>
      </c>
      <c r="O485" s="54">
        <v>0.0</v>
      </c>
      <c r="P485" s="54">
        <v>0.0</v>
      </c>
      <c r="Q485" s="51">
        <v>0.0</v>
      </c>
      <c r="R485" s="51">
        <v>0.0</v>
      </c>
      <c r="S485" s="52">
        <f t="shared" si="4"/>
        <v>0</v>
      </c>
      <c r="T485" s="42" t="s">
        <v>283</v>
      </c>
      <c r="U485" s="49">
        <v>45899.0</v>
      </c>
      <c r="V485" s="49">
        <v>45929.0</v>
      </c>
      <c r="W485" s="42">
        <v>1.0</v>
      </c>
      <c r="X485" s="42" t="s">
        <v>98</v>
      </c>
      <c r="Y485" s="41" t="s">
        <v>85</v>
      </c>
    </row>
    <row r="486" ht="17.25" customHeight="1">
      <c r="A486" s="46" t="s">
        <v>8214</v>
      </c>
      <c r="B486" s="40">
        <v>45901.0</v>
      </c>
      <c r="C486" s="42">
        <v>10205.0</v>
      </c>
      <c r="D486" s="47" t="s">
        <v>1731</v>
      </c>
      <c r="E486" s="46" t="s">
        <v>1732</v>
      </c>
      <c r="F486" s="47" t="s">
        <v>1781</v>
      </c>
      <c r="G486" s="47" t="s">
        <v>217</v>
      </c>
      <c r="H486" s="47" t="s">
        <v>177</v>
      </c>
      <c r="I486" s="42" t="s">
        <v>422</v>
      </c>
      <c r="J486" s="49">
        <v>45193.0</v>
      </c>
      <c r="K486" s="40">
        <v>45899.0</v>
      </c>
      <c r="L486" s="41" t="s">
        <v>75</v>
      </c>
      <c r="M486" s="51">
        <v>78000.0</v>
      </c>
      <c r="N486" s="41" t="s">
        <v>75</v>
      </c>
      <c r="O486" s="54">
        <v>0.0</v>
      </c>
      <c r="P486" s="54">
        <v>0.0</v>
      </c>
      <c r="Q486" s="51">
        <v>0.0</v>
      </c>
      <c r="R486" s="51">
        <v>0.0</v>
      </c>
      <c r="S486" s="52">
        <f t="shared" si="4"/>
        <v>0</v>
      </c>
      <c r="T486" s="42" t="s">
        <v>283</v>
      </c>
      <c r="U486" s="49">
        <v>45899.0</v>
      </c>
      <c r="V486" s="49">
        <v>45929.0</v>
      </c>
      <c r="W486" s="42">
        <v>1.0</v>
      </c>
      <c r="X486" s="42" t="s">
        <v>98</v>
      </c>
      <c r="Y486" s="41" t="s">
        <v>85</v>
      </c>
    </row>
    <row r="487" ht="17.25" customHeight="1">
      <c r="A487" s="46" t="s">
        <v>8217</v>
      </c>
      <c r="B487" s="40">
        <v>45901.0</v>
      </c>
      <c r="C487" s="42">
        <v>9111.0</v>
      </c>
      <c r="D487" s="47" t="s">
        <v>5551</v>
      </c>
      <c r="E487" s="46" t="s">
        <v>4228</v>
      </c>
      <c r="F487" s="499" t="s">
        <v>4229</v>
      </c>
      <c r="G487" s="47" t="s">
        <v>243</v>
      </c>
      <c r="H487" s="47" t="s">
        <v>123</v>
      </c>
      <c r="I487" s="42" t="s">
        <v>422</v>
      </c>
      <c r="J487" s="49">
        <v>45069.0</v>
      </c>
      <c r="K487" s="40">
        <v>45899.0</v>
      </c>
      <c r="L487" s="41" t="s">
        <v>75</v>
      </c>
      <c r="M487" s="51">
        <v>0.0</v>
      </c>
      <c r="N487" s="41" t="s">
        <v>75</v>
      </c>
      <c r="O487" s="54">
        <v>118000.0</v>
      </c>
      <c r="P487" s="54">
        <v>118000.0</v>
      </c>
      <c r="Q487" s="51">
        <v>0.0</v>
      </c>
      <c r="R487" s="51">
        <v>826.0</v>
      </c>
      <c r="S487" s="52">
        <f t="shared" si="4"/>
        <v>117174</v>
      </c>
      <c r="T487" s="42" t="s">
        <v>83</v>
      </c>
      <c r="U487" s="49">
        <v>45899.0</v>
      </c>
      <c r="V487" s="49">
        <v>45929.0</v>
      </c>
      <c r="W487" s="347">
        <v>1.0</v>
      </c>
      <c r="X487" s="42" t="s">
        <v>84</v>
      </c>
      <c r="Y487" s="41" t="s">
        <v>85</v>
      </c>
    </row>
    <row r="488" ht="17.25" customHeight="1">
      <c r="A488" s="38" t="s">
        <v>8221</v>
      </c>
      <c r="B488" s="40">
        <v>45901.0</v>
      </c>
      <c r="C488" s="42">
        <v>11154.0</v>
      </c>
      <c r="D488" s="47" t="s">
        <v>4040</v>
      </c>
      <c r="E488" s="46" t="s">
        <v>4041</v>
      </c>
      <c r="F488" s="47" t="s">
        <v>4042</v>
      </c>
      <c r="G488" s="47" t="s">
        <v>179</v>
      </c>
      <c r="H488" s="47" t="s">
        <v>177</v>
      </c>
      <c r="I488" s="41" t="s">
        <v>1989</v>
      </c>
      <c r="J488" s="49">
        <v>45315.0</v>
      </c>
      <c r="K488" s="40">
        <v>45899.0</v>
      </c>
      <c r="L488" s="41" t="s">
        <v>75</v>
      </c>
      <c r="M488" s="51">
        <v>118000.0</v>
      </c>
      <c r="N488" s="41" t="s">
        <v>75</v>
      </c>
      <c r="O488" s="51">
        <v>120000.0</v>
      </c>
      <c r="P488" s="51">
        <v>120000.0</v>
      </c>
      <c r="Q488" s="51">
        <v>0.0</v>
      </c>
      <c r="R488" s="51">
        <v>4440.0</v>
      </c>
      <c r="S488" s="52">
        <f t="shared" si="4"/>
        <v>115560</v>
      </c>
      <c r="T488" s="42" t="s">
        <v>83</v>
      </c>
      <c r="U488" s="49">
        <v>45899.0</v>
      </c>
      <c r="V488" s="49">
        <v>45929.0</v>
      </c>
      <c r="W488" s="347">
        <v>1.0</v>
      </c>
      <c r="X488" s="42" t="s">
        <v>84</v>
      </c>
      <c r="Y488" s="41" t="s">
        <v>85</v>
      </c>
    </row>
    <row r="489" ht="17.25" customHeight="1">
      <c r="A489" s="46" t="s">
        <v>8224</v>
      </c>
      <c r="B489" s="40">
        <v>45901.0</v>
      </c>
      <c r="C489" s="42">
        <v>5138.0</v>
      </c>
      <c r="D489" s="47" t="s">
        <v>8200</v>
      </c>
      <c r="E489" s="46" t="s">
        <v>161</v>
      </c>
      <c r="F489" s="47" t="s">
        <v>163</v>
      </c>
      <c r="G489" s="47" t="s">
        <v>99</v>
      </c>
      <c r="H489" s="47" t="s">
        <v>101</v>
      </c>
      <c r="I489" s="42" t="s">
        <v>422</v>
      </c>
      <c r="J489" s="49">
        <v>44642.0</v>
      </c>
      <c r="K489" s="40">
        <v>45899.0</v>
      </c>
      <c r="L489" s="41" t="s">
        <v>75</v>
      </c>
      <c r="M489" s="51">
        <v>78000.0</v>
      </c>
      <c r="N489" s="41" t="s">
        <v>75</v>
      </c>
      <c r="O489" s="54">
        <v>80000.0</v>
      </c>
      <c r="P489" s="54">
        <v>80000.0</v>
      </c>
      <c r="Q489" s="51">
        <v>0.0</v>
      </c>
      <c r="R489" s="51">
        <v>560.0</v>
      </c>
      <c r="S489" s="52">
        <f t="shared" si="4"/>
        <v>79440</v>
      </c>
      <c r="T489" s="42" t="s">
        <v>83</v>
      </c>
      <c r="U489" s="49">
        <v>45899.0</v>
      </c>
      <c r="V489" s="49">
        <v>45929.0</v>
      </c>
      <c r="W489" s="347">
        <v>1.0</v>
      </c>
      <c r="X489" s="42" t="s">
        <v>98</v>
      </c>
      <c r="Y489" s="41" t="s">
        <v>85</v>
      </c>
    </row>
    <row r="490" ht="17.25" customHeight="1">
      <c r="A490" s="38" t="s">
        <v>8226</v>
      </c>
      <c r="B490" s="40">
        <v>45901.0</v>
      </c>
      <c r="C490" s="42">
        <v>8877.0</v>
      </c>
      <c r="D490" s="47" t="s">
        <v>8227</v>
      </c>
      <c r="E490" s="46" t="s">
        <v>8228</v>
      </c>
      <c r="F490" s="47" t="s">
        <v>8230</v>
      </c>
      <c r="G490" s="47" t="s">
        <v>300</v>
      </c>
      <c r="H490" s="47" t="s">
        <v>134</v>
      </c>
      <c r="I490" s="41" t="s">
        <v>1989</v>
      </c>
      <c r="J490" s="49">
        <v>45044.0</v>
      </c>
      <c r="K490" s="40">
        <v>45899.0</v>
      </c>
      <c r="L490" s="41" t="s">
        <v>75</v>
      </c>
      <c r="M490" s="51">
        <v>0.0</v>
      </c>
      <c r="N490" s="41" t="s">
        <v>75</v>
      </c>
      <c r="O490" s="54">
        <v>648095.0</v>
      </c>
      <c r="P490" s="106">
        <v>648000.0</v>
      </c>
      <c r="Q490" s="51">
        <v>60000.0</v>
      </c>
      <c r="R490" s="51">
        <v>0.0</v>
      </c>
      <c r="S490" s="52">
        <f t="shared" si="4"/>
        <v>648000</v>
      </c>
      <c r="T490" s="42" t="s">
        <v>112</v>
      </c>
      <c r="U490" s="49">
        <v>45899.0</v>
      </c>
      <c r="V490" s="49">
        <v>46079.0</v>
      </c>
      <c r="W490" s="347">
        <v>6.0</v>
      </c>
      <c r="X490" s="42" t="s">
        <v>84</v>
      </c>
      <c r="Y490" s="41" t="s">
        <v>85</v>
      </c>
    </row>
    <row r="491" ht="17.25" customHeight="1">
      <c r="A491" s="46" t="s">
        <v>8233</v>
      </c>
      <c r="B491" s="40">
        <v>45901.0</v>
      </c>
      <c r="C491" s="42">
        <v>7081.0</v>
      </c>
      <c r="D491" s="47" t="s">
        <v>1802</v>
      </c>
      <c r="E491" s="46" t="s">
        <v>176</v>
      </c>
      <c r="F491" s="47" t="s">
        <v>178</v>
      </c>
      <c r="G491" s="47" t="s">
        <v>179</v>
      </c>
      <c r="H491" s="47" t="s">
        <v>177</v>
      </c>
      <c r="I491" s="42" t="s">
        <v>422</v>
      </c>
      <c r="J491" s="49">
        <v>44831.0</v>
      </c>
      <c r="K491" s="40">
        <v>45899.0</v>
      </c>
      <c r="L491" s="41" t="s">
        <v>75</v>
      </c>
      <c r="M491" s="51">
        <v>0.0</v>
      </c>
      <c r="N491" s="40">
        <v>45900.0</v>
      </c>
      <c r="O491" s="54">
        <v>78043.0</v>
      </c>
      <c r="P491" s="106">
        <v>78000.0</v>
      </c>
      <c r="Q491" s="51">
        <v>0.0</v>
      </c>
      <c r="R491" s="51">
        <v>0.0</v>
      </c>
      <c r="S491" s="52">
        <f t="shared" si="4"/>
        <v>78000</v>
      </c>
      <c r="T491" s="42" t="s">
        <v>112</v>
      </c>
      <c r="U491" s="49">
        <v>45900.0</v>
      </c>
      <c r="V491" s="49">
        <v>45930.0</v>
      </c>
      <c r="W491" s="347">
        <v>1.0</v>
      </c>
      <c r="X491" s="42" t="s">
        <v>98</v>
      </c>
      <c r="Y491" s="41" t="s">
        <v>85</v>
      </c>
    </row>
    <row r="492" ht="17.25" customHeight="1">
      <c r="A492" s="46" t="s">
        <v>8236</v>
      </c>
      <c r="B492" s="40">
        <v>45901.0</v>
      </c>
      <c r="C492" s="42">
        <v>6628.0</v>
      </c>
      <c r="D492" s="47" t="s">
        <v>371</v>
      </c>
      <c r="E492" s="46" t="s">
        <v>95</v>
      </c>
      <c r="F492" s="47" t="s">
        <v>96</v>
      </c>
      <c r="G492" s="47" t="s">
        <v>99</v>
      </c>
      <c r="H492" s="47" t="s">
        <v>101</v>
      </c>
      <c r="I492" s="42" t="s">
        <v>422</v>
      </c>
      <c r="J492" s="49">
        <v>44787.0</v>
      </c>
      <c r="K492" s="40">
        <v>45899.0</v>
      </c>
      <c r="L492" s="41" t="s">
        <v>75</v>
      </c>
      <c r="M492" s="51">
        <v>0.0</v>
      </c>
      <c r="N492" s="40">
        <v>45900.0</v>
      </c>
      <c r="O492" s="54">
        <v>78089.0</v>
      </c>
      <c r="P492" s="106">
        <v>78025.0</v>
      </c>
      <c r="Q492" s="51">
        <v>0.0</v>
      </c>
      <c r="R492" s="51">
        <v>0.0</v>
      </c>
      <c r="S492" s="52">
        <f t="shared" si="4"/>
        <v>78025</v>
      </c>
      <c r="T492" s="42" t="s">
        <v>112</v>
      </c>
      <c r="U492" s="49">
        <v>45900.0</v>
      </c>
      <c r="V492" s="49">
        <v>45930.0</v>
      </c>
      <c r="W492" s="347">
        <v>1.0</v>
      </c>
      <c r="X492" s="42" t="s">
        <v>98</v>
      </c>
      <c r="Y492" s="41" t="s">
        <v>85</v>
      </c>
    </row>
    <row r="493" ht="17.25" customHeight="1">
      <c r="A493" s="38" t="s">
        <v>8239</v>
      </c>
      <c r="B493" s="40">
        <v>45901.0</v>
      </c>
      <c r="C493" s="42">
        <v>12239.0</v>
      </c>
      <c r="D493" s="47" t="s">
        <v>1721</v>
      </c>
      <c r="E493" s="46" t="s">
        <v>1722</v>
      </c>
      <c r="F493" s="47" t="s">
        <v>5435</v>
      </c>
      <c r="G493" s="47" t="s">
        <v>243</v>
      </c>
      <c r="H493" s="47" t="s">
        <v>123</v>
      </c>
      <c r="I493" s="41" t="s">
        <v>1989</v>
      </c>
      <c r="J493" s="49">
        <v>45436.0</v>
      </c>
      <c r="K493" s="40">
        <v>45899.0</v>
      </c>
      <c r="L493" s="41" t="s">
        <v>75</v>
      </c>
      <c r="M493" s="51">
        <v>0.0</v>
      </c>
      <c r="N493" s="41" t="s">
        <v>75</v>
      </c>
      <c r="O493" s="54">
        <v>78000.0</v>
      </c>
      <c r="P493" s="54">
        <v>78000.0</v>
      </c>
      <c r="Q493" s="51">
        <v>0.0</v>
      </c>
      <c r="R493" s="51">
        <v>546.0</v>
      </c>
      <c r="S493" s="52">
        <f t="shared" si="4"/>
        <v>77454</v>
      </c>
      <c r="T493" s="42" t="s">
        <v>83</v>
      </c>
      <c r="U493" s="49">
        <v>45899.0</v>
      </c>
      <c r="V493" s="49">
        <v>45929.0</v>
      </c>
      <c r="W493" s="347">
        <v>1.0</v>
      </c>
      <c r="X493" s="42" t="s">
        <v>98</v>
      </c>
      <c r="Y493" s="41" t="s">
        <v>85</v>
      </c>
    </row>
    <row r="494" ht="17.25" customHeight="1">
      <c r="A494" s="38" t="s">
        <v>8241</v>
      </c>
      <c r="B494" s="40">
        <v>45901.0</v>
      </c>
      <c r="C494" s="42">
        <v>12180.0</v>
      </c>
      <c r="D494" s="47" t="s">
        <v>317</v>
      </c>
      <c r="E494" s="46" t="s">
        <v>318</v>
      </c>
      <c r="F494" s="47" t="s">
        <v>320</v>
      </c>
      <c r="G494" s="47" t="s">
        <v>315</v>
      </c>
      <c r="H494" s="47" t="s">
        <v>177</v>
      </c>
      <c r="I494" s="41" t="s">
        <v>1989</v>
      </c>
      <c r="J494" s="49">
        <v>45429.0</v>
      </c>
      <c r="K494" s="40">
        <v>45899.0</v>
      </c>
      <c r="L494" s="41" t="s">
        <v>75</v>
      </c>
      <c r="M494" s="51">
        <v>0.0</v>
      </c>
      <c r="N494" s="41" t="s">
        <v>75</v>
      </c>
      <c r="O494" s="54">
        <v>78052.0</v>
      </c>
      <c r="P494" s="106">
        <v>78052.0</v>
      </c>
      <c r="Q494" s="51">
        <v>0.0</v>
      </c>
      <c r="R494" s="51">
        <v>0.0</v>
      </c>
      <c r="S494" s="52">
        <f t="shared" si="4"/>
        <v>78052</v>
      </c>
      <c r="T494" s="42" t="s">
        <v>112</v>
      </c>
      <c r="U494" s="49">
        <v>45899.0</v>
      </c>
      <c r="V494" s="49">
        <v>45929.0</v>
      </c>
      <c r="W494" s="347">
        <v>1.0</v>
      </c>
      <c r="X494" s="42" t="s">
        <v>98</v>
      </c>
      <c r="Y494" s="41" t="s">
        <v>85</v>
      </c>
    </row>
    <row r="495" ht="17.25" customHeight="1">
      <c r="A495" s="38" t="s">
        <v>8246</v>
      </c>
      <c r="B495" s="40">
        <v>45901.0</v>
      </c>
      <c r="C495" s="42">
        <v>6362.0</v>
      </c>
      <c r="D495" s="47" t="s">
        <v>3999</v>
      </c>
      <c r="E495" s="46" t="s">
        <v>4000</v>
      </c>
      <c r="F495" s="47" t="s">
        <v>4002</v>
      </c>
      <c r="G495" s="47" t="s">
        <v>70</v>
      </c>
      <c r="H495" s="47" t="s">
        <v>72</v>
      </c>
      <c r="I495" s="41" t="s">
        <v>1989</v>
      </c>
      <c r="J495" s="49">
        <v>44762.0</v>
      </c>
      <c r="K495" s="40">
        <v>45900.0</v>
      </c>
      <c r="L495" s="40">
        <v>45899.0</v>
      </c>
      <c r="M495" s="51">
        <v>0.0</v>
      </c>
      <c r="N495" s="40">
        <v>45900.0</v>
      </c>
      <c r="O495" s="54">
        <v>78060.0</v>
      </c>
      <c r="P495" s="106">
        <v>78060.0</v>
      </c>
      <c r="Q495" s="51">
        <v>0.0</v>
      </c>
      <c r="R495" s="51">
        <v>0.0</v>
      </c>
      <c r="S495" s="52">
        <f t="shared" si="4"/>
        <v>78060</v>
      </c>
      <c r="T495" s="42" t="s">
        <v>112</v>
      </c>
      <c r="U495" s="49">
        <v>45900.0</v>
      </c>
      <c r="V495" s="49">
        <v>45930.0</v>
      </c>
      <c r="W495" s="347">
        <v>1.0</v>
      </c>
      <c r="X495" s="42" t="s">
        <v>98</v>
      </c>
      <c r="Y495" s="41" t="s">
        <v>85</v>
      </c>
    </row>
    <row r="496" ht="17.25" customHeight="1">
      <c r="A496" s="38" t="s">
        <v>8250</v>
      </c>
      <c r="B496" s="40">
        <v>45901.0</v>
      </c>
      <c r="C496" s="42">
        <v>8480.0</v>
      </c>
      <c r="D496" s="47" t="s">
        <v>8011</v>
      </c>
      <c r="E496" s="46" t="s">
        <v>5156</v>
      </c>
      <c r="F496" s="47" t="s">
        <v>5157</v>
      </c>
      <c r="G496" s="47" t="s">
        <v>1863</v>
      </c>
      <c r="H496" s="47" t="s">
        <v>1044</v>
      </c>
      <c r="I496" s="41" t="s">
        <v>1989</v>
      </c>
      <c r="J496" s="49">
        <v>44990.0</v>
      </c>
      <c r="K496" s="40">
        <v>45899.0</v>
      </c>
      <c r="L496" s="41" t="s">
        <v>75</v>
      </c>
      <c r="M496" s="51">
        <v>0.0</v>
      </c>
      <c r="N496" s="41" t="s">
        <v>75</v>
      </c>
      <c r="O496" s="54">
        <v>118000.0</v>
      </c>
      <c r="P496" s="54">
        <v>118000.0</v>
      </c>
      <c r="Q496" s="51">
        <v>0.0</v>
      </c>
      <c r="R496" s="51">
        <v>826.0</v>
      </c>
      <c r="S496" s="52">
        <f t="shared" si="4"/>
        <v>117174</v>
      </c>
      <c r="T496" s="42" t="s">
        <v>83</v>
      </c>
      <c r="U496" s="49">
        <v>45899.0</v>
      </c>
      <c r="V496" s="49">
        <v>45929.0</v>
      </c>
      <c r="W496" s="347">
        <v>1.0</v>
      </c>
      <c r="X496" s="42" t="s">
        <v>84</v>
      </c>
      <c r="Y496" s="41" t="s">
        <v>85</v>
      </c>
    </row>
    <row r="497" ht="17.25" customHeight="1">
      <c r="A497" s="38" t="s">
        <v>8254</v>
      </c>
      <c r="B497" s="40">
        <v>45901.0</v>
      </c>
      <c r="C497" s="42">
        <v>8444.0</v>
      </c>
      <c r="D497" s="47" t="s">
        <v>2505</v>
      </c>
      <c r="E497" s="46" t="s">
        <v>1324</v>
      </c>
      <c r="F497" s="47" t="s">
        <v>3539</v>
      </c>
      <c r="G497" s="47" t="s">
        <v>323</v>
      </c>
      <c r="H497" s="47" t="s">
        <v>177</v>
      </c>
      <c r="I497" s="41" t="s">
        <v>1989</v>
      </c>
      <c r="J497" s="49">
        <v>44986.0</v>
      </c>
      <c r="K497" s="40">
        <v>45893.0</v>
      </c>
      <c r="L497" s="41" t="s">
        <v>75</v>
      </c>
      <c r="M497" s="51">
        <v>78000.0</v>
      </c>
      <c r="N497" s="41" t="s">
        <v>75</v>
      </c>
      <c r="O497" s="54">
        <v>0.0</v>
      </c>
      <c r="P497" s="54">
        <v>0.0</v>
      </c>
      <c r="Q497" s="51">
        <v>0.0</v>
      </c>
      <c r="R497" s="51">
        <v>0.0</v>
      </c>
      <c r="S497" s="52">
        <f t="shared" si="4"/>
        <v>0</v>
      </c>
      <c r="T497" s="42" t="s">
        <v>283</v>
      </c>
      <c r="U497" s="49">
        <v>45899.0</v>
      </c>
      <c r="V497" s="49">
        <v>45929.0</v>
      </c>
      <c r="W497" s="42">
        <v>1.0</v>
      </c>
      <c r="X497" s="41" t="s">
        <v>98</v>
      </c>
      <c r="Y497" s="42" t="s">
        <v>85</v>
      </c>
    </row>
    <row r="498" ht="17.25" customHeight="1">
      <c r="A498" s="38" t="s">
        <v>8260</v>
      </c>
      <c r="B498" s="40">
        <v>45901.0</v>
      </c>
      <c r="C498" s="42">
        <v>3869.0</v>
      </c>
      <c r="D498" s="47" t="s">
        <v>4004</v>
      </c>
      <c r="E498" s="46" t="s">
        <v>4005</v>
      </c>
      <c r="F498" s="47" t="s">
        <v>8262</v>
      </c>
      <c r="G498" s="47" t="s">
        <v>194</v>
      </c>
      <c r="H498" s="47" t="s">
        <v>177</v>
      </c>
      <c r="I498" s="41" t="s">
        <v>1989</v>
      </c>
      <c r="J498" s="49">
        <v>44557.0</v>
      </c>
      <c r="K498" s="40">
        <v>45899.0</v>
      </c>
      <c r="L498" s="40">
        <v>45899.0</v>
      </c>
      <c r="M498" s="51">
        <v>0.0</v>
      </c>
      <c r="N498" s="40">
        <v>45900.0</v>
      </c>
      <c r="O498" s="54">
        <v>858048.0</v>
      </c>
      <c r="P498" s="106">
        <v>858048.0</v>
      </c>
      <c r="Q498" s="51">
        <v>78000.0</v>
      </c>
      <c r="R498" s="51">
        <v>0.0</v>
      </c>
      <c r="S498" s="52">
        <f t="shared" si="4"/>
        <v>858048</v>
      </c>
      <c r="T498" s="42" t="s">
        <v>112</v>
      </c>
      <c r="U498" s="49">
        <v>45900.0</v>
      </c>
      <c r="V498" s="49">
        <v>46260.0</v>
      </c>
      <c r="W498" s="347">
        <v>12.0</v>
      </c>
      <c r="X498" s="42" t="s">
        <v>98</v>
      </c>
      <c r="Y498" s="41" t="s">
        <v>85</v>
      </c>
    </row>
    <row r="499" ht="17.25" customHeight="1">
      <c r="A499" s="46" t="s">
        <v>8264</v>
      </c>
      <c r="B499" s="40">
        <v>45897.0</v>
      </c>
      <c r="C499" s="42">
        <v>4072.0</v>
      </c>
      <c r="D499" s="47" t="s">
        <v>717</v>
      </c>
      <c r="E499" s="46" t="s">
        <v>718</v>
      </c>
      <c r="F499" s="47" t="s">
        <v>720</v>
      </c>
      <c r="G499" s="47" t="s">
        <v>601</v>
      </c>
      <c r="H499" s="47" t="s">
        <v>177</v>
      </c>
      <c r="I499" s="42" t="s">
        <v>422</v>
      </c>
      <c r="J499" s="49">
        <v>44566.0</v>
      </c>
      <c r="K499" s="40">
        <v>45897.0</v>
      </c>
      <c r="L499" s="41" t="s">
        <v>75</v>
      </c>
      <c r="M499" s="51">
        <v>78000.0</v>
      </c>
      <c r="N499" s="40">
        <v>45899.0</v>
      </c>
      <c r="O499" s="54">
        <v>0.0</v>
      </c>
      <c r="P499" s="54">
        <v>0.0</v>
      </c>
      <c r="Q499" s="51">
        <v>0.0</v>
      </c>
      <c r="R499" s="51">
        <v>0.0</v>
      </c>
      <c r="S499" s="52">
        <f t="shared" si="4"/>
        <v>0</v>
      </c>
      <c r="T499" s="42" t="s">
        <v>283</v>
      </c>
      <c r="U499" s="49">
        <v>45899.0</v>
      </c>
      <c r="V499" s="49">
        <v>45937.0</v>
      </c>
      <c r="W499" s="347">
        <v>1.0</v>
      </c>
      <c r="X499" s="42" t="s">
        <v>98</v>
      </c>
      <c r="Y499" s="42" t="s">
        <v>85</v>
      </c>
    </row>
    <row r="500" ht="17.25" customHeight="1">
      <c r="A500" s="46" t="s">
        <v>8266</v>
      </c>
      <c r="B500" s="40">
        <v>45901.0</v>
      </c>
      <c r="C500" s="42">
        <v>10254.0</v>
      </c>
      <c r="D500" s="47" t="s">
        <v>228</v>
      </c>
      <c r="E500" s="46" t="s">
        <v>62</v>
      </c>
      <c r="F500" s="47" t="s">
        <v>65</v>
      </c>
      <c r="G500" s="47" t="s">
        <v>70</v>
      </c>
      <c r="H500" s="47" t="s">
        <v>72</v>
      </c>
      <c r="I500" s="41" t="s">
        <v>422</v>
      </c>
      <c r="J500" s="49">
        <v>45197.0</v>
      </c>
      <c r="K500" s="40">
        <v>45900.0</v>
      </c>
      <c r="L500" s="41" t="s">
        <v>75</v>
      </c>
      <c r="M500" s="51">
        <v>0.0</v>
      </c>
      <c r="N500" s="41" t="s">
        <v>75</v>
      </c>
      <c r="O500" s="54">
        <v>118000.0</v>
      </c>
      <c r="P500" s="485">
        <v>118000.0</v>
      </c>
      <c r="Q500" s="51">
        <v>0.0</v>
      </c>
      <c r="R500" s="57">
        <v>2360.0</v>
      </c>
      <c r="S500" s="52">
        <f t="shared" si="4"/>
        <v>115640</v>
      </c>
      <c r="T500" s="42" t="s">
        <v>83</v>
      </c>
      <c r="U500" s="49">
        <v>45900.0</v>
      </c>
      <c r="V500" s="49">
        <v>45931.0</v>
      </c>
      <c r="W500" s="347">
        <v>1.0</v>
      </c>
      <c r="X500" s="42" t="s">
        <v>84</v>
      </c>
      <c r="Y500" s="41" t="s">
        <v>85</v>
      </c>
    </row>
    <row r="501" ht="17.25" customHeight="1">
      <c r="A501" s="46" t="s">
        <v>8269</v>
      </c>
      <c r="B501" s="40">
        <v>45901.0</v>
      </c>
      <c r="C501" s="42">
        <v>4858.0</v>
      </c>
      <c r="D501" s="47" t="s">
        <v>5065</v>
      </c>
      <c r="E501" s="46" t="s">
        <v>222</v>
      </c>
      <c r="F501" s="47" t="s">
        <v>226</v>
      </c>
      <c r="G501" s="47" t="s">
        <v>227</v>
      </c>
      <c r="H501" s="47" t="s">
        <v>102</v>
      </c>
      <c r="I501" s="42" t="s">
        <v>422</v>
      </c>
      <c r="J501" s="49">
        <v>44622.0</v>
      </c>
      <c r="K501" s="40">
        <v>45900.0</v>
      </c>
      <c r="L501" s="41" t="s">
        <v>75</v>
      </c>
      <c r="M501" s="51">
        <v>0.0</v>
      </c>
      <c r="N501" s="41" t="s">
        <v>75</v>
      </c>
      <c r="O501" s="51">
        <v>78018.0</v>
      </c>
      <c r="P501" s="267">
        <v>78018.0</v>
      </c>
      <c r="Q501" s="51">
        <v>0.0</v>
      </c>
      <c r="R501" s="51">
        <v>0.0</v>
      </c>
      <c r="S501" s="52">
        <f t="shared" si="4"/>
        <v>78018</v>
      </c>
      <c r="T501" s="42" t="s">
        <v>112</v>
      </c>
      <c r="U501" s="49">
        <v>45900.0</v>
      </c>
      <c r="V501" s="49">
        <v>45930.0</v>
      </c>
      <c r="W501" s="347">
        <v>1.0</v>
      </c>
      <c r="X501" s="42" t="s">
        <v>98</v>
      </c>
      <c r="Y501" s="41" t="s">
        <v>85</v>
      </c>
    </row>
    <row r="502" ht="17.25" customHeight="1">
      <c r="A502" s="38" t="s">
        <v>8272</v>
      </c>
      <c r="B502" s="40">
        <v>45901.0</v>
      </c>
      <c r="C502" s="42">
        <v>13592.0</v>
      </c>
      <c r="D502" s="47" t="s">
        <v>4511</v>
      </c>
      <c r="E502" s="46" t="s">
        <v>4255</v>
      </c>
      <c r="F502" s="47" t="s">
        <v>4256</v>
      </c>
      <c r="G502" s="47" t="s">
        <v>2392</v>
      </c>
      <c r="H502" s="47" t="s">
        <v>156</v>
      </c>
      <c r="I502" s="41" t="s">
        <v>1989</v>
      </c>
      <c r="J502" s="49">
        <v>45579.0</v>
      </c>
      <c r="K502" s="40">
        <v>45900.0</v>
      </c>
      <c r="L502" s="41" t="s">
        <v>75</v>
      </c>
      <c r="M502" s="51">
        <v>0.0</v>
      </c>
      <c r="N502" s="41" t="s">
        <v>75</v>
      </c>
      <c r="O502" s="54">
        <v>78046.0</v>
      </c>
      <c r="P502" s="95">
        <v>78046.0</v>
      </c>
      <c r="Q502" s="51">
        <v>0.0</v>
      </c>
      <c r="R502" s="51">
        <v>0.0</v>
      </c>
      <c r="S502" s="52">
        <f t="shared" si="4"/>
        <v>78046</v>
      </c>
      <c r="T502" s="42" t="s">
        <v>112</v>
      </c>
      <c r="U502" s="49">
        <v>45900.0</v>
      </c>
      <c r="V502" s="49">
        <v>45930.0</v>
      </c>
      <c r="W502" s="347">
        <v>1.0</v>
      </c>
      <c r="X502" s="42" t="s">
        <v>98</v>
      </c>
      <c r="Y502" s="41" t="s">
        <v>85</v>
      </c>
    </row>
    <row r="503" ht="17.25" customHeight="1">
      <c r="A503" s="46" t="s">
        <v>8276</v>
      </c>
      <c r="B503" s="40">
        <v>45901.0</v>
      </c>
      <c r="C503" s="42">
        <v>3440.0</v>
      </c>
      <c r="D503" s="47" t="s">
        <v>297</v>
      </c>
      <c r="E503" s="46" t="s">
        <v>5996</v>
      </c>
      <c r="F503" s="47" t="s">
        <v>299</v>
      </c>
      <c r="G503" s="47" t="s">
        <v>300</v>
      </c>
      <c r="H503" s="47" t="s">
        <v>134</v>
      </c>
      <c r="I503" s="42" t="s">
        <v>422</v>
      </c>
      <c r="J503" s="49">
        <v>44528.0</v>
      </c>
      <c r="K503" s="40">
        <v>45900.0</v>
      </c>
      <c r="L503" s="41" t="s">
        <v>75</v>
      </c>
      <c r="M503" s="51">
        <v>0.0</v>
      </c>
      <c r="N503" s="41" t="s">
        <v>75</v>
      </c>
      <c r="O503" s="54">
        <v>118000.0</v>
      </c>
      <c r="P503" s="485">
        <v>118000.0</v>
      </c>
      <c r="Q503" s="51">
        <v>0.0</v>
      </c>
      <c r="R503" s="57">
        <v>826.0</v>
      </c>
      <c r="S503" s="52">
        <f t="shared" si="4"/>
        <v>117174</v>
      </c>
      <c r="T503" s="42" t="s">
        <v>83</v>
      </c>
      <c r="U503" s="49">
        <v>45900.0</v>
      </c>
      <c r="V503" s="49">
        <v>45930.0</v>
      </c>
      <c r="W503" s="347">
        <v>1.0</v>
      </c>
      <c r="X503" s="42" t="s">
        <v>84</v>
      </c>
      <c r="Y503" s="41" t="s">
        <v>85</v>
      </c>
    </row>
    <row r="504" ht="17.25" customHeight="1">
      <c r="A504" s="46" t="s">
        <v>8279</v>
      </c>
      <c r="B504" s="40">
        <v>45901.0</v>
      </c>
      <c r="C504" s="42">
        <v>9941.0</v>
      </c>
      <c r="D504" s="47" t="s">
        <v>527</v>
      </c>
      <c r="E504" s="46" t="s">
        <v>459</v>
      </c>
      <c r="F504" s="47" t="s">
        <v>460</v>
      </c>
      <c r="G504" s="47" t="s">
        <v>528</v>
      </c>
      <c r="H504" s="47" t="s">
        <v>528</v>
      </c>
      <c r="I504" s="42" t="s">
        <v>422</v>
      </c>
      <c r="J504" s="49">
        <v>45165.0</v>
      </c>
      <c r="K504" s="40">
        <v>45900.0</v>
      </c>
      <c r="L504" s="41" t="s">
        <v>75</v>
      </c>
      <c r="M504" s="51">
        <v>78000.0</v>
      </c>
      <c r="N504" s="41" t="s">
        <v>75</v>
      </c>
      <c r="O504" s="54">
        <v>80001.0</v>
      </c>
      <c r="P504" s="95">
        <v>80001.0</v>
      </c>
      <c r="Q504" s="51">
        <v>0.0</v>
      </c>
      <c r="R504" s="51">
        <v>0.0</v>
      </c>
      <c r="S504" s="52">
        <f t="shared" si="4"/>
        <v>80001</v>
      </c>
      <c r="T504" s="42" t="s">
        <v>112</v>
      </c>
      <c r="U504" s="49">
        <v>45900.0</v>
      </c>
      <c r="V504" s="49">
        <v>45930.0</v>
      </c>
      <c r="W504" s="347">
        <v>1.0</v>
      </c>
      <c r="X504" s="42" t="s">
        <v>98</v>
      </c>
      <c r="Y504" s="41" t="s">
        <v>85</v>
      </c>
    </row>
    <row r="505" ht="17.25" customHeight="1">
      <c r="A505" s="46" t="s">
        <v>8281</v>
      </c>
      <c r="B505" s="40">
        <v>45901.0</v>
      </c>
      <c r="C505" s="42">
        <v>3536.0</v>
      </c>
      <c r="D505" s="47" t="s">
        <v>4362</v>
      </c>
      <c r="E505" s="46" t="s">
        <v>3884</v>
      </c>
      <c r="F505" s="47" t="s">
        <v>3885</v>
      </c>
      <c r="G505" s="47" t="s">
        <v>234</v>
      </c>
      <c r="H505" s="47" t="s">
        <v>235</v>
      </c>
      <c r="I505" s="42" t="s">
        <v>422</v>
      </c>
      <c r="J505" s="49">
        <v>44530.0</v>
      </c>
      <c r="K505" s="40">
        <v>45900.0</v>
      </c>
      <c r="L505" s="41" t="s">
        <v>75</v>
      </c>
      <c r="M505" s="51">
        <v>0.0</v>
      </c>
      <c r="N505" s="41" t="s">
        <v>75</v>
      </c>
      <c r="O505" s="54">
        <v>118000.0</v>
      </c>
      <c r="P505" s="485">
        <v>118000.0</v>
      </c>
      <c r="Q505" s="51">
        <v>0.0</v>
      </c>
      <c r="R505" s="57">
        <v>826.0</v>
      </c>
      <c r="S505" s="52">
        <f t="shared" si="4"/>
        <v>117174</v>
      </c>
      <c r="T505" s="42" t="s">
        <v>83</v>
      </c>
      <c r="U505" s="49">
        <v>45900.0</v>
      </c>
      <c r="V505" s="49">
        <v>45930.0</v>
      </c>
      <c r="W505" s="347">
        <v>1.0</v>
      </c>
      <c r="X505" s="42" t="s">
        <v>84</v>
      </c>
      <c r="Y505" s="41" t="s">
        <v>85</v>
      </c>
    </row>
    <row r="506" ht="17.25" customHeight="1">
      <c r="A506" s="46" t="s">
        <v>8285</v>
      </c>
      <c r="B506" s="40">
        <v>45901.0</v>
      </c>
      <c r="C506" s="42">
        <v>6472.0</v>
      </c>
      <c r="D506" s="47" t="s">
        <v>193</v>
      </c>
      <c r="E506" s="46" t="s">
        <v>196</v>
      </c>
      <c r="F506" s="47" t="s">
        <v>386</v>
      </c>
      <c r="G506" s="47" t="s">
        <v>199</v>
      </c>
      <c r="H506" s="47" t="s">
        <v>200</v>
      </c>
      <c r="I506" s="42" t="s">
        <v>422</v>
      </c>
      <c r="J506" s="49">
        <v>44773.0</v>
      </c>
      <c r="K506" s="40">
        <v>45900.0</v>
      </c>
      <c r="L506" s="41" t="s">
        <v>75</v>
      </c>
      <c r="M506" s="51">
        <v>0.0</v>
      </c>
      <c r="N506" s="41" t="s">
        <v>75</v>
      </c>
      <c r="O506" s="54">
        <v>118007.0</v>
      </c>
      <c r="P506" s="95">
        <v>118100.0</v>
      </c>
      <c r="Q506" s="51">
        <v>0.0</v>
      </c>
      <c r="R506" s="51">
        <v>0.0</v>
      </c>
      <c r="S506" s="52">
        <f t="shared" si="4"/>
        <v>118100</v>
      </c>
      <c r="T506" s="42" t="s">
        <v>112</v>
      </c>
      <c r="U506" s="49">
        <v>45900.0</v>
      </c>
      <c r="V506" s="49">
        <v>45930.0</v>
      </c>
      <c r="W506" s="347">
        <v>1.0</v>
      </c>
      <c r="X506" s="42" t="s">
        <v>84</v>
      </c>
      <c r="Y506" s="41" t="s">
        <v>85</v>
      </c>
    </row>
    <row r="507" ht="17.25" customHeight="1">
      <c r="A507" s="46" t="s">
        <v>8289</v>
      </c>
      <c r="B507" s="40">
        <v>45901.0</v>
      </c>
      <c r="C507" s="42">
        <v>7059.0</v>
      </c>
      <c r="D507" s="47" t="s">
        <v>4936</v>
      </c>
      <c r="E507" s="46" t="s">
        <v>3674</v>
      </c>
      <c r="F507" s="47" t="s">
        <v>3675</v>
      </c>
      <c r="G507" s="47" t="s">
        <v>121</v>
      </c>
      <c r="H507" s="47" t="s">
        <v>123</v>
      </c>
      <c r="I507" s="41" t="s">
        <v>422</v>
      </c>
      <c r="J507" s="49">
        <v>44829.0</v>
      </c>
      <c r="K507" s="40">
        <v>45900.0</v>
      </c>
      <c r="L507" s="41" t="s">
        <v>75</v>
      </c>
      <c r="M507" s="51">
        <v>78000.0</v>
      </c>
      <c r="N507" s="40">
        <v>45901.0</v>
      </c>
      <c r="O507" s="54">
        <v>80068.0</v>
      </c>
      <c r="P507" s="95">
        <v>80000.0</v>
      </c>
      <c r="Q507" s="51">
        <v>0.0</v>
      </c>
      <c r="R507" s="51">
        <v>0.0</v>
      </c>
      <c r="S507" s="52">
        <f t="shared" si="4"/>
        <v>80000</v>
      </c>
      <c r="T507" s="42" t="s">
        <v>112</v>
      </c>
      <c r="U507" s="49">
        <v>45901.0</v>
      </c>
      <c r="V507" s="49">
        <v>45931.0</v>
      </c>
      <c r="W507" s="347">
        <v>1.0</v>
      </c>
      <c r="X507" s="42" t="s">
        <v>98</v>
      </c>
      <c r="Y507" s="41" t="s">
        <v>85</v>
      </c>
    </row>
    <row r="508" ht="17.25" customHeight="1">
      <c r="A508" s="158" t="s">
        <v>8290</v>
      </c>
      <c r="B508" s="40">
        <v>45901.0</v>
      </c>
      <c r="C508" s="42">
        <v>16190.0</v>
      </c>
      <c r="D508" s="47" t="s">
        <v>8292</v>
      </c>
      <c r="E508" s="46" t="s">
        <v>8293</v>
      </c>
      <c r="F508" s="47" t="s">
        <v>8294</v>
      </c>
      <c r="G508" s="47" t="s">
        <v>8295</v>
      </c>
      <c r="H508" s="47" t="s">
        <v>3089</v>
      </c>
      <c r="I508" s="41" t="s">
        <v>1989</v>
      </c>
      <c r="J508" s="49">
        <v>45890.0</v>
      </c>
      <c r="K508" s="40">
        <v>45900.0</v>
      </c>
      <c r="L508" s="41" t="s">
        <v>75</v>
      </c>
      <c r="M508" s="51">
        <v>0.0</v>
      </c>
      <c r="N508" s="41" t="s">
        <v>75</v>
      </c>
      <c r="O508" s="54">
        <v>1298048.0</v>
      </c>
      <c r="P508" s="267">
        <v>1298000.0</v>
      </c>
      <c r="Q508" s="51">
        <v>0.0</v>
      </c>
      <c r="R508" s="51">
        <v>0.0</v>
      </c>
      <c r="S508" s="52">
        <f t="shared" si="4"/>
        <v>1298000</v>
      </c>
      <c r="T508" s="42" t="s">
        <v>112</v>
      </c>
      <c r="U508" s="49">
        <v>45900.0</v>
      </c>
      <c r="V508" s="49">
        <v>46264.0</v>
      </c>
      <c r="W508" s="347">
        <v>12.0</v>
      </c>
      <c r="X508" s="42" t="s">
        <v>84</v>
      </c>
      <c r="Y508" s="42" t="s">
        <v>221</v>
      </c>
    </row>
    <row r="509" ht="17.25" customHeight="1">
      <c r="A509" s="46" t="s">
        <v>8297</v>
      </c>
      <c r="B509" s="40">
        <v>45901.0</v>
      </c>
      <c r="C509" s="42">
        <v>16190.0</v>
      </c>
      <c r="D509" s="47" t="s">
        <v>8292</v>
      </c>
      <c r="E509" s="46" t="s">
        <v>8293</v>
      </c>
      <c r="F509" s="47" t="s">
        <v>8294</v>
      </c>
      <c r="G509" s="47" t="s">
        <v>8295</v>
      </c>
      <c r="H509" s="47" t="s">
        <v>3089</v>
      </c>
      <c r="I509" s="41" t="s">
        <v>1989</v>
      </c>
      <c r="J509" s="49">
        <v>45890.0</v>
      </c>
      <c r="K509" s="40">
        <v>45900.0</v>
      </c>
      <c r="L509" s="41" t="s">
        <v>75</v>
      </c>
      <c r="M509" s="51">
        <v>118000.0</v>
      </c>
      <c r="N509" s="41" t="s">
        <v>75</v>
      </c>
      <c r="O509" s="54">
        <v>236000.0</v>
      </c>
      <c r="P509" s="54">
        <v>0.0</v>
      </c>
      <c r="Q509" s="51">
        <v>0.0</v>
      </c>
      <c r="R509" s="51">
        <v>0.0</v>
      </c>
      <c r="S509" s="52">
        <f t="shared" si="4"/>
        <v>0</v>
      </c>
      <c r="T509" s="42" t="s">
        <v>248</v>
      </c>
      <c r="U509" s="49">
        <v>45900.0</v>
      </c>
      <c r="V509" s="49">
        <v>46294.0</v>
      </c>
      <c r="W509" s="42">
        <v>1.0</v>
      </c>
      <c r="X509" s="42" t="s">
        <v>84</v>
      </c>
      <c r="Y509" s="41" t="s">
        <v>85</v>
      </c>
    </row>
    <row r="510" ht="17.25" customHeight="1">
      <c r="A510" s="46" t="s">
        <v>8303</v>
      </c>
      <c r="B510" s="40">
        <v>45901.0</v>
      </c>
      <c r="C510" s="42">
        <v>16190.0</v>
      </c>
      <c r="D510" s="47" t="s">
        <v>8292</v>
      </c>
      <c r="E510" s="46" t="s">
        <v>8293</v>
      </c>
      <c r="F510" s="47" t="s">
        <v>8294</v>
      </c>
      <c r="G510" s="47" t="s">
        <v>8295</v>
      </c>
      <c r="H510" s="47" t="s">
        <v>3089</v>
      </c>
      <c r="I510" s="41" t="s">
        <v>1989</v>
      </c>
      <c r="J510" s="49">
        <v>45890.0</v>
      </c>
      <c r="K510" s="40">
        <v>45900.0</v>
      </c>
      <c r="L510" s="41" t="s">
        <v>75</v>
      </c>
      <c r="M510" s="51">
        <v>118000.0</v>
      </c>
      <c r="N510" s="41" t="s">
        <v>75</v>
      </c>
      <c r="O510" s="54">
        <v>0.0</v>
      </c>
      <c r="P510" s="54">
        <v>0.0</v>
      </c>
      <c r="Q510" s="51">
        <v>0.0</v>
      </c>
      <c r="R510" s="51">
        <v>0.0</v>
      </c>
      <c r="S510" s="52">
        <f t="shared" si="4"/>
        <v>0</v>
      </c>
      <c r="T510" s="42" t="s">
        <v>248</v>
      </c>
      <c r="U510" s="49">
        <v>45900.0</v>
      </c>
      <c r="V510" s="49">
        <v>46324.0</v>
      </c>
      <c r="W510" s="42">
        <v>1.0</v>
      </c>
      <c r="X510" s="42" t="s">
        <v>84</v>
      </c>
      <c r="Y510" s="41" t="s">
        <v>85</v>
      </c>
    </row>
    <row r="511" ht="17.25" customHeight="1">
      <c r="A511" s="46" t="s">
        <v>8305</v>
      </c>
      <c r="B511" s="40">
        <v>45901.0</v>
      </c>
      <c r="C511" s="42">
        <v>1431.0</v>
      </c>
      <c r="D511" s="47" t="s">
        <v>352</v>
      </c>
      <c r="E511" s="46" t="s">
        <v>353</v>
      </c>
      <c r="F511" s="47" t="s">
        <v>354</v>
      </c>
      <c r="G511" s="47" t="s">
        <v>355</v>
      </c>
      <c r="H511" s="47" t="s">
        <v>235</v>
      </c>
      <c r="I511" s="42" t="s">
        <v>422</v>
      </c>
      <c r="J511" s="49">
        <v>44364.0</v>
      </c>
      <c r="K511" s="40">
        <v>45900.0</v>
      </c>
      <c r="L511" s="41" t="s">
        <v>75</v>
      </c>
      <c r="M511" s="51">
        <v>0.0</v>
      </c>
      <c r="N511" s="41" t="s">
        <v>75</v>
      </c>
      <c r="O511" s="54">
        <v>78000.0</v>
      </c>
      <c r="P511" s="54">
        <v>78000.0</v>
      </c>
      <c r="Q511" s="51">
        <v>0.0</v>
      </c>
      <c r="R511" s="51">
        <v>4400.0</v>
      </c>
      <c r="S511" s="52">
        <f t="shared" si="4"/>
        <v>73600</v>
      </c>
      <c r="T511" s="42" t="s">
        <v>83</v>
      </c>
      <c r="U511" s="49">
        <v>45900.0</v>
      </c>
      <c r="V511" s="49">
        <v>45930.0</v>
      </c>
      <c r="W511" s="347">
        <v>1.0</v>
      </c>
      <c r="X511" s="42" t="s">
        <v>98</v>
      </c>
      <c r="Y511" s="41" t="s">
        <v>85</v>
      </c>
    </row>
    <row r="512" ht="17.25" customHeight="1">
      <c r="A512" s="186" t="s">
        <v>8307</v>
      </c>
      <c r="B512" s="187">
        <v>45901.0</v>
      </c>
      <c r="C512" s="188">
        <v>11691.0</v>
      </c>
      <c r="D512" s="190" t="s">
        <v>270</v>
      </c>
      <c r="E512" s="186" t="s">
        <v>271</v>
      </c>
      <c r="F512" s="190" t="s">
        <v>272</v>
      </c>
      <c r="G512" s="190" t="s">
        <v>273</v>
      </c>
      <c r="H512" s="190" t="s">
        <v>156</v>
      </c>
      <c r="I512" s="188" t="s">
        <v>422</v>
      </c>
      <c r="J512" s="191">
        <v>45376.0</v>
      </c>
      <c r="K512" s="187">
        <v>45900.0</v>
      </c>
      <c r="L512" s="200" t="s">
        <v>75</v>
      </c>
      <c r="M512" s="192">
        <v>0.0</v>
      </c>
      <c r="N512" s="200" t="s">
        <v>75</v>
      </c>
      <c r="O512" s="193">
        <v>78084.0</v>
      </c>
      <c r="P512" s="507">
        <v>78084.0</v>
      </c>
      <c r="Q512" s="192">
        <v>0.0</v>
      </c>
      <c r="R512" s="192">
        <v>0.0</v>
      </c>
      <c r="S512" s="195">
        <f t="shared" si="4"/>
        <v>78084</v>
      </c>
      <c r="T512" s="188" t="s">
        <v>112</v>
      </c>
      <c r="U512" s="191">
        <v>45901.0</v>
      </c>
      <c r="V512" s="191">
        <v>45931.0</v>
      </c>
      <c r="W512" s="497">
        <v>1.0</v>
      </c>
      <c r="X512" s="188" t="s">
        <v>98</v>
      </c>
      <c r="Y512" s="200" t="s">
        <v>85</v>
      </c>
    </row>
    <row r="513" ht="17.25" customHeight="1">
      <c r="A513" s="37" t="s">
        <v>6883</v>
      </c>
      <c r="B513" s="39">
        <v>45856.0</v>
      </c>
      <c r="C513" s="41">
        <v>3338.0</v>
      </c>
      <c r="D513" s="43" t="s">
        <v>5063</v>
      </c>
      <c r="E513" s="60" t="s">
        <v>3889</v>
      </c>
      <c r="F513" s="43" t="s">
        <v>3930</v>
      </c>
      <c r="G513" s="43" t="s">
        <v>194</v>
      </c>
      <c r="H513" s="43" t="s">
        <v>177</v>
      </c>
      <c r="I513" s="42" t="s">
        <v>1989</v>
      </c>
      <c r="J513" s="48">
        <v>44524.0</v>
      </c>
      <c r="K513" s="39">
        <v>45853.0</v>
      </c>
      <c r="L513" s="41" t="s">
        <v>75</v>
      </c>
      <c r="M513" s="50">
        <v>0.0</v>
      </c>
      <c r="N513" s="41" t="s">
        <v>75</v>
      </c>
      <c r="O513" s="52">
        <v>78000.0</v>
      </c>
      <c r="P513" s="51">
        <v>0.0</v>
      </c>
      <c r="Q513" s="51">
        <v>0.0</v>
      </c>
      <c r="R513" s="51">
        <v>0.0</v>
      </c>
      <c r="S513" s="52">
        <f t="shared" si="4"/>
        <v>0</v>
      </c>
      <c r="T513" s="42" t="s">
        <v>5448</v>
      </c>
      <c r="U513" s="48">
        <v>45853.0</v>
      </c>
      <c r="V513" s="48">
        <v>45922.0</v>
      </c>
      <c r="W513" s="339">
        <v>1.0</v>
      </c>
      <c r="X513" s="41" t="s">
        <v>98</v>
      </c>
      <c r="Y513" s="41" t="s">
        <v>85</v>
      </c>
    </row>
    <row r="514" ht="17.25" customHeight="1">
      <c r="A514" s="37" t="s">
        <v>7461</v>
      </c>
      <c r="B514" s="39">
        <v>45861.0</v>
      </c>
      <c r="C514" s="41">
        <v>10934.0</v>
      </c>
      <c r="D514" s="43" t="s">
        <v>1458</v>
      </c>
      <c r="E514" s="60" t="s">
        <v>1459</v>
      </c>
      <c r="F514" s="47" t="s">
        <v>1460</v>
      </c>
      <c r="G514" s="43" t="s">
        <v>355</v>
      </c>
      <c r="H514" s="43" t="s">
        <v>235</v>
      </c>
      <c r="I514" s="42" t="s">
        <v>1989</v>
      </c>
      <c r="J514" s="48">
        <v>45290.0</v>
      </c>
      <c r="K514" s="39">
        <v>45860.0</v>
      </c>
      <c r="L514" s="41" t="s">
        <v>201</v>
      </c>
      <c r="M514" s="51">
        <v>0.0</v>
      </c>
      <c r="N514" s="40">
        <v>45890.0</v>
      </c>
      <c r="O514" s="52">
        <v>118000.0</v>
      </c>
      <c r="P514" s="51">
        <v>0.0</v>
      </c>
      <c r="Q514" s="51">
        <v>0.0</v>
      </c>
      <c r="R514" s="51">
        <v>0.0</v>
      </c>
      <c r="S514" s="52">
        <f t="shared" si="4"/>
        <v>0</v>
      </c>
      <c r="T514" s="42" t="s">
        <v>5448</v>
      </c>
      <c r="U514" s="49">
        <v>45890.0</v>
      </c>
      <c r="V514" s="49">
        <v>45920.0</v>
      </c>
      <c r="W514" s="339">
        <v>1.0</v>
      </c>
      <c r="X514" s="41" t="s">
        <v>84</v>
      </c>
      <c r="Y514" s="41" t="s">
        <v>85</v>
      </c>
    </row>
    <row r="515" ht="17.25" customHeight="1">
      <c r="A515" s="37" t="s">
        <v>7503</v>
      </c>
      <c r="B515" s="39">
        <v>45861.0</v>
      </c>
      <c r="C515" s="41">
        <v>1552.0</v>
      </c>
      <c r="D515" s="43" t="s">
        <v>998</v>
      </c>
      <c r="E515" s="60" t="s">
        <v>999</v>
      </c>
      <c r="F515" s="43" t="s">
        <v>1000</v>
      </c>
      <c r="G515" s="43" t="s">
        <v>179</v>
      </c>
      <c r="H515" s="43" t="s">
        <v>177</v>
      </c>
      <c r="I515" s="42" t="s">
        <v>1989</v>
      </c>
      <c r="J515" s="48">
        <v>44371.0</v>
      </c>
      <c r="K515" s="39">
        <v>45860.0</v>
      </c>
      <c r="L515" s="41" t="s">
        <v>201</v>
      </c>
      <c r="M515" s="50">
        <v>78000.0</v>
      </c>
      <c r="N515" s="41" t="s">
        <v>201</v>
      </c>
      <c r="O515" s="52">
        <v>79000.0</v>
      </c>
      <c r="P515" s="51">
        <v>0.0</v>
      </c>
      <c r="Q515" s="51">
        <v>0.0</v>
      </c>
      <c r="R515" s="51">
        <v>0.0</v>
      </c>
      <c r="S515" s="52">
        <f t="shared" si="4"/>
        <v>0</v>
      </c>
      <c r="T515" s="42" t="s">
        <v>283</v>
      </c>
      <c r="U515" s="48">
        <v>45860.0</v>
      </c>
      <c r="V515" s="49">
        <v>45902.0</v>
      </c>
      <c r="W515" s="339">
        <v>1.0</v>
      </c>
      <c r="X515" s="41" t="s">
        <v>98</v>
      </c>
      <c r="Y515" s="41" t="s">
        <v>85</v>
      </c>
    </row>
    <row r="516" ht="17.25" customHeight="1">
      <c r="A516" s="37" t="s">
        <v>7595</v>
      </c>
      <c r="B516" s="39">
        <v>45862.0</v>
      </c>
      <c r="C516" s="41">
        <v>7313.0</v>
      </c>
      <c r="D516" s="43" t="s">
        <v>1667</v>
      </c>
      <c r="E516" s="60" t="s">
        <v>1119</v>
      </c>
      <c r="F516" s="43" t="s">
        <v>4745</v>
      </c>
      <c r="G516" s="43" t="s">
        <v>870</v>
      </c>
      <c r="H516" s="43" t="s">
        <v>134</v>
      </c>
      <c r="I516" s="42" t="s">
        <v>1989</v>
      </c>
      <c r="J516" s="48">
        <v>44854.0</v>
      </c>
      <c r="K516" s="39">
        <v>45861.0</v>
      </c>
      <c r="L516" s="41" t="s">
        <v>75</v>
      </c>
      <c r="M516" s="51">
        <v>0.0</v>
      </c>
      <c r="N516" s="41" t="s">
        <v>75</v>
      </c>
      <c r="O516" s="52">
        <v>118039.0</v>
      </c>
      <c r="P516" s="51">
        <v>0.0</v>
      </c>
      <c r="Q516" s="51">
        <v>0.0</v>
      </c>
      <c r="R516" s="51">
        <v>0.0</v>
      </c>
      <c r="S516" s="52">
        <f t="shared" si="4"/>
        <v>0</v>
      </c>
      <c r="T516" s="42" t="s">
        <v>283</v>
      </c>
      <c r="U516" s="48">
        <v>45861.0</v>
      </c>
      <c r="V516" s="48">
        <v>45903.0</v>
      </c>
      <c r="W516" s="339">
        <v>1.0</v>
      </c>
      <c r="X516" s="41" t="s">
        <v>84</v>
      </c>
      <c r="Y516" s="41" t="s">
        <v>85</v>
      </c>
    </row>
    <row r="517" ht="17.25" customHeight="1">
      <c r="A517" s="37" t="s">
        <v>7602</v>
      </c>
      <c r="B517" s="39">
        <v>45862.0</v>
      </c>
      <c r="C517" s="41">
        <v>7313.0</v>
      </c>
      <c r="D517" s="43" t="s">
        <v>1667</v>
      </c>
      <c r="E517" s="60">
        <v>8.1228728E10</v>
      </c>
      <c r="F517" s="43" t="s">
        <v>2743</v>
      </c>
      <c r="G517" s="43" t="s">
        <v>870</v>
      </c>
      <c r="H517" s="43" t="s">
        <v>134</v>
      </c>
      <c r="I517" s="42" t="s">
        <v>1989</v>
      </c>
      <c r="J517" s="48">
        <v>44854.0</v>
      </c>
      <c r="K517" s="39">
        <v>45861.0</v>
      </c>
      <c r="L517" s="41" t="s">
        <v>75</v>
      </c>
      <c r="M517" s="51">
        <v>0.0</v>
      </c>
      <c r="N517" s="41" t="s">
        <v>75</v>
      </c>
      <c r="O517" s="52">
        <v>118094.0</v>
      </c>
      <c r="P517" s="51">
        <v>0.0</v>
      </c>
      <c r="Q517" s="51">
        <v>0.0</v>
      </c>
      <c r="R517" s="51">
        <v>0.0</v>
      </c>
      <c r="S517" s="52">
        <f t="shared" si="4"/>
        <v>0</v>
      </c>
      <c r="T517" s="42" t="s">
        <v>283</v>
      </c>
      <c r="U517" s="48">
        <v>45861.0</v>
      </c>
      <c r="V517" s="49">
        <v>45902.0</v>
      </c>
      <c r="W517" s="339">
        <v>1.0</v>
      </c>
      <c r="X517" s="41" t="s">
        <v>84</v>
      </c>
      <c r="Y517" s="41" t="s">
        <v>85</v>
      </c>
    </row>
    <row r="518" ht="17.25" customHeight="1">
      <c r="A518" s="350" t="s">
        <v>7624</v>
      </c>
      <c r="B518" s="39">
        <v>45862.0</v>
      </c>
      <c r="C518" s="412">
        <v>4816.0</v>
      </c>
      <c r="D518" s="43" t="s">
        <v>4766</v>
      </c>
      <c r="E518" s="60" t="s">
        <v>4767</v>
      </c>
      <c r="F518" s="47" t="s">
        <v>7625</v>
      </c>
      <c r="G518" s="43" t="s">
        <v>300</v>
      </c>
      <c r="H518" s="43" t="s">
        <v>134</v>
      </c>
      <c r="I518" s="42" t="s">
        <v>1989</v>
      </c>
      <c r="J518" s="48">
        <v>44618.0</v>
      </c>
      <c r="K518" s="39">
        <v>45861.0</v>
      </c>
      <c r="L518" s="41" t="s">
        <v>75</v>
      </c>
      <c r="M518" s="51">
        <v>0.0</v>
      </c>
      <c r="N518" s="40">
        <v>45872.0</v>
      </c>
      <c r="O518" s="52">
        <v>858021.0</v>
      </c>
      <c r="P518" s="51">
        <v>0.0</v>
      </c>
      <c r="Q518" s="51">
        <v>0.0</v>
      </c>
      <c r="R518" s="51">
        <v>0.0</v>
      </c>
      <c r="S518" s="52">
        <f t="shared" si="4"/>
        <v>0</v>
      </c>
      <c r="T518" s="42" t="s">
        <v>283</v>
      </c>
      <c r="U518" s="49">
        <v>45872.0</v>
      </c>
      <c r="V518" s="49">
        <v>46232.0</v>
      </c>
      <c r="W518" s="339">
        <v>12.0</v>
      </c>
      <c r="X518" s="41" t="s">
        <v>98</v>
      </c>
      <c r="Y518" s="42" t="s">
        <v>221</v>
      </c>
    </row>
    <row r="519" ht="17.25" customHeight="1">
      <c r="A519" s="60" t="s">
        <v>7663</v>
      </c>
      <c r="B519" s="39">
        <v>45862.0</v>
      </c>
      <c r="C519" s="41">
        <v>13345.0</v>
      </c>
      <c r="D519" s="43" t="s">
        <v>4065</v>
      </c>
      <c r="E519" s="60" t="s">
        <v>3757</v>
      </c>
      <c r="F519" s="43" t="s">
        <v>366</v>
      </c>
      <c r="G519" s="43" t="s">
        <v>830</v>
      </c>
      <c r="H519" s="43" t="s">
        <v>123</v>
      </c>
      <c r="I519" s="42" t="s">
        <v>422</v>
      </c>
      <c r="J519" s="48">
        <v>45554.0</v>
      </c>
      <c r="K519" s="39">
        <v>45861.0</v>
      </c>
      <c r="L519" s="41" t="s">
        <v>75</v>
      </c>
      <c r="M519" s="50">
        <v>118000.0</v>
      </c>
      <c r="N519" s="41" t="s">
        <v>75</v>
      </c>
      <c r="O519" s="52">
        <v>120000.0</v>
      </c>
      <c r="P519" s="51">
        <v>0.0</v>
      </c>
      <c r="Q519" s="51">
        <v>0.0</v>
      </c>
      <c r="R519" s="51">
        <v>0.0</v>
      </c>
      <c r="S519" s="52">
        <f t="shared" si="4"/>
        <v>0</v>
      </c>
      <c r="T519" s="42" t="s">
        <v>283</v>
      </c>
      <c r="U519" s="49">
        <v>45861.0</v>
      </c>
      <c r="V519" s="49">
        <v>45928.0</v>
      </c>
      <c r="W519" s="339">
        <v>1.0</v>
      </c>
      <c r="X519" s="41" t="s">
        <v>84</v>
      </c>
      <c r="Y519" s="41" t="s">
        <v>85</v>
      </c>
    </row>
    <row r="520" ht="17.25" customHeight="1">
      <c r="A520" s="37" t="s">
        <v>7672</v>
      </c>
      <c r="B520" s="39">
        <v>45862.0</v>
      </c>
      <c r="C520" s="41">
        <v>5380.0</v>
      </c>
      <c r="D520" s="43" t="s">
        <v>3304</v>
      </c>
      <c r="E520" s="60" t="s">
        <v>3305</v>
      </c>
      <c r="F520" s="47" t="s">
        <v>3306</v>
      </c>
      <c r="G520" s="43" t="s">
        <v>585</v>
      </c>
      <c r="H520" s="43" t="s">
        <v>123</v>
      </c>
      <c r="I520" s="42" t="s">
        <v>1989</v>
      </c>
      <c r="J520" s="48">
        <v>44657.0</v>
      </c>
      <c r="K520" s="39">
        <v>45861.0</v>
      </c>
      <c r="L520" s="39" t="s">
        <v>75</v>
      </c>
      <c r="M520" s="51">
        <v>0.0</v>
      </c>
      <c r="N520" s="40">
        <v>45863.0</v>
      </c>
      <c r="O520" s="52">
        <v>78069.0</v>
      </c>
      <c r="P520" s="51">
        <v>0.0</v>
      </c>
      <c r="Q520" s="51">
        <v>0.0</v>
      </c>
      <c r="R520" s="51">
        <v>0.0</v>
      </c>
      <c r="S520" s="52">
        <f t="shared" si="4"/>
        <v>0</v>
      </c>
      <c r="T520" s="42" t="s">
        <v>283</v>
      </c>
      <c r="U520" s="49">
        <v>45863.0</v>
      </c>
      <c r="V520" s="49">
        <v>45902.0</v>
      </c>
      <c r="W520" s="339">
        <v>1.0</v>
      </c>
      <c r="X520" s="41" t="s">
        <v>98</v>
      </c>
      <c r="Y520" s="41" t="s">
        <v>85</v>
      </c>
    </row>
    <row r="521" ht="17.25" customHeight="1">
      <c r="A521" s="37" t="s">
        <v>7752</v>
      </c>
      <c r="B521" s="46" t="s">
        <v>7750</v>
      </c>
      <c r="C521" s="41">
        <v>8444.0</v>
      </c>
      <c r="D521" s="43" t="s">
        <v>1322</v>
      </c>
      <c r="E521" s="60" t="s">
        <v>1324</v>
      </c>
      <c r="F521" s="47" t="s">
        <v>1326</v>
      </c>
      <c r="G521" s="43" t="s">
        <v>323</v>
      </c>
      <c r="H521" s="43" t="s">
        <v>177</v>
      </c>
      <c r="I521" s="42" t="s">
        <v>1989</v>
      </c>
      <c r="J521" s="49">
        <v>44986.0</v>
      </c>
      <c r="K521" s="39">
        <v>45862.0</v>
      </c>
      <c r="L521" s="41" t="s">
        <v>75</v>
      </c>
      <c r="M521" s="51">
        <v>78000.0</v>
      </c>
      <c r="N521" s="40">
        <v>45876.0</v>
      </c>
      <c r="O521" s="54">
        <v>0.0</v>
      </c>
      <c r="P521" s="51">
        <v>0.0</v>
      </c>
      <c r="Q521" s="51">
        <v>0.0</v>
      </c>
      <c r="R521" s="51">
        <v>0.0</v>
      </c>
      <c r="S521" s="52">
        <f t="shared" si="4"/>
        <v>0</v>
      </c>
      <c r="T521" s="42" t="s">
        <v>283</v>
      </c>
      <c r="U521" s="49">
        <v>45876.0</v>
      </c>
      <c r="V521" s="49">
        <v>45906.0</v>
      </c>
      <c r="W521" s="339">
        <v>1.0</v>
      </c>
      <c r="X521" s="41" t="s">
        <v>98</v>
      </c>
      <c r="Y521" s="41" t="s">
        <v>85</v>
      </c>
    </row>
    <row r="522" ht="17.25" customHeight="1">
      <c r="A522" s="37" t="s">
        <v>7759</v>
      </c>
      <c r="B522" s="46" t="s">
        <v>7760</v>
      </c>
      <c r="C522" s="41">
        <v>8444.0</v>
      </c>
      <c r="D522" s="43" t="s">
        <v>1322</v>
      </c>
      <c r="E522" s="60" t="s">
        <v>1324</v>
      </c>
      <c r="F522" s="47" t="s">
        <v>1471</v>
      </c>
      <c r="G522" s="43" t="s">
        <v>323</v>
      </c>
      <c r="H522" s="43" t="s">
        <v>177</v>
      </c>
      <c r="I522" s="42" t="s">
        <v>1989</v>
      </c>
      <c r="J522" s="49">
        <v>44986.0</v>
      </c>
      <c r="K522" s="39">
        <v>45862.0</v>
      </c>
      <c r="L522" s="41" t="s">
        <v>75</v>
      </c>
      <c r="M522" s="51">
        <v>78000.0</v>
      </c>
      <c r="N522" s="40">
        <v>45882.0</v>
      </c>
      <c r="O522" s="54">
        <v>0.0</v>
      </c>
      <c r="P522" s="51">
        <v>0.0</v>
      </c>
      <c r="Q522" s="51">
        <v>0.0</v>
      </c>
      <c r="R522" s="51">
        <v>0.0</v>
      </c>
      <c r="S522" s="52">
        <f t="shared" si="4"/>
        <v>0</v>
      </c>
      <c r="T522" s="42" t="s">
        <v>283</v>
      </c>
      <c r="U522" s="49">
        <v>45882.0</v>
      </c>
      <c r="V522" s="49">
        <v>45912.0</v>
      </c>
      <c r="W522" s="339">
        <v>1.0</v>
      </c>
      <c r="X522" s="41" t="s">
        <v>98</v>
      </c>
      <c r="Y522" s="41" t="s">
        <v>85</v>
      </c>
    </row>
    <row r="523" ht="17.25" customHeight="1">
      <c r="A523" s="37" t="s">
        <v>7768</v>
      </c>
      <c r="B523" s="60" t="s">
        <v>7742</v>
      </c>
      <c r="C523" s="41">
        <v>2443.0</v>
      </c>
      <c r="D523" s="43" t="s">
        <v>563</v>
      </c>
      <c r="E523" s="60" t="s">
        <v>565</v>
      </c>
      <c r="F523" s="47" t="s">
        <v>566</v>
      </c>
      <c r="G523" s="43" t="s">
        <v>243</v>
      </c>
      <c r="H523" s="43" t="s">
        <v>123</v>
      </c>
      <c r="I523" s="42" t="s">
        <v>1989</v>
      </c>
      <c r="J523" s="48">
        <v>44448.0</v>
      </c>
      <c r="K523" s="39">
        <v>45863.0</v>
      </c>
      <c r="L523" s="41" t="s">
        <v>75</v>
      </c>
      <c r="M523" s="50">
        <v>133000.0</v>
      </c>
      <c r="N523" s="41" t="s">
        <v>75</v>
      </c>
      <c r="O523" s="52">
        <v>20000.0</v>
      </c>
      <c r="P523" s="51">
        <v>0.0</v>
      </c>
      <c r="Q523" s="51">
        <v>0.0</v>
      </c>
      <c r="R523" s="51">
        <v>0.0</v>
      </c>
      <c r="S523" s="52">
        <f t="shared" si="4"/>
        <v>0</v>
      </c>
      <c r="T523" s="42" t="s">
        <v>283</v>
      </c>
      <c r="U523" s="48">
        <v>45863.0</v>
      </c>
      <c r="V523" s="48">
        <v>45904.0</v>
      </c>
      <c r="W523" s="347">
        <v>1.0</v>
      </c>
      <c r="X523" s="41" t="s">
        <v>887</v>
      </c>
      <c r="Y523" s="41" t="s">
        <v>85</v>
      </c>
    </row>
    <row r="524" ht="17.25" customHeight="1">
      <c r="A524" s="350" t="s">
        <v>7799</v>
      </c>
      <c r="B524" s="60" t="s">
        <v>7792</v>
      </c>
      <c r="C524" s="41">
        <v>15964.0</v>
      </c>
      <c r="D524" s="47" t="s">
        <v>7800</v>
      </c>
      <c r="E524" s="60" t="s">
        <v>7801</v>
      </c>
      <c r="F524" s="47" t="s">
        <v>7802</v>
      </c>
      <c r="G524" s="43" t="s">
        <v>634</v>
      </c>
      <c r="H524" s="43" t="s">
        <v>235</v>
      </c>
      <c r="I524" s="42" t="s">
        <v>1989</v>
      </c>
      <c r="J524" s="48">
        <v>45862.0</v>
      </c>
      <c r="K524" s="39">
        <v>45863.0</v>
      </c>
      <c r="L524" s="41" t="s">
        <v>75</v>
      </c>
      <c r="M524" s="51">
        <v>0.0</v>
      </c>
      <c r="N524" s="40">
        <v>45870.0</v>
      </c>
      <c r="O524" s="52">
        <v>1298054.0</v>
      </c>
      <c r="P524" s="51">
        <v>0.0</v>
      </c>
      <c r="Q524" s="51">
        <v>0.0</v>
      </c>
      <c r="R524" s="51">
        <v>0.0</v>
      </c>
      <c r="S524" s="52">
        <f t="shared" si="4"/>
        <v>0</v>
      </c>
      <c r="T524" s="42" t="s">
        <v>283</v>
      </c>
      <c r="U524" s="49">
        <v>45870.0</v>
      </c>
      <c r="V524" s="49">
        <v>46236.0</v>
      </c>
      <c r="W524" s="347">
        <v>12.0</v>
      </c>
      <c r="X524" s="41" t="s">
        <v>887</v>
      </c>
      <c r="Y524" s="41" t="s">
        <v>221</v>
      </c>
    </row>
    <row r="525" ht="17.25" customHeight="1">
      <c r="A525" s="37" t="s">
        <v>7874</v>
      </c>
      <c r="B525" s="60" t="s">
        <v>7792</v>
      </c>
      <c r="C525" s="41">
        <v>8177.0</v>
      </c>
      <c r="D525" s="43" t="s">
        <v>520</v>
      </c>
      <c r="E525" s="60" t="s">
        <v>521</v>
      </c>
      <c r="F525" s="474" t="s">
        <v>523</v>
      </c>
      <c r="G525" s="43" t="s">
        <v>70</v>
      </c>
      <c r="H525" s="43" t="s">
        <v>70</v>
      </c>
      <c r="I525" s="42" t="s">
        <v>1989</v>
      </c>
      <c r="J525" s="48">
        <v>44954.0</v>
      </c>
      <c r="K525" s="39">
        <v>45864.0</v>
      </c>
      <c r="L525" s="41" t="s">
        <v>75</v>
      </c>
      <c r="M525" s="50">
        <v>51000.0</v>
      </c>
      <c r="N525" s="41" t="s">
        <v>75</v>
      </c>
      <c r="O525" s="52">
        <v>49091.0</v>
      </c>
      <c r="P525" s="51">
        <v>0.0</v>
      </c>
      <c r="Q525" s="51">
        <v>0.0</v>
      </c>
      <c r="R525" s="51">
        <v>0.0</v>
      </c>
      <c r="S525" s="52">
        <f t="shared" si="4"/>
        <v>0</v>
      </c>
      <c r="T525" s="42" t="s">
        <v>5476</v>
      </c>
      <c r="U525" s="48">
        <v>45864.0</v>
      </c>
      <c r="V525" s="48">
        <v>45902.0</v>
      </c>
      <c r="W525" s="347">
        <v>1.0</v>
      </c>
      <c r="X525" s="41" t="s">
        <v>887</v>
      </c>
      <c r="Y525" s="41" t="s">
        <v>85</v>
      </c>
    </row>
    <row r="526" ht="17.25" customHeight="1">
      <c r="A526" s="37" t="s">
        <v>7930</v>
      </c>
      <c r="B526" s="60" t="s">
        <v>7792</v>
      </c>
      <c r="C526" s="41">
        <v>12292.0</v>
      </c>
      <c r="D526" s="43" t="s">
        <v>3207</v>
      </c>
      <c r="E526" s="60" t="s">
        <v>1407</v>
      </c>
      <c r="F526" s="43" t="s">
        <v>1409</v>
      </c>
      <c r="G526" s="43" t="s">
        <v>243</v>
      </c>
      <c r="H526" s="43" t="s">
        <v>123</v>
      </c>
      <c r="I526" s="42" t="s">
        <v>1989</v>
      </c>
      <c r="J526" s="48">
        <v>45443.0</v>
      </c>
      <c r="K526" s="39">
        <v>45866.0</v>
      </c>
      <c r="L526" s="41" t="s">
        <v>75</v>
      </c>
      <c r="M526" s="50">
        <v>0.0</v>
      </c>
      <c r="N526" s="40">
        <v>45896.0</v>
      </c>
      <c r="O526" s="54">
        <v>0.0</v>
      </c>
      <c r="P526" s="51">
        <v>0.0</v>
      </c>
      <c r="Q526" s="51">
        <v>0.0</v>
      </c>
      <c r="R526" s="51">
        <v>0.0</v>
      </c>
      <c r="S526" s="52">
        <f t="shared" si="4"/>
        <v>0</v>
      </c>
      <c r="T526" s="42" t="s">
        <v>5448</v>
      </c>
      <c r="U526" s="49">
        <v>45896.0</v>
      </c>
      <c r="V526" s="49">
        <v>45926.0</v>
      </c>
      <c r="W526" s="339">
        <v>1.0</v>
      </c>
      <c r="X526" s="41" t="s">
        <v>84</v>
      </c>
      <c r="Y526" s="41" t="s">
        <v>85</v>
      </c>
    </row>
    <row r="527" ht="17.25" customHeight="1">
      <c r="A527" s="37" t="s">
        <v>7962</v>
      </c>
      <c r="B527" s="60" t="s">
        <v>7939</v>
      </c>
      <c r="C527" s="41">
        <v>11985.0</v>
      </c>
      <c r="D527" s="43" t="s">
        <v>778</v>
      </c>
      <c r="E527" s="60" t="s">
        <v>699</v>
      </c>
      <c r="F527" s="43" t="s">
        <v>700</v>
      </c>
      <c r="G527" s="43" t="s">
        <v>701</v>
      </c>
      <c r="H527" s="43" t="s">
        <v>177</v>
      </c>
      <c r="I527" s="42" t="s">
        <v>1989</v>
      </c>
      <c r="J527" s="48">
        <v>45411.0</v>
      </c>
      <c r="K527" s="39">
        <v>45866.0</v>
      </c>
      <c r="L527" s="41" t="s">
        <v>75</v>
      </c>
      <c r="M527" s="50">
        <v>0.0</v>
      </c>
      <c r="N527" s="41" t="s">
        <v>75</v>
      </c>
      <c r="O527" s="52">
        <v>118000.0</v>
      </c>
      <c r="P527" s="51">
        <v>0.0</v>
      </c>
      <c r="Q527" s="51">
        <v>0.0</v>
      </c>
      <c r="R527" s="51">
        <v>0.0</v>
      </c>
      <c r="S527" s="52">
        <f t="shared" si="4"/>
        <v>0</v>
      </c>
      <c r="T527" s="42" t="s">
        <v>283</v>
      </c>
      <c r="U527" s="48">
        <v>45866.0</v>
      </c>
      <c r="V527" s="48">
        <v>45905.0</v>
      </c>
      <c r="W527" s="339">
        <v>1.0</v>
      </c>
      <c r="X527" s="41" t="s">
        <v>84</v>
      </c>
      <c r="Y527" s="41" t="s">
        <v>85</v>
      </c>
    </row>
    <row r="528" ht="17.25" customHeight="1">
      <c r="A528" s="158" t="s">
        <v>8106</v>
      </c>
      <c r="B528" s="39">
        <v>45870.0</v>
      </c>
      <c r="C528" s="41">
        <v>16025.0</v>
      </c>
      <c r="D528" s="43" t="s">
        <v>8108</v>
      </c>
      <c r="E528" s="60" t="s">
        <v>8109</v>
      </c>
      <c r="F528" s="43" t="s">
        <v>8111</v>
      </c>
      <c r="G528" s="43" t="s">
        <v>194</v>
      </c>
      <c r="H528" s="43" t="s">
        <v>177</v>
      </c>
      <c r="I528" s="42" t="s">
        <v>1989</v>
      </c>
      <c r="J528" s="48">
        <v>45868.0</v>
      </c>
      <c r="K528" s="39">
        <v>45869.0</v>
      </c>
      <c r="L528" s="393">
        <v>45868.0</v>
      </c>
      <c r="M528" s="51">
        <v>0.0</v>
      </c>
      <c r="N528" s="40">
        <v>45874.0</v>
      </c>
      <c r="O528" s="52">
        <v>1298067.0</v>
      </c>
      <c r="P528" s="51">
        <v>0.0</v>
      </c>
      <c r="Q528" s="51">
        <v>0.0</v>
      </c>
      <c r="R528" s="51">
        <v>0.0</v>
      </c>
      <c r="S528" s="52">
        <f t="shared" si="4"/>
        <v>0</v>
      </c>
      <c r="T528" s="42" t="s">
        <v>283</v>
      </c>
      <c r="U528" s="49">
        <v>45874.0</v>
      </c>
      <c r="V528" s="49">
        <v>46242.0</v>
      </c>
      <c r="W528" s="347">
        <v>12.0</v>
      </c>
      <c r="X528" s="42" t="s">
        <v>84</v>
      </c>
      <c r="Y528" s="42" t="s">
        <v>221</v>
      </c>
    </row>
    <row r="529" ht="17.25" customHeight="1">
      <c r="A529" s="38" t="s">
        <v>8124</v>
      </c>
      <c r="B529" s="40">
        <v>45869.0</v>
      </c>
      <c r="C529" s="42">
        <v>14450.0</v>
      </c>
      <c r="D529" s="44" t="s">
        <v>500</v>
      </c>
      <c r="E529" s="46" t="s">
        <v>501</v>
      </c>
      <c r="F529" s="47" t="s">
        <v>502</v>
      </c>
      <c r="G529" s="47" t="s">
        <v>121</v>
      </c>
      <c r="H529" s="47" t="s">
        <v>123</v>
      </c>
      <c r="I529" s="42" t="s">
        <v>1989</v>
      </c>
      <c r="J529" s="49">
        <v>45676.0</v>
      </c>
      <c r="K529" s="40">
        <v>45869.0</v>
      </c>
      <c r="L529" s="41" t="s">
        <v>75</v>
      </c>
      <c r="M529" s="51">
        <v>648000.0</v>
      </c>
      <c r="N529" s="40">
        <v>45870.0</v>
      </c>
      <c r="O529" s="54">
        <v>858030.0</v>
      </c>
      <c r="P529" s="51">
        <v>0.0</v>
      </c>
      <c r="Q529" s="51">
        <v>0.0</v>
      </c>
      <c r="R529" s="51">
        <v>0.0</v>
      </c>
      <c r="S529" s="52">
        <f t="shared" si="4"/>
        <v>0</v>
      </c>
      <c r="T529" s="42" t="s">
        <v>283</v>
      </c>
      <c r="U529" s="40">
        <v>45870.0</v>
      </c>
      <c r="V529" s="49">
        <v>46050.0</v>
      </c>
      <c r="W529" s="347">
        <v>6.0</v>
      </c>
      <c r="X529" s="42" t="s">
        <v>84</v>
      </c>
      <c r="Y529" s="41" t="s">
        <v>85</v>
      </c>
    </row>
    <row r="530" ht="17.25" customHeight="1">
      <c r="A530" s="38" t="s">
        <v>8160</v>
      </c>
      <c r="B530" s="40">
        <v>45869.0</v>
      </c>
      <c r="C530" s="42">
        <v>8995.0</v>
      </c>
      <c r="D530" s="489" t="s">
        <v>5177</v>
      </c>
      <c r="E530" s="46" t="s">
        <v>5145</v>
      </c>
      <c r="F530" s="47" t="s">
        <v>5147</v>
      </c>
      <c r="G530" s="47" t="s">
        <v>8162</v>
      </c>
      <c r="H530" s="47" t="s">
        <v>123</v>
      </c>
      <c r="I530" s="42" t="s">
        <v>1989</v>
      </c>
      <c r="J530" s="49">
        <v>45056.0</v>
      </c>
      <c r="K530" s="40">
        <v>45869.0</v>
      </c>
      <c r="L530" s="41" t="s">
        <v>75</v>
      </c>
      <c r="M530" s="51">
        <v>118000.0</v>
      </c>
      <c r="N530" s="41" t="s">
        <v>75</v>
      </c>
      <c r="O530" s="54">
        <v>230000.0</v>
      </c>
      <c r="P530" s="51">
        <v>0.0</v>
      </c>
      <c r="Q530" s="51">
        <v>0.0</v>
      </c>
      <c r="R530" s="51">
        <v>0.0</v>
      </c>
      <c r="S530" s="52">
        <f t="shared" si="4"/>
        <v>0</v>
      </c>
      <c r="T530" s="42" t="s">
        <v>283</v>
      </c>
      <c r="U530" s="40">
        <v>45869.0</v>
      </c>
      <c r="V530" s="490">
        <v>45907.0</v>
      </c>
      <c r="W530" s="347">
        <v>1.0</v>
      </c>
      <c r="X530" s="42" t="s">
        <v>84</v>
      </c>
      <c r="Y530" s="41" t="s">
        <v>85</v>
      </c>
    </row>
    <row r="531" ht="17.25" customHeight="1">
      <c r="A531" s="38" t="s">
        <v>8166</v>
      </c>
      <c r="B531" s="40">
        <v>45869.0</v>
      </c>
      <c r="C531" s="42">
        <v>8995.0</v>
      </c>
      <c r="D531" s="489" t="s">
        <v>5177</v>
      </c>
      <c r="E531" s="46" t="s">
        <v>5145</v>
      </c>
      <c r="F531" s="47" t="s">
        <v>752</v>
      </c>
      <c r="G531" s="47" t="s">
        <v>8162</v>
      </c>
      <c r="H531" s="47" t="s">
        <v>123</v>
      </c>
      <c r="I531" s="42" t="s">
        <v>1989</v>
      </c>
      <c r="J531" s="49">
        <v>45056.0</v>
      </c>
      <c r="K531" s="40">
        <v>45869.0</v>
      </c>
      <c r="L531" s="41" t="s">
        <v>75</v>
      </c>
      <c r="M531" s="51">
        <v>118000.0</v>
      </c>
      <c r="N531" s="41" t="s">
        <v>75</v>
      </c>
      <c r="O531" s="54">
        <v>0.0</v>
      </c>
      <c r="P531" s="51">
        <v>0.0</v>
      </c>
      <c r="Q531" s="51">
        <v>0.0</v>
      </c>
      <c r="R531" s="51">
        <v>0.0</v>
      </c>
      <c r="S531" s="52">
        <f t="shared" si="4"/>
        <v>0</v>
      </c>
      <c r="T531" s="42" t="s">
        <v>283</v>
      </c>
      <c r="U531" s="40">
        <v>45869.0</v>
      </c>
      <c r="V531" s="490">
        <v>45911.0</v>
      </c>
      <c r="W531" s="347">
        <v>1.0</v>
      </c>
      <c r="X531" s="42" t="s">
        <v>84</v>
      </c>
      <c r="Y531" s="41" t="s">
        <v>85</v>
      </c>
    </row>
    <row r="532" ht="17.25" customHeight="1">
      <c r="A532" s="38" t="s">
        <v>8169</v>
      </c>
      <c r="B532" s="40">
        <v>45869.0</v>
      </c>
      <c r="C532" s="42">
        <v>7081.0</v>
      </c>
      <c r="D532" s="44" t="s">
        <v>1802</v>
      </c>
      <c r="E532" s="46" t="s">
        <v>176</v>
      </c>
      <c r="F532" s="47" t="s">
        <v>178</v>
      </c>
      <c r="G532" s="47" t="s">
        <v>179</v>
      </c>
      <c r="H532" s="47" t="s">
        <v>177</v>
      </c>
      <c r="I532" s="42" t="s">
        <v>1989</v>
      </c>
      <c r="J532" s="49">
        <v>44831.0</v>
      </c>
      <c r="K532" s="40">
        <v>45869.0</v>
      </c>
      <c r="L532" s="41" t="s">
        <v>75</v>
      </c>
      <c r="M532" s="51">
        <v>0.0</v>
      </c>
      <c r="N532" s="40">
        <v>45870.0</v>
      </c>
      <c r="O532" s="54">
        <v>78023.0</v>
      </c>
      <c r="P532" s="51">
        <v>0.0</v>
      </c>
      <c r="Q532" s="51">
        <v>0.0</v>
      </c>
      <c r="R532" s="51">
        <v>0.0</v>
      </c>
      <c r="S532" s="52">
        <f t="shared" si="4"/>
        <v>0</v>
      </c>
      <c r="T532" s="42" t="s">
        <v>283</v>
      </c>
      <c r="U532" s="40">
        <v>45870.0</v>
      </c>
      <c r="V532" s="49">
        <v>45900.0</v>
      </c>
      <c r="W532" s="339">
        <v>1.0</v>
      </c>
      <c r="X532" s="41" t="s">
        <v>98</v>
      </c>
      <c r="Y532" s="41" t="s">
        <v>85</v>
      </c>
    </row>
    <row r="533" ht="17.25" customHeight="1">
      <c r="A533" s="38" t="s">
        <v>8194</v>
      </c>
      <c r="B533" s="39">
        <v>45870.0</v>
      </c>
      <c r="C533" s="41">
        <v>2563.0</v>
      </c>
      <c r="D533" s="43" t="s">
        <v>7898</v>
      </c>
      <c r="E533" s="60" t="s">
        <v>417</v>
      </c>
      <c r="F533" s="43" t="s">
        <v>418</v>
      </c>
      <c r="G533" s="43" t="s">
        <v>142</v>
      </c>
      <c r="H533" s="43" t="s">
        <v>144</v>
      </c>
      <c r="I533" s="42" t="s">
        <v>1989</v>
      </c>
      <c r="J533" s="48">
        <v>44458.0</v>
      </c>
      <c r="K533" s="39">
        <v>45869.0</v>
      </c>
      <c r="L533" s="41" t="s">
        <v>75</v>
      </c>
      <c r="M533" s="50">
        <v>118000.0</v>
      </c>
      <c r="N533" s="484" t="s">
        <v>75</v>
      </c>
      <c r="O533" s="52">
        <v>120000.0</v>
      </c>
      <c r="P533" s="51">
        <v>0.0</v>
      </c>
      <c r="Q533" s="51">
        <v>0.0</v>
      </c>
      <c r="R533" s="51">
        <v>0.0</v>
      </c>
      <c r="S533" s="52">
        <f t="shared" si="4"/>
        <v>0</v>
      </c>
      <c r="T533" s="42" t="s">
        <v>283</v>
      </c>
      <c r="U533" s="48">
        <v>45869.0</v>
      </c>
      <c r="V533" s="48">
        <v>45908.0</v>
      </c>
      <c r="W533" s="486">
        <v>1.0</v>
      </c>
      <c r="X533" s="41" t="s">
        <v>84</v>
      </c>
      <c r="Y533" s="484" t="s">
        <v>85</v>
      </c>
    </row>
    <row r="534" ht="17.25" customHeight="1">
      <c r="A534" s="38" t="s">
        <v>8206</v>
      </c>
      <c r="B534" s="39">
        <v>45870.0</v>
      </c>
      <c r="C534" s="41">
        <v>2955.0</v>
      </c>
      <c r="D534" s="43" t="s">
        <v>471</v>
      </c>
      <c r="E534" s="60" t="s">
        <v>472</v>
      </c>
      <c r="F534" s="47" t="s">
        <v>473</v>
      </c>
      <c r="G534" s="43" t="s">
        <v>383</v>
      </c>
      <c r="H534" s="43" t="s">
        <v>101</v>
      </c>
      <c r="I534" s="42" t="s">
        <v>1989</v>
      </c>
      <c r="J534" s="48">
        <v>44488.0</v>
      </c>
      <c r="K534" s="39">
        <v>45869.0</v>
      </c>
      <c r="L534" s="121" t="s">
        <v>75</v>
      </c>
      <c r="M534" s="51">
        <v>0.0</v>
      </c>
      <c r="N534" s="49">
        <v>45870.0</v>
      </c>
      <c r="O534" s="52">
        <v>78012.0</v>
      </c>
      <c r="P534" s="51">
        <v>0.0</v>
      </c>
      <c r="Q534" s="51">
        <v>0.0</v>
      </c>
      <c r="R534" s="51">
        <v>0.0</v>
      </c>
      <c r="S534" s="52">
        <f t="shared" si="4"/>
        <v>0</v>
      </c>
      <c r="T534" s="42" t="s">
        <v>283</v>
      </c>
      <c r="U534" s="49">
        <v>45870.0</v>
      </c>
      <c r="V534" s="49">
        <v>45900.0</v>
      </c>
      <c r="W534" s="339">
        <v>1.0</v>
      </c>
      <c r="X534" s="41" t="s">
        <v>98</v>
      </c>
      <c r="Y534" s="41" t="s">
        <v>85</v>
      </c>
    </row>
    <row r="535" ht="17.25" customHeight="1">
      <c r="A535" s="38" t="s">
        <v>1986</v>
      </c>
      <c r="B535" s="40">
        <v>45751.0</v>
      </c>
      <c r="C535" s="42">
        <v>13408.0</v>
      </c>
      <c r="D535" s="44" t="s">
        <v>1954</v>
      </c>
      <c r="E535" s="46" t="s">
        <v>1955</v>
      </c>
      <c r="F535" s="47" t="s">
        <v>1872</v>
      </c>
      <c r="G535" s="47" t="s">
        <v>217</v>
      </c>
      <c r="H535" s="47" t="s">
        <v>1735</v>
      </c>
      <c r="I535" s="42" t="s">
        <v>1989</v>
      </c>
      <c r="J535" s="49">
        <v>45562.0</v>
      </c>
      <c r="K535" s="40">
        <v>45750.0</v>
      </c>
      <c r="L535" s="42" t="s">
        <v>75</v>
      </c>
      <c r="M535" s="51">
        <v>118000.0</v>
      </c>
      <c r="N535" s="42" t="s">
        <v>76</v>
      </c>
      <c r="O535" s="54">
        <v>118000.0</v>
      </c>
      <c r="P535" s="54">
        <v>0.0</v>
      </c>
      <c r="Q535" s="51">
        <v>0.0</v>
      </c>
      <c r="R535" s="51">
        <v>0.0</v>
      </c>
      <c r="S535" s="52">
        <f t="shared" si="4"/>
        <v>0</v>
      </c>
      <c r="T535" s="42" t="s">
        <v>283</v>
      </c>
      <c r="U535" s="49">
        <v>45750.0</v>
      </c>
      <c r="V535" s="49">
        <v>45906.0</v>
      </c>
      <c r="W535" s="42">
        <v>1.0</v>
      </c>
      <c r="X535" s="42" t="s">
        <v>84</v>
      </c>
      <c r="Y535" s="42" t="s">
        <v>86</v>
      </c>
    </row>
    <row r="536" ht="17.25" customHeight="1">
      <c r="A536" s="38" t="s">
        <v>5158</v>
      </c>
      <c r="B536" s="40">
        <v>45779.0</v>
      </c>
      <c r="C536" s="42">
        <v>12788.0</v>
      </c>
      <c r="D536" s="44" t="s">
        <v>5129</v>
      </c>
      <c r="E536" s="46" t="s">
        <v>5131</v>
      </c>
      <c r="F536" s="47" t="s">
        <v>5133</v>
      </c>
      <c r="G536" s="47" t="s">
        <v>5134</v>
      </c>
      <c r="H536" s="47" t="s">
        <v>66</v>
      </c>
      <c r="I536" s="42" t="s">
        <v>1989</v>
      </c>
      <c r="J536" s="49">
        <v>45489.0</v>
      </c>
      <c r="K536" s="40">
        <v>45773.0</v>
      </c>
      <c r="L536" s="42" t="s">
        <v>75</v>
      </c>
      <c r="M536" s="51">
        <v>118000.0</v>
      </c>
      <c r="N536" s="42" t="s">
        <v>75</v>
      </c>
      <c r="O536" s="54">
        <v>118000.0</v>
      </c>
      <c r="P536" s="54">
        <v>0.0</v>
      </c>
      <c r="Q536" s="51">
        <v>0.0</v>
      </c>
      <c r="R536" s="51">
        <v>0.0</v>
      </c>
      <c r="S536" s="52">
        <f t="shared" si="4"/>
        <v>0</v>
      </c>
      <c r="T536" s="42" t="s">
        <v>283</v>
      </c>
      <c r="U536" s="40">
        <v>45773.0</v>
      </c>
      <c r="V536" s="49">
        <v>45923.0</v>
      </c>
      <c r="W536" s="42">
        <v>1.0</v>
      </c>
      <c r="X536" s="42" t="s">
        <v>84</v>
      </c>
      <c r="Y536" s="42" t="s">
        <v>85</v>
      </c>
    </row>
    <row r="537" ht="17.25" customHeight="1">
      <c r="A537" s="37" t="s">
        <v>7797</v>
      </c>
      <c r="B537" s="513">
        <v>45793.0</v>
      </c>
      <c r="C537" s="514">
        <v>4574.0</v>
      </c>
      <c r="D537" s="515" t="s">
        <v>475</v>
      </c>
      <c r="E537" s="516" t="s">
        <v>476</v>
      </c>
      <c r="F537" s="515" t="s">
        <v>7780</v>
      </c>
      <c r="G537" s="515" t="s">
        <v>179</v>
      </c>
      <c r="H537" s="515" t="s">
        <v>177</v>
      </c>
      <c r="I537" s="514" t="s">
        <v>1989</v>
      </c>
      <c r="J537" s="517">
        <v>44600.0</v>
      </c>
      <c r="K537" s="518">
        <v>45428.0</v>
      </c>
      <c r="L537" s="514" t="s">
        <v>75</v>
      </c>
      <c r="M537" s="409">
        <v>78000.0</v>
      </c>
      <c r="N537" s="518">
        <v>45878.0</v>
      </c>
      <c r="O537" s="361">
        <v>0.0</v>
      </c>
      <c r="P537" s="443">
        <v>0.0</v>
      </c>
      <c r="Q537" s="439">
        <v>0.0</v>
      </c>
      <c r="R537" s="439">
        <v>0.0</v>
      </c>
      <c r="S537" s="361">
        <f t="shared" si="4"/>
        <v>0</v>
      </c>
      <c r="T537" s="290" t="s">
        <v>283</v>
      </c>
      <c r="U537" s="517">
        <v>45878.0</v>
      </c>
      <c r="V537" s="517">
        <v>45908.0</v>
      </c>
      <c r="W537" s="514">
        <v>1.0</v>
      </c>
      <c r="X537" s="514" t="s">
        <v>98</v>
      </c>
      <c r="Y537" s="514" t="s">
        <v>85</v>
      </c>
    </row>
    <row r="538" ht="17.25" customHeight="1">
      <c r="A538" s="37" t="s">
        <v>8358</v>
      </c>
      <c r="B538" s="518">
        <v>45889.0</v>
      </c>
      <c r="C538" s="514">
        <v>14547.0</v>
      </c>
      <c r="D538" s="515" t="s">
        <v>4777</v>
      </c>
      <c r="E538" s="516" t="s">
        <v>4778</v>
      </c>
      <c r="F538" s="519" t="s">
        <v>4779</v>
      </c>
      <c r="G538" s="515" t="s">
        <v>194</v>
      </c>
      <c r="H538" s="515" t="s">
        <v>177</v>
      </c>
      <c r="I538" s="514" t="s">
        <v>1989</v>
      </c>
      <c r="J538" s="517">
        <v>45688.0</v>
      </c>
      <c r="K538" s="518">
        <v>45833.0</v>
      </c>
      <c r="L538" s="518">
        <v>45807.0</v>
      </c>
      <c r="M538" s="409">
        <v>78000.0</v>
      </c>
      <c r="N538" s="518">
        <v>45838.0</v>
      </c>
      <c r="O538" s="361">
        <v>468000.0</v>
      </c>
      <c r="P538" s="54">
        <v>0.0</v>
      </c>
      <c r="Q538" s="51">
        <v>0.0</v>
      </c>
      <c r="R538" s="51">
        <v>0.0</v>
      </c>
      <c r="S538" s="52">
        <f t="shared" si="4"/>
        <v>0</v>
      </c>
      <c r="T538" s="290" t="s">
        <v>8361</v>
      </c>
      <c r="U538" s="517">
        <v>45838.0</v>
      </c>
      <c r="V538" s="517">
        <v>45912.0</v>
      </c>
      <c r="W538" s="514">
        <v>1.0</v>
      </c>
      <c r="X538" s="514" t="s">
        <v>98</v>
      </c>
      <c r="Y538" s="514" t="s">
        <v>85</v>
      </c>
    </row>
    <row r="539" ht="17.25" customHeight="1">
      <c r="A539" s="37" t="s">
        <v>5961</v>
      </c>
      <c r="B539" s="39">
        <v>45854.0</v>
      </c>
      <c r="C539" s="41">
        <v>11691.0</v>
      </c>
      <c r="D539" s="43" t="s">
        <v>270</v>
      </c>
      <c r="E539" s="60" t="s">
        <v>271</v>
      </c>
      <c r="F539" s="43" t="s">
        <v>8362</v>
      </c>
      <c r="G539" s="43" t="s">
        <v>273</v>
      </c>
      <c r="H539" s="43" t="s">
        <v>156</v>
      </c>
      <c r="I539" s="41" t="s">
        <v>1989</v>
      </c>
      <c r="J539" s="48">
        <v>45376.0</v>
      </c>
      <c r="K539" s="39">
        <v>45841.0</v>
      </c>
      <c r="L539" s="41" t="s">
        <v>75</v>
      </c>
      <c r="M539" s="50">
        <v>0.0</v>
      </c>
      <c r="N539" s="41" t="s">
        <v>75</v>
      </c>
      <c r="O539" s="52">
        <v>78000.0</v>
      </c>
      <c r="P539" s="52">
        <v>0.0</v>
      </c>
      <c r="Q539" s="50">
        <v>0.0</v>
      </c>
      <c r="R539" s="50">
        <v>0.0</v>
      </c>
      <c r="S539" s="52">
        <f t="shared" si="4"/>
        <v>0</v>
      </c>
      <c r="T539" s="41" t="s">
        <v>5448</v>
      </c>
      <c r="U539" s="48">
        <v>45841.0</v>
      </c>
      <c r="V539" s="48">
        <v>45901.0</v>
      </c>
      <c r="W539" s="339">
        <v>1.0</v>
      </c>
      <c r="X539" s="41" t="s">
        <v>98</v>
      </c>
      <c r="Y539" s="41" t="s">
        <v>85</v>
      </c>
    </row>
    <row r="540" ht="18.0" customHeight="1">
      <c r="A540" s="37" t="s">
        <v>5780</v>
      </c>
      <c r="B540" s="39">
        <v>45853.0</v>
      </c>
      <c r="C540" s="41">
        <v>14689.0</v>
      </c>
      <c r="D540" s="43" t="s">
        <v>5781</v>
      </c>
      <c r="E540" s="60" t="s">
        <v>1830</v>
      </c>
      <c r="F540" s="43" t="s">
        <v>1831</v>
      </c>
      <c r="G540" s="43" t="s">
        <v>1071</v>
      </c>
      <c r="H540" s="43" t="s">
        <v>814</v>
      </c>
      <c r="I540" s="41" t="s">
        <v>1989</v>
      </c>
      <c r="J540" s="48">
        <v>45701.0</v>
      </c>
      <c r="K540" s="39">
        <v>45841.0</v>
      </c>
      <c r="L540" s="39" t="s">
        <v>75</v>
      </c>
      <c r="M540" s="50">
        <v>0.0</v>
      </c>
      <c r="N540" s="41" t="s">
        <v>75</v>
      </c>
      <c r="O540" s="52">
        <v>78000.0</v>
      </c>
      <c r="P540" s="52">
        <v>0.0</v>
      </c>
      <c r="Q540" s="50">
        <v>0.0</v>
      </c>
      <c r="R540" s="51">
        <v>0.0</v>
      </c>
      <c r="S540" s="52">
        <f t="shared" si="4"/>
        <v>0</v>
      </c>
      <c r="T540" s="42" t="s">
        <v>5448</v>
      </c>
      <c r="U540" s="48">
        <v>45841.0</v>
      </c>
      <c r="V540" s="48">
        <v>45906.0</v>
      </c>
      <c r="W540" s="339">
        <v>1.0</v>
      </c>
      <c r="X540" s="41" t="s">
        <v>98</v>
      </c>
      <c r="Y540" s="41" t="s">
        <v>85</v>
      </c>
    </row>
    <row r="541" ht="17.25" customHeight="1">
      <c r="A541" s="37" t="s">
        <v>5444</v>
      </c>
      <c r="B541" s="39">
        <v>45852.0</v>
      </c>
      <c r="C541" s="41">
        <v>5653.0</v>
      </c>
      <c r="D541" s="43" t="s">
        <v>3218</v>
      </c>
      <c r="E541" s="60" t="s">
        <v>3219</v>
      </c>
      <c r="F541" s="43" t="s">
        <v>3220</v>
      </c>
      <c r="G541" s="43" t="s">
        <v>1295</v>
      </c>
      <c r="H541" s="43" t="s">
        <v>1296</v>
      </c>
      <c r="I541" s="41" t="s">
        <v>1989</v>
      </c>
      <c r="J541" s="48">
        <v>44688.0</v>
      </c>
      <c r="K541" s="39">
        <v>45839.0</v>
      </c>
      <c r="L541" s="41" t="s">
        <v>75</v>
      </c>
      <c r="M541" s="50">
        <v>0.0</v>
      </c>
      <c r="N541" s="41" t="s">
        <v>75</v>
      </c>
      <c r="O541" s="52">
        <v>78000.0</v>
      </c>
      <c r="P541" s="52">
        <v>0.0</v>
      </c>
      <c r="Q541" s="50">
        <v>0.0</v>
      </c>
      <c r="R541" s="50">
        <v>0.0</v>
      </c>
      <c r="S541" s="52">
        <f t="shared" si="4"/>
        <v>0</v>
      </c>
      <c r="T541" s="41" t="s">
        <v>5448</v>
      </c>
      <c r="U541" s="48">
        <v>45839.0</v>
      </c>
      <c r="V541" s="48">
        <v>45903.0</v>
      </c>
      <c r="W541" s="339">
        <v>1.0</v>
      </c>
      <c r="X541" s="41" t="s">
        <v>98</v>
      </c>
      <c r="Y541" s="41" t="s">
        <v>85</v>
      </c>
    </row>
    <row r="542" ht="18.0" customHeight="1">
      <c r="A542" s="37" t="s">
        <v>6440</v>
      </c>
      <c r="B542" s="39">
        <v>45855.0</v>
      </c>
      <c r="C542" s="41">
        <v>9441.0</v>
      </c>
      <c r="D542" s="43" t="s">
        <v>782</v>
      </c>
      <c r="E542" s="60" t="s">
        <v>5749</v>
      </c>
      <c r="F542" s="43" t="s">
        <v>615</v>
      </c>
      <c r="G542" s="43" t="s">
        <v>552</v>
      </c>
      <c r="H542" s="43" t="s">
        <v>72</v>
      </c>
      <c r="I542" s="520" t="s">
        <v>1989</v>
      </c>
      <c r="J542" s="48">
        <v>45106.0</v>
      </c>
      <c r="K542" s="39">
        <v>45846.0</v>
      </c>
      <c r="L542" s="41" t="s">
        <v>75</v>
      </c>
      <c r="M542" s="50">
        <v>0.0</v>
      </c>
      <c r="N542" s="41" t="s">
        <v>75</v>
      </c>
      <c r="O542" s="52">
        <v>78000.0</v>
      </c>
      <c r="P542" s="52">
        <v>0.0</v>
      </c>
      <c r="Q542" s="50">
        <v>0.0</v>
      </c>
      <c r="R542" s="51">
        <v>0.0</v>
      </c>
      <c r="S542" s="52">
        <f t="shared" si="4"/>
        <v>0</v>
      </c>
      <c r="T542" s="42" t="s">
        <v>5448</v>
      </c>
      <c r="U542" s="48">
        <v>45846.0</v>
      </c>
      <c r="V542" s="48">
        <v>45901.0</v>
      </c>
      <c r="W542" s="339">
        <v>1.0</v>
      </c>
      <c r="X542" s="41" t="s">
        <v>98</v>
      </c>
      <c r="Y542" s="41" t="s">
        <v>85</v>
      </c>
    </row>
    <row r="543" ht="18.0" customHeight="1">
      <c r="A543" s="37" t="s">
        <v>7756</v>
      </c>
      <c r="B543" s="60" t="s">
        <v>7742</v>
      </c>
      <c r="C543" s="42">
        <v>11351.0</v>
      </c>
      <c r="D543" s="47" t="s">
        <v>4013</v>
      </c>
      <c r="E543" s="46" t="s">
        <v>4014</v>
      </c>
      <c r="F543" s="47" t="s">
        <v>4016</v>
      </c>
      <c r="G543" s="47" t="s">
        <v>217</v>
      </c>
      <c r="H543" s="47" t="s">
        <v>177</v>
      </c>
      <c r="I543" s="42" t="s">
        <v>1989</v>
      </c>
      <c r="J543" s="49">
        <v>45337.0</v>
      </c>
      <c r="K543" s="39">
        <v>45862.0</v>
      </c>
      <c r="L543" s="41" t="s">
        <v>75</v>
      </c>
      <c r="M543" s="51">
        <v>0.0</v>
      </c>
      <c r="N543" s="52" t="s">
        <v>75</v>
      </c>
      <c r="O543" s="54">
        <v>78000.0</v>
      </c>
      <c r="P543" s="443">
        <v>0.0</v>
      </c>
      <c r="Q543" s="439">
        <v>0.0</v>
      </c>
      <c r="R543" s="439">
        <v>0.0</v>
      </c>
      <c r="S543" s="361">
        <f t="shared" si="4"/>
        <v>0</v>
      </c>
      <c r="T543" s="290" t="s">
        <v>283</v>
      </c>
      <c r="U543" s="49">
        <v>45862.0</v>
      </c>
      <c r="V543" s="49">
        <v>45893.0</v>
      </c>
      <c r="W543" s="339">
        <v>1.0</v>
      </c>
      <c r="X543" s="42" t="s">
        <v>84</v>
      </c>
      <c r="Y543" s="41" t="s">
        <v>85</v>
      </c>
    </row>
    <row r="544" ht="18.0" customHeight="1">
      <c r="A544" s="38" t="s">
        <v>8210</v>
      </c>
      <c r="B544" s="46" t="s">
        <v>8211</v>
      </c>
      <c r="C544" s="41">
        <v>4072.0</v>
      </c>
      <c r="D544" s="43" t="s">
        <v>717</v>
      </c>
      <c r="E544" s="60" t="s">
        <v>718</v>
      </c>
      <c r="F544" s="47" t="s">
        <v>720</v>
      </c>
      <c r="G544" s="43" t="s">
        <v>601</v>
      </c>
      <c r="H544" s="43" t="s">
        <v>177</v>
      </c>
      <c r="I544" s="42" t="s">
        <v>1989</v>
      </c>
      <c r="J544" s="48">
        <v>44566.0</v>
      </c>
      <c r="K544" s="40">
        <v>45866.0</v>
      </c>
      <c r="L544" s="121" t="s">
        <v>75</v>
      </c>
      <c r="M544" s="51">
        <v>78000.0</v>
      </c>
      <c r="N544" s="49">
        <v>45869.0</v>
      </c>
      <c r="O544" s="54">
        <v>0.0</v>
      </c>
      <c r="P544" s="54">
        <v>0.0</v>
      </c>
      <c r="Q544" s="51">
        <v>0.0</v>
      </c>
      <c r="R544" s="51">
        <v>0.0</v>
      </c>
      <c r="S544" s="52">
        <f t="shared" si="4"/>
        <v>0</v>
      </c>
      <c r="T544" s="347" t="s">
        <v>283</v>
      </c>
      <c r="U544" s="49">
        <v>45869.0</v>
      </c>
      <c r="V544" s="49">
        <v>45907.0</v>
      </c>
      <c r="W544" s="339">
        <v>1.0</v>
      </c>
      <c r="X544" s="42" t="s">
        <v>98</v>
      </c>
      <c r="Y544" s="41" t="s">
        <v>85</v>
      </c>
    </row>
    <row r="545" ht="18.0" customHeight="1">
      <c r="A545" s="37" t="s">
        <v>7394</v>
      </c>
      <c r="B545" s="39">
        <v>45860.0</v>
      </c>
      <c r="C545" s="41">
        <v>2634.0</v>
      </c>
      <c r="D545" s="43" t="s">
        <v>3368</v>
      </c>
      <c r="E545" s="60" t="s">
        <v>3369</v>
      </c>
      <c r="F545" s="43" t="s">
        <v>3370</v>
      </c>
      <c r="G545" s="43" t="s">
        <v>1895</v>
      </c>
      <c r="H545" s="43" t="s">
        <v>177</v>
      </c>
      <c r="I545" s="42" t="s">
        <v>1989</v>
      </c>
      <c r="J545" s="48">
        <v>44461.0</v>
      </c>
      <c r="K545" s="39">
        <v>45859.0</v>
      </c>
      <c r="L545" s="41" t="s">
        <v>75</v>
      </c>
      <c r="M545" s="50">
        <v>0.0</v>
      </c>
      <c r="N545" s="41" t="s">
        <v>75</v>
      </c>
      <c r="O545" s="54">
        <v>0.0</v>
      </c>
      <c r="P545" s="54">
        <v>0.0</v>
      </c>
      <c r="Q545" s="51">
        <v>0.0</v>
      </c>
      <c r="R545" s="51">
        <v>0.0</v>
      </c>
      <c r="S545" s="52">
        <f t="shared" si="4"/>
        <v>0</v>
      </c>
      <c r="T545" s="347" t="s">
        <v>283</v>
      </c>
      <c r="U545" s="48">
        <v>45859.0</v>
      </c>
      <c r="V545" s="48">
        <v>45893.0</v>
      </c>
      <c r="W545" s="339">
        <v>1.0</v>
      </c>
      <c r="X545" s="41" t="s">
        <v>98</v>
      </c>
      <c r="Y545" s="41" t="s">
        <v>85</v>
      </c>
    </row>
    <row r="546" ht="18.0" customHeight="1">
      <c r="A546" s="37" t="s">
        <v>6103</v>
      </c>
      <c r="B546" s="39">
        <v>45854.0</v>
      </c>
      <c r="C546" s="41">
        <v>8912.0</v>
      </c>
      <c r="D546" s="43" t="s">
        <v>3490</v>
      </c>
      <c r="E546" s="60" t="s">
        <v>3492</v>
      </c>
      <c r="F546" s="43" t="s">
        <v>3493</v>
      </c>
      <c r="G546" s="43" t="s">
        <v>134</v>
      </c>
      <c r="H546" s="43" t="s">
        <v>134</v>
      </c>
      <c r="I546" s="42" t="s">
        <v>1989</v>
      </c>
      <c r="J546" s="48">
        <v>45047.0</v>
      </c>
      <c r="K546" s="39">
        <v>45842.0</v>
      </c>
      <c r="L546" s="41" t="s">
        <v>75</v>
      </c>
      <c r="M546" s="50">
        <v>78000.0</v>
      </c>
      <c r="N546" s="41" t="s">
        <v>75</v>
      </c>
      <c r="O546" s="52">
        <v>156000.0</v>
      </c>
      <c r="P546" s="54">
        <v>0.0</v>
      </c>
      <c r="Q546" s="51">
        <v>0.0</v>
      </c>
      <c r="R546" s="51">
        <v>0.0</v>
      </c>
      <c r="S546" s="52">
        <f t="shared" si="4"/>
        <v>0</v>
      </c>
      <c r="T546" s="347" t="s">
        <v>283</v>
      </c>
      <c r="U546" s="48">
        <v>45842.0</v>
      </c>
      <c r="V546" s="48">
        <v>45895.0</v>
      </c>
      <c r="W546" s="339">
        <v>1.0</v>
      </c>
      <c r="X546" s="41" t="s">
        <v>98</v>
      </c>
      <c r="Y546" s="41" t="s">
        <v>85</v>
      </c>
    </row>
    <row r="547" ht="18.0" customHeight="1">
      <c r="A547" s="37" t="s">
        <v>7518</v>
      </c>
      <c r="B547" s="39">
        <v>45862.0</v>
      </c>
      <c r="C547" s="41">
        <v>293.0</v>
      </c>
      <c r="D547" s="43" t="s">
        <v>5849</v>
      </c>
      <c r="E547" s="60" t="s">
        <v>3583</v>
      </c>
      <c r="F547" s="43" t="s">
        <v>3584</v>
      </c>
      <c r="G547" s="43" t="s">
        <v>3585</v>
      </c>
      <c r="H547" s="43" t="s">
        <v>2189</v>
      </c>
      <c r="I547" s="42" t="s">
        <v>1989</v>
      </c>
      <c r="J547" s="48">
        <v>44287.0</v>
      </c>
      <c r="K547" s="39">
        <v>45861.0</v>
      </c>
      <c r="L547" s="41" t="s">
        <v>201</v>
      </c>
      <c r="M547" s="50">
        <v>0.0</v>
      </c>
      <c r="N547" s="41" t="s">
        <v>75</v>
      </c>
      <c r="O547" s="52">
        <v>78000.0</v>
      </c>
      <c r="P547" s="54">
        <v>0.0</v>
      </c>
      <c r="Q547" s="51">
        <v>0.0</v>
      </c>
      <c r="R547" s="51">
        <v>0.0</v>
      </c>
      <c r="S547" s="52">
        <f t="shared" si="4"/>
        <v>0</v>
      </c>
      <c r="T547" s="347" t="s">
        <v>283</v>
      </c>
      <c r="U547" s="48">
        <v>45861.0</v>
      </c>
      <c r="V547" s="48">
        <v>45891.0</v>
      </c>
      <c r="W547" s="339">
        <v>1.0</v>
      </c>
      <c r="X547" s="41" t="s">
        <v>98</v>
      </c>
      <c r="Y547" s="41" t="s">
        <v>85</v>
      </c>
    </row>
    <row r="548" ht="18.0" customHeight="1">
      <c r="A548" s="37" t="s">
        <v>7688</v>
      </c>
      <c r="B548" s="39">
        <v>45862.0</v>
      </c>
      <c r="C548" s="41">
        <v>7617.0</v>
      </c>
      <c r="D548" s="43" t="s">
        <v>3513</v>
      </c>
      <c r="E548" s="60" t="s">
        <v>3399</v>
      </c>
      <c r="F548" s="43" t="s">
        <v>3400</v>
      </c>
      <c r="G548" s="43" t="s">
        <v>142</v>
      </c>
      <c r="H548" s="43" t="s">
        <v>144</v>
      </c>
      <c r="I548" s="42" t="s">
        <v>1989</v>
      </c>
      <c r="J548" s="48">
        <v>44887.0</v>
      </c>
      <c r="K548" s="39">
        <v>45862.0</v>
      </c>
      <c r="L548" s="41" t="s">
        <v>75</v>
      </c>
      <c r="M548" s="50">
        <v>0.0</v>
      </c>
      <c r="N548" s="41" t="s">
        <v>75</v>
      </c>
      <c r="O548" s="52">
        <v>118000.0</v>
      </c>
      <c r="P548" s="54">
        <v>0.0</v>
      </c>
      <c r="Q548" s="51">
        <v>0.0</v>
      </c>
      <c r="R548" s="51">
        <v>0.0</v>
      </c>
      <c r="S548" s="52">
        <f t="shared" si="4"/>
        <v>0</v>
      </c>
      <c r="T548" s="347" t="s">
        <v>283</v>
      </c>
      <c r="U548" s="48">
        <v>45862.0</v>
      </c>
      <c r="V548" s="48">
        <v>45892.0</v>
      </c>
      <c r="W548" s="339">
        <v>1.0</v>
      </c>
      <c r="X548" s="41" t="s">
        <v>84</v>
      </c>
      <c r="Y548" s="41" t="s">
        <v>85</v>
      </c>
    </row>
    <row r="549" ht="18.0" customHeight="1">
      <c r="A549" s="37" t="s">
        <v>7809</v>
      </c>
      <c r="B549" s="60" t="s">
        <v>7792</v>
      </c>
      <c r="C549" s="41">
        <v>4723.0</v>
      </c>
      <c r="D549" s="43" t="s">
        <v>2572</v>
      </c>
      <c r="E549" s="60" t="s">
        <v>1074</v>
      </c>
      <c r="F549" s="43" t="s">
        <v>3980</v>
      </c>
      <c r="G549" s="43" t="s">
        <v>217</v>
      </c>
      <c r="H549" s="43" t="s">
        <v>177</v>
      </c>
      <c r="I549" s="42" t="s">
        <v>1989</v>
      </c>
      <c r="J549" s="48">
        <v>44611.0</v>
      </c>
      <c r="K549" s="39">
        <v>45863.0</v>
      </c>
      <c r="L549" s="41" t="s">
        <v>75</v>
      </c>
      <c r="M549" s="51">
        <v>0.0</v>
      </c>
      <c r="N549" s="40">
        <v>45864.0</v>
      </c>
      <c r="O549" s="52">
        <v>78087.0</v>
      </c>
      <c r="P549" s="54">
        <v>0.0</v>
      </c>
      <c r="Q549" s="51">
        <v>0.0</v>
      </c>
      <c r="R549" s="51">
        <v>0.0</v>
      </c>
      <c r="S549" s="52">
        <f t="shared" si="4"/>
        <v>0</v>
      </c>
      <c r="T549" s="347" t="s">
        <v>283</v>
      </c>
      <c r="U549" s="48">
        <v>45864.0</v>
      </c>
      <c r="V549" s="48">
        <v>45897.0</v>
      </c>
      <c r="W549" s="339">
        <v>1.0</v>
      </c>
      <c r="X549" s="41" t="s">
        <v>98</v>
      </c>
      <c r="Y549" s="41" t="s">
        <v>85</v>
      </c>
    </row>
    <row r="550" ht="18.0" customHeight="1">
      <c r="A550" s="37" t="s">
        <v>7852</v>
      </c>
      <c r="B550" s="60" t="s">
        <v>7792</v>
      </c>
      <c r="C550" s="41">
        <v>4343.0</v>
      </c>
      <c r="D550" s="43" t="s">
        <v>1522</v>
      </c>
      <c r="E550" s="60" t="s">
        <v>152</v>
      </c>
      <c r="F550" s="381" t="s">
        <v>4110</v>
      </c>
      <c r="G550" s="43" t="s">
        <v>155</v>
      </c>
      <c r="H550" s="43" t="s">
        <v>156</v>
      </c>
      <c r="I550" s="42" t="s">
        <v>1989</v>
      </c>
      <c r="J550" s="48">
        <v>44585.0</v>
      </c>
      <c r="K550" s="39">
        <v>45864.0</v>
      </c>
      <c r="L550" s="41" t="s">
        <v>75</v>
      </c>
      <c r="M550" s="50">
        <v>78000.0</v>
      </c>
      <c r="N550" s="41" t="s">
        <v>75</v>
      </c>
      <c r="O550" s="52">
        <v>155000.0</v>
      </c>
      <c r="P550" s="54">
        <v>0.0</v>
      </c>
      <c r="Q550" s="51">
        <v>0.0</v>
      </c>
      <c r="R550" s="51">
        <v>0.0</v>
      </c>
      <c r="S550" s="52">
        <f t="shared" si="4"/>
        <v>0</v>
      </c>
      <c r="T550" s="347" t="s">
        <v>283</v>
      </c>
      <c r="U550" s="48">
        <v>45864.0</v>
      </c>
      <c r="V550" s="48">
        <v>45894.0</v>
      </c>
      <c r="W550" s="339">
        <v>1.0</v>
      </c>
      <c r="X550" s="41" t="s">
        <v>98</v>
      </c>
      <c r="Y550" s="41" t="s">
        <v>85</v>
      </c>
    </row>
    <row r="551" ht="18.0" customHeight="1">
      <c r="A551" s="37" t="s">
        <v>7867</v>
      </c>
      <c r="B551" s="60" t="s">
        <v>7792</v>
      </c>
      <c r="C551" s="41">
        <v>3848.0</v>
      </c>
      <c r="D551" s="43" t="s">
        <v>1111</v>
      </c>
      <c r="E551" s="60" t="s">
        <v>1112</v>
      </c>
      <c r="F551" s="43" t="s">
        <v>3950</v>
      </c>
      <c r="G551" s="43" t="s">
        <v>1114</v>
      </c>
      <c r="H551" s="43" t="s">
        <v>156</v>
      </c>
      <c r="I551" s="42" t="s">
        <v>1989</v>
      </c>
      <c r="J551" s="48">
        <v>44554.0</v>
      </c>
      <c r="K551" s="39">
        <v>45864.0</v>
      </c>
      <c r="L551" s="41" t="s">
        <v>75</v>
      </c>
      <c r="M551" s="50">
        <v>0.0</v>
      </c>
      <c r="N551" s="41" t="s">
        <v>75</v>
      </c>
      <c r="O551" s="52">
        <v>118000.0</v>
      </c>
      <c r="P551" s="54">
        <v>0.0</v>
      </c>
      <c r="Q551" s="51">
        <v>0.0</v>
      </c>
      <c r="R551" s="51">
        <v>0.0</v>
      </c>
      <c r="S551" s="52">
        <f t="shared" si="4"/>
        <v>0</v>
      </c>
      <c r="T551" s="347" t="s">
        <v>283</v>
      </c>
      <c r="U551" s="48">
        <v>45864.0</v>
      </c>
      <c r="V551" s="48">
        <v>45894.0</v>
      </c>
      <c r="W551" s="339">
        <v>1.0</v>
      </c>
      <c r="X551" s="41" t="s">
        <v>84</v>
      </c>
      <c r="Y551" s="41" t="s">
        <v>85</v>
      </c>
    </row>
    <row r="552" ht="18.0" customHeight="1">
      <c r="A552" s="37" t="s">
        <v>7869</v>
      </c>
      <c r="B552" s="60" t="s">
        <v>7792</v>
      </c>
      <c r="C552" s="41">
        <v>6683.0</v>
      </c>
      <c r="D552" s="43" t="s">
        <v>4361</v>
      </c>
      <c r="E552" s="60" t="s">
        <v>4351</v>
      </c>
      <c r="F552" s="43" t="s">
        <v>4352</v>
      </c>
      <c r="G552" s="47" t="s">
        <v>234</v>
      </c>
      <c r="H552" s="43" t="s">
        <v>235</v>
      </c>
      <c r="I552" s="42" t="s">
        <v>1989</v>
      </c>
      <c r="J552" s="48">
        <v>44792.0</v>
      </c>
      <c r="K552" s="39">
        <v>45864.0</v>
      </c>
      <c r="L552" s="41" t="s">
        <v>75</v>
      </c>
      <c r="M552" s="50">
        <v>0.0</v>
      </c>
      <c r="N552" s="41" t="s">
        <v>75</v>
      </c>
      <c r="O552" s="52">
        <v>78038.0</v>
      </c>
      <c r="P552" s="54">
        <v>0.0</v>
      </c>
      <c r="Q552" s="51">
        <v>0.0</v>
      </c>
      <c r="R552" s="51">
        <v>0.0</v>
      </c>
      <c r="S552" s="52">
        <f t="shared" si="4"/>
        <v>0</v>
      </c>
      <c r="T552" s="347" t="s">
        <v>283</v>
      </c>
      <c r="U552" s="48">
        <v>45864.0</v>
      </c>
      <c r="V552" s="48">
        <v>45894.0</v>
      </c>
      <c r="W552" s="339">
        <v>1.0</v>
      </c>
      <c r="X552" s="41" t="s">
        <v>98</v>
      </c>
      <c r="Y552" s="41" t="s">
        <v>85</v>
      </c>
    </row>
    <row r="553" ht="18.0" customHeight="1">
      <c r="A553" s="37" t="s">
        <v>7881</v>
      </c>
      <c r="B553" s="60" t="s">
        <v>7792</v>
      </c>
      <c r="C553" s="41">
        <v>4808.0</v>
      </c>
      <c r="D553" s="43" t="s">
        <v>3035</v>
      </c>
      <c r="E553" s="60" t="s">
        <v>2860</v>
      </c>
      <c r="F553" s="43" t="s">
        <v>4096</v>
      </c>
      <c r="G553" s="43" t="s">
        <v>234</v>
      </c>
      <c r="H553" s="43" t="s">
        <v>235</v>
      </c>
      <c r="I553" s="42" t="s">
        <v>1989</v>
      </c>
      <c r="J553" s="48">
        <v>44618.0</v>
      </c>
      <c r="K553" s="39">
        <v>45864.0</v>
      </c>
      <c r="L553" s="41" t="s">
        <v>75</v>
      </c>
      <c r="M553" s="50">
        <v>0.0</v>
      </c>
      <c r="N553" s="41" t="s">
        <v>75</v>
      </c>
      <c r="O553" s="52">
        <v>78000.0</v>
      </c>
      <c r="P553" s="54">
        <v>0.0</v>
      </c>
      <c r="Q553" s="51">
        <v>0.0</v>
      </c>
      <c r="R553" s="51">
        <v>0.0</v>
      </c>
      <c r="S553" s="52">
        <f t="shared" si="4"/>
        <v>0</v>
      </c>
      <c r="T553" s="347" t="s">
        <v>283</v>
      </c>
      <c r="U553" s="48">
        <v>45864.0</v>
      </c>
      <c r="V553" s="48">
        <v>45894.0</v>
      </c>
      <c r="W553" s="339">
        <v>1.0</v>
      </c>
      <c r="X553" s="41" t="s">
        <v>98</v>
      </c>
      <c r="Y553" s="41" t="s">
        <v>85</v>
      </c>
    </row>
    <row r="554" ht="18.0" customHeight="1">
      <c r="A554" s="37" t="s">
        <v>7954</v>
      </c>
      <c r="B554" s="60" t="s">
        <v>7939</v>
      </c>
      <c r="C554" s="41">
        <v>1541.0</v>
      </c>
      <c r="D554" s="43" t="s">
        <v>1595</v>
      </c>
      <c r="E554" s="60" t="s">
        <v>1596</v>
      </c>
      <c r="F554" s="43" t="s">
        <v>1597</v>
      </c>
      <c r="G554" s="43" t="s">
        <v>383</v>
      </c>
      <c r="H554" s="43" t="s">
        <v>101</v>
      </c>
      <c r="I554" s="42" t="s">
        <v>1989</v>
      </c>
      <c r="J554" s="48">
        <v>44370.0</v>
      </c>
      <c r="K554" s="39">
        <v>45866.0</v>
      </c>
      <c r="L554" s="41" t="s">
        <v>75</v>
      </c>
      <c r="M554" s="50">
        <v>78000.0</v>
      </c>
      <c r="N554" s="41" t="s">
        <v>75</v>
      </c>
      <c r="O554" s="52">
        <v>80000.0</v>
      </c>
      <c r="P554" s="54">
        <v>0.0</v>
      </c>
      <c r="Q554" s="51">
        <v>0.0</v>
      </c>
      <c r="R554" s="51">
        <v>0.0</v>
      </c>
      <c r="S554" s="52">
        <f t="shared" si="4"/>
        <v>0</v>
      </c>
      <c r="T554" s="347" t="s">
        <v>283</v>
      </c>
      <c r="U554" s="48">
        <v>45866.0</v>
      </c>
      <c r="V554" s="48">
        <v>45898.0</v>
      </c>
      <c r="W554" s="339">
        <v>1.0</v>
      </c>
      <c r="X554" s="41" t="s">
        <v>98</v>
      </c>
      <c r="Y554" s="41" t="s">
        <v>85</v>
      </c>
    </row>
    <row r="555" ht="18.0" customHeight="1">
      <c r="A555" s="37" t="s">
        <v>7971</v>
      </c>
      <c r="B555" s="60" t="s">
        <v>7939</v>
      </c>
      <c r="C555" s="41">
        <v>5508.0</v>
      </c>
      <c r="D555" s="43" t="s">
        <v>4251</v>
      </c>
      <c r="E555" s="60" t="s">
        <v>4252</v>
      </c>
      <c r="F555" s="43" t="s">
        <v>4254</v>
      </c>
      <c r="G555" s="43" t="s">
        <v>812</v>
      </c>
      <c r="H555" s="43" t="s">
        <v>123</v>
      </c>
      <c r="I555" s="42" t="s">
        <v>1989</v>
      </c>
      <c r="J555" s="48">
        <v>44669.0</v>
      </c>
      <c r="K555" s="39">
        <v>45866.0</v>
      </c>
      <c r="L555" s="41" t="s">
        <v>75</v>
      </c>
      <c r="M555" s="50">
        <v>78000.0</v>
      </c>
      <c r="N555" s="41" t="s">
        <v>75</v>
      </c>
      <c r="O555" s="52">
        <v>77059.0</v>
      </c>
      <c r="P555" s="54">
        <v>0.0</v>
      </c>
      <c r="Q555" s="51">
        <v>0.0</v>
      </c>
      <c r="R555" s="51">
        <v>0.0</v>
      </c>
      <c r="S555" s="52">
        <f t="shared" si="4"/>
        <v>0</v>
      </c>
      <c r="T555" s="347" t="s">
        <v>283</v>
      </c>
      <c r="U555" s="48">
        <v>45866.0</v>
      </c>
      <c r="V555" s="48">
        <v>45896.0</v>
      </c>
      <c r="W555" s="339">
        <v>1.0</v>
      </c>
      <c r="X555" s="41" t="s">
        <v>98</v>
      </c>
      <c r="Y555" s="41" t="s">
        <v>85</v>
      </c>
    </row>
    <row r="556" ht="18.0" customHeight="1">
      <c r="A556" s="37" t="s">
        <v>7975</v>
      </c>
      <c r="B556" s="60" t="s">
        <v>7939</v>
      </c>
      <c r="C556" s="41">
        <v>8575.0</v>
      </c>
      <c r="D556" s="43" t="s">
        <v>4357</v>
      </c>
      <c r="E556" s="60" t="s">
        <v>4269</v>
      </c>
      <c r="F556" s="43" t="s">
        <v>4270</v>
      </c>
      <c r="G556" s="43" t="s">
        <v>601</v>
      </c>
      <c r="H556" s="43" t="s">
        <v>177</v>
      </c>
      <c r="I556" s="42" t="s">
        <v>1989</v>
      </c>
      <c r="J556" s="48">
        <v>45003.0</v>
      </c>
      <c r="K556" s="39">
        <v>45866.0</v>
      </c>
      <c r="L556" s="41" t="s">
        <v>75</v>
      </c>
      <c r="M556" s="50">
        <v>0.0</v>
      </c>
      <c r="N556" s="41" t="s">
        <v>75</v>
      </c>
      <c r="O556" s="52">
        <v>78000.0</v>
      </c>
      <c r="P556" s="54">
        <v>0.0</v>
      </c>
      <c r="Q556" s="54">
        <v>0.0</v>
      </c>
      <c r="R556" s="54">
        <v>0.0</v>
      </c>
      <c r="S556" s="52">
        <f t="shared" si="4"/>
        <v>0</v>
      </c>
      <c r="T556" s="347" t="s">
        <v>283</v>
      </c>
      <c r="U556" s="48">
        <v>45866.0</v>
      </c>
      <c r="V556" s="48">
        <v>45897.0</v>
      </c>
      <c r="W556" s="339">
        <v>1.0</v>
      </c>
      <c r="X556" s="41" t="s">
        <v>98</v>
      </c>
      <c r="Y556" s="41" t="s">
        <v>85</v>
      </c>
    </row>
    <row r="557" ht="17.25" customHeight="1">
      <c r="A557" s="523" t="s">
        <v>7876</v>
      </c>
      <c r="B557" s="524">
        <v>45847.0</v>
      </c>
      <c r="C557" s="339">
        <v>376.0</v>
      </c>
      <c r="D557" s="381" t="s">
        <v>2056</v>
      </c>
      <c r="E557" s="525" t="s">
        <v>2057</v>
      </c>
      <c r="F557" s="381" t="s">
        <v>2098</v>
      </c>
      <c r="G557" s="381" t="s">
        <v>1136</v>
      </c>
      <c r="H557" s="381" t="s">
        <v>1137</v>
      </c>
      <c r="I557" s="339" t="s">
        <v>1989</v>
      </c>
      <c r="J557" s="526">
        <v>44307.0</v>
      </c>
      <c r="K557" s="524">
        <v>45834.0</v>
      </c>
      <c r="L557" s="339" t="s">
        <v>75</v>
      </c>
      <c r="M557" s="527">
        <v>0.0</v>
      </c>
      <c r="N557" s="135"/>
      <c r="O557" s="528">
        <v>78060.0</v>
      </c>
      <c r="P557" s="54">
        <v>0.0</v>
      </c>
      <c r="Q557" s="527">
        <v>0.0</v>
      </c>
      <c r="R557" s="527">
        <v>0.0</v>
      </c>
      <c r="S557" s="52">
        <f t="shared" si="4"/>
        <v>0</v>
      </c>
      <c r="T557" s="347" t="s">
        <v>283</v>
      </c>
      <c r="U557" s="524">
        <v>45867.0</v>
      </c>
      <c r="V557" s="526">
        <v>45905.0</v>
      </c>
      <c r="W557" s="339">
        <v>1.0</v>
      </c>
      <c r="X557" s="339" t="s">
        <v>98</v>
      </c>
      <c r="Y557" s="339" t="s">
        <v>85</v>
      </c>
    </row>
    <row r="558" ht="17.25" customHeight="1">
      <c r="A558" s="38" t="s">
        <v>4488</v>
      </c>
      <c r="B558" s="40">
        <v>45768.0</v>
      </c>
      <c r="C558" s="42">
        <v>4749.0</v>
      </c>
      <c r="D558" s="44" t="s">
        <v>4392</v>
      </c>
      <c r="E558" s="184" t="s">
        <v>4393</v>
      </c>
      <c r="F558" s="47" t="s">
        <v>2105</v>
      </c>
      <c r="G558" s="47" t="s">
        <v>812</v>
      </c>
      <c r="H558" s="47" t="s">
        <v>123</v>
      </c>
      <c r="I558" s="42" t="s">
        <v>1989</v>
      </c>
      <c r="J558" s="49">
        <v>44613.0</v>
      </c>
      <c r="K558" s="40">
        <v>45765.0</v>
      </c>
      <c r="L558" s="42" t="s">
        <v>75</v>
      </c>
      <c r="M558" s="51">
        <v>78000.0</v>
      </c>
      <c r="N558" s="42" t="s">
        <v>75</v>
      </c>
      <c r="O558" s="51">
        <v>78000.0</v>
      </c>
      <c r="P558" s="54">
        <v>0.0</v>
      </c>
      <c r="Q558" s="51">
        <v>0.0</v>
      </c>
      <c r="R558" s="51">
        <v>0.0</v>
      </c>
      <c r="S558" s="113">
        <f t="shared" si="4"/>
        <v>0</v>
      </c>
      <c r="T558" s="42" t="s">
        <v>283</v>
      </c>
      <c r="U558" s="49">
        <v>45856.0</v>
      </c>
      <c r="V558" s="49">
        <v>45922.0</v>
      </c>
      <c r="W558" s="42">
        <v>1.0</v>
      </c>
      <c r="X558" s="42" t="s">
        <v>98</v>
      </c>
      <c r="Y558" s="42" t="s">
        <v>85</v>
      </c>
    </row>
    <row r="559" ht="18.0" customHeight="1">
      <c r="A559" s="37" t="s">
        <v>5452</v>
      </c>
      <c r="B559" s="39">
        <v>45852.0</v>
      </c>
      <c r="C559" s="41">
        <v>5653.0</v>
      </c>
      <c r="D559" s="43" t="s">
        <v>3218</v>
      </c>
      <c r="E559" s="60" t="s">
        <v>3219</v>
      </c>
      <c r="F559" s="43" t="s">
        <v>3228</v>
      </c>
      <c r="G559" s="43" t="s">
        <v>1295</v>
      </c>
      <c r="H559" s="43" t="s">
        <v>1296</v>
      </c>
      <c r="I559" s="42" t="s">
        <v>1989</v>
      </c>
      <c r="J559" s="48">
        <v>44688.0</v>
      </c>
      <c r="K559" s="39">
        <v>45839.0</v>
      </c>
      <c r="L559" s="41" t="s">
        <v>75</v>
      </c>
      <c r="M559" s="50">
        <v>0.0</v>
      </c>
      <c r="N559" s="41" t="s">
        <v>75</v>
      </c>
      <c r="O559" s="52">
        <v>78000.0</v>
      </c>
      <c r="P559" s="52">
        <v>0.0</v>
      </c>
      <c r="Q559" s="50">
        <v>0.0</v>
      </c>
      <c r="R559" s="51">
        <v>0.0</v>
      </c>
      <c r="S559" s="52">
        <f t="shared" si="4"/>
        <v>0</v>
      </c>
      <c r="T559" s="347" t="s">
        <v>5460</v>
      </c>
      <c r="U559" s="48">
        <v>45839.0</v>
      </c>
      <c r="V559" s="48">
        <v>45892.0</v>
      </c>
      <c r="W559" s="339">
        <v>1.0</v>
      </c>
      <c r="X559" s="41" t="s">
        <v>98</v>
      </c>
      <c r="Y559" s="41" t="s">
        <v>85</v>
      </c>
    </row>
    <row r="560" ht="18.0" customHeight="1">
      <c r="A560" s="37" t="s">
        <v>5564</v>
      </c>
      <c r="B560" s="39">
        <v>45853.0</v>
      </c>
      <c r="C560" s="41">
        <v>8115.0</v>
      </c>
      <c r="D560" s="43" t="s">
        <v>2564</v>
      </c>
      <c r="E560" s="60" t="s">
        <v>2425</v>
      </c>
      <c r="F560" s="43" t="s">
        <v>4248</v>
      </c>
      <c r="G560" s="43" t="s">
        <v>132</v>
      </c>
      <c r="H560" s="43" t="s">
        <v>134</v>
      </c>
      <c r="I560" s="42" t="s">
        <v>1989</v>
      </c>
      <c r="J560" s="48">
        <v>44947.0</v>
      </c>
      <c r="K560" s="39">
        <v>45839.0</v>
      </c>
      <c r="L560" s="41" t="s">
        <v>75</v>
      </c>
      <c r="M560" s="50">
        <v>0.0</v>
      </c>
      <c r="N560" s="41" t="s">
        <v>75</v>
      </c>
      <c r="O560" s="50">
        <v>118000.0</v>
      </c>
      <c r="P560" s="52">
        <v>0.0</v>
      </c>
      <c r="Q560" s="50">
        <v>0.0</v>
      </c>
      <c r="R560" s="50"/>
      <c r="S560" s="52">
        <f t="shared" si="4"/>
        <v>0</v>
      </c>
      <c r="T560" s="347" t="s">
        <v>5460</v>
      </c>
      <c r="U560" s="48">
        <v>45839.0</v>
      </c>
      <c r="V560" s="48">
        <v>45896.0</v>
      </c>
      <c r="W560" s="339">
        <v>1.0</v>
      </c>
      <c r="X560" s="41" t="s">
        <v>84</v>
      </c>
      <c r="Y560" s="41" t="s">
        <v>85</v>
      </c>
    </row>
    <row r="561" ht="18.0" customHeight="1">
      <c r="A561" s="37" t="s">
        <v>5582</v>
      </c>
      <c r="B561" s="39">
        <v>45853.0</v>
      </c>
      <c r="C561" s="41">
        <v>1376.0</v>
      </c>
      <c r="D561" s="43" t="s">
        <v>4328</v>
      </c>
      <c r="E561" s="60" t="s">
        <v>4329</v>
      </c>
      <c r="F561" s="43" t="s">
        <v>4337</v>
      </c>
      <c r="G561" s="43" t="s">
        <v>3438</v>
      </c>
      <c r="H561" s="43" t="s">
        <v>3011</v>
      </c>
      <c r="I561" s="42" t="s">
        <v>1989</v>
      </c>
      <c r="J561" s="48">
        <v>44360.0</v>
      </c>
      <c r="K561" s="39">
        <v>45839.0</v>
      </c>
      <c r="L561" s="41" t="s">
        <v>75</v>
      </c>
      <c r="M561" s="50">
        <v>0.0</v>
      </c>
      <c r="N561" s="41" t="s">
        <v>75</v>
      </c>
      <c r="O561" s="52">
        <v>78000.0</v>
      </c>
      <c r="P561" s="52">
        <v>0.0</v>
      </c>
      <c r="Q561" s="50">
        <v>0.0</v>
      </c>
      <c r="R561" s="51">
        <v>0.0</v>
      </c>
      <c r="S561" s="52">
        <f t="shared" si="4"/>
        <v>0</v>
      </c>
      <c r="T561" s="347" t="s">
        <v>5460</v>
      </c>
      <c r="U561" s="48">
        <v>45839.0</v>
      </c>
      <c r="V561" s="48">
        <v>45904.0</v>
      </c>
      <c r="W561" s="339">
        <v>1.0</v>
      </c>
      <c r="X561" s="41" t="s">
        <v>98</v>
      </c>
      <c r="Y561" s="41" t="s">
        <v>85</v>
      </c>
    </row>
    <row r="562" ht="18.0" customHeight="1">
      <c r="A562" s="37" t="s">
        <v>5585</v>
      </c>
      <c r="B562" s="39">
        <v>45853.0</v>
      </c>
      <c r="C562" s="41">
        <v>1376.0</v>
      </c>
      <c r="D562" s="43" t="s">
        <v>4328</v>
      </c>
      <c r="E562" s="60" t="s">
        <v>4329</v>
      </c>
      <c r="F562" s="43" t="s">
        <v>4330</v>
      </c>
      <c r="G562" s="43" t="s">
        <v>3438</v>
      </c>
      <c r="H562" s="43" t="s">
        <v>3011</v>
      </c>
      <c r="I562" s="42" t="s">
        <v>1989</v>
      </c>
      <c r="J562" s="48">
        <v>44360.0</v>
      </c>
      <c r="K562" s="39">
        <v>45839.0</v>
      </c>
      <c r="L562" s="41" t="s">
        <v>75</v>
      </c>
      <c r="M562" s="50">
        <v>0.0</v>
      </c>
      <c r="N562" s="41" t="s">
        <v>75</v>
      </c>
      <c r="O562" s="52">
        <v>78000.0</v>
      </c>
      <c r="P562" s="52">
        <v>0.0</v>
      </c>
      <c r="Q562" s="50">
        <v>0.0</v>
      </c>
      <c r="R562" s="51">
        <v>0.0</v>
      </c>
      <c r="S562" s="52">
        <f t="shared" si="4"/>
        <v>0</v>
      </c>
      <c r="T562" s="347" t="s">
        <v>5460</v>
      </c>
      <c r="U562" s="48">
        <v>45839.0</v>
      </c>
      <c r="V562" s="48">
        <v>45902.0</v>
      </c>
      <c r="W562" s="339">
        <v>1.0</v>
      </c>
      <c r="X562" s="41" t="s">
        <v>98</v>
      </c>
      <c r="Y562" s="41" t="s">
        <v>85</v>
      </c>
    </row>
    <row r="563" ht="18.0" customHeight="1">
      <c r="A563" s="37" t="s">
        <v>5630</v>
      </c>
      <c r="B563" s="60" t="s">
        <v>5626</v>
      </c>
      <c r="C563" s="41">
        <v>13345.0</v>
      </c>
      <c r="D563" s="43" t="s">
        <v>5631</v>
      </c>
      <c r="E563" s="60" t="s">
        <v>3757</v>
      </c>
      <c r="F563" s="47" t="s">
        <v>366</v>
      </c>
      <c r="G563" s="43" t="s">
        <v>830</v>
      </c>
      <c r="H563" s="43" t="s">
        <v>123</v>
      </c>
      <c r="I563" s="42" t="s">
        <v>1989</v>
      </c>
      <c r="J563" s="48">
        <v>45554.0</v>
      </c>
      <c r="K563" s="39">
        <v>45840.0</v>
      </c>
      <c r="L563" s="41" t="s">
        <v>75</v>
      </c>
      <c r="M563" s="50">
        <v>118000.0</v>
      </c>
      <c r="N563" s="41" t="s">
        <v>75</v>
      </c>
      <c r="O563" s="52">
        <v>120000.0</v>
      </c>
      <c r="P563" s="54">
        <v>0.0</v>
      </c>
      <c r="Q563" s="51">
        <v>0.0</v>
      </c>
      <c r="R563" s="51">
        <v>0.0</v>
      </c>
      <c r="S563" s="113">
        <f t="shared" si="4"/>
        <v>0</v>
      </c>
      <c r="T563" s="42" t="s">
        <v>283</v>
      </c>
      <c r="U563" s="48">
        <v>45868.0</v>
      </c>
      <c r="V563" s="48">
        <v>45898.0</v>
      </c>
      <c r="W563" s="339">
        <v>1.0</v>
      </c>
      <c r="X563" s="42" t="s">
        <v>84</v>
      </c>
      <c r="Y563" s="41" t="s">
        <v>85</v>
      </c>
    </row>
    <row r="564" ht="18.0" customHeight="1">
      <c r="A564" s="37" t="s">
        <v>5878</v>
      </c>
      <c r="B564" s="39">
        <v>45854.0</v>
      </c>
      <c r="C564" s="41">
        <v>11703.0</v>
      </c>
      <c r="D564" s="43" t="s">
        <v>1836</v>
      </c>
      <c r="E564" s="60" t="s">
        <v>524</v>
      </c>
      <c r="F564" s="43" t="s">
        <v>525</v>
      </c>
      <c r="G564" s="43" t="s">
        <v>404</v>
      </c>
      <c r="H564" s="43" t="s">
        <v>72</v>
      </c>
      <c r="I564" s="42" t="s">
        <v>1989</v>
      </c>
      <c r="J564" s="48">
        <v>45377.0</v>
      </c>
      <c r="K564" s="39">
        <v>45841.0</v>
      </c>
      <c r="L564" s="41" t="s">
        <v>75</v>
      </c>
      <c r="M564" s="50">
        <v>0.0</v>
      </c>
      <c r="N564" s="41" t="s">
        <v>75</v>
      </c>
      <c r="O564" s="52">
        <v>118000.0</v>
      </c>
      <c r="P564" s="52">
        <v>0.0</v>
      </c>
      <c r="Q564" s="50">
        <v>0.0</v>
      </c>
      <c r="R564" s="51">
        <v>0.0</v>
      </c>
      <c r="S564" s="52">
        <f t="shared" si="4"/>
        <v>0</v>
      </c>
      <c r="T564" s="347" t="s">
        <v>5460</v>
      </c>
      <c r="U564" s="48">
        <v>45841.0</v>
      </c>
      <c r="V564" s="48">
        <v>45901.0</v>
      </c>
      <c r="W564" s="339">
        <v>1.0</v>
      </c>
      <c r="X564" s="41" t="s">
        <v>84</v>
      </c>
      <c r="Y564" s="41" t="s">
        <v>85</v>
      </c>
    </row>
    <row r="565" ht="18.0" customHeight="1">
      <c r="A565" s="37" t="s">
        <v>6676</v>
      </c>
      <c r="B565" s="39">
        <v>45855.0</v>
      </c>
      <c r="C565" s="41">
        <v>3860.0</v>
      </c>
      <c r="D565" s="43" t="s">
        <v>2708</v>
      </c>
      <c r="E565" s="60" t="s">
        <v>2709</v>
      </c>
      <c r="F565" s="43" t="s">
        <v>2720</v>
      </c>
      <c r="G565" s="43" t="s">
        <v>2711</v>
      </c>
      <c r="H565" s="43" t="s">
        <v>156</v>
      </c>
      <c r="I565" s="42" t="s">
        <v>1989</v>
      </c>
      <c r="J565" s="48">
        <v>44556.0</v>
      </c>
      <c r="K565" s="39">
        <v>45850.0</v>
      </c>
      <c r="L565" s="41" t="s">
        <v>75</v>
      </c>
      <c r="M565" s="50">
        <v>0.0</v>
      </c>
      <c r="N565" s="41" t="s">
        <v>75</v>
      </c>
      <c r="O565" s="52">
        <v>78000.0</v>
      </c>
      <c r="P565" s="54">
        <v>0.0</v>
      </c>
      <c r="Q565" s="51">
        <v>0.0</v>
      </c>
      <c r="R565" s="51">
        <v>0.0</v>
      </c>
      <c r="S565" s="113">
        <f t="shared" si="4"/>
        <v>0</v>
      </c>
      <c r="T565" s="42" t="s">
        <v>283</v>
      </c>
      <c r="U565" s="48">
        <v>45850.0</v>
      </c>
      <c r="V565" s="48">
        <v>45893.0</v>
      </c>
      <c r="W565" s="339">
        <v>1.0</v>
      </c>
      <c r="X565" s="41" t="s">
        <v>98</v>
      </c>
      <c r="Y565" s="41" t="s">
        <v>85</v>
      </c>
    </row>
    <row r="566" ht="18.0" customHeight="1">
      <c r="A566" s="37" t="s">
        <v>7364</v>
      </c>
      <c r="B566" s="39">
        <v>45860.0</v>
      </c>
      <c r="C566" s="41">
        <v>8150.0</v>
      </c>
      <c r="D566" s="43" t="s">
        <v>3861</v>
      </c>
      <c r="E566" s="60" t="s">
        <v>3507</v>
      </c>
      <c r="F566" s="47" t="s">
        <v>3508</v>
      </c>
      <c r="G566" s="43" t="s">
        <v>217</v>
      </c>
      <c r="H566" s="43" t="s">
        <v>177</v>
      </c>
      <c r="I566" s="42" t="s">
        <v>1989</v>
      </c>
      <c r="J566" s="48">
        <v>44951.0</v>
      </c>
      <c r="K566" s="39">
        <v>45859.0</v>
      </c>
      <c r="L566" s="41" t="s">
        <v>75</v>
      </c>
      <c r="M566" s="51">
        <v>0.0</v>
      </c>
      <c r="N566" s="40">
        <v>45861.0</v>
      </c>
      <c r="O566" s="52">
        <v>118000.0</v>
      </c>
      <c r="P566" s="54">
        <v>0.0</v>
      </c>
      <c r="Q566" s="51">
        <v>0.0</v>
      </c>
      <c r="R566" s="51">
        <v>0.0</v>
      </c>
      <c r="S566" s="113">
        <f t="shared" si="4"/>
        <v>0</v>
      </c>
      <c r="T566" s="42" t="s">
        <v>283</v>
      </c>
      <c r="U566" s="49">
        <v>45861.0</v>
      </c>
      <c r="V566" s="49">
        <v>45892.0</v>
      </c>
      <c r="W566" s="339">
        <v>1.0</v>
      </c>
      <c r="X566" s="41" t="s">
        <v>98</v>
      </c>
      <c r="Y566" s="41" t="s">
        <v>85</v>
      </c>
    </row>
    <row r="567" ht="18.0" customHeight="1">
      <c r="A567" s="37" t="s">
        <v>7371</v>
      </c>
      <c r="B567" s="39">
        <v>45860.0</v>
      </c>
      <c r="C567" s="41">
        <v>8139.0</v>
      </c>
      <c r="D567" s="43" t="s">
        <v>897</v>
      </c>
      <c r="E567" s="60" t="s">
        <v>3239</v>
      </c>
      <c r="F567" s="43" t="s">
        <v>4290</v>
      </c>
      <c r="G567" s="43" t="s">
        <v>2902</v>
      </c>
      <c r="H567" s="43" t="s">
        <v>108</v>
      </c>
      <c r="I567" s="42" t="s">
        <v>1989</v>
      </c>
      <c r="J567" s="48">
        <v>44950.0</v>
      </c>
      <c r="K567" s="39">
        <v>45859.0</v>
      </c>
      <c r="L567" s="41" t="s">
        <v>75</v>
      </c>
      <c r="M567" s="50">
        <v>78000.0</v>
      </c>
      <c r="N567" s="41" t="s">
        <v>75</v>
      </c>
      <c r="O567" s="52">
        <v>156000.0</v>
      </c>
      <c r="P567" s="54">
        <v>0.0</v>
      </c>
      <c r="Q567" s="51">
        <v>0.0</v>
      </c>
      <c r="R567" s="51">
        <v>0.0</v>
      </c>
      <c r="S567" s="113">
        <f t="shared" si="4"/>
        <v>0</v>
      </c>
      <c r="T567" s="42" t="s">
        <v>283</v>
      </c>
      <c r="U567" s="48">
        <v>45859.0</v>
      </c>
      <c r="V567" s="48">
        <v>45894.0</v>
      </c>
      <c r="W567" s="339">
        <v>1.0</v>
      </c>
      <c r="X567" s="41" t="s">
        <v>98</v>
      </c>
      <c r="Y567" s="41" t="s">
        <v>85</v>
      </c>
    </row>
    <row r="568" ht="18.0" customHeight="1">
      <c r="A568" s="37" t="s">
        <v>7401</v>
      </c>
      <c r="B568" s="39">
        <v>45860.0</v>
      </c>
      <c r="C568" s="41">
        <v>3541.0</v>
      </c>
      <c r="D568" s="43" t="s">
        <v>3382</v>
      </c>
      <c r="E568" s="60" t="s">
        <v>3249</v>
      </c>
      <c r="F568" s="43" t="s">
        <v>3251</v>
      </c>
      <c r="G568" s="43" t="s">
        <v>3253</v>
      </c>
      <c r="H568" s="43" t="s">
        <v>156</v>
      </c>
      <c r="I568" s="42" t="s">
        <v>1989</v>
      </c>
      <c r="J568" s="48">
        <v>44530.0</v>
      </c>
      <c r="K568" s="39">
        <v>45859.0</v>
      </c>
      <c r="L568" s="41" t="s">
        <v>75</v>
      </c>
      <c r="M568" s="50">
        <v>0.0</v>
      </c>
      <c r="N568" s="41" t="s">
        <v>75</v>
      </c>
      <c r="O568" s="52">
        <v>78000.0</v>
      </c>
      <c r="P568" s="54">
        <v>0.0</v>
      </c>
      <c r="Q568" s="51">
        <v>0.0</v>
      </c>
      <c r="R568" s="51">
        <v>0.0</v>
      </c>
      <c r="S568" s="113">
        <f t="shared" si="4"/>
        <v>0</v>
      </c>
      <c r="T568" s="42" t="s">
        <v>283</v>
      </c>
      <c r="U568" s="48">
        <v>45859.0</v>
      </c>
      <c r="V568" s="48">
        <v>45894.0</v>
      </c>
      <c r="W568" s="339">
        <v>1.0</v>
      </c>
      <c r="X568" s="41" t="s">
        <v>98</v>
      </c>
      <c r="Y568" s="41" t="s">
        <v>85</v>
      </c>
    </row>
    <row r="569" ht="18.0" customHeight="1">
      <c r="A569" s="37" t="s">
        <v>7656</v>
      </c>
      <c r="B569" s="39">
        <v>45862.0</v>
      </c>
      <c r="C569" s="41">
        <v>10023.0</v>
      </c>
      <c r="D569" s="43" t="s">
        <v>7657</v>
      </c>
      <c r="E569" s="60" t="s">
        <v>3747</v>
      </c>
      <c r="F569" s="43" t="s">
        <v>2028</v>
      </c>
      <c r="G569" s="43" t="s">
        <v>179</v>
      </c>
      <c r="H569" s="43" t="s">
        <v>177</v>
      </c>
      <c r="I569" s="42" t="s">
        <v>1989</v>
      </c>
      <c r="J569" s="48">
        <v>45174.0</v>
      </c>
      <c r="K569" s="39">
        <v>45861.0</v>
      </c>
      <c r="L569" s="41" t="s">
        <v>75</v>
      </c>
      <c r="M569" s="50">
        <v>0.0</v>
      </c>
      <c r="N569" s="41" t="s">
        <v>75</v>
      </c>
      <c r="O569" s="52">
        <v>78000.0</v>
      </c>
      <c r="P569" s="54">
        <v>0.0</v>
      </c>
      <c r="Q569" s="51">
        <v>0.0</v>
      </c>
      <c r="R569" s="51">
        <v>0.0</v>
      </c>
      <c r="S569" s="113">
        <f t="shared" si="4"/>
        <v>0</v>
      </c>
      <c r="T569" s="42" t="s">
        <v>283</v>
      </c>
      <c r="U569" s="48">
        <v>45861.0</v>
      </c>
      <c r="V569" s="48">
        <v>45895.0</v>
      </c>
      <c r="W569" s="339">
        <v>1.0</v>
      </c>
      <c r="X569" s="41" t="s">
        <v>98</v>
      </c>
      <c r="Y569" s="41" t="s">
        <v>85</v>
      </c>
    </row>
    <row r="570" ht="18.0" customHeight="1">
      <c r="A570" s="37" t="s">
        <v>7697</v>
      </c>
      <c r="B570" s="39">
        <v>45862.0</v>
      </c>
      <c r="C570" s="41">
        <v>11642.0</v>
      </c>
      <c r="D570" s="43" t="s">
        <v>4159</v>
      </c>
      <c r="E570" s="60" t="s">
        <v>4160</v>
      </c>
      <c r="F570" s="43" t="s">
        <v>4161</v>
      </c>
      <c r="G570" s="43" t="s">
        <v>404</v>
      </c>
      <c r="H570" s="43" t="s">
        <v>72</v>
      </c>
      <c r="I570" s="42" t="s">
        <v>1989</v>
      </c>
      <c r="J570" s="48">
        <v>45369.0</v>
      </c>
      <c r="K570" s="39">
        <v>45862.0</v>
      </c>
      <c r="L570" s="41" t="s">
        <v>75</v>
      </c>
      <c r="M570" s="51">
        <v>0.0</v>
      </c>
      <c r="N570" s="40">
        <v>45863.0</v>
      </c>
      <c r="O570" s="54">
        <v>78071.0</v>
      </c>
      <c r="P570" s="54">
        <v>0.0</v>
      </c>
      <c r="Q570" s="51">
        <v>0.0</v>
      </c>
      <c r="R570" s="51">
        <v>0.0</v>
      </c>
      <c r="S570" s="113">
        <f t="shared" si="4"/>
        <v>0</v>
      </c>
      <c r="T570" s="42" t="s">
        <v>283</v>
      </c>
      <c r="U570" s="49">
        <v>45863.0</v>
      </c>
      <c r="V570" s="49">
        <v>45893.0</v>
      </c>
      <c r="W570" s="339">
        <v>1.0</v>
      </c>
      <c r="X570" s="41" t="s">
        <v>98</v>
      </c>
      <c r="Y570" s="41" t="s">
        <v>85</v>
      </c>
    </row>
    <row r="571" ht="18.0" customHeight="1">
      <c r="A571" s="37" t="s">
        <v>7744</v>
      </c>
      <c r="B571" s="60" t="s">
        <v>7742</v>
      </c>
      <c r="C571" s="42">
        <v>10620.0</v>
      </c>
      <c r="D571" s="47" t="s">
        <v>2492</v>
      </c>
      <c r="E571" s="46" t="s">
        <v>2462</v>
      </c>
      <c r="F571" s="47" t="s">
        <v>2464</v>
      </c>
      <c r="G571" s="47" t="s">
        <v>2465</v>
      </c>
      <c r="H571" s="47" t="s">
        <v>200</v>
      </c>
      <c r="I571" s="42" t="s">
        <v>1989</v>
      </c>
      <c r="J571" s="49">
        <v>45243.0</v>
      </c>
      <c r="K571" s="39">
        <v>45862.0</v>
      </c>
      <c r="L571" s="50" t="s">
        <v>75</v>
      </c>
      <c r="M571" s="51">
        <v>0.0</v>
      </c>
      <c r="N571" s="52" t="s">
        <v>75</v>
      </c>
      <c r="O571" s="54">
        <v>118000.0</v>
      </c>
      <c r="P571" s="54">
        <v>0.0</v>
      </c>
      <c r="Q571" s="51">
        <v>0.0</v>
      </c>
      <c r="R571" s="51">
        <v>0.0</v>
      </c>
      <c r="S571" s="113">
        <f t="shared" si="4"/>
        <v>0</v>
      </c>
      <c r="T571" s="42" t="s">
        <v>283</v>
      </c>
      <c r="U571" s="49">
        <v>45862.0</v>
      </c>
      <c r="V571" s="49">
        <v>45893.0</v>
      </c>
      <c r="W571" s="339">
        <v>1.0</v>
      </c>
      <c r="X571" s="41" t="s">
        <v>887</v>
      </c>
      <c r="Y571" s="41" t="s">
        <v>85</v>
      </c>
    </row>
    <row r="572" ht="18.0" customHeight="1">
      <c r="A572" s="37" t="s">
        <v>7770</v>
      </c>
      <c r="B572" s="60" t="s">
        <v>7742</v>
      </c>
      <c r="C572" s="41">
        <v>9654.0</v>
      </c>
      <c r="D572" s="43" t="s">
        <v>6663</v>
      </c>
      <c r="E572" s="60" t="s">
        <v>3264</v>
      </c>
      <c r="F572" s="43" t="s">
        <v>3265</v>
      </c>
      <c r="G572" s="43" t="s">
        <v>227</v>
      </c>
      <c r="H572" s="43" t="s">
        <v>102</v>
      </c>
      <c r="I572" s="42" t="s">
        <v>1989</v>
      </c>
      <c r="J572" s="48">
        <v>45129.0</v>
      </c>
      <c r="K572" s="39">
        <v>45863.0</v>
      </c>
      <c r="L572" s="41" t="s">
        <v>75</v>
      </c>
      <c r="M572" s="50">
        <v>0.0</v>
      </c>
      <c r="N572" s="41" t="s">
        <v>75</v>
      </c>
      <c r="O572" s="52">
        <v>118000.0</v>
      </c>
      <c r="P572" s="54">
        <v>0.0</v>
      </c>
      <c r="Q572" s="51">
        <v>0.0</v>
      </c>
      <c r="R572" s="51">
        <v>0.0</v>
      </c>
      <c r="S572" s="113">
        <f t="shared" si="4"/>
        <v>0</v>
      </c>
      <c r="T572" s="42" t="s">
        <v>283</v>
      </c>
      <c r="U572" s="48">
        <v>45863.0</v>
      </c>
      <c r="V572" s="48">
        <v>45893.0</v>
      </c>
      <c r="W572" s="339">
        <v>1.0</v>
      </c>
      <c r="X572" s="41" t="s">
        <v>887</v>
      </c>
      <c r="Y572" s="41" t="s">
        <v>85</v>
      </c>
    </row>
    <row r="573" ht="18.0" customHeight="1">
      <c r="A573" s="37" t="s">
        <v>7899</v>
      </c>
      <c r="B573" s="60" t="s">
        <v>7792</v>
      </c>
      <c r="C573" s="41">
        <v>7410.0</v>
      </c>
      <c r="D573" s="43" t="s">
        <v>6993</v>
      </c>
      <c r="E573" s="60" t="s">
        <v>6994</v>
      </c>
      <c r="F573" s="43" t="s">
        <v>6996</v>
      </c>
      <c r="G573" s="43" t="s">
        <v>243</v>
      </c>
      <c r="H573" s="43" t="s">
        <v>123</v>
      </c>
      <c r="I573" s="42" t="s">
        <v>1989</v>
      </c>
      <c r="J573" s="48">
        <v>44865.0</v>
      </c>
      <c r="K573" s="39">
        <v>45865.0</v>
      </c>
      <c r="L573" s="41" t="s">
        <v>75</v>
      </c>
      <c r="M573" s="50">
        <v>0.0</v>
      </c>
      <c r="N573" s="41" t="s">
        <v>75</v>
      </c>
      <c r="O573" s="52">
        <v>118000.0</v>
      </c>
      <c r="P573" s="54">
        <v>0.0</v>
      </c>
      <c r="Q573" s="51">
        <v>0.0</v>
      </c>
      <c r="R573" s="51">
        <v>0.0</v>
      </c>
      <c r="S573" s="113">
        <f t="shared" si="4"/>
        <v>0</v>
      </c>
      <c r="T573" s="42" t="s">
        <v>283</v>
      </c>
      <c r="U573" s="48">
        <v>45865.0</v>
      </c>
      <c r="V573" s="48">
        <v>45900.0</v>
      </c>
      <c r="W573" s="339">
        <v>1.0</v>
      </c>
      <c r="X573" s="41" t="s">
        <v>84</v>
      </c>
      <c r="Y573" s="41" t="s">
        <v>85</v>
      </c>
    </row>
    <row r="574" ht="18.0" customHeight="1">
      <c r="A574" s="37" t="s">
        <v>7921</v>
      </c>
      <c r="B574" s="60" t="s">
        <v>7792</v>
      </c>
      <c r="C574" s="41">
        <v>8829.0</v>
      </c>
      <c r="D574" s="43" t="s">
        <v>4479</v>
      </c>
      <c r="E574" s="60" t="s">
        <v>4480</v>
      </c>
      <c r="F574" s="43" t="s">
        <v>4481</v>
      </c>
      <c r="G574" s="43" t="s">
        <v>796</v>
      </c>
      <c r="H574" s="43" t="s">
        <v>134</v>
      </c>
      <c r="I574" s="42" t="s">
        <v>1989</v>
      </c>
      <c r="J574" s="48">
        <v>45041.0</v>
      </c>
      <c r="K574" s="39">
        <v>45866.0</v>
      </c>
      <c r="L574" s="41" t="s">
        <v>75</v>
      </c>
      <c r="M574" s="50">
        <v>0.0</v>
      </c>
      <c r="N574" s="41" t="s">
        <v>75</v>
      </c>
      <c r="O574" s="52">
        <v>118000.0</v>
      </c>
      <c r="P574" s="54">
        <v>0.0</v>
      </c>
      <c r="Q574" s="51">
        <v>0.0</v>
      </c>
      <c r="R574" s="51">
        <v>0.0</v>
      </c>
      <c r="S574" s="113">
        <f t="shared" si="4"/>
        <v>0</v>
      </c>
      <c r="T574" s="42" t="s">
        <v>283</v>
      </c>
      <c r="U574" s="48">
        <v>45866.0</v>
      </c>
      <c r="V574" s="48">
        <v>45896.0</v>
      </c>
      <c r="W574" s="339">
        <v>1.0</v>
      </c>
      <c r="X574" s="41" t="s">
        <v>84</v>
      </c>
      <c r="Y574" s="41" t="s">
        <v>85</v>
      </c>
    </row>
    <row r="575" ht="18.0" customHeight="1">
      <c r="A575" s="37" t="s">
        <v>7925</v>
      </c>
      <c r="B575" s="60" t="s">
        <v>7792</v>
      </c>
      <c r="C575" s="41">
        <v>6463.0</v>
      </c>
      <c r="D575" s="43" t="s">
        <v>244</v>
      </c>
      <c r="E575" s="60" t="s">
        <v>245</v>
      </c>
      <c r="F575" s="43" t="s">
        <v>246</v>
      </c>
      <c r="G575" s="43" t="s">
        <v>122</v>
      </c>
      <c r="H575" s="43" t="s">
        <v>124</v>
      </c>
      <c r="I575" s="42" t="s">
        <v>1989</v>
      </c>
      <c r="J575" s="48">
        <v>44773.0</v>
      </c>
      <c r="K575" s="39">
        <v>45866.0</v>
      </c>
      <c r="L575" s="41" t="s">
        <v>75</v>
      </c>
      <c r="M575" s="50">
        <v>118000.0</v>
      </c>
      <c r="N575" s="41" t="s">
        <v>75</v>
      </c>
      <c r="O575" s="52">
        <v>150093.0</v>
      </c>
      <c r="P575" s="54">
        <v>0.0</v>
      </c>
      <c r="Q575" s="51">
        <v>0.0</v>
      </c>
      <c r="R575" s="51">
        <v>0.0</v>
      </c>
      <c r="S575" s="113">
        <f t="shared" si="4"/>
        <v>0</v>
      </c>
      <c r="T575" s="42" t="s">
        <v>283</v>
      </c>
      <c r="U575" s="48">
        <v>45866.0</v>
      </c>
      <c r="V575" s="48">
        <v>45897.0</v>
      </c>
      <c r="W575" s="339">
        <v>1.0</v>
      </c>
      <c r="X575" s="41" t="s">
        <v>84</v>
      </c>
      <c r="Y575" s="41" t="s">
        <v>85</v>
      </c>
    </row>
    <row r="576" ht="18.0" customHeight="1">
      <c r="A576" s="37" t="s">
        <v>7966</v>
      </c>
      <c r="B576" s="60" t="s">
        <v>7939</v>
      </c>
      <c r="C576" s="41">
        <v>4072.0</v>
      </c>
      <c r="D576" s="43" t="s">
        <v>717</v>
      </c>
      <c r="E576" s="60" t="s">
        <v>718</v>
      </c>
      <c r="F576" s="43" t="s">
        <v>4034</v>
      </c>
      <c r="G576" s="43" t="s">
        <v>601</v>
      </c>
      <c r="H576" s="43" t="s">
        <v>177</v>
      </c>
      <c r="I576" s="42" t="s">
        <v>1989</v>
      </c>
      <c r="J576" s="48">
        <v>44566.0</v>
      </c>
      <c r="K576" s="39">
        <v>45866.0</v>
      </c>
      <c r="L576" s="41" t="s">
        <v>75</v>
      </c>
      <c r="M576" s="50">
        <v>118000.0</v>
      </c>
      <c r="N576" s="48" t="s">
        <v>75</v>
      </c>
      <c r="O576" s="52">
        <v>150000.0</v>
      </c>
      <c r="P576" s="54">
        <v>0.0</v>
      </c>
      <c r="Q576" s="51">
        <v>0.0</v>
      </c>
      <c r="R576" s="51">
        <v>0.0</v>
      </c>
      <c r="S576" s="113">
        <f t="shared" si="4"/>
        <v>0</v>
      </c>
      <c r="T576" s="42" t="s">
        <v>283</v>
      </c>
      <c r="U576" s="48">
        <v>45866.0</v>
      </c>
      <c r="V576" s="48">
        <v>45900.0</v>
      </c>
      <c r="W576" s="339">
        <v>1.0</v>
      </c>
      <c r="X576" s="41" t="s">
        <v>84</v>
      </c>
      <c r="Y576" s="41" t="s">
        <v>85</v>
      </c>
    </row>
    <row r="577" ht="18.0" customHeight="1">
      <c r="A577" s="37" t="s">
        <v>7969</v>
      </c>
      <c r="B577" s="60" t="s">
        <v>7939</v>
      </c>
      <c r="C577" s="41">
        <v>5771.0</v>
      </c>
      <c r="D577" s="43" t="s">
        <v>4373</v>
      </c>
      <c r="E577" s="60" t="s">
        <v>4374</v>
      </c>
      <c r="F577" s="43" t="s">
        <v>4498</v>
      </c>
      <c r="G577" s="43" t="s">
        <v>404</v>
      </c>
      <c r="H577" s="43" t="s">
        <v>72</v>
      </c>
      <c r="I577" s="42" t="s">
        <v>1989</v>
      </c>
      <c r="J577" s="48">
        <v>44701.0</v>
      </c>
      <c r="K577" s="39">
        <v>45866.0</v>
      </c>
      <c r="L577" s="41" t="s">
        <v>75</v>
      </c>
      <c r="M577" s="50">
        <v>118000.0</v>
      </c>
      <c r="N577" s="41" t="s">
        <v>75</v>
      </c>
      <c r="O577" s="52">
        <v>120000.0</v>
      </c>
      <c r="P577" s="54">
        <v>0.0</v>
      </c>
      <c r="Q577" s="51">
        <v>0.0</v>
      </c>
      <c r="R577" s="51">
        <v>0.0</v>
      </c>
      <c r="S577" s="113">
        <f t="shared" si="4"/>
        <v>0</v>
      </c>
      <c r="T577" s="42" t="s">
        <v>283</v>
      </c>
      <c r="U577" s="48">
        <v>45866.0</v>
      </c>
      <c r="V577" s="48">
        <v>45896.0</v>
      </c>
      <c r="W577" s="339">
        <v>1.0</v>
      </c>
      <c r="X577" s="41" t="s">
        <v>84</v>
      </c>
      <c r="Y577" s="41" t="s">
        <v>85</v>
      </c>
    </row>
    <row r="578" ht="18.0" customHeight="1">
      <c r="A578" s="38" t="s">
        <v>8003</v>
      </c>
      <c r="B578" s="40">
        <v>45868.0</v>
      </c>
      <c r="C578" s="41">
        <v>9111.0</v>
      </c>
      <c r="D578" s="44" t="s">
        <v>5551</v>
      </c>
      <c r="E578" s="46" t="s">
        <v>4228</v>
      </c>
      <c r="F578" s="47" t="s">
        <v>4229</v>
      </c>
      <c r="G578" s="47" t="s">
        <v>243</v>
      </c>
      <c r="H578" s="47" t="s">
        <v>123</v>
      </c>
      <c r="I578" s="42" t="s">
        <v>1989</v>
      </c>
      <c r="J578" s="49">
        <v>45069.0</v>
      </c>
      <c r="K578" s="39">
        <v>45867.0</v>
      </c>
      <c r="L578" s="41" t="s">
        <v>75</v>
      </c>
      <c r="M578" s="51">
        <v>118000.0</v>
      </c>
      <c r="N578" s="41" t="s">
        <v>75</v>
      </c>
      <c r="O578" s="54">
        <v>10000.0</v>
      </c>
      <c r="P578" s="54">
        <v>0.0</v>
      </c>
      <c r="Q578" s="51">
        <v>0.0</v>
      </c>
      <c r="R578" s="51">
        <v>0.0</v>
      </c>
      <c r="S578" s="113">
        <f t="shared" si="4"/>
        <v>0</v>
      </c>
      <c r="T578" s="42" t="s">
        <v>283</v>
      </c>
      <c r="U578" s="40">
        <v>45867.0</v>
      </c>
      <c r="V578" s="49">
        <v>45899.0</v>
      </c>
      <c r="W578" s="347">
        <v>1.0</v>
      </c>
      <c r="X578" s="41" t="s">
        <v>84</v>
      </c>
      <c r="Y578" s="41" t="s">
        <v>85</v>
      </c>
    </row>
    <row r="579" ht="18.0" customHeight="1">
      <c r="A579" s="38" t="s">
        <v>8013</v>
      </c>
      <c r="B579" s="40">
        <v>45868.0</v>
      </c>
      <c r="C579" s="42">
        <v>7481.0</v>
      </c>
      <c r="D579" s="44" t="s">
        <v>4417</v>
      </c>
      <c r="E579" s="46" t="s">
        <v>4419</v>
      </c>
      <c r="F579" s="47" t="s">
        <v>4420</v>
      </c>
      <c r="G579" s="47" t="s">
        <v>214</v>
      </c>
      <c r="H579" s="47" t="s">
        <v>177</v>
      </c>
      <c r="I579" s="42" t="s">
        <v>1989</v>
      </c>
      <c r="J579" s="49">
        <v>44871.0</v>
      </c>
      <c r="K579" s="39">
        <v>45867.0</v>
      </c>
      <c r="L579" s="41" t="s">
        <v>75</v>
      </c>
      <c r="M579" s="51">
        <v>0.0</v>
      </c>
      <c r="N579" s="41" t="s">
        <v>75</v>
      </c>
      <c r="O579" s="54">
        <v>78000.0</v>
      </c>
      <c r="P579" s="54">
        <v>0.0</v>
      </c>
      <c r="Q579" s="51">
        <v>0.0</v>
      </c>
      <c r="R579" s="51">
        <v>0.0</v>
      </c>
      <c r="S579" s="113">
        <f t="shared" si="4"/>
        <v>0</v>
      </c>
      <c r="T579" s="42" t="s">
        <v>283</v>
      </c>
      <c r="U579" s="40">
        <v>45867.0</v>
      </c>
      <c r="V579" s="49">
        <v>45897.0</v>
      </c>
      <c r="W579" s="339">
        <v>1.0</v>
      </c>
      <c r="X579" s="41" t="s">
        <v>98</v>
      </c>
      <c r="Y579" s="41" t="s">
        <v>85</v>
      </c>
    </row>
    <row r="580" ht="18.0" customHeight="1">
      <c r="A580" s="38" t="s">
        <v>8039</v>
      </c>
      <c r="B580" s="40">
        <v>45868.0</v>
      </c>
      <c r="C580" s="42">
        <v>8191.0</v>
      </c>
      <c r="D580" s="44" t="s">
        <v>136</v>
      </c>
      <c r="E580" s="46" t="s">
        <v>139</v>
      </c>
      <c r="F580" s="47" t="s">
        <v>141</v>
      </c>
      <c r="G580" s="47" t="s">
        <v>142</v>
      </c>
      <c r="H580" s="47" t="s">
        <v>144</v>
      </c>
      <c r="I580" s="42" t="s">
        <v>1989</v>
      </c>
      <c r="J580" s="49">
        <v>44955.0</v>
      </c>
      <c r="K580" s="39">
        <v>45867.0</v>
      </c>
      <c r="L580" s="41" t="s">
        <v>75</v>
      </c>
      <c r="M580" s="51">
        <v>0.0</v>
      </c>
      <c r="N580" s="41" t="s">
        <v>75</v>
      </c>
      <c r="O580" s="54">
        <v>118000.0</v>
      </c>
      <c r="P580" s="54">
        <v>0.0</v>
      </c>
      <c r="Q580" s="51">
        <v>0.0</v>
      </c>
      <c r="R580" s="51">
        <v>0.0</v>
      </c>
      <c r="S580" s="113">
        <f t="shared" si="4"/>
        <v>0</v>
      </c>
      <c r="T580" s="42" t="s">
        <v>283</v>
      </c>
      <c r="U580" s="40">
        <v>45867.0</v>
      </c>
      <c r="V580" s="49">
        <v>45899.0</v>
      </c>
      <c r="W580" s="347">
        <v>1.0</v>
      </c>
      <c r="X580" s="42" t="s">
        <v>84</v>
      </c>
      <c r="Y580" s="41" t="s">
        <v>85</v>
      </c>
    </row>
    <row r="581" ht="18.0" customHeight="1">
      <c r="A581" s="38" t="s">
        <v>8059</v>
      </c>
      <c r="B581" s="40">
        <v>45868.0</v>
      </c>
      <c r="C581" s="42">
        <v>7627.0</v>
      </c>
      <c r="D581" s="44" t="s">
        <v>4412</v>
      </c>
      <c r="E581" s="46" t="s">
        <v>4413</v>
      </c>
      <c r="F581" s="47" t="s">
        <v>4414</v>
      </c>
      <c r="G581" s="47" t="s">
        <v>1940</v>
      </c>
      <c r="H581" s="47" t="s">
        <v>156</v>
      </c>
      <c r="I581" s="42" t="s">
        <v>1989</v>
      </c>
      <c r="J581" s="49">
        <v>44888.0</v>
      </c>
      <c r="K581" s="40">
        <v>45868.0</v>
      </c>
      <c r="L581" s="41" t="s">
        <v>75</v>
      </c>
      <c r="M581" s="51">
        <v>0.0</v>
      </c>
      <c r="N581" s="41" t="s">
        <v>75</v>
      </c>
      <c r="O581" s="54">
        <v>78000.0</v>
      </c>
      <c r="P581" s="54">
        <v>0.0</v>
      </c>
      <c r="Q581" s="51">
        <v>0.0</v>
      </c>
      <c r="R581" s="51">
        <v>0.0</v>
      </c>
      <c r="S581" s="52">
        <f t="shared" si="4"/>
        <v>0</v>
      </c>
      <c r="T581" s="347" t="s">
        <v>5460</v>
      </c>
      <c r="U581" s="40">
        <v>45868.0</v>
      </c>
      <c r="V581" s="49">
        <v>45898.0</v>
      </c>
      <c r="W581" s="339">
        <v>1.0</v>
      </c>
      <c r="X581" s="41" t="s">
        <v>98</v>
      </c>
      <c r="Y581" s="41" t="s">
        <v>85</v>
      </c>
    </row>
    <row r="582" ht="18.0" customHeight="1">
      <c r="A582" s="38" t="s">
        <v>8061</v>
      </c>
      <c r="B582" s="40">
        <v>45868.0</v>
      </c>
      <c r="C582" s="42">
        <v>4832.0</v>
      </c>
      <c r="D582" s="44" t="s">
        <v>4408</v>
      </c>
      <c r="E582" s="46" t="s">
        <v>5335</v>
      </c>
      <c r="F582" s="47" t="s">
        <v>4246</v>
      </c>
      <c r="G582" s="47" t="s">
        <v>194</v>
      </c>
      <c r="H582" s="47" t="s">
        <v>177</v>
      </c>
      <c r="I582" s="42" t="s">
        <v>1989</v>
      </c>
      <c r="J582" s="49">
        <v>44620.0</v>
      </c>
      <c r="K582" s="40">
        <v>45868.0</v>
      </c>
      <c r="L582" s="41" t="s">
        <v>75</v>
      </c>
      <c r="M582" s="51">
        <v>118000.0</v>
      </c>
      <c r="N582" s="41" t="s">
        <v>75</v>
      </c>
      <c r="O582" s="54">
        <v>120040.0</v>
      </c>
      <c r="P582" s="54">
        <v>0.0</v>
      </c>
      <c r="Q582" s="51">
        <v>0.0</v>
      </c>
      <c r="R582" s="51">
        <v>0.0</v>
      </c>
      <c r="S582" s="113">
        <f t="shared" si="4"/>
        <v>0</v>
      </c>
      <c r="T582" s="42" t="s">
        <v>283</v>
      </c>
      <c r="U582" s="40">
        <v>45868.0</v>
      </c>
      <c r="V582" s="49">
        <v>45898.0</v>
      </c>
      <c r="W582" s="347">
        <v>1.0</v>
      </c>
      <c r="X582" s="42" t="s">
        <v>84</v>
      </c>
      <c r="Y582" s="41" t="s">
        <v>85</v>
      </c>
    </row>
    <row r="583" ht="18.0" customHeight="1">
      <c r="A583" s="38" t="s">
        <v>8082</v>
      </c>
      <c r="B583" s="40">
        <v>45869.0</v>
      </c>
      <c r="C583" s="42">
        <v>10205.0</v>
      </c>
      <c r="D583" s="44" t="s">
        <v>4193</v>
      </c>
      <c r="E583" s="46" t="s">
        <v>1732</v>
      </c>
      <c r="F583" s="47" t="s">
        <v>1733</v>
      </c>
      <c r="G583" s="47" t="s">
        <v>217</v>
      </c>
      <c r="H583" s="47" t="s">
        <v>177</v>
      </c>
      <c r="I583" s="42" t="s">
        <v>1989</v>
      </c>
      <c r="J583" s="49">
        <v>45193.0</v>
      </c>
      <c r="K583" s="40">
        <v>45868.0</v>
      </c>
      <c r="L583" s="41" t="s">
        <v>75</v>
      </c>
      <c r="M583" s="51">
        <v>78000.0</v>
      </c>
      <c r="N583" s="41" t="s">
        <v>75</v>
      </c>
      <c r="O583" s="54">
        <v>468010.0</v>
      </c>
      <c r="P583" s="54">
        <v>0.0</v>
      </c>
      <c r="Q583" s="51">
        <v>0.0</v>
      </c>
      <c r="R583" s="51">
        <v>0.0</v>
      </c>
      <c r="S583" s="113">
        <f t="shared" si="4"/>
        <v>0</v>
      </c>
      <c r="T583" s="42" t="s">
        <v>283</v>
      </c>
      <c r="U583" s="40">
        <v>45868.0</v>
      </c>
      <c r="V583" s="49">
        <v>45899.0</v>
      </c>
      <c r="W583" s="339">
        <v>1.0</v>
      </c>
      <c r="X583" s="41" t="s">
        <v>98</v>
      </c>
      <c r="Y583" s="41" t="s">
        <v>85</v>
      </c>
    </row>
    <row r="584" ht="18.0" customHeight="1">
      <c r="A584" s="38" t="s">
        <v>8085</v>
      </c>
      <c r="B584" s="40">
        <v>45869.0</v>
      </c>
      <c r="C584" s="42">
        <v>10205.0</v>
      </c>
      <c r="D584" s="44" t="s">
        <v>4193</v>
      </c>
      <c r="E584" s="46" t="s">
        <v>1732</v>
      </c>
      <c r="F584" s="47" t="s">
        <v>1747</v>
      </c>
      <c r="G584" s="47" t="s">
        <v>217</v>
      </c>
      <c r="H584" s="47" t="s">
        <v>177</v>
      </c>
      <c r="I584" s="42" t="s">
        <v>1989</v>
      </c>
      <c r="J584" s="49">
        <v>45193.0</v>
      </c>
      <c r="K584" s="40">
        <v>45868.0</v>
      </c>
      <c r="L584" s="41" t="s">
        <v>75</v>
      </c>
      <c r="M584" s="51">
        <v>78000.0</v>
      </c>
      <c r="N584" s="41" t="s">
        <v>75</v>
      </c>
      <c r="O584" s="54">
        <v>0.0</v>
      </c>
      <c r="P584" s="54">
        <v>0.0</v>
      </c>
      <c r="Q584" s="51">
        <v>0.0</v>
      </c>
      <c r="R584" s="51">
        <v>0.0</v>
      </c>
      <c r="S584" s="52">
        <f t="shared" si="4"/>
        <v>0</v>
      </c>
      <c r="T584" s="347" t="s">
        <v>283</v>
      </c>
      <c r="U584" s="40">
        <v>45868.0</v>
      </c>
      <c r="V584" s="49">
        <v>45899.0</v>
      </c>
      <c r="W584" s="339">
        <v>1.0</v>
      </c>
      <c r="X584" s="41" t="s">
        <v>98</v>
      </c>
      <c r="Y584" s="41" t="s">
        <v>85</v>
      </c>
    </row>
    <row r="585" ht="18.0" customHeight="1">
      <c r="A585" s="38" t="s">
        <v>8092</v>
      </c>
      <c r="B585" s="40">
        <v>45869.0</v>
      </c>
      <c r="C585" s="42">
        <v>10205.0</v>
      </c>
      <c r="D585" s="44" t="s">
        <v>4193</v>
      </c>
      <c r="E585" s="46" t="s">
        <v>1732</v>
      </c>
      <c r="F585" s="47" t="s">
        <v>1752</v>
      </c>
      <c r="G585" s="47" t="s">
        <v>217</v>
      </c>
      <c r="H585" s="47" t="s">
        <v>177</v>
      </c>
      <c r="I585" s="42" t="s">
        <v>1989</v>
      </c>
      <c r="J585" s="49">
        <v>45193.0</v>
      </c>
      <c r="K585" s="40">
        <v>45868.0</v>
      </c>
      <c r="L585" s="41" t="s">
        <v>75</v>
      </c>
      <c r="M585" s="51">
        <v>78000.0</v>
      </c>
      <c r="N585" s="41" t="s">
        <v>75</v>
      </c>
      <c r="O585" s="54">
        <v>0.0</v>
      </c>
      <c r="P585" s="54">
        <v>0.0</v>
      </c>
      <c r="Q585" s="51">
        <v>0.0</v>
      </c>
      <c r="R585" s="51">
        <v>0.0</v>
      </c>
      <c r="S585" s="52">
        <f t="shared" si="4"/>
        <v>0</v>
      </c>
      <c r="T585" s="347" t="s">
        <v>283</v>
      </c>
      <c r="U585" s="40">
        <v>45868.0</v>
      </c>
      <c r="V585" s="49">
        <v>45899.0</v>
      </c>
      <c r="W585" s="339">
        <v>1.0</v>
      </c>
      <c r="X585" s="41" t="s">
        <v>98</v>
      </c>
      <c r="Y585" s="41" t="s">
        <v>85</v>
      </c>
    </row>
    <row r="586" ht="18.0" customHeight="1">
      <c r="A586" s="38" t="s">
        <v>8094</v>
      </c>
      <c r="B586" s="40">
        <v>45869.0</v>
      </c>
      <c r="C586" s="42">
        <v>10205.0</v>
      </c>
      <c r="D586" s="44" t="s">
        <v>4193</v>
      </c>
      <c r="E586" s="46" t="s">
        <v>1732</v>
      </c>
      <c r="F586" s="47" t="s">
        <v>1759</v>
      </c>
      <c r="G586" s="47" t="s">
        <v>217</v>
      </c>
      <c r="H586" s="47" t="s">
        <v>177</v>
      </c>
      <c r="I586" s="42" t="s">
        <v>1989</v>
      </c>
      <c r="J586" s="49">
        <v>45193.0</v>
      </c>
      <c r="K586" s="40">
        <v>45868.0</v>
      </c>
      <c r="L586" s="41" t="s">
        <v>75</v>
      </c>
      <c r="M586" s="51">
        <v>78000.0</v>
      </c>
      <c r="N586" s="41" t="s">
        <v>75</v>
      </c>
      <c r="O586" s="54">
        <v>0.0</v>
      </c>
      <c r="P586" s="54">
        <v>0.0</v>
      </c>
      <c r="Q586" s="51">
        <v>0.0</v>
      </c>
      <c r="R586" s="51">
        <v>0.0</v>
      </c>
      <c r="S586" s="52">
        <f t="shared" si="4"/>
        <v>0</v>
      </c>
      <c r="T586" s="347" t="s">
        <v>283</v>
      </c>
      <c r="U586" s="40">
        <v>45868.0</v>
      </c>
      <c r="V586" s="49">
        <v>45899.0</v>
      </c>
      <c r="W586" s="339">
        <v>1.0</v>
      </c>
      <c r="X586" s="41" t="s">
        <v>98</v>
      </c>
      <c r="Y586" s="41" t="s">
        <v>85</v>
      </c>
    </row>
    <row r="587" ht="18.0" customHeight="1">
      <c r="A587" s="38" t="s">
        <v>8101</v>
      </c>
      <c r="B587" s="40">
        <v>45869.0</v>
      </c>
      <c r="C587" s="42">
        <v>10205.0</v>
      </c>
      <c r="D587" s="44" t="s">
        <v>4193</v>
      </c>
      <c r="E587" s="46" t="s">
        <v>1732</v>
      </c>
      <c r="F587" s="47" t="s">
        <v>1769</v>
      </c>
      <c r="G587" s="47" t="s">
        <v>217</v>
      </c>
      <c r="H587" s="47" t="s">
        <v>177</v>
      </c>
      <c r="I587" s="42" t="s">
        <v>1989</v>
      </c>
      <c r="J587" s="49">
        <v>45193.0</v>
      </c>
      <c r="K587" s="40">
        <v>45868.0</v>
      </c>
      <c r="L587" s="41" t="s">
        <v>75</v>
      </c>
      <c r="M587" s="51">
        <v>78000.0</v>
      </c>
      <c r="N587" s="41" t="s">
        <v>75</v>
      </c>
      <c r="O587" s="54">
        <v>0.0</v>
      </c>
      <c r="P587" s="54">
        <v>0.0</v>
      </c>
      <c r="Q587" s="51">
        <v>0.0</v>
      </c>
      <c r="R587" s="51">
        <v>0.0</v>
      </c>
      <c r="S587" s="52">
        <f t="shared" si="4"/>
        <v>0</v>
      </c>
      <c r="T587" s="347" t="s">
        <v>283</v>
      </c>
      <c r="U587" s="40">
        <v>45868.0</v>
      </c>
      <c r="V587" s="49">
        <v>45899.0</v>
      </c>
      <c r="W587" s="339">
        <v>1.0</v>
      </c>
      <c r="X587" s="41" t="s">
        <v>98</v>
      </c>
      <c r="Y587" s="41" t="s">
        <v>85</v>
      </c>
    </row>
    <row r="588" ht="18.0" customHeight="1">
      <c r="A588" s="38" t="s">
        <v>8103</v>
      </c>
      <c r="B588" s="40">
        <v>45869.0</v>
      </c>
      <c r="C588" s="42">
        <v>10205.0</v>
      </c>
      <c r="D588" s="44" t="s">
        <v>4193</v>
      </c>
      <c r="E588" s="46" t="s">
        <v>1732</v>
      </c>
      <c r="F588" s="47" t="s">
        <v>1781</v>
      </c>
      <c r="G588" s="47" t="s">
        <v>217</v>
      </c>
      <c r="H588" s="47" t="s">
        <v>177</v>
      </c>
      <c r="I588" s="42" t="s">
        <v>1989</v>
      </c>
      <c r="J588" s="49">
        <v>45193.0</v>
      </c>
      <c r="K588" s="40">
        <v>45868.0</v>
      </c>
      <c r="L588" s="41" t="s">
        <v>75</v>
      </c>
      <c r="M588" s="51">
        <v>78000.0</v>
      </c>
      <c r="N588" s="41" t="s">
        <v>75</v>
      </c>
      <c r="O588" s="54">
        <v>0.0</v>
      </c>
      <c r="P588" s="54">
        <v>0.0</v>
      </c>
      <c r="Q588" s="51">
        <v>0.0</v>
      </c>
      <c r="R588" s="51">
        <v>0.0</v>
      </c>
      <c r="S588" s="52">
        <f t="shared" si="4"/>
        <v>0</v>
      </c>
      <c r="T588" s="347" t="s">
        <v>283</v>
      </c>
      <c r="U588" s="40">
        <v>45868.0</v>
      </c>
      <c r="V588" s="49">
        <v>45899.0</v>
      </c>
      <c r="W588" s="339">
        <v>1.0</v>
      </c>
      <c r="X588" s="41" t="s">
        <v>98</v>
      </c>
      <c r="Y588" s="41" t="s">
        <v>85</v>
      </c>
    </row>
    <row r="589" ht="18.0" customHeight="1">
      <c r="A589" s="38" t="s">
        <v>8136</v>
      </c>
      <c r="B589" s="40">
        <v>45869.0</v>
      </c>
      <c r="C589" s="42">
        <v>9941.0</v>
      </c>
      <c r="D589" s="44" t="s">
        <v>527</v>
      </c>
      <c r="E589" s="46" t="s">
        <v>459</v>
      </c>
      <c r="F589" s="47" t="s">
        <v>460</v>
      </c>
      <c r="G589" s="47" t="s">
        <v>528</v>
      </c>
      <c r="H589" s="47" t="s">
        <v>200</v>
      </c>
      <c r="I589" s="42" t="s">
        <v>1989</v>
      </c>
      <c r="J589" s="42" t="s">
        <v>8137</v>
      </c>
      <c r="K589" s="40">
        <v>45869.0</v>
      </c>
      <c r="L589" s="41" t="s">
        <v>75</v>
      </c>
      <c r="M589" s="51">
        <v>78000.0</v>
      </c>
      <c r="N589" s="41" t="s">
        <v>75</v>
      </c>
      <c r="O589" s="54">
        <v>55043.0</v>
      </c>
      <c r="P589" s="54">
        <v>0.0</v>
      </c>
      <c r="Q589" s="51">
        <v>0.0</v>
      </c>
      <c r="R589" s="51">
        <v>0.0</v>
      </c>
      <c r="S589" s="113">
        <f t="shared" si="4"/>
        <v>0</v>
      </c>
      <c r="T589" s="42" t="s">
        <v>283</v>
      </c>
      <c r="U589" s="40">
        <v>45869.0</v>
      </c>
      <c r="V589" s="40">
        <v>45900.0</v>
      </c>
      <c r="W589" s="339">
        <v>1.0</v>
      </c>
      <c r="X589" s="41" t="s">
        <v>98</v>
      </c>
      <c r="Y589" s="41" t="s">
        <v>85</v>
      </c>
    </row>
    <row r="590" ht="18.0" customHeight="1">
      <c r="A590" s="38" t="s">
        <v>8151</v>
      </c>
      <c r="B590" s="40">
        <v>45869.0</v>
      </c>
      <c r="C590" s="42">
        <v>6628.0</v>
      </c>
      <c r="D590" s="44" t="s">
        <v>371</v>
      </c>
      <c r="E590" s="46" t="s">
        <v>95</v>
      </c>
      <c r="F590" s="47" t="s">
        <v>96</v>
      </c>
      <c r="G590" s="47" t="s">
        <v>99</v>
      </c>
      <c r="H590" s="47" t="s">
        <v>101</v>
      </c>
      <c r="I590" s="42" t="s">
        <v>1989</v>
      </c>
      <c r="J590" s="42" t="s">
        <v>7915</v>
      </c>
      <c r="K590" s="40">
        <v>45869.0</v>
      </c>
      <c r="L590" s="41" t="s">
        <v>75</v>
      </c>
      <c r="M590" s="51">
        <v>0.0</v>
      </c>
      <c r="N590" s="41" t="s">
        <v>75</v>
      </c>
      <c r="O590" s="54">
        <v>78064.0</v>
      </c>
      <c r="P590" s="54">
        <v>0.0</v>
      </c>
      <c r="Q590" s="51">
        <v>0.0</v>
      </c>
      <c r="R590" s="51">
        <v>0.0</v>
      </c>
      <c r="S590" s="113">
        <f t="shared" si="4"/>
        <v>0</v>
      </c>
      <c r="T590" s="42" t="s">
        <v>283</v>
      </c>
      <c r="U590" s="40">
        <v>45869.0</v>
      </c>
      <c r="V590" s="40">
        <v>45899.0</v>
      </c>
      <c r="W590" s="339">
        <v>1.0</v>
      </c>
      <c r="X590" s="41" t="s">
        <v>98</v>
      </c>
      <c r="Y590" s="41" t="s">
        <v>85</v>
      </c>
    </row>
    <row r="591" ht="18.0" customHeight="1">
      <c r="A591" s="38" t="s">
        <v>8187</v>
      </c>
      <c r="B591" s="39">
        <v>45870.0</v>
      </c>
      <c r="C591" s="41">
        <v>6472.0</v>
      </c>
      <c r="D591" s="43" t="s">
        <v>193</v>
      </c>
      <c r="E591" s="60" t="s">
        <v>196</v>
      </c>
      <c r="F591" s="43" t="s">
        <v>386</v>
      </c>
      <c r="G591" s="43" t="s">
        <v>199</v>
      </c>
      <c r="H591" s="43" t="s">
        <v>200</v>
      </c>
      <c r="I591" s="42" t="s">
        <v>1989</v>
      </c>
      <c r="J591" s="48">
        <v>44773.0</v>
      </c>
      <c r="K591" s="39">
        <v>45869.0</v>
      </c>
      <c r="L591" s="41" t="s">
        <v>75</v>
      </c>
      <c r="M591" s="50">
        <v>0.0</v>
      </c>
      <c r="N591" s="41" t="s">
        <v>75</v>
      </c>
      <c r="O591" s="52">
        <v>118084.0</v>
      </c>
      <c r="P591" s="54">
        <v>0.0</v>
      </c>
      <c r="Q591" s="51">
        <v>0.0</v>
      </c>
      <c r="R591" s="51">
        <v>0.0</v>
      </c>
      <c r="S591" s="113">
        <f t="shared" si="4"/>
        <v>0</v>
      </c>
      <c r="T591" s="42" t="s">
        <v>283</v>
      </c>
      <c r="U591" s="48">
        <v>45869.0</v>
      </c>
      <c r="V591" s="48">
        <v>45900.0</v>
      </c>
      <c r="W591" s="339">
        <v>1.0</v>
      </c>
      <c r="X591" s="41" t="s">
        <v>84</v>
      </c>
      <c r="Y591" s="41" t="s">
        <v>85</v>
      </c>
    </row>
    <row r="592" ht="18.0" customHeight="1">
      <c r="A592" s="38" t="s">
        <v>8199</v>
      </c>
      <c r="B592" s="39">
        <v>45870.0</v>
      </c>
      <c r="C592" s="41">
        <v>5138.0</v>
      </c>
      <c r="D592" s="43" t="s">
        <v>8200</v>
      </c>
      <c r="E592" s="60" t="s">
        <v>161</v>
      </c>
      <c r="F592" s="43" t="s">
        <v>163</v>
      </c>
      <c r="G592" s="43" t="s">
        <v>99</v>
      </c>
      <c r="H592" s="43" t="s">
        <v>101</v>
      </c>
      <c r="I592" s="42" t="s">
        <v>1989</v>
      </c>
      <c r="J592" s="48">
        <v>44642.0</v>
      </c>
      <c r="K592" s="39">
        <v>45869.0</v>
      </c>
      <c r="L592" s="41" t="s">
        <v>75</v>
      </c>
      <c r="M592" s="50">
        <v>78000.0</v>
      </c>
      <c r="N592" s="484" t="s">
        <v>75</v>
      </c>
      <c r="O592" s="52">
        <v>80000.0</v>
      </c>
      <c r="P592" s="54">
        <v>0.0</v>
      </c>
      <c r="Q592" s="51">
        <v>0.0</v>
      </c>
      <c r="R592" s="51">
        <v>0.0</v>
      </c>
      <c r="S592" s="113">
        <f t="shared" si="4"/>
        <v>0</v>
      </c>
      <c r="T592" s="42" t="s">
        <v>283</v>
      </c>
      <c r="U592" s="48">
        <v>45869.0</v>
      </c>
      <c r="V592" s="48">
        <v>45899.0</v>
      </c>
      <c r="W592" s="486">
        <v>1.0</v>
      </c>
      <c r="X592" s="41" t="s">
        <v>98</v>
      </c>
      <c r="Y592" s="484" t="s">
        <v>85</v>
      </c>
    </row>
    <row r="593" ht="18.0" customHeight="1">
      <c r="A593" s="37" t="s">
        <v>6925</v>
      </c>
      <c r="B593" s="39">
        <v>45826.0</v>
      </c>
      <c r="C593" s="41">
        <v>1183.0</v>
      </c>
      <c r="D593" s="501" t="s">
        <v>3378</v>
      </c>
      <c r="E593" s="60" t="s">
        <v>2941</v>
      </c>
      <c r="F593" s="43" t="s">
        <v>2942</v>
      </c>
      <c r="G593" s="502" t="s">
        <v>122</v>
      </c>
      <c r="H593" s="43" t="s">
        <v>124</v>
      </c>
      <c r="I593" s="42" t="s">
        <v>1989</v>
      </c>
      <c r="J593" s="48">
        <v>44350.0</v>
      </c>
      <c r="K593" s="39">
        <v>45825.0</v>
      </c>
      <c r="L593" s="121" t="s">
        <v>75</v>
      </c>
      <c r="M593" s="50">
        <v>78000.0</v>
      </c>
      <c r="N593" s="504" t="s">
        <v>75</v>
      </c>
      <c r="O593" s="319">
        <v>80000.0</v>
      </c>
      <c r="P593" s="54">
        <v>0.0</v>
      </c>
      <c r="Q593" s="51">
        <v>0.0</v>
      </c>
      <c r="R593" s="51">
        <v>0.0</v>
      </c>
      <c r="S593" s="113">
        <f t="shared" si="4"/>
        <v>0</v>
      </c>
      <c r="T593" s="42" t="s">
        <v>283</v>
      </c>
      <c r="U593" s="48">
        <v>45825.0</v>
      </c>
      <c r="V593" s="48">
        <v>45894.0</v>
      </c>
      <c r="W593" s="486">
        <v>1.0</v>
      </c>
      <c r="X593" s="41" t="s">
        <v>98</v>
      </c>
      <c r="Y593" s="484" t="s">
        <v>85</v>
      </c>
    </row>
    <row r="594" ht="18.0" customHeight="1">
      <c r="A594" s="37" t="s">
        <v>6110</v>
      </c>
      <c r="B594" s="39">
        <v>45854.0</v>
      </c>
      <c r="C594" s="41">
        <v>8912.0</v>
      </c>
      <c r="D594" s="43" t="s">
        <v>3490</v>
      </c>
      <c r="E594" s="60" t="s">
        <v>3492</v>
      </c>
      <c r="F594" s="43" t="s">
        <v>3500</v>
      </c>
      <c r="G594" s="43" t="s">
        <v>134</v>
      </c>
      <c r="H594" s="43" t="s">
        <v>134</v>
      </c>
      <c r="I594" s="42" t="s">
        <v>1989</v>
      </c>
      <c r="J594" s="48">
        <v>45047.0</v>
      </c>
      <c r="K594" s="39">
        <v>45842.0</v>
      </c>
      <c r="L594" s="41" t="s">
        <v>75</v>
      </c>
      <c r="M594" s="50">
        <v>78000.0</v>
      </c>
      <c r="N594" s="41" t="s">
        <v>75</v>
      </c>
      <c r="O594" s="54">
        <v>0.0</v>
      </c>
      <c r="P594" s="52">
        <v>0.0</v>
      </c>
      <c r="Q594" s="50">
        <v>0.0</v>
      </c>
      <c r="R594" s="51">
        <v>0.0</v>
      </c>
      <c r="S594" s="52">
        <f t="shared" si="4"/>
        <v>0</v>
      </c>
      <c r="T594" s="347" t="s">
        <v>283</v>
      </c>
      <c r="U594" s="49">
        <v>45871.0</v>
      </c>
      <c r="V594" s="49">
        <v>45903.0</v>
      </c>
      <c r="W594" s="339">
        <v>1.0</v>
      </c>
      <c r="X594" s="41" t="s">
        <v>98</v>
      </c>
      <c r="Y594" s="41" t="s">
        <v>85</v>
      </c>
    </row>
    <row r="595" ht="18.0" customHeight="1">
      <c r="A595" s="37" t="s">
        <v>6654</v>
      </c>
      <c r="B595" s="39">
        <v>45855.0</v>
      </c>
      <c r="C595" s="41">
        <v>7313.0</v>
      </c>
      <c r="D595" s="43" t="s">
        <v>1667</v>
      </c>
      <c r="E595" s="60" t="s">
        <v>1119</v>
      </c>
      <c r="F595" s="43" t="s">
        <v>1680</v>
      </c>
      <c r="G595" s="43" t="s">
        <v>870</v>
      </c>
      <c r="H595" s="43" t="s">
        <v>134</v>
      </c>
      <c r="I595" s="42" t="s">
        <v>1989</v>
      </c>
      <c r="J595" s="48">
        <v>44854.0</v>
      </c>
      <c r="K595" s="39">
        <v>45850.0</v>
      </c>
      <c r="L595" s="41" t="s">
        <v>75</v>
      </c>
      <c r="M595" s="50">
        <v>0.0</v>
      </c>
      <c r="N595" s="41" t="s">
        <v>75</v>
      </c>
      <c r="O595" s="52">
        <v>118041.0</v>
      </c>
      <c r="P595" s="52">
        <v>0.0</v>
      </c>
      <c r="Q595" s="50">
        <v>0.0</v>
      </c>
      <c r="R595" s="51">
        <v>0.0</v>
      </c>
      <c r="S595" s="52">
        <f t="shared" si="4"/>
        <v>0</v>
      </c>
      <c r="T595" s="347" t="s">
        <v>283</v>
      </c>
      <c r="U595" s="48">
        <v>45850.0</v>
      </c>
      <c r="V595" s="48">
        <v>45897.0</v>
      </c>
      <c r="W595" s="339">
        <v>1.0</v>
      </c>
      <c r="X595" s="41" t="s">
        <v>84</v>
      </c>
      <c r="Y595" s="41" t="s">
        <v>85</v>
      </c>
    </row>
  </sheetData>
  <autoFilter ref="$A$4:$Y$595"/>
  <customSheetViews>
    <customSheetView guid="{FD832933-AD45-4F17-8695-75C53C9E2DCD}" filter="1" showAutoFilter="1">
      <autoFilter ref="$A$4:$Y$462">
        <filterColumn colId="19">
          <filters>
            <filter val="Bonus Mitra"/>
            <filter val="Kompensasi Case 12 Juni Nasabah Tahunan"/>
            <filter val="Tf/BRI"/>
            <filter val="Transaksi Gantung BRI"/>
            <filter val="Kompensasi Case 12 Juni Tahunan"/>
            <filter val="(Refund) Tf/BRI"/>
            <filter val="Kompensasi Upgrade Nasabah Tahunan"/>
          </filters>
        </filterColumn>
      </autoFilter>
    </customSheetView>
    <customSheetView guid="{1469BBC9-4F4B-444C-9848-33CA32D9C05C}" filter="1" showAutoFilter="1">
      <autoFilter ref="$A$4:$Y$221"/>
    </customSheetView>
    <customSheetView guid="{E2B027D3-1367-4101-BD45-89B305535741}" filter="1" showAutoFilter="1">
      <autoFilter ref="$A$4:$Y$221">
        <filterColumn colId="20">
          <filters blank="1">
            <filter val="01/08/25"/>
            <filter val="07/09/25"/>
            <filter val="07/08/25"/>
            <filter val="08/08/25"/>
            <filter val="11/08/25"/>
            <filter val="09/08/25"/>
            <filter val="10/08/25"/>
            <filter val="04/08/25"/>
            <filter val="14/08/25"/>
            <filter val="13/08/25"/>
            <filter val="05/08/25"/>
            <filter val="03/08/25"/>
            <filter val="06/08/25"/>
            <filter val="02/08/25"/>
            <filter val="22/08/25"/>
            <filter val="12/08/25"/>
          </filters>
        </filterColumn>
      </autoFilter>
    </customSheetView>
    <customSheetView guid="{746B1118-50B7-48B0-9159-399B7C55B8D9}" filter="1" showAutoFilter="1">
      <autoFilter ref="$A$1:$Y$513">
        <filterColumn colId="19">
          <filters>
            <filter val="Kompensasi Case 12 Juni Nasabah Bulanan"/>
            <filter val="Midtrans"/>
            <filter val="(Refund) Tf/BRI"/>
            <filter val="Kompensasi Upgrade Nasabah Tahunan"/>
            <filter val="Kompensasi Case 12 Juni Nasabah Tahunan"/>
            <filter val="Kompensasi Case 12 Juni Tahunan"/>
          </filters>
        </filterColumn>
      </autoFilter>
    </customSheetView>
    <customSheetView guid="{DCAB888D-4E10-45E5-89A3-A772FD1AA034}" filter="1" showAutoFilter="1">
      <autoFilter ref="$A$4:$Y$221">
        <filterColumn colId="24">
          <filters>
            <filter val="Nasabah Baru"/>
          </filters>
        </filterColumn>
        <filterColumn colId="19">
          <filters>
            <filter val="Kompensasi Case 12 Juni Nasabah Tahunan"/>
            <filter val="Tf/BRI"/>
            <filter val="Bonus Aplikasi"/>
            <filter val="Transaksi Gantung BRI"/>
            <filter val="Saldo Aplikasi"/>
            <filter val="Kompensasi Case 12 Juni Tahunan"/>
            <filter val="(Refund) Tf/BRI"/>
          </filters>
        </filterColumn>
      </autoFilter>
    </customSheetView>
  </customSheetViews>
  <dataValidations>
    <dataValidation type="list" allowBlank="1" showErrorMessage="1" sqref="T67:T69 T113:T120 T123:T152 T154:T280 T283:T460 T497 T499 T501:T512">
      <formula1>"Tf/BRI,Midtrans,Saldo Aplikasi,Bonus Aplikasi,Bonus Unsubscribe,Bonus Mitra,Bonus Take Over,(Refund) Tf/BRI,(Refund) Midtrans,Kompensasi Case 12 Juni Bulanan,Kompensasi Case 12 Juni Tahunan,Transaksi Gantung BRI,Kompensasi Upgrade Nasabah Bulanan,Kompensa"&amp;"si Upgrade Nasabah Tahunan"</formula1>
    </dataValidation>
    <dataValidation type="list" allowBlank="1" showErrorMessage="1" sqref="T559:T562 T564 T581 T584:T588">
      <formula1>"Tf/BRI,Midtrans,Saldo Aplikasi,Bonus Aplikasi,Bonus Unsubscribe,Bonus Mitra,Bonus Take Over,(Refund) Tf/BRI,(Refund) Midtrans,Transaksi Gantung,Kompensasi Case 12 Juni Bulanan,Kompensasi Case 12 Juni Tahunan"</formula1>
    </dataValidation>
    <dataValidation type="list" allowBlank="1" showErrorMessage="1" sqref="T537:T538 T543">
      <formula1>"Tf/BRI,Midtrans,Saldo Aplikasi,Bonus Aplikasi,Bonus Unsubscribe,Bonus Mitra,Bonus Take Over,(Refund) Tf/BRI,(Refund) Midtrans,Transaksi Gantung BRI,Transaksi Gantung Midtrans,Kompensasi Case 12 Juni"</formula1>
    </dataValidation>
    <dataValidation type="list" allowBlank="1" showErrorMessage="1" sqref="T5:T6 T8:T66 T70:T112 T121:T122 T153 T461:T496 T498 T500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521:T523 T525 T544:T557">
      <formula1>"Tf/BRI,Midtrans,Saldo Aplikasi,Bonus Aplikasi,Bonus Unsubscribe,Bonus Mitra,Bonus Take Over,(Refund) Tf/BRI,(Refund) Midtrans,Kompensasi Case 12 juni Nasabah Bulanan,Kompensasi Case 12 juni Nasabah Tahunan,Kompensasi Upgrade Nasabah Bulanan,Kompensasi Upg"&amp;"rade Nasabah Tahunan"</formula1>
    </dataValidation>
    <dataValidation type="list" allowBlank="1" showErrorMessage="1" sqref="T535:T536 T558 T563 T565:T580 T582:T583 T589:T593">
      <formula1>"Tf/BRI,Midtrans,Saldo Aplikasi,Bonus Aplikasi,Bonus Unsubscribe,Bonus Mitra,Bonus Take Over,(Refund) Tf/BRI,(Refund) Midtrans,Transaksi Gantung"</formula1>
    </dataValidation>
    <dataValidation type="list" allowBlank="1" showErrorMessage="1" sqref="T7 T281:T282 T513:T520 T524 T526:T534 T539:T542 T594:T595">
      <formula1>"Tf/BRI,Midtrans,Saldo Aplikasi,Bonus Aplikasi,Bonus Unsubscribe,Bonus Mitra,Bonus Take Over,(Refund) Tf/BRI,(Refund) Midtrans,Kompensasi Case 12 Juni Nasabah Bulanan,Kompensasi Case 12 Juni Nasabah Tahunan,Transaksi Gantung BRI,Transaksi Gantung Midtrans,"&amp;"Kompensasi Upgrade Nasabah Bulanan,Kompensasi Upgrade Nasabah Tahunan"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8.38"/>
    <col customWidth="1" min="2" max="2" width="11.13"/>
    <col customWidth="1" min="3" max="3" width="8.75"/>
    <col customWidth="1" min="4" max="4" width="22.63"/>
    <col customWidth="1" min="5" max="5" width="13.63"/>
    <col customWidth="1" min="6" max="6" width="28.25"/>
    <col customWidth="1" min="7" max="7" width="17.13"/>
    <col customWidth="1" min="8" max="8" width="14.5"/>
    <col customWidth="1" min="9" max="9" width="10.5"/>
    <col customWidth="1" min="10" max="10" width="9.63"/>
    <col customWidth="1" min="11" max="11" width="11.0"/>
    <col customWidth="1" min="12" max="12" width="10.38"/>
    <col customWidth="1" min="14" max="14" width="10.88"/>
    <col customWidth="1" min="17" max="17" width="10.75"/>
    <col customWidth="1" min="18" max="18" width="10.13"/>
    <col customWidth="1" min="19" max="19" width="10.75"/>
    <col customWidth="1" min="20" max="20" width="18.5"/>
    <col customWidth="1" min="21" max="21" width="11.13"/>
    <col customWidth="1" min="22" max="22" width="10.63"/>
    <col customWidth="1" min="23" max="23" width="7.5"/>
    <col customWidth="1" min="24" max="24" width="12.63"/>
  </cols>
  <sheetData>
    <row r="1">
      <c r="A1" s="2" t="s">
        <v>0</v>
      </c>
      <c r="B1" s="2"/>
      <c r="C1" s="2"/>
      <c r="D1" s="2"/>
      <c r="E1" s="5"/>
      <c r="F1" s="330" t="s">
        <v>1</v>
      </c>
      <c r="G1" s="222"/>
      <c r="H1" s="2"/>
      <c r="I1" s="2"/>
      <c r="J1" s="316"/>
      <c r="K1" s="317"/>
      <c r="L1" s="317"/>
      <c r="M1" s="54"/>
      <c r="N1" s="42"/>
      <c r="O1" s="54"/>
      <c r="P1" s="52"/>
      <c r="Q1" s="321"/>
      <c r="R1" s="321"/>
      <c r="S1" s="322"/>
      <c r="T1" s="2"/>
      <c r="U1" s="324"/>
      <c r="V1" s="324"/>
      <c r="W1" s="322"/>
      <c r="X1" s="322"/>
      <c r="Y1" s="2"/>
    </row>
    <row r="2">
      <c r="A2" s="6" t="s">
        <v>5027</v>
      </c>
      <c r="B2" s="6"/>
      <c r="C2" s="6"/>
      <c r="D2" s="6"/>
      <c r="E2" s="13"/>
      <c r="F2" s="238" t="s">
        <v>11</v>
      </c>
      <c r="G2" s="479"/>
      <c r="H2" s="6"/>
      <c r="I2" s="6"/>
      <c r="J2" s="480"/>
      <c r="K2" s="6"/>
      <c r="L2" s="6"/>
      <c r="M2" s="328"/>
      <c r="N2" s="328"/>
      <c r="O2" s="380"/>
      <c r="P2" s="380"/>
      <c r="Q2" s="328"/>
      <c r="R2" s="42"/>
      <c r="S2" s="328"/>
      <c r="T2" s="6"/>
      <c r="U2" s="331"/>
      <c r="V2" s="331"/>
      <c r="W2" s="328"/>
      <c r="X2" s="328"/>
      <c r="Y2" s="6"/>
    </row>
    <row r="3">
      <c r="A3" s="6" t="s">
        <v>8067</v>
      </c>
      <c r="B3" s="6"/>
      <c r="C3" s="6"/>
      <c r="D3" s="6"/>
      <c r="E3" s="481"/>
      <c r="F3" s="330" t="s">
        <v>19</v>
      </c>
      <c r="G3" s="224"/>
      <c r="H3" s="6"/>
      <c r="I3" s="6"/>
      <c r="J3" s="480"/>
      <c r="K3" s="6"/>
      <c r="L3" s="6"/>
      <c r="M3" s="328"/>
      <c r="N3" s="328"/>
      <c r="O3" s="380"/>
      <c r="P3" s="380"/>
      <c r="Q3" s="328"/>
      <c r="R3" s="42"/>
      <c r="S3" s="328"/>
      <c r="T3" s="6"/>
      <c r="U3" s="331"/>
      <c r="V3" s="331"/>
      <c r="W3" s="328"/>
      <c r="X3" s="328"/>
      <c r="Y3" s="6"/>
    </row>
    <row r="4">
      <c r="A4" s="23" t="s">
        <v>21</v>
      </c>
      <c r="B4" s="24" t="s">
        <v>25</v>
      </c>
      <c r="C4" s="23" t="s">
        <v>2</v>
      </c>
      <c r="D4" s="27" t="s">
        <v>3</v>
      </c>
      <c r="E4" s="25" t="s">
        <v>4</v>
      </c>
      <c r="F4" s="25" t="s">
        <v>5</v>
      </c>
      <c r="G4" s="27" t="s">
        <v>27</v>
      </c>
      <c r="H4" s="27" t="s">
        <v>28</v>
      </c>
      <c r="I4" s="27" t="s">
        <v>7</v>
      </c>
      <c r="J4" s="482" t="s">
        <v>29</v>
      </c>
      <c r="K4" s="25" t="s">
        <v>32</v>
      </c>
      <c r="L4" s="25" t="s">
        <v>34</v>
      </c>
      <c r="M4" s="32" t="s">
        <v>35</v>
      </c>
      <c r="N4" s="30" t="s">
        <v>36</v>
      </c>
      <c r="O4" s="31" t="s">
        <v>37</v>
      </c>
      <c r="P4" s="336" t="s">
        <v>38</v>
      </c>
      <c r="Q4" s="32" t="s">
        <v>39</v>
      </c>
      <c r="R4" s="32" t="s">
        <v>41</v>
      </c>
      <c r="S4" s="32" t="s">
        <v>43</v>
      </c>
      <c r="T4" s="25" t="s">
        <v>45</v>
      </c>
      <c r="U4" s="28" t="s">
        <v>47</v>
      </c>
      <c r="V4" s="28" t="s">
        <v>48</v>
      </c>
      <c r="W4" s="25" t="s">
        <v>49</v>
      </c>
      <c r="X4" s="25" t="s">
        <v>50</v>
      </c>
      <c r="Y4" s="36" t="s">
        <v>6</v>
      </c>
    </row>
    <row r="5">
      <c r="A5" s="38" t="s">
        <v>8080</v>
      </c>
      <c r="B5" s="40">
        <v>45901.0</v>
      </c>
      <c r="C5" s="42">
        <v>8177.0</v>
      </c>
      <c r="D5" s="47" t="s">
        <v>520</v>
      </c>
      <c r="E5" s="46" t="s">
        <v>521</v>
      </c>
      <c r="F5" s="228" t="s">
        <v>523</v>
      </c>
      <c r="G5" s="47" t="s">
        <v>70</v>
      </c>
      <c r="H5" s="47" t="s">
        <v>72</v>
      </c>
      <c r="I5" s="42" t="s">
        <v>422</v>
      </c>
      <c r="J5" s="49">
        <v>44954.0</v>
      </c>
      <c r="K5" s="40">
        <v>45901.0</v>
      </c>
      <c r="L5" s="42" t="s">
        <v>75</v>
      </c>
      <c r="M5" s="51">
        <v>0.0</v>
      </c>
      <c r="N5" s="42" t="s">
        <v>75</v>
      </c>
      <c r="O5" s="54">
        <v>118000.0</v>
      </c>
      <c r="P5" s="95">
        <v>118000.0</v>
      </c>
      <c r="Q5" s="51">
        <v>0.0</v>
      </c>
      <c r="R5" s="51">
        <v>4440.0</v>
      </c>
      <c r="S5" s="52">
        <f t="shared" ref="S5:S210" si="1">P5-R5</f>
        <v>113560</v>
      </c>
      <c r="T5" s="42" t="s">
        <v>83</v>
      </c>
      <c r="U5" s="49">
        <v>45901.0</v>
      </c>
      <c r="V5" s="49">
        <v>45932.0</v>
      </c>
      <c r="W5" s="42">
        <v>1.0</v>
      </c>
      <c r="X5" s="42" t="s">
        <v>84</v>
      </c>
      <c r="Y5" s="42" t="s">
        <v>85</v>
      </c>
    </row>
    <row r="6">
      <c r="A6" s="38" t="s">
        <v>8090</v>
      </c>
      <c r="B6" s="40">
        <v>45901.0</v>
      </c>
      <c r="C6" s="42">
        <v>7825.0</v>
      </c>
      <c r="D6" s="47" t="s">
        <v>57</v>
      </c>
      <c r="E6" s="46" t="s">
        <v>60</v>
      </c>
      <c r="F6" s="228" t="s">
        <v>63</v>
      </c>
      <c r="G6" s="47" t="s">
        <v>64</v>
      </c>
      <c r="H6" s="47" t="s">
        <v>66</v>
      </c>
      <c r="I6" s="42" t="s">
        <v>422</v>
      </c>
      <c r="J6" s="49">
        <v>44913.0</v>
      </c>
      <c r="K6" s="40">
        <v>45901.0</v>
      </c>
      <c r="L6" s="42" t="s">
        <v>75</v>
      </c>
      <c r="M6" s="51">
        <v>0.0</v>
      </c>
      <c r="N6" s="42" t="s">
        <v>75</v>
      </c>
      <c r="O6" s="54">
        <v>118000.0</v>
      </c>
      <c r="P6" s="95">
        <v>118000.0</v>
      </c>
      <c r="Q6" s="51">
        <v>0.0</v>
      </c>
      <c r="R6" s="51">
        <v>4400.0</v>
      </c>
      <c r="S6" s="52">
        <f t="shared" si="1"/>
        <v>113600</v>
      </c>
      <c r="T6" s="42" t="s">
        <v>83</v>
      </c>
      <c r="U6" s="49">
        <v>45901.0</v>
      </c>
      <c r="V6" s="49">
        <v>45931.0</v>
      </c>
      <c r="W6" s="42">
        <v>1.0</v>
      </c>
      <c r="X6" s="42" t="s">
        <v>84</v>
      </c>
      <c r="Y6" s="42" t="s">
        <v>85</v>
      </c>
    </row>
    <row r="7">
      <c r="A7" s="38" t="s">
        <v>8098</v>
      </c>
      <c r="B7" s="40">
        <v>45901.0</v>
      </c>
      <c r="C7" s="42">
        <v>9441.0</v>
      </c>
      <c r="D7" s="47" t="s">
        <v>782</v>
      </c>
      <c r="E7" s="46" t="s">
        <v>5749</v>
      </c>
      <c r="F7" s="228" t="s">
        <v>615</v>
      </c>
      <c r="G7" s="47" t="s">
        <v>552</v>
      </c>
      <c r="H7" s="47" t="s">
        <v>72</v>
      </c>
      <c r="I7" s="42" t="s">
        <v>422</v>
      </c>
      <c r="J7" s="49">
        <v>45106.0</v>
      </c>
      <c r="K7" s="40">
        <v>45901.0</v>
      </c>
      <c r="L7" s="42" t="s">
        <v>75</v>
      </c>
      <c r="M7" s="51">
        <v>0.0</v>
      </c>
      <c r="N7" s="42" t="s">
        <v>75</v>
      </c>
      <c r="O7" s="54">
        <v>78037.0</v>
      </c>
      <c r="P7" s="106">
        <v>78037.0</v>
      </c>
      <c r="Q7" s="51">
        <v>0.0</v>
      </c>
      <c r="R7" s="51">
        <v>0.0</v>
      </c>
      <c r="S7" s="52">
        <f t="shared" si="1"/>
        <v>78037</v>
      </c>
      <c r="T7" s="42" t="s">
        <v>112</v>
      </c>
      <c r="U7" s="49">
        <v>45901.0</v>
      </c>
      <c r="V7" s="49">
        <v>45931.0</v>
      </c>
      <c r="W7" s="42">
        <v>1.0</v>
      </c>
      <c r="X7" s="42" t="s">
        <v>98</v>
      </c>
      <c r="Y7" s="42" t="s">
        <v>85</v>
      </c>
    </row>
    <row r="8">
      <c r="A8" s="38" t="s">
        <v>8102</v>
      </c>
      <c r="B8" s="40">
        <v>45901.0</v>
      </c>
      <c r="C8" s="42">
        <v>3316.0</v>
      </c>
      <c r="D8" s="47" t="s">
        <v>3174</v>
      </c>
      <c r="E8" s="46" t="s">
        <v>868</v>
      </c>
      <c r="F8" s="228" t="s">
        <v>3181</v>
      </c>
      <c r="G8" s="47" t="s">
        <v>870</v>
      </c>
      <c r="H8" s="47" t="s">
        <v>134</v>
      </c>
      <c r="I8" s="42" t="s">
        <v>422</v>
      </c>
      <c r="J8" s="49">
        <v>44523.0</v>
      </c>
      <c r="K8" s="40">
        <v>45901.0</v>
      </c>
      <c r="L8" s="42" t="s">
        <v>75</v>
      </c>
      <c r="M8" s="51">
        <v>0.0</v>
      </c>
      <c r="N8" s="42" t="s">
        <v>75</v>
      </c>
      <c r="O8" s="54">
        <v>78000.0</v>
      </c>
      <c r="P8" s="95">
        <v>78000.0</v>
      </c>
      <c r="Q8" s="51">
        <v>0.0</v>
      </c>
      <c r="R8" s="51">
        <v>4440.0</v>
      </c>
      <c r="S8" s="52">
        <f t="shared" si="1"/>
        <v>73560</v>
      </c>
      <c r="T8" s="42" t="s">
        <v>83</v>
      </c>
      <c r="U8" s="49">
        <v>45901.0</v>
      </c>
      <c r="V8" s="49">
        <v>45931.0</v>
      </c>
      <c r="W8" s="42">
        <v>1.0</v>
      </c>
      <c r="X8" s="42" t="s">
        <v>98</v>
      </c>
      <c r="Y8" s="42" t="s">
        <v>85</v>
      </c>
    </row>
    <row r="9">
      <c r="A9" s="38" t="s">
        <v>8110</v>
      </c>
      <c r="B9" s="40">
        <v>45901.0</v>
      </c>
      <c r="C9" s="42">
        <v>1060.0</v>
      </c>
      <c r="D9" s="47" t="s">
        <v>496</v>
      </c>
      <c r="E9" s="46" t="s">
        <v>497</v>
      </c>
      <c r="F9" s="228" t="s">
        <v>499</v>
      </c>
      <c r="G9" s="47" t="s">
        <v>404</v>
      </c>
      <c r="H9" s="47" t="s">
        <v>72</v>
      </c>
      <c r="I9" s="42" t="s">
        <v>422</v>
      </c>
      <c r="J9" s="49">
        <v>44346.0</v>
      </c>
      <c r="K9" s="40">
        <v>45901.0</v>
      </c>
      <c r="L9" s="42" t="s">
        <v>75</v>
      </c>
      <c r="M9" s="51">
        <v>0.0</v>
      </c>
      <c r="N9" s="42" t="s">
        <v>75</v>
      </c>
      <c r="O9" s="54">
        <v>78040.0</v>
      </c>
      <c r="P9" s="106">
        <v>78040.0</v>
      </c>
      <c r="Q9" s="51">
        <v>0.0</v>
      </c>
      <c r="R9" s="51">
        <v>0.0</v>
      </c>
      <c r="S9" s="52">
        <f t="shared" si="1"/>
        <v>78040</v>
      </c>
      <c r="T9" s="42" t="s">
        <v>112</v>
      </c>
      <c r="U9" s="49">
        <v>45901.0</v>
      </c>
      <c r="V9" s="49">
        <v>45931.0</v>
      </c>
      <c r="W9" s="42">
        <v>1.0</v>
      </c>
      <c r="X9" s="42" t="s">
        <v>98</v>
      </c>
      <c r="Y9" s="42" t="s">
        <v>85</v>
      </c>
    </row>
    <row r="10">
      <c r="A10" s="38" t="s">
        <v>8115</v>
      </c>
      <c r="B10" s="40">
        <v>45901.0</v>
      </c>
      <c r="C10" s="42">
        <v>6455.0</v>
      </c>
      <c r="D10" s="47" t="s">
        <v>2030</v>
      </c>
      <c r="E10" s="46" t="s">
        <v>2031</v>
      </c>
      <c r="F10" s="228" t="s">
        <v>2032</v>
      </c>
      <c r="G10" s="47" t="s">
        <v>315</v>
      </c>
      <c r="H10" s="47" t="s">
        <v>177</v>
      </c>
      <c r="I10" s="42" t="s">
        <v>422</v>
      </c>
      <c r="J10" s="49">
        <v>44771.0</v>
      </c>
      <c r="K10" s="40">
        <v>45901.0</v>
      </c>
      <c r="L10" s="42" t="s">
        <v>75</v>
      </c>
      <c r="M10" s="51">
        <v>0.0</v>
      </c>
      <c r="N10" s="42" t="s">
        <v>75</v>
      </c>
      <c r="O10" s="54">
        <v>78000.0</v>
      </c>
      <c r="P10" s="95">
        <v>78000.0</v>
      </c>
      <c r="Q10" s="51">
        <v>0.0</v>
      </c>
      <c r="R10" s="51">
        <v>1560.0</v>
      </c>
      <c r="S10" s="52">
        <f t="shared" si="1"/>
        <v>76440</v>
      </c>
      <c r="T10" s="42" t="s">
        <v>83</v>
      </c>
      <c r="U10" s="49">
        <v>45901.0</v>
      </c>
      <c r="V10" s="49">
        <v>45931.0</v>
      </c>
      <c r="W10" s="42">
        <v>1.0</v>
      </c>
      <c r="X10" s="42" t="s">
        <v>98</v>
      </c>
      <c r="Y10" s="42" t="s">
        <v>85</v>
      </c>
    </row>
    <row r="11">
      <c r="A11" s="38" t="s">
        <v>8119</v>
      </c>
      <c r="B11" s="40">
        <v>45901.0</v>
      </c>
      <c r="C11" s="42">
        <v>12577.0</v>
      </c>
      <c r="D11" s="47" t="s">
        <v>8120</v>
      </c>
      <c r="E11" s="46" t="s">
        <v>8121</v>
      </c>
      <c r="F11" s="228" t="s">
        <v>8122</v>
      </c>
      <c r="G11" s="47" t="s">
        <v>243</v>
      </c>
      <c r="H11" s="47" t="s">
        <v>123</v>
      </c>
      <c r="I11" s="42" t="s">
        <v>422</v>
      </c>
      <c r="J11" s="49">
        <v>45470.0</v>
      </c>
      <c r="K11" s="40">
        <v>45901.0</v>
      </c>
      <c r="L11" s="42" t="s">
        <v>75</v>
      </c>
      <c r="M11" s="51">
        <v>0.0</v>
      </c>
      <c r="N11" s="42" t="s">
        <v>75</v>
      </c>
      <c r="O11" s="54">
        <v>2596080.0</v>
      </c>
      <c r="P11" s="106">
        <v>2596000.0</v>
      </c>
      <c r="Q11" s="51">
        <v>236000.0</v>
      </c>
      <c r="R11" s="51">
        <v>0.0</v>
      </c>
      <c r="S11" s="52">
        <f t="shared" si="1"/>
        <v>2596000</v>
      </c>
      <c r="T11" s="42" t="s">
        <v>112</v>
      </c>
      <c r="U11" s="49">
        <v>45901.0</v>
      </c>
      <c r="V11" s="49">
        <v>46625.0</v>
      </c>
      <c r="W11" s="42">
        <v>24.0</v>
      </c>
      <c r="X11" s="42" t="s">
        <v>84</v>
      </c>
      <c r="Y11" s="42" t="s">
        <v>85</v>
      </c>
    </row>
    <row r="12">
      <c r="A12" s="46" t="s">
        <v>8125</v>
      </c>
      <c r="B12" s="40">
        <v>45901.0</v>
      </c>
      <c r="C12" s="42">
        <v>12577.0</v>
      </c>
      <c r="D12" s="47" t="s">
        <v>8120</v>
      </c>
      <c r="E12" s="46" t="s">
        <v>8121</v>
      </c>
      <c r="F12" s="228" t="s">
        <v>8122</v>
      </c>
      <c r="G12" s="47" t="s">
        <v>243</v>
      </c>
      <c r="H12" s="47" t="s">
        <v>123</v>
      </c>
      <c r="I12" s="42" t="s">
        <v>422</v>
      </c>
      <c r="J12" s="49">
        <v>45470.0</v>
      </c>
      <c r="K12" s="40">
        <v>45901.0</v>
      </c>
      <c r="L12" s="42" t="s">
        <v>75</v>
      </c>
      <c r="M12" s="51">
        <v>0.0</v>
      </c>
      <c r="N12" s="42" t="s">
        <v>75</v>
      </c>
      <c r="O12" s="54">
        <v>648001.0</v>
      </c>
      <c r="P12" s="54">
        <v>0.0</v>
      </c>
      <c r="Q12" s="51">
        <v>0.0</v>
      </c>
      <c r="R12" s="51">
        <v>0.0</v>
      </c>
      <c r="S12" s="52">
        <f t="shared" si="1"/>
        <v>0</v>
      </c>
      <c r="T12" s="42" t="s">
        <v>248</v>
      </c>
      <c r="U12" s="49">
        <v>45901.0</v>
      </c>
      <c r="V12" s="49">
        <v>46805.0</v>
      </c>
      <c r="W12" s="42">
        <v>6.0</v>
      </c>
      <c r="X12" s="42" t="s">
        <v>887</v>
      </c>
      <c r="Y12" s="42" t="s">
        <v>85</v>
      </c>
    </row>
    <row r="13">
      <c r="A13" s="38" t="s">
        <v>8130</v>
      </c>
      <c r="B13" s="40">
        <v>45902.0</v>
      </c>
      <c r="C13" s="42">
        <v>3230.0</v>
      </c>
      <c r="D13" s="47" t="s">
        <v>891</v>
      </c>
      <c r="E13" s="46" t="s">
        <v>736</v>
      </c>
      <c r="F13" s="228" t="s">
        <v>737</v>
      </c>
      <c r="G13" s="47" t="s">
        <v>738</v>
      </c>
      <c r="H13" s="47" t="s">
        <v>124</v>
      </c>
      <c r="I13" s="42" t="s">
        <v>422</v>
      </c>
      <c r="J13" s="49">
        <v>44516.0</v>
      </c>
      <c r="K13" s="40">
        <v>45901.0</v>
      </c>
      <c r="L13" s="42" t="s">
        <v>75</v>
      </c>
      <c r="M13" s="51">
        <v>0.0</v>
      </c>
      <c r="N13" s="42" t="s">
        <v>75</v>
      </c>
      <c r="O13" s="54">
        <v>78000.0</v>
      </c>
      <c r="P13" s="95">
        <v>78000.0</v>
      </c>
      <c r="Q13" s="51">
        <v>0.0</v>
      </c>
      <c r="R13" s="51">
        <v>4440.0</v>
      </c>
      <c r="S13" s="52">
        <f t="shared" si="1"/>
        <v>73560</v>
      </c>
      <c r="T13" s="42" t="s">
        <v>83</v>
      </c>
      <c r="U13" s="49">
        <v>45901.0</v>
      </c>
      <c r="V13" s="49">
        <v>45940.0</v>
      </c>
      <c r="W13" s="42">
        <v>1.0</v>
      </c>
      <c r="X13" s="42" t="s">
        <v>98</v>
      </c>
      <c r="Y13" s="42" t="s">
        <v>85</v>
      </c>
    </row>
    <row r="14">
      <c r="A14" s="46" t="s">
        <v>8140</v>
      </c>
      <c r="B14" s="40">
        <v>45901.0</v>
      </c>
      <c r="C14" s="42">
        <v>16201.0</v>
      </c>
      <c r="D14" s="47" t="s">
        <v>8141</v>
      </c>
      <c r="E14" s="46" t="s">
        <v>8142</v>
      </c>
      <c r="F14" s="228" t="s">
        <v>8143</v>
      </c>
      <c r="G14" s="47" t="s">
        <v>8144</v>
      </c>
      <c r="H14" s="47" t="s">
        <v>144</v>
      </c>
      <c r="I14" s="42" t="s">
        <v>422</v>
      </c>
      <c r="J14" s="49">
        <v>45891.0</v>
      </c>
      <c r="K14" s="40">
        <v>45901.0</v>
      </c>
      <c r="L14" s="42" t="s">
        <v>75</v>
      </c>
      <c r="M14" s="51">
        <v>468000.0</v>
      </c>
      <c r="N14" s="42" t="s">
        <v>75</v>
      </c>
      <c r="O14" s="54">
        <v>470086.0</v>
      </c>
      <c r="P14" s="106">
        <v>380093.0</v>
      </c>
      <c r="Q14" s="51">
        <v>0.0</v>
      </c>
      <c r="R14" s="51">
        <v>0.0</v>
      </c>
      <c r="S14" s="52">
        <f t="shared" si="1"/>
        <v>380093</v>
      </c>
      <c r="T14" s="42" t="s">
        <v>112</v>
      </c>
      <c r="U14" s="48"/>
      <c r="V14" s="48"/>
      <c r="W14" s="42">
        <v>6.0</v>
      </c>
      <c r="X14" s="42" t="s">
        <v>98</v>
      </c>
      <c r="Y14" s="42" t="s">
        <v>221</v>
      </c>
    </row>
    <row r="15">
      <c r="A15" s="46" t="s">
        <v>8149</v>
      </c>
      <c r="B15" s="40">
        <v>45901.0</v>
      </c>
      <c r="C15" s="42">
        <v>16201.0</v>
      </c>
      <c r="D15" s="47" t="s">
        <v>8141</v>
      </c>
      <c r="E15" s="46" t="s">
        <v>8142</v>
      </c>
      <c r="F15" s="228" t="s">
        <v>8143</v>
      </c>
      <c r="G15" s="47" t="s">
        <v>8144</v>
      </c>
      <c r="H15" s="47" t="s">
        <v>144</v>
      </c>
      <c r="I15" s="42" t="s">
        <v>422</v>
      </c>
      <c r="J15" s="49">
        <v>45891.0</v>
      </c>
      <c r="K15" s="40">
        <v>45901.0</v>
      </c>
      <c r="L15" s="42" t="s">
        <v>75</v>
      </c>
      <c r="M15" s="51">
        <v>468000.0</v>
      </c>
      <c r="N15" s="42" t="s">
        <v>75</v>
      </c>
      <c r="O15" s="54">
        <v>0.0</v>
      </c>
      <c r="P15" s="106">
        <v>80000.0</v>
      </c>
      <c r="Q15" s="51">
        <v>0.0</v>
      </c>
      <c r="R15" s="51">
        <v>0.0</v>
      </c>
      <c r="S15" s="52">
        <f t="shared" si="1"/>
        <v>80000</v>
      </c>
      <c r="T15" s="42" t="s">
        <v>112</v>
      </c>
      <c r="U15" s="48"/>
      <c r="V15" s="48"/>
      <c r="W15" s="42">
        <v>6.0</v>
      </c>
      <c r="X15" s="42" t="s">
        <v>98</v>
      </c>
      <c r="Y15" s="42" t="s">
        <v>221</v>
      </c>
    </row>
    <row r="16">
      <c r="A16" s="158" t="s">
        <v>8153</v>
      </c>
      <c r="B16" s="40">
        <v>45901.0</v>
      </c>
      <c r="C16" s="42">
        <v>16201.0</v>
      </c>
      <c r="D16" s="47" t="s">
        <v>8141</v>
      </c>
      <c r="E16" s="46" t="s">
        <v>8142</v>
      </c>
      <c r="F16" s="228" t="s">
        <v>8143</v>
      </c>
      <c r="G16" s="47" t="s">
        <v>8144</v>
      </c>
      <c r="H16" s="487" t="s">
        <v>144</v>
      </c>
      <c r="I16" s="42" t="s">
        <v>422</v>
      </c>
      <c r="J16" s="49">
        <v>45891.0</v>
      </c>
      <c r="K16" s="40">
        <v>45901.0</v>
      </c>
      <c r="L16" s="42" t="s">
        <v>75</v>
      </c>
      <c r="M16" s="51">
        <v>468000.0</v>
      </c>
      <c r="N16" s="42" t="s">
        <v>75</v>
      </c>
      <c r="O16" s="54">
        <v>0.0</v>
      </c>
      <c r="P16" s="106">
        <v>10000.0</v>
      </c>
      <c r="Q16" s="51">
        <v>0.0</v>
      </c>
      <c r="R16" s="51">
        <v>0.0</v>
      </c>
      <c r="S16" s="52">
        <f t="shared" si="1"/>
        <v>10000</v>
      </c>
      <c r="T16" s="42" t="s">
        <v>112</v>
      </c>
      <c r="U16" s="49">
        <v>45901.0</v>
      </c>
      <c r="V16" s="49">
        <v>46085.0</v>
      </c>
      <c r="W16" s="42">
        <v>6.0</v>
      </c>
      <c r="X16" s="42" t="s">
        <v>98</v>
      </c>
      <c r="Y16" s="42" t="s">
        <v>221</v>
      </c>
    </row>
    <row r="17">
      <c r="A17" s="38" t="s">
        <v>8159</v>
      </c>
      <c r="B17" s="40">
        <v>45902.0</v>
      </c>
      <c r="C17" s="42">
        <v>4399.0</v>
      </c>
      <c r="D17" s="47" t="s">
        <v>445</v>
      </c>
      <c r="E17" s="46" t="s">
        <v>374</v>
      </c>
      <c r="F17" s="228" t="s">
        <v>376</v>
      </c>
      <c r="G17" s="47" t="s">
        <v>121</v>
      </c>
      <c r="H17" s="47" t="s">
        <v>123</v>
      </c>
      <c r="I17" s="42" t="s">
        <v>422</v>
      </c>
      <c r="J17" s="49">
        <v>44588.0</v>
      </c>
      <c r="K17" s="40">
        <v>45901.0</v>
      </c>
      <c r="L17" s="42" t="s">
        <v>75</v>
      </c>
      <c r="M17" s="51">
        <v>0.0</v>
      </c>
      <c r="N17" s="42" t="s">
        <v>75</v>
      </c>
      <c r="O17" s="54">
        <v>78000.0</v>
      </c>
      <c r="P17" s="95">
        <v>78000.0</v>
      </c>
      <c r="Q17" s="51">
        <v>0.0</v>
      </c>
      <c r="R17" s="51">
        <v>1560.0</v>
      </c>
      <c r="S17" s="52">
        <f t="shared" si="1"/>
        <v>76440</v>
      </c>
      <c r="T17" s="42" t="s">
        <v>83</v>
      </c>
      <c r="U17" s="49">
        <v>45901.0</v>
      </c>
      <c r="V17" s="49">
        <v>45931.0</v>
      </c>
      <c r="W17" s="42">
        <v>1.0</v>
      </c>
      <c r="X17" s="42" t="s">
        <v>98</v>
      </c>
      <c r="Y17" s="42" t="s">
        <v>85</v>
      </c>
    </row>
    <row r="18">
      <c r="A18" s="38" t="s">
        <v>8167</v>
      </c>
      <c r="B18" s="40">
        <v>45902.0</v>
      </c>
      <c r="C18" s="42">
        <v>9393.0</v>
      </c>
      <c r="D18" s="47" t="s">
        <v>1670</v>
      </c>
      <c r="E18" s="46" t="s">
        <v>1671</v>
      </c>
      <c r="F18" s="228" t="s">
        <v>4456</v>
      </c>
      <c r="G18" s="47" t="s">
        <v>121</v>
      </c>
      <c r="H18" s="47" t="s">
        <v>123</v>
      </c>
      <c r="I18" s="42" t="s">
        <v>422</v>
      </c>
      <c r="J18" s="49">
        <v>45100.0</v>
      </c>
      <c r="K18" s="40">
        <v>45901.0</v>
      </c>
      <c r="L18" s="42" t="s">
        <v>75</v>
      </c>
      <c r="M18" s="51">
        <v>0.0</v>
      </c>
      <c r="N18" s="42" t="s">
        <v>75</v>
      </c>
      <c r="O18" s="54">
        <v>78029.0</v>
      </c>
      <c r="P18" s="106">
        <v>78000.0</v>
      </c>
      <c r="Q18" s="51">
        <v>0.0</v>
      </c>
      <c r="R18" s="51">
        <v>0.0</v>
      </c>
      <c r="S18" s="52">
        <f t="shared" si="1"/>
        <v>78000</v>
      </c>
      <c r="T18" s="42" t="s">
        <v>112</v>
      </c>
      <c r="U18" s="49">
        <v>45901.0</v>
      </c>
      <c r="V18" s="49">
        <v>45931.0</v>
      </c>
      <c r="W18" s="42">
        <v>1.0</v>
      </c>
      <c r="X18" s="42" t="s">
        <v>98</v>
      </c>
      <c r="Y18" s="42" t="s">
        <v>85</v>
      </c>
    </row>
    <row r="19">
      <c r="A19" s="38" t="s">
        <v>8170</v>
      </c>
      <c r="B19" s="40">
        <v>45902.0</v>
      </c>
      <c r="C19" s="42">
        <v>10569.0</v>
      </c>
      <c r="D19" s="47" t="s">
        <v>5297</v>
      </c>
      <c r="E19" s="46" t="s">
        <v>1655</v>
      </c>
      <c r="F19" s="228" t="s">
        <v>1656</v>
      </c>
      <c r="G19" s="47" t="s">
        <v>1658</v>
      </c>
      <c r="H19" s="47" t="s">
        <v>101</v>
      </c>
      <c r="I19" s="42" t="s">
        <v>422</v>
      </c>
      <c r="J19" s="49">
        <v>45237.0</v>
      </c>
      <c r="K19" s="40">
        <v>45901.0</v>
      </c>
      <c r="L19" s="42" t="s">
        <v>75</v>
      </c>
      <c r="M19" s="51">
        <v>118000.0</v>
      </c>
      <c r="N19" s="42" t="s">
        <v>75</v>
      </c>
      <c r="O19" s="54">
        <v>120086.0</v>
      </c>
      <c r="P19" s="106">
        <v>120086.0</v>
      </c>
      <c r="Q19" s="51">
        <v>0.0</v>
      </c>
      <c r="R19" s="51">
        <v>0.0</v>
      </c>
      <c r="S19" s="52">
        <f t="shared" si="1"/>
        <v>120086</v>
      </c>
      <c r="T19" s="42" t="s">
        <v>112</v>
      </c>
      <c r="U19" s="49">
        <v>45902.0</v>
      </c>
      <c r="V19" s="49">
        <v>45932.0</v>
      </c>
      <c r="W19" s="42">
        <v>1.0</v>
      </c>
      <c r="X19" s="42" t="s">
        <v>887</v>
      </c>
      <c r="Y19" s="42" t="s">
        <v>85</v>
      </c>
    </row>
    <row r="20">
      <c r="A20" s="38" t="s">
        <v>8179</v>
      </c>
      <c r="B20" s="40">
        <v>45902.0</v>
      </c>
      <c r="C20" s="42">
        <v>8922.0</v>
      </c>
      <c r="D20" s="47" t="s">
        <v>3578</v>
      </c>
      <c r="E20" s="46" t="s">
        <v>3579</v>
      </c>
      <c r="F20" s="228" t="s">
        <v>3580</v>
      </c>
      <c r="G20" s="47" t="s">
        <v>243</v>
      </c>
      <c r="H20" s="47" t="s">
        <v>123</v>
      </c>
      <c r="I20" s="42" t="s">
        <v>422</v>
      </c>
      <c r="J20" s="49">
        <v>45048.0</v>
      </c>
      <c r="K20" s="40">
        <v>45901.0</v>
      </c>
      <c r="L20" s="42" t="s">
        <v>75</v>
      </c>
      <c r="M20" s="51">
        <v>0.0</v>
      </c>
      <c r="N20" s="42" t="s">
        <v>75</v>
      </c>
      <c r="O20" s="54">
        <v>118000.0</v>
      </c>
      <c r="P20" s="95">
        <v>118000.0</v>
      </c>
      <c r="Q20" s="51">
        <v>0.0</v>
      </c>
      <c r="R20" s="51">
        <v>2360.0</v>
      </c>
      <c r="S20" s="52">
        <f t="shared" si="1"/>
        <v>115640</v>
      </c>
      <c r="T20" s="42" t="s">
        <v>83</v>
      </c>
      <c r="U20" s="49">
        <v>45901.0</v>
      </c>
      <c r="V20" s="49">
        <v>45931.0</v>
      </c>
      <c r="W20" s="42">
        <v>1.0</v>
      </c>
      <c r="X20" s="42" t="s">
        <v>887</v>
      </c>
      <c r="Y20" s="42" t="s">
        <v>85</v>
      </c>
    </row>
    <row r="21">
      <c r="A21" s="38" t="s">
        <v>8184</v>
      </c>
      <c r="B21" s="40">
        <v>45901.0</v>
      </c>
      <c r="C21" s="42">
        <v>13058.0</v>
      </c>
      <c r="D21" s="47" t="s">
        <v>6000</v>
      </c>
      <c r="E21" s="46" t="s">
        <v>4302</v>
      </c>
      <c r="F21" s="228" t="s">
        <v>4303</v>
      </c>
      <c r="G21" s="47" t="s">
        <v>552</v>
      </c>
      <c r="H21" s="47" t="s">
        <v>72</v>
      </c>
      <c r="I21" s="42" t="s">
        <v>422</v>
      </c>
      <c r="J21" s="49">
        <v>45520.0</v>
      </c>
      <c r="K21" s="40">
        <v>45901.0</v>
      </c>
      <c r="L21" s="42" t="s">
        <v>75</v>
      </c>
      <c r="M21" s="51">
        <v>78000.0</v>
      </c>
      <c r="N21" s="42" t="s">
        <v>75</v>
      </c>
      <c r="O21" s="54">
        <v>80072.0</v>
      </c>
      <c r="P21" s="106">
        <v>80072.0</v>
      </c>
      <c r="Q21" s="51">
        <v>0.0</v>
      </c>
      <c r="R21" s="51">
        <v>0.0</v>
      </c>
      <c r="S21" s="52">
        <f t="shared" si="1"/>
        <v>80072</v>
      </c>
      <c r="T21" s="42" t="s">
        <v>112</v>
      </c>
      <c r="U21" s="49">
        <v>45901.0</v>
      </c>
      <c r="V21" s="49">
        <v>45931.0</v>
      </c>
      <c r="W21" s="42">
        <v>1.0</v>
      </c>
      <c r="X21" s="42" t="s">
        <v>98</v>
      </c>
      <c r="Y21" s="42" t="s">
        <v>85</v>
      </c>
    </row>
    <row r="22">
      <c r="A22" s="38" t="s">
        <v>8189</v>
      </c>
      <c r="B22" s="40">
        <v>45902.0</v>
      </c>
      <c r="C22" s="42">
        <v>7425.0</v>
      </c>
      <c r="D22" s="47" t="s">
        <v>664</v>
      </c>
      <c r="E22" s="46" t="s">
        <v>665</v>
      </c>
      <c r="F22" s="228" t="s">
        <v>666</v>
      </c>
      <c r="G22" s="47" t="s">
        <v>404</v>
      </c>
      <c r="H22" s="47" t="s">
        <v>72</v>
      </c>
      <c r="I22" s="42" t="s">
        <v>422</v>
      </c>
      <c r="J22" s="49">
        <v>44866.0</v>
      </c>
      <c r="K22" s="40">
        <v>45901.0</v>
      </c>
      <c r="L22" s="42" t="s">
        <v>75</v>
      </c>
      <c r="M22" s="51">
        <v>0.0</v>
      </c>
      <c r="N22" s="42" t="s">
        <v>75</v>
      </c>
      <c r="O22" s="54">
        <v>78007.0</v>
      </c>
      <c r="P22" s="106">
        <v>78000.0</v>
      </c>
      <c r="Q22" s="51">
        <v>0.0</v>
      </c>
      <c r="R22" s="51">
        <v>0.0</v>
      </c>
      <c r="S22" s="52">
        <f t="shared" si="1"/>
        <v>78000</v>
      </c>
      <c r="T22" s="42" t="s">
        <v>112</v>
      </c>
      <c r="U22" s="49">
        <v>45901.0</v>
      </c>
      <c r="V22" s="49">
        <v>45931.0</v>
      </c>
      <c r="W22" s="42">
        <v>1.0</v>
      </c>
      <c r="X22" s="42" t="s">
        <v>98</v>
      </c>
      <c r="Y22" s="42" t="s">
        <v>85</v>
      </c>
    </row>
    <row r="23">
      <c r="A23" s="38" t="s">
        <v>8192</v>
      </c>
      <c r="B23" s="40">
        <v>45902.0</v>
      </c>
      <c r="C23" s="42">
        <v>8421.0</v>
      </c>
      <c r="D23" s="47" t="s">
        <v>603</v>
      </c>
      <c r="E23" s="46" t="s">
        <v>604</v>
      </c>
      <c r="F23" s="228" t="s">
        <v>605</v>
      </c>
      <c r="G23" s="47" t="s">
        <v>243</v>
      </c>
      <c r="H23" s="47" t="s">
        <v>123</v>
      </c>
      <c r="I23" s="42" t="s">
        <v>422</v>
      </c>
      <c r="J23" s="49">
        <v>44984.0</v>
      </c>
      <c r="K23" s="40">
        <v>45901.0</v>
      </c>
      <c r="L23" s="42" t="s">
        <v>75</v>
      </c>
      <c r="M23" s="51">
        <v>0.0</v>
      </c>
      <c r="N23" s="42" t="s">
        <v>75</v>
      </c>
      <c r="O23" s="54">
        <v>118000.0</v>
      </c>
      <c r="P23" s="95">
        <v>118000.0</v>
      </c>
      <c r="Q23" s="51">
        <v>0.0</v>
      </c>
      <c r="R23" s="51">
        <v>4400.0</v>
      </c>
      <c r="S23" s="52">
        <f t="shared" si="1"/>
        <v>113600</v>
      </c>
      <c r="T23" s="42" t="s">
        <v>83</v>
      </c>
      <c r="U23" s="49">
        <v>45901.0</v>
      </c>
      <c r="V23" s="49">
        <v>45931.0</v>
      </c>
      <c r="W23" s="42">
        <v>1.0</v>
      </c>
      <c r="X23" s="42" t="s">
        <v>887</v>
      </c>
      <c r="Y23" s="42" t="s">
        <v>85</v>
      </c>
    </row>
    <row r="24">
      <c r="A24" s="38" t="s">
        <v>8196</v>
      </c>
      <c r="B24" s="40">
        <v>45902.0</v>
      </c>
      <c r="C24" s="42">
        <v>6052.0</v>
      </c>
      <c r="D24" s="47" t="s">
        <v>8197</v>
      </c>
      <c r="E24" s="46" t="s">
        <v>250</v>
      </c>
      <c r="F24" s="228" t="s">
        <v>251</v>
      </c>
      <c r="G24" s="47" t="s">
        <v>323</v>
      </c>
      <c r="H24" s="47" t="s">
        <v>177</v>
      </c>
      <c r="I24" s="42" t="s">
        <v>422</v>
      </c>
      <c r="J24" s="49">
        <v>44730.0</v>
      </c>
      <c r="K24" s="40">
        <v>45901.0</v>
      </c>
      <c r="L24" s="42" t="s">
        <v>75</v>
      </c>
      <c r="M24" s="51">
        <v>0.0</v>
      </c>
      <c r="N24" s="42" t="s">
        <v>75</v>
      </c>
      <c r="O24" s="54">
        <v>78091.0</v>
      </c>
      <c r="P24" s="106">
        <v>78091.0</v>
      </c>
      <c r="Q24" s="51">
        <v>0.0</v>
      </c>
      <c r="R24" s="51">
        <v>0.0</v>
      </c>
      <c r="S24" s="52">
        <f t="shared" si="1"/>
        <v>78091</v>
      </c>
      <c r="T24" s="42" t="s">
        <v>112</v>
      </c>
      <c r="U24" s="49">
        <v>45902.0</v>
      </c>
      <c r="V24" s="49">
        <v>45932.0</v>
      </c>
      <c r="W24" s="42">
        <v>1.0</v>
      </c>
      <c r="X24" s="42" t="s">
        <v>98</v>
      </c>
      <c r="Y24" s="42" t="s">
        <v>85</v>
      </c>
    </row>
    <row r="25">
      <c r="A25" s="38" t="s">
        <v>8201</v>
      </c>
      <c r="B25" s="40">
        <v>45903.0</v>
      </c>
      <c r="C25" s="42">
        <v>7514.0</v>
      </c>
      <c r="D25" s="47" t="s">
        <v>539</v>
      </c>
      <c r="E25" s="46" t="s">
        <v>540</v>
      </c>
      <c r="F25" s="228" t="s">
        <v>3444</v>
      </c>
      <c r="G25" s="47" t="s">
        <v>70</v>
      </c>
      <c r="H25" s="47" t="s">
        <v>72</v>
      </c>
      <c r="I25" s="42" t="s">
        <v>422</v>
      </c>
      <c r="J25" s="49">
        <v>44875.0</v>
      </c>
      <c r="K25" s="40">
        <v>45901.0</v>
      </c>
      <c r="L25" s="42" t="s">
        <v>75</v>
      </c>
      <c r="M25" s="51">
        <v>78000.0</v>
      </c>
      <c r="N25" s="42" t="s">
        <v>75</v>
      </c>
      <c r="O25" s="54">
        <v>80000.0</v>
      </c>
      <c r="P25" s="95">
        <v>80000.0</v>
      </c>
      <c r="Q25" s="51">
        <v>0.0</v>
      </c>
      <c r="R25" s="51">
        <v>560.0</v>
      </c>
      <c r="S25" s="52">
        <f t="shared" si="1"/>
        <v>79440</v>
      </c>
      <c r="T25" s="42" t="s">
        <v>83</v>
      </c>
      <c r="U25" s="49">
        <v>45901.0</v>
      </c>
      <c r="V25" s="49">
        <v>45931.0</v>
      </c>
      <c r="W25" s="42">
        <v>1.0</v>
      </c>
      <c r="X25" s="42" t="s">
        <v>98</v>
      </c>
      <c r="Y25" s="42" t="s">
        <v>85</v>
      </c>
    </row>
    <row r="26">
      <c r="A26" s="38" t="s">
        <v>8205</v>
      </c>
      <c r="B26" s="40">
        <v>45903.0</v>
      </c>
      <c r="C26" s="42">
        <v>2563.0</v>
      </c>
      <c r="D26" s="47" t="s">
        <v>7898</v>
      </c>
      <c r="E26" s="46" t="s">
        <v>417</v>
      </c>
      <c r="F26" s="228" t="s">
        <v>418</v>
      </c>
      <c r="G26" s="47" t="s">
        <v>142</v>
      </c>
      <c r="H26" s="47" t="s">
        <v>144</v>
      </c>
      <c r="I26" s="42" t="s">
        <v>422</v>
      </c>
      <c r="J26" s="49">
        <v>44458.0</v>
      </c>
      <c r="K26" s="40">
        <v>45901.0</v>
      </c>
      <c r="L26" s="42" t="s">
        <v>75</v>
      </c>
      <c r="M26" s="51">
        <v>118000.0</v>
      </c>
      <c r="N26" s="42" t="s">
        <v>75</v>
      </c>
      <c r="O26" s="54">
        <v>120000.0</v>
      </c>
      <c r="P26" s="95">
        <v>120000.0</v>
      </c>
      <c r="Q26" s="51">
        <v>0.0</v>
      </c>
      <c r="R26" s="51">
        <v>2400.0</v>
      </c>
      <c r="S26" s="52">
        <f t="shared" si="1"/>
        <v>117600</v>
      </c>
      <c r="T26" s="42" t="s">
        <v>83</v>
      </c>
      <c r="U26" s="49">
        <v>45901.0</v>
      </c>
      <c r="V26" s="49">
        <v>45938.0</v>
      </c>
      <c r="W26" s="42">
        <v>1.0</v>
      </c>
      <c r="X26" s="42" t="s">
        <v>887</v>
      </c>
      <c r="Y26" s="42" t="s">
        <v>85</v>
      </c>
    </row>
    <row r="27">
      <c r="A27" s="38" t="s">
        <v>8209</v>
      </c>
      <c r="B27" s="40">
        <v>45903.0</v>
      </c>
      <c r="C27" s="42">
        <v>4768.0</v>
      </c>
      <c r="D27" s="47" t="s">
        <v>598</v>
      </c>
      <c r="E27" s="46" t="s">
        <v>599</v>
      </c>
      <c r="F27" s="228" t="s">
        <v>608</v>
      </c>
      <c r="G27" s="47" t="s">
        <v>601</v>
      </c>
      <c r="H27" s="47" t="s">
        <v>177</v>
      </c>
      <c r="I27" s="42" t="s">
        <v>422</v>
      </c>
      <c r="J27" s="49">
        <v>44614.0</v>
      </c>
      <c r="K27" s="40">
        <v>45901.0</v>
      </c>
      <c r="L27" s="42" t="s">
        <v>75</v>
      </c>
      <c r="M27" s="51">
        <v>0.0</v>
      </c>
      <c r="N27" s="42" t="s">
        <v>75</v>
      </c>
      <c r="O27" s="54">
        <v>78000.0</v>
      </c>
      <c r="P27" s="95">
        <v>78000.0</v>
      </c>
      <c r="Q27" s="51">
        <v>0.0</v>
      </c>
      <c r="R27" s="51">
        <v>546.0</v>
      </c>
      <c r="S27" s="52">
        <f t="shared" si="1"/>
        <v>77454</v>
      </c>
      <c r="T27" s="42" t="s">
        <v>83</v>
      </c>
      <c r="U27" s="49">
        <v>45901.0</v>
      </c>
      <c r="V27" s="49">
        <v>45932.0</v>
      </c>
      <c r="W27" s="42">
        <v>1.0</v>
      </c>
      <c r="X27" s="42" t="s">
        <v>98</v>
      </c>
      <c r="Y27" s="42" t="s">
        <v>85</v>
      </c>
    </row>
    <row r="28">
      <c r="A28" s="46" t="s">
        <v>8213</v>
      </c>
      <c r="B28" s="40">
        <v>45903.0</v>
      </c>
      <c r="C28" s="42">
        <v>4768.0</v>
      </c>
      <c r="D28" s="47" t="s">
        <v>598</v>
      </c>
      <c r="E28" s="46" t="s">
        <v>599</v>
      </c>
      <c r="F28" s="228" t="s">
        <v>608</v>
      </c>
      <c r="G28" s="47" t="s">
        <v>601</v>
      </c>
      <c r="H28" s="47" t="s">
        <v>177</v>
      </c>
      <c r="I28" s="42" t="s">
        <v>46</v>
      </c>
      <c r="J28" s="49">
        <v>44614.0</v>
      </c>
      <c r="K28" s="40">
        <v>45901.0</v>
      </c>
      <c r="L28" s="42" t="s">
        <v>75</v>
      </c>
      <c r="M28" s="51">
        <v>0.0</v>
      </c>
      <c r="N28" s="40">
        <v>45902.0</v>
      </c>
      <c r="O28" s="54">
        <v>78000.0</v>
      </c>
      <c r="P28" s="95">
        <v>78000.0</v>
      </c>
      <c r="Q28" s="51">
        <v>0.0</v>
      </c>
      <c r="R28" s="51">
        <v>546.0</v>
      </c>
      <c r="S28" s="52">
        <f t="shared" si="1"/>
        <v>77454</v>
      </c>
      <c r="T28" s="42" t="s">
        <v>83</v>
      </c>
      <c r="U28" s="49">
        <v>45902.0</v>
      </c>
      <c r="V28" s="49">
        <v>45962.0</v>
      </c>
      <c r="W28" s="42">
        <v>1.0</v>
      </c>
      <c r="X28" s="42" t="s">
        <v>98</v>
      </c>
      <c r="Y28" s="42" t="s">
        <v>85</v>
      </c>
    </row>
    <row r="29">
      <c r="A29" s="38" t="s">
        <v>8216</v>
      </c>
      <c r="B29" s="40">
        <v>45903.0</v>
      </c>
      <c r="C29" s="42">
        <v>5447.0</v>
      </c>
      <c r="D29" s="47" t="s">
        <v>1210</v>
      </c>
      <c r="E29" s="46" t="s">
        <v>1155</v>
      </c>
      <c r="F29" s="228" t="s">
        <v>1156</v>
      </c>
      <c r="G29" s="47" t="s">
        <v>1158</v>
      </c>
      <c r="H29" s="47" t="s">
        <v>102</v>
      </c>
      <c r="I29" s="42" t="s">
        <v>422</v>
      </c>
      <c r="J29" s="49">
        <v>44663.0</v>
      </c>
      <c r="K29" s="40">
        <v>45901.0</v>
      </c>
      <c r="L29" s="42" t="s">
        <v>75</v>
      </c>
      <c r="M29" s="51">
        <v>0.0</v>
      </c>
      <c r="N29" s="42" t="s">
        <v>75</v>
      </c>
      <c r="O29" s="54">
        <v>118000.0</v>
      </c>
      <c r="P29" s="95">
        <v>118000.0</v>
      </c>
      <c r="Q29" s="51">
        <v>0.0</v>
      </c>
      <c r="R29" s="51">
        <v>4400.0</v>
      </c>
      <c r="S29" s="52">
        <f t="shared" si="1"/>
        <v>113600</v>
      </c>
      <c r="T29" s="42" t="s">
        <v>83</v>
      </c>
      <c r="U29" s="49">
        <v>45901.0</v>
      </c>
      <c r="V29" s="49">
        <v>45935.0</v>
      </c>
      <c r="W29" s="42">
        <v>1.0</v>
      </c>
      <c r="X29" s="42" t="s">
        <v>887</v>
      </c>
      <c r="Y29" s="42" t="s">
        <v>85</v>
      </c>
    </row>
    <row r="30">
      <c r="A30" s="38" t="s">
        <v>8219</v>
      </c>
      <c r="B30" s="40">
        <v>45903.0</v>
      </c>
      <c r="C30" s="42">
        <v>11499.0</v>
      </c>
      <c r="D30" s="47" t="s">
        <v>572</v>
      </c>
      <c r="E30" s="46" t="s">
        <v>573</v>
      </c>
      <c r="F30" s="228" t="s">
        <v>574</v>
      </c>
      <c r="G30" s="47" t="s">
        <v>243</v>
      </c>
      <c r="H30" s="47" t="s">
        <v>123</v>
      </c>
      <c r="I30" s="42" t="s">
        <v>422</v>
      </c>
      <c r="J30" s="49">
        <v>45355.0</v>
      </c>
      <c r="K30" s="40">
        <v>45901.0</v>
      </c>
      <c r="L30" s="42" t="s">
        <v>75</v>
      </c>
      <c r="M30" s="51">
        <v>0.0</v>
      </c>
      <c r="N30" s="42" t="s">
        <v>75</v>
      </c>
      <c r="O30" s="54">
        <v>78000.0</v>
      </c>
      <c r="P30" s="95">
        <v>78000.0</v>
      </c>
      <c r="Q30" s="51">
        <v>0.0</v>
      </c>
      <c r="R30" s="51">
        <v>4440.0</v>
      </c>
      <c r="S30" s="52">
        <f t="shared" si="1"/>
        <v>73560</v>
      </c>
      <c r="T30" s="42" t="s">
        <v>83</v>
      </c>
      <c r="U30" s="49">
        <v>45901.0</v>
      </c>
      <c r="V30" s="49">
        <v>45939.0</v>
      </c>
      <c r="W30" s="42">
        <v>1.0</v>
      </c>
      <c r="X30" s="42" t="s">
        <v>98</v>
      </c>
      <c r="Y30" s="42" t="s">
        <v>85</v>
      </c>
    </row>
    <row r="31">
      <c r="A31" s="38" t="s">
        <v>8220</v>
      </c>
      <c r="B31" s="40">
        <v>45903.0</v>
      </c>
      <c r="C31" s="42">
        <v>4768.0</v>
      </c>
      <c r="D31" s="47" t="s">
        <v>598</v>
      </c>
      <c r="E31" s="46" t="s">
        <v>599</v>
      </c>
      <c r="F31" s="228" t="s">
        <v>600</v>
      </c>
      <c r="G31" s="47" t="s">
        <v>601</v>
      </c>
      <c r="H31" s="47" t="s">
        <v>177</v>
      </c>
      <c r="I31" s="42" t="s">
        <v>422</v>
      </c>
      <c r="J31" s="49">
        <v>44614.0</v>
      </c>
      <c r="K31" s="40">
        <v>45902.0</v>
      </c>
      <c r="L31" s="42" t="s">
        <v>75</v>
      </c>
      <c r="M31" s="51">
        <v>0.0</v>
      </c>
      <c r="N31" s="42" t="s">
        <v>75</v>
      </c>
      <c r="O31" s="54">
        <v>78000.0</v>
      </c>
      <c r="P31" s="117">
        <v>78000.0</v>
      </c>
      <c r="Q31" s="51">
        <v>0.0</v>
      </c>
      <c r="R31" s="51">
        <v>546.0</v>
      </c>
      <c r="S31" s="52">
        <f t="shared" si="1"/>
        <v>77454</v>
      </c>
      <c r="T31" s="42" t="s">
        <v>83</v>
      </c>
      <c r="U31" s="49">
        <v>45902.0</v>
      </c>
      <c r="V31" s="49">
        <v>45932.0</v>
      </c>
      <c r="W31" s="42">
        <v>1.0</v>
      </c>
      <c r="X31" s="42" t="s">
        <v>98</v>
      </c>
      <c r="Y31" s="42" t="s">
        <v>85</v>
      </c>
    </row>
    <row r="32">
      <c r="A32" s="38" t="s">
        <v>8223</v>
      </c>
      <c r="B32" s="40">
        <v>45903.0</v>
      </c>
      <c r="C32" s="42">
        <v>9805.0</v>
      </c>
      <c r="D32" s="47" t="s">
        <v>994</v>
      </c>
      <c r="E32" s="46" t="s">
        <v>995</v>
      </c>
      <c r="F32" s="228" t="s">
        <v>996</v>
      </c>
      <c r="G32" s="47" t="s">
        <v>217</v>
      </c>
      <c r="H32" s="47" t="s">
        <v>177</v>
      </c>
      <c r="I32" s="42" t="s">
        <v>422</v>
      </c>
      <c r="J32" s="49">
        <v>45148.0</v>
      </c>
      <c r="K32" s="40">
        <v>45902.0</v>
      </c>
      <c r="L32" s="42" t="s">
        <v>75</v>
      </c>
      <c r="M32" s="51">
        <v>0.0</v>
      </c>
      <c r="N32" s="42" t="s">
        <v>75</v>
      </c>
      <c r="O32" s="54">
        <v>78000.0</v>
      </c>
      <c r="P32" s="117">
        <v>78000.0</v>
      </c>
      <c r="Q32" s="51">
        <v>0.0</v>
      </c>
      <c r="R32" s="51">
        <v>4440.0</v>
      </c>
      <c r="S32" s="52">
        <f t="shared" si="1"/>
        <v>73560</v>
      </c>
      <c r="T32" s="42" t="s">
        <v>83</v>
      </c>
      <c r="U32" s="49">
        <v>45902.0</v>
      </c>
      <c r="V32" s="49">
        <v>45938.0</v>
      </c>
      <c r="W32" s="42">
        <v>1.0</v>
      </c>
      <c r="X32" s="42" t="s">
        <v>98</v>
      </c>
      <c r="Y32" s="42" t="s">
        <v>85</v>
      </c>
    </row>
    <row r="33">
      <c r="A33" s="38" t="s">
        <v>8225</v>
      </c>
      <c r="B33" s="40">
        <v>45903.0</v>
      </c>
      <c r="C33" s="42">
        <v>9805.0</v>
      </c>
      <c r="D33" s="47" t="s">
        <v>994</v>
      </c>
      <c r="E33" s="46" t="s">
        <v>995</v>
      </c>
      <c r="F33" s="228" t="s">
        <v>1003</v>
      </c>
      <c r="G33" s="47" t="s">
        <v>217</v>
      </c>
      <c r="H33" s="47" t="s">
        <v>177</v>
      </c>
      <c r="I33" s="42" t="s">
        <v>422</v>
      </c>
      <c r="J33" s="49">
        <v>45148.0</v>
      </c>
      <c r="K33" s="40">
        <v>45902.0</v>
      </c>
      <c r="L33" s="42" t="s">
        <v>75</v>
      </c>
      <c r="M33" s="51">
        <v>0.0</v>
      </c>
      <c r="N33" s="42" t="s">
        <v>75</v>
      </c>
      <c r="O33" s="54">
        <v>78000.0</v>
      </c>
      <c r="P33" s="117">
        <v>78000.0</v>
      </c>
      <c r="Q33" s="51">
        <v>0.0</v>
      </c>
      <c r="R33" s="51">
        <v>4440.0</v>
      </c>
      <c r="S33" s="52">
        <f t="shared" si="1"/>
        <v>73560</v>
      </c>
      <c r="T33" s="42" t="s">
        <v>83</v>
      </c>
      <c r="U33" s="49">
        <v>45902.0</v>
      </c>
      <c r="V33" s="49">
        <v>45942.0</v>
      </c>
      <c r="W33" s="42">
        <v>1.0</v>
      </c>
      <c r="X33" s="42" t="s">
        <v>98</v>
      </c>
      <c r="Y33" s="42" t="s">
        <v>85</v>
      </c>
    </row>
    <row r="34">
      <c r="A34" s="38" t="s">
        <v>8231</v>
      </c>
      <c r="B34" s="40">
        <v>45903.0</v>
      </c>
      <c r="C34" s="42">
        <v>9477.0</v>
      </c>
      <c r="D34" s="47" t="s">
        <v>8232</v>
      </c>
      <c r="E34" s="46" t="s">
        <v>721</v>
      </c>
      <c r="F34" s="228" t="s">
        <v>722</v>
      </c>
      <c r="G34" s="47" t="s">
        <v>723</v>
      </c>
      <c r="H34" s="47" t="s">
        <v>72</v>
      </c>
      <c r="I34" s="42" t="s">
        <v>422</v>
      </c>
      <c r="J34" s="49">
        <v>45112.0</v>
      </c>
      <c r="K34" s="40">
        <v>45902.0</v>
      </c>
      <c r="L34" s="42" t="s">
        <v>75</v>
      </c>
      <c r="M34" s="51">
        <v>0.0</v>
      </c>
      <c r="N34" s="42" t="s">
        <v>75</v>
      </c>
      <c r="O34" s="54">
        <v>648063.0</v>
      </c>
      <c r="P34" s="83">
        <v>648000.0</v>
      </c>
      <c r="Q34" s="51">
        <v>60000.0</v>
      </c>
      <c r="R34" s="51">
        <v>0.0</v>
      </c>
      <c r="S34" s="52">
        <f t="shared" si="1"/>
        <v>648000</v>
      </c>
      <c r="T34" s="42" t="s">
        <v>112</v>
      </c>
      <c r="U34" s="49">
        <v>45902.0</v>
      </c>
      <c r="V34" s="49">
        <v>46087.0</v>
      </c>
      <c r="W34" s="42">
        <v>6.0</v>
      </c>
      <c r="X34" s="42" t="s">
        <v>887</v>
      </c>
      <c r="Y34" s="42" t="s">
        <v>85</v>
      </c>
    </row>
    <row r="35">
      <c r="A35" s="38" t="s">
        <v>8234</v>
      </c>
      <c r="B35" s="40">
        <v>45903.0</v>
      </c>
      <c r="C35" s="42">
        <v>11274.0</v>
      </c>
      <c r="D35" s="47" t="s">
        <v>8235</v>
      </c>
      <c r="E35" s="46" t="s">
        <v>5433</v>
      </c>
      <c r="F35" s="228" t="s">
        <v>5434</v>
      </c>
      <c r="G35" s="47" t="s">
        <v>243</v>
      </c>
      <c r="H35" s="47" t="s">
        <v>123</v>
      </c>
      <c r="I35" s="42" t="s">
        <v>422</v>
      </c>
      <c r="J35" s="49">
        <v>45327.0</v>
      </c>
      <c r="K35" s="40">
        <v>45902.0</v>
      </c>
      <c r="L35" s="42" t="s">
        <v>75</v>
      </c>
      <c r="M35" s="51">
        <v>0.0</v>
      </c>
      <c r="N35" s="42" t="s">
        <v>75</v>
      </c>
      <c r="O35" s="54">
        <v>648002.0</v>
      </c>
      <c r="P35" s="83">
        <v>648000.0</v>
      </c>
      <c r="Q35" s="51">
        <v>60000.0</v>
      </c>
      <c r="R35" s="51">
        <v>0.0</v>
      </c>
      <c r="S35" s="52">
        <f t="shared" si="1"/>
        <v>648000</v>
      </c>
      <c r="T35" s="42" t="s">
        <v>112</v>
      </c>
      <c r="U35" s="49">
        <v>45902.0</v>
      </c>
      <c r="V35" s="49">
        <v>46082.0</v>
      </c>
      <c r="W35" s="42">
        <v>6.0</v>
      </c>
      <c r="X35" s="42" t="s">
        <v>887</v>
      </c>
      <c r="Y35" s="42" t="s">
        <v>85</v>
      </c>
    </row>
    <row r="36">
      <c r="A36" s="38" t="s">
        <v>8238</v>
      </c>
      <c r="B36" s="40">
        <v>45903.0</v>
      </c>
      <c r="C36" s="42">
        <v>3814.0</v>
      </c>
      <c r="D36" s="47" t="s">
        <v>2175</v>
      </c>
      <c r="E36" s="46" t="s">
        <v>2178</v>
      </c>
      <c r="F36" s="228" t="s">
        <v>2181</v>
      </c>
      <c r="G36" s="47" t="s">
        <v>601</v>
      </c>
      <c r="H36" s="47" t="s">
        <v>177</v>
      </c>
      <c r="I36" s="42" t="s">
        <v>422</v>
      </c>
      <c r="J36" s="49">
        <v>44552.0</v>
      </c>
      <c r="K36" s="40">
        <v>45902.0</v>
      </c>
      <c r="L36" s="42" t="s">
        <v>75</v>
      </c>
      <c r="M36" s="51">
        <v>0.0</v>
      </c>
      <c r="N36" s="42" t="s">
        <v>75</v>
      </c>
      <c r="O36" s="54">
        <v>78013.0</v>
      </c>
      <c r="P36" s="83">
        <v>78000.0</v>
      </c>
      <c r="Q36" s="51">
        <v>0.0</v>
      </c>
      <c r="R36" s="51">
        <v>0.0</v>
      </c>
      <c r="S36" s="52">
        <f t="shared" si="1"/>
        <v>78000</v>
      </c>
      <c r="T36" s="42" t="s">
        <v>112</v>
      </c>
      <c r="U36" s="49">
        <v>45902.0</v>
      </c>
      <c r="V36" s="49">
        <v>45932.0</v>
      </c>
      <c r="W36" s="42">
        <v>1.0</v>
      </c>
      <c r="X36" s="42" t="s">
        <v>98</v>
      </c>
      <c r="Y36" s="42" t="s">
        <v>85</v>
      </c>
    </row>
    <row r="37">
      <c r="A37" s="38" t="s">
        <v>8240</v>
      </c>
      <c r="B37" s="40">
        <v>45903.0</v>
      </c>
      <c r="C37" s="42">
        <v>5319.0</v>
      </c>
      <c r="D37" s="47" t="s">
        <v>240</v>
      </c>
      <c r="E37" s="46" t="s">
        <v>241</v>
      </c>
      <c r="F37" s="228" t="s">
        <v>242</v>
      </c>
      <c r="G37" s="47" t="s">
        <v>243</v>
      </c>
      <c r="H37" s="47" t="s">
        <v>123</v>
      </c>
      <c r="I37" s="42" t="s">
        <v>422</v>
      </c>
      <c r="J37" s="49">
        <v>44653.0</v>
      </c>
      <c r="K37" s="40">
        <v>45902.0</v>
      </c>
      <c r="L37" s="42" t="s">
        <v>75</v>
      </c>
      <c r="M37" s="51">
        <v>118000.0</v>
      </c>
      <c r="N37" s="42" t="s">
        <v>75</v>
      </c>
      <c r="O37" s="51">
        <v>120000.0</v>
      </c>
      <c r="P37" s="500">
        <v>120000.0</v>
      </c>
      <c r="Q37" s="51">
        <v>0.0</v>
      </c>
      <c r="R37" s="51">
        <v>840.0</v>
      </c>
      <c r="S37" s="52">
        <f t="shared" si="1"/>
        <v>119160</v>
      </c>
      <c r="T37" s="42" t="s">
        <v>83</v>
      </c>
      <c r="U37" s="49">
        <v>45902.0</v>
      </c>
      <c r="V37" s="49">
        <v>45932.0</v>
      </c>
      <c r="W37" s="42">
        <v>1.0</v>
      </c>
      <c r="X37" s="42" t="s">
        <v>887</v>
      </c>
      <c r="Y37" s="42" t="s">
        <v>85</v>
      </c>
    </row>
    <row r="38">
      <c r="A38" s="158" t="s">
        <v>8243</v>
      </c>
      <c r="B38" s="40">
        <v>45903.0</v>
      </c>
      <c r="C38" s="42">
        <v>16274.0</v>
      </c>
      <c r="D38" s="47" t="s">
        <v>8244</v>
      </c>
      <c r="E38" s="46" t="s">
        <v>8245</v>
      </c>
      <c r="F38" s="228" t="s">
        <v>8247</v>
      </c>
      <c r="G38" s="47" t="s">
        <v>243</v>
      </c>
      <c r="H38" s="487" t="s">
        <v>123</v>
      </c>
      <c r="I38" s="42" t="s">
        <v>422</v>
      </c>
      <c r="J38" s="49">
        <v>45901.0</v>
      </c>
      <c r="K38" s="40">
        <v>45902.0</v>
      </c>
      <c r="L38" s="42" t="s">
        <v>75</v>
      </c>
      <c r="M38" s="51">
        <v>0.0</v>
      </c>
      <c r="N38" s="42" t="s">
        <v>75</v>
      </c>
      <c r="O38" s="54">
        <v>468019.0</v>
      </c>
      <c r="P38" s="83">
        <v>468019.0</v>
      </c>
      <c r="Q38" s="51">
        <v>0.0</v>
      </c>
      <c r="R38" s="51">
        <v>0.0</v>
      </c>
      <c r="S38" s="52">
        <f t="shared" si="1"/>
        <v>468019</v>
      </c>
      <c r="T38" s="42" t="s">
        <v>112</v>
      </c>
      <c r="U38" s="49">
        <v>45902.0</v>
      </c>
      <c r="V38" s="49">
        <v>46095.0</v>
      </c>
      <c r="W38" s="42">
        <v>6.0</v>
      </c>
      <c r="X38" s="42" t="s">
        <v>98</v>
      </c>
      <c r="Y38" s="42" t="s">
        <v>221</v>
      </c>
    </row>
    <row r="39">
      <c r="A39" s="38" t="s">
        <v>8249</v>
      </c>
      <c r="B39" s="40">
        <v>45903.0</v>
      </c>
      <c r="C39" s="42">
        <v>6031.0</v>
      </c>
      <c r="D39" s="47" t="s">
        <v>8251</v>
      </c>
      <c r="E39" s="46" t="s">
        <v>8252</v>
      </c>
      <c r="F39" s="228" t="s">
        <v>8253</v>
      </c>
      <c r="G39" s="47" t="s">
        <v>913</v>
      </c>
      <c r="H39" s="47" t="s">
        <v>156</v>
      </c>
      <c r="I39" s="42" t="s">
        <v>422</v>
      </c>
      <c r="J39" s="49">
        <v>44728.0</v>
      </c>
      <c r="K39" s="40">
        <v>45902.0</v>
      </c>
      <c r="L39" s="42" t="s">
        <v>75</v>
      </c>
      <c r="M39" s="51">
        <v>0.0</v>
      </c>
      <c r="N39" s="42" t="s">
        <v>75</v>
      </c>
      <c r="O39" s="54">
        <v>858000.0</v>
      </c>
      <c r="P39" s="117">
        <v>858000.0</v>
      </c>
      <c r="Q39" s="51">
        <v>78000.0</v>
      </c>
      <c r="R39" s="51">
        <v>17160.0</v>
      </c>
      <c r="S39" s="52">
        <f t="shared" si="1"/>
        <v>840840</v>
      </c>
      <c r="T39" s="42" t="s">
        <v>83</v>
      </c>
      <c r="U39" s="49">
        <v>45902.0</v>
      </c>
      <c r="V39" s="49">
        <v>46272.0</v>
      </c>
      <c r="W39" s="42">
        <v>12.0</v>
      </c>
      <c r="X39" s="42" t="s">
        <v>98</v>
      </c>
      <c r="Y39" s="42" t="s">
        <v>85</v>
      </c>
    </row>
    <row r="40">
      <c r="A40" s="38" t="s">
        <v>8255</v>
      </c>
      <c r="B40" s="40">
        <v>45903.0</v>
      </c>
      <c r="C40" s="42">
        <v>4918.0</v>
      </c>
      <c r="D40" s="47" t="s">
        <v>6219</v>
      </c>
      <c r="E40" s="46" t="s">
        <v>453</v>
      </c>
      <c r="F40" s="228" t="s">
        <v>454</v>
      </c>
      <c r="G40" s="47" t="s">
        <v>455</v>
      </c>
      <c r="H40" s="47" t="s">
        <v>156</v>
      </c>
      <c r="I40" s="42" t="s">
        <v>422</v>
      </c>
      <c r="J40" s="49">
        <v>44625.0</v>
      </c>
      <c r="K40" s="40">
        <v>45902.0</v>
      </c>
      <c r="L40" s="42" t="s">
        <v>75</v>
      </c>
      <c r="M40" s="51">
        <v>0.0</v>
      </c>
      <c r="N40" s="42" t="s">
        <v>75</v>
      </c>
      <c r="O40" s="54">
        <v>78000.0</v>
      </c>
      <c r="P40" s="117">
        <v>78000.0</v>
      </c>
      <c r="Q40" s="51">
        <v>0.0</v>
      </c>
      <c r="R40" s="51">
        <v>546.0</v>
      </c>
      <c r="S40" s="52">
        <f t="shared" si="1"/>
        <v>77454</v>
      </c>
      <c r="T40" s="42" t="s">
        <v>83</v>
      </c>
      <c r="U40" s="49">
        <v>45902.0</v>
      </c>
      <c r="V40" s="49">
        <v>45934.0</v>
      </c>
      <c r="W40" s="42">
        <v>1.0</v>
      </c>
      <c r="X40" s="42" t="s">
        <v>98</v>
      </c>
      <c r="Y40" s="42" t="s">
        <v>85</v>
      </c>
    </row>
    <row r="41">
      <c r="A41" s="38" t="s">
        <v>8261</v>
      </c>
      <c r="B41" s="40">
        <v>45903.0</v>
      </c>
      <c r="C41" s="42">
        <v>4343.0</v>
      </c>
      <c r="D41" s="47" t="s">
        <v>1522</v>
      </c>
      <c r="E41" s="46" t="s">
        <v>152</v>
      </c>
      <c r="F41" s="228" t="s">
        <v>153</v>
      </c>
      <c r="G41" s="47" t="s">
        <v>155</v>
      </c>
      <c r="H41" s="47" t="s">
        <v>156</v>
      </c>
      <c r="I41" s="42" t="s">
        <v>422</v>
      </c>
      <c r="J41" s="49">
        <v>44585.0</v>
      </c>
      <c r="K41" s="40">
        <v>45902.0</v>
      </c>
      <c r="L41" s="42" t="s">
        <v>75</v>
      </c>
      <c r="M41" s="51">
        <v>0.0</v>
      </c>
      <c r="N41" s="42" t="s">
        <v>75</v>
      </c>
      <c r="O41" s="54">
        <v>78000.0</v>
      </c>
      <c r="P41" s="117">
        <v>78000.0</v>
      </c>
      <c r="Q41" s="51">
        <v>0.0</v>
      </c>
      <c r="R41" s="51">
        <v>1560.0</v>
      </c>
      <c r="S41" s="52">
        <f t="shared" si="1"/>
        <v>76440</v>
      </c>
      <c r="T41" s="42" t="s">
        <v>83</v>
      </c>
      <c r="U41" s="49">
        <v>45902.0</v>
      </c>
      <c r="V41" s="49">
        <v>45932.0</v>
      </c>
      <c r="W41" s="42">
        <v>1.0</v>
      </c>
      <c r="X41" s="42" t="s">
        <v>98</v>
      </c>
      <c r="Y41" s="42" t="s">
        <v>85</v>
      </c>
    </row>
    <row r="42">
      <c r="A42" s="38" t="s">
        <v>8265</v>
      </c>
      <c r="B42" s="40">
        <v>45903.0</v>
      </c>
      <c r="C42" s="42">
        <v>14547.0</v>
      </c>
      <c r="D42" s="47" t="s">
        <v>4777</v>
      </c>
      <c r="E42" s="46" t="s">
        <v>4778</v>
      </c>
      <c r="F42" s="228" t="s">
        <v>4779</v>
      </c>
      <c r="G42" s="47" t="s">
        <v>194</v>
      </c>
      <c r="H42" s="47" t="s">
        <v>177</v>
      </c>
      <c r="I42" s="42" t="s">
        <v>422</v>
      </c>
      <c r="J42" s="49">
        <v>45688.0</v>
      </c>
      <c r="K42" s="40">
        <v>45902.0</v>
      </c>
      <c r="L42" s="42" t="s">
        <v>75</v>
      </c>
      <c r="M42" s="51">
        <v>234000.0</v>
      </c>
      <c r="N42" s="42" t="s">
        <v>75</v>
      </c>
      <c r="O42" s="54">
        <v>234003.0</v>
      </c>
      <c r="P42" s="83">
        <v>234000.0</v>
      </c>
      <c r="Q42" s="51">
        <v>0.0</v>
      </c>
      <c r="R42" s="51">
        <v>0.0</v>
      </c>
      <c r="S42" s="52">
        <f t="shared" si="1"/>
        <v>234000</v>
      </c>
      <c r="T42" s="42" t="s">
        <v>112</v>
      </c>
      <c r="U42" s="49">
        <v>45902.0</v>
      </c>
      <c r="V42" s="49">
        <v>46002.0</v>
      </c>
      <c r="W42" s="42">
        <v>3.0</v>
      </c>
      <c r="X42" s="42" t="s">
        <v>98</v>
      </c>
      <c r="Y42" s="42" t="s">
        <v>85</v>
      </c>
    </row>
    <row r="43">
      <c r="A43" s="38" t="s">
        <v>8267</v>
      </c>
      <c r="B43" s="40">
        <v>45904.0</v>
      </c>
      <c r="C43" s="42">
        <v>6835.0</v>
      </c>
      <c r="D43" s="47" t="s">
        <v>743</v>
      </c>
      <c r="E43" s="46" t="s">
        <v>638</v>
      </c>
      <c r="F43" s="228" t="s">
        <v>640</v>
      </c>
      <c r="G43" s="47" t="s">
        <v>641</v>
      </c>
      <c r="H43" s="47" t="s">
        <v>144</v>
      </c>
      <c r="I43" s="42" t="s">
        <v>422</v>
      </c>
      <c r="J43" s="49">
        <v>44808.0</v>
      </c>
      <c r="K43" s="40">
        <v>45902.0</v>
      </c>
      <c r="L43" s="42" t="s">
        <v>75</v>
      </c>
      <c r="M43" s="51">
        <v>0.0</v>
      </c>
      <c r="N43" s="42" t="s">
        <v>75</v>
      </c>
      <c r="O43" s="54">
        <v>118073.0</v>
      </c>
      <c r="P43" s="83">
        <v>118000.0</v>
      </c>
      <c r="Q43" s="51">
        <v>0.0</v>
      </c>
      <c r="R43" s="51">
        <v>0.0</v>
      </c>
      <c r="S43" s="52">
        <f t="shared" si="1"/>
        <v>118000</v>
      </c>
      <c r="T43" s="42" t="s">
        <v>112</v>
      </c>
      <c r="U43" s="49">
        <v>45902.0</v>
      </c>
      <c r="V43" s="49">
        <v>45935.0</v>
      </c>
      <c r="W43" s="42">
        <v>1.0</v>
      </c>
      <c r="X43" s="42" t="s">
        <v>887</v>
      </c>
      <c r="Y43" s="42" t="s">
        <v>85</v>
      </c>
    </row>
    <row r="44">
      <c r="A44" s="38" t="s">
        <v>8270</v>
      </c>
      <c r="B44" s="40">
        <v>45904.0</v>
      </c>
      <c r="C44" s="42">
        <v>4863.0</v>
      </c>
      <c r="D44" s="47" t="s">
        <v>8271</v>
      </c>
      <c r="E44" s="46" t="s">
        <v>145</v>
      </c>
      <c r="F44" s="228" t="s">
        <v>146</v>
      </c>
      <c r="G44" s="47" t="s">
        <v>122</v>
      </c>
      <c r="H44" s="47" t="s">
        <v>124</v>
      </c>
      <c r="I44" s="42" t="s">
        <v>422</v>
      </c>
      <c r="J44" s="49">
        <v>44623.0</v>
      </c>
      <c r="K44" s="40">
        <v>45902.0</v>
      </c>
      <c r="L44" s="42" t="s">
        <v>75</v>
      </c>
      <c r="M44" s="51">
        <v>0.0</v>
      </c>
      <c r="N44" s="42" t="s">
        <v>75</v>
      </c>
      <c r="O44" s="54">
        <v>78000.0</v>
      </c>
      <c r="P44" s="117">
        <v>78000.0</v>
      </c>
      <c r="Q44" s="51">
        <v>0.0</v>
      </c>
      <c r="R44" s="51">
        <v>546.0</v>
      </c>
      <c r="S44" s="52">
        <f t="shared" si="1"/>
        <v>77454</v>
      </c>
      <c r="T44" s="42" t="s">
        <v>83</v>
      </c>
      <c r="U44" s="49">
        <v>45902.0</v>
      </c>
      <c r="V44" s="49">
        <v>45932.0</v>
      </c>
      <c r="W44" s="42">
        <v>1.0</v>
      </c>
      <c r="X44" s="42" t="s">
        <v>98</v>
      </c>
      <c r="Y44" s="42" t="s">
        <v>85</v>
      </c>
    </row>
    <row r="45">
      <c r="A45" s="38" t="s">
        <v>8274</v>
      </c>
      <c r="B45" s="40">
        <v>45904.0</v>
      </c>
      <c r="C45" s="42">
        <v>12575.0</v>
      </c>
      <c r="D45" s="47" t="s">
        <v>8275</v>
      </c>
      <c r="E45" s="46" t="s">
        <v>834</v>
      </c>
      <c r="F45" s="228" t="s">
        <v>835</v>
      </c>
      <c r="G45" s="47" t="s">
        <v>199</v>
      </c>
      <c r="H45" s="47" t="s">
        <v>200</v>
      </c>
      <c r="I45" s="42" t="s">
        <v>422</v>
      </c>
      <c r="J45" s="49">
        <v>45470.0</v>
      </c>
      <c r="K45" s="40">
        <v>45902.0</v>
      </c>
      <c r="L45" s="42" t="s">
        <v>75</v>
      </c>
      <c r="M45" s="51">
        <v>0.0</v>
      </c>
      <c r="N45" s="42" t="s">
        <v>75</v>
      </c>
      <c r="O45" s="54">
        <v>118049.0</v>
      </c>
      <c r="P45" s="83">
        <v>118049.0</v>
      </c>
      <c r="Q45" s="51">
        <v>0.0</v>
      </c>
      <c r="R45" s="51">
        <v>0.0</v>
      </c>
      <c r="S45" s="52">
        <f t="shared" si="1"/>
        <v>118049</v>
      </c>
      <c r="T45" s="42" t="s">
        <v>112</v>
      </c>
      <c r="U45" s="49">
        <v>45902.0</v>
      </c>
      <c r="V45" s="49">
        <v>45934.0</v>
      </c>
      <c r="W45" s="42">
        <v>1.0</v>
      </c>
      <c r="X45" s="42" t="s">
        <v>887</v>
      </c>
      <c r="Y45" s="42" t="s">
        <v>85</v>
      </c>
    </row>
    <row r="46">
      <c r="A46" s="38" t="s">
        <v>8277</v>
      </c>
      <c r="B46" s="40">
        <v>45904.0</v>
      </c>
      <c r="C46" s="42">
        <v>13922.0</v>
      </c>
      <c r="D46" s="47" t="s">
        <v>840</v>
      </c>
      <c r="E46" s="46" t="s">
        <v>841</v>
      </c>
      <c r="F46" s="228" t="s">
        <v>2455</v>
      </c>
      <c r="G46" s="47" t="s">
        <v>199</v>
      </c>
      <c r="H46" s="47" t="s">
        <v>200</v>
      </c>
      <c r="I46" s="42" t="s">
        <v>422</v>
      </c>
      <c r="J46" s="49">
        <v>45620.0</v>
      </c>
      <c r="K46" s="40">
        <v>45902.0</v>
      </c>
      <c r="L46" s="42" t="s">
        <v>75</v>
      </c>
      <c r="M46" s="51">
        <v>0.0</v>
      </c>
      <c r="N46" s="42" t="s">
        <v>75</v>
      </c>
      <c r="O46" s="54">
        <v>118091.0</v>
      </c>
      <c r="P46" s="83">
        <v>118091.0</v>
      </c>
      <c r="Q46" s="51">
        <v>0.0</v>
      </c>
      <c r="R46" s="51">
        <v>0.0</v>
      </c>
      <c r="S46" s="52">
        <f t="shared" si="1"/>
        <v>118091</v>
      </c>
      <c r="T46" s="42" t="s">
        <v>112</v>
      </c>
      <c r="U46" s="49">
        <v>45902.0</v>
      </c>
      <c r="V46" s="49">
        <v>45934.0</v>
      </c>
      <c r="W46" s="42">
        <v>1.0</v>
      </c>
      <c r="X46" s="42" t="s">
        <v>887</v>
      </c>
      <c r="Y46" s="42" t="s">
        <v>85</v>
      </c>
    </row>
    <row r="47">
      <c r="A47" s="38" t="s">
        <v>8280</v>
      </c>
      <c r="B47" s="40">
        <v>45904.0</v>
      </c>
      <c r="C47" s="42">
        <v>10487.0</v>
      </c>
      <c r="D47" s="47" t="s">
        <v>1526</v>
      </c>
      <c r="E47" s="46" t="s">
        <v>1527</v>
      </c>
      <c r="F47" s="228" t="s">
        <v>1528</v>
      </c>
      <c r="G47" s="47" t="s">
        <v>99</v>
      </c>
      <c r="H47" s="47" t="s">
        <v>101</v>
      </c>
      <c r="I47" s="42" t="s">
        <v>422</v>
      </c>
      <c r="J47" s="49">
        <v>45225.0</v>
      </c>
      <c r="K47" s="40">
        <v>45902.0</v>
      </c>
      <c r="L47" s="42" t="s">
        <v>75</v>
      </c>
      <c r="M47" s="51">
        <v>0.0</v>
      </c>
      <c r="N47" s="42" t="s">
        <v>75</v>
      </c>
      <c r="O47" s="54">
        <v>118000.0</v>
      </c>
      <c r="P47" s="117">
        <v>118000.0</v>
      </c>
      <c r="Q47" s="51">
        <v>0.0</v>
      </c>
      <c r="R47" s="51">
        <v>4440.0</v>
      </c>
      <c r="S47" s="52">
        <f t="shared" si="1"/>
        <v>113560</v>
      </c>
      <c r="T47" s="42" t="s">
        <v>83</v>
      </c>
      <c r="U47" s="49">
        <v>45902.0</v>
      </c>
      <c r="V47" s="49">
        <v>45932.0</v>
      </c>
      <c r="W47" s="42">
        <v>1.0</v>
      </c>
      <c r="X47" s="42" t="s">
        <v>887</v>
      </c>
      <c r="Y47" s="42" t="s">
        <v>85</v>
      </c>
    </row>
    <row r="48">
      <c r="A48" s="38" t="s">
        <v>8284</v>
      </c>
      <c r="B48" s="40">
        <v>45904.0</v>
      </c>
      <c r="C48" s="42">
        <v>12245.0</v>
      </c>
      <c r="D48" s="47" t="s">
        <v>8286</v>
      </c>
      <c r="E48" s="46" t="s">
        <v>799</v>
      </c>
      <c r="F48" s="228" t="s">
        <v>800</v>
      </c>
      <c r="G48" s="47" t="s">
        <v>801</v>
      </c>
      <c r="H48" s="47" t="s">
        <v>177</v>
      </c>
      <c r="I48" s="42" t="s">
        <v>422</v>
      </c>
      <c r="J48" s="49">
        <v>45436.0</v>
      </c>
      <c r="K48" s="40">
        <v>45902.0</v>
      </c>
      <c r="L48" s="42" t="s">
        <v>75</v>
      </c>
      <c r="M48" s="51">
        <v>0.0</v>
      </c>
      <c r="N48" s="42" t="s">
        <v>75</v>
      </c>
      <c r="O48" s="54">
        <v>78038.0</v>
      </c>
      <c r="P48" s="83">
        <v>78038.0</v>
      </c>
      <c r="Q48" s="51">
        <v>0.0</v>
      </c>
      <c r="R48" s="51">
        <v>0.0</v>
      </c>
      <c r="S48" s="52">
        <f t="shared" si="1"/>
        <v>78038</v>
      </c>
      <c r="T48" s="42" t="s">
        <v>112</v>
      </c>
      <c r="U48" s="49">
        <v>45902.0</v>
      </c>
      <c r="V48" s="49">
        <v>45936.0</v>
      </c>
      <c r="W48" s="42">
        <v>1.0</v>
      </c>
      <c r="X48" s="42" t="s">
        <v>98</v>
      </c>
      <c r="Y48" s="42" t="s">
        <v>85</v>
      </c>
    </row>
    <row r="49">
      <c r="A49" s="38" t="s">
        <v>8288</v>
      </c>
      <c r="B49" s="40">
        <v>45904.0</v>
      </c>
      <c r="C49" s="42">
        <v>11696.0</v>
      </c>
      <c r="D49" s="47" t="s">
        <v>192</v>
      </c>
      <c r="E49" s="46" t="s">
        <v>195</v>
      </c>
      <c r="F49" s="228" t="s">
        <v>197</v>
      </c>
      <c r="G49" s="47" t="s">
        <v>99</v>
      </c>
      <c r="H49" s="47" t="s">
        <v>101</v>
      </c>
      <c r="I49" s="42" t="s">
        <v>422</v>
      </c>
      <c r="J49" s="49">
        <v>45376.0</v>
      </c>
      <c r="K49" s="40">
        <v>45902.0</v>
      </c>
      <c r="L49" s="42" t="s">
        <v>75</v>
      </c>
      <c r="M49" s="51">
        <v>0.0</v>
      </c>
      <c r="N49" s="40">
        <v>45903.0</v>
      </c>
      <c r="O49" s="54">
        <v>78012.0</v>
      </c>
      <c r="P49" s="83">
        <v>78012.0</v>
      </c>
      <c r="Q49" s="51">
        <v>0.0</v>
      </c>
      <c r="R49" s="51">
        <v>0.0</v>
      </c>
      <c r="S49" s="52">
        <f t="shared" si="1"/>
        <v>78012</v>
      </c>
      <c r="T49" s="42" t="s">
        <v>112</v>
      </c>
      <c r="U49" s="49">
        <v>45903.0</v>
      </c>
      <c r="V49" s="49">
        <v>45933.0</v>
      </c>
      <c r="W49" s="42">
        <v>1.0</v>
      </c>
      <c r="X49" s="42" t="s">
        <v>98</v>
      </c>
      <c r="Y49" s="42" t="s">
        <v>85</v>
      </c>
    </row>
    <row r="50">
      <c r="A50" s="38" t="s">
        <v>8291</v>
      </c>
      <c r="B50" s="40">
        <v>45904.0</v>
      </c>
      <c r="C50" s="42">
        <v>1389.0</v>
      </c>
      <c r="D50" s="47" t="s">
        <v>180</v>
      </c>
      <c r="E50" s="46" t="s">
        <v>181</v>
      </c>
      <c r="F50" s="228" t="s">
        <v>479</v>
      </c>
      <c r="G50" s="47" t="s">
        <v>121</v>
      </c>
      <c r="H50" s="47" t="s">
        <v>123</v>
      </c>
      <c r="I50" s="42" t="s">
        <v>422</v>
      </c>
      <c r="J50" s="49">
        <v>44361.0</v>
      </c>
      <c r="K50" s="40">
        <v>45902.0</v>
      </c>
      <c r="L50" s="42" t="s">
        <v>75</v>
      </c>
      <c r="M50" s="51">
        <v>0.0</v>
      </c>
      <c r="N50" s="42" t="s">
        <v>75</v>
      </c>
      <c r="O50" s="54">
        <v>78000.0</v>
      </c>
      <c r="P50" s="117">
        <v>78000.0</v>
      </c>
      <c r="Q50" s="51">
        <v>0.0</v>
      </c>
      <c r="R50" s="51">
        <v>546.0</v>
      </c>
      <c r="S50" s="52">
        <f t="shared" si="1"/>
        <v>77454</v>
      </c>
      <c r="T50" s="42" t="s">
        <v>83</v>
      </c>
      <c r="U50" s="49">
        <v>45903.0</v>
      </c>
      <c r="V50" s="49">
        <v>45933.0</v>
      </c>
      <c r="W50" s="42">
        <v>1.0</v>
      </c>
      <c r="X50" s="42" t="s">
        <v>98</v>
      </c>
      <c r="Y50" s="42" t="s">
        <v>85</v>
      </c>
    </row>
    <row r="51">
      <c r="A51" s="158" t="s">
        <v>8298</v>
      </c>
      <c r="B51" s="40">
        <v>45911.0</v>
      </c>
      <c r="C51" s="41">
        <v>16306.0</v>
      </c>
      <c r="D51" s="43" t="s">
        <v>8299</v>
      </c>
      <c r="E51" s="60" t="s">
        <v>8300</v>
      </c>
      <c r="F51" s="381" t="s">
        <v>8301</v>
      </c>
      <c r="G51" s="43" t="s">
        <v>8302</v>
      </c>
      <c r="H51" s="506" t="s">
        <v>72</v>
      </c>
      <c r="I51" s="41" t="s">
        <v>422</v>
      </c>
      <c r="J51" s="48">
        <v>45904.0</v>
      </c>
      <c r="K51" s="49">
        <v>45911.0</v>
      </c>
      <c r="L51" s="40">
        <v>45902.0</v>
      </c>
      <c r="M51" s="51">
        <v>0.0</v>
      </c>
      <c r="N51" s="49">
        <v>45911.0</v>
      </c>
      <c r="O51" s="54">
        <v>468086.0</v>
      </c>
      <c r="P51" s="83">
        <f>902000-434000</f>
        <v>468000</v>
      </c>
      <c r="Q51" s="51">
        <v>0.0</v>
      </c>
      <c r="R51" s="51">
        <v>0.0</v>
      </c>
      <c r="S51" s="52">
        <f t="shared" si="1"/>
        <v>468000</v>
      </c>
      <c r="T51" s="42" t="s">
        <v>112</v>
      </c>
      <c r="U51" s="49">
        <v>45911.0</v>
      </c>
      <c r="V51" s="49">
        <v>46098.0</v>
      </c>
      <c r="W51" s="42">
        <v>6.0</v>
      </c>
      <c r="X51" s="42" t="s">
        <v>98</v>
      </c>
      <c r="Y51" s="42" t="s">
        <v>221</v>
      </c>
    </row>
    <row r="52">
      <c r="A52" s="38" t="s">
        <v>8306</v>
      </c>
      <c r="B52" s="40">
        <v>45904.0</v>
      </c>
      <c r="C52" s="42">
        <v>9130.0</v>
      </c>
      <c r="D52" s="47" t="s">
        <v>328</v>
      </c>
      <c r="E52" s="46" t="s">
        <v>330</v>
      </c>
      <c r="F52" s="228" t="s">
        <v>6078</v>
      </c>
      <c r="G52" s="47" t="s">
        <v>121</v>
      </c>
      <c r="H52" s="47" t="s">
        <v>123</v>
      </c>
      <c r="I52" s="42" t="s">
        <v>422</v>
      </c>
      <c r="J52" s="49">
        <v>45071.0</v>
      </c>
      <c r="K52" s="40">
        <v>45903.0</v>
      </c>
      <c r="L52" s="42" t="s">
        <v>75</v>
      </c>
      <c r="M52" s="51">
        <v>0.0</v>
      </c>
      <c r="N52" s="42" t="s">
        <v>75</v>
      </c>
      <c r="O52" s="54">
        <v>118005.0</v>
      </c>
      <c r="P52" s="95">
        <v>118005.0</v>
      </c>
      <c r="Q52" s="51">
        <v>0.0</v>
      </c>
      <c r="R52" s="51">
        <v>0.0</v>
      </c>
      <c r="S52" s="52">
        <f t="shared" si="1"/>
        <v>118005</v>
      </c>
      <c r="T52" s="42" t="s">
        <v>112</v>
      </c>
      <c r="U52" s="49">
        <v>45903.0</v>
      </c>
      <c r="V52" s="49">
        <v>45933.0</v>
      </c>
      <c r="W52" s="42">
        <v>1.0</v>
      </c>
      <c r="X52" s="42" t="s">
        <v>887</v>
      </c>
      <c r="Y52" s="42" t="s">
        <v>85</v>
      </c>
    </row>
    <row r="53">
      <c r="A53" s="38" t="s">
        <v>8309</v>
      </c>
      <c r="B53" s="40">
        <v>45904.0</v>
      </c>
      <c r="C53" s="42">
        <v>4896.0</v>
      </c>
      <c r="D53" s="47" t="s">
        <v>210</v>
      </c>
      <c r="E53" s="46" t="s">
        <v>213</v>
      </c>
      <c r="F53" s="228" t="s">
        <v>5446</v>
      </c>
      <c r="G53" s="47" t="s">
        <v>217</v>
      </c>
      <c r="H53" s="47" t="s">
        <v>177</v>
      </c>
      <c r="I53" s="42" t="s">
        <v>422</v>
      </c>
      <c r="J53" s="49">
        <v>44623.0</v>
      </c>
      <c r="K53" s="40">
        <v>45903.0</v>
      </c>
      <c r="L53" s="42" t="s">
        <v>75</v>
      </c>
      <c r="M53" s="51">
        <v>0.0</v>
      </c>
      <c r="N53" s="42" t="s">
        <v>75</v>
      </c>
      <c r="O53" s="54">
        <v>78000.0</v>
      </c>
      <c r="P53" s="83">
        <v>78000.0</v>
      </c>
      <c r="Q53" s="51">
        <v>0.0</v>
      </c>
      <c r="R53" s="51">
        <v>4400.0</v>
      </c>
      <c r="S53" s="52">
        <f t="shared" si="1"/>
        <v>73600</v>
      </c>
      <c r="T53" s="42" t="s">
        <v>83</v>
      </c>
      <c r="U53" s="49">
        <v>45903.0</v>
      </c>
      <c r="V53" s="49">
        <v>45933.0</v>
      </c>
      <c r="W53" s="42">
        <v>1.0</v>
      </c>
      <c r="X53" s="42" t="s">
        <v>98</v>
      </c>
      <c r="Y53" s="42" t="s">
        <v>85</v>
      </c>
    </row>
    <row r="54">
      <c r="A54" s="158" t="s">
        <v>8311</v>
      </c>
      <c r="B54" s="40">
        <v>45904.0</v>
      </c>
      <c r="C54" s="42">
        <v>16186.0</v>
      </c>
      <c r="D54" s="47" t="s">
        <v>8312</v>
      </c>
      <c r="E54" s="46" t="s">
        <v>8313</v>
      </c>
      <c r="F54" s="228" t="s">
        <v>8314</v>
      </c>
      <c r="G54" s="47" t="s">
        <v>122</v>
      </c>
      <c r="H54" s="487" t="s">
        <v>124</v>
      </c>
      <c r="I54" s="42" t="s">
        <v>422</v>
      </c>
      <c r="J54" s="49">
        <v>45890.0</v>
      </c>
      <c r="K54" s="40">
        <v>45903.0</v>
      </c>
      <c r="L54" s="42" t="s">
        <v>75</v>
      </c>
      <c r="M54" s="51">
        <v>0.0</v>
      </c>
      <c r="N54" s="42" t="s">
        <v>75</v>
      </c>
      <c r="O54" s="54">
        <v>648017.0</v>
      </c>
      <c r="P54" s="95">
        <v>648017.0</v>
      </c>
      <c r="Q54" s="51">
        <v>60000.0</v>
      </c>
      <c r="R54" s="51">
        <v>0.0</v>
      </c>
      <c r="S54" s="52">
        <f t="shared" si="1"/>
        <v>648017</v>
      </c>
      <c r="T54" s="42" t="s">
        <v>112</v>
      </c>
      <c r="U54" s="49">
        <v>45903.0</v>
      </c>
      <c r="V54" s="49">
        <v>46084.0</v>
      </c>
      <c r="W54" s="42">
        <v>6.0</v>
      </c>
      <c r="X54" s="42" t="s">
        <v>887</v>
      </c>
      <c r="Y54" s="42" t="s">
        <v>221</v>
      </c>
    </row>
    <row r="55">
      <c r="A55" s="38" t="s">
        <v>8316</v>
      </c>
      <c r="B55" s="40">
        <v>45904.0</v>
      </c>
      <c r="C55" s="42">
        <v>8808.0</v>
      </c>
      <c r="D55" s="47" t="s">
        <v>785</v>
      </c>
      <c r="E55" s="46" t="s">
        <v>786</v>
      </c>
      <c r="F55" s="228" t="s">
        <v>787</v>
      </c>
      <c r="G55" s="47" t="s">
        <v>788</v>
      </c>
      <c r="H55" s="47" t="s">
        <v>814</v>
      </c>
      <c r="I55" s="42" t="s">
        <v>422</v>
      </c>
      <c r="J55" s="49">
        <v>45034.0</v>
      </c>
      <c r="K55" s="40">
        <v>45903.0</v>
      </c>
      <c r="L55" s="42" t="s">
        <v>75</v>
      </c>
      <c r="M55" s="51">
        <v>0.0</v>
      </c>
      <c r="N55" s="42" t="s">
        <v>75</v>
      </c>
      <c r="O55" s="54">
        <v>78026.0</v>
      </c>
      <c r="P55" s="95">
        <v>78000.0</v>
      </c>
      <c r="Q55" s="51">
        <v>0.0</v>
      </c>
      <c r="R55" s="51">
        <v>0.0</v>
      </c>
      <c r="S55" s="52">
        <f t="shared" si="1"/>
        <v>78000</v>
      </c>
      <c r="T55" s="42" t="s">
        <v>112</v>
      </c>
      <c r="U55" s="49">
        <v>45903.0</v>
      </c>
      <c r="V55" s="49">
        <v>45933.0</v>
      </c>
      <c r="W55" s="42">
        <v>1.0</v>
      </c>
      <c r="X55" s="42" t="s">
        <v>98</v>
      </c>
      <c r="Y55" s="42" t="s">
        <v>85</v>
      </c>
    </row>
    <row r="56">
      <c r="A56" s="38" t="s">
        <v>8318</v>
      </c>
      <c r="B56" s="40">
        <v>45904.0</v>
      </c>
      <c r="C56" s="42">
        <v>9684.0</v>
      </c>
      <c r="D56" s="47" t="s">
        <v>686</v>
      </c>
      <c r="E56" s="46" t="s">
        <v>687</v>
      </c>
      <c r="F56" s="228" t="s">
        <v>688</v>
      </c>
      <c r="G56" s="47" t="s">
        <v>404</v>
      </c>
      <c r="H56" s="47" t="s">
        <v>72</v>
      </c>
      <c r="I56" s="42" t="s">
        <v>422</v>
      </c>
      <c r="J56" s="49">
        <v>45133.0</v>
      </c>
      <c r="K56" s="40">
        <v>45903.0</v>
      </c>
      <c r="L56" s="42" t="s">
        <v>75</v>
      </c>
      <c r="M56" s="51">
        <v>0.0</v>
      </c>
      <c r="N56" s="42" t="s">
        <v>75</v>
      </c>
      <c r="O56" s="54">
        <v>78089.0</v>
      </c>
      <c r="P56" s="95">
        <v>78089.0</v>
      </c>
      <c r="Q56" s="51">
        <v>0.0</v>
      </c>
      <c r="R56" s="51">
        <v>0.0</v>
      </c>
      <c r="S56" s="52">
        <f t="shared" si="1"/>
        <v>78089</v>
      </c>
      <c r="T56" s="42" t="s">
        <v>112</v>
      </c>
      <c r="U56" s="49">
        <v>45903.0</v>
      </c>
      <c r="V56" s="49">
        <v>45935.0</v>
      </c>
      <c r="W56" s="42">
        <v>1.0</v>
      </c>
      <c r="X56" s="42" t="s">
        <v>98</v>
      </c>
      <c r="Y56" s="42" t="s">
        <v>85</v>
      </c>
    </row>
    <row r="57">
      <c r="A57" s="38" t="s">
        <v>8319</v>
      </c>
      <c r="B57" s="40">
        <v>45904.0</v>
      </c>
      <c r="C57" s="42">
        <v>5536.0</v>
      </c>
      <c r="D57" s="47" t="s">
        <v>1167</v>
      </c>
      <c r="E57" s="46" t="s">
        <v>1134</v>
      </c>
      <c r="F57" s="228" t="s">
        <v>1135</v>
      </c>
      <c r="G57" s="47" t="s">
        <v>1136</v>
      </c>
      <c r="H57" s="47" t="s">
        <v>1137</v>
      </c>
      <c r="I57" s="42" t="s">
        <v>422</v>
      </c>
      <c r="J57" s="49">
        <v>44673.0</v>
      </c>
      <c r="K57" s="40">
        <v>45903.0</v>
      </c>
      <c r="L57" s="42" t="s">
        <v>75</v>
      </c>
      <c r="M57" s="51">
        <v>78000.0</v>
      </c>
      <c r="N57" s="42" t="s">
        <v>75</v>
      </c>
      <c r="O57" s="54">
        <v>80000.0</v>
      </c>
      <c r="P57" s="83">
        <v>80000.0</v>
      </c>
      <c r="Q57" s="51">
        <v>0.0</v>
      </c>
      <c r="R57" s="51">
        <v>1600.0</v>
      </c>
      <c r="S57" s="52">
        <f t="shared" si="1"/>
        <v>78400</v>
      </c>
      <c r="T57" s="42" t="s">
        <v>83</v>
      </c>
      <c r="U57" s="49">
        <v>45903.0</v>
      </c>
      <c r="V57" s="49">
        <v>45935.0</v>
      </c>
      <c r="W57" s="42">
        <v>1.0</v>
      </c>
      <c r="X57" s="42" t="s">
        <v>98</v>
      </c>
      <c r="Y57" s="42" t="s">
        <v>85</v>
      </c>
    </row>
    <row r="58">
      <c r="A58" s="46" t="s">
        <v>8321</v>
      </c>
      <c r="B58" s="40">
        <v>45904.0</v>
      </c>
      <c r="C58" s="42">
        <v>1389.0</v>
      </c>
      <c r="D58" s="47" t="s">
        <v>180</v>
      </c>
      <c r="E58" s="46" t="s">
        <v>181</v>
      </c>
      <c r="F58" s="228" t="s">
        <v>479</v>
      </c>
      <c r="G58" s="47" t="s">
        <v>121</v>
      </c>
      <c r="H58" s="47" t="s">
        <v>123</v>
      </c>
      <c r="I58" s="42" t="s">
        <v>46</v>
      </c>
      <c r="J58" s="49">
        <v>44361.0</v>
      </c>
      <c r="K58" s="40">
        <v>45903.0</v>
      </c>
      <c r="L58" s="42" t="s">
        <v>75</v>
      </c>
      <c r="M58" s="51">
        <v>78000.0</v>
      </c>
      <c r="N58" s="42" t="s">
        <v>75</v>
      </c>
      <c r="O58" s="54">
        <v>156000.0</v>
      </c>
      <c r="P58" s="83">
        <v>156000.0</v>
      </c>
      <c r="Q58" s="51">
        <v>0.0</v>
      </c>
      <c r="R58" s="51">
        <v>1092.0</v>
      </c>
      <c r="S58" s="52">
        <f t="shared" si="1"/>
        <v>154908</v>
      </c>
      <c r="T58" s="42" t="s">
        <v>83</v>
      </c>
      <c r="U58" s="49">
        <v>45903.0</v>
      </c>
      <c r="V58" s="49">
        <v>45962.0</v>
      </c>
      <c r="W58" s="42">
        <v>1.0</v>
      </c>
      <c r="X58" s="42" t="s">
        <v>98</v>
      </c>
      <c r="Y58" s="42" t="s">
        <v>85</v>
      </c>
    </row>
    <row r="59">
      <c r="A59" s="38" t="s">
        <v>8323</v>
      </c>
      <c r="B59" s="40">
        <v>45904.0</v>
      </c>
      <c r="C59" s="42">
        <v>1389.0</v>
      </c>
      <c r="D59" s="47" t="s">
        <v>180</v>
      </c>
      <c r="E59" s="46" t="s">
        <v>181</v>
      </c>
      <c r="F59" s="228" t="s">
        <v>182</v>
      </c>
      <c r="G59" s="47" t="s">
        <v>121</v>
      </c>
      <c r="H59" s="47" t="s">
        <v>123</v>
      </c>
      <c r="I59" s="42" t="s">
        <v>422</v>
      </c>
      <c r="J59" s="49">
        <v>44361.0</v>
      </c>
      <c r="K59" s="40">
        <v>45903.0</v>
      </c>
      <c r="L59" s="42" t="s">
        <v>75</v>
      </c>
      <c r="M59" s="51">
        <v>78000.0</v>
      </c>
      <c r="N59" s="42" t="s">
        <v>75</v>
      </c>
      <c r="O59" s="54">
        <v>0.0</v>
      </c>
      <c r="P59" s="54">
        <v>0.0</v>
      </c>
      <c r="Q59" s="51">
        <v>0.0</v>
      </c>
      <c r="R59" s="51">
        <v>0.0</v>
      </c>
      <c r="S59" s="52">
        <f t="shared" si="1"/>
        <v>0</v>
      </c>
      <c r="T59" s="42" t="s">
        <v>283</v>
      </c>
      <c r="U59" s="49">
        <v>45903.0</v>
      </c>
      <c r="V59" s="49">
        <v>45933.0</v>
      </c>
      <c r="W59" s="42">
        <v>1.0</v>
      </c>
      <c r="X59" s="42" t="s">
        <v>98</v>
      </c>
      <c r="Y59" s="42" t="s">
        <v>85</v>
      </c>
    </row>
    <row r="60">
      <c r="A60" s="38" t="s">
        <v>8325</v>
      </c>
      <c r="B60" s="40">
        <v>45904.0</v>
      </c>
      <c r="C60" s="42">
        <v>1389.0</v>
      </c>
      <c r="D60" s="47" t="s">
        <v>180</v>
      </c>
      <c r="E60" s="46" t="s">
        <v>181</v>
      </c>
      <c r="F60" s="228" t="s">
        <v>238</v>
      </c>
      <c r="G60" s="47" t="s">
        <v>121</v>
      </c>
      <c r="H60" s="47" t="s">
        <v>123</v>
      </c>
      <c r="I60" s="42" t="s">
        <v>422</v>
      </c>
      <c r="J60" s="49">
        <v>44361.0</v>
      </c>
      <c r="K60" s="40">
        <v>45903.0</v>
      </c>
      <c r="L60" s="42" t="s">
        <v>75</v>
      </c>
      <c r="M60" s="51">
        <v>78000.0</v>
      </c>
      <c r="N60" s="42" t="s">
        <v>75</v>
      </c>
      <c r="O60" s="54">
        <v>78000.0</v>
      </c>
      <c r="P60" s="83">
        <v>78000.0</v>
      </c>
      <c r="Q60" s="51">
        <v>0.0</v>
      </c>
      <c r="R60" s="51">
        <v>546.0</v>
      </c>
      <c r="S60" s="52">
        <f t="shared" si="1"/>
        <v>77454</v>
      </c>
      <c r="T60" s="42" t="s">
        <v>83</v>
      </c>
      <c r="U60" s="49">
        <v>45903.0</v>
      </c>
      <c r="V60" s="49">
        <v>45933.0</v>
      </c>
      <c r="W60" s="42">
        <v>1.0</v>
      </c>
      <c r="X60" s="42" t="s">
        <v>98</v>
      </c>
      <c r="Y60" s="42" t="s">
        <v>85</v>
      </c>
    </row>
    <row r="61">
      <c r="A61" s="38" t="s">
        <v>8327</v>
      </c>
      <c r="B61" s="40">
        <v>45904.0</v>
      </c>
      <c r="C61" s="42">
        <v>6926.0</v>
      </c>
      <c r="D61" s="47" t="s">
        <v>981</v>
      </c>
      <c r="E61" s="46" t="s">
        <v>545</v>
      </c>
      <c r="F61" s="228" t="s">
        <v>546</v>
      </c>
      <c r="G61" s="47" t="s">
        <v>355</v>
      </c>
      <c r="H61" s="47" t="s">
        <v>235</v>
      </c>
      <c r="I61" s="42" t="s">
        <v>422</v>
      </c>
      <c r="J61" s="49">
        <v>44816.0</v>
      </c>
      <c r="K61" s="40">
        <v>45903.0</v>
      </c>
      <c r="L61" s="42" t="s">
        <v>75</v>
      </c>
      <c r="M61" s="51">
        <v>0.0</v>
      </c>
      <c r="N61" s="40">
        <v>45904.0</v>
      </c>
      <c r="O61" s="54">
        <v>78034.0</v>
      </c>
      <c r="P61" s="95">
        <v>78034.0</v>
      </c>
      <c r="Q61" s="51">
        <v>0.0</v>
      </c>
      <c r="R61" s="51">
        <v>0.0</v>
      </c>
      <c r="S61" s="52">
        <f t="shared" si="1"/>
        <v>78034</v>
      </c>
      <c r="T61" s="42" t="s">
        <v>112</v>
      </c>
      <c r="U61" s="49">
        <v>45904.0</v>
      </c>
      <c r="V61" s="49">
        <v>45934.0</v>
      </c>
      <c r="W61" s="42">
        <v>1.0</v>
      </c>
      <c r="X61" s="42" t="s">
        <v>98</v>
      </c>
      <c r="Y61" s="42" t="s">
        <v>85</v>
      </c>
    </row>
    <row r="62">
      <c r="A62" s="38" t="s">
        <v>8329</v>
      </c>
      <c r="B62" s="40">
        <v>45904.0</v>
      </c>
      <c r="C62" s="42">
        <v>2383.0</v>
      </c>
      <c r="D62" s="47" t="s">
        <v>6208</v>
      </c>
      <c r="E62" s="46" t="s">
        <v>577</v>
      </c>
      <c r="F62" s="228" t="s">
        <v>595</v>
      </c>
      <c r="G62" s="47" t="s">
        <v>579</v>
      </c>
      <c r="H62" s="47" t="s">
        <v>580</v>
      </c>
      <c r="I62" s="42" t="s">
        <v>422</v>
      </c>
      <c r="J62" s="49">
        <v>44442.0</v>
      </c>
      <c r="K62" s="40">
        <v>45903.0</v>
      </c>
      <c r="L62" s="42" t="s">
        <v>75</v>
      </c>
      <c r="M62" s="51">
        <v>78000.0</v>
      </c>
      <c r="N62" s="42" t="s">
        <v>75</v>
      </c>
      <c r="O62" s="54">
        <v>156000.0</v>
      </c>
      <c r="P62" s="83">
        <v>156000.0</v>
      </c>
      <c r="Q62" s="51">
        <v>0.0</v>
      </c>
      <c r="R62" s="51">
        <v>1092.0</v>
      </c>
      <c r="S62" s="52">
        <f t="shared" si="1"/>
        <v>154908</v>
      </c>
      <c r="T62" s="42" t="s">
        <v>83</v>
      </c>
      <c r="U62" s="49">
        <v>45903.0</v>
      </c>
      <c r="V62" s="49">
        <v>45933.0</v>
      </c>
      <c r="W62" s="42">
        <v>1.0</v>
      </c>
      <c r="X62" s="42" t="s">
        <v>98</v>
      </c>
      <c r="Y62" s="42" t="s">
        <v>85</v>
      </c>
    </row>
    <row r="63">
      <c r="A63" s="38" t="s">
        <v>8331</v>
      </c>
      <c r="B63" s="40">
        <v>45904.0</v>
      </c>
      <c r="C63" s="42">
        <v>2383.0</v>
      </c>
      <c r="D63" s="47" t="s">
        <v>6208</v>
      </c>
      <c r="E63" s="46" t="s">
        <v>577</v>
      </c>
      <c r="F63" s="228" t="s">
        <v>578</v>
      </c>
      <c r="G63" s="47" t="s">
        <v>579</v>
      </c>
      <c r="H63" s="47" t="s">
        <v>580</v>
      </c>
      <c r="I63" s="42" t="s">
        <v>422</v>
      </c>
      <c r="J63" s="49">
        <v>44442.0</v>
      </c>
      <c r="K63" s="40">
        <v>45903.0</v>
      </c>
      <c r="L63" s="42" t="s">
        <v>75</v>
      </c>
      <c r="M63" s="51">
        <v>78000.0</v>
      </c>
      <c r="N63" s="42" t="s">
        <v>75</v>
      </c>
      <c r="O63" s="54">
        <v>0.0</v>
      </c>
      <c r="P63" s="54">
        <v>0.0</v>
      </c>
      <c r="Q63" s="51">
        <v>0.0</v>
      </c>
      <c r="R63" s="51">
        <v>0.0</v>
      </c>
      <c r="S63" s="52">
        <f t="shared" si="1"/>
        <v>0</v>
      </c>
      <c r="T63" s="42" t="s">
        <v>283</v>
      </c>
      <c r="U63" s="49">
        <v>45903.0</v>
      </c>
      <c r="V63" s="49">
        <v>45933.0</v>
      </c>
      <c r="W63" s="42">
        <v>1.0</v>
      </c>
      <c r="X63" s="42" t="s">
        <v>98</v>
      </c>
      <c r="Y63" s="42" t="s">
        <v>85</v>
      </c>
    </row>
    <row r="64">
      <c r="A64" s="38" t="s">
        <v>8332</v>
      </c>
      <c r="B64" s="40">
        <v>45908.0</v>
      </c>
      <c r="C64" s="42">
        <v>2443.0</v>
      </c>
      <c r="D64" s="47" t="s">
        <v>563</v>
      </c>
      <c r="E64" s="46" t="s">
        <v>565</v>
      </c>
      <c r="F64" s="228" t="s">
        <v>566</v>
      </c>
      <c r="G64" s="47" t="s">
        <v>243</v>
      </c>
      <c r="H64" s="47" t="s">
        <v>123</v>
      </c>
      <c r="I64" s="42" t="s">
        <v>422</v>
      </c>
      <c r="J64" s="49">
        <v>44448.0</v>
      </c>
      <c r="K64" s="40">
        <v>45904.0</v>
      </c>
      <c r="L64" s="42" t="s">
        <v>75</v>
      </c>
      <c r="M64" s="51">
        <v>118000.0</v>
      </c>
      <c r="N64" s="42" t="s">
        <v>75</v>
      </c>
      <c r="O64" s="54">
        <v>111000.0</v>
      </c>
      <c r="P64" s="140">
        <v>111000.0</v>
      </c>
      <c r="Q64" s="51">
        <v>0.0</v>
      </c>
      <c r="R64" s="51">
        <v>777.0</v>
      </c>
      <c r="S64" s="52">
        <f t="shared" si="1"/>
        <v>110223</v>
      </c>
      <c r="T64" s="42" t="s">
        <v>83</v>
      </c>
      <c r="U64" s="49">
        <v>45904.0</v>
      </c>
      <c r="V64" s="49">
        <v>45934.0</v>
      </c>
      <c r="W64" s="42">
        <v>1.0</v>
      </c>
      <c r="X64" s="42" t="s">
        <v>887</v>
      </c>
      <c r="Y64" s="42" t="s">
        <v>85</v>
      </c>
    </row>
    <row r="65">
      <c r="A65" s="46" t="s">
        <v>8333</v>
      </c>
      <c r="B65" s="40">
        <v>45908.0</v>
      </c>
      <c r="C65" s="42">
        <v>16210.0</v>
      </c>
      <c r="D65" s="47" t="s">
        <v>8334</v>
      </c>
      <c r="E65" s="46" t="s">
        <v>8335</v>
      </c>
      <c r="F65" s="228" t="s">
        <v>7220</v>
      </c>
      <c r="G65" s="47" t="s">
        <v>199</v>
      </c>
      <c r="H65" s="47" t="s">
        <v>200</v>
      </c>
      <c r="I65" s="42" t="s">
        <v>422</v>
      </c>
      <c r="J65" s="49">
        <v>45892.0</v>
      </c>
      <c r="K65" s="40">
        <v>45904.0</v>
      </c>
      <c r="L65" s="42" t="s">
        <v>75</v>
      </c>
      <c r="M65" s="51">
        <v>0.0</v>
      </c>
      <c r="N65" s="42" t="s">
        <v>75</v>
      </c>
      <c r="O65" s="54">
        <v>78000.0</v>
      </c>
      <c r="P65" s="140">
        <v>78000.0</v>
      </c>
      <c r="Q65" s="51">
        <v>0.0</v>
      </c>
      <c r="R65" s="51">
        <v>546.0</v>
      </c>
      <c r="S65" s="52">
        <f t="shared" si="1"/>
        <v>77454</v>
      </c>
      <c r="T65" s="42" t="s">
        <v>83</v>
      </c>
      <c r="U65" s="49"/>
      <c r="V65" s="49"/>
      <c r="W65" s="42">
        <v>12.0</v>
      </c>
      <c r="X65" s="42" t="s">
        <v>98</v>
      </c>
      <c r="Y65" s="42" t="s">
        <v>221</v>
      </c>
    </row>
    <row r="66">
      <c r="A66" s="38" t="s">
        <v>8336</v>
      </c>
      <c r="B66" s="40">
        <v>45908.0</v>
      </c>
      <c r="C66" s="42">
        <v>10966.0</v>
      </c>
      <c r="D66" s="47" t="s">
        <v>696</v>
      </c>
      <c r="E66" s="46" t="s">
        <v>430</v>
      </c>
      <c r="F66" s="228" t="s">
        <v>431</v>
      </c>
      <c r="G66" s="47" t="s">
        <v>323</v>
      </c>
      <c r="H66" s="47" t="s">
        <v>177</v>
      </c>
      <c r="I66" s="42" t="s">
        <v>422</v>
      </c>
      <c r="J66" s="49">
        <v>45295.0</v>
      </c>
      <c r="K66" s="40">
        <v>45904.0</v>
      </c>
      <c r="L66" s="42" t="s">
        <v>75</v>
      </c>
      <c r="M66" s="51">
        <v>118000.0</v>
      </c>
      <c r="N66" s="42" t="s">
        <v>75</v>
      </c>
      <c r="O66" s="54">
        <v>120079.0</v>
      </c>
      <c r="P66" s="133">
        <v>120079.0</v>
      </c>
      <c r="Q66" s="51">
        <v>0.0</v>
      </c>
      <c r="R66" s="51">
        <v>0.0</v>
      </c>
      <c r="S66" s="52">
        <f t="shared" si="1"/>
        <v>120079</v>
      </c>
      <c r="T66" s="42" t="s">
        <v>112</v>
      </c>
      <c r="U66" s="49">
        <v>45904.0</v>
      </c>
      <c r="V66" s="49">
        <v>45934.0</v>
      </c>
      <c r="W66" s="42">
        <v>1.0</v>
      </c>
      <c r="X66" s="42" t="s">
        <v>887</v>
      </c>
      <c r="Y66" s="42" t="s">
        <v>85</v>
      </c>
    </row>
    <row r="67">
      <c r="A67" s="38" t="s">
        <v>8337</v>
      </c>
      <c r="B67" s="40">
        <v>45908.0</v>
      </c>
      <c r="C67" s="42">
        <v>7409.0</v>
      </c>
      <c r="D67" s="47" t="s">
        <v>6020</v>
      </c>
      <c r="E67" s="46" t="s">
        <v>2934</v>
      </c>
      <c r="F67" s="228" t="s">
        <v>2935</v>
      </c>
      <c r="G67" s="47" t="s">
        <v>908</v>
      </c>
      <c r="H67" s="47" t="s">
        <v>134</v>
      </c>
      <c r="I67" s="42" t="s">
        <v>422</v>
      </c>
      <c r="J67" s="49">
        <v>44865.0</v>
      </c>
      <c r="K67" s="40">
        <v>45904.0</v>
      </c>
      <c r="L67" s="42" t="s">
        <v>75</v>
      </c>
      <c r="M67" s="51">
        <v>0.0</v>
      </c>
      <c r="N67" s="42" t="s">
        <v>75</v>
      </c>
      <c r="O67" s="51">
        <v>78035.0</v>
      </c>
      <c r="P67" s="438">
        <v>78000.0</v>
      </c>
      <c r="Q67" s="51">
        <v>0.0</v>
      </c>
      <c r="R67" s="51">
        <v>0.0</v>
      </c>
      <c r="S67" s="52">
        <f t="shared" si="1"/>
        <v>78000</v>
      </c>
      <c r="T67" s="42" t="s">
        <v>112</v>
      </c>
      <c r="U67" s="49">
        <v>45904.0</v>
      </c>
      <c r="V67" s="49">
        <v>45934.0</v>
      </c>
      <c r="W67" s="42">
        <v>1.0</v>
      </c>
      <c r="X67" s="42" t="s">
        <v>98</v>
      </c>
      <c r="Y67" s="42" t="s">
        <v>85</v>
      </c>
    </row>
    <row r="68">
      <c r="A68" s="38" t="s">
        <v>8338</v>
      </c>
      <c r="B68" s="40">
        <v>45908.0</v>
      </c>
      <c r="C68" s="42">
        <v>7163.0</v>
      </c>
      <c r="D68" s="47" t="s">
        <v>1225</v>
      </c>
      <c r="E68" s="46" t="s">
        <v>1226</v>
      </c>
      <c r="F68" s="228" t="s">
        <v>1227</v>
      </c>
      <c r="G68" s="47" t="s">
        <v>801</v>
      </c>
      <c r="H68" s="47" t="s">
        <v>177</v>
      </c>
      <c r="I68" s="42" t="s">
        <v>422</v>
      </c>
      <c r="J68" s="49">
        <v>44839.0</v>
      </c>
      <c r="K68" s="40">
        <v>45904.0</v>
      </c>
      <c r="L68" s="42" t="s">
        <v>75</v>
      </c>
      <c r="M68" s="51">
        <v>78000.0</v>
      </c>
      <c r="N68" s="42" t="s">
        <v>75</v>
      </c>
      <c r="O68" s="51">
        <v>46000.0</v>
      </c>
      <c r="P68" s="408">
        <v>46000.0</v>
      </c>
      <c r="Q68" s="51">
        <v>0.0</v>
      </c>
      <c r="R68" s="51">
        <v>4400.0</v>
      </c>
      <c r="S68" s="52">
        <f t="shared" si="1"/>
        <v>41600</v>
      </c>
      <c r="T68" s="42" t="s">
        <v>83</v>
      </c>
      <c r="U68" s="49">
        <v>45904.0</v>
      </c>
      <c r="V68" s="49">
        <v>45936.0</v>
      </c>
      <c r="W68" s="42">
        <v>1.0</v>
      </c>
      <c r="X68" s="42" t="s">
        <v>98</v>
      </c>
      <c r="Y68" s="42" t="s">
        <v>85</v>
      </c>
    </row>
    <row r="69">
      <c r="A69" s="38" t="s">
        <v>8340</v>
      </c>
      <c r="B69" s="40">
        <v>45908.0</v>
      </c>
      <c r="C69" s="42">
        <v>7313.0</v>
      </c>
      <c r="D69" s="47" t="s">
        <v>1667</v>
      </c>
      <c r="E69" s="46" t="s">
        <v>1119</v>
      </c>
      <c r="F69" s="228" t="s">
        <v>1247</v>
      </c>
      <c r="G69" s="47" t="s">
        <v>870</v>
      </c>
      <c r="H69" s="47" t="s">
        <v>134</v>
      </c>
      <c r="I69" s="42" t="s">
        <v>422</v>
      </c>
      <c r="J69" s="49">
        <v>44854.0</v>
      </c>
      <c r="K69" s="40">
        <v>45904.0</v>
      </c>
      <c r="L69" s="42" t="s">
        <v>75</v>
      </c>
      <c r="M69" s="51">
        <v>0.0</v>
      </c>
      <c r="N69" s="42" t="s">
        <v>75</v>
      </c>
      <c r="O69" s="54">
        <v>118079.0</v>
      </c>
      <c r="P69" s="133">
        <v>118079.0</v>
      </c>
      <c r="Q69" s="51">
        <v>0.0</v>
      </c>
      <c r="R69" s="51">
        <v>0.0</v>
      </c>
      <c r="S69" s="52">
        <f t="shared" si="1"/>
        <v>118079</v>
      </c>
      <c r="T69" s="42" t="s">
        <v>112</v>
      </c>
      <c r="U69" s="49">
        <v>45904.0</v>
      </c>
      <c r="V69" s="49">
        <v>45948.0</v>
      </c>
      <c r="W69" s="42">
        <v>1.0</v>
      </c>
      <c r="X69" s="42" t="s">
        <v>887</v>
      </c>
      <c r="Y69" s="42" t="s">
        <v>85</v>
      </c>
    </row>
    <row r="70">
      <c r="A70" s="38" t="s">
        <v>8342</v>
      </c>
      <c r="B70" s="40">
        <v>45908.0</v>
      </c>
      <c r="C70" s="42">
        <v>7313.0</v>
      </c>
      <c r="D70" s="47" t="s">
        <v>1667</v>
      </c>
      <c r="E70" s="46" t="s">
        <v>1119</v>
      </c>
      <c r="F70" s="228" t="s">
        <v>1255</v>
      </c>
      <c r="G70" s="47" t="s">
        <v>870</v>
      </c>
      <c r="H70" s="47" t="s">
        <v>134</v>
      </c>
      <c r="I70" s="42" t="s">
        <v>422</v>
      </c>
      <c r="J70" s="49">
        <v>44854.0</v>
      </c>
      <c r="K70" s="40">
        <v>45904.0</v>
      </c>
      <c r="L70" s="42" t="s">
        <v>75</v>
      </c>
      <c r="M70" s="51">
        <v>0.0</v>
      </c>
      <c r="N70" s="42" t="s">
        <v>75</v>
      </c>
      <c r="O70" s="54">
        <v>118083.0</v>
      </c>
      <c r="P70" s="133">
        <v>118083.0</v>
      </c>
      <c r="Q70" s="51">
        <v>0.0</v>
      </c>
      <c r="R70" s="51">
        <v>0.0</v>
      </c>
      <c r="S70" s="52">
        <f t="shared" si="1"/>
        <v>118083</v>
      </c>
      <c r="T70" s="42" t="s">
        <v>112</v>
      </c>
      <c r="U70" s="49">
        <v>45904.0</v>
      </c>
      <c r="V70" s="49">
        <v>45948.0</v>
      </c>
      <c r="W70" s="42">
        <v>1.0</v>
      </c>
      <c r="X70" s="42" t="s">
        <v>887</v>
      </c>
      <c r="Y70" s="42" t="s">
        <v>85</v>
      </c>
    </row>
    <row r="71">
      <c r="A71" s="38" t="s">
        <v>8344</v>
      </c>
      <c r="B71" s="40">
        <v>45908.0</v>
      </c>
      <c r="C71" s="42">
        <v>7313.0</v>
      </c>
      <c r="D71" s="47" t="s">
        <v>1667</v>
      </c>
      <c r="E71" s="46" t="s">
        <v>1119</v>
      </c>
      <c r="F71" s="228" t="s">
        <v>1120</v>
      </c>
      <c r="G71" s="47" t="s">
        <v>870</v>
      </c>
      <c r="H71" s="47" t="s">
        <v>134</v>
      </c>
      <c r="I71" s="42" t="s">
        <v>422</v>
      </c>
      <c r="J71" s="49">
        <v>44854.0</v>
      </c>
      <c r="K71" s="40">
        <v>45904.0</v>
      </c>
      <c r="L71" s="42" t="s">
        <v>75</v>
      </c>
      <c r="M71" s="51">
        <v>0.0</v>
      </c>
      <c r="N71" s="42" t="s">
        <v>75</v>
      </c>
      <c r="O71" s="54">
        <v>118029.0</v>
      </c>
      <c r="P71" s="133">
        <v>118029.0</v>
      </c>
      <c r="Q71" s="51">
        <v>0.0</v>
      </c>
      <c r="R71" s="51">
        <v>0.0</v>
      </c>
      <c r="S71" s="52">
        <f t="shared" si="1"/>
        <v>118029</v>
      </c>
      <c r="T71" s="42" t="s">
        <v>112</v>
      </c>
      <c r="U71" s="49">
        <v>45904.0</v>
      </c>
      <c r="V71" s="49">
        <v>45945.0</v>
      </c>
      <c r="W71" s="42">
        <v>1.0</v>
      </c>
      <c r="X71" s="42" t="s">
        <v>887</v>
      </c>
      <c r="Y71" s="42" t="s">
        <v>85</v>
      </c>
    </row>
    <row r="72">
      <c r="A72" s="38" t="s">
        <v>8346</v>
      </c>
      <c r="B72" s="40">
        <v>45908.0</v>
      </c>
      <c r="C72" s="42">
        <v>4723.0</v>
      </c>
      <c r="D72" s="47" t="s">
        <v>2572</v>
      </c>
      <c r="E72" s="46" t="s">
        <v>1074</v>
      </c>
      <c r="F72" s="228" t="s">
        <v>1075</v>
      </c>
      <c r="G72" s="47" t="s">
        <v>217</v>
      </c>
      <c r="H72" s="47" t="s">
        <v>177</v>
      </c>
      <c r="I72" s="42" t="s">
        <v>422</v>
      </c>
      <c r="J72" s="49">
        <v>44611.0</v>
      </c>
      <c r="K72" s="40">
        <v>45904.0</v>
      </c>
      <c r="L72" s="42" t="s">
        <v>75</v>
      </c>
      <c r="M72" s="51">
        <v>0.0</v>
      </c>
      <c r="N72" s="42" t="s">
        <v>75</v>
      </c>
      <c r="O72" s="54">
        <v>78070.0</v>
      </c>
      <c r="P72" s="133">
        <v>78000.0</v>
      </c>
      <c r="Q72" s="51">
        <v>0.0</v>
      </c>
      <c r="R72" s="51">
        <v>0.0</v>
      </c>
      <c r="S72" s="52">
        <f t="shared" si="1"/>
        <v>78000</v>
      </c>
      <c r="T72" s="42" t="s">
        <v>112</v>
      </c>
      <c r="U72" s="49">
        <v>45904.0</v>
      </c>
      <c r="V72" s="49">
        <v>45935.0</v>
      </c>
      <c r="W72" s="42">
        <v>1.0</v>
      </c>
      <c r="X72" s="42" t="s">
        <v>98</v>
      </c>
      <c r="Y72" s="42" t="s">
        <v>85</v>
      </c>
    </row>
    <row r="73">
      <c r="A73" s="46" t="s">
        <v>8348</v>
      </c>
      <c r="B73" s="40">
        <v>45908.0</v>
      </c>
      <c r="C73" s="42">
        <v>16126.0</v>
      </c>
      <c r="D73" s="47" t="s">
        <v>8349</v>
      </c>
      <c r="E73" s="46" t="s">
        <v>8350</v>
      </c>
      <c r="F73" s="228" t="s">
        <v>8351</v>
      </c>
      <c r="G73" s="47" t="s">
        <v>801</v>
      </c>
      <c r="H73" s="47" t="s">
        <v>177</v>
      </c>
      <c r="I73" s="42" t="s">
        <v>422</v>
      </c>
      <c r="J73" s="49">
        <v>45881.0</v>
      </c>
      <c r="K73" s="40">
        <v>45904.0</v>
      </c>
      <c r="L73" s="42" t="s">
        <v>75</v>
      </c>
      <c r="M73" s="51">
        <v>0.0</v>
      </c>
      <c r="N73" s="42" t="s">
        <v>75</v>
      </c>
      <c r="O73" s="54">
        <v>120029.0</v>
      </c>
      <c r="P73" s="133">
        <v>120029.0</v>
      </c>
      <c r="Q73" s="51">
        <v>0.0</v>
      </c>
      <c r="R73" s="51">
        <v>0.0</v>
      </c>
      <c r="S73" s="52">
        <f t="shared" si="1"/>
        <v>120029</v>
      </c>
      <c r="T73" s="42" t="s">
        <v>112</v>
      </c>
      <c r="U73" s="48"/>
      <c r="V73" s="48"/>
      <c r="W73" s="42">
        <v>3.0</v>
      </c>
      <c r="X73" s="42" t="s">
        <v>887</v>
      </c>
      <c r="Y73" s="42" t="s">
        <v>221</v>
      </c>
    </row>
    <row r="74">
      <c r="A74" s="46" t="s">
        <v>8353</v>
      </c>
      <c r="B74" s="40">
        <v>45909.0</v>
      </c>
      <c r="C74" s="42">
        <v>6508.0</v>
      </c>
      <c r="D74" s="47" t="s">
        <v>4508</v>
      </c>
      <c r="E74" s="46" t="s">
        <v>4510</v>
      </c>
      <c r="F74" s="228" t="s">
        <v>8354</v>
      </c>
      <c r="G74" s="47" t="s">
        <v>1136</v>
      </c>
      <c r="H74" s="47" t="s">
        <v>1137</v>
      </c>
      <c r="I74" s="42" t="s">
        <v>422</v>
      </c>
      <c r="J74" s="49">
        <v>44776.0</v>
      </c>
      <c r="K74" s="40">
        <v>45904.0</v>
      </c>
      <c r="L74" s="42" t="s">
        <v>75</v>
      </c>
      <c r="M74" s="51"/>
      <c r="N74" s="41"/>
      <c r="O74" s="51">
        <v>118047.0</v>
      </c>
      <c r="P74" s="438">
        <v>118047.0</v>
      </c>
      <c r="Q74" s="51">
        <v>0.0</v>
      </c>
      <c r="R74" s="51">
        <v>0.0</v>
      </c>
      <c r="S74" s="52">
        <f t="shared" si="1"/>
        <v>118047</v>
      </c>
      <c r="T74" s="42" t="s">
        <v>112</v>
      </c>
      <c r="U74" s="49"/>
      <c r="V74" s="49"/>
      <c r="W74" s="42">
        <v>12.0</v>
      </c>
      <c r="X74" s="42" t="s">
        <v>887</v>
      </c>
      <c r="Y74" s="42" t="s">
        <v>85</v>
      </c>
    </row>
    <row r="75">
      <c r="A75" s="38" t="s">
        <v>8355</v>
      </c>
      <c r="B75" s="40">
        <v>45908.0</v>
      </c>
      <c r="C75" s="42">
        <v>856.0</v>
      </c>
      <c r="D75" s="47" t="s">
        <v>1163</v>
      </c>
      <c r="E75" s="46" t="s">
        <v>1164</v>
      </c>
      <c r="F75" s="228" t="s">
        <v>1165</v>
      </c>
      <c r="G75" s="47" t="s">
        <v>1158</v>
      </c>
      <c r="H75" s="47" t="s">
        <v>102</v>
      </c>
      <c r="I75" s="42" t="s">
        <v>422</v>
      </c>
      <c r="J75" s="49">
        <v>44335.0</v>
      </c>
      <c r="K75" s="40">
        <v>45905.0</v>
      </c>
      <c r="L75" s="42" t="s">
        <v>75</v>
      </c>
      <c r="M75" s="51">
        <v>0.0</v>
      </c>
      <c r="N75" s="42" t="s">
        <v>75</v>
      </c>
      <c r="O75" s="54">
        <v>78000.0</v>
      </c>
      <c r="P75" s="106">
        <v>78000.0</v>
      </c>
      <c r="Q75" s="51">
        <v>0.0</v>
      </c>
      <c r="R75" s="51">
        <v>4400.0</v>
      </c>
      <c r="S75" s="52">
        <f t="shared" si="1"/>
        <v>73600</v>
      </c>
      <c r="T75" s="42" t="s">
        <v>83</v>
      </c>
      <c r="U75" s="49">
        <v>45905.0</v>
      </c>
      <c r="V75" s="49">
        <v>45936.0</v>
      </c>
      <c r="W75" s="42">
        <v>1.0</v>
      </c>
      <c r="X75" s="42" t="s">
        <v>98</v>
      </c>
      <c r="Y75" s="42" t="s">
        <v>85</v>
      </c>
    </row>
    <row r="76">
      <c r="A76" s="38" t="s">
        <v>8357</v>
      </c>
      <c r="B76" s="40">
        <v>45908.0</v>
      </c>
      <c r="C76" s="42">
        <v>4218.0</v>
      </c>
      <c r="D76" s="47" t="s">
        <v>490</v>
      </c>
      <c r="E76" s="46" t="s">
        <v>390</v>
      </c>
      <c r="F76" s="228" t="s">
        <v>391</v>
      </c>
      <c r="G76" s="47" t="s">
        <v>392</v>
      </c>
      <c r="H76" s="47" t="s">
        <v>177</v>
      </c>
      <c r="I76" s="42" t="s">
        <v>422</v>
      </c>
      <c r="J76" s="49">
        <v>44574.0</v>
      </c>
      <c r="K76" s="40">
        <v>45905.0</v>
      </c>
      <c r="L76" s="42" t="s">
        <v>75</v>
      </c>
      <c r="M76" s="51">
        <v>0.0</v>
      </c>
      <c r="N76" s="42" t="s">
        <v>75</v>
      </c>
      <c r="O76" s="54">
        <v>78000.0</v>
      </c>
      <c r="P76" s="106">
        <v>78000.0</v>
      </c>
      <c r="Q76" s="51">
        <v>0.0</v>
      </c>
      <c r="R76" s="51">
        <v>4400.0</v>
      </c>
      <c r="S76" s="52">
        <f t="shared" si="1"/>
        <v>73600</v>
      </c>
      <c r="T76" s="42" t="s">
        <v>83</v>
      </c>
      <c r="U76" s="49">
        <v>45905.0</v>
      </c>
      <c r="V76" s="49">
        <v>45938.0</v>
      </c>
      <c r="W76" s="42">
        <v>1.0</v>
      </c>
      <c r="X76" s="42" t="s">
        <v>98</v>
      </c>
      <c r="Y76" s="42" t="s">
        <v>85</v>
      </c>
    </row>
    <row r="77">
      <c r="A77" s="38" t="s">
        <v>8360</v>
      </c>
      <c r="B77" s="40">
        <v>45908.0</v>
      </c>
      <c r="C77" s="42">
        <v>9571.0</v>
      </c>
      <c r="D77" s="47" t="s">
        <v>824</v>
      </c>
      <c r="E77" s="46" t="s">
        <v>491</v>
      </c>
      <c r="F77" s="228" t="s">
        <v>826</v>
      </c>
      <c r="G77" s="47" t="s">
        <v>494</v>
      </c>
      <c r="H77" s="47" t="s">
        <v>108</v>
      </c>
      <c r="I77" s="42" t="s">
        <v>422</v>
      </c>
      <c r="J77" s="49">
        <v>45120.0</v>
      </c>
      <c r="K77" s="40">
        <v>45905.0</v>
      </c>
      <c r="L77" s="42" t="s">
        <v>75</v>
      </c>
      <c r="M77" s="51">
        <v>0.0</v>
      </c>
      <c r="N77" s="42" t="s">
        <v>75</v>
      </c>
      <c r="O77" s="54">
        <v>118031.0</v>
      </c>
      <c r="P77" s="103">
        <v>118031.0</v>
      </c>
      <c r="Q77" s="51">
        <v>0.0</v>
      </c>
      <c r="R77" s="51">
        <v>0.0</v>
      </c>
      <c r="S77" s="52">
        <f t="shared" si="1"/>
        <v>118031</v>
      </c>
      <c r="T77" s="42" t="s">
        <v>112</v>
      </c>
      <c r="U77" s="49">
        <v>45905.0</v>
      </c>
      <c r="V77" s="49">
        <v>45935.0</v>
      </c>
      <c r="W77" s="42">
        <v>1.0</v>
      </c>
      <c r="X77" s="42" t="s">
        <v>887</v>
      </c>
      <c r="Y77" s="42" t="s">
        <v>85</v>
      </c>
    </row>
    <row r="78">
      <c r="A78" s="38" t="s">
        <v>8363</v>
      </c>
      <c r="B78" s="40">
        <v>45908.0</v>
      </c>
      <c r="C78" s="42">
        <v>5574.0</v>
      </c>
      <c r="D78" s="47" t="s">
        <v>1286</v>
      </c>
      <c r="E78" s="46" t="s">
        <v>1288</v>
      </c>
      <c r="F78" s="228" t="s">
        <v>1289</v>
      </c>
      <c r="G78" s="47" t="s">
        <v>585</v>
      </c>
      <c r="H78" s="47" t="s">
        <v>123</v>
      </c>
      <c r="I78" s="42" t="s">
        <v>422</v>
      </c>
      <c r="J78" s="49">
        <v>44678.0</v>
      </c>
      <c r="K78" s="40">
        <v>45905.0</v>
      </c>
      <c r="L78" s="42" t="s">
        <v>75</v>
      </c>
      <c r="M78" s="51">
        <v>78000.0</v>
      </c>
      <c r="N78" s="40">
        <v>45906.0</v>
      </c>
      <c r="O78" s="54">
        <v>80098.0</v>
      </c>
      <c r="P78" s="103">
        <v>80000.0</v>
      </c>
      <c r="Q78" s="51">
        <v>0.0</v>
      </c>
      <c r="R78" s="51">
        <v>0.0</v>
      </c>
      <c r="S78" s="52">
        <f t="shared" si="1"/>
        <v>80000</v>
      </c>
      <c r="T78" s="42" t="s">
        <v>112</v>
      </c>
      <c r="U78" s="49">
        <v>45906.0</v>
      </c>
      <c r="V78" s="49">
        <v>45936.0</v>
      </c>
      <c r="W78" s="42">
        <v>1.0</v>
      </c>
      <c r="X78" s="42" t="s">
        <v>98</v>
      </c>
      <c r="Y78" s="42" t="s">
        <v>85</v>
      </c>
    </row>
    <row r="79">
      <c r="A79" s="38" t="s">
        <v>8365</v>
      </c>
      <c r="B79" s="40">
        <v>45908.0</v>
      </c>
      <c r="C79" s="42">
        <v>7251.0</v>
      </c>
      <c r="D79" s="47" t="s">
        <v>549</v>
      </c>
      <c r="E79" s="46" t="s">
        <v>550</v>
      </c>
      <c r="F79" s="228" t="s">
        <v>5419</v>
      </c>
      <c r="G79" s="47" t="s">
        <v>552</v>
      </c>
      <c r="H79" s="47" t="s">
        <v>72</v>
      </c>
      <c r="I79" s="42" t="s">
        <v>422</v>
      </c>
      <c r="J79" s="49">
        <v>44848.0</v>
      </c>
      <c r="K79" s="40">
        <v>45905.0</v>
      </c>
      <c r="L79" s="42" t="s">
        <v>75</v>
      </c>
      <c r="M79" s="51">
        <v>0.0</v>
      </c>
      <c r="N79" s="42" t="s">
        <v>75</v>
      </c>
      <c r="O79" s="54">
        <v>78000.0</v>
      </c>
      <c r="P79" s="106">
        <v>78000.0</v>
      </c>
      <c r="Q79" s="51">
        <v>0.0</v>
      </c>
      <c r="R79" s="51">
        <v>4400.0</v>
      </c>
      <c r="S79" s="52">
        <f t="shared" si="1"/>
        <v>73600</v>
      </c>
      <c r="T79" s="42" t="s">
        <v>83</v>
      </c>
      <c r="U79" s="49">
        <v>45905.0</v>
      </c>
      <c r="V79" s="49">
        <v>45935.0</v>
      </c>
      <c r="W79" s="42">
        <v>1.0</v>
      </c>
      <c r="X79" s="42" t="s">
        <v>98</v>
      </c>
      <c r="Y79" s="42" t="s">
        <v>85</v>
      </c>
    </row>
    <row r="80">
      <c r="A80" s="38" t="s">
        <v>8366</v>
      </c>
      <c r="B80" s="40">
        <v>45908.0</v>
      </c>
      <c r="C80" s="42">
        <v>3778.0</v>
      </c>
      <c r="D80" s="47" t="s">
        <v>2927</v>
      </c>
      <c r="E80" s="46" t="s">
        <v>2576</v>
      </c>
      <c r="F80" s="228" t="s">
        <v>2597</v>
      </c>
      <c r="G80" s="47" t="s">
        <v>2579</v>
      </c>
      <c r="H80" s="47" t="s">
        <v>156</v>
      </c>
      <c r="I80" s="42" t="s">
        <v>422</v>
      </c>
      <c r="J80" s="49">
        <v>44549.0</v>
      </c>
      <c r="K80" s="40">
        <v>45905.0</v>
      </c>
      <c r="L80" s="42" t="s">
        <v>75</v>
      </c>
      <c r="M80" s="51">
        <v>0.0</v>
      </c>
      <c r="N80" s="42" t="s">
        <v>75</v>
      </c>
      <c r="O80" s="54">
        <v>118049.0</v>
      </c>
      <c r="P80" s="103">
        <v>118049.0</v>
      </c>
      <c r="Q80" s="51">
        <v>0.0</v>
      </c>
      <c r="R80" s="51">
        <v>0.0</v>
      </c>
      <c r="S80" s="52">
        <f t="shared" si="1"/>
        <v>118049</v>
      </c>
      <c r="T80" s="42" t="s">
        <v>112</v>
      </c>
      <c r="U80" s="49">
        <v>45905.0</v>
      </c>
      <c r="V80" s="49">
        <v>45935.0</v>
      </c>
      <c r="W80" s="42">
        <v>1.0</v>
      </c>
      <c r="X80" s="42" t="s">
        <v>887</v>
      </c>
      <c r="Y80" s="42" t="s">
        <v>85</v>
      </c>
    </row>
    <row r="81">
      <c r="A81" s="38" t="s">
        <v>8368</v>
      </c>
      <c r="B81" s="40">
        <v>45908.0</v>
      </c>
      <c r="C81" s="42">
        <v>10709.0</v>
      </c>
      <c r="D81" s="47" t="s">
        <v>1028</v>
      </c>
      <c r="E81" s="46" t="s">
        <v>1029</v>
      </c>
      <c r="F81" s="228" t="s">
        <v>1030</v>
      </c>
      <c r="G81" s="47" t="s">
        <v>132</v>
      </c>
      <c r="H81" s="47" t="s">
        <v>134</v>
      </c>
      <c r="I81" s="42" t="s">
        <v>422</v>
      </c>
      <c r="J81" s="49">
        <v>45256.0</v>
      </c>
      <c r="K81" s="40">
        <v>45905.0</v>
      </c>
      <c r="L81" s="42" t="s">
        <v>75</v>
      </c>
      <c r="M81" s="51">
        <v>0.0</v>
      </c>
      <c r="N81" s="40">
        <v>45906.0</v>
      </c>
      <c r="O81" s="54">
        <v>78098.0</v>
      </c>
      <c r="P81" s="103">
        <v>78098.0</v>
      </c>
      <c r="Q81" s="51">
        <v>0.0</v>
      </c>
      <c r="R81" s="51">
        <v>0.0</v>
      </c>
      <c r="S81" s="52">
        <f t="shared" si="1"/>
        <v>78098</v>
      </c>
      <c r="T81" s="42" t="s">
        <v>112</v>
      </c>
      <c r="U81" s="49">
        <v>45906.0</v>
      </c>
      <c r="V81" s="49">
        <v>45936.0</v>
      </c>
      <c r="W81" s="42">
        <v>1.0</v>
      </c>
      <c r="X81" s="42" t="s">
        <v>98</v>
      </c>
      <c r="Y81" s="42" t="s">
        <v>85</v>
      </c>
    </row>
    <row r="82">
      <c r="A82" s="38" t="s">
        <v>8370</v>
      </c>
      <c r="B82" s="40">
        <v>45908.0</v>
      </c>
      <c r="C82" s="42">
        <v>10751.0</v>
      </c>
      <c r="D82" s="47" t="s">
        <v>5773</v>
      </c>
      <c r="E82" s="46" t="s">
        <v>1202</v>
      </c>
      <c r="F82" s="228" t="s">
        <v>1203</v>
      </c>
      <c r="G82" s="47" t="s">
        <v>132</v>
      </c>
      <c r="H82" s="47" t="s">
        <v>134</v>
      </c>
      <c r="I82" s="42" t="s">
        <v>422</v>
      </c>
      <c r="J82" s="49">
        <v>45261.0</v>
      </c>
      <c r="K82" s="40">
        <v>45905.0</v>
      </c>
      <c r="L82" s="42" t="s">
        <v>75</v>
      </c>
      <c r="M82" s="51">
        <v>0.0</v>
      </c>
      <c r="N82" s="42" t="s">
        <v>75</v>
      </c>
      <c r="O82" s="54">
        <v>118000.0</v>
      </c>
      <c r="P82" s="106">
        <v>118000.0</v>
      </c>
      <c r="Q82" s="51">
        <v>0.0</v>
      </c>
      <c r="R82" s="51">
        <v>2360.0</v>
      </c>
      <c r="S82" s="52">
        <f t="shared" si="1"/>
        <v>115640</v>
      </c>
      <c r="T82" s="42" t="s">
        <v>83</v>
      </c>
      <c r="U82" s="49">
        <v>45905.0</v>
      </c>
      <c r="V82" s="49">
        <v>45935.0</v>
      </c>
      <c r="W82" s="42">
        <v>1.0</v>
      </c>
      <c r="X82" s="42" t="s">
        <v>887</v>
      </c>
      <c r="Y82" s="42" t="s">
        <v>85</v>
      </c>
    </row>
    <row r="83">
      <c r="A83" s="158" t="s">
        <v>8371</v>
      </c>
      <c r="B83" s="40">
        <v>45908.0</v>
      </c>
      <c r="C83" s="42">
        <v>16183.0</v>
      </c>
      <c r="D83" s="47" t="s">
        <v>8372</v>
      </c>
      <c r="E83" s="46" t="s">
        <v>8373</v>
      </c>
      <c r="F83" s="228" t="s">
        <v>8374</v>
      </c>
      <c r="G83" s="47" t="s">
        <v>830</v>
      </c>
      <c r="H83" s="487" t="s">
        <v>123</v>
      </c>
      <c r="I83" s="42" t="s">
        <v>422</v>
      </c>
      <c r="J83" s="49">
        <v>45890.0</v>
      </c>
      <c r="K83" s="40">
        <v>45905.0</v>
      </c>
      <c r="L83" s="42" t="s">
        <v>75</v>
      </c>
      <c r="M83" s="51">
        <v>0.0</v>
      </c>
      <c r="N83" s="42" t="s">
        <v>75</v>
      </c>
      <c r="O83" s="54">
        <v>648001.0</v>
      </c>
      <c r="P83" s="103">
        <v>648000.0</v>
      </c>
      <c r="Q83" s="51">
        <v>60000.0</v>
      </c>
      <c r="R83" s="51">
        <v>0.0</v>
      </c>
      <c r="S83" s="52">
        <f t="shared" si="1"/>
        <v>648000</v>
      </c>
      <c r="T83" s="42" t="s">
        <v>112</v>
      </c>
      <c r="U83" s="49">
        <v>45905.0</v>
      </c>
      <c r="V83" s="49">
        <v>46085.0</v>
      </c>
      <c r="W83" s="42">
        <v>6.0</v>
      </c>
      <c r="X83" s="42" t="s">
        <v>887</v>
      </c>
      <c r="Y83" s="42" t="s">
        <v>221</v>
      </c>
    </row>
    <row r="84">
      <c r="A84" s="38" t="s">
        <v>8376</v>
      </c>
      <c r="B84" s="40">
        <v>45908.0</v>
      </c>
      <c r="C84" s="42">
        <v>4181.0</v>
      </c>
      <c r="D84" s="47" t="s">
        <v>436</v>
      </c>
      <c r="E84" s="46" t="s">
        <v>438</v>
      </c>
      <c r="F84" s="228" t="s">
        <v>989</v>
      </c>
      <c r="G84" s="47" t="s">
        <v>634</v>
      </c>
      <c r="H84" s="47" t="s">
        <v>235</v>
      </c>
      <c r="I84" s="42" t="s">
        <v>422</v>
      </c>
      <c r="J84" s="49">
        <v>44571.0</v>
      </c>
      <c r="K84" s="40">
        <v>45905.0</v>
      </c>
      <c r="L84" s="42" t="s">
        <v>75</v>
      </c>
      <c r="M84" s="51">
        <v>118000.0</v>
      </c>
      <c r="N84" s="42" t="s">
        <v>75</v>
      </c>
      <c r="O84" s="54">
        <v>150068.0</v>
      </c>
      <c r="P84" s="103">
        <v>150000.0</v>
      </c>
      <c r="Q84" s="51">
        <v>0.0</v>
      </c>
      <c r="R84" s="51">
        <v>0.0</v>
      </c>
      <c r="S84" s="52">
        <f t="shared" si="1"/>
        <v>150000</v>
      </c>
      <c r="T84" s="42" t="s">
        <v>112</v>
      </c>
      <c r="U84" s="49">
        <v>45905.0</v>
      </c>
      <c r="V84" s="49">
        <v>45935.0</v>
      </c>
      <c r="W84" s="42">
        <v>1.0</v>
      </c>
      <c r="X84" s="42" t="s">
        <v>887</v>
      </c>
      <c r="Y84" s="42" t="s">
        <v>85</v>
      </c>
    </row>
    <row r="85">
      <c r="A85" s="38" t="s">
        <v>8377</v>
      </c>
      <c r="B85" s="40">
        <v>45908.0</v>
      </c>
      <c r="C85" s="42">
        <v>3848.0</v>
      </c>
      <c r="D85" s="47" t="s">
        <v>1111</v>
      </c>
      <c r="E85" s="46" t="s">
        <v>1112</v>
      </c>
      <c r="F85" s="228" t="s">
        <v>1113</v>
      </c>
      <c r="G85" s="47" t="s">
        <v>1114</v>
      </c>
      <c r="H85" s="47" t="s">
        <v>156</v>
      </c>
      <c r="I85" s="42" t="s">
        <v>422</v>
      </c>
      <c r="J85" s="49">
        <v>44554.0</v>
      </c>
      <c r="K85" s="40">
        <v>45905.0</v>
      </c>
      <c r="L85" s="42" t="s">
        <v>75</v>
      </c>
      <c r="M85" s="51">
        <v>0.0</v>
      </c>
      <c r="N85" s="42" t="s">
        <v>75</v>
      </c>
      <c r="O85" s="54">
        <v>78000.0</v>
      </c>
      <c r="P85" s="106">
        <v>78000.0</v>
      </c>
      <c r="Q85" s="51">
        <v>0.0</v>
      </c>
      <c r="R85" s="51">
        <v>4400.0</v>
      </c>
      <c r="S85" s="52">
        <f t="shared" si="1"/>
        <v>73600</v>
      </c>
      <c r="T85" s="42" t="s">
        <v>83</v>
      </c>
      <c r="U85" s="49">
        <v>45905.0</v>
      </c>
      <c r="V85" s="49">
        <v>45935.0</v>
      </c>
      <c r="W85" s="42">
        <v>1.0</v>
      </c>
      <c r="X85" s="42" t="s">
        <v>98</v>
      </c>
      <c r="Y85" s="42" t="s">
        <v>85</v>
      </c>
    </row>
    <row r="86">
      <c r="A86" s="46" t="s">
        <v>8378</v>
      </c>
      <c r="B86" s="40">
        <v>45908.0</v>
      </c>
      <c r="C86" s="42">
        <v>16248.0</v>
      </c>
      <c r="D86" s="47" t="s">
        <v>8380</v>
      </c>
      <c r="E86" s="46" t="s">
        <v>8381</v>
      </c>
      <c r="F86" s="228" t="s">
        <v>8382</v>
      </c>
      <c r="G86" s="47" t="s">
        <v>830</v>
      </c>
      <c r="H86" s="47" t="s">
        <v>123</v>
      </c>
      <c r="I86" s="42" t="s">
        <v>422</v>
      </c>
      <c r="J86" s="49">
        <v>45897.0</v>
      </c>
      <c r="K86" s="40">
        <v>45905.0</v>
      </c>
      <c r="L86" s="42" t="s">
        <v>75</v>
      </c>
      <c r="M86" s="51">
        <v>0.0</v>
      </c>
      <c r="N86" s="42" t="s">
        <v>75</v>
      </c>
      <c r="O86" s="54">
        <v>129800.0</v>
      </c>
      <c r="P86" s="103">
        <v>129800.0</v>
      </c>
      <c r="Q86" s="51">
        <v>0.0</v>
      </c>
      <c r="R86" s="51">
        <v>0.0</v>
      </c>
      <c r="S86" s="52">
        <f t="shared" si="1"/>
        <v>129800</v>
      </c>
      <c r="T86" s="42" t="s">
        <v>112</v>
      </c>
      <c r="U86" s="48"/>
      <c r="V86" s="48"/>
      <c r="W86" s="42">
        <v>12.0</v>
      </c>
      <c r="X86" s="42" t="s">
        <v>84</v>
      </c>
      <c r="Y86" s="42" t="s">
        <v>221</v>
      </c>
    </row>
    <row r="87">
      <c r="A87" s="158" t="s">
        <v>8386</v>
      </c>
      <c r="B87" s="40">
        <v>45908.0</v>
      </c>
      <c r="C87" s="42">
        <v>16248.0</v>
      </c>
      <c r="D87" s="47" t="s">
        <v>8380</v>
      </c>
      <c r="E87" s="46" t="s">
        <v>8381</v>
      </c>
      <c r="F87" s="228" t="s">
        <v>8387</v>
      </c>
      <c r="G87" s="47" t="s">
        <v>830</v>
      </c>
      <c r="H87" s="487" t="s">
        <v>123</v>
      </c>
      <c r="I87" s="42" t="s">
        <v>422</v>
      </c>
      <c r="J87" s="49">
        <v>45897.0</v>
      </c>
      <c r="K87" s="40">
        <v>45905.0</v>
      </c>
      <c r="L87" s="42" t="s">
        <v>75</v>
      </c>
      <c r="M87" s="51">
        <v>1298000.0</v>
      </c>
      <c r="N87" s="42" t="s">
        <v>75</v>
      </c>
      <c r="O87" s="51">
        <v>1298084.0</v>
      </c>
      <c r="P87" s="103">
        <v>1168200.0</v>
      </c>
      <c r="Q87" s="51">
        <v>118000.0</v>
      </c>
      <c r="R87" s="51">
        <v>0.0</v>
      </c>
      <c r="S87" s="52">
        <f t="shared" si="1"/>
        <v>1168200</v>
      </c>
      <c r="T87" s="42" t="s">
        <v>112</v>
      </c>
      <c r="U87" s="49">
        <v>45905.0</v>
      </c>
      <c r="V87" s="49">
        <v>46271.0</v>
      </c>
      <c r="W87" s="42">
        <v>12.0</v>
      </c>
      <c r="X87" s="42" t="s">
        <v>84</v>
      </c>
      <c r="Y87" s="42" t="s">
        <v>221</v>
      </c>
    </row>
    <row r="88">
      <c r="A88" s="38" t="s">
        <v>8389</v>
      </c>
      <c r="B88" s="40">
        <v>45908.0</v>
      </c>
      <c r="C88" s="42">
        <v>4949.0</v>
      </c>
      <c r="D88" s="47" t="s">
        <v>1438</v>
      </c>
      <c r="E88" s="46" t="s">
        <v>1373</v>
      </c>
      <c r="F88" s="228" t="s">
        <v>1374</v>
      </c>
      <c r="G88" s="47" t="s">
        <v>122</v>
      </c>
      <c r="H88" s="47" t="s">
        <v>124</v>
      </c>
      <c r="I88" s="42" t="s">
        <v>422</v>
      </c>
      <c r="J88" s="49">
        <v>44629.0</v>
      </c>
      <c r="K88" s="40">
        <v>45905.0</v>
      </c>
      <c r="L88" s="42" t="s">
        <v>75</v>
      </c>
      <c r="M88" s="51">
        <v>0.0</v>
      </c>
      <c r="N88" s="42" t="s">
        <v>75</v>
      </c>
      <c r="O88" s="54">
        <v>78007.0</v>
      </c>
      <c r="P88" s="103">
        <v>78007.0</v>
      </c>
      <c r="Q88" s="51">
        <v>0.0</v>
      </c>
      <c r="R88" s="51">
        <v>0.0</v>
      </c>
      <c r="S88" s="52">
        <f t="shared" si="1"/>
        <v>78007</v>
      </c>
      <c r="T88" s="42" t="s">
        <v>112</v>
      </c>
      <c r="U88" s="49">
        <v>45905.0</v>
      </c>
      <c r="V88" s="49">
        <v>45937.0</v>
      </c>
      <c r="W88" s="42">
        <v>1.0</v>
      </c>
      <c r="X88" s="42" t="s">
        <v>98</v>
      </c>
      <c r="Y88" s="42" t="s">
        <v>85</v>
      </c>
    </row>
    <row r="89">
      <c r="A89" s="38" t="s">
        <v>8390</v>
      </c>
      <c r="B89" s="40">
        <v>45908.0</v>
      </c>
      <c r="C89" s="42">
        <v>8995.0</v>
      </c>
      <c r="D89" s="47" t="s">
        <v>5177</v>
      </c>
      <c r="E89" s="46" t="s">
        <v>5145</v>
      </c>
      <c r="F89" s="228" t="s">
        <v>752</v>
      </c>
      <c r="G89" s="47" t="s">
        <v>121</v>
      </c>
      <c r="H89" s="47" t="s">
        <v>123</v>
      </c>
      <c r="I89" s="42" t="s">
        <v>422</v>
      </c>
      <c r="J89" s="49">
        <v>45056.0</v>
      </c>
      <c r="K89" s="40">
        <v>45905.0</v>
      </c>
      <c r="L89" s="42" t="s">
        <v>75</v>
      </c>
      <c r="M89" s="51">
        <v>118000.0</v>
      </c>
      <c r="N89" s="42" t="s">
        <v>75</v>
      </c>
      <c r="O89" s="54">
        <v>230000.0</v>
      </c>
      <c r="P89" s="106">
        <v>230000.0</v>
      </c>
      <c r="Q89" s="51">
        <v>0.0</v>
      </c>
      <c r="R89" s="51">
        <v>4400.0</v>
      </c>
      <c r="S89" s="52">
        <f t="shared" si="1"/>
        <v>225600</v>
      </c>
      <c r="T89" s="42" t="s">
        <v>83</v>
      </c>
      <c r="U89" s="49">
        <v>45905.0</v>
      </c>
      <c r="V89" s="49">
        <v>45941.0</v>
      </c>
      <c r="W89" s="42">
        <v>1.0</v>
      </c>
      <c r="X89" s="42" t="s">
        <v>84</v>
      </c>
      <c r="Y89" s="42" t="s">
        <v>85</v>
      </c>
    </row>
    <row r="90">
      <c r="A90" s="38" t="s">
        <v>8392</v>
      </c>
      <c r="B90" s="40">
        <v>45908.0</v>
      </c>
      <c r="C90" s="42">
        <v>8995.0</v>
      </c>
      <c r="D90" s="47" t="s">
        <v>5177</v>
      </c>
      <c r="E90" s="46" t="s">
        <v>5145</v>
      </c>
      <c r="F90" s="228" t="s">
        <v>5147</v>
      </c>
      <c r="G90" s="47" t="s">
        <v>121</v>
      </c>
      <c r="H90" s="47" t="s">
        <v>123</v>
      </c>
      <c r="I90" s="42" t="s">
        <v>422</v>
      </c>
      <c r="J90" s="49">
        <v>45056.0</v>
      </c>
      <c r="K90" s="40">
        <v>45905.0</v>
      </c>
      <c r="L90" s="42" t="s">
        <v>75</v>
      </c>
      <c r="M90" s="51">
        <v>118000.0</v>
      </c>
      <c r="N90" s="42" t="s">
        <v>75</v>
      </c>
      <c r="O90" s="54">
        <v>0.0</v>
      </c>
      <c r="P90" s="54">
        <v>0.0</v>
      </c>
      <c r="Q90" s="51">
        <v>0.0</v>
      </c>
      <c r="R90" s="51">
        <v>0.0</v>
      </c>
      <c r="S90" s="52">
        <f t="shared" si="1"/>
        <v>0</v>
      </c>
      <c r="T90" s="42" t="s">
        <v>283</v>
      </c>
      <c r="U90" s="49">
        <v>45905.0</v>
      </c>
      <c r="V90" s="49">
        <v>45937.0</v>
      </c>
      <c r="W90" s="42">
        <v>1.0</v>
      </c>
      <c r="X90" s="42" t="s">
        <v>84</v>
      </c>
      <c r="Y90" s="42" t="s">
        <v>85</v>
      </c>
    </row>
    <row r="91">
      <c r="A91" s="38" t="s">
        <v>8394</v>
      </c>
      <c r="B91" s="40">
        <v>45908.0</v>
      </c>
      <c r="C91" s="42">
        <v>11117.0</v>
      </c>
      <c r="D91" s="47" t="s">
        <v>116</v>
      </c>
      <c r="E91" s="46" t="s">
        <v>118</v>
      </c>
      <c r="F91" s="228" t="s">
        <v>120</v>
      </c>
      <c r="G91" s="47" t="s">
        <v>121</v>
      </c>
      <c r="H91" s="47" t="s">
        <v>123</v>
      </c>
      <c r="I91" s="42" t="s">
        <v>422</v>
      </c>
      <c r="J91" s="49">
        <v>45311.0</v>
      </c>
      <c r="K91" s="40">
        <v>45905.0</v>
      </c>
      <c r="L91" s="42" t="s">
        <v>75</v>
      </c>
      <c r="M91" s="51">
        <v>118000.0</v>
      </c>
      <c r="N91" s="42" t="s">
        <v>75</v>
      </c>
      <c r="O91" s="54">
        <v>236014.0</v>
      </c>
      <c r="P91" s="103">
        <v>236014.0</v>
      </c>
      <c r="Q91" s="51">
        <v>0.0</v>
      </c>
      <c r="R91" s="51">
        <v>0.0</v>
      </c>
      <c r="S91" s="52">
        <f t="shared" si="1"/>
        <v>236014</v>
      </c>
      <c r="T91" s="42" t="s">
        <v>112</v>
      </c>
      <c r="U91" s="49">
        <v>45905.0</v>
      </c>
      <c r="V91" s="49">
        <v>45935.0</v>
      </c>
      <c r="W91" s="42">
        <v>1.0</v>
      </c>
      <c r="X91" s="42" t="s">
        <v>84</v>
      </c>
      <c r="Y91" s="42" t="s">
        <v>85</v>
      </c>
    </row>
    <row r="92">
      <c r="A92" s="38" t="s">
        <v>8396</v>
      </c>
      <c r="B92" s="40">
        <v>45908.0</v>
      </c>
      <c r="C92" s="42">
        <v>11117.0</v>
      </c>
      <c r="D92" s="47" t="s">
        <v>116</v>
      </c>
      <c r="E92" s="46" t="s">
        <v>118</v>
      </c>
      <c r="F92" s="228" t="s">
        <v>261</v>
      </c>
      <c r="G92" s="47" t="s">
        <v>121</v>
      </c>
      <c r="H92" s="47" t="s">
        <v>123</v>
      </c>
      <c r="I92" s="42" t="s">
        <v>422</v>
      </c>
      <c r="J92" s="49">
        <v>45311.0</v>
      </c>
      <c r="K92" s="39"/>
      <c r="L92" s="41"/>
      <c r="M92" s="51">
        <v>118000.0</v>
      </c>
      <c r="N92" s="42" t="s">
        <v>75</v>
      </c>
      <c r="O92" s="54">
        <v>0.0</v>
      </c>
      <c r="P92" s="54">
        <v>0.0</v>
      </c>
      <c r="Q92" s="51">
        <v>0.0</v>
      </c>
      <c r="R92" s="51">
        <v>0.0</v>
      </c>
      <c r="S92" s="52">
        <f t="shared" si="1"/>
        <v>0</v>
      </c>
      <c r="T92" s="42" t="s">
        <v>283</v>
      </c>
      <c r="U92" s="49">
        <v>45905.0</v>
      </c>
      <c r="V92" s="49">
        <v>45935.0</v>
      </c>
      <c r="W92" s="42">
        <v>1.0</v>
      </c>
      <c r="X92" s="42" t="s">
        <v>84</v>
      </c>
      <c r="Y92" s="42" t="s">
        <v>85</v>
      </c>
    </row>
    <row r="93">
      <c r="A93" s="38" t="s">
        <v>8398</v>
      </c>
      <c r="B93" s="40">
        <v>45908.0</v>
      </c>
      <c r="C93" s="42">
        <v>3569.0</v>
      </c>
      <c r="D93" s="47" t="s">
        <v>5964</v>
      </c>
      <c r="E93" s="46" t="s">
        <v>1192</v>
      </c>
      <c r="F93" s="228" t="s">
        <v>1193</v>
      </c>
      <c r="G93" s="47" t="s">
        <v>585</v>
      </c>
      <c r="H93" s="47" t="s">
        <v>123</v>
      </c>
      <c r="I93" s="42" t="s">
        <v>422</v>
      </c>
      <c r="J93" s="49">
        <v>44532.0</v>
      </c>
      <c r="K93" s="40">
        <v>45905.0</v>
      </c>
      <c r="L93" s="42" t="s">
        <v>75</v>
      </c>
      <c r="M93" s="51">
        <v>118000.0</v>
      </c>
      <c r="N93" s="42" t="s">
        <v>75</v>
      </c>
      <c r="O93" s="54">
        <v>118000.0</v>
      </c>
      <c r="P93" s="106">
        <v>118000.0</v>
      </c>
      <c r="Q93" s="51">
        <v>0.0</v>
      </c>
      <c r="R93" s="51">
        <v>2360.0</v>
      </c>
      <c r="S93" s="52">
        <f t="shared" si="1"/>
        <v>115640</v>
      </c>
      <c r="T93" s="42" t="s">
        <v>83</v>
      </c>
      <c r="U93" s="49">
        <v>45905.0</v>
      </c>
      <c r="V93" s="49">
        <v>45937.0</v>
      </c>
      <c r="W93" s="42">
        <v>1.0</v>
      </c>
      <c r="X93" s="42" t="s">
        <v>84</v>
      </c>
      <c r="Y93" s="42" t="s">
        <v>85</v>
      </c>
    </row>
    <row r="94">
      <c r="A94" s="158" t="s">
        <v>8401</v>
      </c>
      <c r="B94" s="40">
        <v>45908.0</v>
      </c>
      <c r="C94" s="42">
        <v>16126.0</v>
      </c>
      <c r="D94" s="47" t="s">
        <v>8349</v>
      </c>
      <c r="E94" s="46" t="s">
        <v>8350</v>
      </c>
      <c r="F94" s="228" t="s">
        <v>8402</v>
      </c>
      <c r="G94" s="47" t="s">
        <v>801</v>
      </c>
      <c r="H94" s="487" t="s">
        <v>177</v>
      </c>
      <c r="I94" s="42" t="s">
        <v>422</v>
      </c>
      <c r="J94" s="49">
        <v>45881.0</v>
      </c>
      <c r="K94" s="40">
        <v>45905.0</v>
      </c>
      <c r="L94" s="42" t="s">
        <v>75</v>
      </c>
      <c r="M94" s="51">
        <v>354000.0</v>
      </c>
      <c r="N94" s="42" t="s">
        <v>75</v>
      </c>
      <c r="O94" s="54">
        <v>234000.0</v>
      </c>
      <c r="P94" s="103">
        <v>234000.0</v>
      </c>
      <c r="Q94" s="51">
        <v>0.0</v>
      </c>
      <c r="R94" s="51">
        <v>0.0</v>
      </c>
      <c r="S94" s="52">
        <f t="shared" si="1"/>
        <v>234000</v>
      </c>
      <c r="T94" s="42" t="s">
        <v>112</v>
      </c>
      <c r="U94" s="49">
        <v>45905.0</v>
      </c>
      <c r="V94" s="49">
        <v>45995.0</v>
      </c>
      <c r="W94" s="42">
        <v>3.0</v>
      </c>
      <c r="X94" s="42" t="s">
        <v>84</v>
      </c>
      <c r="Y94" s="42" t="s">
        <v>221</v>
      </c>
    </row>
    <row r="95">
      <c r="A95" s="38" t="s">
        <v>8404</v>
      </c>
      <c r="B95" s="40">
        <v>45908.0</v>
      </c>
      <c r="C95" s="42">
        <v>11196.0</v>
      </c>
      <c r="D95" s="47" t="s">
        <v>1053</v>
      </c>
      <c r="E95" s="46" t="s">
        <v>1054</v>
      </c>
      <c r="F95" s="228" t="s">
        <v>1056</v>
      </c>
      <c r="G95" s="47" t="s">
        <v>404</v>
      </c>
      <c r="H95" s="47" t="s">
        <v>72</v>
      </c>
      <c r="I95" s="42" t="s">
        <v>422</v>
      </c>
      <c r="J95" s="49">
        <v>45320.0</v>
      </c>
      <c r="K95" s="40">
        <v>45905.0</v>
      </c>
      <c r="L95" s="42" t="s">
        <v>75</v>
      </c>
      <c r="M95" s="51">
        <v>0.0</v>
      </c>
      <c r="N95" s="42" t="s">
        <v>75</v>
      </c>
      <c r="O95" s="54">
        <v>118000.0</v>
      </c>
      <c r="P95" s="106">
        <v>118000.0</v>
      </c>
      <c r="Q95" s="51">
        <v>0.0</v>
      </c>
      <c r="R95" s="51">
        <v>826.0</v>
      </c>
      <c r="S95" s="52">
        <f t="shared" si="1"/>
        <v>117174</v>
      </c>
      <c r="T95" s="42" t="s">
        <v>83</v>
      </c>
      <c r="U95" s="49">
        <v>45905.0</v>
      </c>
      <c r="V95" s="49">
        <v>45939.0</v>
      </c>
      <c r="W95" s="42">
        <v>1.0</v>
      </c>
      <c r="X95" s="42" t="s">
        <v>84</v>
      </c>
      <c r="Y95" s="42" t="s">
        <v>85</v>
      </c>
    </row>
    <row r="96">
      <c r="A96" s="38" t="s">
        <v>8407</v>
      </c>
      <c r="B96" s="40">
        <v>45909.0</v>
      </c>
      <c r="C96" s="41">
        <v>11972.0</v>
      </c>
      <c r="D96" s="43" t="s">
        <v>860</v>
      </c>
      <c r="E96" s="60" t="s">
        <v>862</v>
      </c>
      <c r="F96" s="381" t="s">
        <v>991</v>
      </c>
      <c r="G96" s="43" t="s">
        <v>243</v>
      </c>
      <c r="H96" s="43" t="s">
        <v>123</v>
      </c>
      <c r="I96" s="42" t="s">
        <v>422</v>
      </c>
      <c r="J96" s="48">
        <v>45409.0</v>
      </c>
      <c r="K96" s="39"/>
      <c r="L96" s="41"/>
      <c r="M96" s="50">
        <v>78000.0</v>
      </c>
      <c r="N96" s="40">
        <v>45905.0</v>
      </c>
      <c r="O96" s="54">
        <v>0.0</v>
      </c>
      <c r="P96" s="54">
        <v>0.0</v>
      </c>
      <c r="Q96" s="50">
        <v>0.0</v>
      </c>
      <c r="R96" s="51">
        <v>0.0</v>
      </c>
      <c r="S96" s="52">
        <f t="shared" si="1"/>
        <v>0</v>
      </c>
      <c r="T96" s="42" t="s">
        <v>283</v>
      </c>
      <c r="U96" s="49">
        <v>45905.0</v>
      </c>
      <c r="V96" s="49">
        <v>45935.0</v>
      </c>
      <c r="W96" s="339">
        <v>1.0</v>
      </c>
      <c r="X96" s="41" t="s">
        <v>98</v>
      </c>
      <c r="Y96" s="41" t="s">
        <v>85</v>
      </c>
    </row>
    <row r="97">
      <c r="A97" s="46" t="s">
        <v>8411</v>
      </c>
      <c r="B97" s="40">
        <v>45909.0</v>
      </c>
      <c r="C97" s="42">
        <v>14797.0</v>
      </c>
      <c r="D97" s="47" t="s">
        <v>897</v>
      </c>
      <c r="E97" s="46" t="s">
        <v>557</v>
      </c>
      <c r="F97" s="228" t="s">
        <v>8413</v>
      </c>
      <c r="G97" s="47" t="s">
        <v>194</v>
      </c>
      <c r="H97" s="47" t="s">
        <v>177</v>
      </c>
      <c r="I97" s="42" t="s">
        <v>422</v>
      </c>
      <c r="J97" s="49">
        <v>45712.0</v>
      </c>
      <c r="K97" s="40">
        <v>45907.0</v>
      </c>
      <c r="L97" s="40">
        <v>45905.0</v>
      </c>
      <c r="M97" s="51"/>
      <c r="N97" s="41"/>
      <c r="O97" s="54">
        <v>118114.0</v>
      </c>
      <c r="P97" s="103">
        <v>118071.0</v>
      </c>
      <c r="Q97" s="51">
        <v>0.0</v>
      </c>
      <c r="R97" s="51">
        <v>0.0</v>
      </c>
      <c r="S97" s="52">
        <f t="shared" si="1"/>
        <v>118071</v>
      </c>
      <c r="T97" s="42" t="s">
        <v>112</v>
      </c>
      <c r="U97" s="49"/>
      <c r="V97" s="49"/>
      <c r="W97" s="42">
        <v>6.0</v>
      </c>
      <c r="X97" s="42" t="s">
        <v>84</v>
      </c>
      <c r="Y97" s="42" t="s">
        <v>85</v>
      </c>
    </row>
    <row r="98">
      <c r="A98" s="38" t="s">
        <v>8415</v>
      </c>
      <c r="B98" s="40">
        <v>45908.0</v>
      </c>
      <c r="C98" s="42">
        <v>836.0</v>
      </c>
      <c r="D98" s="47" t="s">
        <v>897</v>
      </c>
      <c r="E98" s="46" t="s">
        <v>938</v>
      </c>
      <c r="F98" s="228" t="s">
        <v>939</v>
      </c>
      <c r="G98" s="47" t="s">
        <v>940</v>
      </c>
      <c r="H98" s="47" t="s">
        <v>66</v>
      </c>
      <c r="I98" s="42" t="s">
        <v>422</v>
      </c>
      <c r="J98" s="49">
        <v>44335.0</v>
      </c>
      <c r="K98" s="40">
        <v>45906.0</v>
      </c>
      <c r="L98" s="42" t="s">
        <v>75</v>
      </c>
      <c r="M98" s="51">
        <v>0.0</v>
      </c>
      <c r="N98" s="42" t="s">
        <v>75</v>
      </c>
      <c r="O98" s="54">
        <v>118000.0</v>
      </c>
      <c r="P98" s="62">
        <v>118000.0</v>
      </c>
      <c r="Q98" s="51">
        <v>0.0</v>
      </c>
      <c r="R98" s="51">
        <v>826.0</v>
      </c>
      <c r="S98" s="52">
        <f t="shared" si="1"/>
        <v>117174</v>
      </c>
      <c r="T98" s="42" t="s">
        <v>83</v>
      </c>
      <c r="U98" s="49">
        <v>45906.0</v>
      </c>
      <c r="V98" s="49">
        <v>45936.0</v>
      </c>
      <c r="W98" s="42">
        <v>1.0</v>
      </c>
      <c r="X98" s="42" t="s">
        <v>84</v>
      </c>
      <c r="Y98" s="42" t="s">
        <v>85</v>
      </c>
    </row>
    <row r="99">
      <c r="A99" s="38" t="s">
        <v>8421</v>
      </c>
      <c r="B99" s="40">
        <v>45908.0</v>
      </c>
      <c r="C99" s="42">
        <v>3316.0</v>
      </c>
      <c r="D99" s="47" t="s">
        <v>3174</v>
      </c>
      <c r="E99" s="46" t="s">
        <v>868</v>
      </c>
      <c r="F99" s="228" t="s">
        <v>5543</v>
      </c>
      <c r="G99" s="47" t="s">
        <v>870</v>
      </c>
      <c r="H99" s="47" t="s">
        <v>134</v>
      </c>
      <c r="I99" s="42" t="s">
        <v>422</v>
      </c>
      <c r="J99" s="49">
        <v>44523.0</v>
      </c>
      <c r="K99" s="40">
        <v>45906.0</v>
      </c>
      <c r="L99" s="42" t="s">
        <v>75</v>
      </c>
      <c r="M99" s="51">
        <v>0.0</v>
      </c>
      <c r="N99" s="42" t="s">
        <v>75</v>
      </c>
      <c r="O99" s="54">
        <v>78000.0</v>
      </c>
      <c r="P99" s="62">
        <v>78000.0</v>
      </c>
      <c r="Q99" s="51">
        <v>0.0</v>
      </c>
      <c r="R99" s="51">
        <v>4440.0</v>
      </c>
      <c r="S99" s="52">
        <f t="shared" si="1"/>
        <v>73560</v>
      </c>
      <c r="T99" s="42" t="s">
        <v>83</v>
      </c>
      <c r="U99" s="49">
        <v>45906.0</v>
      </c>
      <c r="V99" s="49">
        <v>45936.0</v>
      </c>
      <c r="W99" s="42">
        <v>1.0</v>
      </c>
      <c r="X99" s="42" t="s">
        <v>98</v>
      </c>
      <c r="Y99" s="42" t="s">
        <v>85</v>
      </c>
    </row>
    <row r="100">
      <c r="A100" s="38" t="s">
        <v>8423</v>
      </c>
      <c r="B100" s="40">
        <v>45908.0</v>
      </c>
      <c r="C100" s="42">
        <v>10815.0</v>
      </c>
      <c r="D100" s="47" t="s">
        <v>4381</v>
      </c>
      <c r="E100" s="46" t="s">
        <v>2322</v>
      </c>
      <c r="F100" s="228" t="s">
        <v>2325</v>
      </c>
      <c r="G100" s="47" t="s">
        <v>179</v>
      </c>
      <c r="H100" s="47" t="s">
        <v>177</v>
      </c>
      <c r="I100" s="42" t="s">
        <v>422</v>
      </c>
      <c r="J100" s="49">
        <v>45271.0</v>
      </c>
      <c r="K100" s="40">
        <v>45906.0</v>
      </c>
      <c r="L100" s="42" t="s">
        <v>75</v>
      </c>
      <c r="M100" s="51">
        <v>0.0</v>
      </c>
      <c r="N100" s="42" t="s">
        <v>75</v>
      </c>
      <c r="O100" s="54">
        <v>118007.0</v>
      </c>
      <c r="P100" s="126">
        <v>118000.0</v>
      </c>
      <c r="Q100" s="51">
        <v>0.0</v>
      </c>
      <c r="R100" s="51">
        <v>0.0</v>
      </c>
      <c r="S100" s="52">
        <f t="shared" si="1"/>
        <v>118000</v>
      </c>
      <c r="T100" s="42" t="s">
        <v>112</v>
      </c>
      <c r="U100" s="49">
        <v>45906.0</v>
      </c>
      <c r="V100" s="49">
        <v>45936.0</v>
      </c>
      <c r="W100" s="42">
        <v>1.0</v>
      </c>
      <c r="X100" s="42" t="s">
        <v>84</v>
      </c>
      <c r="Y100" s="42" t="s">
        <v>85</v>
      </c>
    </row>
    <row r="101">
      <c r="A101" s="38" t="s">
        <v>8425</v>
      </c>
      <c r="B101" s="40">
        <v>45908.0</v>
      </c>
      <c r="C101" s="42">
        <v>13408.0</v>
      </c>
      <c r="D101" s="47" t="s">
        <v>1954</v>
      </c>
      <c r="E101" s="46" t="s">
        <v>8426</v>
      </c>
      <c r="F101" s="228" t="s">
        <v>1872</v>
      </c>
      <c r="G101" s="47" t="s">
        <v>217</v>
      </c>
      <c r="H101" s="47" t="s">
        <v>177</v>
      </c>
      <c r="I101" s="42" t="s">
        <v>422</v>
      </c>
      <c r="J101" s="49">
        <v>45562.0</v>
      </c>
      <c r="K101" s="40">
        <v>45906.0</v>
      </c>
      <c r="L101" s="42" t="s">
        <v>75</v>
      </c>
      <c r="M101" s="51">
        <v>0.0</v>
      </c>
      <c r="N101" s="42" t="s">
        <v>75</v>
      </c>
      <c r="O101" s="54">
        <v>648000.0</v>
      </c>
      <c r="P101" s="62">
        <v>648000.0</v>
      </c>
      <c r="Q101" s="51">
        <v>60000.0</v>
      </c>
      <c r="R101" s="51">
        <v>4440.0</v>
      </c>
      <c r="S101" s="52">
        <f t="shared" si="1"/>
        <v>643560</v>
      </c>
      <c r="T101" s="42" t="s">
        <v>83</v>
      </c>
      <c r="U101" s="49">
        <v>45906.0</v>
      </c>
      <c r="V101" s="49">
        <v>46086.0</v>
      </c>
      <c r="W101" s="42">
        <v>6.0</v>
      </c>
      <c r="X101" s="42" t="s">
        <v>84</v>
      </c>
      <c r="Y101" s="42" t="s">
        <v>85</v>
      </c>
    </row>
    <row r="102">
      <c r="A102" s="38" t="s">
        <v>8428</v>
      </c>
      <c r="B102" s="40">
        <v>45909.0</v>
      </c>
      <c r="C102" s="42">
        <v>3142.0</v>
      </c>
      <c r="D102" s="47" t="s">
        <v>4271</v>
      </c>
      <c r="E102" s="46" t="s">
        <v>4272</v>
      </c>
      <c r="F102" s="228" t="s">
        <v>4274</v>
      </c>
      <c r="G102" s="47" t="s">
        <v>243</v>
      </c>
      <c r="H102" s="47" t="s">
        <v>123</v>
      </c>
      <c r="I102" s="42" t="s">
        <v>422</v>
      </c>
      <c r="J102" s="49">
        <v>44508.0</v>
      </c>
      <c r="K102" s="40">
        <v>45906.0</v>
      </c>
      <c r="L102" s="42" t="s">
        <v>75</v>
      </c>
      <c r="M102" s="51">
        <v>0.0</v>
      </c>
      <c r="N102" s="42" t="s">
        <v>75</v>
      </c>
      <c r="O102" s="54">
        <v>118034.0</v>
      </c>
      <c r="P102" s="126">
        <v>118034.0</v>
      </c>
      <c r="Q102" s="51">
        <v>0.0</v>
      </c>
      <c r="R102" s="51">
        <v>0.0</v>
      </c>
      <c r="S102" s="52">
        <f t="shared" si="1"/>
        <v>118034</v>
      </c>
      <c r="T102" s="42" t="s">
        <v>112</v>
      </c>
      <c r="U102" s="49">
        <v>45906.0</v>
      </c>
      <c r="V102" s="49">
        <v>45936.0</v>
      </c>
      <c r="W102" s="42">
        <v>1.0</v>
      </c>
      <c r="X102" s="42" t="s">
        <v>84</v>
      </c>
      <c r="Y102" s="42" t="s">
        <v>85</v>
      </c>
    </row>
    <row r="103">
      <c r="A103" s="38" t="s">
        <v>8429</v>
      </c>
      <c r="B103" s="40">
        <v>45909.0</v>
      </c>
      <c r="C103" s="42">
        <v>11472.0</v>
      </c>
      <c r="D103" s="47" t="s">
        <v>1423</v>
      </c>
      <c r="E103" s="46" t="s">
        <v>1266</v>
      </c>
      <c r="F103" s="228" t="s">
        <v>1267</v>
      </c>
      <c r="G103" s="47" t="s">
        <v>132</v>
      </c>
      <c r="H103" s="47" t="s">
        <v>134</v>
      </c>
      <c r="I103" s="42" t="s">
        <v>422</v>
      </c>
      <c r="J103" s="49">
        <v>45351.0</v>
      </c>
      <c r="K103" s="40">
        <v>45906.0</v>
      </c>
      <c r="L103" s="42" t="s">
        <v>75</v>
      </c>
      <c r="M103" s="51">
        <v>0.0</v>
      </c>
      <c r="N103" s="42" t="s">
        <v>75</v>
      </c>
      <c r="O103" s="54">
        <v>118000.0</v>
      </c>
      <c r="P103" s="62">
        <v>118000.0</v>
      </c>
      <c r="Q103" s="51">
        <v>0.0</v>
      </c>
      <c r="R103" s="51">
        <v>826.0</v>
      </c>
      <c r="S103" s="52">
        <f t="shared" si="1"/>
        <v>117174</v>
      </c>
      <c r="T103" s="42" t="s">
        <v>83</v>
      </c>
      <c r="U103" s="49">
        <v>45906.0</v>
      </c>
      <c r="V103" s="49">
        <v>45936.0</v>
      </c>
      <c r="W103" s="42">
        <v>1.0</v>
      </c>
      <c r="X103" s="42" t="s">
        <v>84</v>
      </c>
      <c r="Y103" s="42" t="s">
        <v>85</v>
      </c>
    </row>
    <row r="104">
      <c r="A104" s="38" t="s">
        <v>8433</v>
      </c>
      <c r="B104" s="40">
        <v>45909.0</v>
      </c>
      <c r="C104" s="42">
        <v>9168.0</v>
      </c>
      <c r="D104" s="47" t="s">
        <v>1180</v>
      </c>
      <c r="E104" s="46" t="s">
        <v>875</v>
      </c>
      <c r="F104" s="228" t="s">
        <v>876</v>
      </c>
      <c r="G104" s="47" t="s">
        <v>243</v>
      </c>
      <c r="H104" s="47" t="s">
        <v>123</v>
      </c>
      <c r="I104" s="42" t="s">
        <v>422</v>
      </c>
      <c r="J104" s="49">
        <v>45075.0</v>
      </c>
      <c r="K104" s="40">
        <v>45906.0</v>
      </c>
      <c r="L104" s="42" t="s">
        <v>75</v>
      </c>
      <c r="M104" s="51">
        <v>0.0</v>
      </c>
      <c r="N104" s="42" t="s">
        <v>75</v>
      </c>
      <c r="O104" s="54">
        <v>118075.0</v>
      </c>
      <c r="P104" s="126">
        <v>118075.0</v>
      </c>
      <c r="Q104" s="51">
        <v>0.0</v>
      </c>
      <c r="R104" s="51">
        <v>0.0</v>
      </c>
      <c r="S104" s="52">
        <f t="shared" si="1"/>
        <v>118075</v>
      </c>
      <c r="T104" s="42" t="s">
        <v>112</v>
      </c>
      <c r="U104" s="49">
        <v>45906.0</v>
      </c>
      <c r="V104" s="49">
        <v>45936.0</v>
      </c>
      <c r="W104" s="42">
        <v>1.0</v>
      </c>
      <c r="X104" s="42" t="s">
        <v>84</v>
      </c>
      <c r="Y104" s="42" t="s">
        <v>85</v>
      </c>
    </row>
    <row r="105">
      <c r="A105" s="38" t="s">
        <v>8435</v>
      </c>
      <c r="B105" s="40">
        <v>45909.0</v>
      </c>
      <c r="C105" s="42">
        <v>12299.0</v>
      </c>
      <c r="D105" s="47" t="s">
        <v>1516</v>
      </c>
      <c r="E105" s="46" t="s">
        <v>1432</v>
      </c>
      <c r="F105" s="228" t="s">
        <v>1433</v>
      </c>
      <c r="G105" s="47" t="s">
        <v>142</v>
      </c>
      <c r="H105" s="47" t="s">
        <v>144</v>
      </c>
      <c r="I105" s="42" t="s">
        <v>422</v>
      </c>
      <c r="J105" s="49">
        <v>45444.0</v>
      </c>
      <c r="K105" s="40">
        <v>45906.0</v>
      </c>
      <c r="L105" s="42" t="s">
        <v>75</v>
      </c>
      <c r="M105" s="51">
        <v>118000.0</v>
      </c>
      <c r="N105" s="40">
        <v>45907.0</v>
      </c>
      <c r="O105" s="54">
        <v>236091.0</v>
      </c>
      <c r="P105" s="126">
        <v>236091.0</v>
      </c>
      <c r="Q105" s="51">
        <v>0.0</v>
      </c>
      <c r="R105" s="51">
        <v>0.0</v>
      </c>
      <c r="S105" s="52">
        <f t="shared" si="1"/>
        <v>236091</v>
      </c>
      <c r="T105" s="42" t="s">
        <v>112</v>
      </c>
      <c r="U105" s="49">
        <v>45907.0</v>
      </c>
      <c r="V105" s="49">
        <v>45938.0</v>
      </c>
      <c r="W105" s="42">
        <v>1.0</v>
      </c>
      <c r="X105" s="42" t="s">
        <v>84</v>
      </c>
      <c r="Y105" s="42" t="s">
        <v>85</v>
      </c>
    </row>
    <row r="106">
      <c r="A106" s="38" t="s">
        <v>8437</v>
      </c>
      <c r="B106" s="40">
        <v>45909.0</v>
      </c>
      <c r="C106" s="42">
        <v>14813.0</v>
      </c>
      <c r="D106" s="47" t="s">
        <v>8438</v>
      </c>
      <c r="E106" s="46" t="s">
        <v>4627</v>
      </c>
      <c r="F106" s="228" t="s">
        <v>4628</v>
      </c>
      <c r="G106" s="47" t="s">
        <v>4195</v>
      </c>
      <c r="H106" s="47" t="s">
        <v>2887</v>
      </c>
      <c r="I106" s="42" t="s">
        <v>422</v>
      </c>
      <c r="J106" s="49">
        <v>45713.0</v>
      </c>
      <c r="K106" s="40">
        <v>45906.0</v>
      </c>
      <c r="L106" s="42" t="s">
        <v>75</v>
      </c>
      <c r="M106" s="51">
        <v>0.0</v>
      </c>
      <c r="N106" s="42" t="s">
        <v>75</v>
      </c>
      <c r="O106" s="54">
        <v>648019.0</v>
      </c>
      <c r="P106" s="126">
        <v>648019.0</v>
      </c>
      <c r="Q106" s="51">
        <v>60000.0</v>
      </c>
      <c r="R106" s="51">
        <v>0.0</v>
      </c>
      <c r="S106" s="52">
        <f t="shared" si="1"/>
        <v>648019</v>
      </c>
      <c r="T106" s="42" t="s">
        <v>112</v>
      </c>
      <c r="U106" s="49">
        <v>45906.0</v>
      </c>
      <c r="V106" s="49">
        <v>46087.0</v>
      </c>
      <c r="W106" s="42">
        <v>6.0</v>
      </c>
      <c r="X106" s="42" t="s">
        <v>84</v>
      </c>
      <c r="Y106" s="42" t="s">
        <v>85</v>
      </c>
    </row>
    <row r="107">
      <c r="A107" s="38" t="s">
        <v>8440</v>
      </c>
      <c r="B107" s="40">
        <v>45909.0</v>
      </c>
      <c r="C107" s="42">
        <v>9444.0</v>
      </c>
      <c r="D107" s="47" t="s">
        <v>902</v>
      </c>
      <c r="E107" s="46" t="s">
        <v>820</v>
      </c>
      <c r="F107" s="228" t="s">
        <v>821</v>
      </c>
      <c r="G107" s="47" t="s">
        <v>601</v>
      </c>
      <c r="H107" s="47" t="s">
        <v>177</v>
      </c>
      <c r="I107" s="42" t="s">
        <v>422</v>
      </c>
      <c r="J107" s="49">
        <v>45107.0</v>
      </c>
      <c r="K107" s="40">
        <v>45906.0</v>
      </c>
      <c r="L107" s="42" t="s">
        <v>75</v>
      </c>
      <c r="M107" s="51">
        <v>0.0</v>
      </c>
      <c r="N107" s="42" t="s">
        <v>75</v>
      </c>
      <c r="O107" s="54">
        <v>118025.0</v>
      </c>
      <c r="P107" s="126">
        <v>118000.0</v>
      </c>
      <c r="Q107" s="51">
        <v>0.0</v>
      </c>
      <c r="R107" s="51">
        <v>0.0</v>
      </c>
      <c r="S107" s="52">
        <f t="shared" si="1"/>
        <v>118000</v>
      </c>
      <c r="T107" s="42" t="s">
        <v>112</v>
      </c>
      <c r="U107" s="49">
        <v>45906.0</v>
      </c>
      <c r="V107" s="49">
        <v>45936.0</v>
      </c>
      <c r="W107" s="42">
        <v>1.0</v>
      </c>
      <c r="X107" s="42" t="s">
        <v>84</v>
      </c>
      <c r="Y107" s="42" t="s">
        <v>85</v>
      </c>
    </row>
    <row r="108">
      <c r="A108" s="46" t="s">
        <v>8441</v>
      </c>
      <c r="B108" s="40">
        <v>45909.0</v>
      </c>
      <c r="C108" s="42">
        <v>12796.0</v>
      </c>
      <c r="D108" s="47" t="s">
        <v>8442</v>
      </c>
      <c r="E108" s="46" t="s">
        <v>8443</v>
      </c>
      <c r="F108" s="228" t="s">
        <v>8444</v>
      </c>
      <c r="G108" s="47" t="s">
        <v>243</v>
      </c>
      <c r="H108" s="47" t="s">
        <v>123</v>
      </c>
      <c r="I108" s="42" t="s">
        <v>422</v>
      </c>
      <c r="J108" s="49">
        <v>45490.0</v>
      </c>
      <c r="K108" s="40">
        <v>45906.0</v>
      </c>
      <c r="L108" s="42" t="s">
        <v>75</v>
      </c>
      <c r="M108" s="51">
        <v>0.0</v>
      </c>
      <c r="N108" s="42" t="s">
        <v>75</v>
      </c>
      <c r="O108" s="54">
        <v>150000.0</v>
      </c>
      <c r="P108" s="126">
        <v>150000.0</v>
      </c>
      <c r="Q108" s="51">
        <v>0.0</v>
      </c>
      <c r="R108" s="51">
        <v>0.0</v>
      </c>
      <c r="S108" s="52">
        <f t="shared" si="1"/>
        <v>150000</v>
      </c>
      <c r="T108" s="42" t="s">
        <v>112</v>
      </c>
      <c r="U108" s="48"/>
      <c r="V108" s="48"/>
      <c r="W108" s="42">
        <v>6.0</v>
      </c>
      <c r="X108" s="42" t="s">
        <v>84</v>
      </c>
      <c r="Y108" s="42" t="s">
        <v>221</v>
      </c>
    </row>
    <row r="109">
      <c r="A109" s="38" t="s">
        <v>8445</v>
      </c>
      <c r="B109" s="40">
        <v>45909.0</v>
      </c>
      <c r="C109" s="42">
        <v>8444.0</v>
      </c>
      <c r="D109" s="47" t="s">
        <v>8446</v>
      </c>
      <c r="E109" s="46" t="s">
        <v>1324</v>
      </c>
      <c r="F109" s="228" t="s">
        <v>1326</v>
      </c>
      <c r="G109" s="47" t="s">
        <v>323</v>
      </c>
      <c r="H109" s="47" t="s">
        <v>177</v>
      </c>
      <c r="I109" s="42" t="s">
        <v>422</v>
      </c>
      <c r="J109" s="49">
        <v>44986.0</v>
      </c>
      <c r="K109" s="40"/>
      <c r="L109" s="42"/>
      <c r="M109" s="51">
        <v>78000.0</v>
      </c>
      <c r="N109" s="42" t="s">
        <v>75</v>
      </c>
      <c r="O109" s="54">
        <v>0.0</v>
      </c>
      <c r="P109" s="54">
        <v>0.0</v>
      </c>
      <c r="Q109" s="51">
        <v>0.0</v>
      </c>
      <c r="R109" s="51">
        <v>0.0</v>
      </c>
      <c r="S109" s="52">
        <f t="shared" si="1"/>
        <v>0</v>
      </c>
      <c r="T109" s="42" t="s">
        <v>283</v>
      </c>
      <c r="U109" s="49">
        <v>45906.0</v>
      </c>
      <c r="V109" s="49">
        <v>45936.0</v>
      </c>
      <c r="W109" s="42">
        <v>1.0</v>
      </c>
      <c r="X109" s="42" t="s">
        <v>98</v>
      </c>
      <c r="Y109" s="42" t="s">
        <v>85</v>
      </c>
    </row>
    <row r="110">
      <c r="A110" s="38" t="s">
        <v>8447</v>
      </c>
      <c r="B110" s="40">
        <v>45909.0</v>
      </c>
      <c r="C110" s="42">
        <v>12299.0</v>
      </c>
      <c r="D110" s="47" t="s">
        <v>1516</v>
      </c>
      <c r="E110" s="46" t="s">
        <v>1432</v>
      </c>
      <c r="F110" s="228" t="s">
        <v>2638</v>
      </c>
      <c r="G110" s="47" t="s">
        <v>142</v>
      </c>
      <c r="H110" s="47" t="s">
        <v>144</v>
      </c>
      <c r="I110" s="42" t="s">
        <v>422</v>
      </c>
      <c r="J110" s="49">
        <v>45444.0</v>
      </c>
      <c r="K110" s="40">
        <v>45906.0</v>
      </c>
      <c r="L110" s="42" t="s">
        <v>75</v>
      </c>
      <c r="M110" s="51">
        <v>118000.0</v>
      </c>
      <c r="N110" s="40">
        <v>45907.0</v>
      </c>
      <c r="O110" s="54">
        <v>118000.0</v>
      </c>
      <c r="P110" s="54">
        <v>0.0</v>
      </c>
      <c r="Q110" s="51">
        <v>0.0</v>
      </c>
      <c r="R110" s="51">
        <v>0.0</v>
      </c>
      <c r="S110" s="52">
        <f t="shared" si="1"/>
        <v>0</v>
      </c>
      <c r="T110" s="42" t="s">
        <v>283</v>
      </c>
      <c r="U110" s="49">
        <v>45913.0</v>
      </c>
      <c r="V110" s="49">
        <v>45945.0</v>
      </c>
      <c r="W110" s="42">
        <v>1.0</v>
      </c>
      <c r="X110" s="42" t="s">
        <v>84</v>
      </c>
      <c r="Y110" s="42" t="s">
        <v>85</v>
      </c>
    </row>
    <row r="111">
      <c r="A111" s="158" t="s">
        <v>8448</v>
      </c>
      <c r="B111" s="40">
        <v>45909.0</v>
      </c>
      <c r="C111" s="42">
        <v>12796.0</v>
      </c>
      <c r="D111" s="47" t="s">
        <v>8442</v>
      </c>
      <c r="E111" s="46" t="s">
        <v>8443</v>
      </c>
      <c r="F111" s="228" t="s">
        <v>8449</v>
      </c>
      <c r="G111" s="47" t="s">
        <v>243</v>
      </c>
      <c r="H111" s="487" t="s">
        <v>123</v>
      </c>
      <c r="I111" s="42" t="s">
        <v>422</v>
      </c>
      <c r="J111" s="49">
        <v>45490.0</v>
      </c>
      <c r="K111" s="40">
        <v>45907.0</v>
      </c>
      <c r="L111" s="42" t="s">
        <v>75</v>
      </c>
      <c r="M111" s="51">
        <v>648000.0</v>
      </c>
      <c r="N111" s="42" t="s">
        <v>75</v>
      </c>
      <c r="O111" s="54">
        <v>498020.0</v>
      </c>
      <c r="P111" s="61">
        <v>498020.0</v>
      </c>
      <c r="Q111" s="51">
        <v>60000.0</v>
      </c>
      <c r="R111" s="51">
        <v>0.0</v>
      </c>
      <c r="S111" s="52">
        <f t="shared" si="1"/>
        <v>498020</v>
      </c>
      <c r="T111" s="42" t="s">
        <v>112</v>
      </c>
      <c r="U111" s="49">
        <v>45907.0</v>
      </c>
      <c r="V111" s="49">
        <v>46087.0</v>
      </c>
      <c r="W111" s="42">
        <v>6.0</v>
      </c>
      <c r="X111" s="42" t="s">
        <v>84</v>
      </c>
      <c r="Y111" s="42" t="s">
        <v>221</v>
      </c>
    </row>
    <row r="112">
      <c r="A112" s="38" t="s">
        <v>8451</v>
      </c>
      <c r="B112" s="40">
        <v>45909.0</v>
      </c>
      <c r="C112" s="42">
        <v>14689.0</v>
      </c>
      <c r="D112" s="47" t="s">
        <v>5781</v>
      </c>
      <c r="E112" s="46" t="s">
        <v>1830</v>
      </c>
      <c r="F112" s="228" t="s">
        <v>1831</v>
      </c>
      <c r="G112" s="47" t="s">
        <v>1071</v>
      </c>
      <c r="H112" s="47" t="s">
        <v>814</v>
      </c>
      <c r="I112" s="42" t="s">
        <v>422</v>
      </c>
      <c r="J112" s="49">
        <v>45701.0</v>
      </c>
      <c r="K112" s="40">
        <v>45907.0</v>
      </c>
      <c r="L112" s="42" t="s">
        <v>75</v>
      </c>
      <c r="M112" s="51">
        <v>0.0</v>
      </c>
      <c r="N112" s="42" t="s">
        <v>75</v>
      </c>
      <c r="O112" s="54">
        <v>78008.0</v>
      </c>
      <c r="P112" s="61">
        <v>78008.0</v>
      </c>
      <c r="Q112" s="51">
        <v>0.0</v>
      </c>
      <c r="R112" s="51">
        <v>0.0</v>
      </c>
      <c r="S112" s="52">
        <f t="shared" si="1"/>
        <v>78008</v>
      </c>
      <c r="T112" s="42" t="s">
        <v>112</v>
      </c>
      <c r="U112" s="49">
        <v>45907.0</v>
      </c>
      <c r="V112" s="49">
        <v>45937.0</v>
      </c>
      <c r="W112" s="42">
        <v>1.0</v>
      </c>
      <c r="X112" s="42" t="s">
        <v>98</v>
      </c>
      <c r="Y112" s="42" t="s">
        <v>85</v>
      </c>
    </row>
    <row r="113">
      <c r="A113" s="38" t="s">
        <v>8453</v>
      </c>
      <c r="B113" s="40">
        <v>45909.0</v>
      </c>
      <c r="C113" s="42">
        <v>4808.0</v>
      </c>
      <c r="D113" s="47" t="s">
        <v>3035</v>
      </c>
      <c r="E113" s="46" t="s">
        <v>2860</v>
      </c>
      <c r="F113" s="228" t="s">
        <v>3146</v>
      </c>
      <c r="G113" s="47" t="s">
        <v>234</v>
      </c>
      <c r="H113" s="47" t="s">
        <v>235</v>
      </c>
      <c r="I113" s="42" t="s">
        <v>422</v>
      </c>
      <c r="J113" s="49">
        <v>44618.0</v>
      </c>
      <c r="K113" s="40">
        <v>45907.0</v>
      </c>
      <c r="L113" s="42" t="s">
        <v>75</v>
      </c>
      <c r="M113" s="51">
        <v>0.0</v>
      </c>
      <c r="N113" s="42" t="s">
        <v>75</v>
      </c>
      <c r="O113" s="54">
        <v>78000.0</v>
      </c>
      <c r="P113" s="126">
        <v>78000.0</v>
      </c>
      <c r="Q113" s="51">
        <v>0.0</v>
      </c>
      <c r="R113" s="51">
        <v>546.0</v>
      </c>
      <c r="S113" s="52">
        <f t="shared" si="1"/>
        <v>77454</v>
      </c>
      <c r="T113" s="42" t="s">
        <v>83</v>
      </c>
      <c r="U113" s="49">
        <v>45907.0</v>
      </c>
      <c r="V113" s="49">
        <v>45937.0</v>
      </c>
      <c r="W113" s="42">
        <v>1.0</v>
      </c>
      <c r="X113" s="42" t="s">
        <v>98</v>
      </c>
      <c r="Y113" s="42" t="s">
        <v>85</v>
      </c>
    </row>
    <row r="114">
      <c r="A114" s="38" t="s">
        <v>8454</v>
      </c>
      <c r="B114" s="40">
        <v>45909.0</v>
      </c>
      <c r="C114" s="42">
        <v>4343.0</v>
      </c>
      <c r="D114" s="47" t="s">
        <v>1522</v>
      </c>
      <c r="E114" s="46" t="s">
        <v>152</v>
      </c>
      <c r="F114" s="228" t="s">
        <v>5974</v>
      </c>
      <c r="G114" s="47" t="s">
        <v>155</v>
      </c>
      <c r="H114" s="47" t="s">
        <v>156</v>
      </c>
      <c r="I114" s="42" t="s">
        <v>422</v>
      </c>
      <c r="J114" s="49">
        <v>44585.0</v>
      </c>
      <c r="K114" s="40">
        <v>45907.0</v>
      </c>
      <c r="L114" s="42" t="s">
        <v>75</v>
      </c>
      <c r="M114" s="51">
        <v>0.0</v>
      </c>
      <c r="N114" s="42" t="s">
        <v>75</v>
      </c>
      <c r="O114" s="54">
        <v>118000.0</v>
      </c>
      <c r="P114" s="126">
        <v>118000.0</v>
      </c>
      <c r="Q114" s="51">
        <v>0.0</v>
      </c>
      <c r="R114" s="51">
        <v>2360.0</v>
      </c>
      <c r="S114" s="52">
        <f t="shared" si="1"/>
        <v>115640</v>
      </c>
      <c r="T114" s="42" t="s">
        <v>83</v>
      </c>
      <c r="U114" s="49">
        <v>45907.0</v>
      </c>
      <c r="V114" s="49">
        <v>45937.0</v>
      </c>
      <c r="W114" s="42">
        <v>1.0</v>
      </c>
      <c r="X114" s="42" t="s">
        <v>84</v>
      </c>
      <c r="Y114" s="42" t="s">
        <v>85</v>
      </c>
    </row>
    <row r="115">
      <c r="A115" s="38" t="s">
        <v>8456</v>
      </c>
      <c r="B115" s="40">
        <v>45909.0</v>
      </c>
      <c r="C115" s="42">
        <v>10267.0</v>
      </c>
      <c r="D115" s="47" t="s">
        <v>1341</v>
      </c>
      <c r="E115" s="46" t="s">
        <v>730</v>
      </c>
      <c r="F115" s="228" t="s">
        <v>732</v>
      </c>
      <c r="G115" s="47" t="s">
        <v>733</v>
      </c>
      <c r="H115" s="47" t="s">
        <v>177</v>
      </c>
      <c r="I115" s="42" t="s">
        <v>422</v>
      </c>
      <c r="J115" s="49">
        <v>45198.0</v>
      </c>
      <c r="K115" s="40">
        <v>45907.0</v>
      </c>
      <c r="L115" s="42" t="s">
        <v>75</v>
      </c>
      <c r="M115" s="51">
        <v>0.0</v>
      </c>
      <c r="N115" s="40">
        <v>45908.0</v>
      </c>
      <c r="O115" s="54">
        <v>118085.0</v>
      </c>
      <c r="P115" s="61">
        <v>118085.0</v>
      </c>
      <c r="Q115" s="51">
        <v>0.0</v>
      </c>
      <c r="R115" s="51">
        <v>0.0</v>
      </c>
      <c r="S115" s="52">
        <f t="shared" si="1"/>
        <v>118085</v>
      </c>
      <c r="T115" s="42" t="s">
        <v>112</v>
      </c>
      <c r="U115" s="49">
        <v>45908.0</v>
      </c>
      <c r="V115" s="49">
        <v>45938.0</v>
      </c>
      <c r="W115" s="42">
        <v>1.0</v>
      </c>
      <c r="X115" s="42" t="s">
        <v>84</v>
      </c>
      <c r="Y115" s="42" t="s">
        <v>85</v>
      </c>
    </row>
    <row r="116">
      <c r="A116" s="38" t="s">
        <v>8457</v>
      </c>
      <c r="B116" s="40">
        <v>45909.0</v>
      </c>
      <c r="C116" s="42">
        <v>4603.0</v>
      </c>
      <c r="D116" s="47" t="s">
        <v>6673</v>
      </c>
      <c r="E116" s="46" t="s">
        <v>1476</v>
      </c>
      <c r="F116" s="228" t="s">
        <v>1477</v>
      </c>
      <c r="G116" s="47" t="s">
        <v>650</v>
      </c>
      <c r="H116" s="47" t="s">
        <v>177</v>
      </c>
      <c r="I116" s="42" t="s">
        <v>422</v>
      </c>
      <c r="J116" s="49">
        <v>44602.0</v>
      </c>
      <c r="K116" s="40">
        <v>45907.0</v>
      </c>
      <c r="L116" s="42" t="s">
        <v>75</v>
      </c>
      <c r="M116" s="51">
        <v>0.0</v>
      </c>
      <c r="N116" s="42" t="s">
        <v>75</v>
      </c>
      <c r="O116" s="54">
        <v>78000.0</v>
      </c>
      <c r="P116" s="126">
        <v>78000.0</v>
      </c>
      <c r="Q116" s="51">
        <v>0.0</v>
      </c>
      <c r="R116" s="51">
        <v>4400.0</v>
      </c>
      <c r="S116" s="52">
        <f t="shared" si="1"/>
        <v>73600</v>
      </c>
      <c r="T116" s="42" t="s">
        <v>83</v>
      </c>
      <c r="U116" s="49">
        <v>45907.0</v>
      </c>
      <c r="V116" s="49">
        <v>45940.0</v>
      </c>
      <c r="W116" s="42">
        <v>1.0</v>
      </c>
      <c r="X116" s="42" t="s">
        <v>98</v>
      </c>
      <c r="Y116" s="42" t="s">
        <v>85</v>
      </c>
    </row>
    <row r="117">
      <c r="A117" s="38" t="s">
        <v>8459</v>
      </c>
      <c r="B117" s="40">
        <v>45909.0</v>
      </c>
      <c r="C117" s="42">
        <v>8814.0</v>
      </c>
      <c r="D117" s="47" t="s">
        <v>1012</v>
      </c>
      <c r="E117" s="46" t="s">
        <v>1013</v>
      </c>
      <c r="F117" s="228" t="s">
        <v>1014</v>
      </c>
      <c r="G117" s="47" t="s">
        <v>99</v>
      </c>
      <c r="H117" s="47" t="s">
        <v>101</v>
      </c>
      <c r="I117" s="42" t="s">
        <v>422</v>
      </c>
      <c r="J117" s="49">
        <v>45036.0</v>
      </c>
      <c r="K117" s="40">
        <v>45907.0</v>
      </c>
      <c r="L117" s="42" t="s">
        <v>75</v>
      </c>
      <c r="M117" s="51">
        <v>0.0</v>
      </c>
      <c r="N117" s="42" t="s">
        <v>75</v>
      </c>
      <c r="O117" s="54">
        <v>78037.0</v>
      </c>
      <c r="P117" s="61">
        <v>78037.0</v>
      </c>
      <c r="Q117" s="51">
        <v>0.0</v>
      </c>
      <c r="R117" s="51">
        <v>0.0</v>
      </c>
      <c r="S117" s="52">
        <f t="shared" si="1"/>
        <v>78037</v>
      </c>
      <c r="T117" s="42" t="s">
        <v>112</v>
      </c>
      <c r="U117" s="49">
        <v>45907.0</v>
      </c>
      <c r="V117" s="49">
        <v>45937.0</v>
      </c>
      <c r="W117" s="42">
        <v>1.0</v>
      </c>
      <c r="X117" s="42" t="s">
        <v>98</v>
      </c>
      <c r="Y117" s="42" t="s">
        <v>85</v>
      </c>
    </row>
    <row r="118">
      <c r="A118" s="38" t="s">
        <v>8460</v>
      </c>
      <c r="B118" s="40">
        <v>45909.0</v>
      </c>
      <c r="C118" s="42">
        <v>13501.0</v>
      </c>
      <c r="D118" s="47" t="s">
        <v>1398</v>
      </c>
      <c r="E118" s="46" t="s">
        <v>1399</v>
      </c>
      <c r="F118" s="228" t="s">
        <v>1401</v>
      </c>
      <c r="G118" s="47" t="s">
        <v>830</v>
      </c>
      <c r="H118" s="47" t="s">
        <v>123</v>
      </c>
      <c r="I118" s="42" t="s">
        <v>422</v>
      </c>
      <c r="J118" s="49">
        <v>45571.0</v>
      </c>
      <c r="K118" s="40">
        <v>45907.0</v>
      </c>
      <c r="L118" s="42" t="s">
        <v>75</v>
      </c>
      <c r="M118" s="51">
        <v>0.0</v>
      </c>
      <c r="N118" s="42" t="s">
        <v>75</v>
      </c>
      <c r="O118" s="54">
        <v>118000.0</v>
      </c>
      <c r="P118" s="126">
        <v>118000.0</v>
      </c>
      <c r="Q118" s="51">
        <v>0.0</v>
      </c>
      <c r="R118" s="51">
        <v>826.0</v>
      </c>
      <c r="S118" s="52">
        <f t="shared" si="1"/>
        <v>117174</v>
      </c>
      <c r="T118" s="42" t="s">
        <v>83</v>
      </c>
      <c r="U118" s="49">
        <v>45907.0</v>
      </c>
      <c r="V118" s="49">
        <v>45945.0</v>
      </c>
      <c r="W118" s="42">
        <v>1.0</v>
      </c>
      <c r="X118" s="42" t="s">
        <v>84</v>
      </c>
      <c r="Y118" s="42" t="s">
        <v>85</v>
      </c>
    </row>
    <row r="119">
      <c r="A119" s="38" t="s">
        <v>8461</v>
      </c>
      <c r="B119" s="40">
        <v>45909.0</v>
      </c>
      <c r="C119" s="42">
        <v>9386.0</v>
      </c>
      <c r="D119" s="47" t="s">
        <v>3242</v>
      </c>
      <c r="E119" s="46" t="s">
        <v>3244</v>
      </c>
      <c r="F119" s="228" t="s">
        <v>3245</v>
      </c>
      <c r="G119" s="47" t="s">
        <v>812</v>
      </c>
      <c r="H119" s="47" t="s">
        <v>123</v>
      </c>
      <c r="I119" s="42" t="s">
        <v>422</v>
      </c>
      <c r="J119" s="49">
        <v>45099.0</v>
      </c>
      <c r="K119" s="40">
        <v>45907.0</v>
      </c>
      <c r="L119" s="42" t="s">
        <v>75</v>
      </c>
      <c r="M119" s="51">
        <v>0.0</v>
      </c>
      <c r="N119" s="42" t="s">
        <v>75</v>
      </c>
      <c r="O119" s="54">
        <v>78000.0</v>
      </c>
      <c r="P119" s="126">
        <v>78000.0</v>
      </c>
      <c r="Q119" s="51">
        <v>0.0</v>
      </c>
      <c r="R119" s="51">
        <v>546.0</v>
      </c>
      <c r="S119" s="52">
        <f t="shared" si="1"/>
        <v>77454</v>
      </c>
      <c r="T119" s="42" t="s">
        <v>83</v>
      </c>
      <c r="U119" s="49">
        <v>45907.0</v>
      </c>
      <c r="V119" s="49">
        <v>45937.0</v>
      </c>
      <c r="W119" s="42">
        <v>1.0</v>
      </c>
      <c r="X119" s="42" t="s">
        <v>98</v>
      </c>
      <c r="Y119" s="42" t="s">
        <v>85</v>
      </c>
    </row>
    <row r="120">
      <c r="A120" s="38" t="s">
        <v>8463</v>
      </c>
      <c r="B120" s="40">
        <v>45909.0</v>
      </c>
      <c r="C120" s="42">
        <v>14797.0</v>
      </c>
      <c r="D120" s="47" t="s">
        <v>897</v>
      </c>
      <c r="E120" s="46" t="s">
        <v>557</v>
      </c>
      <c r="F120" s="228" t="s">
        <v>558</v>
      </c>
      <c r="G120" s="47" t="s">
        <v>194</v>
      </c>
      <c r="H120" s="47" t="s">
        <v>177</v>
      </c>
      <c r="I120" s="42" t="s">
        <v>422</v>
      </c>
      <c r="J120" s="49">
        <v>45712.0</v>
      </c>
      <c r="K120" s="40">
        <v>45909.0</v>
      </c>
      <c r="L120" s="40">
        <v>45907.0</v>
      </c>
      <c r="M120" s="51">
        <v>648000.0</v>
      </c>
      <c r="N120" s="40">
        <v>45909.0</v>
      </c>
      <c r="O120" s="54">
        <v>530000.0</v>
      </c>
      <c r="P120" s="61">
        <v>530000.0</v>
      </c>
      <c r="Q120" s="51">
        <v>60000.0</v>
      </c>
      <c r="R120" s="51">
        <v>0.0</v>
      </c>
      <c r="S120" s="52">
        <f t="shared" si="1"/>
        <v>530000</v>
      </c>
      <c r="T120" s="42" t="s">
        <v>112</v>
      </c>
      <c r="U120" s="49">
        <v>45907.0</v>
      </c>
      <c r="V120" s="49">
        <v>46087.0</v>
      </c>
      <c r="W120" s="42">
        <v>6.0</v>
      </c>
      <c r="X120" s="42" t="s">
        <v>84</v>
      </c>
      <c r="Y120" s="42" t="s">
        <v>85</v>
      </c>
    </row>
    <row r="121">
      <c r="A121" s="158" t="s">
        <v>8464</v>
      </c>
      <c r="B121" s="40">
        <v>45910.0</v>
      </c>
      <c r="C121" s="42">
        <v>16331.0</v>
      </c>
      <c r="D121" s="47" t="s">
        <v>8465</v>
      </c>
      <c r="E121" s="46" t="s">
        <v>8466</v>
      </c>
      <c r="F121" s="228" t="s">
        <v>8467</v>
      </c>
      <c r="G121" s="47" t="s">
        <v>404</v>
      </c>
      <c r="H121" s="487" t="s">
        <v>72</v>
      </c>
      <c r="I121" s="42" t="s">
        <v>422</v>
      </c>
      <c r="J121" s="49">
        <v>45907.0</v>
      </c>
      <c r="K121" s="40">
        <v>45910.0</v>
      </c>
      <c r="L121" s="40">
        <v>45907.0</v>
      </c>
      <c r="M121" s="51">
        <v>0.0</v>
      </c>
      <c r="N121" s="40">
        <v>45910.0</v>
      </c>
      <c r="O121" s="54">
        <v>648018.0</v>
      </c>
      <c r="P121" s="61">
        <v>648000.0</v>
      </c>
      <c r="Q121" s="51">
        <v>60000.0</v>
      </c>
      <c r="R121" s="51">
        <v>0.0</v>
      </c>
      <c r="S121" s="52">
        <f t="shared" si="1"/>
        <v>648000</v>
      </c>
      <c r="T121" s="42" t="s">
        <v>112</v>
      </c>
      <c r="U121" s="49">
        <v>45910.0</v>
      </c>
      <c r="V121" s="49">
        <v>46101.0</v>
      </c>
      <c r="W121" s="42">
        <v>6.0</v>
      </c>
      <c r="X121" s="42" t="s">
        <v>84</v>
      </c>
      <c r="Y121" s="42" t="s">
        <v>221</v>
      </c>
    </row>
    <row r="122">
      <c r="A122" s="38" t="s">
        <v>8468</v>
      </c>
      <c r="B122" s="40">
        <v>45908.0</v>
      </c>
      <c r="C122" s="42">
        <v>10376.0</v>
      </c>
      <c r="D122" s="47" t="s">
        <v>2894</v>
      </c>
      <c r="E122" s="46" t="s">
        <v>2895</v>
      </c>
      <c r="F122" s="228" t="s">
        <v>2897</v>
      </c>
      <c r="G122" s="47" t="s">
        <v>227</v>
      </c>
      <c r="H122" s="47" t="s">
        <v>102</v>
      </c>
      <c r="I122" s="42" t="s">
        <v>422</v>
      </c>
      <c r="J122" s="49">
        <v>45210.0</v>
      </c>
      <c r="K122" s="40">
        <v>45908.0</v>
      </c>
      <c r="L122" s="42" t="s">
        <v>75</v>
      </c>
      <c r="M122" s="51">
        <v>0.0</v>
      </c>
      <c r="N122" s="42" t="s">
        <v>75</v>
      </c>
      <c r="O122" s="54">
        <v>78001.0</v>
      </c>
      <c r="P122" s="83">
        <v>78001.0</v>
      </c>
      <c r="Q122" s="51">
        <v>0.0</v>
      </c>
      <c r="R122" s="51">
        <v>0.0</v>
      </c>
      <c r="S122" s="52">
        <f t="shared" si="1"/>
        <v>78001</v>
      </c>
      <c r="T122" s="42" t="s">
        <v>112</v>
      </c>
      <c r="U122" s="49">
        <v>45908.0</v>
      </c>
      <c r="V122" s="49">
        <v>45938.0</v>
      </c>
      <c r="W122" s="42">
        <v>1.0</v>
      </c>
      <c r="X122" s="42" t="s">
        <v>98</v>
      </c>
      <c r="Y122" s="42" t="s">
        <v>85</v>
      </c>
    </row>
    <row r="123">
      <c r="A123" s="38" t="s">
        <v>8469</v>
      </c>
      <c r="B123" s="40">
        <v>45908.0</v>
      </c>
      <c r="C123" s="42">
        <v>12017.0</v>
      </c>
      <c r="D123" s="47" t="s">
        <v>8470</v>
      </c>
      <c r="E123" s="46" t="s">
        <v>1272</v>
      </c>
      <c r="F123" s="228" t="s">
        <v>1273</v>
      </c>
      <c r="G123" s="47" t="s">
        <v>121</v>
      </c>
      <c r="H123" s="47" t="s">
        <v>123</v>
      </c>
      <c r="I123" s="42" t="s">
        <v>422</v>
      </c>
      <c r="J123" s="49">
        <v>45414.0</v>
      </c>
      <c r="K123" s="40">
        <v>45908.0</v>
      </c>
      <c r="L123" s="42" t="s">
        <v>75</v>
      </c>
      <c r="M123" s="51">
        <v>78000.0</v>
      </c>
      <c r="N123" s="42" t="s">
        <v>75</v>
      </c>
      <c r="O123" s="54">
        <v>156092.0</v>
      </c>
      <c r="P123" s="83">
        <v>156000.0</v>
      </c>
      <c r="Q123" s="51">
        <v>0.0</v>
      </c>
      <c r="R123" s="51">
        <v>0.0</v>
      </c>
      <c r="S123" s="52">
        <f t="shared" si="1"/>
        <v>156000</v>
      </c>
      <c r="T123" s="42" t="s">
        <v>112</v>
      </c>
      <c r="U123" s="49">
        <v>45908.0</v>
      </c>
      <c r="V123" s="49">
        <v>45938.0</v>
      </c>
      <c r="W123" s="42">
        <v>1.0</v>
      </c>
      <c r="X123" s="42" t="s">
        <v>98</v>
      </c>
      <c r="Y123" s="42" t="s">
        <v>85</v>
      </c>
    </row>
    <row r="124">
      <c r="A124" s="38" t="s">
        <v>8472</v>
      </c>
      <c r="B124" s="40">
        <v>45908.0</v>
      </c>
      <c r="C124" s="42">
        <v>6581.0</v>
      </c>
      <c r="D124" s="47" t="s">
        <v>6059</v>
      </c>
      <c r="E124" s="46" t="s">
        <v>1382</v>
      </c>
      <c r="F124" s="228" t="s">
        <v>1383</v>
      </c>
      <c r="G124" s="47" t="s">
        <v>1384</v>
      </c>
      <c r="H124" s="47" t="s">
        <v>72</v>
      </c>
      <c r="I124" s="42" t="s">
        <v>422</v>
      </c>
      <c r="J124" s="49">
        <v>44782.0</v>
      </c>
      <c r="K124" s="40">
        <v>45908.0</v>
      </c>
      <c r="L124" s="42" t="s">
        <v>75</v>
      </c>
      <c r="M124" s="51">
        <v>0.0</v>
      </c>
      <c r="N124" s="42" t="s">
        <v>75</v>
      </c>
      <c r="O124" s="54">
        <v>78000.0</v>
      </c>
      <c r="P124" s="103">
        <v>78000.0</v>
      </c>
      <c r="Q124" s="51">
        <v>0.0</v>
      </c>
      <c r="R124" s="51">
        <v>4440.0</v>
      </c>
      <c r="S124" s="52">
        <f t="shared" si="1"/>
        <v>73560</v>
      </c>
      <c r="T124" s="42" t="s">
        <v>83</v>
      </c>
      <c r="U124" s="49">
        <v>45908.0</v>
      </c>
      <c r="V124" s="49">
        <v>45938.0</v>
      </c>
      <c r="W124" s="42">
        <v>1.0</v>
      </c>
      <c r="X124" s="42" t="s">
        <v>98</v>
      </c>
      <c r="Y124" s="42" t="s">
        <v>85</v>
      </c>
    </row>
    <row r="125">
      <c r="A125" s="38" t="s">
        <v>8476</v>
      </c>
      <c r="B125" s="40">
        <v>45908.0</v>
      </c>
      <c r="C125" s="42">
        <v>6926.0</v>
      </c>
      <c r="D125" s="47" t="s">
        <v>543</v>
      </c>
      <c r="E125" s="46" t="s">
        <v>545</v>
      </c>
      <c r="F125" s="228" t="s">
        <v>894</v>
      </c>
      <c r="G125" s="47" t="s">
        <v>355</v>
      </c>
      <c r="H125" s="47" t="s">
        <v>235</v>
      </c>
      <c r="I125" s="42" t="s">
        <v>422</v>
      </c>
      <c r="J125" s="49">
        <v>44816.0</v>
      </c>
      <c r="K125" s="40">
        <v>45908.0</v>
      </c>
      <c r="L125" s="42" t="s">
        <v>75</v>
      </c>
      <c r="M125" s="51">
        <v>0.0</v>
      </c>
      <c r="N125" s="42" t="s">
        <v>75</v>
      </c>
      <c r="O125" s="54">
        <v>78047.0</v>
      </c>
      <c r="P125" s="83">
        <v>78047.0</v>
      </c>
      <c r="Q125" s="51">
        <v>0.0</v>
      </c>
      <c r="R125" s="51">
        <v>0.0</v>
      </c>
      <c r="S125" s="52">
        <f t="shared" si="1"/>
        <v>78047</v>
      </c>
      <c r="T125" s="42" t="s">
        <v>112</v>
      </c>
      <c r="U125" s="49">
        <v>45908.0</v>
      </c>
      <c r="V125" s="49">
        <v>45938.0</v>
      </c>
      <c r="W125" s="42">
        <v>1.0</v>
      </c>
      <c r="X125" s="42" t="s">
        <v>98</v>
      </c>
      <c r="Y125" s="42" t="s">
        <v>85</v>
      </c>
    </row>
    <row r="126">
      <c r="A126" s="158" t="s">
        <v>8478</v>
      </c>
      <c r="B126" s="40">
        <v>45908.0</v>
      </c>
      <c r="C126" s="42">
        <v>15870.0</v>
      </c>
      <c r="D126" s="47" t="s">
        <v>8479</v>
      </c>
      <c r="E126" s="46" t="s">
        <v>8480</v>
      </c>
      <c r="F126" s="228" t="s">
        <v>8481</v>
      </c>
      <c r="G126" s="47" t="s">
        <v>404</v>
      </c>
      <c r="H126" s="487" t="s">
        <v>72</v>
      </c>
      <c r="I126" s="42" t="s">
        <v>422</v>
      </c>
      <c r="J126" s="49">
        <v>45852.0</v>
      </c>
      <c r="K126" s="40">
        <v>45908.0</v>
      </c>
      <c r="L126" s="42" t="s">
        <v>75</v>
      </c>
      <c r="M126" s="51">
        <v>0.0</v>
      </c>
      <c r="N126" s="42" t="s">
        <v>75</v>
      </c>
      <c r="O126" s="54">
        <v>648058.0</v>
      </c>
      <c r="P126" s="83">
        <v>648000.0</v>
      </c>
      <c r="Q126" s="51">
        <v>60000.0</v>
      </c>
      <c r="R126" s="51">
        <v>0.0</v>
      </c>
      <c r="S126" s="52">
        <f t="shared" si="1"/>
        <v>648000</v>
      </c>
      <c r="T126" s="42" t="s">
        <v>112</v>
      </c>
      <c r="U126" s="49">
        <v>45908.0</v>
      </c>
      <c r="V126" s="49">
        <v>46088.0</v>
      </c>
      <c r="W126" s="42">
        <v>6.0</v>
      </c>
      <c r="X126" s="42" t="s">
        <v>84</v>
      </c>
      <c r="Y126" s="42" t="s">
        <v>221</v>
      </c>
    </row>
    <row r="127">
      <c r="A127" s="38" t="s">
        <v>8482</v>
      </c>
      <c r="B127" s="40">
        <v>45908.0</v>
      </c>
      <c r="C127" s="42">
        <v>10234.0</v>
      </c>
      <c r="D127" s="47" t="s">
        <v>1707</v>
      </c>
      <c r="E127" s="46" t="s">
        <v>1633</v>
      </c>
      <c r="F127" s="228" t="s">
        <v>1634</v>
      </c>
      <c r="G127" s="44" t="s">
        <v>70</v>
      </c>
      <c r="H127" s="47" t="s">
        <v>72</v>
      </c>
      <c r="I127" s="42" t="s">
        <v>422</v>
      </c>
      <c r="J127" s="49">
        <v>45196.0</v>
      </c>
      <c r="K127" s="40">
        <v>45908.0</v>
      </c>
      <c r="L127" s="42" t="s">
        <v>75</v>
      </c>
      <c r="M127" s="51">
        <v>0.0</v>
      </c>
      <c r="N127" s="42" t="s">
        <v>75</v>
      </c>
      <c r="O127" s="54">
        <v>78000.0</v>
      </c>
      <c r="P127" s="103">
        <v>78000.0</v>
      </c>
      <c r="Q127" s="51">
        <v>0.0</v>
      </c>
      <c r="R127" s="51">
        <v>1560.0</v>
      </c>
      <c r="S127" s="52">
        <f t="shared" si="1"/>
        <v>76440</v>
      </c>
      <c r="T127" s="42" t="s">
        <v>83</v>
      </c>
      <c r="U127" s="49">
        <v>45908.0</v>
      </c>
      <c r="V127" s="49">
        <v>45938.0</v>
      </c>
      <c r="W127" s="42">
        <v>1.0</v>
      </c>
      <c r="X127" s="42" t="s">
        <v>98</v>
      </c>
      <c r="Y127" s="42" t="s">
        <v>85</v>
      </c>
    </row>
    <row r="128">
      <c r="A128" s="38" t="s">
        <v>8484</v>
      </c>
      <c r="B128" s="40">
        <v>45908.0</v>
      </c>
      <c r="C128" s="42">
        <v>13985.0</v>
      </c>
      <c r="D128" s="47" t="s">
        <v>2125</v>
      </c>
      <c r="E128" s="46" t="s">
        <v>2126</v>
      </c>
      <c r="F128" s="228" t="s">
        <v>4401</v>
      </c>
      <c r="G128" s="47" t="s">
        <v>1641</v>
      </c>
      <c r="H128" s="47" t="s">
        <v>72</v>
      </c>
      <c r="I128" s="42" t="s">
        <v>422</v>
      </c>
      <c r="J128" s="49">
        <v>45628.0</v>
      </c>
      <c r="K128" s="40">
        <v>45908.0</v>
      </c>
      <c r="L128" s="42" t="s">
        <v>75</v>
      </c>
      <c r="M128" s="51">
        <v>0.0</v>
      </c>
      <c r="N128" s="42" t="s">
        <v>75</v>
      </c>
      <c r="O128" s="54">
        <v>78000.0</v>
      </c>
      <c r="P128" s="103">
        <v>78000.0</v>
      </c>
      <c r="Q128" s="51">
        <v>0.0</v>
      </c>
      <c r="R128" s="51">
        <v>546.0</v>
      </c>
      <c r="S128" s="52">
        <f t="shared" si="1"/>
        <v>77454</v>
      </c>
      <c r="T128" s="42" t="s">
        <v>83</v>
      </c>
      <c r="U128" s="49">
        <v>45908.0</v>
      </c>
      <c r="V128" s="49">
        <v>45939.0</v>
      </c>
      <c r="W128" s="42">
        <v>1.0</v>
      </c>
      <c r="X128" s="42" t="s">
        <v>98</v>
      </c>
      <c r="Y128" s="42" t="s">
        <v>85</v>
      </c>
    </row>
    <row r="129">
      <c r="A129" s="46" t="s">
        <v>8485</v>
      </c>
      <c r="B129" s="40">
        <v>45909.0</v>
      </c>
      <c r="C129" s="42">
        <v>16277.0</v>
      </c>
      <c r="D129" s="47" t="s">
        <v>8486</v>
      </c>
      <c r="E129" s="46" t="s">
        <v>8487</v>
      </c>
      <c r="F129" s="228" t="s">
        <v>8488</v>
      </c>
      <c r="G129" s="47" t="s">
        <v>194</v>
      </c>
      <c r="H129" s="47" t="s">
        <v>177</v>
      </c>
      <c r="I129" s="42" t="s">
        <v>422</v>
      </c>
      <c r="J129" s="49">
        <v>45901.0</v>
      </c>
      <c r="K129" s="40">
        <v>45908.0</v>
      </c>
      <c r="L129" s="42" t="s">
        <v>75</v>
      </c>
      <c r="M129" s="51">
        <v>0.0</v>
      </c>
      <c r="N129" s="42" t="s">
        <v>75</v>
      </c>
      <c r="O129" s="54">
        <v>498000.0</v>
      </c>
      <c r="P129" s="83">
        <v>498000.0</v>
      </c>
      <c r="Q129" s="51">
        <v>0.0</v>
      </c>
      <c r="R129" s="51">
        <v>0.0</v>
      </c>
      <c r="S129" s="52">
        <f t="shared" si="1"/>
        <v>498000</v>
      </c>
      <c r="T129" s="42" t="s">
        <v>112</v>
      </c>
      <c r="U129" s="48"/>
      <c r="V129" s="48"/>
      <c r="W129" s="42">
        <v>6.0</v>
      </c>
      <c r="X129" s="42" t="s">
        <v>84</v>
      </c>
      <c r="Y129" s="42" t="s">
        <v>221</v>
      </c>
    </row>
    <row r="130">
      <c r="A130" s="158" t="s">
        <v>8489</v>
      </c>
      <c r="B130" s="40">
        <v>45909.0</v>
      </c>
      <c r="C130" s="42">
        <v>16277.0</v>
      </c>
      <c r="D130" s="47" t="s">
        <v>8486</v>
      </c>
      <c r="E130" s="46" t="s">
        <v>8487</v>
      </c>
      <c r="F130" s="228" t="s">
        <v>8490</v>
      </c>
      <c r="G130" s="47" t="s">
        <v>194</v>
      </c>
      <c r="H130" s="487" t="s">
        <v>177</v>
      </c>
      <c r="I130" s="42" t="s">
        <v>422</v>
      </c>
      <c r="J130" s="49">
        <v>45901.0</v>
      </c>
      <c r="K130" s="40">
        <v>45908.0</v>
      </c>
      <c r="L130" s="42" t="s">
        <v>75</v>
      </c>
      <c r="M130" s="51">
        <v>648000.0</v>
      </c>
      <c r="N130" s="40">
        <v>45909.0</v>
      </c>
      <c r="O130" s="54">
        <v>150000.0</v>
      </c>
      <c r="P130" s="83">
        <v>150000.0</v>
      </c>
      <c r="Q130" s="51">
        <v>60000.0</v>
      </c>
      <c r="R130" s="51">
        <v>0.0</v>
      </c>
      <c r="S130" s="52">
        <f t="shared" si="1"/>
        <v>150000</v>
      </c>
      <c r="T130" s="42" t="s">
        <v>112</v>
      </c>
      <c r="U130" s="49">
        <v>45909.0</v>
      </c>
      <c r="V130" s="49">
        <v>46130.0</v>
      </c>
      <c r="W130" s="42">
        <v>6.0</v>
      </c>
      <c r="X130" s="42" t="s">
        <v>84</v>
      </c>
      <c r="Y130" s="42" t="s">
        <v>221</v>
      </c>
    </row>
    <row r="131">
      <c r="A131" s="38" t="s">
        <v>8492</v>
      </c>
      <c r="B131" s="40">
        <v>45909.0</v>
      </c>
      <c r="C131" s="42">
        <v>11194.0</v>
      </c>
      <c r="D131" s="47" t="s">
        <v>2225</v>
      </c>
      <c r="E131" s="46" t="s">
        <v>2226</v>
      </c>
      <c r="F131" s="535" t="s">
        <v>2227</v>
      </c>
      <c r="G131" s="47" t="s">
        <v>217</v>
      </c>
      <c r="H131" s="47" t="s">
        <v>177</v>
      </c>
      <c r="I131" s="42" t="s">
        <v>422</v>
      </c>
      <c r="J131" s="49">
        <v>45320.0</v>
      </c>
      <c r="K131" s="40">
        <v>45908.0</v>
      </c>
      <c r="L131" s="42" t="s">
        <v>75</v>
      </c>
      <c r="M131" s="51">
        <v>78000.0</v>
      </c>
      <c r="N131" s="42" t="s">
        <v>75</v>
      </c>
      <c r="O131" s="54">
        <v>100049.0</v>
      </c>
      <c r="P131" s="83">
        <v>100049.0</v>
      </c>
      <c r="Q131" s="51">
        <v>0.0</v>
      </c>
      <c r="R131" s="51">
        <v>0.0</v>
      </c>
      <c r="S131" s="52">
        <f t="shared" si="1"/>
        <v>100049</v>
      </c>
      <c r="T131" s="42" t="s">
        <v>112</v>
      </c>
      <c r="U131" s="49">
        <v>45908.0</v>
      </c>
      <c r="V131" s="49">
        <v>45938.0</v>
      </c>
      <c r="W131" s="42">
        <v>1.0</v>
      </c>
      <c r="X131" s="42" t="s">
        <v>98</v>
      </c>
      <c r="Y131" s="42" t="s">
        <v>85</v>
      </c>
    </row>
    <row r="132">
      <c r="A132" s="38" t="s">
        <v>8493</v>
      </c>
      <c r="B132" s="40">
        <v>45909.0</v>
      </c>
      <c r="C132" s="42">
        <v>6608.0</v>
      </c>
      <c r="D132" s="47" t="s">
        <v>1754</v>
      </c>
      <c r="E132" s="46" t="s">
        <v>1354</v>
      </c>
      <c r="F132" s="535" t="s">
        <v>1355</v>
      </c>
      <c r="G132" s="47" t="s">
        <v>243</v>
      </c>
      <c r="H132" s="47" t="s">
        <v>123</v>
      </c>
      <c r="I132" s="42" t="s">
        <v>422</v>
      </c>
      <c r="J132" s="49">
        <v>44785.0</v>
      </c>
      <c r="K132" s="40">
        <v>45908.0</v>
      </c>
      <c r="L132" s="42" t="s">
        <v>75</v>
      </c>
      <c r="M132" s="51">
        <v>0.0</v>
      </c>
      <c r="N132" s="42" t="s">
        <v>75</v>
      </c>
      <c r="O132" s="54">
        <v>78000.0</v>
      </c>
      <c r="P132" s="103">
        <v>78000.0</v>
      </c>
      <c r="Q132" s="51">
        <v>0.0</v>
      </c>
      <c r="R132" s="51">
        <v>1560.0</v>
      </c>
      <c r="S132" s="52">
        <f t="shared" si="1"/>
        <v>76440</v>
      </c>
      <c r="T132" s="42" t="s">
        <v>83</v>
      </c>
      <c r="U132" s="49">
        <v>45908.0</v>
      </c>
      <c r="V132" s="49">
        <v>45939.0</v>
      </c>
      <c r="W132" s="42">
        <v>1.0</v>
      </c>
      <c r="X132" s="42" t="s">
        <v>98</v>
      </c>
      <c r="Y132" s="42" t="s">
        <v>85</v>
      </c>
    </row>
    <row r="133">
      <c r="A133" s="38" t="s">
        <v>8494</v>
      </c>
      <c r="B133" s="40">
        <v>45909.0</v>
      </c>
      <c r="C133" s="42">
        <v>12986.0</v>
      </c>
      <c r="D133" s="47" t="s">
        <v>8495</v>
      </c>
      <c r="E133" s="46" t="s">
        <v>1975</v>
      </c>
      <c r="F133" s="535" t="s">
        <v>1976</v>
      </c>
      <c r="G133" s="47" t="s">
        <v>601</v>
      </c>
      <c r="H133" s="47" t="s">
        <v>177</v>
      </c>
      <c r="I133" s="42" t="s">
        <v>422</v>
      </c>
      <c r="J133" s="49">
        <v>45511.0</v>
      </c>
      <c r="K133" s="40">
        <v>45908.0</v>
      </c>
      <c r="L133" s="42" t="s">
        <v>75</v>
      </c>
      <c r="M133" s="51">
        <v>78000.0</v>
      </c>
      <c r="N133" s="42" t="s">
        <v>75</v>
      </c>
      <c r="O133" s="54">
        <v>80000.0</v>
      </c>
      <c r="P133" s="103">
        <v>80000.0</v>
      </c>
      <c r="Q133" s="51">
        <v>0.0</v>
      </c>
      <c r="R133" s="51">
        <v>560.0</v>
      </c>
      <c r="S133" s="52">
        <f t="shared" si="1"/>
        <v>79440</v>
      </c>
      <c r="T133" s="42" t="s">
        <v>83</v>
      </c>
      <c r="U133" s="49">
        <v>45908.0</v>
      </c>
      <c r="V133" s="49">
        <v>45940.0</v>
      </c>
      <c r="W133" s="42">
        <v>1.0</v>
      </c>
      <c r="X133" s="42" t="s">
        <v>98</v>
      </c>
      <c r="Y133" s="42" t="s">
        <v>85</v>
      </c>
    </row>
    <row r="134">
      <c r="A134" s="38" t="s">
        <v>8497</v>
      </c>
      <c r="B134" s="40">
        <v>45909.0</v>
      </c>
      <c r="C134" s="42">
        <v>4865.0</v>
      </c>
      <c r="D134" s="47" t="s">
        <v>1611</v>
      </c>
      <c r="E134" s="46" t="s">
        <v>1612</v>
      </c>
      <c r="F134" s="228" t="s">
        <v>1613</v>
      </c>
      <c r="G134" s="47" t="s">
        <v>1136</v>
      </c>
      <c r="H134" s="47" t="s">
        <v>1137</v>
      </c>
      <c r="I134" s="42" t="s">
        <v>422</v>
      </c>
      <c r="J134" s="49">
        <v>44623.0</v>
      </c>
      <c r="K134" s="40">
        <v>45908.0</v>
      </c>
      <c r="L134" s="42" t="s">
        <v>75</v>
      </c>
      <c r="M134" s="51">
        <v>118000.0</v>
      </c>
      <c r="N134" s="40">
        <v>45909.0</v>
      </c>
      <c r="O134" s="54">
        <v>120087.0</v>
      </c>
      <c r="P134" s="83">
        <v>120087.0</v>
      </c>
      <c r="Q134" s="51">
        <v>0.0</v>
      </c>
      <c r="R134" s="51">
        <v>0.0</v>
      </c>
      <c r="S134" s="52">
        <f t="shared" si="1"/>
        <v>120087</v>
      </c>
      <c r="T134" s="42" t="s">
        <v>112</v>
      </c>
      <c r="U134" s="49">
        <v>45909.0</v>
      </c>
      <c r="V134" s="49">
        <v>45941.0</v>
      </c>
      <c r="W134" s="42">
        <v>1.0</v>
      </c>
      <c r="X134" s="42" t="s">
        <v>84</v>
      </c>
      <c r="Y134" s="42" t="s">
        <v>85</v>
      </c>
    </row>
    <row r="135">
      <c r="A135" s="38" t="s">
        <v>8499</v>
      </c>
      <c r="B135" s="40">
        <v>45909.0</v>
      </c>
      <c r="C135" s="42">
        <v>12931.0</v>
      </c>
      <c r="D135" s="47" t="s">
        <v>6551</v>
      </c>
      <c r="E135" s="46" t="s">
        <v>853</v>
      </c>
      <c r="F135" s="228" t="s">
        <v>854</v>
      </c>
      <c r="G135" s="47" t="s">
        <v>121</v>
      </c>
      <c r="H135" s="47" t="s">
        <v>123</v>
      </c>
      <c r="I135" s="42" t="s">
        <v>422</v>
      </c>
      <c r="J135" s="49">
        <v>45505.0</v>
      </c>
      <c r="K135" s="40">
        <v>45908.0</v>
      </c>
      <c r="L135" s="42" t="s">
        <v>75</v>
      </c>
      <c r="M135" s="51">
        <v>0.0</v>
      </c>
      <c r="N135" s="40">
        <v>45909.0</v>
      </c>
      <c r="O135" s="54">
        <v>78000.0</v>
      </c>
      <c r="P135" s="103">
        <v>78000.0</v>
      </c>
      <c r="Q135" s="51">
        <v>0.0</v>
      </c>
      <c r="R135" s="51">
        <v>546.0</v>
      </c>
      <c r="S135" s="52">
        <f t="shared" si="1"/>
        <v>77454</v>
      </c>
      <c r="T135" s="42" t="s">
        <v>83</v>
      </c>
      <c r="U135" s="49">
        <v>45909.0</v>
      </c>
      <c r="V135" s="49">
        <v>45939.0</v>
      </c>
      <c r="W135" s="42">
        <v>1.0</v>
      </c>
      <c r="X135" s="42" t="s">
        <v>98</v>
      </c>
      <c r="Y135" s="42" t="s">
        <v>85</v>
      </c>
    </row>
    <row r="136">
      <c r="A136" s="46" t="s">
        <v>8501</v>
      </c>
      <c r="B136" s="40">
        <v>45909.0</v>
      </c>
      <c r="C136" s="42">
        <v>12931.0</v>
      </c>
      <c r="D136" s="47" t="s">
        <v>6551</v>
      </c>
      <c r="E136" s="46" t="s">
        <v>853</v>
      </c>
      <c r="F136" s="228" t="s">
        <v>854</v>
      </c>
      <c r="G136" s="47" t="s">
        <v>121</v>
      </c>
      <c r="H136" s="47" t="s">
        <v>123</v>
      </c>
      <c r="I136" s="42" t="s">
        <v>46</v>
      </c>
      <c r="J136" s="49">
        <v>45505.0</v>
      </c>
      <c r="K136" s="40">
        <v>45908.0</v>
      </c>
      <c r="L136" s="42" t="s">
        <v>75</v>
      </c>
      <c r="M136" s="51">
        <v>0.0</v>
      </c>
      <c r="N136" s="40">
        <v>45909.0</v>
      </c>
      <c r="O136" s="54">
        <v>78000.0</v>
      </c>
      <c r="P136" s="103">
        <v>78000.0</v>
      </c>
      <c r="Q136" s="51">
        <v>0.0</v>
      </c>
      <c r="R136" s="51">
        <v>546.0</v>
      </c>
      <c r="S136" s="52">
        <f t="shared" si="1"/>
        <v>77454</v>
      </c>
      <c r="T136" s="42" t="s">
        <v>83</v>
      </c>
      <c r="U136" s="49">
        <v>45936.0</v>
      </c>
      <c r="V136" s="49">
        <v>45969.0</v>
      </c>
      <c r="W136" s="42">
        <v>1.0</v>
      </c>
      <c r="X136" s="42" t="s">
        <v>98</v>
      </c>
      <c r="Y136" s="42" t="s">
        <v>85</v>
      </c>
    </row>
    <row r="137">
      <c r="A137" s="38" t="s">
        <v>8504</v>
      </c>
      <c r="B137" s="40">
        <v>45909.0</v>
      </c>
      <c r="C137" s="42">
        <v>4075.0</v>
      </c>
      <c r="D137" s="47" t="s">
        <v>5950</v>
      </c>
      <c r="E137" s="46" t="s">
        <v>1293</v>
      </c>
      <c r="F137" s="228" t="s">
        <v>1294</v>
      </c>
      <c r="G137" s="47" t="s">
        <v>1295</v>
      </c>
      <c r="H137" s="47" t="s">
        <v>1296</v>
      </c>
      <c r="I137" s="42" t="s">
        <v>422</v>
      </c>
      <c r="J137" s="49">
        <v>44566.0</v>
      </c>
      <c r="K137" s="40">
        <v>45908.0</v>
      </c>
      <c r="L137" s="42" t="s">
        <v>75</v>
      </c>
      <c r="M137" s="51">
        <v>0.0</v>
      </c>
      <c r="N137" s="40">
        <v>45908.0</v>
      </c>
      <c r="O137" s="54">
        <v>78000.0</v>
      </c>
      <c r="P137" s="103">
        <v>78000.0</v>
      </c>
      <c r="Q137" s="51">
        <v>0.0</v>
      </c>
      <c r="R137" s="51">
        <v>4440.0</v>
      </c>
      <c r="S137" s="52">
        <f t="shared" si="1"/>
        <v>73560</v>
      </c>
      <c r="T137" s="42" t="s">
        <v>83</v>
      </c>
      <c r="U137" s="49">
        <v>45908.0</v>
      </c>
      <c r="V137" s="49">
        <v>45938.0</v>
      </c>
      <c r="W137" s="42">
        <v>1.0</v>
      </c>
      <c r="X137" s="42" t="s">
        <v>98</v>
      </c>
      <c r="Y137" s="42" t="s">
        <v>85</v>
      </c>
    </row>
    <row r="138">
      <c r="A138" s="38" t="s">
        <v>8506</v>
      </c>
      <c r="B138" s="40">
        <v>45909.0</v>
      </c>
      <c r="C138" s="42">
        <v>14514.0</v>
      </c>
      <c r="D138" s="47" t="s">
        <v>1468</v>
      </c>
      <c r="E138" s="46" t="s">
        <v>1469</v>
      </c>
      <c r="F138" s="228" t="s">
        <v>1470</v>
      </c>
      <c r="G138" s="47" t="s">
        <v>179</v>
      </c>
      <c r="H138" s="47" t="s">
        <v>177</v>
      </c>
      <c r="I138" s="42" t="s">
        <v>422</v>
      </c>
      <c r="J138" s="49">
        <v>45683.0</v>
      </c>
      <c r="K138" s="40"/>
      <c r="L138" s="41"/>
      <c r="M138" s="51">
        <v>78000.0</v>
      </c>
      <c r="N138" s="41" t="s">
        <v>75</v>
      </c>
      <c r="O138" s="54">
        <v>0.0</v>
      </c>
      <c r="P138" s="54">
        <v>0.0</v>
      </c>
      <c r="Q138" s="51">
        <v>0.0</v>
      </c>
      <c r="R138" s="51">
        <v>0.0</v>
      </c>
      <c r="S138" s="52">
        <f t="shared" si="1"/>
        <v>0</v>
      </c>
      <c r="T138" s="42" t="s">
        <v>283</v>
      </c>
      <c r="U138" s="49">
        <v>45908.0</v>
      </c>
      <c r="V138" s="49">
        <v>45939.0</v>
      </c>
      <c r="W138" s="347">
        <v>1.0</v>
      </c>
      <c r="X138" s="42" t="s">
        <v>98</v>
      </c>
      <c r="Y138" s="41" t="s">
        <v>85</v>
      </c>
    </row>
    <row r="139">
      <c r="A139" s="38" t="s">
        <v>8508</v>
      </c>
      <c r="B139" s="40">
        <v>45944.0</v>
      </c>
      <c r="C139" s="42">
        <v>12017.0</v>
      </c>
      <c r="D139" s="47" t="s">
        <v>8470</v>
      </c>
      <c r="E139" s="46" t="s">
        <v>1272</v>
      </c>
      <c r="F139" s="228" t="s">
        <v>1277</v>
      </c>
      <c r="G139" s="47" t="s">
        <v>121</v>
      </c>
      <c r="H139" s="47" t="s">
        <v>123</v>
      </c>
      <c r="I139" s="42" t="s">
        <v>422</v>
      </c>
      <c r="J139" s="49">
        <v>45414.0</v>
      </c>
      <c r="K139" s="40">
        <v>45908.0</v>
      </c>
      <c r="L139" s="42" t="s">
        <v>75</v>
      </c>
      <c r="M139" s="51">
        <v>78000.0</v>
      </c>
      <c r="N139" s="42" t="s">
        <v>75</v>
      </c>
      <c r="O139" s="54">
        <v>78000.0</v>
      </c>
      <c r="P139" s="83">
        <v>0.0</v>
      </c>
      <c r="Q139" s="51">
        <v>0.0</v>
      </c>
      <c r="R139" s="51">
        <v>0.0</v>
      </c>
      <c r="S139" s="52">
        <f t="shared" si="1"/>
        <v>0</v>
      </c>
      <c r="T139" s="42" t="s">
        <v>283</v>
      </c>
      <c r="U139" s="49">
        <v>45925.0</v>
      </c>
      <c r="V139" s="49">
        <v>45955.0</v>
      </c>
      <c r="W139" s="42">
        <v>1.0</v>
      </c>
      <c r="X139" s="42" t="s">
        <v>98</v>
      </c>
      <c r="Y139" s="42" t="s">
        <v>85</v>
      </c>
    </row>
    <row r="140">
      <c r="A140" s="38" t="s">
        <v>8510</v>
      </c>
      <c r="B140" s="40">
        <v>45909.0</v>
      </c>
      <c r="C140" s="42">
        <v>13951.0</v>
      </c>
      <c r="D140" s="47" t="s">
        <v>1636</v>
      </c>
      <c r="E140" s="46" t="s">
        <v>1639</v>
      </c>
      <c r="F140" s="228" t="s">
        <v>1640</v>
      </c>
      <c r="G140" s="47" t="s">
        <v>1641</v>
      </c>
      <c r="H140" s="47" t="s">
        <v>72</v>
      </c>
      <c r="I140" s="42" t="s">
        <v>422</v>
      </c>
      <c r="J140" s="49">
        <v>45624.0</v>
      </c>
      <c r="K140" s="40">
        <v>45909.0</v>
      </c>
      <c r="L140" s="42" t="s">
        <v>75</v>
      </c>
      <c r="M140" s="51">
        <v>0.0</v>
      </c>
      <c r="N140" s="42" t="s">
        <v>75</v>
      </c>
      <c r="O140" s="54">
        <v>118000.0</v>
      </c>
      <c r="P140" s="95">
        <v>118000.0</v>
      </c>
      <c r="Q140" s="51">
        <v>0.0</v>
      </c>
      <c r="R140" s="51">
        <v>826.0</v>
      </c>
      <c r="S140" s="52">
        <f t="shared" si="1"/>
        <v>117174</v>
      </c>
      <c r="T140" s="42" t="s">
        <v>83</v>
      </c>
      <c r="U140" s="49">
        <v>45909.0</v>
      </c>
      <c r="V140" s="49">
        <v>45939.0</v>
      </c>
      <c r="W140" s="42">
        <v>1.0</v>
      </c>
      <c r="X140" s="42" t="s">
        <v>84</v>
      </c>
      <c r="Y140" s="42" t="s">
        <v>85</v>
      </c>
    </row>
    <row r="141">
      <c r="A141" s="38" t="s">
        <v>8513</v>
      </c>
      <c r="B141" s="40">
        <v>45909.0</v>
      </c>
      <c r="C141" s="42">
        <v>5510.0</v>
      </c>
      <c r="D141" s="47" t="s">
        <v>1690</v>
      </c>
      <c r="E141" s="46" t="s">
        <v>1691</v>
      </c>
      <c r="F141" s="228" t="s">
        <v>1692</v>
      </c>
      <c r="G141" s="47" t="s">
        <v>199</v>
      </c>
      <c r="H141" s="47" t="s">
        <v>200</v>
      </c>
      <c r="I141" s="42" t="s">
        <v>422</v>
      </c>
      <c r="J141" s="49">
        <v>44669.0</v>
      </c>
      <c r="K141" s="40">
        <v>45909.0</v>
      </c>
      <c r="L141" s="42" t="s">
        <v>75</v>
      </c>
      <c r="M141" s="51">
        <v>0.0</v>
      </c>
      <c r="N141" s="42" t="s">
        <v>75</v>
      </c>
      <c r="O141" s="51">
        <v>118054.0</v>
      </c>
      <c r="P141" s="267">
        <v>118054.0</v>
      </c>
      <c r="Q141" s="51">
        <v>0.0</v>
      </c>
      <c r="R141" s="51">
        <v>0.0</v>
      </c>
      <c r="S141" s="52">
        <f t="shared" si="1"/>
        <v>118054</v>
      </c>
      <c r="T141" s="42" t="s">
        <v>112</v>
      </c>
      <c r="U141" s="49">
        <v>45909.0</v>
      </c>
      <c r="V141" s="49">
        <v>45940.0</v>
      </c>
      <c r="W141" s="42">
        <v>1.0</v>
      </c>
      <c r="X141" s="42" t="s">
        <v>84</v>
      </c>
      <c r="Y141" s="42" t="s">
        <v>85</v>
      </c>
    </row>
    <row r="142">
      <c r="A142" s="38" t="s">
        <v>8516</v>
      </c>
      <c r="B142" s="40">
        <v>45909.0</v>
      </c>
      <c r="C142" s="42">
        <v>12579.0</v>
      </c>
      <c r="D142" s="47" t="s">
        <v>7026</v>
      </c>
      <c r="E142" s="46" t="s">
        <v>7027</v>
      </c>
      <c r="F142" s="228" t="s">
        <v>8517</v>
      </c>
      <c r="G142" s="47" t="s">
        <v>485</v>
      </c>
      <c r="H142" s="47" t="s">
        <v>486</v>
      </c>
      <c r="I142" s="42" t="s">
        <v>422</v>
      </c>
      <c r="J142" s="49">
        <v>45470.0</v>
      </c>
      <c r="K142" s="40">
        <v>45909.0</v>
      </c>
      <c r="L142" s="42" t="s">
        <v>75</v>
      </c>
      <c r="M142" s="51">
        <v>0.0</v>
      </c>
      <c r="N142" s="42" t="s">
        <v>75</v>
      </c>
      <c r="O142" s="51">
        <v>1298000.0</v>
      </c>
      <c r="P142" s="267">
        <v>1298000.0</v>
      </c>
      <c r="Q142" s="51">
        <v>118000.0</v>
      </c>
      <c r="R142" s="51">
        <v>0.0</v>
      </c>
      <c r="S142" s="52">
        <f t="shared" si="1"/>
        <v>1298000</v>
      </c>
      <c r="T142" s="42" t="s">
        <v>112</v>
      </c>
      <c r="U142" s="49">
        <v>45909.0</v>
      </c>
      <c r="V142" s="49">
        <v>46274.0</v>
      </c>
      <c r="W142" s="42">
        <v>12.0</v>
      </c>
      <c r="X142" s="42" t="s">
        <v>84</v>
      </c>
      <c r="Y142" s="42" t="s">
        <v>85</v>
      </c>
    </row>
    <row r="143">
      <c r="A143" s="38" t="s">
        <v>8519</v>
      </c>
      <c r="B143" s="40">
        <v>45909.0</v>
      </c>
      <c r="C143" s="42">
        <v>6508.0</v>
      </c>
      <c r="D143" s="47" t="s">
        <v>4508</v>
      </c>
      <c r="E143" s="46" t="s">
        <v>4510</v>
      </c>
      <c r="F143" s="228" t="s">
        <v>4513</v>
      </c>
      <c r="G143" s="47" t="s">
        <v>1136</v>
      </c>
      <c r="H143" s="47" t="s">
        <v>1137</v>
      </c>
      <c r="I143" s="42" t="s">
        <v>422</v>
      </c>
      <c r="J143" s="49">
        <v>44776.0</v>
      </c>
      <c r="K143" s="40">
        <v>45909.0</v>
      </c>
      <c r="L143" s="42" t="s">
        <v>75</v>
      </c>
      <c r="M143" s="51">
        <v>1298000.0</v>
      </c>
      <c r="N143" s="42" t="s">
        <v>75</v>
      </c>
      <c r="O143" s="51">
        <v>1180000.0</v>
      </c>
      <c r="P143" s="267">
        <v>1180000.0</v>
      </c>
      <c r="Q143" s="51">
        <v>118000.0</v>
      </c>
      <c r="R143" s="51">
        <v>0.0</v>
      </c>
      <c r="S143" s="52">
        <f t="shared" si="1"/>
        <v>1180000</v>
      </c>
      <c r="T143" s="42" t="s">
        <v>112</v>
      </c>
      <c r="U143" s="49">
        <v>45909.0</v>
      </c>
      <c r="V143" s="49">
        <v>46269.0</v>
      </c>
      <c r="W143" s="42">
        <v>12.0</v>
      </c>
      <c r="X143" s="42" t="s">
        <v>84</v>
      </c>
      <c r="Y143" s="42" t="s">
        <v>85</v>
      </c>
    </row>
    <row r="144">
      <c r="A144" s="38" t="s">
        <v>8521</v>
      </c>
      <c r="B144" s="40">
        <v>45909.0</v>
      </c>
      <c r="C144" s="42">
        <v>4081.0</v>
      </c>
      <c r="D144" s="47" t="s">
        <v>1365</v>
      </c>
      <c r="E144" s="46" t="s">
        <v>1366</v>
      </c>
      <c r="F144" s="228" t="s">
        <v>8522</v>
      </c>
      <c r="G144" s="47" t="s">
        <v>634</v>
      </c>
      <c r="H144" s="47" t="s">
        <v>235</v>
      </c>
      <c r="I144" s="42" t="s">
        <v>422</v>
      </c>
      <c r="J144" s="49">
        <v>44566.0</v>
      </c>
      <c r="K144" s="40">
        <v>45909.0</v>
      </c>
      <c r="L144" s="42" t="s">
        <v>75</v>
      </c>
      <c r="M144" s="51">
        <v>0.0</v>
      </c>
      <c r="N144" s="42" t="s">
        <v>75</v>
      </c>
      <c r="O144" s="54">
        <v>78029.0</v>
      </c>
      <c r="P144" s="95">
        <v>78000.0</v>
      </c>
      <c r="Q144" s="51">
        <v>0.0</v>
      </c>
      <c r="R144" s="51">
        <v>0.0</v>
      </c>
      <c r="S144" s="52">
        <f t="shared" si="1"/>
        <v>78000</v>
      </c>
      <c r="T144" s="42" t="s">
        <v>112</v>
      </c>
      <c r="U144" s="49">
        <v>45909.0</v>
      </c>
      <c r="V144" s="49">
        <v>45943.0</v>
      </c>
      <c r="W144" s="42">
        <v>1.0</v>
      </c>
      <c r="X144" s="42" t="s">
        <v>98</v>
      </c>
      <c r="Y144" s="42" t="s">
        <v>85</v>
      </c>
    </row>
    <row r="145">
      <c r="A145" s="38" t="s">
        <v>8524</v>
      </c>
      <c r="B145" s="40">
        <v>45909.0</v>
      </c>
      <c r="C145" s="42">
        <v>8979.0</v>
      </c>
      <c r="D145" s="47" t="s">
        <v>6658</v>
      </c>
      <c r="E145" s="46" t="s">
        <v>1218</v>
      </c>
      <c r="F145" s="228" t="s">
        <v>1219</v>
      </c>
      <c r="G145" s="47" t="s">
        <v>1220</v>
      </c>
      <c r="H145" s="47" t="s">
        <v>72</v>
      </c>
      <c r="I145" s="42" t="s">
        <v>422</v>
      </c>
      <c r="J145" s="49">
        <v>45055.0</v>
      </c>
      <c r="K145" s="40">
        <v>45909.0</v>
      </c>
      <c r="L145" s="42" t="s">
        <v>75</v>
      </c>
      <c r="M145" s="51">
        <v>0.0</v>
      </c>
      <c r="N145" s="42" t="s">
        <v>75</v>
      </c>
      <c r="O145" s="54">
        <v>118067.0</v>
      </c>
      <c r="P145" s="95">
        <v>118067.0</v>
      </c>
      <c r="Q145" s="51">
        <v>0.0</v>
      </c>
      <c r="R145" s="51">
        <v>0.0</v>
      </c>
      <c r="S145" s="52">
        <f t="shared" si="1"/>
        <v>118067</v>
      </c>
      <c r="T145" s="42" t="s">
        <v>112</v>
      </c>
      <c r="U145" s="49">
        <v>45909.0</v>
      </c>
      <c r="V145" s="49">
        <v>45940.0</v>
      </c>
      <c r="W145" s="42">
        <v>1.0</v>
      </c>
      <c r="X145" s="42" t="s">
        <v>84</v>
      </c>
      <c r="Y145" s="42" t="s">
        <v>85</v>
      </c>
    </row>
    <row r="146">
      <c r="A146" s="158" t="s">
        <v>8526</v>
      </c>
      <c r="B146" s="40">
        <v>45908.0</v>
      </c>
      <c r="C146" s="42">
        <v>16210.0</v>
      </c>
      <c r="D146" s="47" t="s">
        <v>8334</v>
      </c>
      <c r="E146" s="46" t="s">
        <v>8335</v>
      </c>
      <c r="F146" s="228" t="s">
        <v>7220</v>
      </c>
      <c r="G146" s="47" t="s">
        <v>199</v>
      </c>
      <c r="H146" s="487" t="s">
        <v>200</v>
      </c>
      <c r="I146" s="42" t="s">
        <v>422</v>
      </c>
      <c r="J146" s="49">
        <v>45892.0</v>
      </c>
      <c r="K146" s="40">
        <v>45909.0</v>
      </c>
      <c r="L146" s="42" t="s">
        <v>75</v>
      </c>
      <c r="M146" s="51">
        <v>0.0</v>
      </c>
      <c r="N146" s="42" t="s">
        <v>75</v>
      </c>
      <c r="O146" s="54">
        <v>858068.0</v>
      </c>
      <c r="P146" s="95">
        <v>858000.0</v>
      </c>
      <c r="Q146" s="51">
        <v>78000.0</v>
      </c>
      <c r="R146" s="51">
        <v>0.0</v>
      </c>
      <c r="S146" s="52">
        <f t="shared" si="1"/>
        <v>858000</v>
      </c>
      <c r="T146" s="42" t="s">
        <v>112</v>
      </c>
      <c r="U146" s="49">
        <v>45909.0</v>
      </c>
      <c r="V146" s="49">
        <v>46295.0</v>
      </c>
      <c r="W146" s="42">
        <v>12.0</v>
      </c>
      <c r="X146" s="42" t="s">
        <v>98</v>
      </c>
      <c r="Y146" s="42" t="s">
        <v>221</v>
      </c>
    </row>
    <row r="147">
      <c r="A147" s="38" t="s">
        <v>8529</v>
      </c>
      <c r="B147" s="40">
        <v>45909.0</v>
      </c>
      <c r="C147" s="42">
        <v>6737.0</v>
      </c>
      <c r="D147" s="47" t="s">
        <v>1406</v>
      </c>
      <c r="E147" s="46" t="s">
        <v>1408</v>
      </c>
      <c r="F147" s="228" t="s">
        <v>1410</v>
      </c>
      <c r="G147" s="47" t="s">
        <v>243</v>
      </c>
      <c r="H147" s="47" t="s">
        <v>123</v>
      </c>
      <c r="I147" s="42" t="s">
        <v>422</v>
      </c>
      <c r="J147" s="49">
        <v>44797.0</v>
      </c>
      <c r="K147" s="40">
        <v>45909.0</v>
      </c>
      <c r="L147" s="42" t="s">
        <v>75</v>
      </c>
      <c r="M147" s="51">
        <v>78000.0</v>
      </c>
      <c r="N147" s="40">
        <v>45911.0</v>
      </c>
      <c r="O147" s="54">
        <v>156027.0</v>
      </c>
      <c r="P147" s="95">
        <v>156027.0</v>
      </c>
      <c r="Q147" s="51">
        <v>0.0</v>
      </c>
      <c r="R147" s="51">
        <v>0.0</v>
      </c>
      <c r="S147" s="52">
        <f t="shared" si="1"/>
        <v>156027</v>
      </c>
      <c r="T147" s="42" t="s">
        <v>112</v>
      </c>
      <c r="U147" s="49">
        <v>45911.0</v>
      </c>
      <c r="V147" s="49">
        <v>45941.0</v>
      </c>
      <c r="W147" s="42">
        <v>1.0</v>
      </c>
      <c r="X147" s="42" t="s">
        <v>98</v>
      </c>
      <c r="Y147" s="42" t="s">
        <v>85</v>
      </c>
    </row>
    <row r="148">
      <c r="A148" s="38" t="s">
        <v>8531</v>
      </c>
      <c r="B148" s="40">
        <v>45909.0</v>
      </c>
      <c r="C148" s="42">
        <v>1522.0</v>
      </c>
      <c r="D148" s="47" t="s">
        <v>1571</v>
      </c>
      <c r="E148" s="46" t="s">
        <v>1572</v>
      </c>
      <c r="F148" s="228" t="s">
        <v>1573</v>
      </c>
      <c r="G148" s="47" t="s">
        <v>383</v>
      </c>
      <c r="H148" s="47" t="s">
        <v>101</v>
      </c>
      <c r="I148" s="42" t="s">
        <v>422</v>
      </c>
      <c r="J148" s="49">
        <v>44368.0</v>
      </c>
      <c r="K148" s="40">
        <v>45909.0</v>
      </c>
      <c r="L148" s="42" t="s">
        <v>75</v>
      </c>
      <c r="M148" s="51">
        <v>0.0</v>
      </c>
      <c r="N148" s="42" t="s">
        <v>75</v>
      </c>
      <c r="O148" s="54">
        <v>78000.0</v>
      </c>
      <c r="P148" s="95">
        <v>78000.0</v>
      </c>
      <c r="Q148" s="51">
        <v>0.0</v>
      </c>
      <c r="R148" s="51">
        <v>546.0</v>
      </c>
      <c r="S148" s="52">
        <f t="shared" si="1"/>
        <v>77454</v>
      </c>
      <c r="T148" s="42" t="s">
        <v>83</v>
      </c>
      <c r="U148" s="49">
        <v>45909.0</v>
      </c>
      <c r="V148" s="49">
        <v>45947.0</v>
      </c>
      <c r="W148" s="42">
        <v>1.0</v>
      </c>
      <c r="X148" s="42" t="s">
        <v>98</v>
      </c>
      <c r="Y148" s="42" t="s">
        <v>85</v>
      </c>
    </row>
    <row r="149">
      <c r="A149" s="38" t="s">
        <v>8534</v>
      </c>
      <c r="B149" s="40">
        <v>45910.0</v>
      </c>
      <c r="C149" s="42">
        <v>8463.0</v>
      </c>
      <c r="D149" s="47" t="s">
        <v>1103</v>
      </c>
      <c r="E149" s="46" t="s">
        <v>1105</v>
      </c>
      <c r="F149" s="228" t="s">
        <v>1106</v>
      </c>
      <c r="G149" s="47" t="s">
        <v>552</v>
      </c>
      <c r="H149" s="47" t="s">
        <v>72</v>
      </c>
      <c r="I149" s="42" t="s">
        <v>422</v>
      </c>
      <c r="J149" s="49">
        <v>44988.0</v>
      </c>
      <c r="K149" s="40">
        <v>45909.0</v>
      </c>
      <c r="L149" s="42" t="s">
        <v>75</v>
      </c>
      <c r="M149" s="51">
        <v>0.0</v>
      </c>
      <c r="N149" s="42" t="s">
        <v>75</v>
      </c>
      <c r="O149" s="54">
        <v>118005.0</v>
      </c>
      <c r="P149" s="95">
        <v>118005.0</v>
      </c>
      <c r="Q149" s="51">
        <v>0.0</v>
      </c>
      <c r="R149" s="51">
        <v>0.0</v>
      </c>
      <c r="S149" s="52">
        <f t="shared" si="1"/>
        <v>118005</v>
      </c>
      <c r="T149" s="42" t="s">
        <v>112</v>
      </c>
      <c r="U149" s="49">
        <v>45909.0</v>
      </c>
      <c r="V149" s="49">
        <v>45940.0</v>
      </c>
      <c r="W149" s="42">
        <v>1.0</v>
      </c>
      <c r="X149" s="42" t="s">
        <v>84</v>
      </c>
      <c r="Y149" s="42" t="s">
        <v>85</v>
      </c>
    </row>
    <row r="150">
      <c r="A150" s="38" t="s">
        <v>8537</v>
      </c>
      <c r="B150" s="40">
        <v>45910.0</v>
      </c>
      <c r="C150" s="42">
        <v>9654.0</v>
      </c>
      <c r="D150" s="47" t="s">
        <v>6663</v>
      </c>
      <c r="E150" s="46" t="s">
        <v>3264</v>
      </c>
      <c r="F150" s="228" t="s">
        <v>6664</v>
      </c>
      <c r="G150" s="47" t="s">
        <v>227</v>
      </c>
      <c r="H150" s="47" t="s">
        <v>102</v>
      </c>
      <c r="I150" s="42" t="s">
        <v>422</v>
      </c>
      <c r="J150" s="49">
        <v>45129.0</v>
      </c>
      <c r="K150" s="40">
        <v>45909.0</v>
      </c>
      <c r="L150" s="42" t="s">
        <v>75</v>
      </c>
      <c r="M150" s="51">
        <v>0.0</v>
      </c>
      <c r="N150" s="42" t="s">
        <v>75</v>
      </c>
      <c r="O150" s="54">
        <v>118000.0</v>
      </c>
      <c r="P150" s="95">
        <v>118000.0</v>
      </c>
      <c r="Q150" s="51">
        <v>0.0</v>
      </c>
      <c r="R150" s="51">
        <v>4440.0</v>
      </c>
      <c r="S150" s="52">
        <f t="shared" si="1"/>
        <v>113560</v>
      </c>
      <c r="T150" s="42" t="s">
        <v>83</v>
      </c>
      <c r="U150" s="49">
        <v>45909.0</v>
      </c>
      <c r="V150" s="49">
        <v>45941.0</v>
      </c>
      <c r="W150" s="42">
        <v>1.0</v>
      </c>
      <c r="X150" s="42" t="s">
        <v>84</v>
      </c>
      <c r="Y150" s="42" t="s">
        <v>85</v>
      </c>
    </row>
    <row r="151">
      <c r="A151" s="38" t="s">
        <v>8540</v>
      </c>
      <c r="B151" s="40">
        <v>45910.0</v>
      </c>
      <c r="C151" s="42">
        <v>13621.0</v>
      </c>
      <c r="D151" s="47" t="s">
        <v>5898</v>
      </c>
      <c r="E151" s="46" t="s">
        <v>105</v>
      </c>
      <c r="F151" s="228" t="s">
        <v>106</v>
      </c>
      <c r="G151" s="47" t="s">
        <v>107</v>
      </c>
      <c r="H151" s="47" t="s">
        <v>108</v>
      </c>
      <c r="I151" s="42" t="s">
        <v>422</v>
      </c>
      <c r="J151" s="49">
        <v>45582.0</v>
      </c>
      <c r="K151" s="40">
        <v>45909.0</v>
      </c>
      <c r="L151" s="42" t="s">
        <v>75</v>
      </c>
      <c r="M151" s="51">
        <v>0.0</v>
      </c>
      <c r="N151" s="42" t="s">
        <v>75</v>
      </c>
      <c r="O151" s="54">
        <v>78024.0</v>
      </c>
      <c r="P151" s="95">
        <v>78024.0</v>
      </c>
      <c r="Q151" s="51">
        <v>0.0</v>
      </c>
      <c r="R151" s="51">
        <v>0.0</v>
      </c>
      <c r="S151" s="52">
        <f t="shared" si="1"/>
        <v>78024</v>
      </c>
      <c r="T151" s="42" t="s">
        <v>112</v>
      </c>
      <c r="U151" s="49">
        <v>45909.0</v>
      </c>
      <c r="V151" s="49">
        <v>45939.0</v>
      </c>
      <c r="W151" s="42">
        <v>1.0</v>
      </c>
      <c r="X151" s="42" t="s">
        <v>98</v>
      </c>
      <c r="Y151" s="42" t="s">
        <v>85</v>
      </c>
    </row>
    <row r="152">
      <c r="A152" s="38" t="s">
        <v>8544</v>
      </c>
      <c r="B152" s="40">
        <v>45910.0</v>
      </c>
      <c r="C152" s="42">
        <v>3694.0</v>
      </c>
      <c r="D152" s="47" t="s">
        <v>311</v>
      </c>
      <c r="E152" s="46" t="s">
        <v>312</v>
      </c>
      <c r="F152" s="228" t="s">
        <v>1565</v>
      </c>
      <c r="G152" s="47" t="s">
        <v>315</v>
      </c>
      <c r="H152" s="47" t="s">
        <v>177</v>
      </c>
      <c r="I152" s="42" t="s">
        <v>422</v>
      </c>
      <c r="J152" s="49">
        <v>44542.0</v>
      </c>
      <c r="K152" s="40">
        <v>45909.0</v>
      </c>
      <c r="L152" s="42" t="s">
        <v>75</v>
      </c>
      <c r="M152" s="51">
        <v>0.0</v>
      </c>
      <c r="N152" s="42" t="s">
        <v>75</v>
      </c>
      <c r="O152" s="54">
        <v>78000.0</v>
      </c>
      <c r="P152" s="95">
        <v>78000.0</v>
      </c>
      <c r="Q152" s="51">
        <v>0.0</v>
      </c>
      <c r="R152" s="51">
        <v>546.0</v>
      </c>
      <c r="S152" s="52">
        <f t="shared" si="1"/>
        <v>77454</v>
      </c>
      <c r="T152" s="42" t="s">
        <v>83</v>
      </c>
      <c r="U152" s="49">
        <v>45909.0</v>
      </c>
      <c r="V152" s="49">
        <v>45939.0</v>
      </c>
      <c r="W152" s="42">
        <v>1.0</v>
      </c>
      <c r="X152" s="42" t="s">
        <v>98</v>
      </c>
      <c r="Y152" s="42" t="s">
        <v>85</v>
      </c>
    </row>
    <row r="153">
      <c r="A153" s="38" t="s">
        <v>8547</v>
      </c>
      <c r="B153" s="40">
        <v>45910.0</v>
      </c>
      <c r="C153" s="42">
        <v>6043.0</v>
      </c>
      <c r="D153" s="47" t="s">
        <v>933</v>
      </c>
      <c r="E153" s="46" t="s">
        <v>934</v>
      </c>
      <c r="F153" s="228" t="s">
        <v>935</v>
      </c>
      <c r="G153" s="47" t="s">
        <v>936</v>
      </c>
      <c r="H153" s="47" t="s">
        <v>134</v>
      </c>
      <c r="I153" s="42" t="s">
        <v>422</v>
      </c>
      <c r="J153" s="49">
        <v>44729.0</v>
      </c>
      <c r="K153" s="40">
        <v>45909.0</v>
      </c>
      <c r="L153" s="42" t="s">
        <v>75</v>
      </c>
      <c r="M153" s="51">
        <v>0.0</v>
      </c>
      <c r="N153" s="40">
        <v>45911.0</v>
      </c>
      <c r="O153" s="54">
        <v>78036.0</v>
      </c>
      <c r="P153" s="95">
        <v>78036.0</v>
      </c>
      <c r="Q153" s="51">
        <v>0.0</v>
      </c>
      <c r="R153" s="51">
        <v>0.0</v>
      </c>
      <c r="S153" s="52">
        <f t="shared" si="1"/>
        <v>78036</v>
      </c>
      <c r="T153" s="42" t="s">
        <v>112</v>
      </c>
      <c r="U153" s="49">
        <v>45911.0</v>
      </c>
      <c r="V153" s="49">
        <v>45941.0</v>
      </c>
      <c r="W153" s="42">
        <v>1.0</v>
      </c>
      <c r="X153" s="42" t="s">
        <v>98</v>
      </c>
      <c r="Y153" s="42" t="s">
        <v>85</v>
      </c>
    </row>
    <row r="154">
      <c r="A154" s="544" t="s">
        <v>8550</v>
      </c>
      <c r="B154" s="40">
        <v>45923.0</v>
      </c>
      <c r="C154" s="42">
        <v>16210.0</v>
      </c>
      <c r="D154" s="47" t="s">
        <v>8334</v>
      </c>
      <c r="E154" s="46" t="s">
        <v>8335</v>
      </c>
      <c r="F154" s="228" t="s">
        <v>7220</v>
      </c>
      <c r="G154" s="47" t="s">
        <v>199</v>
      </c>
      <c r="H154" s="47" t="s">
        <v>200</v>
      </c>
      <c r="I154" s="42" t="s">
        <v>422</v>
      </c>
      <c r="J154" s="49">
        <v>45892.0</v>
      </c>
      <c r="K154" s="40"/>
      <c r="L154" s="42"/>
      <c r="M154" s="51">
        <v>78000.0</v>
      </c>
      <c r="N154" s="42" t="s">
        <v>75</v>
      </c>
      <c r="O154" s="54">
        <v>0.0</v>
      </c>
      <c r="P154" s="54">
        <v>0.0</v>
      </c>
      <c r="Q154" s="51">
        <v>0.0</v>
      </c>
      <c r="R154" s="51">
        <v>0.0</v>
      </c>
      <c r="S154" s="52">
        <f t="shared" si="1"/>
        <v>0</v>
      </c>
      <c r="T154" s="42" t="s">
        <v>248</v>
      </c>
      <c r="U154" s="49">
        <v>45909.0</v>
      </c>
      <c r="V154" s="49">
        <v>46326.0</v>
      </c>
      <c r="W154" s="42">
        <v>1.0</v>
      </c>
      <c r="X154" s="42" t="s">
        <v>98</v>
      </c>
      <c r="Y154" s="42" t="s">
        <v>85</v>
      </c>
    </row>
    <row r="155">
      <c r="A155" s="38" t="s">
        <v>8553</v>
      </c>
      <c r="B155" s="40">
        <v>45910.0</v>
      </c>
      <c r="C155" s="42">
        <v>6598.0</v>
      </c>
      <c r="D155" s="47" t="s">
        <v>5864</v>
      </c>
      <c r="E155" s="46" t="s">
        <v>1479</v>
      </c>
      <c r="F155" s="228" t="s">
        <v>1480</v>
      </c>
      <c r="G155" s="47" t="s">
        <v>485</v>
      </c>
      <c r="H155" s="47" t="s">
        <v>486</v>
      </c>
      <c r="I155" s="42" t="s">
        <v>422</v>
      </c>
      <c r="J155" s="49">
        <v>44784.0</v>
      </c>
      <c r="K155" s="40">
        <v>45910.0</v>
      </c>
      <c r="L155" s="42" t="s">
        <v>75</v>
      </c>
      <c r="M155" s="51">
        <v>78000.0</v>
      </c>
      <c r="N155" s="42" t="s">
        <v>75</v>
      </c>
      <c r="O155" s="54">
        <v>50018.0</v>
      </c>
      <c r="P155" s="83">
        <v>50018.0</v>
      </c>
      <c r="Q155" s="51">
        <v>0.0</v>
      </c>
      <c r="R155" s="51">
        <v>0.0</v>
      </c>
      <c r="S155" s="52">
        <f t="shared" si="1"/>
        <v>50018</v>
      </c>
      <c r="T155" s="42" t="s">
        <v>112</v>
      </c>
      <c r="U155" s="49">
        <v>45910.0</v>
      </c>
      <c r="V155" s="49">
        <v>45940.0</v>
      </c>
      <c r="W155" s="42">
        <v>1.0</v>
      </c>
      <c r="X155" s="42" t="s">
        <v>98</v>
      </c>
      <c r="Y155" s="42" t="s">
        <v>85</v>
      </c>
    </row>
    <row r="156">
      <c r="A156" s="38" t="s">
        <v>8558</v>
      </c>
      <c r="B156" s="40">
        <v>45910.0</v>
      </c>
      <c r="C156" s="42">
        <v>4498.0</v>
      </c>
      <c r="D156" s="47" t="s">
        <v>6491</v>
      </c>
      <c r="E156" s="46" t="s">
        <v>762</v>
      </c>
      <c r="F156" s="228" t="s">
        <v>764</v>
      </c>
      <c r="G156" s="47" t="s">
        <v>765</v>
      </c>
      <c r="H156" s="47" t="s">
        <v>235</v>
      </c>
      <c r="I156" s="42" t="s">
        <v>422</v>
      </c>
      <c r="J156" s="49">
        <v>44594.0</v>
      </c>
      <c r="K156" s="40">
        <v>45910.0</v>
      </c>
      <c r="L156" s="42" t="s">
        <v>75</v>
      </c>
      <c r="M156" s="51">
        <v>0.0</v>
      </c>
      <c r="N156" s="42" t="s">
        <v>75</v>
      </c>
      <c r="O156" s="54">
        <v>118000.0</v>
      </c>
      <c r="P156" s="62">
        <v>118000.0</v>
      </c>
      <c r="Q156" s="51">
        <v>0.0</v>
      </c>
      <c r="R156" s="51">
        <v>4440.0</v>
      </c>
      <c r="S156" s="52">
        <f t="shared" si="1"/>
        <v>113560</v>
      </c>
      <c r="T156" s="42" t="s">
        <v>83</v>
      </c>
      <c r="U156" s="49">
        <v>45910.0</v>
      </c>
      <c r="V156" s="49">
        <v>45940.0</v>
      </c>
      <c r="W156" s="42">
        <v>1.0</v>
      </c>
      <c r="X156" s="42" t="s">
        <v>84</v>
      </c>
      <c r="Y156" s="42" t="s">
        <v>85</v>
      </c>
    </row>
    <row r="157">
      <c r="A157" s="38" t="s">
        <v>8561</v>
      </c>
      <c r="B157" s="40">
        <v>45910.0</v>
      </c>
      <c r="C157" s="42">
        <v>12143.0</v>
      </c>
      <c r="D157" s="47" t="s">
        <v>3717</v>
      </c>
      <c r="E157" s="46" t="s">
        <v>3718</v>
      </c>
      <c r="F157" s="228" t="s">
        <v>6146</v>
      </c>
      <c r="G157" s="47" t="s">
        <v>2755</v>
      </c>
      <c r="H157" s="47" t="s">
        <v>2757</v>
      </c>
      <c r="I157" s="42" t="s">
        <v>422</v>
      </c>
      <c r="J157" s="49">
        <v>45426.0</v>
      </c>
      <c r="K157" s="40">
        <v>45910.0</v>
      </c>
      <c r="L157" s="42" t="s">
        <v>75</v>
      </c>
      <c r="M157" s="51">
        <v>78000.0</v>
      </c>
      <c r="N157" s="42" t="s">
        <v>75</v>
      </c>
      <c r="O157" s="54">
        <v>80014.0</v>
      </c>
      <c r="P157" s="83">
        <v>80000.0</v>
      </c>
      <c r="Q157" s="51">
        <v>0.0</v>
      </c>
      <c r="R157" s="51">
        <v>0.0</v>
      </c>
      <c r="S157" s="52">
        <f t="shared" si="1"/>
        <v>80000</v>
      </c>
      <c r="T157" s="42" t="s">
        <v>112</v>
      </c>
      <c r="U157" s="49">
        <v>45910.0</v>
      </c>
      <c r="V157" s="49">
        <v>45940.0</v>
      </c>
      <c r="W157" s="42">
        <v>1.0</v>
      </c>
      <c r="X157" s="42" t="s">
        <v>98</v>
      </c>
      <c r="Y157" s="42" t="s">
        <v>85</v>
      </c>
    </row>
    <row r="158">
      <c r="A158" s="38" t="s">
        <v>8565</v>
      </c>
      <c r="B158" s="40">
        <v>45910.0</v>
      </c>
      <c r="C158" s="42">
        <v>925.0</v>
      </c>
      <c r="D158" s="47" t="s">
        <v>6706</v>
      </c>
      <c r="E158" s="46" t="s">
        <v>1951</v>
      </c>
      <c r="F158" s="228" t="s">
        <v>1952</v>
      </c>
      <c r="G158" s="47" t="s">
        <v>485</v>
      </c>
      <c r="H158" s="47" t="s">
        <v>485</v>
      </c>
      <c r="I158" s="42" t="s">
        <v>422</v>
      </c>
      <c r="J158" s="49">
        <v>44340.0</v>
      </c>
      <c r="K158" s="40">
        <v>45910.0</v>
      </c>
      <c r="L158" s="42" t="s">
        <v>75</v>
      </c>
      <c r="M158" s="51">
        <v>0.0</v>
      </c>
      <c r="N158" s="42" t="s">
        <v>75</v>
      </c>
      <c r="O158" s="54">
        <v>118000.0</v>
      </c>
      <c r="P158" s="51">
        <v>0.0</v>
      </c>
      <c r="Q158" s="51">
        <v>0.0</v>
      </c>
      <c r="R158" s="51">
        <v>0.0</v>
      </c>
      <c r="S158" s="52">
        <f t="shared" si="1"/>
        <v>0</v>
      </c>
      <c r="T158" s="42" t="s">
        <v>283</v>
      </c>
      <c r="U158" s="49">
        <v>45910.0</v>
      </c>
      <c r="V158" s="49">
        <v>45940.0</v>
      </c>
      <c r="W158" s="42">
        <v>1.0</v>
      </c>
      <c r="X158" s="42" t="s">
        <v>84</v>
      </c>
      <c r="Y158" s="42" t="s">
        <v>85</v>
      </c>
    </row>
    <row r="159">
      <c r="A159" s="38" t="s">
        <v>8568</v>
      </c>
      <c r="B159" s="40">
        <v>45910.0</v>
      </c>
      <c r="C159" s="42">
        <v>3099.0</v>
      </c>
      <c r="D159" s="47" t="s">
        <v>8571</v>
      </c>
      <c r="E159" s="46" t="s">
        <v>1659</v>
      </c>
      <c r="F159" s="228" t="s">
        <v>1660</v>
      </c>
      <c r="G159" s="47" t="s">
        <v>355</v>
      </c>
      <c r="H159" s="47" t="s">
        <v>235</v>
      </c>
      <c r="I159" s="42" t="s">
        <v>422</v>
      </c>
      <c r="J159" s="49">
        <v>44503.0</v>
      </c>
      <c r="K159" s="40">
        <v>45910.0</v>
      </c>
      <c r="L159" s="42" t="s">
        <v>75</v>
      </c>
      <c r="M159" s="51"/>
      <c r="N159" s="41"/>
      <c r="O159" s="54">
        <v>858018.0</v>
      </c>
      <c r="P159" s="83">
        <v>858018.0</v>
      </c>
      <c r="Q159" s="51">
        <v>78000.0</v>
      </c>
      <c r="R159" s="51">
        <v>0.0</v>
      </c>
      <c r="S159" s="52">
        <f t="shared" si="1"/>
        <v>858018</v>
      </c>
      <c r="T159" s="42" t="s">
        <v>112</v>
      </c>
      <c r="U159" s="49">
        <v>45910.0</v>
      </c>
      <c r="V159" s="49">
        <v>46271.0</v>
      </c>
      <c r="W159" s="42">
        <v>12.0</v>
      </c>
      <c r="X159" s="42" t="s">
        <v>98</v>
      </c>
      <c r="Y159" s="42" t="s">
        <v>85</v>
      </c>
    </row>
    <row r="160">
      <c r="A160" s="38" t="s">
        <v>8574</v>
      </c>
      <c r="B160" s="40">
        <v>45910.0</v>
      </c>
      <c r="C160" s="42">
        <v>4446.0</v>
      </c>
      <c r="D160" s="47" t="s">
        <v>1591</v>
      </c>
      <c r="E160" s="46" t="s">
        <v>1592</v>
      </c>
      <c r="F160" s="228" t="s">
        <v>1593</v>
      </c>
      <c r="G160" s="47" t="s">
        <v>315</v>
      </c>
      <c r="H160" s="47" t="s">
        <v>177</v>
      </c>
      <c r="I160" s="42" t="s">
        <v>422</v>
      </c>
      <c r="J160" s="49">
        <v>44592.0</v>
      </c>
      <c r="K160" s="40">
        <v>45910.0</v>
      </c>
      <c r="L160" s="42" t="s">
        <v>75</v>
      </c>
      <c r="M160" s="51">
        <v>78000.0</v>
      </c>
      <c r="N160" s="42" t="s">
        <v>75</v>
      </c>
      <c r="O160" s="54">
        <v>65000.0</v>
      </c>
      <c r="P160" s="62">
        <v>65000.0</v>
      </c>
      <c r="Q160" s="51">
        <v>0.0</v>
      </c>
      <c r="R160" s="51">
        <v>455.0</v>
      </c>
      <c r="S160" s="52">
        <f t="shared" si="1"/>
        <v>64545</v>
      </c>
      <c r="T160" s="42" t="s">
        <v>83</v>
      </c>
      <c r="U160" s="49">
        <v>45910.0</v>
      </c>
      <c r="V160" s="49">
        <v>45940.0</v>
      </c>
      <c r="W160" s="42">
        <v>1.0</v>
      </c>
      <c r="X160" s="42" t="s">
        <v>98</v>
      </c>
      <c r="Y160" s="42" t="s">
        <v>85</v>
      </c>
    </row>
    <row r="161">
      <c r="A161" s="38" t="s">
        <v>8577</v>
      </c>
      <c r="B161" s="40">
        <v>45910.0</v>
      </c>
      <c r="C161" s="42">
        <v>6899.0</v>
      </c>
      <c r="D161" s="47" t="s">
        <v>2001</v>
      </c>
      <c r="E161" s="46" t="s">
        <v>2002</v>
      </c>
      <c r="F161" s="228" t="s">
        <v>2004</v>
      </c>
      <c r="G161" s="47" t="s">
        <v>315</v>
      </c>
      <c r="H161" s="47" t="s">
        <v>177</v>
      </c>
      <c r="I161" s="42" t="s">
        <v>422</v>
      </c>
      <c r="J161" s="49">
        <v>44812.0</v>
      </c>
      <c r="K161" s="40">
        <v>45910.0</v>
      </c>
      <c r="L161" s="42" t="s">
        <v>75</v>
      </c>
      <c r="M161" s="51">
        <v>0.0</v>
      </c>
      <c r="N161" s="42" t="s">
        <v>75</v>
      </c>
      <c r="O161" s="54">
        <v>78000.0</v>
      </c>
      <c r="P161" s="62">
        <v>78000.0</v>
      </c>
      <c r="Q161" s="51">
        <v>0.0</v>
      </c>
      <c r="R161" s="51">
        <v>546.0</v>
      </c>
      <c r="S161" s="52">
        <f t="shared" si="1"/>
        <v>77454</v>
      </c>
      <c r="T161" s="42" t="s">
        <v>83</v>
      </c>
      <c r="U161" s="49">
        <v>45910.0</v>
      </c>
      <c r="V161" s="49">
        <v>45940.0</v>
      </c>
      <c r="W161" s="42">
        <v>1.0</v>
      </c>
      <c r="X161" s="42" t="s">
        <v>98</v>
      </c>
      <c r="Y161" s="42" t="s">
        <v>85</v>
      </c>
    </row>
    <row r="162">
      <c r="A162" s="38" t="s">
        <v>8581</v>
      </c>
      <c r="B162" s="40">
        <v>45911.0</v>
      </c>
      <c r="C162" s="42">
        <v>11052.0</v>
      </c>
      <c r="D162" s="47" t="s">
        <v>1736</v>
      </c>
      <c r="E162" s="46" t="s">
        <v>8583</v>
      </c>
      <c r="F162" s="228" t="s">
        <v>1738</v>
      </c>
      <c r="G162" s="47" t="s">
        <v>634</v>
      </c>
      <c r="H162" s="47" t="s">
        <v>235</v>
      </c>
      <c r="I162" s="42" t="s">
        <v>422</v>
      </c>
      <c r="J162" s="49">
        <v>45305.0</v>
      </c>
      <c r="K162" s="40">
        <v>45910.0</v>
      </c>
      <c r="L162" s="42" t="s">
        <v>75</v>
      </c>
      <c r="M162" s="51">
        <v>0.0</v>
      </c>
      <c r="N162" s="42" t="s">
        <v>75</v>
      </c>
      <c r="O162" s="54">
        <v>118000.0</v>
      </c>
      <c r="P162" s="62">
        <v>118000.0</v>
      </c>
      <c r="Q162" s="51">
        <v>0.0</v>
      </c>
      <c r="R162" s="51">
        <v>826.0</v>
      </c>
      <c r="S162" s="52">
        <f t="shared" si="1"/>
        <v>117174</v>
      </c>
      <c r="T162" s="42" t="s">
        <v>83</v>
      </c>
      <c r="U162" s="49">
        <v>45910.0</v>
      </c>
      <c r="V162" s="49">
        <v>45949.0</v>
      </c>
      <c r="W162" s="42">
        <v>1.0</v>
      </c>
      <c r="X162" s="42" t="s">
        <v>84</v>
      </c>
      <c r="Y162" s="42" t="s">
        <v>85</v>
      </c>
    </row>
    <row r="163">
      <c r="A163" s="38" t="s">
        <v>8586</v>
      </c>
      <c r="B163" s="40">
        <v>45911.0</v>
      </c>
      <c r="C163" s="42">
        <v>3007.0</v>
      </c>
      <c r="D163" s="47" t="s">
        <v>2407</v>
      </c>
      <c r="E163" s="46" t="s">
        <v>2408</v>
      </c>
      <c r="F163" s="228" t="s">
        <v>2410</v>
      </c>
      <c r="G163" s="47" t="s">
        <v>634</v>
      </c>
      <c r="H163" s="47" t="s">
        <v>235</v>
      </c>
      <c r="I163" s="42" t="s">
        <v>422</v>
      </c>
      <c r="J163" s="49">
        <v>44493.0</v>
      </c>
      <c r="K163" s="40">
        <v>45910.0</v>
      </c>
      <c r="L163" s="42" t="s">
        <v>75</v>
      </c>
      <c r="M163" s="51">
        <v>0.0</v>
      </c>
      <c r="N163" s="42" t="s">
        <v>75</v>
      </c>
      <c r="O163" s="54">
        <v>78046.0</v>
      </c>
      <c r="P163" s="83">
        <v>78046.0</v>
      </c>
      <c r="Q163" s="51">
        <v>0.0</v>
      </c>
      <c r="R163" s="51">
        <v>0.0</v>
      </c>
      <c r="S163" s="52">
        <f t="shared" si="1"/>
        <v>78046</v>
      </c>
      <c r="T163" s="42" t="s">
        <v>112</v>
      </c>
      <c r="U163" s="49">
        <v>45910.0</v>
      </c>
      <c r="V163" s="49">
        <v>45947.0</v>
      </c>
      <c r="W163" s="42">
        <v>1.0</v>
      </c>
      <c r="X163" s="42" t="s">
        <v>98</v>
      </c>
      <c r="Y163" s="42" t="s">
        <v>85</v>
      </c>
    </row>
    <row r="164">
      <c r="A164" s="38" t="s">
        <v>8589</v>
      </c>
      <c r="B164" s="40">
        <v>45911.0</v>
      </c>
      <c r="C164" s="42">
        <v>11180.0</v>
      </c>
      <c r="D164" s="47" t="s">
        <v>6854</v>
      </c>
      <c r="E164" s="46" t="s">
        <v>1331</v>
      </c>
      <c r="F164" s="228" t="s">
        <v>1332</v>
      </c>
      <c r="G164" s="47" t="s">
        <v>315</v>
      </c>
      <c r="H164" s="47" t="s">
        <v>315</v>
      </c>
      <c r="I164" s="42" t="s">
        <v>422</v>
      </c>
      <c r="J164" s="49">
        <v>45318.0</v>
      </c>
      <c r="K164" s="40">
        <v>45910.0</v>
      </c>
      <c r="L164" s="42" t="s">
        <v>75</v>
      </c>
      <c r="M164" s="51">
        <v>0.0</v>
      </c>
      <c r="N164" s="42" t="s">
        <v>75</v>
      </c>
      <c r="O164" s="54">
        <v>78000.0</v>
      </c>
      <c r="P164" s="62">
        <v>78000.0</v>
      </c>
      <c r="Q164" s="51">
        <v>0.0</v>
      </c>
      <c r="R164" s="51">
        <v>4440.0</v>
      </c>
      <c r="S164" s="52">
        <f t="shared" si="1"/>
        <v>73560</v>
      </c>
      <c r="T164" s="42" t="s">
        <v>83</v>
      </c>
      <c r="U164" s="49">
        <v>45910.0</v>
      </c>
      <c r="V164" s="49">
        <v>45940.0</v>
      </c>
      <c r="W164" s="42">
        <v>1.0</v>
      </c>
      <c r="X164" s="42" t="s">
        <v>98</v>
      </c>
      <c r="Y164" s="42" t="s">
        <v>85</v>
      </c>
    </row>
    <row r="165">
      <c r="A165" s="38" t="s">
        <v>8592</v>
      </c>
      <c r="B165" s="40">
        <v>45911.0</v>
      </c>
      <c r="C165" s="42">
        <v>1389.0</v>
      </c>
      <c r="D165" s="47" t="s">
        <v>180</v>
      </c>
      <c r="E165" s="46" t="s">
        <v>181</v>
      </c>
      <c r="F165" s="228" t="s">
        <v>1821</v>
      </c>
      <c r="G165" s="47" t="s">
        <v>121</v>
      </c>
      <c r="H165" s="47" t="s">
        <v>123</v>
      </c>
      <c r="I165" s="42" t="s">
        <v>422</v>
      </c>
      <c r="J165" s="49">
        <v>44361.0</v>
      </c>
      <c r="K165" s="40">
        <v>45910.0</v>
      </c>
      <c r="L165" s="42" t="s">
        <v>75</v>
      </c>
      <c r="M165" s="51">
        <v>0.0</v>
      </c>
      <c r="N165" s="42" t="s">
        <v>75</v>
      </c>
      <c r="O165" s="54">
        <v>78000.0</v>
      </c>
      <c r="P165" s="62">
        <v>78000.0</v>
      </c>
      <c r="Q165" s="51">
        <v>0.0</v>
      </c>
      <c r="R165" s="51">
        <v>546.0</v>
      </c>
      <c r="S165" s="52">
        <f t="shared" si="1"/>
        <v>77454</v>
      </c>
      <c r="T165" s="42" t="s">
        <v>83</v>
      </c>
      <c r="U165" s="49">
        <v>45910.0</v>
      </c>
      <c r="V165" s="49">
        <v>45940.0</v>
      </c>
      <c r="W165" s="42">
        <v>1.0</v>
      </c>
      <c r="X165" s="42" t="s">
        <v>98</v>
      </c>
      <c r="Y165" s="42" t="s">
        <v>85</v>
      </c>
    </row>
    <row r="166">
      <c r="A166" s="46" t="s">
        <v>8596</v>
      </c>
      <c r="B166" s="40">
        <v>45911.0</v>
      </c>
      <c r="C166" s="42">
        <v>8762.0</v>
      </c>
      <c r="D166" s="47" t="s">
        <v>781</v>
      </c>
      <c r="E166" s="46" t="s">
        <v>441</v>
      </c>
      <c r="F166" s="228" t="s">
        <v>442</v>
      </c>
      <c r="G166" s="47" t="s">
        <v>121</v>
      </c>
      <c r="H166" s="47" t="s">
        <v>123</v>
      </c>
      <c r="I166" s="42" t="s">
        <v>6450</v>
      </c>
      <c r="J166" s="49">
        <v>45027.0</v>
      </c>
      <c r="K166" s="40">
        <v>45910.0</v>
      </c>
      <c r="L166" s="42" t="s">
        <v>75</v>
      </c>
      <c r="M166" s="51">
        <v>78000.0</v>
      </c>
      <c r="N166" s="49">
        <v>45968.0</v>
      </c>
      <c r="O166" s="54">
        <v>78054.0</v>
      </c>
      <c r="P166" s="83">
        <v>78000.0</v>
      </c>
      <c r="Q166" s="51">
        <v>0.0</v>
      </c>
      <c r="R166" s="51">
        <v>0.0</v>
      </c>
      <c r="S166" s="52">
        <f t="shared" si="1"/>
        <v>78000</v>
      </c>
      <c r="T166" s="42" t="s">
        <v>112</v>
      </c>
      <c r="U166" s="49">
        <v>45968.0</v>
      </c>
      <c r="V166" s="49">
        <v>45998.0</v>
      </c>
      <c r="W166" s="42">
        <v>1.0</v>
      </c>
      <c r="X166" s="42" t="s">
        <v>98</v>
      </c>
      <c r="Y166" s="42" t="s">
        <v>85</v>
      </c>
    </row>
    <row r="167">
      <c r="A167" s="38" t="s">
        <v>8600</v>
      </c>
      <c r="B167" s="40">
        <v>45911.0</v>
      </c>
      <c r="C167" s="42">
        <v>316.0</v>
      </c>
      <c r="D167" s="47" t="s">
        <v>2272</v>
      </c>
      <c r="E167" s="46" t="s">
        <v>1711</v>
      </c>
      <c r="F167" s="228" t="s">
        <v>1712</v>
      </c>
      <c r="G167" s="47" t="s">
        <v>1713</v>
      </c>
      <c r="H167" s="47" t="s">
        <v>814</v>
      </c>
      <c r="I167" s="42" t="s">
        <v>422</v>
      </c>
      <c r="J167" s="49">
        <v>44294.0</v>
      </c>
      <c r="K167" s="40">
        <v>45910.0</v>
      </c>
      <c r="L167" s="42" t="s">
        <v>75</v>
      </c>
      <c r="M167" s="51">
        <v>0.0</v>
      </c>
      <c r="N167" s="42" t="s">
        <v>75</v>
      </c>
      <c r="O167" s="54">
        <v>78054.0</v>
      </c>
      <c r="P167" s="62">
        <v>78000.0</v>
      </c>
      <c r="Q167" s="51">
        <v>0.0</v>
      </c>
      <c r="R167" s="51">
        <v>4440.0</v>
      </c>
      <c r="S167" s="52">
        <f t="shared" si="1"/>
        <v>73560</v>
      </c>
      <c r="T167" s="42" t="s">
        <v>83</v>
      </c>
      <c r="U167" s="49">
        <v>45910.0</v>
      </c>
      <c r="V167" s="49">
        <v>45942.0</v>
      </c>
      <c r="W167" s="42">
        <v>1.0</v>
      </c>
      <c r="X167" s="42" t="s">
        <v>98</v>
      </c>
      <c r="Y167" s="42" t="s">
        <v>85</v>
      </c>
    </row>
    <row r="168">
      <c r="A168" s="158" t="s">
        <v>8603</v>
      </c>
      <c r="B168" s="40">
        <v>45958.0</v>
      </c>
      <c r="C168" s="42">
        <v>9265.0</v>
      </c>
      <c r="D168" s="47" t="s">
        <v>116</v>
      </c>
      <c r="E168" s="46" t="s">
        <v>8604</v>
      </c>
      <c r="F168" s="47" t="s">
        <v>8605</v>
      </c>
      <c r="G168" s="483" t="s">
        <v>2778</v>
      </c>
      <c r="H168" s="47" t="s">
        <v>200</v>
      </c>
      <c r="I168" s="42" t="s">
        <v>46</v>
      </c>
      <c r="J168" s="49">
        <v>45085.0</v>
      </c>
      <c r="K168" s="40">
        <v>45958.0</v>
      </c>
      <c r="L168" s="40">
        <v>45910.0</v>
      </c>
      <c r="M168" s="235">
        <v>0.0</v>
      </c>
      <c r="N168" s="42" t="s">
        <v>75</v>
      </c>
      <c r="O168" s="227">
        <v>1298029.0</v>
      </c>
      <c r="P168" s="227">
        <v>1298029.0</v>
      </c>
      <c r="Q168" s="51">
        <v>354000.0</v>
      </c>
      <c r="R168" s="235">
        <v>0.0</v>
      </c>
      <c r="S168" s="52">
        <f t="shared" si="1"/>
        <v>1298029</v>
      </c>
      <c r="T168" s="42" t="s">
        <v>112</v>
      </c>
      <c r="U168" s="49">
        <v>45958.0</v>
      </c>
      <c r="V168" s="49">
        <v>46316.0</v>
      </c>
      <c r="W168" s="318">
        <v>12.0</v>
      </c>
      <c r="X168" s="42" t="s">
        <v>84</v>
      </c>
      <c r="Y168" s="42" t="s">
        <v>221</v>
      </c>
    </row>
    <row r="169">
      <c r="A169" s="38" t="s">
        <v>8611</v>
      </c>
      <c r="B169" s="40">
        <v>45911.0</v>
      </c>
      <c r="C169" s="42">
        <v>2510.0</v>
      </c>
      <c r="D169" s="47" t="s">
        <v>1648</v>
      </c>
      <c r="E169" s="46" t="s">
        <v>1649</v>
      </c>
      <c r="F169" s="228" t="s">
        <v>1650</v>
      </c>
      <c r="G169" s="47" t="s">
        <v>1651</v>
      </c>
      <c r="H169" s="47" t="s">
        <v>177</v>
      </c>
      <c r="I169" s="42" t="s">
        <v>422</v>
      </c>
      <c r="J169" s="49">
        <v>44453.0</v>
      </c>
      <c r="K169" s="40">
        <v>45911.0</v>
      </c>
      <c r="L169" s="42" t="s">
        <v>75</v>
      </c>
      <c r="M169" s="51">
        <v>0.0</v>
      </c>
      <c r="N169" s="42" t="s">
        <v>75</v>
      </c>
      <c r="O169" s="54">
        <v>78000.0</v>
      </c>
      <c r="P169" s="140">
        <v>78000.0</v>
      </c>
      <c r="Q169" s="51">
        <v>0.0</v>
      </c>
      <c r="R169" s="51">
        <v>546.0</v>
      </c>
      <c r="S169" s="52">
        <f t="shared" si="1"/>
        <v>77454</v>
      </c>
      <c r="T169" s="42" t="s">
        <v>83</v>
      </c>
      <c r="U169" s="49">
        <v>45911.0</v>
      </c>
      <c r="V169" s="49">
        <v>45941.0</v>
      </c>
      <c r="W169" s="42">
        <v>1.0</v>
      </c>
      <c r="X169" s="42" t="s">
        <v>98</v>
      </c>
      <c r="Y169" s="42" t="s">
        <v>85</v>
      </c>
    </row>
    <row r="170">
      <c r="A170" s="38" t="s">
        <v>8615</v>
      </c>
      <c r="B170" s="40">
        <v>45911.0</v>
      </c>
      <c r="C170" s="42">
        <v>8761.0</v>
      </c>
      <c r="D170" s="47" t="s">
        <v>6773</v>
      </c>
      <c r="E170" s="46" t="s">
        <v>1849</v>
      </c>
      <c r="F170" s="228" t="s">
        <v>1850</v>
      </c>
      <c r="G170" s="47" t="s">
        <v>801</v>
      </c>
      <c r="H170" s="47" t="s">
        <v>177</v>
      </c>
      <c r="I170" s="42" t="s">
        <v>422</v>
      </c>
      <c r="J170" s="49">
        <v>45026.0</v>
      </c>
      <c r="K170" s="40">
        <v>45911.0</v>
      </c>
      <c r="L170" s="42" t="s">
        <v>75</v>
      </c>
      <c r="M170" s="51">
        <v>0.0</v>
      </c>
      <c r="N170" s="40">
        <v>45912.0</v>
      </c>
      <c r="O170" s="54">
        <v>78000.0</v>
      </c>
      <c r="P170" s="140">
        <v>78000.0</v>
      </c>
      <c r="Q170" s="51">
        <v>0.0</v>
      </c>
      <c r="R170" s="51">
        <v>4440.0</v>
      </c>
      <c r="S170" s="52">
        <f t="shared" si="1"/>
        <v>73560</v>
      </c>
      <c r="T170" s="42" t="s">
        <v>83</v>
      </c>
      <c r="U170" s="49">
        <v>45912.0</v>
      </c>
      <c r="V170" s="49">
        <v>45942.0</v>
      </c>
      <c r="W170" s="42">
        <v>1.0</v>
      </c>
      <c r="X170" s="42" t="s">
        <v>98</v>
      </c>
      <c r="Y170" s="42" t="s">
        <v>85</v>
      </c>
    </row>
    <row r="171">
      <c r="A171" s="38" t="s">
        <v>8616</v>
      </c>
      <c r="B171" s="40">
        <v>45911.0</v>
      </c>
      <c r="C171" s="42">
        <v>4617.0</v>
      </c>
      <c r="D171" s="47" t="s">
        <v>307</v>
      </c>
      <c r="E171" s="46" t="s">
        <v>308</v>
      </c>
      <c r="F171" s="228" t="s">
        <v>1567</v>
      </c>
      <c r="G171" s="47" t="s">
        <v>1568</v>
      </c>
      <c r="H171" s="47" t="s">
        <v>580</v>
      </c>
      <c r="I171" s="42" t="s">
        <v>422</v>
      </c>
      <c r="J171" s="49">
        <v>44604.0</v>
      </c>
      <c r="K171" s="40">
        <v>45911.0</v>
      </c>
      <c r="L171" s="42" t="s">
        <v>75</v>
      </c>
      <c r="M171" s="51">
        <v>78000.0</v>
      </c>
      <c r="N171" s="42" t="s">
        <v>75</v>
      </c>
      <c r="O171" s="54">
        <v>80000.0</v>
      </c>
      <c r="P171" s="140">
        <v>80000.0</v>
      </c>
      <c r="Q171" s="51">
        <v>0.0</v>
      </c>
      <c r="R171" s="51">
        <v>560.0</v>
      </c>
      <c r="S171" s="52">
        <f t="shared" si="1"/>
        <v>79440</v>
      </c>
      <c r="T171" s="42" t="s">
        <v>83</v>
      </c>
      <c r="U171" s="49">
        <v>45911.0</v>
      </c>
      <c r="V171" s="49">
        <v>45942.0</v>
      </c>
      <c r="W171" s="42">
        <v>1.0</v>
      </c>
      <c r="X171" s="42" t="s">
        <v>98</v>
      </c>
      <c r="Y171" s="42" t="s">
        <v>85</v>
      </c>
    </row>
    <row r="172">
      <c r="A172" s="46" t="s">
        <v>8619</v>
      </c>
      <c r="B172" s="40">
        <v>45911.0</v>
      </c>
      <c r="C172" s="42">
        <v>13345.0</v>
      </c>
      <c r="D172" s="47" t="s">
        <v>5631</v>
      </c>
      <c r="E172" s="46" t="s">
        <v>3757</v>
      </c>
      <c r="F172" s="228" t="s">
        <v>366</v>
      </c>
      <c r="G172" s="47" t="s">
        <v>830</v>
      </c>
      <c r="H172" s="47" t="s">
        <v>123</v>
      </c>
      <c r="I172" s="42" t="s">
        <v>6450</v>
      </c>
      <c r="J172" s="49">
        <v>45554.0</v>
      </c>
      <c r="K172" s="40">
        <v>45911.0</v>
      </c>
      <c r="L172" s="42" t="s">
        <v>75</v>
      </c>
      <c r="M172" s="51">
        <v>118000.0</v>
      </c>
      <c r="N172" s="49">
        <v>45932.0</v>
      </c>
      <c r="O172" s="54">
        <v>120000.0</v>
      </c>
      <c r="P172" s="140">
        <v>120000.0</v>
      </c>
      <c r="Q172" s="51">
        <v>0.0</v>
      </c>
      <c r="R172" s="51">
        <v>4440.0</v>
      </c>
      <c r="S172" s="52">
        <f t="shared" si="1"/>
        <v>115560</v>
      </c>
      <c r="T172" s="42" t="s">
        <v>83</v>
      </c>
      <c r="U172" s="49">
        <v>45932.0</v>
      </c>
      <c r="V172" s="49">
        <v>45988.0</v>
      </c>
      <c r="W172" s="42">
        <v>1.0</v>
      </c>
      <c r="X172" s="42" t="s">
        <v>84</v>
      </c>
      <c r="Y172" s="42" t="s">
        <v>85</v>
      </c>
    </row>
    <row r="173">
      <c r="A173" s="38" t="s">
        <v>8623</v>
      </c>
      <c r="B173" s="40">
        <v>45911.0</v>
      </c>
      <c r="C173" s="42">
        <v>6737.0</v>
      </c>
      <c r="D173" s="47" t="s">
        <v>1507</v>
      </c>
      <c r="E173" s="46" t="s">
        <v>1408</v>
      </c>
      <c r="F173" s="228" t="s">
        <v>1415</v>
      </c>
      <c r="G173" s="47" t="s">
        <v>243</v>
      </c>
      <c r="H173" s="47" t="s">
        <v>123</v>
      </c>
      <c r="I173" s="42" t="s">
        <v>422</v>
      </c>
      <c r="J173" s="49">
        <v>44797.0</v>
      </c>
      <c r="K173" s="40"/>
      <c r="L173" s="42"/>
      <c r="M173" s="51">
        <v>78000.0</v>
      </c>
      <c r="N173" s="40">
        <v>45911.0</v>
      </c>
      <c r="O173" s="54">
        <v>0.0</v>
      </c>
      <c r="P173" s="54">
        <v>0.0</v>
      </c>
      <c r="Q173" s="51">
        <v>0.0</v>
      </c>
      <c r="R173" s="51">
        <v>0.0</v>
      </c>
      <c r="S173" s="52">
        <f t="shared" si="1"/>
        <v>0</v>
      </c>
      <c r="T173" s="42" t="s">
        <v>283</v>
      </c>
      <c r="U173" s="49">
        <v>45911.0</v>
      </c>
      <c r="V173" s="49">
        <v>45941.0</v>
      </c>
      <c r="W173" s="42">
        <v>1.0</v>
      </c>
      <c r="X173" s="42" t="s">
        <v>98</v>
      </c>
      <c r="Y173" s="42" t="s">
        <v>85</v>
      </c>
    </row>
    <row r="174">
      <c r="A174" s="46" t="s">
        <v>8630</v>
      </c>
      <c r="B174" s="40">
        <v>45912.0</v>
      </c>
      <c r="C174" s="42">
        <v>9265.0</v>
      </c>
      <c r="D174" s="47" t="s">
        <v>116</v>
      </c>
      <c r="E174" s="46" t="s">
        <v>8604</v>
      </c>
      <c r="F174" s="228" t="s">
        <v>8634</v>
      </c>
      <c r="G174" s="47" t="s">
        <v>2778</v>
      </c>
      <c r="H174" s="47" t="s">
        <v>200</v>
      </c>
      <c r="I174" s="42" t="s">
        <v>422</v>
      </c>
      <c r="J174" s="49">
        <v>45085.0</v>
      </c>
      <c r="K174" s="40">
        <v>45911.0</v>
      </c>
      <c r="L174" s="42" t="s">
        <v>75</v>
      </c>
      <c r="M174" s="51"/>
      <c r="N174" s="41"/>
      <c r="O174" s="54">
        <v>150000.0</v>
      </c>
      <c r="P174" s="51">
        <v>0.0</v>
      </c>
      <c r="Q174" s="51">
        <v>0.0</v>
      </c>
      <c r="R174" s="51">
        <v>0.0</v>
      </c>
      <c r="S174" s="52">
        <f t="shared" si="1"/>
        <v>0</v>
      </c>
      <c r="T174" s="42" t="s">
        <v>4700</v>
      </c>
      <c r="U174" s="49"/>
      <c r="V174" s="49"/>
      <c r="W174" s="42">
        <v>1.0</v>
      </c>
      <c r="X174" s="42" t="s">
        <v>84</v>
      </c>
      <c r="Y174" s="42" t="s">
        <v>85</v>
      </c>
    </row>
    <row r="175">
      <c r="A175" s="46" t="s">
        <v>8638</v>
      </c>
      <c r="B175" s="40">
        <v>45912.0</v>
      </c>
      <c r="C175" s="42">
        <v>5554.0</v>
      </c>
      <c r="D175" s="47" t="s">
        <v>6728</v>
      </c>
      <c r="E175" s="46" t="s">
        <v>1992</v>
      </c>
      <c r="F175" s="228" t="s">
        <v>1993</v>
      </c>
      <c r="G175" s="47" t="s">
        <v>404</v>
      </c>
      <c r="H175" s="47" t="s">
        <v>72</v>
      </c>
      <c r="I175" s="42" t="s">
        <v>422</v>
      </c>
      <c r="J175" s="49">
        <v>44675.0</v>
      </c>
      <c r="K175" s="40">
        <v>45911.0</v>
      </c>
      <c r="L175" s="42" t="s">
        <v>75</v>
      </c>
      <c r="M175" s="51">
        <v>78000.0</v>
      </c>
      <c r="N175" s="40">
        <v>45912.0</v>
      </c>
      <c r="O175" s="54">
        <v>80000.0</v>
      </c>
      <c r="P175" s="140">
        <v>80000.0</v>
      </c>
      <c r="Q175" s="51">
        <v>0.0</v>
      </c>
      <c r="R175" s="51">
        <v>4440.0</v>
      </c>
      <c r="S175" s="52">
        <f t="shared" si="1"/>
        <v>75560</v>
      </c>
      <c r="T175" s="42" t="s">
        <v>83</v>
      </c>
      <c r="U175" s="49">
        <v>45912.0</v>
      </c>
      <c r="V175" s="49">
        <v>45942.0</v>
      </c>
      <c r="W175" s="347" t="s">
        <v>6029</v>
      </c>
      <c r="X175" s="42" t="s">
        <v>84</v>
      </c>
      <c r="Y175" s="42" t="s">
        <v>85</v>
      </c>
    </row>
    <row r="176">
      <c r="A176" s="38" t="s">
        <v>8644</v>
      </c>
      <c r="B176" s="40">
        <v>45912.0</v>
      </c>
      <c r="C176" s="42">
        <v>1006.0</v>
      </c>
      <c r="D176" s="47" t="s">
        <v>2078</v>
      </c>
      <c r="E176" s="46" t="s">
        <v>2080</v>
      </c>
      <c r="F176" s="228" t="s">
        <v>2082</v>
      </c>
      <c r="G176" s="47" t="s">
        <v>812</v>
      </c>
      <c r="H176" s="47" t="s">
        <v>123</v>
      </c>
      <c r="I176" s="42" t="s">
        <v>422</v>
      </c>
      <c r="J176" s="49">
        <v>44343.0</v>
      </c>
      <c r="K176" s="40">
        <v>45911.0</v>
      </c>
      <c r="L176" s="42" t="s">
        <v>75</v>
      </c>
      <c r="M176" s="51">
        <v>0.0</v>
      </c>
      <c r="N176" s="42" t="s">
        <v>75</v>
      </c>
      <c r="O176" s="54">
        <v>78000.0</v>
      </c>
      <c r="P176" s="140">
        <v>78000.0</v>
      </c>
      <c r="Q176" s="51">
        <v>0.0</v>
      </c>
      <c r="R176" s="51">
        <v>1560.0</v>
      </c>
      <c r="S176" s="52">
        <f t="shared" si="1"/>
        <v>76440</v>
      </c>
      <c r="T176" s="42" t="s">
        <v>83</v>
      </c>
      <c r="U176" s="49">
        <v>45911.0</v>
      </c>
      <c r="V176" s="49">
        <v>45942.0</v>
      </c>
      <c r="W176" s="42">
        <v>1.0</v>
      </c>
      <c r="X176" s="42" t="s">
        <v>98</v>
      </c>
      <c r="Y176" s="42" t="s">
        <v>85</v>
      </c>
    </row>
    <row r="177">
      <c r="A177" s="158" t="s">
        <v>8650</v>
      </c>
      <c r="B177" s="40">
        <v>45912.0</v>
      </c>
      <c r="C177" s="42">
        <v>7067.0</v>
      </c>
      <c r="D177" s="47" t="s">
        <v>2736</v>
      </c>
      <c r="E177" s="46" t="s">
        <v>2737</v>
      </c>
      <c r="F177" s="228" t="s">
        <v>8651</v>
      </c>
      <c r="G177" s="47" t="s">
        <v>323</v>
      </c>
      <c r="H177" s="487" t="s">
        <v>177</v>
      </c>
      <c r="I177" s="42" t="s">
        <v>422</v>
      </c>
      <c r="J177" s="49">
        <v>44830.0</v>
      </c>
      <c r="K177" s="40">
        <v>45911.0</v>
      </c>
      <c r="L177" s="42" t="s">
        <v>75</v>
      </c>
      <c r="M177" s="51">
        <v>0.0</v>
      </c>
      <c r="N177" s="42" t="s">
        <v>75</v>
      </c>
      <c r="O177" s="54">
        <v>1298000.0</v>
      </c>
      <c r="P177" s="140">
        <v>1298000.0</v>
      </c>
      <c r="Q177" s="51">
        <v>118000.0</v>
      </c>
      <c r="R177" s="51">
        <v>9086.0</v>
      </c>
      <c r="S177" s="52">
        <f t="shared" si="1"/>
        <v>1288914</v>
      </c>
      <c r="T177" s="42" t="s">
        <v>83</v>
      </c>
      <c r="U177" s="49">
        <v>45911.0</v>
      </c>
      <c r="V177" s="49">
        <v>46271.0</v>
      </c>
      <c r="W177" s="42">
        <v>12.0</v>
      </c>
      <c r="X177" s="42" t="s">
        <v>84</v>
      </c>
      <c r="Y177" s="547" t="s">
        <v>221</v>
      </c>
    </row>
    <row r="178">
      <c r="A178" s="38" t="s">
        <v>8658</v>
      </c>
      <c r="B178" s="40">
        <v>45912.0</v>
      </c>
      <c r="C178" s="42">
        <v>8771.0</v>
      </c>
      <c r="D178" s="47" t="s">
        <v>2034</v>
      </c>
      <c r="E178" s="46" t="s">
        <v>2035</v>
      </c>
      <c r="F178" s="228" t="s">
        <v>2036</v>
      </c>
      <c r="G178" s="47" t="s">
        <v>485</v>
      </c>
      <c r="H178" s="47" t="s">
        <v>486</v>
      </c>
      <c r="I178" s="42" t="s">
        <v>422</v>
      </c>
      <c r="J178" s="49">
        <v>45028.0</v>
      </c>
      <c r="K178" s="40">
        <v>45911.0</v>
      </c>
      <c r="L178" s="42" t="s">
        <v>75</v>
      </c>
      <c r="M178" s="51">
        <v>0.0</v>
      </c>
      <c r="N178" s="40">
        <v>45912.0</v>
      </c>
      <c r="O178" s="54">
        <v>118008.0</v>
      </c>
      <c r="P178" s="126">
        <v>118008.0</v>
      </c>
      <c r="Q178" s="51">
        <v>0.0</v>
      </c>
      <c r="R178" s="51">
        <v>0.0</v>
      </c>
      <c r="S178" s="52">
        <f t="shared" si="1"/>
        <v>118008</v>
      </c>
      <c r="T178" s="42" t="s">
        <v>112</v>
      </c>
      <c r="U178" s="49">
        <v>45912.0</v>
      </c>
      <c r="V178" s="49">
        <v>45942.0</v>
      </c>
      <c r="W178" s="42">
        <v>1.0</v>
      </c>
      <c r="X178" s="42" t="s">
        <v>84</v>
      </c>
      <c r="Y178" s="42" t="s">
        <v>85</v>
      </c>
    </row>
    <row r="179">
      <c r="A179" s="38" t="s">
        <v>8661</v>
      </c>
      <c r="B179" s="40">
        <v>45912.0</v>
      </c>
      <c r="C179" s="42">
        <v>3621.0</v>
      </c>
      <c r="D179" s="47" t="s">
        <v>2411</v>
      </c>
      <c r="E179" s="46" t="s">
        <v>1938</v>
      </c>
      <c r="F179" s="228" t="s">
        <v>1939</v>
      </c>
      <c r="G179" s="47" t="s">
        <v>1940</v>
      </c>
      <c r="H179" s="47" t="s">
        <v>156</v>
      </c>
      <c r="I179" s="42" t="s">
        <v>422</v>
      </c>
      <c r="J179" s="49">
        <v>44535.0</v>
      </c>
      <c r="K179" s="40">
        <v>45912.0</v>
      </c>
      <c r="L179" s="42" t="s">
        <v>75</v>
      </c>
      <c r="M179" s="51">
        <v>0.0</v>
      </c>
      <c r="N179" s="42" t="s">
        <v>75</v>
      </c>
      <c r="O179" s="54">
        <v>78000.0</v>
      </c>
      <c r="P179" s="83">
        <v>78000.0</v>
      </c>
      <c r="Q179" s="51">
        <v>0.0</v>
      </c>
      <c r="R179" s="51">
        <v>546.0</v>
      </c>
      <c r="S179" s="52">
        <f t="shared" si="1"/>
        <v>77454</v>
      </c>
      <c r="T179" s="42" t="s">
        <v>83</v>
      </c>
      <c r="U179" s="49">
        <v>45912.0</v>
      </c>
      <c r="V179" s="49">
        <v>45942.0</v>
      </c>
      <c r="W179" s="42">
        <v>1.0</v>
      </c>
      <c r="X179" s="42" t="s">
        <v>98</v>
      </c>
      <c r="Y179" s="42" t="s">
        <v>85</v>
      </c>
    </row>
    <row r="180">
      <c r="A180" s="38" t="s">
        <v>8664</v>
      </c>
      <c r="B180" s="40">
        <v>45912.0</v>
      </c>
      <c r="C180" s="42">
        <v>10295.0</v>
      </c>
      <c r="D180" s="47" t="s">
        <v>6225</v>
      </c>
      <c r="E180" s="46" t="s">
        <v>2815</v>
      </c>
      <c r="F180" s="228" t="s">
        <v>5243</v>
      </c>
      <c r="G180" s="47" t="s">
        <v>2817</v>
      </c>
      <c r="H180" s="47" t="s">
        <v>124</v>
      </c>
      <c r="I180" s="42" t="s">
        <v>422</v>
      </c>
      <c r="J180" s="49">
        <v>45199.0</v>
      </c>
      <c r="K180" s="40">
        <v>45912.0</v>
      </c>
      <c r="L180" s="42" t="s">
        <v>75</v>
      </c>
      <c r="M180" s="51">
        <v>0.0</v>
      </c>
      <c r="N180" s="42" t="s">
        <v>75</v>
      </c>
      <c r="O180" s="54">
        <v>78072.0</v>
      </c>
      <c r="P180" s="103">
        <v>78000.0</v>
      </c>
      <c r="Q180" s="51">
        <v>0.0</v>
      </c>
      <c r="R180" s="51">
        <v>0.0</v>
      </c>
      <c r="S180" s="52">
        <f t="shared" si="1"/>
        <v>78000</v>
      </c>
      <c r="T180" s="42" t="s">
        <v>112</v>
      </c>
      <c r="U180" s="49">
        <v>45912.0</v>
      </c>
      <c r="V180" s="49">
        <v>45942.0</v>
      </c>
      <c r="W180" s="42">
        <v>1.0</v>
      </c>
      <c r="X180" s="42" t="s">
        <v>98</v>
      </c>
      <c r="Y180" s="42" t="s">
        <v>85</v>
      </c>
    </row>
    <row r="181">
      <c r="A181" s="38" t="s">
        <v>8667</v>
      </c>
      <c r="B181" s="40">
        <v>45912.0</v>
      </c>
      <c r="C181" s="42">
        <v>1449.0</v>
      </c>
      <c r="D181" s="47" t="s">
        <v>1390</v>
      </c>
      <c r="E181" s="46" t="s">
        <v>1391</v>
      </c>
      <c r="F181" s="228" t="s">
        <v>1392</v>
      </c>
      <c r="G181" s="47" t="s">
        <v>812</v>
      </c>
      <c r="H181" s="47" t="s">
        <v>123</v>
      </c>
      <c r="I181" s="42" t="s">
        <v>422</v>
      </c>
      <c r="J181" s="49">
        <v>44364.0</v>
      </c>
      <c r="K181" s="40"/>
      <c r="L181" s="41"/>
      <c r="M181" s="51">
        <v>78000.0</v>
      </c>
      <c r="N181" s="40">
        <v>45912.0</v>
      </c>
      <c r="O181" s="54">
        <v>0.0</v>
      </c>
      <c r="P181" s="54">
        <v>0.0</v>
      </c>
      <c r="Q181" s="51">
        <v>0.0</v>
      </c>
      <c r="R181" s="51">
        <v>0.0</v>
      </c>
      <c r="S181" s="52">
        <f t="shared" si="1"/>
        <v>0</v>
      </c>
      <c r="T181" s="42" t="s">
        <v>283</v>
      </c>
      <c r="U181" s="49">
        <v>45912.0</v>
      </c>
      <c r="V181" s="49">
        <v>45943.0</v>
      </c>
      <c r="W181" s="347">
        <v>1.0</v>
      </c>
      <c r="X181" s="41" t="s">
        <v>98</v>
      </c>
      <c r="Y181" s="41" t="s">
        <v>85</v>
      </c>
    </row>
    <row r="182">
      <c r="A182" s="38" t="s">
        <v>8669</v>
      </c>
      <c r="B182" s="40">
        <v>45912.0</v>
      </c>
      <c r="C182" s="42">
        <v>6331.0</v>
      </c>
      <c r="D182" s="47" t="s">
        <v>3906</v>
      </c>
      <c r="E182" s="46" t="s">
        <v>2138</v>
      </c>
      <c r="F182" s="228" t="s">
        <v>2139</v>
      </c>
      <c r="G182" s="47" t="s">
        <v>1863</v>
      </c>
      <c r="H182" s="47" t="s">
        <v>1044</v>
      </c>
      <c r="I182" s="42" t="s">
        <v>422</v>
      </c>
      <c r="J182" s="49">
        <v>44759.0</v>
      </c>
      <c r="K182" s="40">
        <v>45912.0</v>
      </c>
      <c r="L182" s="42" t="s">
        <v>75</v>
      </c>
      <c r="M182" s="51">
        <v>0.0</v>
      </c>
      <c r="N182" s="42" t="s">
        <v>75</v>
      </c>
      <c r="O182" s="54">
        <v>118000.0</v>
      </c>
      <c r="P182" s="83">
        <v>118000.0</v>
      </c>
      <c r="Q182" s="51">
        <v>0.0</v>
      </c>
      <c r="R182" s="51">
        <v>826.0</v>
      </c>
      <c r="S182" s="52">
        <f t="shared" si="1"/>
        <v>117174</v>
      </c>
      <c r="T182" s="42" t="s">
        <v>83</v>
      </c>
      <c r="U182" s="49">
        <v>45912.0</v>
      </c>
      <c r="V182" s="49">
        <v>45943.0</v>
      </c>
      <c r="W182" s="347">
        <v>1.0</v>
      </c>
      <c r="X182" s="42" t="s">
        <v>84</v>
      </c>
      <c r="Y182" s="41" t="s">
        <v>85</v>
      </c>
    </row>
    <row r="183">
      <c r="A183" s="38" t="s">
        <v>8674</v>
      </c>
      <c r="B183" s="40">
        <v>45912.0</v>
      </c>
      <c r="C183" s="42">
        <v>7427.0</v>
      </c>
      <c r="D183" s="47" t="s">
        <v>2329</v>
      </c>
      <c r="E183" s="46" t="s">
        <v>2330</v>
      </c>
      <c r="F183" s="228" t="s">
        <v>2332</v>
      </c>
      <c r="G183" s="47" t="s">
        <v>1295</v>
      </c>
      <c r="H183" s="47" t="s">
        <v>1296</v>
      </c>
      <c r="I183" s="42" t="s">
        <v>422</v>
      </c>
      <c r="J183" s="49">
        <v>44866.0</v>
      </c>
      <c r="K183" s="40">
        <v>45912.0</v>
      </c>
      <c r="L183" s="42" t="s">
        <v>75</v>
      </c>
      <c r="M183" s="51">
        <v>0.0</v>
      </c>
      <c r="N183" s="42" t="s">
        <v>75</v>
      </c>
      <c r="O183" s="54">
        <v>78000.0</v>
      </c>
      <c r="P183" s="83">
        <v>78000.0</v>
      </c>
      <c r="Q183" s="51">
        <v>0.0</v>
      </c>
      <c r="R183" s="51">
        <v>4440.0</v>
      </c>
      <c r="S183" s="52">
        <f t="shared" si="1"/>
        <v>73560</v>
      </c>
      <c r="T183" s="42" t="s">
        <v>83</v>
      </c>
      <c r="U183" s="49">
        <v>45912.0</v>
      </c>
      <c r="V183" s="49">
        <v>45942.0</v>
      </c>
      <c r="W183" s="42">
        <v>1.0</v>
      </c>
      <c r="X183" s="41" t="s">
        <v>98</v>
      </c>
      <c r="Y183" s="41" t="s">
        <v>85</v>
      </c>
    </row>
    <row r="184">
      <c r="A184" s="38" t="s">
        <v>8677</v>
      </c>
      <c r="B184" s="40">
        <v>45912.0</v>
      </c>
      <c r="C184" s="42">
        <v>13032.0</v>
      </c>
      <c r="D184" s="47" t="s">
        <v>568</v>
      </c>
      <c r="E184" s="46" t="s">
        <v>569</v>
      </c>
      <c r="F184" s="228" t="s">
        <v>570</v>
      </c>
      <c r="G184" s="47" t="s">
        <v>234</v>
      </c>
      <c r="H184" s="47" t="s">
        <v>235</v>
      </c>
      <c r="I184" s="42" t="s">
        <v>422</v>
      </c>
      <c r="J184" s="49">
        <v>45517.0</v>
      </c>
      <c r="K184" s="40">
        <v>45912.0</v>
      </c>
      <c r="L184" s="42" t="s">
        <v>75</v>
      </c>
      <c r="M184" s="54">
        <v>78000.0</v>
      </c>
      <c r="N184" s="42" t="s">
        <v>75</v>
      </c>
      <c r="O184" s="54">
        <v>80000.0</v>
      </c>
      <c r="P184" s="83">
        <v>80000.0</v>
      </c>
      <c r="Q184" s="51">
        <v>0.0</v>
      </c>
      <c r="R184" s="51">
        <v>560.0</v>
      </c>
      <c r="S184" s="52">
        <f t="shared" si="1"/>
        <v>79440</v>
      </c>
      <c r="T184" s="42" t="s">
        <v>83</v>
      </c>
      <c r="U184" s="49">
        <v>45912.0</v>
      </c>
      <c r="V184" s="49">
        <v>45943.0</v>
      </c>
      <c r="W184" s="42">
        <v>1.0</v>
      </c>
      <c r="X184" s="41" t="s">
        <v>98</v>
      </c>
      <c r="Y184" s="41" t="s">
        <v>85</v>
      </c>
    </row>
    <row r="185">
      <c r="A185" s="38" t="s">
        <v>8681</v>
      </c>
      <c r="B185" s="40">
        <v>45912.0</v>
      </c>
      <c r="C185" s="42">
        <v>6058.0</v>
      </c>
      <c r="D185" s="47" t="s">
        <v>1797</v>
      </c>
      <c r="E185" s="46" t="s">
        <v>1798</v>
      </c>
      <c r="F185" s="228" t="s">
        <v>2358</v>
      </c>
      <c r="G185" s="47" t="s">
        <v>812</v>
      </c>
      <c r="H185" s="47" t="s">
        <v>123</v>
      </c>
      <c r="I185" s="42" t="s">
        <v>422</v>
      </c>
      <c r="J185" s="49">
        <v>44730.0</v>
      </c>
      <c r="K185" s="40">
        <v>45912.0</v>
      </c>
      <c r="L185" s="42" t="s">
        <v>75</v>
      </c>
      <c r="M185" s="51">
        <v>0.0</v>
      </c>
      <c r="N185" s="42" t="s">
        <v>75</v>
      </c>
      <c r="O185" s="54">
        <v>118000.0</v>
      </c>
      <c r="P185" s="83">
        <v>118000.0</v>
      </c>
      <c r="Q185" s="51">
        <v>0.0</v>
      </c>
      <c r="R185" s="51">
        <v>2360.0</v>
      </c>
      <c r="S185" s="52">
        <f t="shared" si="1"/>
        <v>115640</v>
      </c>
      <c r="T185" s="42" t="s">
        <v>83</v>
      </c>
      <c r="U185" s="49">
        <v>45912.0</v>
      </c>
      <c r="V185" s="49">
        <v>45946.0</v>
      </c>
      <c r="W185" s="42">
        <v>1.0</v>
      </c>
      <c r="X185" s="42" t="s">
        <v>84</v>
      </c>
      <c r="Y185" s="41" t="s">
        <v>85</v>
      </c>
    </row>
    <row r="186">
      <c r="A186" s="158" t="s">
        <v>8684</v>
      </c>
      <c r="B186" s="40">
        <v>45912.0</v>
      </c>
      <c r="C186" s="42">
        <v>10946.0</v>
      </c>
      <c r="D186" s="47" t="s">
        <v>7793</v>
      </c>
      <c r="E186" s="46" t="s">
        <v>7794</v>
      </c>
      <c r="F186" s="228" t="s">
        <v>8686</v>
      </c>
      <c r="G186" s="47" t="s">
        <v>3643</v>
      </c>
      <c r="H186" s="487" t="s">
        <v>200</v>
      </c>
      <c r="I186" s="42" t="s">
        <v>422</v>
      </c>
      <c r="J186" s="49">
        <v>45293.0</v>
      </c>
      <c r="K186" s="40">
        <v>45916.0</v>
      </c>
      <c r="L186" s="40">
        <v>45912.0</v>
      </c>
      <c r="M186" s="51">
        <v>0.0</v>
      </c>
      <c r="N186" s="40">
        <v>45917.0</v>
      </c>
      <c r="O186" s="54">
        <v>1298032.0</v>
      </c>
      <c r="P186" s="54">
        <v>1298000.0</v>
      </c>
      <c r="Q186" s="51">
        <v>0.0</v>
      </c>
      <c r="R186" s="51">
        <v>0.0</v>
      </c>
      <c r="S186" s="52">
        <f t="shared" si="1"/>
        <v>1298000</v>
      </c>
      <c r="T186" s="42" t="s">
        <v>112</v>
      </c>
      <c r="U186" s="49">
        <v>45917.0</v>
      </c>
      <c r="V186" s="49">
        <v>46367.0</v>
      </c>
      <c r="W186" s="42">
        <v>12.0</v>
      </c>
      <c r="X186" s="42" t="s">
        <v>84</v>
      </c>
      <c r="Y186" s="42" t="s">
        <v>221</v>
      </c>
    </row>
    <row r="187">
      <c r="A187" s="38" t="s">
        <v>8688</v>
      </c>
      <c r="B187" s="40">
        <v>45915.0</v>
      </c>
      <c r="C187" s="42">
        <v>4181.0</v>
      </c>
      <c r="D187" s="47" t="s">
        <v>436</v>
      </c>
      <c r="E187" s="46" t="s">
        <v>438</v>
      </c>
      <c r="F187" s="228" t="s">
        <v>1035</v>
      </c>
      <c r="G187" s="47" t="s">
        <v>634</v>
      </c>
      <c r="H187" s="47" t="s">
        <v>235</v>
      </c>
      <c r="I187" s="42" t="s">
        <v>422</v>
      </c>
      <c r="J187" s="49">
        <v>44571.0</v>
      </c>
      <c r="K187" s="40">
        <v>45912.0</v>
      </c>
      <c r="L187" s="40">
        <v>45912.0</v>
      </c>
      <c r="M187" s="51">
        <v>78000.0</v>
      </c>
      <c r="N187" s="40">
        <v>45917.0</v>
      </c>
      <c r="O187" s="54">
        <v>100012.0</v>
      </c>
      <c r="P187" s="103">
        <v>100000.0</v>
      </c>
      <c r="Q187" s="51">
        <v>0.0</v>
      </c>
      <c r="R187" s="51">
        <v>0.0</v>
      </c>
      <c r="S187" s="52">
        <f t="shared" si="1"/>
        <v>100000</v>
      </c>
      <c r="T187" s="42" t="s">
        <v>112</v>
      </c>
      <c r="U187" s="49">
        <v>45917.0</v>
      </c>
      <c r="V187" s="49">
        <v>45947.0</v>
      </c>
      <c r="W187" s="42">
        <v>1.0</v>
      </c>
      <c r="X187" s="42" t="s">
        <v>98</v>
      </c>
      <c r="Y187" s="42" t="s">
        <v>85</v>
      </c>
    </row>
    <row r="188">
      <c r="A188" s="38" t="s">
        <v>8692</v>
      </c>
      <c r="B188" s="40">
        <v>45915.0</v>
      </c>
      <c r="C188" s="42">
        <v>2581.0</v>
      </c>
      <c r="D188" s="47" t="s">
        <v>4353</v>
      </c>
      <c r="E188" s="46" t="s">
        <v>2366</v>
      </c>
      <c r="F188" s="228" t="s">
        <v>2367</v>
      </c>
      <c r="G188" s="47" t="s">
        <v>355</v>
      </c>
      <c r="H188" s="47" t="s">
        <v>235</v>
      </c>
      <c r="I188" s="42" t="s">
        <v>422</v>
      </c>
      <c r="J188" s="49">
        <v>44459.0</v>
      </c>
      <c r="K188" s="40">
        <v>45912.0</v>
      </c>
      <c r="L188" s="40">
        <v>45912.0</v>
      </c>
      <c r="M188" s="51">
        <v>78000.0</v>
      </c>
      <c r="N188" s="40">
        <v>45913.0</v>
      </c>
      <c r="O188" s="54">
        <v>78046.0</v>
      </c>
      <c r="P188" s="103">
        <v>70046.0</v>
      </c>
      <c r="Q188" s="51">
        <v>0.0</v>
      </c>
      <c r="R188" s="51">
        <v>0.0</v>
      </c>
      <c r="S188" s="52">
        <f t="shared" si="1"/>
        <v>70046</v>
      </c>
      <c r="T188" s="42" t="s">
        <v>112</v>
      </c>
      <c r="U188" s="49">
        <v>45913.0</v>
      </c>
      <c r="V188" s="49">
        <v>45943.0</v>
      </c>
      <c r="W188" s="42">
        <v>1.0</v>
      </c>
      <c r="X188" s="42" t="s">
        <v>98</v>
      </c>
      <c r="Y188" s="42" t="s">
        <v>85</v>
      </c>
    </row>
    <row r="189">
      <c r="A189" s="38" t="s">
        <v>8695</v>
      </c>
      <c r="B189" s="40">
        <v>45915.0</v>
      </c>
      <c r="C189" s="42">
        <v>10139.0</v>
      </c>
      <c r="D189" s="47" t="s">
        <v>6724</v>
      </c>
      <c r="E189" s="46" t="s">
        <v>2090</v>
      </c>
      <c r="F189" s="228" t="s">
        <v>2091</v>
      </c>
      <c r="G189" s="47" t="s">
        <v>2092</v>
      </c>
      <c r="H189" s="47" t="s">
        <v>102</v>
      </c>
      <c r="I189" s="42" t="s">
        <v>422</v>
      </c>
      <c r="J189" s="49">
        <v>45176.0</v>
      </c>
      <c r="K189" s="40">
        <v>45912.0</v>
      </c>
      <c r="L189" s="40">
        <v>45912.0</v>
      </c>
      <c r="M189" s="51">
        <v>0.0</v>
      </c>
      <c r="N189" s="42" t="s">
        <v>75</v>
      </c>
      <c r="O189" s="54">
        <v>118000.0</v>
      </c>
      <c r="P189" s="83">
        <v>118000.0</v>
      </c>
      <c r="Q189" s="51">
        <v>0.0</v>
      </c>
      <c r="R189" s="51">
        <v>4400.0</v>
      </c>
      <c r="S189" s="52">
        <f t="shared" si="1"/>
        <v>113600</v>
      </c>
      <c r="T189" s="42" t="s">
        <v>83</v>
      </c>
      <c r="U189" s="49">
        <v>45912.0</v>
      </c>
      <c r="V189" s="49">
        <v>45950.0</v>
      </c>
      <c r="W189" s="42">
        <v>1.0</v>
      </c>
      <c r="X189" s="42" t="s">
        <v>84</v>
      </c>
      <c r="Y189" s="42" t="s">
        <v>85</v>
      </c>
    </row>
    <row r="190">
      <c r="A190" s="38" t="s">
        <v>8699</v>
      </c>
      <c r="B190" s="40">
        <v>45915.0</v>
      </c>
      <c r="C190" s="42">
        <v>5554.0</v>
      </c>
      <c r="D190" s="47" t="s">
        <v>6728</v>
      </c>
      <c r="E190" s="46" t="s">
        <v>1992</v>
      </c>
      <c r="F190" s="228" t="s">
        <v>8701</v>
      </c>
      <c r="G190" s="47" t="s">
        <v>404</v>
      </c>
      <c r="H190" s="47" t="s">
        <v>72</v>
      </c>
      <c r="I190" s="42" t="s">
        <v>422</v>
      </c>
      <c r="J190" s="49">
        <v>44675.0</v>
      </c>
      <c r="K190" s="40">
        <v>45912.0</v>
      </c>
      <c r="L190" s="40">
        <v>45912.0</v>
      </c>
      <c r="M190" s="51">
        <v>0.0</v>
      </c>
      <c r="N190" s="42" t="s">
        <v>75</v>
      </c>
      <c r="O190" s="54">
        <v>40000.0</v>
      </c>
      <c r="P190" s="83">
        <v>40000.0</v>
      </c>
      <c r="Q190" s="51">
        <v>0.0</v>
      </c>
      <c r="R190" s="51">
        <v>4440.0</v>
      </c>
      <c r="S190" s="52">
        <f t="shared" si="1"/>
        <v>35560</v>
      </c>
      <c r="T190" s="42" t="s">
        <v>83</v>
      </c>
      <c r="U190" s="49">
        <v>45912.0</v>
      </c>
      <c r="V190" s="49">
        <v>45942.0</v>
      </c>
      <c r="W190" s="42">
        <v>1.0</v>
      </c>
      <c r="X190" s="42" t="s">
        <v>84</v>
      </c>
      <c r="Y190" s="42" t="s">
        <v>85</v>
      </c>
    </row>
    <row r="191">
      <c r="A191" s="38" t="s">
        <v>8704</v>
      </c>
      <c r="B191" s="40">
        <v>45915.0</v>
      </c>
      <c r="C191" s="42">
        <v>1389.0</v>
      </c>
      <c r="D191" s="47" t="s">
        <v>180</v>
      </c>
      <c r="E191" s="46" t="s">
        <v>181</v>
      </c>
      <c r="F191" s="228" t="s">
        <v>1232</v>
      </c>
      <c r="G191" s="47" t="s">
        <v>121</v>
      </c>
      <c r="H191" s="47" t="s">
        <v>123</v>
      </c>
      <c r="I191" s="42" t="s">
        <v>422</v>
      </c>
      <c r="J191" s="49">
        <v>44361.0</v>
      </c>
      <c r="K191" s="40">
        <v>45912.0</v>
      </c>
      <c r="L191" s="40">
        <v>45912.0</v>
      </c>
      <c r="M191" s="51">
        <v>0.0</v>
      </c>
      <c r="N191" s="42" t="s">
        <v>75</v>
      </c>
      <c r="O191" s="54">
        <v>78000.0</v>
      </c>
      <c r="P191" s="83">
        <v>78000.0</v>
      </c>
      <c r="Q191" s="51">
        <v>0.0</v>
      </c>
      <c r="R191" s="51">
        <v>546.0</v>
      </c>
      <c r="S191" s="52">
        <f t="shared" si="1"/>
        <v>77454</v>
      </c>
      <c r="T191" s="42" t="s">
        <v>83</v>
      </c>
      <c r="U191" s="49">
        <v>45912.0</v>
      </c>
      <c r="V191" s="49">
        <v>45942.0</v>
      </c>
      <c r="W191" s="42">
        <v>1.0</v>
      </c>
      <c r="X191" s="42" t="s">
        <v>98</v>
      </c>
      <c r="Y191" s="42" t="s">
        <v>85</v>
      </c>
    </row>
    <row r="192">
      <c r="A192" s="38" t="s">
        <v>8707</v>
      </c>
      <c r="B192" s="39">
        <v>45915.0</v>
      </c>
      <c r="C192" s="41">
        <v>4723.0</v>
      </c>
      <c r="D192" s="43" t="s">
        <v>1073</v>
      </c>
      <c r="E192" s="60" t="s">
        <v>1074</v>
      </c>
      <c r="F192" s="381" t="s">
        <v>6988</v>
      </c>
      <c r="G192" s="43" t="s">
        <v>217</v>
      </c>
      <c r="H192" s="43" t="s">
        <v>177</v>
      </c>
      <c r="I192" s="41" t="s">
        <v>422</v>
      </c>
      <c r="J192" s="48">
        <v>44611.0</v>
      </c>
      <c r="K192" s="39">
        <v>45913.0</v>
      </c>
      <c r="L192" s="39">
        <v>45912.0</v>
      </c>
      <c r="M192" s="50">
        <v>0.0</v>
      </c>
      <c r="N192" s="39">
        <v>45913.0</v>
      </c>
      <c r="O192" s="52">
        <v>78094.0</v>
      </c>
      <c r="P192" s="162">
        <v>78000.0</v>
      </c>
      <c r="Q192" s="51">
        <v>0.0</v>
      </c>
      <c r="R192" s="50">
        <v>0.0</v>
      </c>
      <c r="S192" s="52">
        <f t="shared" si="1"/>
        <v>78000</v>
      </c>
      <c r="T192" s="41" t="s">
        <v>112</v>
      </c>
      <c r="U192" s="48">
        <v>45913.0</v>
      </c>
      <c r="V192" s="48">
        <v>45945.0</v>
      </c>
      <c r="W192" s="41">
        <v>1.0</v>
      </c>
      <c r="X192" s="41" t="s">
        <v>98</v>
      </c>
      <c r="Y192" s="41" t="s">
        <v>85</v>
      </c>
    </row>
    <row r="193">
      <c r="A193" s="38" t="s">
        <v>8710</v>
      </c>
      <c r="B193" s="39">
        <v>45915.0</v>
      </c>
      <c r="C193" s="42">
        <v>891.0</v>
      </c>
      <c r="D193" s="47" t="s">
        <v>1911</v>
      </c>
      <c r="E193" s="46" t="s">
        <v>1360</v>
      </c>
      <c r="F193" s="228" t="s">
        <v>1361</v>
      </c>
      <c r="G193" s="47" t="s">
        <v>355</v>
      </c>
      <c r="H193" s="47" t="s">
        <v>235</v>
      </c>
      <c r="I193" s="41" t="s">
        <v>422</v>
      </c>
      <c r="J193" s="49">
        <v>44337.0</v>
      </c>
      <c r="K193" s="39"/>
      <c r="L193" s="39"/>
      <c r="M193" s="50">
        <v>0.0</v>
      </c>
      <c r="N193" s="42" t="s">
        <v>75</v>
      </c>
      <c r="O193" s="54">
        <v>0.0</v>
      </c>
      <c r="P193" s="54">
        <v>0.0</v>
      </c>
      <c r="Q193" s="51">
        <v>0.0</v>
      </c>
      <c r="R193" s="51">
        <v>0.0</v>
      </c>
      <c r="S193" s="52">
        <f t="shared" si="1"/>
        <v>0</v>
      </c>
      <c r="T193" s="42" t="s">
        <v>283</v>
      </c>
      <c r="U193" s="49">
        <v>45912.0</v>
      </c>
      <c r="V193" s="49">
        <v>45943.0</v>
      </c>
      <c r="W193" s="41">
        <v>1.0</v>
      </c>
      <c r="X193" s="41" t="s">
        <v>98</v>
      </c>
      <c r="Y193" s="41" t="s">
        <v>85</v>
      </c>
    </row>
    <row r="194">
      <c r="A194" s="169" t="s">
        <v>8714</v>
      </c>
      <c r="B194" s="39">
        <v>45915.0</v>
      </c>
      <c r="C194" s="42">
        <v>16251.0</v>
      </c>
      <c r="D194" s="47" t="s">
        <v>212</v>
      </c>
      <c r="E194" s="60"/>
      <c r="F194" s="228" t="s">
        <v>212</v>
      </c>
      <c r="G194" s="43"/>
      <c r="H194" s="43"/>
      <c r="I194" s="42" t="s">
        <v>422</v>
      </c>
      <c r="J194" s="49"/>
      <c r="K194" s="39"/>
      <c r="L194" s="40">
        <v>45912.0</v>
      </c>
      <c r="M194" s="51">
        <v>0.0</v>
      </c>
      <c r="N194" s="42" t="s">
        <v>75</v>
      </c>
      <c r="O194" s="51">
        <v>0.0</v>
      </c>
      <c r="P194" s="54">
        <v>118030.0</v>
      </c>
      <c r="Q194" s="51">
        <v>0.0</v>
      </c>
      <c r="R194" s="51">
        <v>0.0</v>
      </c>
      <c r="S194" s="52">
        <f t="shared" si="1"/>
        <v>118030</v>
      </c>
      <c r="T194" s="42" t="s">
        <v>5222</v>
      </c>
      <c r="U194" s="48"/>
      <c r="V194" s="48"/>
      <c r="W194" s="42">
        <v>1.0</v>
      </c>
      <c r="X194" s="42" t="s">
        <v>84</v>
      </c>
      <c r="Y194" s="42" t="s">
        <v>221</v>
      </c>
    </row>
    <row r="195">
      <c r="A195" s="38" t="s">
        <v>8717</v>
      </c>
      <c r="B195" s="39">
        <v>45915.0</v>
      </c>
      <c r="C195" s="42">
        <v>8444.0</v>
      </c>
      <c r="D195" s="47" t="s">
        <v>8446</v>
      </c>
      <c r="E195" s="46" t="s">
        <v>1324</v>
      </c>
      <c r="F195" s="228" t="s">
        <v>1471</v>
      </c>
      <c r="G195" s="47" t="s">
        <v>323</v>
      </c>
      <c r="H195" s="47" t="s">
        <v>177</v>
      </c>
      <c r="I195" s="42" t="s">
        <v>422</v>
      </c>
      <c r="J195" s="49">
        <v>44986.0</v>
      </c>
      <c r="K195" s="39"/>
      <c r="L195" s="40"/>
      <c r="M195" s="51">
        <v>78000.0</v>
      </c>
      <c r="N195" s="40">
        <v>45912.0</v>
      </c>
      <c r="O195" s="54">
        <v>0.0</v>
      </c>
      <c r="P195" s="54">
        <v>0.0</v>
      </c>
      <c r="Q195" s="51">
        <v>0.0</v>
      </c>
      <c r="R195" s="51">
        <v>0.0</v>
      </c>
      <c r="S195" s="52">
        <f t="shared" si="1"/>
        <v>0</v>
      </c>
      <c r="T195" s="42" t="s">
        <v>283</v>
      </c>
      <c r="U195" s="49">
        <v>45912.0</v>
      </c>
      <c r="V195" s="49">
        <v>45942.0</v>
      </c>
      <c r="W195" s="42">
        <v>1.0</v>
      </c>
      <c r="X195" s="42" t="s">
        <v>98</v>
      </c>
      <c r="Y195" s="42" t="s">
        <v>85</v>
      </c>
    </row>
    <row r="196">
      <c r="A196" s="38" t="s">
        <v>8721</v>
      </c>
      <c r="B196" s="40">
        <v>45917.0</v>
      </c>
      <c r="C196" s="42">
        <v>3316.0</v>
      </c>
      <c r="D196" s="47" t="s">
        <v>3174</v>
      </c>
      <c r="E196" s="46" t="s">
        <v>868</v>
      </c>
      <c r="F196" s="228" t="s">
        <v>2292</v>
      </c>
      <c r="G196" s="47" t="s">
        <v>870</v>
      </c>
      <c r="H196" s="47" t="s">
        <v>134</v>
      </c>
      <c r="I196" s="42" t="s">
        <v>422</v>
      </c>
      <c r="J196" s="49">
        <v>44523.0</v>
      </c>
      <c r="K196" s="40">
        <v>45912.0</v>
      </c>
      <c r="L196" s="42" t="s">
        <v>75</v>
      </c>
      <c r="M196" s="51">
        <v>0.0</v>
      </c>
      <c r="N196" s="42" t="s">
        <v>75</v>
      </c>
      <c r="O196" s="54">
        <v>78000.0</v>
      </c>
      <c r="P196" s="83">
        <v>78000.0</v>
      </c>
      <c r="Q196" s="51">
        <v>0.0</v>
      </c>
      <c r="R196" s="51">
        <v>4440.0</v>
      </c>
      <c r="S196" s="52">
        <f t="shared" si="1"/>
        <v>73560</v>
      </c>
      <c r="T196" s="42" t="s">
        <v>83</v>
      </c>
      <c r="U196" s="49">
        <v>45912.0</v>
      </c>
      <c r="V196" s="49">
        <v>45942.0</v>
      </c>
      <c r="W196" s="42">
        <v>1.0</v>
      </c>
      <c r="X196" s="42" t="s">
        <v>98</v>
      </c>
      <c r="Y196" s="42" t="s">
        <v>85</v>
      </c>
    </row>
    <row r="197">
      <c r="A197" s="46" t="s">
        <v>8724</v>
      </c>
      <c r="B197" s="40">
        <v>45923.0</v>
      </c>
      <c r="C197" s="42">
        <v>10946.0</v>
      </c>
      <c r="D197" s="47" t="s">
        <v>8725</v>
      </c>
      <c r="E197" s="46" t="s">
        <v>7794</v>
      </c>
      <c r="F197" s="228" t="s">
        <v>8686</v>
      </c>
      <c r="G197" s="47" t="s">
        <v>3643</v>
      </c>
      <c r="H197" s="47" t="s">
        <v>200</v>
      </c>
      <c r="I197" s="42" t="s">
        <v>422</v>
      </c>
      <c r="J197" s="49">
        <v>45293.0</v>
      </c>
      <c r="K197" s="40"/>
      <c r="L197" s="40"/>
      <c r="M197" s="51">
        <v>354000.0</v>
      </c>
      <c r="N197" s="40">
        <v>45917.0</v>
      </c>
      <c r="O197" s="54">
        <v>0.0</v>
      </c>
      <c r="P197" s="54">
        <v>0.0</v>
      </c>
      <c r="Q197" s="51">
        <v>0.0</v>
      </c>
      <c r="R197" s="51">
        <v>0.0</v>
      </c>
      <c r="S197" s="52">
        <f t="shared" si="1"/>
        <v>0</v>
      </c>
      <c r="T197" s="42" t="s">
        <v>248</v>
      </c>
      <c r="U197" s="49">
        <v>45917.0</v>
      </c>
      <c r="V197" s="49">
        <v>46367.0</v>
      </c>
      <c r="W197" s="42">
        <v>3.0</v>
      </c>
      <c r="X197" s="42" t="s">
        <v>84</v>
      </c>
      <c r="Y197" s="42" t="s">
        <v>85</v>
      </c>
    </row>
    <row r="198">
      <c r="A198" s="38" t="s">
        <v>8728</v>
      </c>
      <c r="B198" s="40">
        <v>45915.0</v>
      </c>
      <c r="C198" s="42">
        <v>10964.0</v>
      </c>
      <c r="D198" s="47" t="s">
        <v>1806</v>
      </c>
      <c r="E198" s="46" t="s">
        <v>1608</v>
      </c>
      <c r="F198" s="228" t="s">
        <v>8730</v>
      </c>
      <c r="G198" s="47" t="s">
        <v>601</v>
      </c>
      <c r="H198" s="47" t="s">
        <v>177</v>
      </c>
      <c r="I198" s="42" t="s">
        <v>422</v>
      </c>
      <c r="J198" s="49">
        <v>45295.0</v>
      </c>
      <c r="K198" s="40">
        <v>45913.0</v>
      </c>
      <c r="L198" s="40">
        <v>45913.0</v>
      </c>
      <c r="M198" s="51">
        <v>78000.0</v>
      </c>
      <c r="N198" s="42" t="s">
        <v>75</v>
      </c>
      <c r="O198" s="54">
        <v>77000.0</v>
      </c>
      <c r="P198" s="133">
        <v>77000.0</v>
      </c>
      <c r="Q198" s="51">
        <v>0.0</v>
      </c>
      <c r="R198" s="51">
        <v>539.0</v>
      </c>
      <c r="S198" s="52">
        <f t="shared" si="1"/>
        <v>76461</v>
      </c>
      <c r="T198" s="42" t="s">
        <v>83</v>
      </c>
      <c r="U198" s="49">
        <v>45913.0</v>
      </c>
      <c r="V198" s="49">
        <v>45943.0</v>
      </c>
      <c r="W198" s="42">
        <v>1.0</v>
      </c>
      <c r="X198" s="42" t="s">
        <v>98</v>
      </c>
      <c r="Y198" s="42" t="s">
        <v>85</v>
      </c>
    </row>
    <row r="199">
      <c r="A199" s="38" t="s">
        <v>8734</v>
      </c>
      <c r="B199" s="40">
        <v>45915.0</v>
      </c>
      <c r="C199" s="42">
        <v>7858.0</v>
      </c>
      <c r="D199" s="47" t="s">
        <v>2207</v>
      </c>
      <c r="E199" s="46" t="s">
        <v>2208</v>
      </c>
      <c r="F199" s="228" t="s">
        <v>8735</v>
      </c>
      <c r="G199" s="47" t="s">
        <v>601</v>
      </c>
      <c r="H199" s="47" t="s">
        <v>177</v>
      </c>
      <c r="I199" s="42" t="s">
        <v>422</v>
      </c>
      <c r="J199" s="49">
        <v>44917.0</v>
      </c>
      <c r="K199" s="40">
        <v>45913.0</v>
      </c>
      <c r="L199" s="40">
        <v>45913.0</v>
      </c>
      <c r="M199" s="51">
        <v>0.0</v>
      </c>
      <c r="N199" s="42" t="s">
        <v>75</v>
      </c>
      <c r="O199" s="54">
        <v>78000.0</v>
      </c>
      <c r="P199" s="133">
        <v>78000.0</v>
      </c>
      <c r="Q199" s="51">
        <v>0.0</v>
      </c>
      <c r="R199" s="51">
        <v>546.0</v>
      </c>
      <c r="S199" s="52">
        <f t="shared" si="1"/>
        <v>77454</v>
      </c>
      <c r="T199" s="42" t="s">
        <v>83</v>
      </c>
      <c r="U199" s="49">
        <v>45913.0</v>
      </c>
      <c r="V199" s="49">
        <v>45951.0</v>
      </c>
      <c r="W199" s="42">
        <v>1.0</v>
      </c>
      <c r="X199" s="42" t="s">
        <v>98</v>
      </c>
      <c r="Y199" s="42" t="s">
        <v>85</v>
      </c>
    </row>
    <row r="200">
      <c r="A200" s="38" t="s">
        <v>8738</v>
      </c>
      <c r="B200" s="40">
        <v>45915.0</v>
      </c>
      <c r="C200" s="42">
        <v>4343.0</v>
      </c>
      <c r="D200" s="47" t="s">
        <v>151</v>
      </c>
      <c r="E200" s="46" t="s">
        <v>152</v>
      </c>
      <c r="F200" s="228" t="s">
        <v>2451</v>
      </c>
      <c r="G200" s="47" t="s">
        <v>155</v>
      </c>
      <c r="H200" s="47" t="s">
        <v>156</v>
      </c>
      <c r="I200" s="42" t="s">
        <v>422</v>
      </c>
      <c r="J200" s="49">
        <v>44585.0</v>
      </c>
      <c r="K200" s="40">
        <v>45913.0</v>
      </c>
      <c r="L200" s="40">
        <v>45913.0</v>
      </c>
      <c r="M200" s="51">
        <v>0.0</v>
      </c>
      <c r="N200" s="42" t="s">
        <v>75</v>
      </c>
      <c r="O200" s="54">
        <v>118000.0</v>
      </c>
      <c r="P200" s="133">
        <v>118000.0</v>
      </c>
      <c r="Q200" s="51">
        <v>0.0</v>
      </c>
      <c r="R200" s="51">
        <v>2360.0</v>
      </c>
      <c r="S200" s="52">
        <f t="shared" si="1"/>
        <v>115640</v>
      </c>
      <c r="T200" s="42" t="s">
        <v>83</v>
      </c>
      <c r="U200" s="49">
        <v>45913.0</v>
      </c>
      <c r="V200" s="49">
        <v>45943.0</v>
      </c>
      <c r="W200" s="42">
        <v>1.0</v>
      </c>
      <c r="X200" s="42" t="s">
        <v>84</v>
      </c>
      <c r="Y200" s="42" t="s">
        <v>85</v>
      </c>
    </row>
    <row r="201">
      <c r="A201" s="38" t="s">
        <v>8741</v>
      </c>
      <c r="B201" s="40">
        <v>45915.0</v>
      </c>
      <c r="C201" s="42">
        <v>8115.0</v>
      </c>
      <c r="D201" s="47" t="s">
        <v>2564</v>
      </c>
      <c r="E201" s="46" t="s">
        <v>2425</v>
      </c>
      <c r="F201" s="228" t="s">
        <v>2426</v>
      </c>
      <c r="G201" s="47" t="s">
        <v>132</v>
      </c>
      <c r="H201" s="47" t="s">
        <v>134</v>
      </c>
      <c r="I201" s="42" t="s">
        <v>422</v>
      </c>
      <c r="J201" s="49">
        <v>44947.0</v>
      </c>
      <c r="K201" s="40">
        <v>45913.0</v>
      </c>
      <c r="L201" s="40">
        <v>45913.0</v>
      </c>
      <c r="M201" s="51">
        <v>0.0</v>
      </c>
      <c r="N201" s="42" t="s">
        <v>75</v>
      </c>
      <c r="O201" s="54">
        <v>118000.0</v>
      </c>
      <c r="P201" s="133">
        <v>118000.0</v>
      </c>
      <c r="Q201" s="51">
        <v>0.0</v>
      </c>
      <c r="R201" s="51">
        <v>826.0</v>
      </c>
      <c r="S201" s="52">
        <f t="shared" si="1"/>
        <v>117174</v>
      </c>
      <c r="T201" s="42" t="s">
        <v>83</v>
      </c>
      <c r="U201" s="49">
        <v>45913.0</v>
      </c>
      <c r="V201" s="49">
        <v>45943.0</v>
      </c>
      <c r="W201" s="42">
        <v>1.0</v>
      </c>
      <c r="X201" s="42" t="s">
        <v>84</v>
      </c>
      <c r="Y201" s="42" t="s">
        <v>85</v>
      </c>
    </row>
    <row r="202">
      <c r="A202" s="38" t="s">
        <v>8745</v>
      </c>
      <c r="B202" s="40">
        <v>45915.0</v>
      </c>
      <c r="C202" s="42">
        <v>1485.0</v>
      </c>
      <c r="D202" s="47" t="s">
        <v>2265</v>
      </c>
      <c r="E202" s="46" t="s">
        <v>2259</v>
      </c>
      <c r="F202" s="228" t="s">
        <v>2260</v>
      </c>
      <c r="G202" s="47" t="s">
        <v>2261</v>
      </c>
      <c r="H202" s="47" t="s">
        <v>1137</v>
      </c>
      <c r="I202" s="42" t="s">
        <v>422</v>
      </c>
      <c r="J202" s="49">
        <v>44367.0</v>
      </c>
      <c r="K202" s="40">
        <v>45913.0</v>
      </c>
      <c r="L202" s="40">
        <v>45913.0</v>
      </c>
      <c r="M202" s="51">
        <v>0.0</v>
      </c>
      <c r="N202" s="42" t="s">
        <v>75</v>
      </c>
      <c r="O202" s="54">
        <v>78056.0</v>
      </c>
      <c r="P202" s="140">
        <v>78056.0</v>
      </c>
      <c r="Q202" s="51">
        <v>0.0</v>
      </c>
      <c r="R202" s="51">
        <v>0.0</v>
      </c>
      <c r="S202" s="52">
        <f t="shared" si="1"/>
        <v>78056</v>
      </c>
      <c r="T202" s="42" t="s">
        <v>112</v>
      </c>
      <c r="U202" s="49">
        <v>45913.0</v>
      </c>
      <c r="V202" s="49">
        <v>45943.0</v>
      </c>
      <c r="W202" s="42">
        <v>1.0</v>
      </c>
      <c r="X202" s="42" t="s">
        <v>98</v>
      </c>
      <c r="Y202" s="42" t="s">
        <v>85</v>
      </c>
    </row>
    <row r="203">
      <c r="A203" s="38" t="s">
        <v>8751</v>
      </c>
      <c r="B203" s="40">
        <v>45915.0</v>
      </c>
      <c r="C203" s="42">
        <v>9815.0</v>
      </c>
      <c r="D203" s="47" t="s">
        <v>2369</v>
      </c>
      <c r="E203" s="46" t="s">
        <v>2370</v>
      </c>
      <c r="F203" s="228" t="s">
        <v>2371</v>
      </c>
      <c r="G203" s="47" t="s">
        <v>796</v>
      </c>
      <c r="H203" s="47" t="s">
        <v>134</v>
      </c>
      <c r="I203" s="42" t="s">
        <v>422</v>
      </c>
      <c r="J203" s="49">
        <v>45149.0</v>
      </c>
      <c r="K203" s="40">
        <v>45913.0</v>
      </c>
      <c r="L203" s="40">
        <v>45913.0</v>
      </c>
      <c r="M203" s="51">
        <v>0.0</v>
      </c>
      <c r="N203" s="42" t="s">
        <v>75</v>
      </c>
      <c r="O203" s="54">
        <v>118000.0</v>
      </c>
      <c r="P203" s="133">
        <v>118000.0</v>
      </c>
      <c r="Q203" s="51">
        <v>0.0</v>
      </c>
      <c r="R203" s="51">
        <v>4440.0</v>
      </c>
      <c r="S203" s="52">
        <f t="shared" si="1"/>
        <v>113560</v>
      </c>
      <c r="T203" s="42" t="s">
        <v>83</v>
      </c>
      <c r="U203" s="49">
        <v>45913.0</v>
      </c>
      <c r="V203" s="49">
        <v>45943.0</v>
      </c>
      <c r="W203" s="42">
        <v>1.0</v>
      </c>
      <c r="X203" s="42" t="s">
        <v>84</v>
      </c>
      <c r="Y203" s="42" t="s">
        <v>85</v>
      </c>
    </row>
    <row r="204">
      <c r="A204" s="38" t="s">
        <v>8754</v>
      </c>
      <c r="B204" s="40">
        <v>45915.0</v>
      </c>
      <c r="C204" s="42">
        <v>2728.0</v>
      </c>
      <c r="D204" s="47" t="s">
        <v>8058</v>
      </c>
      <c r="E204" s="46" t="s">
        <v>1763</v>
      </c>
      <c r="F204" s="228" t="s">
        <v>1764</v>
      </c>
      <c r="G204" s="47" t="s">
        <v>1765</v>
      </c>
      <c r="H204" s="47" t="s">
        <v>1766</v>
      </c>
      <c r="I204" s="42" t="s">
        <v>422</v>
      </c>
      <c r="J204" s="49">
        <v>44469.0</v>
      </c>
      <c r="K204" s="40">
        <v>45913.0</v>
      </c>
      <c r="L204" s="40">
        <v>45913.0</v>
      </c>
      <c r="M204" s="51">
        <v>78000.0</v>
      </c>
      <c r="N204" s="42" t="s">
        <v>75</v>
      </c>
      <c r="O204" s="54">
        <v>80000.0</v>
      </c>
      <c r="P204" s="133">
        <v>80000.0</v>
      </c>
      <c r="Q204" s="51">
        <v>0.0</v>
      </c>
      <c r="R204" s="51">
        <v>4440.0</v>
      </c>
      <c r="S204" s="52">
        <f t="shared" si="1"/>
        <v>75560</v>
      </c>
      <c r="T204" s="42" t="s">
        <v>83</v>
      </c>
      <c r="U204" s="49">
        <v>45913.0</v>
      </c>
      <c r="V204" s="49">
        <v>45944.0</v>
      </c>
      <c r="W204" s="42">
        <v>1.0</v>
      </c>
      <c r="X204" s="42" t="s">
        <v>98</v>
      </c>
      <c r="Y204" s="42" t="s">
        <v>85</v>
      </c>
    </row>
    <row r="205">
      <c r="A205" s="38" t="s">
        <v>8758</v>
      </c>
      <c r="B205" s="40">
        <v>45915.0</v>
      </c>
      <c r="C205" s="42">
        <v>7175.0</v>
      </c>
      <c r="D205" s="47" t="s">
        <v>2289</v>
      </c>
      <c r="E205" s="46" t="s">
        <v>2107</v>
      </c>
      <c r="F205" s="228" t="s">
        <v>2108</v>
      </c>
      <c r="G205" s="47" t="s">
        <v>1641</v>
      </c>
      <c r="H205" s="47" t="s">
        <v>72</v>
      </c>
      <c r="I205" s="42" t="s">
        <v>422</v>
      </c>
      <c r="J205" s="49">
        <v>44841.0</v>
      </c>
      <c r="K205" s="40">
        <v>45913.0</v>
      </c>
      <c r="L205" s="40">
        <v>45913.0</v>
      </c>
      <c r="M205" s="51">
        <v>0.0</v>
      </c>
      <c r="N205" s="40">
        <v>45915.0</v>
      </c>
      <c r="O205" s="54">
        <v>78000.0</v>
      </c>
      <c r="P205" s="133">
        <v>78000.0</v>
      </c>
      <c r="Q205" s="51">
        <v>0.0</v>
      </c>
      <c r="R205" s="51">
        <v>1560.0</v>
      </c>
      <c r="S205" s="52">
        <f t="shared" si="1"/>
        <v>76440</v>
      </c>
      <c r="T205" s="42" t="s">
        <v>83</v>
      </c>
      <c r="U205" s="49">
        <v>45915.0</v>
      </c>
      <c r="V205" s="49">
        <v>45945.0</v>
      </c>
      <c r="W205" s="42">
        <v>1.0</v>
      </c>
      <c r="X205" s="42" t="s">
        <v>98</v>
      </c>
      <c r="Y205" s="42" t="s">
        <v>85</v>
      </c>
    </row>
    <row r="206">
      <c r="A206" s="38" t="s">
        <v>8765</v>
      </c>
      <c r="B206" s="40">
        <v>45915.0</v>
      </c>
      <c r="C206" s="42">
        <v>8278.0</v>
      </c>
      <c r="D206" s="47" t="s">
        <v>3506</v>
      </c>
      <c r="E206" s="46" t="s">
        <v>2561</v>
      </c>
      <c r="F206" s="228" t="s">
        <v>3509</v>
      </c>
      <c r="G206" s="47" t="s">
        <v>355</v>
      </c>
      <c r="H206" s="47" t="s">
        <v>235</v>
      </c>
      <c r="I206" s="42" t="s">
        <v>422</v>
      </c>
      <c r="J206" s="49">
        <v>44967.0</v>
      </c>
      <c r="K206" s="40">
        <v>45913.0</v>
      </c>
      <c r="L206" s="40">
        <v>45913.0</v>
      </c>
      <c r="M206" s="51">
        <v>0.0</v>
      </c>
      <c r="N206" s="42" t="s">
        <v>75</v>
      </c>
      <c r="O206" s="54">
        <v>118000.0</v>
      </c>
      <c r="P206" s="133">
        <v>118000.0</v>
      </c>
      <c r="Q206" s="51">
        <v>0.0</v>
      </c>
      <c r="R206" s="51">
        <v>2360.0</v>
      </c>
      <c r="S206" s="52">
        <f t="shared" si="1"/>
        <v>115640</v>
      </c>
      <c r="T206" s="42" t="s">
        <v>83</v>
      </c>
      <c r="U206" s="49">
        <v>45913.0</v>
      </c>
      <c r="V206" s="49">
        <v>45946.0</v>
      </c>
      <c r="W206" s="42">
        <v>1.0</v>
      </c>
      <c r="X206" s="42" t="s">
        <v>84</v>
      </c>
      <c r="Y206" s="42" t="s">
        <v>85</v>
      </c>
    </row>
    <row r="207">
      <c r="A207" s="38" t="s">
        <v>8768</v>
      </c>
      <c r="B207" s="40">
        <v>45915.0</v>
      </c>
      <c r="C207" s="42">
        <v>13241.0</v>
      </c>
      <c r="D207" s="47" t="s">
        <v>8770</v>
      </c>
      <c r="E207" s="46" t="s">
        <v>2729</v>
      </c>
      <c r="F207" s="228" t="s">
        <v>2730</v>
      </c>
      <c r="G207" s="47" t="s">
        <v>392</v>
      </c>
      <c r="H207" s="47" t="s">
        <v>177</v>
      </c>
      <c r="I207" s="42" t="s">
        <v>422</v>
      </c>
      <c r="J207" s="49">
        <v>45541.0</v>
      </c>
      <c r="K207" s="40">
        <v>45913.0</v>
      </c>
      <c r="L207" s="40">
        <v>45913.0</v>
      </c>
      <c r="M207" s="51">
        <v>0.0</v>
      </c>
      <c r="N207" s="40">
        <v>45915.0</v>
      </c>
      <c r="O207" s="54">
        <v>648096.0</v>
      </c>
      <c r="P207" s="140">
        <v>648046.0</v>
      </c>
      <c r="Q207" s="51">
        <v>60000.0</v>
      </c>
      <c r="R207" s="51">
        <v>0.0</v>
      </c>
      <c r="S207" s="52">
        <f t="shared" si="1"/>
        <v>648046</v>
      </c>
      <c r="T207" s="42" t="s">
        <v>112</v>
      </c>
      <c r="U207" s="49">
        <v>45915.0</v>
      </c>
      <c r="V207" s="49">
        <v>46095.0</v>
      </c>
      <c r="W207" s="42">
        <v>6.0</v>
      </c>
      <c r="X207" s="42" t="s">
        <v>84</v>
      </c>
      <c r="Y207" s="42" t="s">
        <v>85</v>
      </c>
    </row>
    <row r="208">
      <c r="A208" s="38" t="s">
        <v>8772</v>
      </c>
      <c r="B208" s="40">
        <v>45915.0</v>
      </c>
      <c r="C208" s="42">
        <v>6348.0</v>
      </c>
      <c r="D208" s="47" t="s">
        <v>6548</v>
      </c>
      <c r="E208" s="46" t="s">
        <v>2507</v>
      </c>
      <c r="F208" s="228" t="s">
        <v>2508</v>
      </c>
      <c r="G208" s="47" t="s">
        <v>155</v>
      </c>
      <c r="H208" s="47" t="s">
        <v>156</v>
      </c>
      <c r="I208" s="42" t="s">
        <v>422</v>
      </c>
      <c r="J208" s="49">
        <v>44760.0</v>
      </c>
      <c r="K208" s="40">
        <v>45913.0</v>
      </c>
      <c r="L208" s="40">
        <v>45913.0</v>
      </c>
      <c r="M208" s="51">
        <v>78000.0</v>
      </c>
      <c r="N208" s="42" t="s">
        <v>75</v>
      </c>
      <c r="O208" s="54">
        <v>80037.0</v>
      </c>
      <c r="P208" s="140">
        <v>80037.0</v>
      </c>
      <c r="Q208" s="51">
        <v>0.0</v>
      </c>
      <c r="R208" s="51">
        <v>0.0</v>
      </c>
      <c r="S208" s="52">
        <f t="shared" si="1"/>
        <v>80037</v>
      </c>
      <c r="T208" s="42" t="s">
        <v>112</v>
      </c>
      <c r="U208" s="49">
        <v>45913.0</v>
      </c>
      <c r="V208" s="49">
        <v>45944.0</v>
      </c>
      <c r="W208" s="42">
        <v>1.0</v>
      </c>
      <c r="X208" s="42" t="s">
        <v>98</v>
      </c>
      <c r="Y208" s="42" t="s">
        <v>85</v>
      </c>
    </row>
    <row r="209">
      <c r="A209" s="38" t="s">
        <v>8776</v>
      </c>
      <c r="B209" s="40">
        <v>45915.0</v>
      </c>
      <c r="C209" s="42">
        <v>2647.0</v>
      </c>
      <c r="D209" s="47" t="s">
        <v>2529</v>
      </c>
      <c r="E209" s="46" t="s">
        <v>2214</v>
      </c>
      <c r="F209" s="228" t="s">
        <v>2215</v>
      </c>
      <c r="G209" s="47" t="s">
        <v>1889</v>
      </c>
      <c r="H209" s="47" t="s">
        <v>156</v>
      </c>
      <c r="I209" s="42" t="s">
        <v>422</v>
      </c>
      <c r="J209" s="49">
        <v>44461.0</v>
      </c>
      <c r="K209" s="40">
        <v>45913.0</v>
      </c>
      <c r="L209" s="40">
        <v>45913.0</v>
      </c>
      <c r="M209" s="51">
        <v>0.0</v>
      </c>
      <c r="N209" s="42" t="s">
        <v>75</v>
      </c>
      <c r="O209" s="54">
        <v>78000.0</v>
      </c>
      <c r="P209" s="133">
        <v>78000.0</v>
      </c>
      <c r="Q209" s="51">
        <v>0.0</v>
      </c>
      <c r="R209" s="51">
        <v>4440.0</v>
      </c>
      <c r="S209" s="52">
        <f t="shared" si="1"/>
        <v>73560</v>
      </c>
      <c r="T209" s="42" t="s">
        <v>83</v>
      </c>
      <c r="U209" s="49">
        <v>45913.0</v>
      </c>
      <c r="V209" s="49">
        <v>45945.0</v>
      </c>
      <c r="W209" s="42">
        <v>1.0</v>
      </c>
      <c r="X209" s="42" t="s">
        <v>98</v>
      </c>
      <c r="Y209" s="42" t="s">
        <v>85</v>
      </c>
    </row>
    <row r="210">
      <c r="A210" s="38" t="s">
        <v>8782</v>
      </c>
      <c r="B210" s="39">
        <v>45915.0</v>
      </c>
      <c r="C210" s="41">
        <v>8434.0</v>
      </c>
      <c r="D210" s="43" t="s">
        <v>2013</v>
      </c>
      <c r="E210" s="60" t="s">
        <v>1096</v>
      </c>
      <c r="F210" s="381" t="s">
        <v>1097</v>
      </c>
      <c r="G210" s="43" t="s">
        <v>404</v>
      </c>
      <c r="H210" s="43" t="s">
        <v>72</v>
      </c>
      <c r="I210" s="41" t="s">
        <v>422</v>
      </c>
      <c r="J210" s="48">
        <v>44985.0</v>
      </c>
      <c r="K210" s="39">
        <v>45914.0</v>
      </c>
      <c r="L210" s="39">
        <v>45913.0</v>
      </c>
      <c r="M210" s="50">
        <v>0.0</v>
      </c>
      <c r="N210" s="41" t="s">
        <v>75</v>
      </c>
      <c r="O210" s="54">
        <v>78054.0</v>
      </c>
      <c r="P210" s="140">
        <v>78000.0</v>
      </c>
      <c r="Q210" s="51">
        <v>0.0</v>
      </c>
      <c r="R210" s="51">
        <v>0.0</v>
      </c>
      <c r="S210" s="52">
        <f t="shared" si="1"/>
        <v>78000</v>
      </c>
      <c r="T210" s="42" t="s">
        <v>112</v>
      </c>
      <c r="U210" s="49">
        <v>45914.0</v>
      </c>
      <c r="V210" s="49">
        <v>45944.0</v>
      </c>
      <c r="W210" s="42">
        <v>1.0</v>
      </c>
      <c r="X210" s="42" t="s">
        <v>98</v>
      </c>
      <c r="Y210" s="42" t="s">
        <v>85</v>
      </c>
    </row>
    <row r="211">
      <c r="A211" s="46" t="s">
        <v>8785</v>
      </c>
      <c r="B211" s="40">
        <v>45915.0</v>
      </c>
      <c r="C211" s="42">
        <v>7175.0</v>
      </c>
      <c r="D211" s="47" t="s">
        <v>2289</v>
      </c>
      <c r="E211" s="46" t="s">
        <v>2107</v>
      </c>
      <c r="F211" s="228" t="s">
        <v>2108</v>
      </c>
      <c r="G211" s="47" t="s">
        <v>1641</v>
      </c>
      <c r="H211" s="47" t="s">
        <v>72</v>
      </c>
      <c r="I211" s="42" t="s">
        <v>46</v>
      </c>
      <c r="J211" s="49">
        <v>44841.0</v>
      </c>
      <c r="K211" s="40">
        <v>45913.0</v>
      </c>
      <c r="L211" s="40">
        <v>45913.0</v>
      </c>
      <c r="M211" s="51">
        <v>0.0</v>
      </c>
      <c r="N211" s="42" t="s">
        <v>75</v>
      </c>
      <c r="O211" s="54">
        <v>0.0</v>
      </c>
      <c r="P211" s="133">
        <v>0.0</v>
      </c>
      <c r="Q211" s="51">
        <v>0.0</v>
      </c>
      <c r="R211" s="51">
        <v>0.0</v>
      </c>
      <c r="S211" s="54">
        <v>0.0</v>
      </c>
      <c r="T211" s="42" t="s">
        <v>283</v>
      </c>
      <c r="U211" s="49">
        <v>45946.0</v>
      </c>
      <c r="V211" s="49">
        <v>45976.0</v>
      </c>
      <c r="W211" s="42">
        <v>1.0</v>
      </c>
      <c r="X211" s="42" t="s">
        <v>98</v>
      </c>
      <c r="Y211" s="42" t="s">
        <v>85</v>
      </c>
    </row>
    <row r="212">
      <c r="A212" s="38" t="s">
        <v>8788</v>
      </c>
      <c r="B212" s="40">
        <v>45915.0</v>
      </c>
      <c r="C212" s="42">
        <v>8572.0</v>
      </c>
      <c r="D212" s="47" t="s">
        <v>2307</v>
      </c>
      <c r="E212" s="46" t="s">
        <v>2302</v>
      </c>
      <c r="F212" s="228" t="s">
        <v>2303</v>
      </c>
      <c r="G212" s="47" t="s">
        <v>830</v>
      </c>
      <c r="H212" s="47" t="s">
        <v>123</v>
      </c>
      <c r="I212" s="42" t="s">
        <v>422</v>
      </c>
      <c r="J212" s="49">
        <v>45003.0</v>
      </c>
      <c r="K212" s="40">
        <v>45914.0</v>
      </c>
      <c r="L212" s="40">
        <v>45914.0</v>
      </c>
      <c r="M212" s="51">
        <v>0.0</v>
      </c>
      <c r="N212" s="42" t="s">
        <v>75</v>
      </c>
      <c r="O212" s="54">
        <v>118000.0</v>
      </c>
      <c r="P212" s="103">
        <v>118000.0</v>
      </c>
      <c r="Q212" s="51">
        <v>0.0</v>
      </c>
      <c r="R212" s="51">
        <v>826.0</v>
      </c>
      <c r="S212" s="52">
        <f t="shared" ref="S212:S569" si="2">P212-R212</f>
        <v>117174</v>
      </c>
      <c r="T212" s="42" t="s">
        <v>83</v>
      </c>
      <c r="U212" s="49">
        <v>45914.0</v>
      </c>
      <c r="V212" s="49">
        <v>45944.0</v>
      </c>
      <c r="W212" s="42">
        <v>1.0</v>
      </c>
      <c r="X212" s="42" t="s">
        <v>84</v>
      </c>
      <c r="Y212" s="42" t="s">
        <v>85</v>
      </c>
    </row>
    <row r="213">
      <c r="A213" s="38" t="s">
        <v>8795</v>
      </c>
      <c r="B213" s="40">
        <v>45915.0</v>
      </c>
      <c r="C213" s="42">
        <v>6899.0</v>
      </c>
      <c r="D213" s="47" t="s">
        <v>2001</v>
      </c>
      <c r="E213" s="46" t="s">
        <v>2002</v>
      </c>
      <c r="F213" s="228" t="s">
        <v>2534</v>
      </c>
      <c r="G213" s="47" t="s">
        <v>315</v>
      </c>
      <c r="H213" s="47" t="s">
        <v>177</v>
      </c>
      <c r="I213" s="42" t="s">
        <v>422</v>
      </c>
      <c r="J213" s="49">
        <v>44812.0</v>
      </c>
      <c r="K213" s="40">
        <v>45914.0</v>
      </c>
      <c r="L213" s="40">
        <v>45914.0</v>
      </c>
      <c r="M213" s="51">
        <v>0.0</v>
      </c>
      <c r="N213" s="42" t="s">
        <v>75</v>
      </c>
      <c r="O213" s="54">
        <v>78000.0</v>
      </c>
      <c r="P213" s="103">
        <v>78000.0</v>
      </c>
      <c r="Q213" s="51">
        <v>0.0</v>
      </c>
      <c r="R213" s="51">
        <v>546.0</v>
      </c>
      <c r="S213" s="52">
        <f t="shared" si="2"/>
        <v>77454</v>
      </c>
      <c r="T213" s="42" t="s">
        <v>83</v>
      </c>
      <c r="U213" s="49">
        <v>45914.0</v>
      </c>
      <c r="V213" s="49">
        <v>45944.0</v>
      </c>
      <c r="W213" s="42">
        <v>1.0</v>
      </c>
      <c r="X213" s="42" t="s">
        <v>98</v>
      </c>
      <c r="Y213" s="42" t="s">
        <v>85</v>
      </c>
    </row>
    <row r="214">
      <c r="A214" s="38" t="s">
        <v>8803</v>
      </c>
      <c r="B214" s="40">
        <v>45915.0</v>
      </c>
      <c r="C214" s="42">
        <v>6285.0</v>
      </c>
      <c r="D214" s="47" t="s">
        <v>6591</v>
      </c>
      <c r="E214" s="46" t="s">
        <v>2389</v>
      </c>
      <c r="F214" s="228" t="s">
        <v>2390</v>
      </c>
      <c r="G214" s="47" t="s">
        <v>2392</v>
      </c>
      <c r="H214" s="47" t="s">
        <v>156</v>
      </c>
      <c r="I214" s="42" t="s">
        <v>422</v>
      </c>
      <c r="J214" s="49">
        <v>44754.0</v>
      </c>
      <c r="K214" s="40">
        <v>45914.0</v>
      </c>
      <c r="L214" s="40">
        <v>45914.0</v>
      </c>
      <c r="M214" s="51">
        <v>0.0</v>
      </c>
      <c r="N214" s="42" t="s">
        <v>75</v>
      </c>
      <c r="O214" s="54">
        <v>78000.0</v>
      </c>
      <c r="P214" s="103">
        <v>78000.0</v>
      </c>
      <c r="Q214" s="51">
        <v>0.0</v>
      </c>
      <c r="R214" s="51">
        <v>4400.0</v>
      </c>
      <c r="S214" s="52">
        <f t="shared" si="2"/>
        <v>73600</v>
      </c>
      <c r="T214" s="42" t="s">
        <v>83</v>
      </c>
      <c r="U214" s="49">
        <v>45914.0</v>
      </c>
      <c r="V214" s="49">
        <v>45944.0</v>
      </c>
      <c r="W214" s="42">
        <v>1.0</v>
      </c>
      <c r="X214" s="42" t="s">
        <v>98</v>
      </c>
      <c r="Y214" s="42" t="s">
        <v>85</v>
      </c>
    </row>
    <row r="215">
      <c r="A215" s="38" t="s">
        <v>8807</v>
      </c>
      <c r="B215" s="40">
        <v>45915.0</v>
      </c>
      <c r="C215" s="42">
        <v>1288.0</v>
      </c>
      <c r="D215" s="47" t="s">
        <v>2821</v>
      </c>
      <c r="E215" s="46" t="s">
        <v>2436</v>
      </c>
      <c r="F215" s="228" t="s">
        <v>2437</v>
      </c>
      <c r="G215" s="47" t="s">
        <v>1765</v>
      </c>
      <c r="H215" s="47" t="s">
        <v>1766</v>
      </c>
      <c r="I215" s="42" t="s">
        <v>422</v>
      </c>
      <c r="J215" s="49">
        <v>44356.0</v>
      </c>
      <c r="K215" s="40">
        <v>45914.0</v>
      </c>
      <c r="L215" s="40">
        <v>45914.0</v>
      </c>
      <c r="M215" s="51">
        <v>0.0</v>
      </c>
      <c r="N215" s="42" t="s">
        <v>75</v>
      </c>
      <c r="O215" s="54">
        <v>118000.0</v>
      </c>
      <c r="P215" s="103">
        <v>118000.0</v>
      </c>
      <c r="Q215" s="51">
        <v>0.0</v>
      </c>
      <c r="R215" s="51">
        <v>4440.0</v>
      </c>
      <c r="S215" s="52">
        <f t="shared" si="2"/>
        <v>113560</v>
      </c>
      <c r="T215" s="42" t="s">
        <v>83</v>
      </c>
      <c r="U215" s="49">
        <v>45914.0</v>
      </c>
      <c r="V215" s="49">
        <v>45944.0</v>
      </c>
      <c r="W215" s="42">
        <v>1.0</v>
      </c>
      <c r="X215" s="42" t="s">
        <v>84</v>
      </c>
      <c r="Y215" s="42" t="s">
        <v>85</v>
      </c>
    </row>
    <row r="216">
      <c r="A216" s="38" t="s">
        <v>8810</v>
      </c>
      <c r="B216" s="40">
        <v>45915.0</v>
      </c>
      <c r="C216" s="42">
        <v>8159.0</v>
      </c>
      <c r="D216" s="47" t="s">
        <v>3869</v>
      </c>
      <c r="E216" s="46" t="s">
        <v>3590</v>
      </c>
      <c r="F216" s="228" t="s">
        <v>3591</v>
      </c>
      <c r="G216" s="47" t="s">
        <v>634</v>
      </c>
      <c r="H216" s="47" t="s">
        <v>235</v>
      </c>
      <c r="I216" s="42" t="s">
        <v>422</v>
      </c>
      <c r="J216" s="49">
        <v>44952.0</v>
      </c>
      <c r="K216" s="40">
        <v>45914.0</v>
      </c>
      <c r="L216" s="40">
        <v>45914.0</v>
      </c>
      <c r="M216" s="51">
        <v>78000.0</v>
      </c>
      <c r="N216" s="42" t="s">
        <v>75</v>
      </c>
      <c r="O216" s="54">
        <v>80000.0</v>
      </c>
      <c r="P216" s="103">
        <v>80000.0</v>
      </c>
      <c r="Q216" s="51">
        <v>0.0</v>
      </c>
      <c r="R216" s="51">
        <v>4400.0</v>
      </c>
      <c r="S216" s="52">
        <f t="shared" si="2"/>
        <v>75600</v>
      </c>
      <c r="T216" s="42" t="s">
        <v>83</v>
      </c>
      <c r="U216" s="49">
        <v>45914.0</v>
      </c>
      <c r="V216" s="49">
        <v>45944.0</v>
      </c>
      <c r="W216" s="42">
        <v>1.0</v>
      </c>
      <c r="X216" s="42" t="s">
        <v>98</v>
      </c>
      <c r="Y216" s="42" t="s">
        <v>85</v>
      </c>
    </row>
    <row r="217">
      <c r="A217" s="38" t="s">
        <v>8812</v>
      </c>
      <c r="B217" s="40">
        <v>45916.0</v>
      </c>
      <c r="C217" s="42">
        <v>8344.0</v>
      </c>
      <c r="D217" s="47" t="s">
        <v>1304</v>
      </c>
      <c r="E217" s="46" t="s">
        <v>1305</v>
      </c>
      <c r="F217" s="228" t="s">
        <v>1306</v>
      </c>
      <c r="G217" s="47" t="s">
        <v>121</v>
      </c>
      <c r="H217" s="47" t="s">
        <v>123</v>
      </c>
      <c r="I217" s="42" t="s">
        <v>422</v>
      </c>
      <c r="J217" s="49">
        <v>44973.0</v>
      </c>
      <c r="K217" s="40">
        <v>45914.0</v>
      </c>
      <c r="L217" s="40">
        <v>45914.0</v>
      </c>
      <c r="M217" s="51">
        <v>0.0</v>
      </c>
      <c r="N217" s="42" t="s">
        <v>75</v>
      </c>
      <c r="O217" s="54">
        <v>118000.0</v>
      </c>
      <c r="P217" s="103">
        <v>118000.0</v>
      </c>
      <c r="Q217" s="51">
        <v>0.0</v>
      </c>
      <c r="R217" s="51">
        <v>826.0</v>
      </c>
      <c r="S217" s="52">
        <f t="shared" si="2"/>
        <v>117174</v>
      </c>
      <c r="T217" s="42" t="s">
        <v>83</v>
      </c>
      <c r="U217" s="49">
        <v>45914.0</v>
      </c>
      <c r="V217" s="49">
        <v>45944.0</v>
      </c>
      <c r="W217" s="42">
        <v>1.0</v>
      </c>
      <c r="X217" s="42" t="s">
        <v>84</v>
      </c>
      <c r="Y217" s="42" t="s">
        <v>85</v>
      </c>
    </row>
    <row r="218">
      <c r="A218" s="38" t="s">
        <v>8817</v>
      </c>
      <c r="B218" s="40">
        <v>45916.0</v>
      </c>
      <c r="C218" s="42">
        <v>5169.0</v>
      </c>
      <c r="D218" s="47" t="s">
        <v>8818</v>
      </c>
      <c r="E218" s="46" t="s">
        <v>7003</v>
      </c>
      <c r="F218" s="228" t="s">
        <v>3993</v>
      </c>
      <c r="G218" s="47" t="s">
        <v>3995</v>
      </c>
      <c r="H218" s="47" t="s">
        <v>134</v>
      </c>
      <c r="I218" s="42" t="s">
        <v>422</v>
      </c>
      <c r="J218" s="49">
        <v>44644.0</v>
      </c>
      <c r="K218" s="40">
        <v>45914.0</v>
      </c>
      <c r="L218" s="40">
        <v>45914.0</v>
      </c>
      <c r="M218" s="51">
        <v>0.0</v>
      </c>
      <c r="N218" s="42" t="s">
        <v>75</v>
      </c>
      <c r="O218" s="54">
        <v>78000.0</v>
      </c>
      <c r="P218" s="103">
        <v>78000.0</v>
      </c>
      <c r="Q218" s="51">
        <v>0.0</v>
      </c>
      <c r="R218" s="51">
        <v>546.0</v>
      </c>
      <c r="S218" s="52">
        <f t="shared" si="2"/>
        <v>77454</v>
      </c>
      <c r="T218" s="42" t="s">
        <v>83</v>
      </c>
      <c r="U218" s="49">
        <v>45914.0</v>
      </c>
      <c r="V218" s="49">
        <v>45944.0</v>
      </c>
      <c r="W218" s="42">
        <v>1.0</v>
      </c>
      <c r="X218" s="42" t="s">
        <v>98</v>
      </c>
      <c r="Y218" s="42" t="s">
        <v>85</v>
      </c>
    </row>
    <row r="219">
      <c r="A219" s="38" t="s">
        <v>8821</v>
      </c>
      <c r="B219" s="40">
        <v>45916.0</v>
      </c>
      <c r="C219" s="42">
        <v>8716.0</v>
      </c>
      <c r="D219" s="47" t="s">
        <v>4079</v>
      </c>
      <c r="E219" s="46" t="s">
        <v>2267</v>
      </c>
      <c r="F219" s="228" t="s">
        <v>2268</v>
      </c>
      <c r="G219" s="47" t="s">
        <v>2269</v>
      </c>
      <c r="H219" s="47" t="s">
        <v>2183</v>
      </c>
      <c r="I219" s="42" t="s">
        <v>422</v>
      </c>
      <c r="J219" s="49">
        <v>45021.0</v>
      </c>
      <c r="K219" s="40">
        <v>45914.0</v>
      </c>
      <c r="L219" s="40">
        <v>45914.0</v>
      </c>
      <c r="M219" s="51">
        <v>118000.0</v>
      </c>
      <c r="N219" s="40">
        <v>45915.0</v>
      </c>
      <c r="O219" s="54">
        <v>120010.0</v>
      </c>
      <c r="P219" s="83">
        <v>120010.0</v>
      </c>
      <c r="Q219" s="51">
        <v>0.0</v>
      </c>
      <c r="R219" s="51">
        <v>0.0</v>
      </c>
      <c r="S219" s="52">
        <f t="shared" si="2"/>
        <v>120010</v>
      </c>
      <c r="T219" s="42" t="s">
        <v>112</v>
      </c>
      <c r="U219" s="49">
        <v>45915.0</v>
      </c>
      <c r="V219" s="49">
        <v>45945.0</v>
      </c>
      <c r="W219" s="42">
        <v>1.0</v>
      </c>
      <c r="X219" s="42" t="s">
        <v>84</v>
      </c>
      <c r="Y219" s="42" t="s">
        <v>85</v>
      </c>
    </row>
    <row r="220">
      <c r="A220" s="46" t="s">
        <v>8826</v>
      </c>
      <c r="B220" s="40">
        <v>45916.0</v>
      </c>
      <c r="C220" s="42">
        <v>13292.0</v>
      </c>
      <c r="D220" s="47" t="s">
        <v>8827</v>
      </c>
      <c r="E220" s="46" t="s">
        <v>8828</v>
      </c>
      <c r="F220" s="228" t="s">
        <v>8829</v>
      </c>
      <c r="G220" s="47" t="s">
        <v>70</v>
      </c>
      <c r="H220" s="47" t="s">
        <v>72</v>
      </c>
      <c r="I220" s="42" t="s">
        <v>422</v>
      </c>
      <c r="J220" s="49">
        <v>45548.0</v>
      </c>
      <c r="K220" s="40"/>
      <c r="L220" s="41"/>
      <c r="M220" s="51">
        <v>118000.0</v>
      </c>
      <c r="N220" s="42" t="s">
        <v>75</v>
      </c>
      <c r="O220" s="54">
        <v>0.0</v>
      </c>
      <c r="P220" s="54">
        <v>0.0</v>
      </c>
      <c r="Q220" s="51">
        <v>0.0</v>
      </c>
      <c r="R220" s="51">
        <v>0.0</v>
      </c>
      <c r="S220" s="52">
        <f t="shared" si="2"/>
        <v>0</v>
      </c>
      <c r="T220" s="42" t="s">
        <v>248</v>
      </c>
      <c r="U220" s="49">
        <v>45915.0</v>
      </c>
      <c r="V220" s="49">
        <v>45952.0</v>
      </c>
      <c r="W220" s="42">
        <v>1.0</v>
      </c>
      <c r="X220" s="42" t="s">
        <v>84</v>
      </c>
      <c r="Y220" s="42" t="s">
        <v>85</v>
      </c>
    </row>
    <row r="221">
      <c r="A221" s="46" t="s">
        <v>8833</v>
      </c>
      <c r="B221" s="40">
        <v>45916.0</v>
      </c>
      <c r="C221" s="42">
        <v>13292.0</v>
      </c>
      <c r="D221" s="47" t="s">
        <v>8827</v>
      </c>
      <c r="E221" s="46" t="s">
        <v>8828</v>
      </c>
      <c r="F221" s="228" t="s">
        <v>8829</v>
      </c>
      <c r="G221" s="47" t="s">
        <v>70</v>
      </c>
      <c r="H221" s="47" t="s">
        <v>72</v>
      </c>
      <c r="I221" s="42" t="s">
        <v>46</v>
      </c>
      <c r="J221" s="49">
        <v>45548.0</v>
      </c>
      <c r="K221" s="40"/>
      <c r="L221" s="41"/>
      <c r="M221" s="51">
        <v>118000.0</v>
      </c>
      <c r="N221" s="42" t="s">
        <v>75</v>
      </c>
      <c r="O221" s="54">
        <v>0.0</v>
      </c>
      <c r="P221" s="54">
        <v>0.0</v>
      </c>
      <c r="Q221" s="51">
        <v>0.0</v>
      </c>
      <c r="R221" s="51">
        <v>0.0</v>
      </c>
      <c r="S221" s="52">
        <f t="shared" si="2"/>
        <v>0</v>
      </c>
      <c r="T221" s="42" t="s">
        <v>248</v>
      </c>
      <c r="U221" s="49">
        <v>45915.0</v>
      </c>
      <c r="V221" s="49">
        <v>45982.0</v>
      </c>
      <c r="W221" s="42">
        <v>1.0</v>
      </c>
      <c r="X221" s="42" t="s">
        <v>84</v>
      </c>
      <c r="Y221" s="42" t="s">
        <v>85</v>
      </c>
    </row>
    <row r="222">
      <c r="A222" s="38" t="s">
        <v>8836</v>
      </c>
      <c r="B222" s="40">
        <v>45916.0</v>
      </c>
      <c r="C222" s="42">
        <v>2188.0</v>
      </c>
      <c r="D222" s="47" t="s">
        <v>4994</v>
      </c>
      <c r="E222" s="46" t="s">
        <v>4995</v>
      </c>
      <c r="F222" s="228" t="s">
        <v>4996</v>
      </c>
      <c r="G222" s="47" t="s">
        <v>4997</v>
      </c>
      <c r="H222" s="47" t="s">
        <v>4998</v>
      </c>
      <c r="I222" s="42" t="s">
        <v>422</v>
      </c>
      <c r="J222" s="49">
        <v>44431.0</v>
      </c>
      <c r="K222" s="40">
        <v>45915.0</v>
      </c>
      <c r="L222" s="40">
        <v>45915.0</v>
      </c>
      <c r="M222" s="51">
        <v>0.0</v>
      </c>
      <c r="N222" s="42" t="s">
        <v>75</v>
      </c>
      <c r="O222" s="54">
        <v>78000.0</v>
      </c>
      <c r="P222" s="61">
        <v>78000.0</v>
      </c>
      <c r="Q222" s="51">
        <v>0.0</v>
      </c>
      <c r="R222" s="51">
        <v>4440.0</v>
      </c>
      <c r="S222" s="52">
        <f t="shared" si="2"/>
        <v>73560</v>
      </c>
      <c r="T222" s="42" t="s">
        <v>83</v>
      </c>
      <c r="U222" s="49">
        <v>45915.0</v>
      </c>
      <c r="V222" s="49">
        <v>45952.0</v>
      </c>
      <c r="W222" s="42">
        <v>1.0</v>
      </c>
      <c r="X222" s="42" t="s">
        <v>98</v>
      </c>
      <c r="Y222" s="42" t="s">
        <v>85</v>
      </c>
    </row>
    <row r="223">
      <c r="A223" s="38" t="s">
        <v>8839</v>
      </c>
      <c r="B223" s="40">
        <v>45916.0</v>
      </c>
      <c r="C223" s="42">
        <v>6385.0</v>
      </c>
      <c r="D223" s="47" t="s">
        <v>80</v>
      </c>
      <c r="E223" s="46" t="s">
        <v>8841</v>
      </c>
      <c r="F223" s="228" t="s">
        <v>1882</v>
      </c>
      <c r="G223" s="47" t="s">
        <v>132</v>
      </c>
      <c r="H223" s="47" t="s">
        <v>134</v>
      </c>
      <c r="I223" s="42" t="s">
        <v>422</v>
      </c>
      <c r="J223" s="49">
        <v>44765.0</v>
      </c>
      <c r="K223" s="40">
        <v>45915.0</v>
      </c>
      <c r="L223" s="40">
        <v>45915.0</v>
      </c>
      <c r="M223" s="51">
        <v>118000.0</v>
      </c>
      <c r="N223" s="42" t="s">
        <v>75</v>
      </c>
      <c r="O223" s="54">
        <v>100039.0</v>
      </c>
      <c r="P223" s="133">
        <v>100039.0</v>
      </c>
      <c r="Q223" s="51">
        <v>0.0</v>
      </c>
      <c r="R223" s="51">
        <v>0.0</v>
      </c>
      <c r="S223" s="52">
        <f t="shared" si="2"/>
        <v>100039</v>
      </c>
      <c r="T223" s="42" t="s">
        <v>112</v>
      </c>
      <c r="U223" s="49">
        <v>45915.0</v>
      </c>
      <c r="V223" s="49">
        <v>45945.0</v>
      </c>
      <c r="W223" s="42">
        <v>1.0</v>
      </c>
      <c r="X223" s="42" t="s">
        <v>84</v>
      </c>
      <c r="Y223" s="42" t="s">
        <v>85</v>
      </c>
    </row>
    <row r="224">
      <c r="A224" s="38" t="s">
        <v>8844</v>
      </c>
      <c r="B224" s="40">
        <v>45916.0</v>
      </c>
      <c r="C224" s="42">
        <v>12977.0</v>
      </c>
      <c r="D224" s="47" t="s">
        <v>2026</v>
      </c>
      <c r="E224" s="46" t="s">
        <v>2027</v>
      </c>
      <c r="F224" s="228" t="s">
        <v>2028</v>
      </c>
      <c r="G224" s="47" t="s">
        <v>179</v>
      </c>
      <c r="H224" s="47" t="s">
        <v>177</v>
      </c>
      <c r="I224" s="42" t="s">
        <v>422</v>
      </c>
      <c r="J224" s="49">
        <v>45510.0</v>
      </c>
      <c r="K224" s="40">
        <v>45915.0</v>
      </c>
      <c r="L224" s="40">
        <v>45915.0</v>
      </c>
      <c r="M224" s="51">
        <v>0.0</v>
      </c>
      <c r="N224" s="42" t="s">
        <v>75</v>
      </c>
      <c r="O224" s="54">
        <v>78000.0</v>
      </c>
      <c r="P224" s="61">
        <v>78000.0</v>
      </c>
      <c r="Q224" s="51">
        <v>0.0</v>
      </c>
      <c r="R224" s="51">
        <v>1560.0</v>
      </c>
      <c r="S224" s="52">
        <f t="shared" si="2"/>
        <v>76440</v>
      </c>
      <c r="T224" s="42" t="s">
        <v>83</v>
      </c>
      <c r="U224" s="49">
        <v>45915.0</v>
      </c>
      <c r="V224" s="49">
        <v>45946.0</v>
      </c>
      <c r="W224" s="42">
        <v>1.0</v>
      </c>
      <c r="X224" s="42" t="s">
        <v>98</v>
      </c>
      <c r="Y224" s="42" t="s">
        <v>85</v>
      </c>
    </row>
    <row r="225">
      <c r="A225" s="38" t="s">
        <v>8848</v>
      </c>
      <c r="B225" s="40">
        <v>45916.0</v>
      </c>
      <c r="C225" s="42">
        <v>7313.0</v>
      </c>
      <c r="D225" s="47" t="s">
        <v>1667</v>
      </c>
      <c r="E225" s="46" t="s">
        <v>1119</v>
      </c>
      <c r="F225" s="228" t="s">
        <v>1685</v>
      </c>
      <c r="G225" s="47" t="s">
        <v>870</v>
      </c>
      <c r="H225" s="47" t="s">
        <v>134</v>
      </c>
      <c r="I225" s="42" t="s">
        <v>422</v>
      </c>
      <c r="J225" s="49">
        <v>44854.0</v>
      </c>
      <c r="K225" s="40">
        <v>45915.0</v>
      </c>
      <c r="L225" s="40">
        <v>45915.0</v>
      </c>
      <c r="M225" s="51">
        <v>0.0</v>
      </c>
      <c r="N225" s="42" t="s">
        <v>75</v>
      </c>
      <c r="O225" s="54">
        <v>118030.0</v>
      </c>
      <c r="P225" s="133">
        <v>118030.0</v>
      </c>
      <c r="Q225" s="51">
        <v>0.0</v>
      </c>
      <c r="R225" s="51">
        <v>0.0</v>
      </c>
      <c r="S225" s="52">
        <f t="shared" si="2"/>
        <v>118030</v>
      </c>
      <c r="T225" s="42" t="s">
        <v>112</v>
      </c>
      <c r="U225" s="49">
        <v>45915.0</v>
      </c>
      <c r="V225" s="49">
        <v>45954.0</v>
      </c>
      <c r="W225" s="42">
        <v>1.0</v>
      </c>
      <c r="X225" s="42" t="s">
        <v>84</v>
      </c>
      <c r="Y225" s="42" t="s">
        <v>85</v>
      </c>
    </row>
    <row r="226">
      <c r="A226" s="38" t="s">
        <v>8851</v>
      </c>
      <c r="B226" s="40">
        <v>45916.0</v>
      </c>
      <c r="C226" s="42">
        <v>3793.0</v>
      </c>
      <c r="D226" s="47" t="s">
        <v>2714</v>
      </c>
      <c r="E226" s="46" t="s">
        <v>2715</v>
      </c>
      <c r="F226" s="228" t="s">
        <v>2716</v>
      </c>
      <c r="G226" s="47" t="s">
        <v>936</v>
      </c>
      <c r="H226" s="47" t="s">
        <v>134</v>
      </c>
      <c r="I226" s="42" t="s">
        <v>422</v>
      </c>
      <c r="J226" s="49">
        <v>44551.0</v>
      </c>
      <c r="K226" s="40">
        <v>45915.0</v>
      </c>
      <c r="L226" s="40">
        <v>45915.0</v>
      </c>
      <c r="M226" s="51">
        <v>78000.0</v>
      </c>
      <c r="N226" s="42" t="s">
        <v>75</v>
      </c>
      <c r="O226" s="54">
        <v>70000.0</v>
      </c>
      <c r="P226" s="61">
        <v>70000.0</v>
      </c>
      <c r="Q226" s="51">
        <v>0.0</v>
      </c>
      <c r="R226" s="51">
        <v>4400.0</v>
      </c>
      <c r="S226" s="52">
        <f t="shared" si="2"/>
        <v>65600</v>
      </c>
      <c r="T226" s="42" t="s">
        <v>83</v>
      </c>
      <c r="U226" s="49">
        <v>45915.0</v>
      </c>
      <c r="V226" s="49">
        <v>45945.0</v>
      </c>
      <c r="W226" s="42">
        <v>1.0</v>
      </c>
      <c r="X226" s="42" t="s">
        <v>98</v>
      </c>
      <c r="Y226" s="42" t="s">
        <v>85</v>
      </c>
    </row>
    <row r="227">
      <c r="A227" s="38" t="s">
        <v>8854</v>
      </c>
      <c r="B227" s="40">
        <v>45916.0</v>
      </c>
      <c r="C227" s="42">
        <v>10620.0</v>
      </c>
      <c r="D227" s="47" t="s">
        <v>2492</v>
      </c>
      <c r="E227" s="46" t="s">
        <v>2462</v>
      </c>
      <c r="F227" s="228" t="s">
        <v>2475</v>
      </c>
      <c r="G227" s="47" t="s">
        <v>2465</v>
      </c>
      <c r="H227" s="47" t="s">
        <v>200</v>
      </c>
      <c r="I227" s="42" t="s">
        <v>422</v>
      </c>
      <c r="J227" s="49">
        <v>45243.0</v>
      </c>
      <c r="K227" s="40">
        <v>45915.0</v>
      </c>
      <c r="L227" s="40">
        <v>45915.0</v>
      </c>
      <c r="M227" s="51">
        <v>0.0</v>
      </c>
      <c r="N227" s="42" t="s">
        <v>75</v>
      </c>
      <c r="O227" s="54">
        <v>118000.0</v>
      </c>
      <c r="P227" s="61">
        <v>118000.0</v>
      </c>
      <c r="Q227" s="51">
        <v>0.0</v>
      </c>
      <c r="R227" s="51">
        <v>4400.0</v>
      </c>
      <c r="S227" s="52">
        <f t="shared" si="2"/>
        <v>113600</v>
      </c>
      <c r="T227" s="42" t="s">
        <v>83</v>
      </c>
      <c r="U227" s="49">
        <v>45915.0</v>
      </c>
      <c r="V227" s="49">
        <v>45948.0</v>
      </c>
      <c r="W227" s="42">
        <v>1.0</v>
      </c>
      <c r="X227" s="42" t="s">
        <v>84</v>
      </c>
      <c r="Y227" s="42" t="s">
        <v>85</v>
      </c>
    </row>
    <row r="228">
      <c r="A228" s="38" t="s">
        <v>8857</v>
      </c>
      <c r="B228" s="40">
        <v>45916.0</v>
      </c>
      <c r="C228" s="42">
        <v>3420.0</v>
      </c>
      <c r="D228" s="47" t="s">
        <v>898</v>
      </c>
      <c r="E228" s="46" t="s">
        <v>899</v>
      </c>
      <c r="F228" s="228" t="s">
        <v>900</v>
      </c>
      <c r="G228" s="47" t="s">
        <v>315</v>
      </c>
      <c r="H228" s="47" t="s">
        <v>177</v>
      </c>
      <c r="I228" s="42" t="s">
        <v>422</v>
      </c>
      <c r="J228" s="49">
        <v>44527.0</v>
      </c>
      <c r="K228" s="40">
        <v>45915.0</v>
      </c>
      <c r="L228" s="40">
        <v>45915.0</v>
      </c>
      <c r="M228" s="51">
        <v>118000.0</v>
      </c>
      <c r="N228" s="42" t="s">
        <v>75</v>
      </c>
      <c r="O228" s="54">
        <v>120053.0</v>
      </c>
      <c r="P228" s="133">
        <v>120053.0</v>
      </c>
      <c r="Q228" s="51">
        <v>0.0</v>
      </c>
      <c r="R228" s="51">
        <v>0.0</v>
      </c>
      <c r="S228" s="52">
        <f t="shared" si="2"/>
        <v>120053</v>
      </c>
      <c r="T228" s="42" t="s">
        <v>112</v>
      </c>
      <c r="U228" s="49">
        <v>45915.0</v>
      </c>
      <c r="V228" s="49">
        <v>45945.0</v>
      </c>
      <c r="W228" s="42">
        <v>1.0</v>
      </c>
      <c r="X228" s="42" t="s">
        <v>84</v>
      </c>
      <c r="Y228" s="42" t="s">
        <v>85</v>
      </c>
    </row>
    <row r="229">
      <c r="A229" s="38" t="s">
        <v>8861</v>
      </c>
      <c r="B229" s="40">
        <v>45916.0</v>
      </c>
      <c r="C229" s="42">
        <v>14588.0</v>
      </c>
      <c r="D229" s="47" t="s">
        <v>952</v>
      </c>
      <c r="E229" s="46" t="s">
        <v>953</v>
      </c>
      <c r="F229" s="228" t="s">
        <v>954</v>
      </c>
      <c r="G229" s="47" t="s">
        <v>601</v>
      </c>
      <c r="H229" s="47" t="s">
        <v>177</v>
      </c>
      <c r="I229" s="42" t="s">
        <v>422</v>
      </c>
      <c r="J229" s="49">
        <v>45692.0</v>
      </c>
      <c r="K229" s="40">
        <v>45915.0</v>
      </c>
      <c r="L229" s="40">
        <v>45915.0</v>
      </c>
      <c r="M229" s="51">
        <v>0.0</v>
      </c>
      <c r="N229" s="42" t="s">
        <v>75</v>
      </c>
      <c r="O229" s="54">
        <v>648053.0</v>
      </c>
      <c r="P229" s="133">
        <v>648053.0</v>
      </c>
      <c r="Q229" s="51">
        <v>60000.0</v>
      </c>
      <c r="R229" s="51">
        <v>0.0</v>
      </c>
      <c r="S229" s="52">
        <f t="shared" si="2"/>
        <v>648053</v>
      </c>
      <c r="T229" s="42" t="s">
        <v>112</v>
      </c>
      <c r="U229" s="49">
        <v>45915.0</v>
      </c>
      <c r="V229" s="49">
        <v>46096.0</v>
      </c>
      <c r="W229" s="42">
        <v>6.0</v>
      </c>
      <c r="X229" s="42" t="s">
        <v>84</v>
      </c>
      <c r="Y229" s="42" t="s">
        <v>85</v>
      </c>
    </row>
    <row r="230">
      <c r="A230" s="38" t="s">
        <v>8864</v>
      </c>
      <c r="B230" s="40">
        <v>45916.0</v>
      </c>
      <c r="C230" s="42">
        <v>2481.0</v>
      </c>
      <c r="D230" s="47" t="s">
        <v>5849</v>
      </c>
      <c r="E230" s="46" t="s">
        <v>6904</v>
      </c>
      <c r="F230" s="228" t="s">
        <v>771</v>
      </c>
      <c r="G230" s="47" t="s">
        <v>772</v>
      </c>
      <c r="H230" s="47" t="s">
        <v>156</v>
      </c>
      <c r="I230" s="42" t="s">
        <v>422</v>
      </c>
      <c r="J230" s="49">
        <v>44451.0</v>
      </c>
      <c r="K230" s="40">
        <v>45915.0</v>
      </c>
      <c r="L230" s="40">
        <v>45915.0</v>
      </c>
      <c r="M230" s="51">
        <v>0.0</v>
      </c>
      <c r="N230" s="42" t="s">
        <v>75</v>
      </c>
      <c r="O230" s="54">
        <v>78056.0</v>
      </c>
      <c r="P230" s="133">
        <v>78000.0</v>
      </c>
      <c r="Q230" s="51">
        <v>0.0</v>
      </c>
      <c r="R230" s="51">
        <v>0.0</v>
      </c>
      <c r="S230" s="52">
        <f t="shared" si="2"/>
        <v>78000</v>
      </c>
      <c r="T230" s="42" t="s">
        <v>112</v>
      </c>
      <c r="U230" s="49">
        <v>45915.0</v>
      </c>
      <c r="V230" s="49">
        <v>45945.0</v>
      </c>
      <c r="W230" s="42">
        <v>1.0</v>
      </c>
      <c r="X230" s="42" t="s">
        <v>98</v>
      </c>
      <c r="Y230" s="42" t="s">
        <v>85</v>
      </c>
    </row>
    <row r="231">
      <c r="A231" s="38" t="s">
        <v>8867</v>
      </c>
      <c r="B231" s="40">
        <v>45916.0</v>
      </c>
      <c r="C231" s="42">
        <v>11295.0</v>
      </c>
      <c r="D231" s="47" t="s">
        <v>2837</v>
      </c>
      <c r="E231" s="46" t="s">
        <v>2651</v>
      </c>
      <c r="F231" s="228" t="s">
        <v>2652</v>
      </c>
      <c r="G231" s="47" t="s">
        <v>404</v>
      </c>
      <c r="H231" s="47" t="s">
        <v>72</v>
      </c>
      <c r="I231" s="42" t="s">
        <v>422</v>
      </c>
      <c r="J231" s="49">
        <v>45330.0</v>
      </c>
      <c r="K231" s="40">
        <v>45915.0</v>
      </c>
      <c r="L231" s="40">
        <v>45915.0</v>
      </c>
      <c r="M231" s="51">
        <v>78000.0</v>
      </c>
      <c r="N231" s="42" t="s">
        <v>75</v>
      </c>
      <c r="O231" s="54">
        <v>80000.0</v>
      </c>
      <c r="P231" s="61">
        <v>80000.0</v>
      </c>
      <c r="Q231" s="51">
        <v>0.0</v>
      </c>
      <c r="R231" s="51">
        <v>560.0</v>
      </c>
      <c r="S231" s="52">
        <f t="shared" si="2"/>
        <v>79440</v>
      </c>
      <c r="T231" s="42" t="s">
        <v>83</v>
      </c>
      <c r="U231" s="49">
        <v>45915.0</v>
      </c>
      <c r="V231" s="49">
        <v>45945.0</v>
      </c>
      <c r="W231" s="42">
        <v>1.0</v>
      </c>
      <c r="X231" s="42" t="s">
        <v>98</v>
      </c>
      <c r="Y231" s="42" t="s">
        <v>85</v>
      </c>
    </row>
    <row r="232">
      <c r="A232" s="38" t="s">
        <v>8872</v>
      </c>
      <c r="B232" s="40">
        <v>45916.0</v>
      </c>
      <c r="C232" s="42">
        <v>3239.0</v>
      </c>
      <c r="D232" s="47" t="s">
        <v>6041</v>
      </c>
      <c r="E232" s="46" t="s">
        <v>2005</v>
      </c>
      <c r="F232" s="228" t="s">
        <v>2006</v>
      </c>
      <c r="G232" s="47" t="s">
        <v>243</v>
      </c>
      <c r="H232" s="47" t="s">
        <v>123</v>
      </c>
      <c r="I232" s="42" t="s">
        <v>422</v>
      </c>
      <c r="J232" s="49">
        <v>44516.0</v>
      </c>
      <c r="K232" s="40">
        <v>45915.0</v>
      </c>
      <c r="L232" s="40">
        <v>45915.0</v>
      </c>
      <c r="M232" s="51">
        <v>0.0</v>
      </c>
      <c r="N232" s="42" t="s">
        <v>75</v>
      </c>
      <c r="O232" s="54">
        <v>78000.0</v>
      </c>
      <c r="P232" s="61">
        <v>78000.0</v>
      </c>
      <c r="Q232" s="51">
        <v>0.0</v>
      </c>
      <c r="R232" s="51">
        <v>4400.0</v>
      </c>
      <c r="S232" s="52">
        <f t="shared" si="2"/>
        <v>73600</v>
      </c>
      <c r="T232" s="42" t="s">
        <v>83</v>
      </c>
      <c r="U232" s="49">
        <v>45915.0</v>
      </c>
      <c r="V232" s="49">
        <v>45946.0</v>
      </c>
      <c r="W232" s="42">
        <v>1.0</v>
      </c>
      <c r="X232" s="42" t="s">
        <v>98</v>
      </c>
      <c r="Y232" s="42" t="s">
        <v>85</v>
      </c>
    </row>
    <row r="233">
      <c r="A233" s="38" t="s">
        <v>8875</v>
      </c>
      <c r="B233" s="40">
        <v>45916.0</v>
      </c>
      <c r="C233" s="42">
        <v>919.0</v>
      </c>
      <c r="D233" s="47" t="s">
        <v>2216</v>
      </c>
      <c r="E233" s="46" t="s">
        <v>2151</v>
      </c>
      <c r="F233" s="228" t="s">
        <v>2219</v>
      </c>
      <c r="G233" s="47" t="s">
        <v>2154</v>
      </c>
      <c r="H233" s="47" t="s">
        <v>1766</v>
      </c>
      <c r="I233" s="42" t="s">
        <v>422</v>
      </c>
      <c r="J233" s="49">
        <v>44339.0</v>
      </c>
      <c r="K233" s="40">
        <v>45915.0</v>
      </c>
      <c r="L233" s="40">
        <v>45915.0</v>
      </c>
      <c r="M233" s="51">
        <v>78000.0</v>
      </c>
      <c r="N233" s="42" t="s">
        <v>75</v>
      </c>
      <c r="O233" s="54">
        <v>75019.0</v>
      </c>
      <c r="P233" s="133">
        <v>75019.0</v>
      </c>
      <c r="Q233" s="51">
        <v>0.0</v>
      </c>
      <c r="R233" s="51">
        <v>0.0</v>
      </c>
      <c r="S233" s="52">
        <f t="shared" si="2"/>
        <v>75019</v>
      </c>
      <c r="T233" s="42" t="s">
        <v>112</v>
      </c>
      <c r="U233" s="49">
        <v>45915.0</v>
      </c>
      <c r="V233" s="49">
        <v>45945.0</v>
      </c>
      <c r="W233" s="42">
        <v>1.0</v>
      </c>
      <c r="X233" s="42" t="s">
        <v>98</v>
      </c>
      <c r="Y233" s="42" t="s">
        <v>85</v>
      </c>
    </row>
    <row r="234">
      <c r="A234" s="38" t="s">
        <v>8878</v>
      </c>
      <c r="B234" s="40">
        <v>45916.0</v>
      </c>
      <c r="C234" s="42">
        <v>9865.0</v>
      </c>
      <c r="D234" s="47" t="s">
        <v>625</v>
      </c>
      <c r="E234" s="46" t="s">
        <v>627</v>
      </c>
      <c r="F234" s="228" t="s">
        <v>6343</v>
      </c>
      <c r="G234" s="47" t="s">
        <v>634</v>
      </c>
      <c r="H234" s="47" t="s">
        <v>235</v>
      </c>
      <c r="I234" s="42" t="s">
        <v>422</v>
      </c>
      <c r="J234" s="49">
        <v>45154.0</v>
      </c>
      <c r="K234" s="40">
        <v>45915.0</v>
      </c>
      <c r="L234" s="40">
        <v>45915.0</v>
      </c>
      <c r="M234" s="51">
        <v>0.0</v>
      </c>
      <c r="N234" s="42" t="s">
        <v>75</v>
      </c>
      <c r="O234" s="54">
        <v>1298015.0</v>
      </c>
      <c r="P234" s="133">
        <v>1298015.0</v>
      </c>
      <c r="Q234" s="51">
        <v>118000.0</v>
      </c>
      <c r="R234" s="51">
        <v>0.0</v>
      </c>
      <c r="S234" s="52">
        <f t="shared" si="2"/>
        <v>1298015</v>
      </c>
      <c r="T234" s="42" t="s">
        <v>112</v>
      </c>
      <c r="U234" s="49">
        <v>45915.0</v>
      </c>
      <c r="V234" s="49">
        <v>46280.0</v>
      </c>
      <c r="W234" s="42">
        <v>12.0</v>
      </c>
      <c r="X234" s="42" t="s">
        <v>84</v>
      </c>
      <c r="Y234" s="42" t="s">
        <v>85</v>
      </c>
    </row>
    <row r="235">
      <c r="A235" s="46" t="s">
        <v>8881</v>
      </c>
      <c r="B235" s="40">
        <v>45916.0</v>
      </c>
      <c r="C235" s="42">
        <v>9865.0</v>
      </c>
      <c r="D235" s="47" t="s">
        <v>625</v>
      </c>
      <c r="E235" s="46" t="s">
        <v>627</v>
      </c>
      <c r="F235" s="228" t="s">
        <v>629</v>
      </c>
      <c r="G235" s="47" t="s">
        <v>634</v>
      </c>
      <c r="H235" s="47" t="s">
        <v>235</v>
      </c>
      <c r="I235" s="42" t="s">
        <v>422</v>
      </c>
      <c r="J235" s="49">
        <v>45154.0</v>
      </c>
      <c r="K235" s="40">
        <v>45915.0</v>
      </c>
      <c r="L235" s="40">
        <v>45915.0</v>
      </c>
      <c r="M235" s="51">
        <v>0.0</v>
      </c>
      <c r="N235" s="40">
        <v>45916.0</v>
      </c>
      <c r="O235" s="54">
        <v>118025.0</v>
      </c>
      <c r="P235" s="51">
        <v>0.0</v>
      </c>
      <c r="Q235" s="51">
        <v>0.0</v>
      </c>
      <c r="R235" s="51">
        <v>0.0</v>
      </c>
      <c r="S235" s="52">
        <f t="shared" si="2"/>
        <v>0</v>
      </c>
      <c r="T235" s="42" t="s">
        <v>248</v>
      </c>
      <c r="U235" s="49">
        <v>45916.0</v>
      </c>
      <c r="V235" s="49">
        <v>46140.0</v>
      </c>
      <c r="W235" s="42">
        <v>1.0</v>
      </c>
      <c r="X235" s="42" t="s">
        <v>84</v>
      </c>
      <c r="Y235" s="42" t="s">
        <v>85</v>
      </c>
    </row>
    <row r="236">
      <c r="A236" s="38" t="s">
        <v>8885</v>
      </c>
      <c r="B236" s="40">
        <v>45916.0</v>
      </c>
      <c r="C236" s="42">
        <v>8258.0</v>
      </c>
      <c r="D236" s="47" t="s">
        <v>5794</v>
      </c>
      <c r="E236" s="46" t="s">
        <v>5795</v>
      </c>
      <c r="F236" s="228" t="s">
        <v>5796</v>
      </c>
      <c r="G236" s="47" t="s">
        <v>179</v>
      </c>
      <c r="H236" s="47" t="s">
        <v>177</v>
      </c>
      <c r="I236" s="42" t="s">
        <v>422</v>
      </c>
      <c r="J236" s="49">
        <v>44964.0</v>
      </c>
      <c r="K236" s="40">
        <v>45915.0</v>
      </c>
      <c r="L236" s="40">
        <v>45915.0</v>
      </c>
      <c r="M236" s="51">
        <v>78000.0</v>
      </c>
      <c r="N236" s="42" t="s">
        <v>75</v>
      </c>
      <c r="O236" s="54">
        <v>74000.0</v>
      </c>
      <c r="P236" s="61">
        <v>74000.0</v>
      </c>
      <c r="Q236" s="51">
        <v>0.0</v>
      </c>
      <c r="R236" s="51">
        <v>4400.0</v>
      </c>
      <c r="S236" s="52">
        <f t="shared" si="2"/>
        <v>69600</v>
      </c>
      <c r="T236" s="42" t="s">
        <v>83</v>
      </c>
      <c r="U236" s="49">
        <v>45915.0</v>
      </c>
      <c r="V236" s="49">
        <v>45945.0</v>
      </c>
      <c r="W236" s="42">
        <v>1.0</v>
      </c>
      <c r="X236" s="42" t="s">
        <v>98</v>
      </c>
      <c r="Y236" s="42" t="s">
        <v>85</v>
      </c>
    </row>
    <row r="237">
      <c r="A237" s="38" t="s">
        <v>8891</v>
      </c>
      <c r="B237" s="40">
        <v>45916.0</v>
      </c>
      <c r="C237" s="42">
        <v>319.0</v>
      </c>
      <c r="D237" s="47" t="s">
        <v>2070</v>
      </c>
      <c r="E237" s="46" t="s">
        <v>2071</v>
      </c>
      <c r="F237" s="228" t="s">
        <v>2072</v>
      </c>
      <c r="G237" s="47" t="s">
        <v>1295</v>
      </c>
      <c r="H237" s="47" t="s">
        <v>1296</v>
      </c>
      <c r="I237" s="42" t="s">
        <v>422</v>
      </c>
      <c r="J237" s="49">
        <v>44295.0</v>
      </c>
      <c r="K237" s="40">
        <v>45915.0</v>
      </c>
      <c r="L237" s="40">
        <v>45915.0</v>
      </c>
      <c r="M237" s="51">
        <v>78000.0</v>
      </c>
      <c r="N237" s="42" t="s">
        <v>75</v>
      </c>
      <c r="O237" s="54">
        <v>100056.0</v>
      </c>
      <c r="P237" s="133">
        <v>100056.0</v>
      </c>
      <c r="Q237" s="51">
        <v>0.0</v>
      </c>
      <c r="R237" s="51">
        <v>0.0</v>
      </c>
      <c r="S237" s="52">
        <f t="shared" si="2"/>
        <v>100056</v>
      </c>
      <c r="T237" s="42" t="s">
        <v>112</v>
      </c>
      <c r="U237" s="49">
        <v>45915.0</v>
      </c>
      <c r="V237" s="49">
        <v>45945.0</v>
      </c>
      <c r="W237" s="42">
        <v>1.0</v>
      </c>
      <c r="X237" s="42" t="s">
        <v>98</v>
      </c>
      <c r="Y237" s="42" t="s">
        <v>85</v>
      </c>
    </row>
    <row r="238">
      <c r="A238" s="38" t="s">
        <v>8900</v>
      </c>
      <c r="B238" s="40">
        <v>45916.0</v>
      </c>
      <c r="C238" s="42">
        <v>11598.0</v>
      </c>
      <c r="D238" s="47" t="s">
        <v>2667</v>
      </c>
      <c r="E238" s="46" t="s">
        <v>2545</v>
      </c>
      <c r="F238" s="228" t="s">
        <v>7148</v>
      </c>
      <c r="G238" s="47" t="s">
        <v>342</v>
      </c>
      <c r="H238" s="47" t="s">
        <v>200</v>
      </c>
      <c r="I238" s="42" t="s">
        <v>422</v>
      </c>
      <c r="J238" s="49">
        <v>45364.0</v>
      </c>
      <c r="K238" s="40">
        <v>45915.0</v>
      </c>
      <c r="L238" s="40">
        <v>45915.0</v>
      </c>
      <c r="M238" s="51">
        <v>0.0</v>
      </c>
      <c r="N238" s="42" t="s">
        <v>75</v>
      </c>
      <c r="O238" s="54">
        <v>78000.0</v>
      </c>
      <c r="P238" s="61">
        <v>78000.0</v>
      </c>
      <c r="Q238" s="51">
        <v>0.0</v>
      </c>
      <c r="R238" s="51">
        <v>546.0</v>
      </c>
      <c r="S238" s="52">
        <f t="shared" si="2"/>
        <v>77454</v>
      </c>
      <c r="T238" s="42" t="s">
        <v>83</v>
      </c>
      <c r="U238" s="49">
        <v>45915.0</v>
      </c>
      <c r="V238" s="49">
        <v>45948.0</v>
      </c>
      <c r="W238" s="42">
        <v>1.0</v>
      </c>
      <c r="X238" s="42" t="s">
        <v>98</v>
      </c>
      <c r="Y238" s="42" t="s">
        <v>85</v>
      </c>
    </row>
    <row r="239">
      <c r="A239" s="38" t="s">
        <v>8904</v>
      </c>
      <c r="B239" s="40">
        <v>45917.0</v>
      </c>
      <c r="C239" s="42">
        <v>8847.0</v>
      </c>
      <c r="D239" s="47" t="s">
        <v>897</v>
      </c>
      <c r="E239" s="46" t="s">
        <v>857</v>
      </c>
      <c r="F239" s="228" t="s">
        <v>858</v>
      </c>
      <c r="G239" s="47" t="s">
        <v>217</v>
      </c>
      <c r="H239" s="47" t="s">
        <v>177</v>
      </c>
      <c r="I239" s="42" t="s">
        <v>422</v>
      </c>
      <c r="J239" s="49">
        <v>45043.0</v>
      </c>
      <c r="K239" s="40">
        <v>45916.0</v>
      </c>
      <c r="L239" s="40">
        <v>45915.0</v>
      </c>
      <c r="M239" s="51">
        <v>78000.0</v>
      </c>
      <c r="N239" s="40">
        <v>45916.0</v>
      </c>
      <c r="O239" s="54">
        <v>40015.0</v>
      </c>
      <c r="P239" s="133">
        <v>40000.0</v>
      </c>
      <c r="Q239" s="51">
        <v>0.0</v>
      </c>
      <c r="R239" s="51">
        <v>0.0</v>
      </c>
      <c r="S239" s="52">
        <f t="shared" si="2"/>
        <v>40000</v>
      </c>
      <c r="T239" s="42" t="s">
        <v>112</v>
      </c>
      <c r="U239" s="49">
        <v>45916.0</v>
      </c>
      <c r="V239" s="49">
        <v>45946.0</v>
      </c>
      <c r="W239" s="42">
        <v>1.0</v>
      </c>
      <c r="X239" s="42" t="s">
        <v>98</v>
      </c>
      <c r="Y239" s="42" t="s">
        <v>85</v>
      </c>
    </row>
    <row r="240">
      <c r="A240" s="38" t="s">
        <v>8910</v>
      </c>
      <c r="B240" s="40">
        <v>45919.0</v>
      </c>
      <c r="C240" s="42">
        <v>6161.0</v>
      </c>
      <c r="D240" s="47" t="s">
        <v>4218</v>
      </c>
      <c r="E240" s="46" t="s">
        <v>229</v>
      </c>
      <c r="F240" s="228" t="s">
        <v>3331</v>
      </c>
      <c r="G240" s="47" t="s">
        <v>1295</v>
      </c>
      <c r="H240" s="47" t="s">
        <v>1296</v>
      </c>
      <c r="I240" s="42" t="s">
        <v>422</v>
      </c>
      <c r="J240" s="49">
        <v>44739.0</v>
      </c>
      <c r="K240" s="40"/>
      <c r="L240" s="41"/>
      <c r="M240" s="51">
        <v>78000.0</v>
      </c>
      <c r="N240" s="40">
        <v>45915.0</v>
      </c>
      <c r="O240" s="54">
        <v>0.0</v>
      </c>
      <c r="P240" s="54">
        <v>0.0</v>
      </c>
      <c r="Q240" s="51">
        <v>0.0</v>
      </c>
      <c r="R240" s="51">
        <v>0.0</v>
      </c>
      <c r="S240" s="52">
        <f t="shared" si="2"/>
        <v>0</v>
      </c>
      <c r="T240" s="42" t="s">
        <v>283</v>
      </c>
      <c r="U240" s="49">
        <v>45915.0</v>
      </c>
      <c r="V240" s="49">
        <v>45953.0</v>
      </c>
      <c r="W240" s="347">
        <v>1.0</v>
      </c>
      <c r="X240" s="41" t="s">
        <v>98</v>
      </c>
      <c r="Y240" s="42" t="s">
        <v>85</v>
      </c>
    </row>
    <row r="241">
      <c r="A241" s="38" t="s">
        <v>8914</v>
      </c>
      <c r="B241" s="40">
        <v>45917.0</v>
      </c>
      <c r="C241" s="42">
        <v>13767.0</v>
      </c>
      <c r="D241" s="47" t="s">
        <v>4443</v>
      </c>
      <c r="E241" s="46" t="s">
        <v>2704</v>
      </c>
      <c r="F241" s="228" t="s">
        <v>8915</v>
      </c>
      <c r="G241" s="47" t="s">
        <v>217</v>
      </c>
      <c r="H241" s="47" t="s">
        <v>177</v>
      </c>
      <c r="I241" s="42" t="s">
        <v>422</v>
      </c>
      <c r="J241" s="49">
        <v>45601.0</v>
      </c>
      <c r="K241" s="40">
        <v>45916.0</v>
      </c>
      <c r="L241" s="40">
        <v>45916.0</v>
      </c>
      <c r="M241" s="51">
        <v>0.0</v>
      </c>
      <c r="N241" s="40">
        <v>45916.0</v>
      </c>
      <c r="O241" s="54">
        <v>78087.0</v>
      </c>
      <c r="P241" s="83">
        <v>78087.0</v>
      </c>
      <c r="Q241" s="51">
        <v>0.0</v>
      </c>
      <c r="R241" s="51">
        <v>0.0</v>
      </c>
      <c r="S241" s="52">
        <f t="shared" si="2"/>
        <v>78087</v>
      </c>
      <c r="T241" s="42" t="s">
        <v>112</v>
      </c>
      <c r="U241" s="49">
        <v>45916.0</v>
      </c>
      <c r="V241" s="49">
        <v>45946.0</v>
      </c>
      <c r="W241" s="42">
        <v>1.0</v>
      </c>
      <c r="X241" s="42" t="s">
        <v>98</v>
      </c>
      <c r="Y241" s="42" t="s">
        <v>85</v>
      </c>
    </row>
    <row r="242">
      <c r="A242" s="38" t="s">
        <v>8921</v>
      </c>
      <c r="B242" s="40">
        <v>45917.0</v>
      </c>
      <c r="C242" s="42">
        <v>4867.0</v>
      </c>
      <c r="D242" s="47" t="s">
        <v>3138</v>
      </c>
      <c r="E242" s="46" t="s">
        <v>2758</v>
      </c>
      <c r="F242" s="228" t="s">
        <v>2759</v>
      </c>
      <c r="G242" s="47" t="s">
        <v>194</v>
      </c>
      <c r="H242" s="47" t="s">
        <v>177</v>
      </c>
      <c r="I242" s="42" t="s">
        <v>422</v>
      </c>
      <c r="J242" s="49">
        <v>44623.0</v>
      </c>
      <c r="K242" s="40">
        <v>45916.0</v>
      </c>
      <c r="L242" s="40">
        <v>45916.0</v>
      </c>
      <c r="M242" s="51">
        <v>0.0</v>
      </c>
      <c r="N242" s="42" t="s">
        <v>75</v>
      </c>
      <c r="O242" s="54">
        <v>78000.0</v>
      </c>
      <c r="P242" s="95">
        <v>78000.0</v>
      </c>
      <c r="Q242" s="51">
        <v>0.0</v>
      </c>
      <c r="R242" s="51">
        <v>546.0</v>
      </c>
      <c r="S242" s="52">
        <f t="shared" si="2"/>
        <v>77454</v>
      </c>
      <c r="T242" s="42" t="s">
        <v>83</v>
      </c>
      <c r="U242" s="49">
        <v>45916.0</v>
      </c>
      <c r="V242" s="49">
        <v>45916.0</v>
      </c>
      <c r="W242" s="42">
        <v>1.0</v>
      </c>
      <c r="X242" s="42" t="s">
        <v>98</v>
      </c>
      <c r="Y242" s="42" t="s">
        <v>85</v>
      </c>
    </row>
    <row r="243">
      <c r="A243" s="38" t="s">
        <v>8924</v>
      </c>
      <c r="B243" s="40">
        <v>45917.0</v>
      </c>
      <c r="C243" s="42">
        <v>6058.0</v>
      </c>
      <c r="D243" s="47" t="s">
        <v>1797</v>
      </c>
      <c r="E243" s="46" t="s">
        <v>1798</v>
      </c>
      <c r="F243" s="228" t="s">
        <v>2021</v>
      </c>
      <c r="G243" s="47" t="s">
        <v>812</v>
      </c>
      <c r="H243" s="47" t="s">
        <v>123</v>
      </c>
      <c r="I243" s="42" t="s">
        <v>422</v>
      </c>
      <c r="J243" s="49">
        <v>44730.0</v>
      </c>
      <c r="K243" s="40">
        <v>45916.0</v>
      </c>
      <c r="L243" s="40">
        <v>45916.0</v>
      </c>
      <c r="M243" s="51">
        <v>0.0</v>
      </c>
      <c r="N243" s="42" t="s">
        <v>75</v>
      </c>
      <c r="O243" s="54">
        <v>118000.0</v>
      </c>
      <c r="P243" s="95">
        <v>118000.0</v>
      </c>
      <c r="Q243" s="51">
        <v>0.0</v>
      </c>
      <c r="R243" s="51">
        <v>2360.0</v>
      </c>
      <c r="S243" s="52">
        <f t="shared" si="2"/>
        <v>115640</v>
      </c>
      <c r="T243" s="42" t="s">
        <v>83</v>
      </c>
      <c r="U243" s="49">
        <v>45916.0</v>
      </c>
      <c r="V243" s="49">
        <v>45950.0</v>
      </c>
      <c r="W243" s="42">
        <v>1.0</v>
      </c>
      <c r="X243" s="42" t="s">
        <v>84</v>
      </c>
      <c r="Y243" s="42" t="s">
        <v>85</v>
      </c>
    </row>
    <row r="244">
      <c r="A244" s="38" t="s">
        <v>8926</v>
      </c>
      <c r="B244" s="40">
        <v>45917.0</v>
      </c>
      <c r="C244" s="42">
        <v>7061.0</v>
      </c>
      <c r="D244" s="47" t="s">
        <v>5605</v>
      </c>
      <c r="E244" s="46" t="s">
        <v>2281</v>
      </c>
      <c r="F244" s="228" t="s">
        <v>2282</v>
      </c>
      <c r="G244" s="47" t="s">
        <v>601</v>
      </c>
      <c r="H244" s="47" t="s">
        <v>177</v>
      </c>
      <c r="I244" s="42" t="s">
        <v>422</v>
      </c>
      <c r="J244" s="49">
        <v>44829.0</v>
      </c>
      <c r="K244" s="40">
        <v>45916.0</v>
      </c>
      <c r="L244" s="40">
        <v>45916.0</v>
      </c>
      <c r="M244" s="51">
        <v>0.0</v>
      </c>
      <c r="N244" s="42" t="s">
        <v>75</v>
      </c>
      <c r="O244" s="54">
        <v>118000.0</v>
      </c>
      <c r="P244" s="95">
        <v>118000.0</v>
      </c>
      <c r="Q244" s="51">
        <v>0.0</v>
      </c>
      <c r="R244" s="51">
        <v>4400.0</v>
      </c>
      <c r="S244" s="52">
        <f t="shared" si="2"/>
        <v>113600</v>
      </c>
      <c r="T244" s="42" t="s">
        <v>83</v>
      </c>
      <c r="U244" s="49">
        <v>45916.0</v>
      </c>
      <c r="V244" s="49">
        <v>45947.0</v>
      </c>
      <c r="W244" s="42">
        <v>1.0</v>
      </c>
      <c r="X244" s="42" t="s">
        <v>84</v>
      </c>
      <c r="Y244" s="42" t="s">
        <v>85</v>
      </c>
    </row>
    <row r="245">
      <c r="A245" s="38" t="s">
        <v>8929</v>
      </c>
      <c r="B245" s="40">
        <v>45917.0</v>
      </c>
      <c r="C245" s="42">
        <v>6023.0</v>
      </c>
      <c r="D245" s="47" t="s">
        <v>2442</v>
      </c>
      <c r="E245" s="46" t="s">
        <v>2443</v>
      </c>
      <c r="F245" s="228" t="s">
        <v>2444</v>
      </c>
      <c r="G245" s="47" t="s">
        <v>2446</v>
      </c>
      <c r="H245" s="47" t="s">
        <v>1044</v>
      </c>
      <c r="I245" s="42" t="s">
        <v>422</v>
      </c>
      <c r="J245" s="49">
        <v>44727.0</v>
      </c>
      <c r="K245" s="40">
        <v>45916.0</v>
      </c>
      <c r="L245" s="40">
        <v>45916.0</v>
      </c>
      <c r="M245" s="51">
        <v>78000.0</v>
      </c>
      <c r="N245" s="42" t="s">
        <v>75</v>
      </c>
      <c r="O245" s="54">
        <v>80000.0</v>
      </c>
      <c r="P245" s="95">
        <v>80000.0</v>
      </c>
      <c r="Q245" s="51">
        <v>0.0</v>
      </c>
      <c r="R245" s="51">
        <v>560.0</v>
      </c>
      <c r="S245" s="52">
        <f t="shared" si="2"/>
        <v>79440</v>
      </c>
      <c r="T245" s="42" t="s">
        <v>83</v>
      </c>
      <c r="U245" s="49">
        <v>45916.0</v>
      </c>
      <c r="V245" s="49">
        <v>45946.0</v>
      </c>
      <c r="W245" s="42">
        <v>1.0</v>
      </c>
      <c r="X245" s="42" t="s">
        <v>98</v>
      </c>
      <c r="Y245" s="42" t="s">
        <v>85</v>
      </c>
    </row>
    <row r="246">
      <c r="A246" s="38" t="s">
        <v>8933</v>
      </c>
      <c r="B246" s="40">
        <v>45917.0</v>
      </c>
      <c r="C246" s="42">
        <v>11000.0</v>
      </c>
      <c r="D246" s="47" t="s">
        <v>2686</v>
      </c>
      <c r="E246" s="46" t="s">
        <v>2687</v>
      </c>
      <c r="F246" s="228" t="s">
        <v>2688</v>
      </c>
      <c r="G246" s="47" t="s">
        <v>2689</v>
      </c>
      <c r="H246" s="47" t="s">
        <v>72</v>
      </c>
      <c r="I246" s="42" t="s">
        <v>422</v>
      </c>
      <c r="J246" s="49">
        <v>45300.0</v>
      </c>
      <c r="K246" s="40">
        <v>45916.0</v>
      </c>
      <c r="L246" s="40">
        <v>45916.0</v>
      </c>
      <c r="M246" s="51">
        <v>0.0</v>
      </c>
      <c r="N246" s="42" t="s">
        <v>75</v>
      </c>
      <c r="O246" s="54">
        <v>78000.0</v>
      </c>
      <c r="P246" s="95">
        <v>78000.0</v>
      </c>
      <c r="Q246" s="51">
        <v>0.0</v>
      </c>
      <c r="R246" s="51">
        <v>546.0</v>
      </c>
      <c r="S246" s="52">
        <f t="shared" si="2"/>
        <v>77454</v>
      </c>
      <c r="T246" s="42" t="s">
        <v>83</v>
      </c>
      <c r="U246" s="49">
        <v>45916.0</v>
      </c>
      <c r="V246" s="49">
        <v>45947.0</v>
      </c>
      <c r="W246" s="42">
        <v>1.0</v>
      </c>
      <c r="X246" s="42" t="s">
        <v>98</v>
      </c>
      <c r="Y246" s="42" t="s">
        <v>85</v>
      </c>
    </row>
    <row r="247">
      <c r="A247" s="38" t="s">
        <v>8938</v>
      </c>
      <c r="B247" s="40">
        <v>45917.0</v>
      </c>
      <c r="C247" s="42">
        <v>11657.0</v>
      </c>
      <c r="D247" s="47" t="s">
        <v>2746</v>
      </c>
      <c r="E247" s="46" t="s">
        <v>2747</v>
      </c>
      <c r="F247" s="228" t="s">
        <v>2748</v>
      </c>
      <c r="G247" s="47" t="s">
        <v>1220</v>
      </c>
      <c r="H247" s="47" t="s">
        <v>72</v>
      </c>
      <c r="I247" s="42" t="s">
        <v>422</v>
      </c>
      <c r="J247" s="49">
        <v>45371.0</v>
      </c>
      <c r="K247" s="40">
        <v>45916.0</v>
      </c>
      <c r="L247" s="40">
        <v>45916.0</v>
      </c>
      <c r="M247" s="51">
        <v>0.0</v>
      </c>
      <c r="N247" s="42" t="s">
        <v>75</v>
      </c>
      <c r="O247" s="54">
        <v>118000.0</v>
      </c>
      <c r="P247" s="95">
        <v>118000.0</v>
      </c>
      <c r="Q247" s="51">
        <v>0.0</v>
      </c>
      <c r="R247" s="54">
        <v>826.0</v>
      </c>
      <c r="S247" s="52">
        <f t="shared" si="2"/>
        <v>117174</v>
      </c>
      <c r="T247" s="42" t="s">
        <v>83</v>
      </c>
      <c r="U247" s="49">
        <v>45916.0</v>
      </c>
      <c r="V247" s="49">
        <v>45946.0</v>
      </c>
      <c r="W247" s="42">
        <v>1.0</v>
      </c>
      <c r="X247" s="42" t="s">
        <v>84</v>
      </c>
      <c r="Y247" s="42" t="s">
        <v>85</v>
      </c>
    </row>
    <row r="248">
      <c r="A248" s="38" t="s">
        <v>8941</v>
      </c>
      <c r="B248" s="40">
        <v>45917.0</v>
      </c>
      <c r="C248" s="42">
        <v>382.0</v>
      </c>
      <c r="D248" s="47" t="s">
        <v>3047</v>
      </c>
      <c r="E248" s="46" t="s">
        <v>3048</v>
      </c>
      <c r="F248" s="228" t="s">
        <v>3049</v>
      </c>
      <c r="G248" s="47" t="s">
        <v>243</v>
      </c>
      <c r="H248" s="47" t="s">
        <v>123</v>
      </c>
      <c r="I248" s="42" t="s">
        <v>422</v>
      </c>
      <c r="J248" s="49">
        <v>44308.0</v>
      </c>
      <c r="K248" s="40">
        <v>45916.0</v>
      </c>
      <c r="L248" s="40">
        <v>45916.0</v>
      </c>
      <c r="M248" s="51">
        <v>0.0</v>
      </c>
      <c r="N248" s="42" t="s">
        <v>75</v>
      </c>
      <c r="O248" s="54">
        <v>78000.0</v>
      </c>
      <c r="P248" s="95">
        <v>78000.0</v>
      </c>
      <c r="Q248" s="51">
        <v>0.0</v>
      </c>
      <c r="R248" s="51">
        <v>4400.0</v>
      </c>
      <c r="S248" s="52">
        <f t="shared" si="2"/>
        <v>73600</v>
      </c>
      <c r="T248" s="42" t="s">
        <v>83</v>
      </c>
      <c r="U248" s="49">
        <v>45916.0</v>
      </c>
      <c r="V248" s="49">
        <v>45947.0</v>
      </c>
      <c r="W248" s="42">
        <v>1.0</v>
      </c>
      <c r="X248" s="42" t="s">
        <v>98</v>
      </c>
      <c r="Y248" s="42" t="s">
        <v>85</v>
      </c>
    </row>
    <row r="249">
      <c r="A249" s="38" t="s">
        <v>8944</v>
      </c>
      <c r="B249" s="40">
        <v>45917.0</v>
      </c>
      <c r="C249" s="42">
        <v>9934.0</v>
      </c>
      <c r="D249" s="47" t="s">
        <v>280</v>
      </c>
      <c r="E249" s="46" t="s">
        <v>281</v>
      </c>
      <c r="F249" s="228" t="s">
        <v>282</v>
      </c>
      <c r="G249" s="47" t="s">
        <v>284</v>
      </c>
      <c r="H249" s="47" t="s">
        <v>156</v>
      </c>
      <c r="I249" s="42" t="s">
        <v>422</v>
      </c>
      <c r="J249" s="49">
        <v>45164.0</v>
      </c>
      <c r="K249" s="40">
        <v>45916.0</v>
      </c>
      <c r="L249" s="40">
        <v>45916.0</v>
      </c>
      <c r="M249" s="51">
        <v>118000.0</v>
      </c>
      <c r="N249" s="42" t="s">
        <v>75</v>
      </c>
      <c r="O249" s="54">
        <v>110093.0</v>
      </c>
      <c r="P249" s="83">
        <v>110093.0</v>
      </c>
      <c r="Q249" s="51">
        <v>0.0</v>
      </c>
      <c r="R249" s="51">
        <v>0.0</v>
      </c>
      <c r="S249" s="52">
        <f t="shared" si="2"/>
        <v>110093</v>
      </c>
      <c r="T249" s="42" t="s">
        <v>112</v>
      </c>
      <c r="U249" s="49">
        <v>45916.0</v>
      </c>
      <c r="V249" s="49">
        <v>45946.0</v>
      </c>
      <c r="W249" s="42">
        <v>1.0</v>
      </c>
      <c r="X249" s="42" t="s">
        <v>84</v>
      </c>
      <c r="Y249" s="42" t="s">
        <v>85</v>
      </c>
    </row>
    <row r="250">
      <c r="A250" s="38" t="s">
        <v>8948</v>
      </c>
      <c r="B250" s="40">
        <v>45917.0</v>
      </c>
      <c r="C250" s="42">
        <v>4749.0</v>
      </c>
      <c r="D250" s="47" t="s">
        <v>2079</v>
      </c>
      <c r="E250" s="46" t="s">
        <v>4393</v>
      </c>
      <c r="F250" s="228" t="s">
        <v>2135</v>
      </c>
      <c r="G250" s="47" t="s">
        <v>812</v>
      </c>
      <c r="H250" s="47" t="s">
        <v>123</v>
      </c>
      <c r="I250" s="42" t="s">
        <v>422</v>
      </c>
      <c r="J250" s="49">
        <v>44613.0</v>
      </c>
      <c r="K250" s="40"/>
      <c r="L250" s="41"/>
      <c r="M250" s="51">
        <v>78000.0</v>
      </c>
      <c r="N250" s="42" t="s">
        <v>75</v>
      </c>
      <c r="O250" s="54">
        <v>0.0</v>
      </c>
      <c r="P250" s="54">
        <v>0.0</v>
      </c>
      <c r="Q250" s="51">
        <v>0.0</v>
      </c>
      <c r="R250" s="51">
        <v>0.0</v>
      </c>
      <c r="S250" s="52">
        <f t="shared" si="2"/>
        <v>0</v>
      </c>
      <c r="T250" s="42" t="s">
        <v>283</v>
      </c>
      <c r="U250" s="49">
        <v>45916.0</v>
      </c>
      <c r="V250" s="49">
        <v>45946.0</v>
      </c>
      <c r="W250" s="42">
        <v>1.0</v>
      </c>
      <c r="X250" s="42" t="s">
        <v>98</v>
      </c>
      <c r="Y250" s="42" t="s">
        <v>85</v>
      </c>
    </row>
    <row r="251">
      <c r="A251" s="38" t="s">
        <v>8951</v>
      </c>
      <c r="B251" s="40">
        <v>45917.0</v>
      </c>
      <c r="C251" s="42">
        <v>4749.0</v>
      </c>
      <c r="D251" s="47" t="s">
        <v>2079</v>
      </c>
      <c r="E251" s="46" t="s">
        <v>4393</v>
      </c>
      <c r="F251" s="228" t="s">
        <v>2097</v>
      </c>
      <c r="G251" s="47" t="s">
        <v>812</v>
      </c>
      <c r="H251" s="47" t="s">
        <v>123</v>
      </c>
      <c r="I251" s="42" t="s">
        <v>422</v>
      </c>
      <c r="J251" s="49">
        <v>44613.0</v>
      </c>
      <c r="K251" s="40">
        <v>45916.0</v>
      </c>
      <c r="L251" s="40">
        <v>45916.0</v>
      </c>
      <c r="M251" s="51">
        <v>78000.0</v>
      </c>
      <c r="N251" s="42" t="s">
        <v>75</v>
      </c>
      <c r="O251" s="54">
        <v>500000.0</v>
      </c>
      <c r="P251" s="95">
        <v>500000.0</v>
      </c>
      <c r="Q251" s="51">
        <v>0.0</v>
      </c>
      <c r="R251" s="51">
        <v>4400.0</v>
      </c>
      <c r="S251" s="52">
        <f t="shared" si="2"/>
        <v>495600</v>
      </c>
      <c r="T251" s="42" t="s">
        <v>83</v>
      </c>
      <c r="U251" s="49">
        <v>45916.0</v>
      </c>
      <c r="V251" s="49">
        <v>45947.0</v>
      </c>
      <c r="W251" s="42">
        <v>1.0</v>
      </c>
      <c r="X251" s="42" t="s">
        <v>98</v>
      </c>
      <c r="Y251" s="42" t="s">
        <v>85</v>
      </c>
    </row>
    <row r="252">
      <c r="A252" s="38" t="s">
        <v>8960</v>
      </c>
      <c r="B252" s="40">
        <v>45917.0</v>
      </c>
      <c r="C252" s="42">
        <v>4749.0</v>
      </c>
      <c r="D252" s="47" t="s">
        <v>2079</v>
      </c>
      <c r="E252" s="46" t="s">
        <v>4393</v>
      </c>
      <c r="F252" s="228" t="s">
        <v>2083</v>
      </c>
      <c r="G252" s="47" t="s">
        <v>812</v>
      </c>
      <c r="H252" s="47" t="s">
        <v>123</v>
      </c>
      <c r="I252" s="42" t="s">
        <v>422</v>
      </c>
      <c r="J252" s="49">
        <v>44613.0</v>
      </c>
      <c r="K252" s="40"/>
      <c r="L252" s="41"/>
      <c r="M252" s="51">
        <v>78000.0</v>
      </c>
      <c r="N252" s="42" t="s">
        <v>75</v>
      </c>
      <c r="O252" s="54">
        <v>0.0</v>
      </c>
      <c r="P252" s="54">
        <v>0.0</v>
      </c>
      <c r="Q252" s="51">
        <v>0.0</v>
      </c>
      <c r="R252" s="51">
        <v>0.0</v>
      </c>
      <c r="S252" s="52">
        <f t="shared" si="2"/>
        <v>0</v>
      </c>
      <c r="T252" s="42" t="s">
        <v>283</v>
      </c>
      <c r="U252" s="49">
        <v>45916.0</v>
      </c>
      <c r="V252" s="49">
        <v>45947.0</v>
      </c>
      <c r="W252" s="42">
        <v>1.0</v>
      </c>
      <c r="X252" s="42" t="s">
        <v>84</v>
      </c>
      <c r="Y252" s="42" t="s">
        <v>85</v>
      </c>
    </row>
    <row r="253">
      <c r="A253" s="38" t="s">
        <v>8963</v>
      </c>
      <c r="B253" s="40">
        <v>45917.0</v>
      </c>
      <c r="C253" s="42">
        <v>4749.0</v>
      </c>
      <c r="D253" s="47" t="s">
        <v>2079</v>
      </c>
      <c r="E253" s="46" t="s">
        <v>4393</v>
      </c>
      <c r="F253" s="228" t="s">
        <v>2088</v>
      </c>
      <c r="G253" s="47" t="s">
        <v>812</v>
      </c>
      <c r="H253" s="47" t="s">
        <v>123</v>
      </c>
      <c r="I253" s="42" t="s">
        <v>422</v>
      </c>
      <c r="J253" s="49">
        <v>44613.0</v>
      </c>
      <c r="K253" s="40"/>
      <c r="L253" s="41"/>
      <c r="M253" s="51">
        <v>78000.0</v>
      </c>
      <c r="N253" s="42" t="s">
        <v>75</v>
      </c>
      <c r="O253" s="54">
        <v>0.0</v>
      </c>
      <c r="P253" s="54">
        <v>0.0</v>
      </c>
      <c r="Q253" s="51">
        <v>0.0</v>
      </c>
      <c r="R253" s="51">
        <v>0.0</v>
      </c>
      <c r="S253" s="52">
        <f t="shared" si="2"/>
        <v>0</v>
      </c>
      <c r="T253" s="42" t="s">
        <v>283</v>
      </c>
      <c r="U253" s="49">
        <v>45916.0</v>
      </c>
      <c r="V253" s="49">
        <v>45947.0</v>
      </c>
      <c r="W253" s="42">
        <v>1.0</v>
      </c>
      <c r="X253" s="42" t="s">
        <v>98</v>
      </c>
      <c r="Y253" s="42" t="s">
        <v>85</v>
      </c>
    </row>
    <row r="254">
      <c r="A254" s="46" t="s">
        <v>8971</v>
      </c>
      <c r="B254" s="40">
        <v>45917.0</v>
      </c>
      <c r="C254" s="42">
        <v>4749.0</v>
      </c>
      <c r="D254" s="47" t="s">
        <v>2079</v>
      </c>
      <c r="E254" s="46" t="s">
        <v>4393</v>
      </c>
      <c r="F254" s="228" t="s">
        <v>2088</v>
      </c>
      <c r="G254" s="47" t="s">
        <v>812</v>
      </c>
      <c r="H254" s="47" t="s">
        <v>123</v>
      </c>
      <c r="I254" s="42" t="s">
        <v>46</v>
      </c>
      <c r="J254" s="49">
        <v>44613.0</v>
      </c>
      <c r="K254" s="40"/>
      <c r="L254" s="41"/>
      <c r="M254" s="51">
        <v>78000.0</v>
      </c>
      <c r="N254" s="42" t="s">
        <v>75</v>
      </c>
      <c r="O254" s="54">
        <v>0.0</v>
      </c>
      <c r="P254" s="54">
        <v>0.0</v>
      </c>
      <c r="Q254" s="51">
        <v>0.0</v>
      </c>
      <c r="R254" s="51">
        <v>0.0</v>
      </c>
      <c r="S254" s="52">
        <f t="shared" si="2"/>
        <v>0</v>
      </c>
      <c r="T254" s="42" t="s">
        <v>283</v>
      </c>
      <c r="U254" s="49">
        <v>45916.0</v>
      </c>
      <c r="V254" s="49">
        <v>45977.0</v>
      </c>
      <c r="W254" s="42">
        <v>1.0</v>
      </c>
      <c r="X254" s="42" t="s">
        <v>98</v>
      </c>
      <c r="Y254" s="42" t="s">
        <v>85</v>
      </c>
    </row>
    <row r="255">
      <c r="A255" s="46" t="s">
        <v>8975</v>
      </c>
      <c r="B255" s="40">
        <v>45917.0</v>
      </c>
      <c r="C255" s="42">
        <v>4749.0</v>
      </c>
      <c r="D255" s="47" t="s">
        <v>2079</v>
      </c>
      <c r="E255" s="46" t="s">
        <v>4393</v>
      </c>
      <c r="F255" s="228" t="s">
        <v>2097</v>
      </c>
      <c r="G255" s="47" t="s">
        <v>812</v>
      </c>
      <c r="H255" s="47" t="s">
        <v>123</v>
      </c>
      <c r="I255" s="42" t="s">
        <v>46</v>
      </c>
      <c r="J255" s="49">
        <v>44613.0</v>
      </c>
      <c r="K255" s="40"/>
      <c r="L255" s="41"/>
      <c r="M255" s="51">
        <v>78000.0</v>
      </c>
      <c r="N255" s="42" t="s">
        <v>75</v>
      </c>
      <c r="O255" s="54">
        <v>0.0</v>
      </c>
      <c r="P255" s="54">
        <v>0.0</v>
      </c>
      <c r="Q255" s="51">
        <v>0.0</v>
      </c>
      <c r="R255" s="51">
        <v>0.0</v>
      </c>
      <c r="S255" s="52">
        <f t="shared" si="2"/>
        <v>0</v>
      </c>
      <c r="T255" s="42" t="s">
        <v>283</v>
      </c>
      <c r="U255" s="49">
        <v>45916.0</v>
      </c>
      <c r="V255" s="49">
        <v>45977.0</v>
      </c>
      <c r="W255" s="42">
        <v>1.0</v>
      </c>
      <c r="X255" s="42" t="s">
        <v>98</v>
      </c>
      <c r="Y255" s="42" t="s">
        <v>85</v>
      </c>
    </row>
    <row r="256">
      <c r="A256" s="46" t="s">
        <v>8979</v>
      </c>
      <c r="B256" s="40">
        <v>45917.0</v>
      </c>
      <c r="C256" s="42">
        <v>4749.0</v>
      </c>
      <c r="D256" s="47" t="s">
        <v>2079</v>
      </c>
      <c r="E256" s="46" t="s">
        <v>4393</v>
      </c>
      <c r="F256" s="228" t="s">
        <v>2105</v>
      </c>
      <c r="G256" s="47" t="s">
        <v>812</v>
      </c>
      <c r="H256" s="47" t="s">
        <v>123</v>
      </c>
      <c r="I256" s="42" t="s">
        <v>46</v>
      </c>
      <c r="J256" s="49">
        <v>44613.0</v>
      </c>
      <c r="K256" s="40"/>
      <c r="L256" s="41"/>
      <c r="M256" s="51">
        <v>78000.0</v>
      </c>
      <c r="N256" s="42" t="s">
        <v>75</v>
      </c>
      <c r="O256" s="54">
        <v>0.0</v>
      </c>
      <c r="P256" s="54">
        <v>0.0</v>
      </c>
      <c r="Q256" s="51">
        <v>0.0</v>
      </c>
      <c r="R256" s="51">
        <v>0.0</v>
      </c>
      <c r="S256" s="52">
        <f t="shared" si="2"/>
        <v>0</v>
      </c>
      <c r="T256" s="42" t="s">
        <v>283</v>
      </c>
      <c r="U256" s="49">
        <v>45916.0</v>
      </c>
      <c r="V256" s="49">
        <v>45982.0</v>
      </c>
      <c r="W256" s="42">
        <v>1.0</v>
      </c>
      <c r="X256" s="42" t="s">
        <v>98</v>
      </c>
      <c r="Y256" s="42" t="s">
        <v>85</v>
      </c>
    </row>
    <row r="257">
      <c r="A257" s="38" t="s">
        <v>8982</v>
      </c>
      <c r="B257" s="40">
        <v>45917.0</v>
      </c>
      <c r="C257" s="42">
        <v>1879.0</v>
      </c>
      <c r="D257" s="47" t="s">
        <v>905</v>
      </c>
      <c r="E257" s="46" t="s">
        <v>906</v>
      </c>
      <c r="F257" s="228" t="s">
        <v>907</v>
      </c>
      <c r="G257" s="47" t="s">
        <v>908</v>
      </c>
      <c r="H257" s="47" t="s">
        <v>134</v>
      </c>
      <c r="I257" s="42" t="s">
        <v>422</v>
      </c>
      <c r="J257" s="49">
        <v>44406.0</v>
      </c>
      <c r="K257" s="40">
        <v>45916.0</v>
      </c>
      <c r="L257" s="40">
        <v>45916.0</v>
      </c>
      <c r="M257" s="51">
        <v>0.0</v>
      </c>
      <c r="N257" s="42" t="s">
        <v>75</v>
      </c>
      <c r="O257" s="54">
        <v>78000.0</v>
      </c>
      <c r="P257" s="95">
        <v>78000.0</v>
      </c>
      <c r="Q257" s="51">
        <v>0.0</v>
      </c>
      <c r="R257" s="51">
        <v>1560.0</v>
      </c>
      <c r="S257" s="52">
        <f t="shared" si="2"/>
        <v>76440</v>
      </c>
      <c r="T257" s="42" t="s">
        <v>83</v>
      </c>
      <c r="U257" s="49">
        <v>45916.0</v>
      </c>
      <c r="V257" s="49">
        <v>45946.0</v>
      </c>
      <c r="W257" s="42">
        <v>1.0</v>
      </c>
      <c r="X257" s="42" t="s">
        <v>98</v>
      </c>
      <c r="Y257" s="42" t="s">
        <v>85</v>
      </c>
    </row>
    <row r="258">
      <c r="A258" s="38" t="s">
        <v>8986</v>
      </c>
      <c r="B258" s="40">
        <v>45917.0</v>
      </c>
      <c r="C258" s="42">
        <v>10831.0</v>
      </c>
      <c r="D258" s="47" t="s">
        <v>2657</v>
      </c>
      <c r="E258" s="46" t="s">
        <v>2658</v>
      </c>
      <c r="F258" s="228" t="s">
        <v>2659</v>
      </c>
      <c r="G258" s="47" t="s">
        <v>234</v>
      </c>
      <c r="H258" s="47" t="s">
        <v>235</v>
      </c>
      <c r="I258" s="42" t="s">
        <v>422</v>
      </c>
      <c r="J258" s="49">
        <v>45273.0</v>
      </c>
      <c r="K258" s="40">
        <v>45916.0</v>
      </c>
      <c r="L258" s="40">
        <v>45916.0</v>
      </c>
      <c r="M258" s="51">
        <v>0.0</v>
      </c>
      <c r="N258" s="42" t="s">
        <v>75</v>
      </c>
      <c r="O258" s="54">
        <v>78000.0</v>
      </c>
      <c r="P258" s="95">
        <v>78000.0</v>
      </c>
      <c r="Q258" s="51">
        <v>0.0</v>
      </c>
      <c r="R258" s="51">
        <v>546.0</v>
      </c>
      <c r="S258" s="52">
        <f t="shared" si="2"/>
        <v>77454</v>
      </c>
      <c r="T258" s="42" t="s">
        <v>83</v>
      </c>
      <c r="U258" s="49">
        <v>45916.0</v>
      </c>
      <c r="V258" s="49">
        <v>45947.0</v>
      </c>
      <c r="W258" s="42">
        <v>1.0</v>
      </c>
      <c r="X258" s="42" t="s">
        <v>98</v>
      </c>
      <c r="Y258" s="42" t="s">
        <v>85</v>
      </c>
    </row>
    <row r="259">
      <c r="A259" s="38" t="s">
        <v>8990</v>
      </c>
      <c r="B259" s="40">
        <v>45917.0</v>
      </c>
      <c r="C259" s="42">
        <v>8248.0</v>
      </c>
      <c r="D259" s="47" t="s">
        <v>2193</v>
      </c>
      <c r="E259" s="46" t="s">
        <v>624</v>
      </c>
      <c r="F259" s="228" t="s">
        <v>626</v>
      </c>
      <c r="G259" s="47" t="s">
        <v>628</v>
      </c>
      <c r="H259" s="47" t="s">
        <v>628</v>
      </c>
      <c r="I259" s="42" t="s">
        <v>422</v>
      </c>
      <c r="J259" s="49">
        <v>44963.0</v>
      </c>
      <c r="K259" s="40">
        <v>45917.0</v>
      </c>
      <c r="L259" s="40">
        <v>45917.0</v>
      </c>
      <c r="M259" s="51">
        <v>0.0</v>
      </c>
      <c r="N259" s="40">
        <v>45919.0</v>
      </c>
      <c r="O259" s="54">
        <v>78042.0</v>
      </c>
      <c r="P259" s="95">
        <v>78000.0</v>
      </c>
      <c r="Q259" s="51">
        <v>0.0</v>
      </c>
      <c r="R259" s="51">
        <v>0.0</v>
      </c>
      <c r="S259" s="52">
        <f t="shared" si="2"/>
        <v>78000</v>
      </c>
      <c r="T259" s="42" t="s">
        <v>112</v>
      </c>
      <c r="U259" s="49">
        <v>45919.0</v>
      </c>
      <c r="V259" s="49">
        <v>45949.0</v>
      </c>
      <c r="W259" s="42">
        <v>1.0</v>
      </c>
      <c r="X259" s="42" t="s">
        <v>98</v>
      </c>
      <c r="Y259" s="42" t="s">
        <v>85</v>
      </c>
    </row>
    <row r="260">
      <c r="A260" s="38" t="s">
        <v>8993</v>
      </c>
      <c r="B260" s="40">
        <v>45917.0</v>
      </c>
      <c r="C260" s="42">
        <v>6253.0</v>
      </c>
      <c r="D260" s="47" t="s">
        <v>2925</v>
      </c>
      <c r="E260" s="46" t="s">
        <v>7127</v>
      </c>
      <c r="F260" s="228" t="s">
        <v>2928</v>
      </c>
      <c r="G260" s="47" t="s">
        <v>601</v>
      </c>
      <c r="H260" s="47" t="s">
        <v>177</v>
      </c>
      <c r="I260" s="42" t="s">
        <v>422</v>
      </c>
      <c r="J260" s="49">
        <v>44750.0</v>
      </c>
      <c r="K260" s="40">
        <v>45917.0</v>
      </c>
      <c r="L260" s="40">
        <v>45917.0</v>
      </c>
      <c r="M260" s="51">
        <v>0.0</v>
      </c>
      <c r="N260" s="42" t="s">
        <v>75</v>
      </c>
      <c r="O260" s="54">
        <v>78009.0</v>
      </c>
      <c r="P260" s="95">
        <v>78009.0</v>
      </c>
      <c r="Q260" s="51">
        <v>0.0</v>
      </c>
      <c r="R260" s="51">
        <v>0.0</v>
      </c>
      <c r="S260" s="52">
        <f t="shared" si="2"/>
        <v>78009</v>
      </c>
      <c r="T260" s="42" t="s">
        <v>112</v>
      </c>
      <c r="U260" s="49">
        <v>45917.0</v>
      </c>
      <c r="V260" s="49">
        <v>45947.0</v>
      </c>
      <c r="W260" s="42">
        <v>1.0</v>
      </c>
      <c r="X260" s="42" t="s">
        <v>98</v>
      </c>
      <c r="Y260" s="42" t="s">
        <v>85</v>
      </c>
    </row>
    <row r="261">
      <c r="A261" s="38" t="s">
        <v>8996</v>
      </c>
      <c r="B261" s="40">
        <v>45917.0</v>
      </c>
      <c r="C261" s="42">
        <v>2719.0</v>
      </c>
      <c r="D261" s="47" t="s">
        <v>1929</v>
      </c>
      <c r="E261" s="46" t="s">
        <v>1931</v>
      </c>
      <c r="F261" s="228" t="s">
        <v>3628</v>
      </c>
      <c r="G261" s="47" t="s">
        <v>179</v>
      </c>
      <c r="H261" s="47" t="s">
        <v>177</v>
      </c>
      <c r="I261" s="42" t="s">
        <v>422</v>
      </c>
      <c r="J261" s="49">
        <v>44469.0</v>
      </c>
      <c r="K261" s="40">
        <v>45917.0</v>
      </c>
      <c r="L261" s="40">
        <v>45917.0</v>
      </c>
      <c r="M261" s="51">
        <v>118000.0</v>
      </c>
      <c r="N261" s="42" t="s">
        <v>75</v>
      </c>
      <c r="O261" s="54">
        <v>708000.0</v>
      </c>
      <c r="P261" s="106">
        <v>708000.0</v>
      </c>
      <c r="Q261" s="51">
        <v>0.0</v>
      </c>
      <c r="R261" s="51">
        <v>14160.0</v>
      </c>
      <c r="S261" s="52">
        <f t="shared" si="2"/>
        <v>693840</v>
      </c>
      <c r="T261" s="42" t="s">
        <v>83</v>
      </c>
      <c r="U261" s="49">
        <v>45917.0</v>
      </c>
      <c r="V261" s="49">
        <v>45958.0</v>
      </c>
      <c r="W261" s="42">
        <v>1.0</v>
      </c>
      <c r="X261" s="42" t="s">
        <v>84</v>
      </c>
      <c r="Y261" s="42" t="s">
        <v>85</v>
      </c>
    </row>
    <row r="262">
      <c r="A262" s="38" t="s">
        <v>8999</v>
      </c>
      <c r="B262" s="40">
        <v>45917.0</v>
      </c>
      <c r="C262" s="42">
        <v>2719.0</v>
      </c>
      <c r="D262" s="47" t="s">
        <v>1929</v>
      </c>
      <c r="E262" s="46" t="s">
        <v>1931</v>
      </c>
      <c r="F262" s="228" t="s">
        <v>1932</v>
      </c>
      <c r="G262" s="47" t="s">
        <v>179</v>
      </c>
      <c r="H262" s="47" t="s">
        <v>177</v>
      </c>
      <c r="I262" s="42" t="s">
        <v>422</v>
      </c>
      <c r="J262" s="49">
        <v>44469.0</v>
      </c>
      <c r="K262" s="40"/>
      <c r="L262" s="41"/>
      <c r="M262" s="51">
        <v>118000.0</v>
      </c>
      <c r="N262" s="42" t="s">
        <v>75</v>
      </c>
      <c r="O262" s="54">
        <v>0.0</v>
      </c>
      <c r="P262" s="54">
        <v>0.0</v>
      </c>
      <c r="Q262" s="51">
        <v>0.0</v>
      </c>
      <c r="R262" s="51">
        <v>0.0</v>
      </c>
      <c r="S262" s="52">
        <f t="shared" si="2"/>
        <v>0</v>
      </c>
      <c r="T262" s="42" t="s">
        <v>283</v>
      </c>
      <c r="U262" s="49">
        <v>45917.0</v>
      </c>
      <c r="V262" s="49">
        <v>45952.0</v>
      </c>
      <c r="W262" s="42">
        <v>1.0</v>
      </c>
      <c r="X262" s="42" t="s">
        <v>84</v>
      </c>
      <c r="Y262" s="42" t="s">
        <v>85</v>
      </c>
    </row>
    <row r="263">
      <c r="A263" s="38" t="s">
        <v>9002</v>
      </c>
      <c r="B263" s="40">
        <v>45917.0</v>
      </c>
      <c r="C263" s="42">
        <v>2719.0</v>
      </c>
      <c r="D263" s="47" t="s">
        <v>1929</v>
      </c>
      <c r="E263" s="46" t="s">
        <v>1931</v>
      </c>
      <c r="F263" s="228" t="s">
        <v>3617</v>
      </c>
      <c r="G263" s="47" t="s">
        <v>179</v>
      </c>
      <c r="H263" s="47" t="s">
        <v>177</v>
      </c>
      <c r="I263" s="42" t="s">
        <v>422</v>
      </c>
      <c r="J263" s="49">
        <v>44469.0</v>
      </c>
      <c r="K263" s="40"/>
      <c r="L263" s="41"/>
      <c r="M263" s="51">
        <v>118000.0</v>
      </c>
      <c r="N263" s="42" t="s">
        <v>75</v>
      </c>
      <c r="O263" s="54">
        <v>0.0</v>
      </c>
      <c r="P263" s="54">
        <v>0.0</v>
      </c>
      <c r="Q263" s="51">
        <v>0.0</v>
      </c>
      <c r="R263" s="51">
        <v>0.0</v>
      </c>
      <c r="S263" s="52">
        <f t="shared" si="2"/>
        <v>0</v>
      </c>
      <c r="T263" s="42" t="s">
        <v>283</v>
      </c>
      <c r="U263" s="49">
        <v>45917.0</v>
      </c>
      <c r="V263" s="49">
        <v>45958.0</v>
      </c>
      <c r="W263" s="42">
        <v>1.0</v>
      </c>
      <c r="X263" s="42" t="s">
        <v>84</v>
      </c>
      <c r="Y263" s="42" t="s">
        <v>85</v>
      </c>
    </row>
    <row r="264">
      <c r="A264" s="38" t="s">
        <v>9007</v>
      </c>
      <c r="B264" s="40">
        <v>45917.0</v>
      </c>
      <c r="C264" s="42">
        <v>2719.0</v>
      </c>
      <c r="D264" s="47" t="s">
        <v>1929</v>
      </c>
      <c r="E264" s="46" t="s">
        <v>1931</v>
      </c>
      <c r="F264" s="228" t="s">
        <v>3623</v>
      </c>
      <c r="G264" s="47" t="s">
        <v>179</v>
      </c>
      <c r="H264" s="47" t="s">
        <v>177</v>
      </c>
      <c r="I264" s="42" t="s">
        <v>422</v>
      </c>
      <c r="J264" s="49">
        <v>44469.0</v>
      </c>
      <c r="K264" s="40"/>
      <c r="L264" s="40"/>
      <c r="M264" s="51">
        <v>118000.0</v>
      </c>
      <c r="N264" s="42" t="s">
        <v>75</v>
      </c>
      <c r="O264" s="54">
        <v>0.0</v>
      </c>
      <c r="P264" s="54">
        <v>0.0</v>
      </c>
      <c r="Q264" s="51">
        <v>0.0</v>
      </c>
      <c r="R264" s="51">
        <v>0.0</v>
      </c>
      <c r="S264" s="52">
        <f t="shared" si="2"/>
        <v>0</v>
      </c>
      <c r="T264" s="42" t="s">
        <v>283</v>
      </c>
      <c r="U264" s="49">
        <v>45917.0</v>
      </c>
      <c r="V264" s="49">
        <v>45958.0</v>
      </c>
      <c r="W264" s="42">
        <v>1.0</v>
      </c>
      <c r="X264" s="42" t="s">
        <v>84</v>
      </c>
      <c r="Y264" s="42" t="s">
        <v>85</v>
      </c>
    </row>
    <row r="265">
      <c r="A265" s="38" t="s">
        <v>9010</v>
      </c>
      <c r="B265" s="40">
        <v>45917.0</v>
      </c>
      <c r="C265" s="42">
        <v>2719.0</v>
      </c>
      <c r="D265" s="47" t="s">
        <v>1929</v>
      </c>
      <c r="E265" s="46" t="s">
        <v>1931</v>
      </c>
      <c r="F265" s="228" t="s">
        <v>3593</v>
      </c>
      <c r="G265" s="47" t="s">
        <v>179</v>
      </c>
      <c r="H265" s="47" t="s">
        <v>177</v>
      </c>
      <c r="I265" s="42" t="s">
        <v>422</v>
      </c>
      <c r="J265" s="49">
        <v>44469.0</v>
      </c>
      <c r="K265" s="40"/>
      <c r="L265" s="41"/>
      <c r="M265" s="51">
        <v>118000.0</v>
      </c>
      <c r="N265" s="42" t="s">
        <v>75</v>
      </c>
      <c r="O265" s="54">
        <v>0.0</v>
      </c>
      <c r="P265" s="54">
        <v>0.0</v>
      </c>
      <c r="Q265" s="51">
        <v>0.0</v>
      </c>
      <c r="R265" s="51">
        <v>0.0</v>
      </c>
      <c r="S265" s="52">
        <f t="shared" si="2"/>
        <v>0</v>
      </c>
      <c r="T265" s="42" t="s">
        <v>283</v>
      </c>
      <c r="U265" s="49">
        <v>45917.0</v>
      </c>
      <c r="V265" s="49">
        <v>45953.0</v>
      </c>
      <c r="W265" s="42">
        <v>1.0</v>
      </c>
      <c r="X265" s="42" t="s">
        <v>84</v>
      </c>
      <c r="Y265" s="42" t="s">
        <v>85</v>
      </c>
    </row>
    <row r="266">
      <c r="A266" s="38" t="s">
        <v>9013</v>
      </c>
      <c r="B266" s="40">
        <v>45917.0</v>
      </c>
      <c r="C266" s="42">
        <v>2719.0</v>
      </c>
      <c r="D266" s="47" t="s">
        <v>1929</v>
      </c>
      <c r="E266" s="46" t="s">
        <v>1931</v>
      </c>
      <c r="F266" s="228" t="s">
        <v>3600</v>
      </c>
      <c r="G266" s="47" t="s">
        <v>179</v>
      </c>
      <c r="H266" s="47" t="s">
        <v>177</v>
      </c>
      <c r="I266" s="42" t="s">
        <v>422</v>
      </c>
      <c r="J266" s="49">
        <v>44469.0</v>
      </c>
      <c r="K266" s="40"/>
      <c r="L266" s="41"/>
      <c r="M266" s="51">
        <v>118000.0</v>
      </c>
      <c r="N266" s="42" t="s">
        <v>75</v>
      </c>
      <c r="O266" s="54">
        <v>0.0</v>
      </c>
      <c r="P266" s="54">
        <v>0.0</v>
      </c>
      <c r="Q266" s="51">
        <v>0.0</v>
      </c>
      <c r="R266" s="51">
        <v>0.0</v>
      </c>
      <c r="S266" s="52">
        <f t="shared" si="2"/>
        <v>0</v>
      </c>
      <c r="T266" s="42" t="s">
        <v>283</v>
      </c>
      <c r="U266" s="49">
        <v>45917.0</v>
      </c>
      <c r="V266" s="49">
        <v>45952.0</v>
      </c>
      <c r="W266" s="42">
        <v>1.0</v>
      </c>
      <c r="X266" s="42" t="s">
        <v>84</v>
      </c>
      <c r="Y266" s="42" t="s">
        <v>85</v>
      </c>
    </row>
    <row r="267">
      <c r="A267" s="38" t="s">
        <v>9017</v>
      </c>
      <c r="B267" s="40">
        <v>45917.0</v>
      </c>
      <c r="C267" s="42">
        <v>7160.0</v>
      </c>
      <c r="D267" s="47" t="s">
        <v>2765</v>
      </c>
      <c r="E267" s="46" t="s">
        <v>2766</v>
      </c>
      <c r="F267" s="228" t="s">
        <v>2767</v>
      </c>
      <c r="G267" s="47" t="s">
        <v>355</v>
      </c>
      <c r="H267" s="47" t="s">
        <v>235</v>
      </c>
      <c r="I267" s="42" t="s">
        <v>422</v>
      </c>
      <c r="J267" s="49">
        <v>44839.0</v>
      </c>
      <c r="K267" s="40">
        <v>45917.0</v>
      </c>
      <c r="L267" s="40">
        <v>45917.0</v>
      </c>
      <c r="M267" s="51">
        <v>0.0</v>
      </c>
      <c r="N267" s="42" t="s">
        <v>75</v>
      </c>
      <c r="O267" s="54">
        <v>118000.0</v>
      </c>
      <c r="P267" s="106">
        <v>118000.0</v>
      </c>
      <c r="Q267" s="51">
        <v>0.0</v>
      </c>
      <c r="R267" s="51">
        <v>826.0</v>
      </c>
      <c r="S267" s="52">
        <f t="shared" si="2"/>
        <v>117174</v>
      </c>
      <c r="T267" s="42" t="s">
        <v>83</v>
      </c>
      <c r="U267" s="49">
        <v>45917.0</v>
      </c>
      <c r="V267" s="49">
        <v>45947.0</v>
      </c>
      <c r="W267" s="42">
        <v>1.0</v>
      </c>
      <c r="X267" s="42" t="s">
        <v>84</v>
      </c>
      <c r="Y267" s="42" t="s">
        <v>85</v>
      </c>
    </row>
    <row r="268">
      <c r="A268" s="38" t="s">
        <v>9022</v>
      </c>
      <c r="B268" s="40">
        <v>45917.0</v>
      </c>
      <c r="C268" s="42">
        <v>4181.0</v>
      </c>
      <c r="D268" s="47" t="s">
        <v>9024</v>
      </c>
      <c r="E268" s="46" t="s">
        <v>438</v>
      </c>
      <c r="F268" s="228" t="s">
        <v>2993</v>
      </c>
      <c r="G268" s="47" t="s">
        <v>634</v>
      </c>
      <c r="H268" s="47" t="s">
        <v>235</v>
      </c>
      <c r="I268" s="42" t="s">
        <v>422</v>
      </c>
      <c r="J268" s="49">
        <v>44571.0</v>
      </c>
      <c r="K268" s="40"/>
      <c r="L268" s="41"/>
      <c r="M268" s="51">
        <v>78000.0</v>
      </c>
      <c r="N268" s="42" t="s">
        <v>75</v>
      </c>
      <c r="O268" s="54">
        <v>0.0</v>
      </c>
      <c r="P268" s="54">
        <v>0.0</v>
      </c>
      <c r="Q268" s="51">
        <v>0.0</v>
      </c>
      <c r="R268" s="51">
        <v>0.0</v>
      </c>
      <c r="S268" s="52">
        <f t="shared" si="2"/>
        <v>0</v>
      </c>
      <c r="T268" s="42" t="s">
        <v>283</v>
      </c>
      <c r="U268" s="49">
        <v>45917.0</v>
      </c>
      <c r="V268" s="49">
        <v>45947.0</v>
      </c>
      <c r="W268" s="42">
        <v>1.0</v>
      </c>
      <c r="X268" s="42" t="s">
        <v>98</v>
      </c>
      <c r="Y268" s="42" t="s">
        <v>85</v>
      </c>
    </row>
    <row r="269">
      <c r="A269" s="38" t="s">
        <v>9028</v>
      </c>
      <c r="B269" s="40">
        <v>45917.0</v>
      </c>
      <c r="C269" s="42">
        <v>5313.0</v>
      </c>
      <c r="D269" s="47" t="s">
        <v>3932</v>
      </c>
      <c r="E269" s="46" t="s">
        <v>3292</v>
      </c>
      <c r="F269" s="228" t="s">
        <v>3294</v>
      </c>
      <c r="G269" s="47" t="s">
        <v>227</v>
      </c>
      <c r="H269" s="47" t="s">
        <v>102</v>
      </c>
      <c r="I269" s="42" t="s">
        <v>422</v>
      </c>
      <c r="J269" s="49">
        <v>44653.0</v>
      </c>
      <c r="K269" s="40">
        <v>45917.0</v>
      </c>
      <c r="L269" s="40">
        <v>45917.0</v>
      </c>
      <c r="M269" s="51">
        <v>0.0</v>
      </c>
      <c r="N269" s="42" t="s">
        <v>75</v>
      </c>
      <c r="O269" s="54">
        <v>118000.0</v>
      </c>
      <c r="P269" s="106">
        <v>118000.0</v>
      </c>
      <c r="Q269" s="51">
        <v>0.0</v>
      </c>
      <c r="R269" s="51">
        <v>2360.0</v>
      </c>
      <c r="S269" s="52">
        <f t="shared" si="2"/>
        <v>115640</v>
      </c>
      <c r="T269" s="42" t="s">
        <v>83</v>
      </c>
      <c r="U269" s="49">
        <v>45917.0</v>
      </c>
      <c r="V269" s="49">
        <v>45947.0</v>
      </c>
      <c r="W269" s="42">
        <v>1.0</v>
      </c>
      <c r="X269" s="42" t="s">
        <v>84</v>
      </c>
      <c r="Y269" s="42" t="s">
        <v>85</v>
      </c>
    </row>
    <row r="270">
      <c r="A270" s="38" t="s">
        <v>9034</v>
      </c>
      <c r="B270" s="40">
        <v>45917.0</v>
      </c>
      <c r="C270" s="42">
        <v>3107.0</v>
      </c>
      <c r="D270" s="47" t="s">
        <v>3232</v>
      </c>
      <c r="E270" s="46" t="s">
        <v>2491</v>
      </c>
      <c r="F270" s="228" t="s">
        <v>2493</v>
      </c>
      <c r="G270" s="47" t="s">
        <v>142</v>
      </c>
      <c r="H270" s="47" t="s">
        <v>144</v>
      </c>
      <c r="I270" s="42" t="s">
        <v>422</v>
      </c>
      <c r="J270" s="49">
        <v>44504.0</v>
      </c>
      <c r="K270" s="40">
        <v>45917.0</v>
      </c>
      <c r="L270" s="40">
        <v>45917.0</v>
      </c>
      <c r="M270" s="51">
        <v>78000.0</v>
      </c>
      <c r="N270" s="42" t="s">
        <v>75</v>
      </c>
      <c r="O270" s="54">
        <v>156071.0</v>
      </c>
      <c r="P270" s="95">
        <v>156071.0</v>
      </c>
      <c r="Q270" s="51">
        <v>0.0</v>
      </c>
      <c r="R270" s="51">
        <v>0.0</v>
      </c>
      <c r="S270" s="52">
        <f t="shared" si="2"/>
        <v>156071</v>
      </c>
      <c r="T270" s="42" t="s">
        <v>112</v>
      </c>
      <c r="U270" s="49">
        <v>45917.0</v>
      </c>
      <c r="V270" s="49">
        <v>45947.0</v>
      </c>
      <c r="W270" s="42">
        <v>1.0</v>
      </c>
      <c r="X270" s="42" t="s">
        <v>98</v>
      </c>
      <c r="Y270" s="42" t="s">
        <v>85</v>
      </c>
    </row>
    <row r="271">
      <c r="A271" s="38" t="s">
        <v>9039</v>
      </c>
      <c r="B271" s="40">
        <v>45917.0</v>
      </c>
      <c r="C271" s="42">
        <v>3107.0</v>
      </c>
      <c r="D271" s="47" t="s">
        <v>3232</v>
      </c>
      <c r="E271" s="46" t="s">
        <v>2491</v>
      </c>
      <c r="F271" s="228" t="s">
        <v>2499</v>
      </c>
      <c r="G271" s="47" t="s">
        <v>142</v>
      </c>
      <c r="H271" s="47" t="s">
        <v>144</v>
      </c>
      <c r="I271" s="42" t="s">
        <v>422</v>
      </c>
      <c r="J271" s="49">
        <v>44504.0</v>
      </c>
      <c r="K271" s="40"/>
      <c r="L271" s="41"/>
      <c r="M271" s="51">
        <v>78000.0</v>
      </c>
      <c r="N271" s="42" t="s">
        <v>75</v>
      </c>
      <c r="O271" s="54">
        <v>0.0</v>
      </c>
      <c r="P271" s="54">
        <v>0.0</v>
      </c>
      <c r="Q271" s="51">
        <v>0.0</v>
      </c>
      <c r="R271" s="51">
        <v>0.0</v>
      </c>
      <c r="S271" s="52">
        <f t="shared" si="2"/>
        <v>0</v>
      </c>
      <c r="T271" s="42" t="s">
        <v>283</v>
      </c>
      <c r="U271" s="49">
        <v>45917.0</v>
      </c>
      <c r="V271" s="49">
        <v>45947.0</v>
      </c>
      <c r="W271" s="42">
        <v>1.0</v>
      </c>
      <c r="X271" s="42" t="s">
        <v>98</v>
      </c>
      <c r="Y271" s="42" t="s">
        <v>85</v>
      </c>
    </row>
    <row r="272">
      <c r="A272" s="38" t="s">
        <v>9043</v>
      </c>
      <c r="B272" s="40">
        <v>45917.0</v>
      </c>
      <c r="C272" s="42">
        <v>6207.0</v>
      </c>
      <c r="D272" s="47" t="s">
        <v>3820</v>
      </c>
      <c r="E272" s="46" t="s">
        <v>3821</v>
      </c>
      <c r="F272" s="228" t="s">
        <v>3822</v>
      </c>
      <c r="G272" s="47" t="s">
        <v>70</v>
      </c>
      <c r="H272" s="47" t="s">
        <v>72</v>
      </c>
      <c r="I272" s="42" t="s">
        <v>422</v>
      </c>
      <c r="J272" s="49">
        <v>44745.0</v>
      </c>
      <c r="K272" s="40">
        <v>45917.0</v>
      </c>
      <c r="L272" s="40">
        <v>45917.0</v>
      </c>
      <c r="M272" s="51">
        <v>0.0</v>
      </c>
      <c r="N272" s="42" t="s">
        <v>75</v>
      </c>
      <c r="O272" s="54">
        <v>78000.0</v>
      </c>
      <c r="P272" s="106">
        <v>78000.0</v>
      </c>
      <c r="Q272" s="51">
        <v>0.0</v>
      </c>
      <c r="R272" s="51">
        <v>4400.0</v>
      </c>
      <c r="S272" s="52">
        <f t="shared" si="2"/>
        <v>73600</v>
      </c>
      <c r="T272" s="42" t="s">
        <v>83</v>
      </c>
      <c r="U272" s="49">
        <v>45917.0</v>
      </c>
      <c r="V272" s="49">
        <v>45947.0</v>
      </c>
      <c r="W272" s="42">
        <v>1.0</v>
      </c>
      <c r="X272" s="42" t="s">
        <v>98</v>
      </c>
      <c r="Y272" s="42" t="s">
        <v>85</v>
      </c>
    </row>
    <row r="273">
      <c r="A273" s="46" t="s">
        <v>9048</v>
      </c>
      <c r="B273" s="40">
        <v>45917.0</v>
      </c>
      <c r="C273" s="42">
        <v>3860.0</v>
      </c>
      <c r="D273" s="47" t="s">
        <v>7254</v>
      </c>
      <c r="E273" s="46" t="s">
        <v>2709</v>
      </c>
      <c r="F273" s="228" t="s">
        <v>2720</v>
      </c>
      <c r="G273" s="47" t="s">
        <v>2711</v>
      </c>
      <c r="H273" s="47" t="s">
        <v>156</v>
      </c>
      <c r="I273" s="42" t="s">
        <v>46</v>
      </c>
      <c r="J273" s="49">
        <v>44556.0</v>
      </c>
      <c r="K273" s="40">
        <v>45917.0</v>
      </c>
      <c r="L273" s="40">
        <v>45917.0</v>
      </c>
      <c r="M273" s="51">
        <v>0.0</v>
      </c>
      <c r="N273" s="42" t="s">
        <v>75</v>
      </c>
      <c r="O273" s="54">
        <v>78000.0</v>
      </c>
      <c r="P273" s="106">
        <v>78000.0</v>
      </c>
      <c r="Q273" s="51">
        <v>0.0</v>
      </c>
      <c r="R273" s="51">
        <v>4400.0</v>
      </c>
      <c r="S273" s="52">
        <f t="shared" si="2"/>
        <v>73600</v>
      </c>
      <c r="T273" s="42" t="s">
        <v>83</v>
      </c>
      <c r="U273" s="49">
        <v>45917.0</v>
      </c>
      <c r="V273" s="49">
        <v>45953.0</v>
      </c>
      <c r="W273" s="42">
        <v>1.0</v>
      </c>
      <c r="X273" s="42" t="s">
        <v>98</v>
      </c>
      <c r="Y273" s="42" t="s">
        <v>85</v>
      </c>
    </row>
    <row r="274">
      <c r="A274" s="38" t="s">
        <v>9055</v>
      </c>
      <c r="B274" s="40">
        <v>45917.0</v>
      </c>
      <c r="C274" s="42">
        <v>2200.0</v>
      </c>
      <c r="D274" s="47" t="s">
        <v>6582</v>
      </c>
      <c r="E274" s="46" t="s">
        <v>78</v>
      </c>
      <c r="F274" s="228" t="s">
        <v>3110</v>
      </c>
      <c r="G274" s="47" t="s">
        <v>199</v>
      </c>
      <c r="H274" s="47" t="s">
        <v>200</v>
      </c>
      <c r="I274" s="42" t="s">
        <v>422</v>
      </c>
      <c r="J274" s="49">
        <v>44432.0</v>
      </c>
      <c r="K274" s="40">
        <v>45917.0</v>
      </c>
      <c r="L274" s="40">
        <v>45917.0</v>
      </c>
      <c r="M274" s="51">
        <v>78000.0</v>
      </c>
      <c r="N274" s="42" t="s">
        <v>75</v>
      </c>
      <c r="O274" s="54">
        <v>70000.0</v>
      </c>
      <c r="P274" s="106">
        <v>70000.0</v>
      </c>
      <c r="Q274" s="51">
        <v>0.0</v>
      </c>
      <c r="R274" s="51">
        <v>490.0</v>
      </c>
      <c r="S274" s="52">
        <f t="shared" si="2"/>
        <v>69510</v>
      </c>
      <c r="T274" s="42" t="s">
        <v>83</v>
      </c>
      <c r="U274" s="49">
        <v>45917.0</v>
      </c>
      <c r="V274" s="49">
        <v>45948.0</v>
      </c>
      <c r="W274" s="42">
        <v>1.0</v>
      </c>
      <c r="X274" s="42" t="s">
        <v>98</v>
      </c>
      <c r="Y274" s="42" t="s">
        <v>85</v>
      </c>
    </row>
    <row r="275">
      <c r="A275" s="38" t="s">
        <v>9059</v>
      </c>
      <c r="B275" s="40">
        <v>45918.0</v>
      </c>
      <c r="C275" s="42">
        <v>5121.0</v>
      </c>
      <c r="D275" s="47" t="s">
        <v>7336</v>
      </c>
      <c r="E275" s="46" t="s">
        <v>3115</v>
      </c>
      <c r="F275" s="228" t="s">
        <v>3116</v>
      </c>
      <c r="G275" s="47" t="s">
        <v>3117</v>
      </c>
      <c r="H275" s="47" t="s">
        <v>124</v>
      </c>
      <c r="I275" s="42" t="s">
        <v>422</v>
      </c>
      <c r="J275" s="49">
        <v>44640.0</v>
      </c>
      <c r="K275" s="40">
        <v>45918.0</v>
      </c>
      <c r="L275" s="40">
        <v>45917.0</v>
      </c>
      <c r="M275" s="51">
        <v>118000.0</v>
      </c>
      <c r="N275" s="40">
        <v>45918.0</v>
      </c>
      <c r="O275" s="54">
        <v>120003.0</v>
      </c>
      <c r="P275" s="95">
        <v>120000.0</v>
      </c>
      <c r="Q275" s="51">
        <v>0.0</v>
      </c>
      <c r="R275" s="51">
        <v>0.0</v>
      </c>
      <c r="S275" s="52">
        <f t="shared" si="2"/>
        <v>120000</v>
      </c>
      <c r="T275" s="42" t="s">
        <v>112</v>
      </c>
      <c r="U275" s="49">
        <v>45918.0</v>
      </c>
      <c r="V275" s="49">
        <v>45948.0</v>
      </c>
      <c r="W275" s="42">
        <v>1.0</v>
      </c>
      <c r="X275" s="42" t="s">
        <v>84</v>
      </c>
      <c r="Y275" s="42" t="s">
        <v>85</v>
      </c>
    </row>
    <row r="276">
      <c r="A276" s="38" t="s">
        <v>9068</v>
      </c>
      <c r="B276" s="40">
        <v>45918.0</v>
      </c>
      <c r="C276" s="42">
        <v>6058.0</v>
      </c>
      <c r="D276" s="47" t="s">
        <v>1797</v>
      </c>
      <c r="E276" s="46" t="s">
        <v>1798</v>
      </c>
      <c r="F276" s="228" t="s">
        <v>1799</v>
      </c>
      <c r="G276" s="47" t="s">
        <v>812</v>
      </c>
      <c r="H276" s="47" t="s">
        <v>123</v>
      </c>
      <c r="I276" s="42" t="s">
        <v>422</v>
      </c>
      <c r="J276" s="49">
        <v>44730.0</v>
      </c>
      <c r="K276" s="40">
        <v>45917.0</v>
      </c>
      <c r="L276" s="40">
        <v>45917.0</v>
      </c>
      <c r="M276" s="51">
        <v>0.0</v>
      </c>
      <c r="N276" s="42" t="s">
        <v>75</v>
      </c>
      <c r="O276" s="54">
        <v>118000.0</v>
      </c>
      <c r="P276" s="106">
        <v>118000.0</v>
      </c>
      <c r="Q276" s="51">
        <v>0.0</v>
      </c>
      <c r="R276" s="51">
        <v>2360.0</v>
      </c>
      <c r="S276" s="52">
        <f t="shared" si="2"/>
        <v>115640</v>
      </c>
      <c r="T276" s="42" t="s">
        <v>83</v>
      </c>
      <c r="U276" s="49">
        <v>45917.0</v>
      </c>
      <c r="V276" s="49">
        <v>45953.0</v>
      </c>
      <c r="W276" s="42">
        <v>1.0</v>
      </c>
      <c r="X276" s="42" t="s">
        <v>84</v>
      </c>
      <c r="Y276" s="42" t="s">
        <v>85</v>
      </c>
    </row>
    <row r="277">
      <c r="A277" s="38" t="s">
        <v>9073</v>
      </c>
      <c r="B277" s="40">
        <v>45918.0</v>
      </c>
      <c r="C277" s="42">
        <v>10609.0</v>
      </c>
      <c r="D277" s="47" t="s">
        <v>2907</v>
      </c>
      <c r="E277" s="46" t="s">
        <v>2909</v>
      </c>
      <c r="F277" s="228" t="s">
        <v>9074</v>
      </c>
      <c r="G277" s="47" t="s">
        <v>2912</v>
      </c>
      <c r="H277" s="47" t="s">
        <v>124</v>
      </c>
      <c r="I277" s="42" t="s">
        <v>422</v>
      </c>
      <c r="J277" s="49">
        <v>45240.0</v>
      </c>
      <c r="K277" s="40">
        <v>45917.0</v>
      </c>
      <c r="L277" s="40">
        <v>45917.0</v>
      </c>
      <c r="M277" s="51">
        <v>0.0</v>
      </c>
      <c r="N277" s="42" t="s">
        <v>75</v>
      </c>
      <c r="O277" s="54">
        <v>118000.0</v>
      </c>
      <c r="P277" s="106">
        <v>118000.0</v>
      </c>
      <c r="Q277" s="51">
        <v>0.0</v>
      </c>
      <c r="R277" s="51">
        <v>4440.0</v>
      </c>
      <c r="S277" s="52">
        <f t="shared" si="2"/>
        <v>113560</v>
      </c>
      <c r="T277" s="42" t="s">
        <v>83</v>
      </c>
      <c r="U277" s="49">
        <v>45917.0</v>
      </c>
      <c r="V277" s="49">
        <v>45947.0</v>
      </c>
      <c r="W277" s="42">
        <v>1.0</v>
      </c>
      <c r="X277" s="42" t="s">
        <v>84</v>
      </c>
      <c r="Y277" s="42" t="s">
        <v>85</v>
      </c>
    </row>
    <row r="278">
      <c r="A278" s="38" t="s">
        <v>9078</v>
      </c>
      <c r="B278" s="40">
        <v>45918.0</v>
      </c>
      <c r="C278" s="42">
        <v>2186.0</v>
      </c>
      <c r="D278" s="47" t="s">
        <v>7018</v>
      </c>
      <c r="E278" s="46" t="s">
        <v>2385</v>
      </c>
      <c r="F278" s="228" t="s">
        <v>2387</v>
      </c>
      <c r="G278" s="47" t="s">
        <v>243</v>
      </c>
      <c r="H278" s="47" t="s">
        <v>123</v>
      </c>
      <c r="I278" s="42" t="s">
        <v>422</v>
      </c>
      <c r="J278" s="49">
        <v>44431.0</v>
      </c>
      <c r="K278" s="40">
        <v>45917.0</v>
      </c>
      <c r="L278" s="40">
        <v>45917.0</v>
      </c>
      <c r="M278" s="51">
        <v>78000.0</v>
      </c>
      <c r="N278" s="42" t="s">
        <v>75</v>
      </c>
      <c r="O278" s="54">
        <v>205035.0</v>
      </c>
      <c r="P278" s="95">
        <v>205000.0</v>
      </c>
      <c r="Q278" s="51">
        <v>0.0</v>
      </c>
      <c r="R278" s="51">
        <v>0.0</v>
      </c>
      <c r="S278" s="52">
        <f t="shared" si="2"/>
        <v>205000</v>
      </c>
      <c r="T278" s="42" t="s">
        <v>112</v>
      </c>
      <c r="U278" s="49">
        <v>45917.0</v>
      </c>
      <c r="V278" s="49">
        <v>45948.0</v>
      </c>
      <c r="W278" s="42">
        <v>1.0</v>
      </c>
      <c r="X278" s="42" t="s">
        <v>98</v>
      </c>
      <c r="Y278" s="42" t="s">
        <v>85</v>
      </c>
    </row>
    <row r="279">
      <c r="A279" s="38" t="s">
        <v>9083</v>
      </c>
      <c r="B279" s="40">
        <v>45918.0</v>
      </c>
      <c r="C279" s="42">
        <v>2186.0</v>
      </c>
      <c r="D279" s="47" t="s">
        <v>7018</v>
      </c>
      <c r="E279" s="46" t="s">
        <v>2385</v>
      </c>
      <c r="F279" s="228" t="s">
        <v>2427</v>
      </c>
      <c r="G279" s="47" t="s">
        <v>243</v>
      </c>
      <c r="H279" s="47" t="s">
        <v>123</v>
      </c>
      <c r="I279" s="42" t="s">
        <v>422</v>
      </c>
      <c r="J279" s="49">
        <v>44431.0</v>
      </c>
      <c r="K279" s="40"/>
      <c r="L279" s="40"/>
      <c r="M279" s="51">
        <v>78000.0</v>
      </c>
      <c r="N279" s="42" t="s">
        <v>75</v>
      </c>
      <c r="O279" s="54">
        <v>0.0</v>
      </c>
      <c r="P279" s="54">
        <v>0.0</v>
      </c>
      <c r="Q279" s="51">
        <v>0.0</v>
      </c>
      <c r="R279" s="51">
        <v>0.0</v>
      </c>
      <c r="S279" s="52">
        <f t="shared" si="2"/>
        <v>0</v>
      </c>
      <c r="T279" s="42" t="s">
        <v>283</v>
      </c>
      <c r="U279" s="49">
        <v>45917.0</v>
      </c>
      <c r="V279" s="49">
        <v>45948.0</v>
      </c>
      <c r="W279" s="42">
        <v>1.0</v>
      </c>
      <c r="X279" s="42" t="s">
        <v>98</v>
      </c>
      <c r="Y279" s="42" t="s">
        <v>85</v>
      </c>
    </row>
    <row r="280">
      <c r="A280" s="38" t="s">
        <v>9087</v>
      </c>
      <c r="B280" s="40">
        <v>45918.0</v>
      </c>
      <c r="C280" s="42">
        <v>2186.0</v>
      </c>
      <c r="D280" s="47" t="s">
        <v>7018</v>
      </c>
      <c r="E280" s="46" t="s">
        <v>2385</v>
      </c>
      <c r="F280" s="228" t="s">
        <v>2449</v>
      </c>
      <c r="G280" s="47" t="s">
        <v>243</v>
      </c>
      <c r="H280" s="47" t="s">
        <v>123</v>
      </c>
      <c r="I280" s="42" t="s">
        <v>422</v>
      </c>
      <c r="J280" s="49">
        <v>44431.0</v>
      </c>
      <c r="K280" s="40"/>
      <c r="L280" s="40"/>
      <c r="M280" s="51">
        <v>78000.0</v>
      </c>
      <c r="N280" s="42" t="s">
        <v>75</v>
      </c>
      <c r="O280" s="54">
        <v>0.0</v>
      </c>
      <c r="P280" s="54">
        <v>0.0</v>
      </c>
      <c r="Q280" s="51">
        <v>0.0</v>
      </c>
      <c r="R280" s="51">
        <v>0.0</v>
      </c>
      <c r="S280" s="52">
        <f t="shared" si="2"/>
        <v>0</v>
      </c>
      <c r="T280" s="42" t="s">
        <v>283</v>
      </c>
      <c r="U280" s="49">
        <v>45917.0</v>
      </c>
      <c r="V280" s="49">
        <v>45948.0</v>
      </c>
      <c r="W280" s="42">
        <v>1.0</v>
      </c>
      <c r="X280" s="42" t="s">
        <v>98</v>
      </c>
      <c r="Y280" s="42" t="s">
        <v>85</v>
      </c>
    </row>
    <row r="281">
      <c r="A281" s="38" t="s">
        <v>9091</v>
      </c>
      <c r="B281" s="40">
        <v>45918.0</v>
      </c>
      <c r="C281" s="42">
        <v>11266.0</v>
      </c>
      <c r="D281" s="47" t="s">
        <v>2617</v>
      </c>
      <c r="E281" s="46" t="s">
        <v>2618</v>
      </c>
      <c r="F281" s="228" t="s">
        <v>2619</v>
      </c>
      <c r="G281" s="47" t="s">
        <v>585</v>
      </c>
      <c r="H281" s="47" t="s">
        <v>123</v>
      </c>
      <c r="I281" s="42" t="s">
        <v>422</v>
      </c>
      <c r="J281" s="49">
        <v>45326.0</v>
      </c>
      <c r="K281" s="40">
        <v>45917.0</v>
      </c>
      <c r="L281" s="40">
        <v>45917.0</v>
      </c>
      <c r="M281" s="51">
        <v>0.0</v>
      </c>
      <c r="N281" s="42" t="s">
        <v>75</v>
      </c>
      <c r="O281" s="54">
        <v>78064.0</v>
      </c>
      <c r="P281" s="95">
        <v>78064.0</v>
      </c>
      <c r="Q281" s="51">
        <v>0.0</v>
      </c>
      <c r="R281" s="51">
        <v>0.0</v>
      </c>
      <c r="S281" s="52">
        <f t="shared" si="2"/>
        <v>78064</v>
      </c>
      <c r="T281" s="42" t="s">
        <v>112</v>
      </c>
      <c r="U281" s="49">
        <v>45917.0</v>
      </c>
      <c r="V281" s="49">
        <v>45951.0</v>
      </c>
      <c r="W281" s="42">
        <v>1.0</v>
      </c>
      <c r="X281" s="42" t="s">
        <v>98</v>
      </c>
      <c r="Y281" s="42" t="s">
        <v>85</v>
      </c>
    </row>
    <row r="282">
      <c r="A282" s="38" t="s">
        <v>9095</v>
      </c>
      <c r="B282" s="40">
        <v>45918.0</v>
      </c>
      <c r="C282" s="42">
        <v>11031.0</v>
      </c>
      <c r="D282" s="47" t="s">
        <v>1445</v>
      </c>
      <c r="E282" s="46" t="s">
        <v>1446</v>
      </c>
      <c r="F282" s="228" t="s">
        <v>1448</v>
      </c>
      <c r="G282" s="47" t="s">
        <v>634</v>
      </c>
      <c r="H282" s="47" t="s">
        <v>235</v>
      </c>
      <c r="I282" s="42" t="s">
        <v>422</v>
      </c>
      <c r="J282" s="49">
        <v>45302.0</v>
      </c>
      <c r="K282" s="40">
        <v>45917.0</v>
      </c>
      <c r="L282" s="40">
        <v>45917.0</v>
      </c>
      <c r="M282" s="51">
        <v>0.0</v>
      </c>
      <c r="N282" s="42" t="s">
        <v>75</v>
      </c>
      <c r="O282" s="54">
        <v>78000.0</v>
      </c>
      <c r="P282" s="106">
        <v>78000.0</v>
      </c>
      <c r="Q282" s="51">
        <v>0.0</v>
      </c>
      <c r="R282" s="51">
        <v>4400.0</v>
      </c>
      <c r="S282" s="52">
        <f t="shared" si="2"/>
        <v>73600</v>
      </c>
      <c r="T282" s="42" t="s">
        <v>83</v>
      </c>
      <c r="U282" s="49">
        <v>45917.0</v>
      </c>
      <c r="V282" s="49">
        <v>45947.0</v>
      </c>
      <c r="W282" s="42">
        <v>1.0</v>
      </c>
      <c r="X282" s="42" t="s">
        <v>98</v>
      </c>
      <c r="Y282" s="42" t="s">
        <v>85</v>
      </c>
    </row>
    <row r="283">
      <c r="A283" s="38" t="s">
        <v>9101</v>
      </c>
      <c r="B283" s="40">
        <v>45918.0</v>
      </c>
      <c r="C283" s="42">
        <v>277.0</v>
      </c>
      <c r="D283" s="47" t="s">
        <v>9103</v>
      </c>
      <c r="E283" s="46" t="s">
        <v>1148</v>
      </c>
      <c r="F283" s="228" t="s">
        <v>1149</v>
      </c>
      <c r="G283" s="47" t="s">
        <v>601</v>
      </c>
      <c r="H283" s="47" t="s">
        <v>177</v>
      </c>
      <c r="I283" s="42" t="s">
        <v>422</v>
      </c>
      <c r="J283" s="49">
        <v>44284.0</v>
      </c>
      <c r="K283" s="40">
        <v>45917.0</v>
      </c>
      <c r="L283" s="40">
        <v>45917.0</v>
      </c>
      <c r="M283" s="51">
        <v>0.0</v>
      </c>
      <c r="N283" s="42" t="s">
        <v>75</v>
      </c>
      <c r="O283" s="54">
        <v>118000.0</v>
      </c>
      <c r="P283" s="106">
        <v>118000.0</v>
      </c>
      <c r="Q283" s="51">
        <v>0.0</v>
      </c>
      <c r="R283" s="51">
        <v>826.0</v>
      </c>
      <c r="S283" s="52">
        <f t="shared" si="2"/>
        <v>117174</v>
      </c>
      <c r="T283" s="42" t="s">
        <v>83</v>
      </c>
      <c r="U283" s="49">
        <v>45917.0</v>
      </c>
      <c r="V283" s="49">
        <v>45947.0</v>
      </c>
      <c r="W283" s="42">
        <v>1.0</v>
      </c>
      <c r="X283" s="42" t="s">
        <v>84</v>
      </c>
      <c r="Y283" s="42" t="s">
        <v>85</v>
      </c>
    </row>
    <row r="284">
      <c r="A284" s="38" t="s">
        <v>9108</v>
      </c>
      <c r="B284" s="40">
        <v>45918.0</v>
      </c>
      <c r="C284" s="42">
        <v>7236.0</v>
      </c>
      <c r="D284" s="47" t="s">
        <v>3918</v>
      </c>
      <c r="E284" s="46" t="s">
        <v>922</v>
      </c>
      <c r="F284" s="228" t="s">
        <v>923</v>
      </c>
      <c r="G284" s="47" t="s">
        <v>812</v>
      </c>
      <c r="H284" s="47" t="s">
        <v>123</v>
      </c>
      <c r="I284" s="42" t="s">
        <v>422</v>
      </c>
      <c r="J284" s="49">
        <v>44847.0</v>
      </c>
      <c r="K284" s="40">
        <v>45917.0</v>
      </c>
      <c r="L284" s="40">
        <v>45917.0</v>
      </c>
      <c r="M284" s="51">
        <v>0.0</v>
      </c>
      <c r="N284" s="42" t="s">
        <v>75</v>
      </c>
      <c r="O284" s="54">
        <v>78000.0</v>
      </c>
      <c r="P284" s="106">
        <v>78000.0</v>
      </c>
      <c r="Q284" s="51">
        <v>0.0</v>
      </c>
      <c r="R284" s="51">
        <v>546.0</v>
      </c>
      <c r="S284" s="52">
        <f t="shared" si="2"/>
        <v>77454</v>
      </c>
      <c r="T284" s="42" t="s">
        <v>83</v>
      </c>
      <c r="U284" s="49">
        <v>45917.0</v>
      </c>
      <c r="V284" s="49">
        <v>45951.0</v>
      </c>
      <c r="W284" s="42">
        <v>1.0</v>
      </c>
      <c r="X284" s="42" t="s">
        <v>98</v>
      </c>
      <c r="Y284" s="42" t="s">
        <v>85</v>
      </c>
    </row>
    <row r="285">
      <c r="A285" s="38" t="s">
        <v>9114</v>
      </c>
      <c r="B285" s="40">
        <v>45918.0</v>
      </c>
      <c r="C285" s="42">
        <v>10201.0</v>
      </c>
      <c r="D285" s="47" t="s">
        <v>6378</v>
      </c>
      <c r="E285" s="46" t="s">
        <v>3196</v>
      </c>
      <c r="F285" s="228" t="s">
        <v>3197</v>
      </c>
      <c r="G285" s="47" t="s">
        <v>1863</v>
      </c>
      <c r="H285" s="47" t="s">
        <v>1044</v>
      </c>
      <c r="I285" s="42" t="s">
        <v>422</v>
      </c>
      <c r="J285" s="49">
        <v>45193.0</v>
      </c>
      <c r="K285" s="40">
        <v>45917.0</v>
      </c>
      <c r="L285" s="40">
        <v>45917.0</v>
      </c>
      <c r="M285" s="51">
        <v>0.0</v>
      </c>
      <c r="N285" s="40">
        <v>45918.0</v>
      </c>
      <c r="O285" s="54">
        <v>118054.0</v>
      </c>
      <c r="P285" s="95">
        <v>118054.0</v>
      </c>
      <c r="Q285" s="51">
        <v>0.0</v>
      </c>
      <c r="R285" s="51">
        <v>0.0</v>
      </c>
      <c r="S285" s="52">
        <f t="shared" si="2"/>
        <v>118054</v>
      </c>
      <c r="T285" s="42" t="s">
        <v>112</v>
      </c>
      <c r="U285" s="49">
        <v>45918.0</v>
      </c>
      <c r="V285" s="49">
        <v>45948.0</v>
      </c>
      <c r="W285" s="42">
        <v>1.0</v>
      </c>
      <c r="X285" s="42" t="s">
        <v>84</v>
      </c>
      <c r="Y285" s="42" t="s">
        <v>85</v>
      </c>
    </row>
    <row r="286">
      <c r="A286" s="46" t="s">
        <v>9118</v>
      </c>
      <c r="B286" s="40">
        <v>45918.0</v>
      </c>
      <c r="C286" s="42">
        <v>3541.0</v>
      </c>
      <c r="D286" s="47" t="s">
        <v>3382</v>
      </c>
      <c r="E286" s="46" t="s">
        <v>3249</v>
      </c>
      <c r="F286" s="228" t="s">
        <v>3251</v>
      </c>
      <c r="G286" s="47" t="s">
        <v>3253</v>
      </c>
      <c r="H286" s="47" t="s">
        <v>156</v>
      </c>
      <c r="I286" s="42" t="s">
        <v>46</v>
      </c>
      <c r="J286" s="49">
        <v>44530.0</v>
      </c>
      <c r="K286" s="40">
        <v>45918.0</v>
      </c>
      <c r="L286" s="40">
        <v>45918.0</v>
      </c>
      <c r="M286" s="51">
        <v>0.0</v>
      </c>
      <c r="N286" s="42" t="s">
        <v>75</v>
      </c>
      <c r="O286" s="54">
        <v>78000.0</v>
      </c>
      <c r="P286" s="83">
        <v>78000.0</v>
      </c>
      <c r="Q286" s="51">
        <v>0.0</v>
      </c>
      <c r="R286" s="51">
        <v>546.0</v>
      </c>
      <c r="S286" s="52">
        <f t="shared" si="2"/>
        <v>77454</v>
      </c>
      <c r="T286" s="42" t="s">
        <v>83</v>
      </c>
      <c r="U286" s="49">
        <v>45918.0</v>
      </c>
      <c r="V286" s="49">
        <v>45955.0</v>
      </c>
      <c r="W286" s="42">
        <v>1.0</v>
      </c>
      <c r="X286" s="42" t="s">
        <v>98</v>
      </c>
      <c r="Y286" s="42" t="s">
        <v>85</v>
      </c>
    </row>
    <row r="287">
      <c r="A287" s="38" t="s">
        <v>9123</v>
      </c>
      <c r="B287" s="40">
        <v>45918.0</v>
      </c>
      <c r="C287" s="42">
        <v>3325.0</v>
      </c>
      <c r="D287" s="47" t="s">
        <v>6285</v>
      </c>
      <c r="E287" s="46" t="s">
        <v>3038</v>
      </c>
      <c r="F287" s="228" t="s">
        <v>3039</v>
      </c>
      <c r="G287" s="47" t="s">
        <v>1295</v>
      </c>
      <c r="H287" s="47" t="s">
        <v>1296</v>
      </c>
      <c r="I287" s="42" t="s">
        <v>422</v>
      </c>
      <c r="J287" s="49">
        <v>44523.0</v>
      </c>
      <c r="K287" s="40">
        <v>45918.0</v>
      </c>
      <c r="L287" s="40">
        <v>45918.0</v>
      </c>
      <c r="M287" s="51">
        <v>118000.0</v>
      </c>
      <c r="N287" s="42" t="s">
        <v>75</v>
      </c>
      <c r="O287" s="54">
        <v>120000.0</v>
      </c>
      <c r="P287" s="83">
        <v>120000.0</v>
      </c>
      <c r="Q287" s="51">
        <v>0.0</v>
      </c>
      <c r="R287" s="51">
        <v>4400.0</v>
      </c>
      <c r="S287" s="52">
        <f t="shared" si="2"/>
        <v>115600</v>
      </c>
      <c r="T287" s="42" t="s">
        <v>83</v>
      </c>
      <c r="U287" s="49">
        <v>45918.0</v>
      </c>
      <c r="V287" s="49">
        <v>45948.0</v>
      </c>
      <c r="W287" s="42">
        <v>1.0</v>
      </c>
      <c r="X287" s="42" t="s">
        <v>84</v>
      </c>
      <c r="Y287" s="42" t="s">
        <v>85</v>
      </c>
    </row>
    <row r="288">
      <c r="A288" s="158" t="s">
        <v>9130</v>
      </c>
      <c r="B288" s="40">
        <v>45918.0</v>
      </c>
      <c r="C288" s="42">
        <v>16406.0</v>
      </c>
      <c r="D288" s="47" t="s">
        <v>9132</v>
      </c>
      <c r="E288" s="46" t="s">
        <v>9133</v>
      </c>
      <c r="F288" s="228" t="s">
        <v>9134</v>
      </c>
      <c r="G288" s="47" t="s">
        <v>585</v>
      </c>
      <c r="H288" s="47" t="s">
        <v>123</v>
      </c>
      <c r="I288" s="42" t="s">
        <v>422</v>
      </c>
      <c r="J288" s="49">
        <v>45918.0</v>
      </c>
      <c r="K288" s="40">
        <v>45918.0</v>
      </c>
      <c r="L288" s="40">
        <v>45918.0</v>
      </c>
      <c r="M288" s="51">
        <v>0.0</v>
      </c>
      <c r="N288" s="42" t="s">
        <v>75</v>
      </c>
      <c r="O288" s="54">
        <v>120000.0</v>
      </c>
      <c r="P288" s="83">
        <v>120000.0</v>
      </c>
      <c r="Q288" s="51">
        <v>0.0</v>
      </c>
      <c r="R288" s="51">
        <v>840.0</v>
      </c>
      <c r="S288" s="52">
        <f t="shared" si="2"/>
        <v>119160</v>
      </c>
      <c r="T288" s="42" t="s">
        <v>83</v>
      </c>
      <c r="U288" s="49"/>
      <c r="V288" s="49"/>
      <c r="W288" s="42">
        <v>6.0</v>
      </c>
      <c r="X288" s="42" t="s">
        <v>84</v>
      </c>
      <c r="Y288" s="42" t="s">
        <v>221</v>
      </c>
    </row>
    <row r="289">
      <c r="A289" s="38" t="s">
        <v>9138</v>
      </c>
      <c r="B289" s="40">
        <v>45918.0</v>
      </c>
      <c r="C289" s="42">
        <v>7820.0</v>
      </c>
      <c r="D289" s="47" t="s">
        <v>4639</v>
      </c>
      <c r="E289" s="46" t="s">
        <v>2866</v>
      </c>
      <c r="F289" s="228" t="s">
        <v>4640</v>
      </c>
      <c r="G289" s="47" t="s">
        <v>404</v>
      </c>
      <c r="H289" s="47" t="s">
        <v>72</v>
      </c>
      <c r="I289" s="42" t="s">
        <v>422</v>
      </c>
      <c r="J289" s="49">
        <v>44912.0</v>
      </c>
      <c r="K289" s="40">
        <v>45918.0</v>
      </c>
      <c r="L289" s="40">
        <v>45918.0</v>
      </c>
      <c r="M289" s="51">
        <v>0.0</v>
      </c>
      <c r="N289" s="42" t="s">
        <v>75</v>
      </c>
      <c r="O289" s="54">
        <v>78000.0</v>
      </c>
      <c r="P289" s="83">
        <v>78000.0</v>
      </c>
      <c r="Q289" s="51">
        <v>0.0</v>
      </c>
      <c r="R289" s="51">
        <v>4440.0</v>
      </c>
      <c r="S289" s="52">
        <f t="shared" si="2"/>
        <v>73560</v>
      </c>
      <c r="T289" s="42" t="s">
        <v>83</v>
      </c>
      <c r="U289" s="49">
        <v>45918.0</v>
      </c>
      <c r="V289" s="49">
        <v>45948.0</v>
      </c>
      <c r="W289" s="42">
        <v>1.0</v>
      </c>
      <c r="X289" s="42" t="s">
        <v>98</v>
      </c>
      <c r="Y289" s="42" t="s">
        <v>85</v>
      </c>
    </row>
    <row r="290">
      <c r="A290" s="158" t="s">
        <v>9141</v>
      </c>
      <c r="B290" s="40">
        <v>45918.0</v>
      </c>
      <c r="C290" s="42">
        <v>16366.0</v>
      </c>
      <c r="D290" s="47" t="s">
        <v>9142</v>
      </c>
      <c r="E290" s="46" t="s">
        <v>9144</v>
      </c>
      <c r="F290" s="228" t="s">
        <v>9145</v>
      </c>
      <c r="G290" s="47" t="s">
        <v>2886</v>
      </c>
      <c r="H290" s="567" t="s">
        <v>2887</v>
      </c>
      <c r="I290" s="42" t="s">
        <v>422</v>
      </c>
      <c r="J290" s="49">
        <v>45913.0</v>
      </c>
      <c r="K290" s="40">
        <v>45918.0</v>
      </c>
      <c r="L290" s="40">
        <v>45918.0</v>
      </c>
      <c r="M290" s="51">
        <v>0.0</v>
      </c>
      <c r="N290" s="42" t="s">
        <v>75</v>
      </c>
      <c r="O290" s="54">
        <v>858029.0</v>
      </c>
      <c r="P290" s="83">
        <v>858000.0</v>
      </c>
      <c r="Q290" s="51">
        <v>78000.0</v>
      </c>
      <c r="R290" s="51">
        <v>0.0</v>
      </c>
      <c r="S290" s="52">
        <f t="shared" si="2"/>
        <v>858000</v>
      </c>
      <c r="T290" s="42" t="s">
        <v>112</v>
      </c>
      <c r="U290" s="49">
        <v>45918.0</v>
      </c>
      <c r="V290" s="49">
        <v>46287.0</v>
      </c>
      <c r="W290" s="42">
        <v>12.0</v>
      </c>
      <c r="X290" s="42" t="s">
        <v>98</v>
      </c>
      <c r="Y290" s="42" t="s">
        <v>221</v>
      </c>
    </row>
    <row r="291">
      <c r="A291" s="46" t="s">
        <v>9148</v>
      </c>
      <c r="B291" s="40">
        <v>45918.0</v>
      </c>
      <c r="C291" s="42">
        <v>16366.0</v>
      </c>
      <c r="D291" s="47" t="s">
        <v>9142</v>
      </c>
      <c r="E291" s="46" t="s">
        <v>9144</v>
      </c>
      <c r="F291" s="228" t="s">
        <v>9145</v>
      </c>
      <c r="G291" s="47" t="s">
        <v>2886</v>
      </c>
      <c r="H291" s="47" t="s">
        <v>2887</v>
      </c>
      <c r="I291" s="42" t="s">
        <v>422</v>
      </c>
      <c r="J291" s="49">
        <v>45913.0</v>
      </c>
      <c r="K291" s="40"/>
      <c r="L291" s="40"/>
      <c r="M291" s="51">
        <v>0.0</v>
      </c>
      <c r="N291" s="42" t="s">
        <v>75</v>
      </c>
      <c r="O291" s="54">
        <v>0.0</v>
      </c>
      <c r="P291" s="54">
        <v>0.0</v>
      </c>
      <c r="Q291" s="51">
        <v>0.0</v>
      </c>
      <c r="R291" s="51">
        <v>0.0</v>
      </c>
      <c r="S291" s="52">
        <f t="shared" si="2"/>
        <v>0</v>
      </c>
      <c r="T291" s="42" t="s">
        <v>248</v>
      </c>
      <c r="U291" s="49">
        <v>45918.0</v>
      </c>
      <c r="V291" s="49">
        <v>46317.0</v>
      </c>
      <c r="W291" s="42">
        <v>1.0</v>
      </c>
      <c r="X291" s="42" t="s">
        <v>98</v>
      </c>
      <c r="Y291" s="42" t="s">
        <v>85</v>
      </c>
    </row>
    <row r="292">
      <c r="A292" s="38" t="s">
        <v>9155</v>
      </c>
      <c r="B292" s="40">
        <v>45918.0</v>
      </c>
      <c r="C292" s="42">
        <v>3864.0</v>
      </c>
      <c r="D292" s="47" t="s">
        <v>2990</v>
      </c>
      <c r="E292" s="46" t="s">
        <v>2991</v>
      </c>
      <c r="F292" s="228" t="s">
        <v>2992</v>
      </c>
      <c r="G292" s="47" t="s">
        <v>122</v>
      </c>
      <c r="H292" s="47" t="s">
        <v>124</v>
      </c>
      <c r="I292" s="42" t="s">
        <v>422</v>
      </c>
      <c r="J292" s="49">
        <v>44556.0</v>
      </c>
      <c r="K292" s="40">
        <v>45918.0</v>
      </c>
      <c r="L292" s="40">
        <v>45918.0</v>
      </c>
      <c r="M292" s="51">
        <v>0.0</v>
      </c>
      <c r="N292" s="42" t="s">
        <v>75</v>
      </c>
      <c r="O292" s="54">
        <v>118000.0</v>
      </c>
      <c r="P292" s="83">
        <v>118000.0</v>
      </c>
      <c r="Q292" s="51">
        <v>0.0</v>
      </c>
      <c r="R292" s="51">
        <v>2360.0</v>
      </c>
      <c r="S292" s="52">
        <f t="shared" si="2"/>
        <v>115640</v>
      </c>
      <c r="T292" s="42" t="s">
        <v>83</v>
      </c>
      <c r="U292" s="49">
        <v>45918.0</v>
      </c>
      <c r="V292" s="49">
        <v>45948.0</v>
      </c>
      <c r="W292" s="42">
        <v>1.0</v>
      </c>
      <c r="X292" s="42" t="s">
        <v>84</v>
      </c>
      <c r="Y292" s="42" t="s">
        <v>85</v>
      </c>
    </row>
    <row r="293">
      <c r="A293" s="38" t="s">
        <v>9159</v>
      </c>
      <c r="B293" s="40">
        <v>45918.0</v>
      </c>
      <c r="C293" s="42">
        <v>8355.0</v>
      </c>
      <c r="D293" s="47" t="s">
        <v>6645</v>
      </c>
      <c r="E293" s="46" t="s">
        <v>3190</v>
      </c>
      <c r="F293" s="228" t="s">
        <v>3191</v>
      </c>
      <c r="G293" s="47" t="s">
        <v>9160</v>
      </c>
      <c r="H293" s="47" t="s">
        <v>177</v>
      </c>
      <c r="I293" s="42" t="s">
        <v>422</v>
      </c>
      <c r="J293" s="49">
        <v>44974.0</v>
      </c>
      <c r="K293" s="40">
        <v>45918.0</v>
      </c>
      <c r="L293" s="40">
        <v>45918.0</v>
      </c>
      <c r="M293" s="51">
        <v>78000.0</v>
      </c>
      <c r="N293" s="42" t="s">
        <v>75</v>
      </c>
      <c r="O293" s="54">
        <v>155000.0</v>
      </c>
      <c r="P293" s="83">
        <v>155000.0</v>
      </c>
      <c r="Q293" s="51">
        <v>0.0</v>
      </c>
      <c r="R293" s="51">
        <v>1085.0</v>
      </c>
      <c r="S293" s="52">
        <f t="shared" si="2"/>
        <v>153915</v>
      </c>
      <c r="T293" s="42" t="s">
        <v>83</v>
      </c>
      <c r="U293" s="49">
        <v>45918.0</v>
      </c>
      <c r="V293" s="49">
        <v>45948.0</v>
      </c>
      <c r="W293" s="42">
        <v>1.0</v>
      </c>
      <c r="X293" s="42" t="s">
        <v>98</v>
      </c>
      <c r="Y293" s="42" t="s">
        <v>85</v>
      </c>
    </row>
    <row r="294">
      <c r="A294" s="38" t="s">
        <v>9164</v>
      </c>
      <c r="B294" s="40">
        <v>45918.0</v>
      </c>
      <c r="C294" s="42">
        <v>4808.0</v>
      </c>
      <c r="D294" s="47" t="s">
        <v>2858</v>
      </c>
      <c r="E294" s="46" t="s">
        <v>2860</v>
      </c>
      <c r="F294" s="228" t="s">
        <v>2861</v>
      </c>
      <c r="G294" s="47" t="s">
        <v>234</v>
      </c>
      <c r="H294" s="47" t="s">
        <v>235</v>
      </c>
      <c r="I294" s="42" t="s">
        <v>422</v>
      </c>
      <c r="J294" s="49">
        <v>44618.0</v>
      </c>
      <c r="K294" s="40">
        <v>45918.0</v>
      </c>
      <c r="L294" s="40">
        <v>45918.0</v>
      </c>
      <c r="M294" s="51">
        <v>0.0</v>
      </c>
      <c r="N294" s="42" t="s">
        <v>75</v>
      </c>
      <c r="O294" s="54">
        <v>78000.0</v>
      </c>
      <c r="P294" s="83">
        <v>78000.0</v>
      </c>
      <c r="Q294" s="51">
        <v>0.0</v>
      </c>
      <c r="R294" s="51">
        <v>546.0</v>
      </c>
      <c r="S294" s="52">
        <f t="shared" si="2"/>
        <v>77454</v>
      </c>
      <c r="T294" s="42" t="s">
        <v>83</v>
      </c>
      <c r="U294" s="49">
        <v>45918.0</v>
      </c>
      <c r="V294" s="49">
        <v>45948.0</v>
      </c>
      <c r="W294" s="42">
        <v>1.0</v>
      </c>
      <c r="X294" s="42" t="s">
        <v>98</v>
      </c>
      <c r="Y294" s="42" t="s">
        <v>85</v>
      </c>
    </row>
    <row r="295">
      <c r="A295" s="38" t="s">
        <v>9168</v>
      </c>
      <c r="B295" s="40">
        <v>45918.0</v>
      </c>
      <c r="C295" s="42">
        <v>1866.0</v>
      </c>
      <c r="D295" s="47" t="s">
        <v>9169</v>
      </c>
      <c r="E295" s="46" t="s">
        <v>1865</v>
      </c>
      <c r="F295" s="228" t="s">
        <v>1866</v>
      </c>
      <c r="G295" s="47" t="s">
        <v>713</v>
      </c>
      <c r="H295" s="47" t="s">
        <v>177</v>
      </c>
      <c r="I295" s="42" t="s">
        <v>422</v>
      </c>
      <c r="J295" s="49">
        <v>44405.0</v>
      </c>
      <c r="K295" s="40">
        <v>45918.0</v>
      </c>
      <c r="L295" s="40">
        <v>45918.0</v>
      </c>
      <c r="M295" s="51">
        <v>0.0</v>
      </c>
      <c r="N295" s="42" t="s">
        <v>75</v>
      </c>
      <c r="O295" s="54">
        <v>78019.0</v>
      </c>
      <c r="P295" s="83">
        <v>78019.0</v>
      </c>
      <c r="Q295" s="51">
        <v>0.0</v>
      </c>
      <c r="R295" s="51">
        <v>0.0</v>
      </c>
      <c r="S295" s="52">
        <f t="shared" si="2"/>
        <v>78019</v>
      </c>
      <c r="T295" s="42" t="s">
        <v>112</v>
      </c>
      <c r="U295" s="49">
        <v>45918.0</v>
      </c>
      <c r="V295" s="49">
        <v>45949.0</v>
      </c>
      <c r="W295" s="42">
        <v>1.0</v>
      </c>
      <c r="X295" s="42" t="s">
        <v>98</v>
      </c>
      <c r="Y295" s="42" t="s">
        <v>85</v>
      </c>
    </row>
    <row r="296">
      <c r="A296" s="38" t="s">
        <v>9173</v>
      </c>
      <c r="B296" s="40">
        <v>45918.0</v>
      </c>
      <c r="C296" s="42">
        <v>3002.0</v>
      </c>
      <c r="D296" s="47" t="s">
        <v>3250</v>
      </c>
      <c r="E296" s="46" t="s">
        <v>3252</v>
      </c>
      <c r="F296" s="228" t="s">
        <v>3254</v>
      </c>
      <c r="G296" s="47" t="s">
        <v>194</v>
      </c>
      <c r="H296" s="47" t="s">
        <v>177</v>
      </c>
      <c r="I296" s="42" t="s">
        <v>422</v>
      </c>
      <c r="J296" s="49">
        <v>44492.0</v>
      </c>
      <c r="K296" s="40">
        <v>45918.0</v>
      </c>
      <c r="L296" s="40">
        <v>45918.0</v>
      </c>
      <c r="M296" s="51">
        <v>0.0</v>
      </c>
      <c r="N296" s="42" t="s">
        <v>75</v>
      </c>
      <c r="O296" s="54">
        <v>78000.0</v>
      </c>
      <c r="P296" s="83">
        <v>78000.0</v>
      </c>
      <c r="Q296" s="51">
        <v>0.0</v>
      </c>
      <c r="R296" s="51">
        <v>546.0</v>
      </c>
      <c r="S296" s="52">
        <f t="shared" si="2"/>
        <v>77454</v>
      </c>
      <c r="T296" s="42" t="s">
        <v>83</v>
      </c>
      <c r="U296" s="49">
        <v>45918.0</v>
      </c>
      <c r="V296" s="49">
        <v>45948.0</v>
      </c>
      <c r="W296" s="42">
        <v>1.0</v>
      </c>
      <c r="X296" s="42" t="s">
        <v>98</v>
      </c>
      <c r="Y296" s="42" t="s">
        <v>85</v>
      </c>
    </row>
    <row r="297">
      <c r="A297" s="38" t="s">
        <v>9179</v>
      </c>
      <c r="B297" s="40">
        <v>45918.0</v>
      </c>
      <c r="C297" s="42">
        <v>4203.0</v>
      </c>
      <c r="D297" s="47" t="s">
        <v>3465</v>
      </c>
      <c r="E297" s="46" t="s">
        <v>2980</v>
      </c>
      <c r="F297" s="228" t="s">
        <v>2981</v>
      </c>
      <c r="G297" s="47" t="s">
        <v>122</v>
      </c>
      <c r="H297" s="47" t="s">
        <v>124</v>
      </c>
      <c r="I297" s="42" t="s">
        <v>422</v>
      </c>
      <c r="J297" s="49">
        <v>44573.0</v>
      </c>
      <c r="K297" s="40">
        <v>45918.0</v>
      </c>
      <c r="L297" s="40">
        <v>45918.0</v>
      </c>
      <c r="M297" s="51">
        <v>0.0</v>
      </c>
      <c r="N297" s="42" t="s">
        <v>75</v>
      </c>
      <c r="O297" s="54">
        <v>118000.0</v>
      </c>
      <c r="P297" s="83">
        <v>118000.0</v>
      </c>
      <c r="Q297" s="51">
        <v>0.0</v>
      </c>
      <c r="R297" s="51">
        <v>826.0</v>
      </c>
      <c r="S297" s="52">
        <f t="shared" si="2"/>
        <v>117174</v>
      </c>
      <c r="T297" s="42" t="s">
        <v>83</v>
      </c>
      <c r="U297" s="49">
        <v>45918.0</v>
      </c>
      <c r="V297" s="49">
        <v>45948.0</v>
      </c>
      <c r="W297" s="42">
        <v>1.0</v>
      </c>
      <c r="X297" s="42" t="s">
        <v>84</v>
      </c>
      <c r="Y297" s="42" t="s">
        <v>85</v>
      </c>
    </row>
    <row r="298">
      <c r="A298" s="158" t="s">
        <v>9182</v>
      </c>
      <c r="B298" s="40">
        <v>45919.0</v>
      </c>
      <c r="C298" s="42">
        <v>16269.0</v>
      </c>
      <c r="D298" s="47" t="s">
        <v>9183</v>
      </c>
      <c r="E298" s="46" t="s">
        <v>9184</v>
      </c>
      <c r="F298" s="228" t="s">
        <v>9185</v>
      </c>
      <c r="G298" s="47" t="s">
        <v>383</v>
      </c>
      <c r="H298" s="47" t="s">
        <v>101</v>
      </c>
      <c r="I298" s="42" t="s">
        <v>422</v>
      </c>
      <c r="J298" s="49">
        <v>45901.0</v>
      </c>
      <c r="K298" s="40">
        <v>45918.0</v>
      </c>
      <c r="L298" s="40">
        <v>45918.0</v>
      </c>
      <c r="M298" s="51">
        <v>0.0</v>
      </c>
      <c r="N298" s="42" t="s">
        <v>75</v>
      </c>
      <c r="O298" s="54">
        <v>118000.0</v>
      </c>
      <c r="P298" s="83">
        <v>118000.0</v>
      </c>
      <c r="Q298" s="51">
        <v>0.0</v>
      </c>
      <c r="R298" s="51">
        <v>4400.0</v>
      </c>
      <c r="S298" s="52">
        <f t="shared" si="2"/>
        <v>113600</v>
      </c>
      <c r="T298" s="42" t="s">
        <v>83</v>
      </c>
      <c r="U298" s="49"/>
      <c r="V298" s="49"/>
      <c r="W298" s="42">
        <v>12.0</v>
      </c>
      <c r="X298" s="42" t="s">
        <v>84</v>
      </c>
      <c r="Y298" s="42" t="s">
        <v>221</v>
      </c>
    </row>
    <row r="299">
      <c r="A299" s="38" t="s">
        <v>9189</v>
      </c>
      <c r="B299" s="40">
        <v>45919.0</v>
      </c>
      <c r="C299" s="42">
        <v>3202.0</v>
      </c>
      <c r="D299" s="47" t="s">
        <v>3202</v>
      </c>
      <c r="E299" s="46" t="s">
        <v>3203</v>
      </c>
      <c r="F299" s="228" t="s">
        <v>3204</v>
      </c>
      <c r="G299" s="47" t="s">
        <v>404</v>
      </c>
      <c r="H299" s="47" t="s">
        <v>72</v>
      </c>
      <c r="I299" s="42" t="s">
        <v>422</v>
      </c>
      <c r="J299" s="49">
        <v>44514.0</v>
      </c>
      <c r="K299" s="40">
        <v>45918.0</v>
      </c>
      <c r="L299" s="40">
        <v>45918.0</v>
      </c>
      <c r="M299" s="51">
        <v>0.0</v>
      </c>
      <c r="N299" s="42" t="s">
        <v>75</v>
      </c>
      <c r="O299" s="54">
        <v>78000.0</v>
      </c>
      <c r="P299" s="83">
        <v>78000.0</v>
      </c>
      <c r="Q299" s="51">
        <v>0.0</v>
      </c>
      <c r="R299" s="51">
        <v>4440.0</v>
      </c>
      <c r="S299" s="52">
        <f t="shared" si="2"/>
        <v>73560</v>
      </c>
      <c r="T299" s="42" t="s">
        <v>83</v>
      </c>
      <c r="U299" s="49">
        <v>45918.0</v>
      </c>
      <c r="V299" s="49">
        <v>45948.0</v>
      </c>
      <c r="W299" s="42">
        <v>1.0</v>
      </c>
      <c r="X299" s="42" t="s">
        <v>98</v>
      </c>
      <c r="Y299" s="42" t="s">
        <v>85</v>
      </c>
    </row>
    <row r="300">
      <c r="A300" s="46" t="s">
        <v>9194</v>
      </c>
      <c r="B300" s="40">
        <v>45919.0</v>
      </c>
      <c r="C300" s="42">
        <v>9174.0</v>
      </c>
      <c r="D300" s="47" t="s">
        <v>9195</v>
      </c>
      <c r="E300" s="46" t="s">
        <v>9197</v>
      </c>
      <c r="F300" s="228" t="s">
        <v>9199</v>
      </c>
      <c r="G300" s="47" t="s">
        <v>404</v>
      </c>
      <c r="H300" s="47" t="s">
        <v>72</v>
      </c>
      <c r="I300" s="42" t="s">
        <v>422</v>
      </c>
      <c r="J300" s="49">
        <v>45075.0</v>
      </c>
      <c r="K300" s="40"/>
      <c r="L300" s="40"/>
      <c r="M300" s="54">
        <v>118000.0</v>
      </c>
      <c r="N300" s="42" t="s">
        <v>75</v>
      </c>
      <c r="O300" s="54">
        <v>0.0</v>
      </c>
      <c r="P300" s="54">
        <v>0.0</v>
      </c>
      <c r="Q300" s="51">
        <v>0.0</v>
      </c>
      <c r="R300" s="51">
        <v>0.0</v>
      </c>
      <c r="S300" s="52">
        <f t="shared" si="2"/>
        <v>0</v>
      </c>
      <c r="T300" s="42" t="s">
        <v>248</v>
      </c>
      <c r="U300" s="49">
        <v>45918.0</v>
      </c>
      <c r="V300" s="49">
        <v>45948.0</v>
      </c>
      <c r="W300" s="42">
        <v>1.0</v>
      </c>
      <c r="X300" s="42" t="s">
        <v>84</v>
      </c>
      <c r="Y300" s="42" t="s">
        <v>85</v>
      </c>
    </row>
    <row r="301">
      <c r="A301" s="38" t="s">
        <v>9204</v>
      </c>
      <c r="B301" s="40">
        <v>45919.0</v>
      </c>
      <c r="C301" s="42">
        <v>7949.0</v>
      </c>
      <c r="D301" s="47" t="s">
        <v>2612</v>
      </c>
      <c r="E301" s="46" t="s">
        <v>2613</v>
      </c>
      <c r="F301" s="228" t="s">
        <v>2614</v>
      </c>
      <c r="G301" s="47" t="s">
        <v>585</v>
      </c>
      <c r="H301" s="47" t="s">
        <v>123</v>
      </c>
      <c r="I301" s="42" t="s">
        <v>422</v>
      </c>
      <c r="J301" s="49">
        <v>44930.0</v>
      </c>
      <c r="K301" s="40">
        <v>45918.0</v>
      </c>
      <c r="L301" s="40">
        <v>45918.0</v>
      </c>
      <c r="M301" s="51">
        <v>0.0</v>
      </c>
      <c r="N301" s="42" t="s">
        <v>75</v>
      </c>
      <c r="O301" s="54">
        <v>78080.0</v>
      </c>
      <c r="P301" s="83">
        <v>78080.0</v>
      </c>
      <c r="Q301" s="51">
        <v>0.0</v>
      </c>
      <c r="R301" s="51">
        <v>0.0</v>
      </c>
      <c r="S301" s="52">
        <f t="shared" si="2"/>
        <v>78080</v>
      </c>
      <c r="T301" s="42" t="s">
        <v>112</v>
      </c>
      <c r="U301" s="49">
        <v>45918.0</v>
      </c>
      <c r="V301" s="49">
        <v>45948.0</v>
      </c>
      <c r="W301" s="42">
        <v>1.0</v>
      </c>
      <c r="X301" s="42" t="s">
        <v>98</v>
      </c>
      <c r="Y301" s="42" t="s">
        <v>85</v>
      </c>
    </row>
    <row r="302">
      <c r="A302" s="38" t="s">
        <v>9209</v>
      </c>
      <c r="B302" s="40">
        <v>45919.0</v>
      </c>
      <c r="C302" s="42">
        <v>4732.0</v>
      </c>
      <c r="D302" s="47" t="s">
        <v>4421</v>
      </c>
      <c r="E302" s="46" t="s">
        <v>3300</v>
      </c>
      <c r="F302" s="228" t="s">
        <v>9210</v>
      </c>
      <c r="G302" s="47" t="s">
        <v>3303</v>
      </c>
      <c r="H302" s="47" t="s">
        <v>3303</v>
      </c>
      <c r="I302" s="42" t="s">
        <v>422</v>
      </c>
      <c r="J302" s="49">
        <v>44612.0</v>
      </c>
      <c r="K302" s="40">
        <v>45918.0</v>
      </c>
      <c r="L302" s="40">
        <v>45918.0</v>
      </c>
      <c r="M302" s="51">
        <v>0.0</v>
      </c>
      <c r="N302" s="40">
        <v>45919.0</v>
      </c>
      <c r="O302" s="54">
        <v>118049.0</v>
      </c>
      <c r="P302" s="83">
        <v>118049.0</v>
      </c>
      <c r="Q302" s="51">
        <v>0.0</v>
      </c>
      <c r="R302" s="51">
        <v>0.0</v>
      </c>
      <c r="S302" s="52">
        <f t="shared" si="2"/>
        <v>118049</v>
      </c>
      <c r="T302" s="42" t="s">
        <v>112</v>
      </c>
      <c r="U302" s="49">
        <v>45919.0</v>
      </c>
      <c r="V302" s="49">
        <v>45950.0</v>
      </c>
      <c r="W302" s="42">
        <v>1.0</v>
      </c>
      <c r="X302" s="42" t="s">
        <v>84</v>
      </c>
      <c r="Y302" s="42" t="s">
        <v>85</v>
      </c>
    </row>
    <row r="303">
      <c r="A303" s="38" t="s">
        <v>9214</v>
      </c>
      <c r="B303" s="40">
        <v>45919.0</v>
      </c>
      <c r="C303" s="42">
        <v>6282.0</v>
      </c>
      <c r="D303" s="47" t="s">
        <v>2951</v>
      </c>
      <c r="E303" s="46" t="s">
        <v>1463</v>
      </c>
      <c r="F303" s="228" t="s">
        <v>3614</v>
      </c>
      <c r="G303" s="47" t="s">
        <v>1467</v>
      </c>
      <c r="H303" s="47" t="s">
        <v>1044</v>
      </c>
      <c r="I303" s="42" t="s">
        <v>422</v>
      </c>
      <c r="J303" s="49">
        <v>44754.0</v>
      </c>
      <c r="K303" s="40">
        <v>45918.0</v>
      </c>
      <c r="L303" s="40">
        <v>45918.0</v>
      </c>
      <c r="M303" s="51">
        <v>0.0</v>
      </c>
      <c r="N303" s="42" t="s">
        <v>75</v>
      </c>
      <c r="O303" s="54">
        <v>78000.0</v>
      </c>
      <c r="P303" s="83">
        <v>78000.0</v>
      </c>
      <c r="Q303" s="51">
        <v>0.0</v>
      </c>
      <c r="R303" s="51">
        <v>546.0</v>
      </c>
      <c r="S303" s="52">
        <f t="shared" si="2"/>
        <v>77454</v>
      </c>
      <c r="T303" s="42" t="s">
        <v>83</v>
      </c>
      <c r="U303" s="49">
        <v>45918.0</v>
      </c>
      <c r="V303" s="49">
        <v>45949.0</v>
      </c>
      <c r="W303" s="42">
        <v>1.0</v>
      </c>
      <c r="X303" s="42" t="s">
        <v>98</v>
      </c>
      <c r="Y303" s="42" t="s">
        <v>85</v>
      </c>
    </row>
    <row r="304">
      <c r="A304" s="38" t="s">
        <v>9218</v>
      </c>
      <c r="B304" s="40">
        <v>45944.0</v>
      </c>
      <c r="C304" s="42">
        <v>8355.0</v>
      </c>
      <c r="D304" s="47" t="s">
        <v>6645</v>
      </c>
      <c r="E304" s="46" t="s">
        <v>3190</v>
      </c>
      <c r="F304" s="228" t="s">
        <v>3533</v>
      </c>
      <c r="G304" s="47" t="s">
        <v>9160</v>
      </c>
      <c r="H304" s="47" t="s">
        <v>177</v>
      </c>
      <c r="I304" s="42" t="s">
        <v>422</v>
      </c>
      <c r="J304" s="49">
        <v>44974.0</v>
      </c>
      <c r="K304" s="40">
        <v>45918.0</v>
      </c>
      <c r="L304" s="40">
        <v>45918.0</v>
      </c>
      <c r="M304" s="51">
        <v>78000.0</v>
      </c>
      <c r="N304" s="42" t="s">
        <v>75</v>
      </c>
      <c r="O304" s="54">
        <v>78000.0</v>
      </c>
      <c r="P304" s="54">
        <v>0.0</v>
      </c>
      <c r="Q304" s="51">
        <v>0.0</v>
      </c>
      <c r="R304" s="51">
        <v>0.0</v>
      </c>
      <c r="S304" s="52">
        <f t="shared" si="2"/>
        <v>0</v>
      </c>
      <c r="T304" s="42" t="s">
        <v>283</v>
      </c>
      <c r="U304" s="49">
        <v>45923.0</v>
      </c>
      <c r="V304" s="49">
        <v>45953.0</v>
      </c>
      <c r="W304" s="42">
        <v>1.0</v>
      </c>
      <c r="X304" s="42" t="s">
        <v>98</v>
      </c>
      <c r="Y304" s="42" t="s">
        <v>85</v>
      </c>
    </row>
    <row r="305">
      <c r="A305" s="38" t="s">
        <v>9222</v>
      </c>
      <c r="B305" s="40">
        <v>45919.0</v>
      </c>
      <c r="C305" s="42">
        <v>3778.0</v>
      </c>
      <c r="D305" s="47" t="s">
        <v>2927</v>
      </c>
      <c r="E305" s="46" t="s">
        <v>2576</v>
      </c>
      <c r="F305" s="228" t="s">
        <v>2577</v>
      </c>
      <c r="G305" s="47" t="s">
        <v>2579</v>
      </c>
      <c r="H305" s="47" t="s">
        <v>156</v>
      </c>
      <c r="I305" s="42" t="s">
        <v>422</v>
      </c>
      <c r="J305" s="49">
        <v>44549.0</v>
      </c>
      <c r="K305" s="40">
        <v>45919.0</v>
      </c>
      <c r="L305" s="40">
        <v>45919.0</v>
      </c>
      <c r="M305" s="51">
        <v>0.0</v>
      </c>
      <c r="N305" s="42" t="s">
        <v>75</v>
      </c>
      <c r="O305" s="54">
        <v>118016.0</v>
      </c>
      <c r="P305" s="140">
        <v>118016.0</v>
      </c>
      <c r="Q305" s="51">
        <v>0.0</v>
      </c>
      <c r="R305" s="51">
        <v>0.0</v>
      </c>
      <c r="S305" s="52">
        <f t="shared" si="2"/>
        <v>118016</v>
      </c>
      <c r="T305" s="42" t="s">
        <v>112</v>
      </c>
      <c r="U305" s="49">
        <v>45919.0</v>
      </c>
      <c r="V305" s="49">
        <v>45949.0</v>
      </c>
      <c r="W305" s="42">
        <v>1.0</v>
      </c>
      <c r="X305" s="42" t="s">
        <v>84</v>
      </c>
      <c r="Y305" s="42" t="s">
        <v>85</v>
      </c>
    </row>
    <row r="306">
      <c r="A306" s="38" t="s">
        <v>9225</v>
      </c>
      <c r="B306" s="40">
        <v>45919.0</v>
      </c>
      <c r="C306" s="42">
        <v>4382.0</v>
      </c>
      <c r="D306" s="47" t="s">
        <v>3636</v>
      </c>
      <c r="E306" s="46" t="s">
        <v>3637</v>
      </c>
      <c r="F306" s="228" t="s">
        <v>3638</v>
      </c>
      <c r="G306" s="47" t="s">
        <v>315</v>
      </c>
      <c r="H306" s="47" t="s">
        <v>177</v>
      </c>
      <c r="I306" s="42" t="s">
        <v>422</v>
      </c>
      <c r="J306" s="49">
        <v>44587.0</v>
      </c>
      <c r="K306" s="40">
        <v>45919.0</v>
      </c>
      <c r="L306" s="40">
        <v>45919.0</v>
      </c>
      <c r="M306" s="51">
        <v>0.0</v>
      </c>
      <c r="N306" s="40">
        <v>45920.0</v>
      </c>
      <c r="O306" s="54">
        <v>118097.0</v>
      </c>
      <c r="P306" s="140">
        <v>118097.0</v>
      </c>
      <c r="Q306" s="51">
        <v>0.0</v>
      </c>
      <c r="R306" s="51">
        <v>0.0</v>
      </c>
      <c r="S306" s="52">
        <f t="shared" si="2"/>
        <v>118097</v>
      </c>
      <c r="T306" s="42" t="s">
        <v>112</v>
      </c>
      <c r="U306" s="49">
        <v>45920.0</v>
      </c>
      <c r="V306" s="49">
        <v>45950.0</v>
      </c>
      <c r="W306" s="42">
        <v>1.0</v>
      </c>
      <c r="X306" s="42" t="s">
        <v>84</v>
      </c>
      <c r="Y306" s="42" t="s">
        <v>85</v>
      </c>
    </row>
    <row r="307">
      <c r="A307" s="38" t="s">
        <v>9229</v>
      </c>
      <c r="B307" s="40">
        <v>45919.0</v>
      </c>
      <c r="C307" s="42">
        <v>9683.0</v>
      </c>
      <c r="D307" s="47" t="s">
        <v>3215</v>
      </c>
      <c r="E307" s="46" t="s">
        <v>2805</v>
      </c>
      <c r="F307" s="228" t="s">
        <v>3068</v>
      </c>
      <c r="G307" s="47" t="s">
        <v>515</v>
      </c>
      <c r="H307" s="47" t="s">
        <v>517</v>
      </c>
      <c r="I307" s="42" t="s">
        <v>422</v>
      </c>
      <c r="J307" s="49">
        <v>45132.0</v>
      </c>
      <c r="K307" s="40">
        <v>45919.0</v>
      </c>
      <c r="L307" s="40">
        <v>45919.0</v>
      </c>
      <c r="M307" s="51">
        <v>0.0</v>
      </c>
      <c r="N307" s="42" t="s">
        <v>75</v>
      </c>
      <c r="O307" s="54">
        <v>78092.0</v>
      </c>
      <c r="P307" s="140">
        <v>78092.0</v>
      </c>
      <c r="Q307" s="51">
        <v>0.0</v>
      </c>
      <c r="R307" s="51">
        <v>0.0</v>
      </c>
      <c r="S307" s="52">
        <f t="shared" si="2"/>
        <v>78092</v>
      </c>
      <c r="T307" s="42" t="s">
        <v>112</v>
      </c>
      <c r="U307" s="49">
        <v>45919.0</v>
      </c>
      <c r="V307" s="49">
        <v>45949.0</v>
      </c>
      <c r="W307" s="42">
        <v>1.0</v>
      </c>
      <c r="X307" s="42" t="s">
        <v>98</v>
      </c>
      <c r="Y307" s="42" t="s">
        <v>85</v>
      </c>
    </row>
    <row r="308">
      <c r="A308" s="38" t="s">
        <v>9233</v>
      </c>
      <c r="B308" s="40">
        <v>45919.0</v>
      </c>
      <c r="C308" s="42">
        <v>10916.0</v>
      </c>
      <c r="D308" s="47" t="s">
        <v>3361</v>
      </c>
      <c r="E308" s="46" t="s">
        <v>3362</v>
      </c>
      <c r="F308" s="228" t="s">
        <v>7297</v>
      </c>
      <c r="G308" s="47" t="s">
        <v>179</v>
      </c>
      <c r="H308" s="47" t="s">
        <v>177</v>
      </c>
      <c r="I308" s="42" t="s">
        <v>422</v>
      </c>
      <c r="J308" s="49">
        <v>45289.0</v>
      </c>
      <c r="K308" s="40">
        <v>45919.0</v>
      </c>
      <c r="L308" s="40">
        <v>45919.0</v>
      </c>
      <c r="M308" s="51">
        <v>0.0</v>
      </c>
      <c r="N308" s="42" t="s">
        <v>75</v>
      </c>
      <c r="O308" s="54">
        <v>78000.0</v>
      </c>
      <c r="P308" s="95">
        <v>78000.0</v>
      </c>
      <c r="Q308" s="51">
        <v>0.0</v>
      </c>
      <c r="R308" s="51">
        <v>4440.0</v>
      </c>
      <c r="S308" s="52">
        <f t="shared" si="2"/>
        <v>73560</v>
      </c>
      <c r="T308" s="42" t="s">
        <v>83</v>
      </c>
      <c r="U308" s="49">
        <v>45919.0</v>
      </c>
      <c r="V308" s="49">
        <v>45950.0</v>
      </c>
      <c r="W308" s="42">
        <v>1.0</v>
      </c>
      <c r="X308" s="42" t="s">
        <v>98</v>
      </c>
      <c r="Y308" s="42" t="s">
        <v>85</v>
      </c>
    </row>
    <row r="309">
      <c r="A309" s="38" t="s">
        <v>9237</v>
      </c>
      <c r="B309" s="40">
        <v>45919.0</v>
      </c>
      <c r="C309" s="42">
        <v>1389.0</v>
      </c>
      <c r="D309" s="47" t="s">
        <v>180</v>
      </c>
      <c r="E309" s="46" t="s">
        <v>181</v>
      </c>
      <c r="F309" s="228" t="s">
        <v>2486</v>
      </c>
      <c r="G309" s="47" t="s">
        <v>121</v>
      </c>
      <c r="H309" s="47" t="s">
        <v>123</v>
      </c>
      <c r="I309" s="42" t="s">
        <v>422</v>
      </c>
      <c r="J309" s="49">
        <v>44361.0</v>
      </c>
      <c r="K309" s="40">
        <v>45919.0</v>
      </c>
      <c r="L309" s="40">
        <v>45919.0</v>
      </c>
      <c r="M309" s="51">
        <v>0.0</v>
      </c>
      <c r="N309" s="42" t="s">
        <v>75</v>
      </c>
      <c r="O309" s="54">
        <v>78000.0</v>
      </c>
      <c r="P309" s="95">
        <v>78000.0</v>
      </c>
      <c r="Q309" s="51">
        <v>0.0</v>
      </c>
      <c r="R309" s="51">
        <v>546.0</v>
      </c>
      <c r="S309" s="52">
        <f t="shared" si="2"/>
        <v>77454</v>
      </c>
      <c r="T309" s="42" t="s">
        <v>83</v>
      </c>
      <c r="U309" s="49">
        <v>45919.0</v>
      </c>
      <c r="V309" s="49">
        <v>45949.0</v>
      </c>
      <c r="W309" s="42">
        <v>1.0</v>
      </c>
      <c r="X309" s="42" t="s">
        <v>98</v>
      </c>
      <c r="Y309" s="42" t="s">
        <v>85</v>
      </c>
    </row>
    <row r="310">
      <c r="A310" s="38" t="s">
        <v>9242</v>
      </c>
      <c r="B310" s="40">
        <v>45919.0</v>
      </c>
      <c r="C310" s="42">
        <v>8773.0</v>
      </c>
      <c r="D310" s="47" t="s">
        <v>5846</v>
      </c>
      <c r="E310" s="46" t="s">
        <v>2023</v>
      </c>
      <c r="F310" s="228" t="s">
        <v>5847</v>
      </c>
      <c r="G310" s="47" t="s">
        <v>355</v>
      </c>
      <c r="H310" s="47" t="s">
        <v>235</v>
      </c>
      <c r="I310" s="42" t="s">
        <v>422</v>
      </c>
      <c r="J310" s="49">
        <v>45029.0</v>
      </c>
      <c r="K310" s="40">
        <v>45919.0</v>
      </c>
      <c r="L310" s="40">
        <v>45919.0</v>
      </c>
      <c r="M310" s="51">
        <v>0.0</v>
      </c>
      <c r="N310" s="40">
        <v>45921.0</v>
      </c>
      <c r="O310" s="54">
        <v>118000.0</v>
      </c>
      <c r="P310" s="95">
        <v>118000.0</v>
      </c>
      <c r="Q310" s="51">
        <v>0.0</v>
      </c>
      <c r="R310" s="51">
        <v>826.0</v>
      </c>
      <c r="S310" s="52">
        <f t="shared" si="2"/>
        <v>117174</v>
      </c>
      <c r="T310" s="42" t="s">
        <v>83</v>
      </c>
      <c r="U310" s="49">
        <v>45921.0</v>
      </c>
      <c r="V310" s="49">
        <v>45951.0</v>
      </c>
      <c r="W310" s="42">
        <v>1.0</v>
      </c>
      <c r="X310" s="42" t="s">
        <v>84</v>
      </c>
      <c r="Y310" s="42" t="s">
        <v>85</v>
      </c>
    </row>
    <row r="311">
      <c r="A311" s="38" t="s">
        <v>9247</v>
      </c>
      <c r="B311" s="40">
        <v>45919.0</v>
      </c>
      <c r="C311" s="42">
        <v>4343.0</v>
      </c>
      <c r="D311" s="47" t="s">
        <v>1522</v>
      </c>
      <c r="E311" s="46" t="s">
        <v>152</v>
      </c>
      <c r="F311" s="228" t="s">
        <v>3402</v>
      </c>
      <c r="G311" s="47" t="s">
        <v>155</v>
      </c>
      <c r="H311" s="47" t="s">
        <v>155</v>
      </c>
      <c r="I311" s="42" t="s">
        <v>422</v>
      </c>
      <c r="J311" s="49">
        <v>44585.0</v>
      </c>
      <c r="K311" s="40">
        <v>45919.0</v>
      </c>
      <c r="L311" s="40">
        <v>45919.0</v>
      </c>
      <c r="M311" s="51">
        <v>0.0</v>
      </c>
      <c r="N311" s="42" t="s">
        <v>75</v>
      </c>
      <c r="O311" s="54">
        <v>78000.0</v>
      </c>
      <c r="P311" s="95">
        <v>78000.0</v>
      </c>
      <c r="Q311" s="51">
        <v>0.0</v>
      </c>
      <c r="R311" s="51">
        <v>1560.0</v>
      </c>
      <c r="S311" s="52">
        <f t="shared" si="2"/>
        <v>76440</v>
      </c>
      <c r="T311" s="42" t="s">
        <v>83</v>
      </c>
      <c r="U311" s="49">
        <v>45919.0</v>
      </c>
      <c r="V311" s="49">
        <v>45949.0</v>
      </c>
      <c r="W311" s="42">
        <v>1.0</v>
      </c>
      <c r="X311" s="42" t="s">
        <v>98</v>
      </c>
      <c r="Y311" s="42" t="s">
        <v>85</v>
      </c>
    </row>
    <row r="312">
      <c r="A312" s="38" t="s">
        <v>9252</v>
      </c>
      <c r="B312" s="40">
        <v>45919.0</v>
      </c>
      <c r="C312" s="42">
        <v>15123.0</v>
      </c>
      <c r="D312" s="47" t="s">
        <v>4093</v>
      </c>
      <c r="E312" s="46" t="s">
        <v>4094</v>
      </c>
      <c r="F312" s="228" t="s">
        <v>4095</v>
      </c>
      <c r="G312" s="47" t="s">
        <v>199</v>
      </c>
      <c r="H312" s="47" t="s">
        <v>200</v>
      </c>
      <c r="I312" s="42" t="s">
        <v>422</v>
      </c>
      <c r="J312" s="49">
        <v>45755.0</v>
      </c>
      <c r="K312" s="40">
        <v>45919.0</v>
      </c>
      <c r="L312" s="40">
        <v>45919.0</v>
      </c>
      <c r="M312" s="51">
        <v>0.0</v>
      </c>
      <c r="N312" s="42" t="s">
        <v>75</v>
      </c>
      <c r="O312" s="54">
        <v>118083.0</v>
      </c>
      <c r="P312" s="140">
        <v>118083.0</v>
      </c>
      <c r="Q312" s="51">
        <v>0.0</v>
      </c>
      <c r="R312" s="51">
        <v>0.0</v>
      </c>
      <c r="S312" s="52">
        <f t="shared" si="2"/>
        <v>118083</v>
      </c>
      <c r="T312" s="42" t="s">
        <v>112</v>
      </c>
      <c r="U312" s="49">
        <v>45919.0</v>
      </c>
      <c r="V312" s="49">
        <v>45949.0</v>
      </c>
      <c r="W312" s="42">
        <v>1.0</v>
      </c>
      <c r="X312" s="42" t="s">
        <v>84</v>
      </c>
      <c r="Y312" s="42" t="s">
        <v>85</v>
      </c>
    </row>
    <row r="313">
      <c r="A313" s="38" t="s">
        <v>9258</v>
      </c>
      <c r="B313" s="40">
        <v>45919.0</v>
      </c>
      <c r="C313" s="42">
        <v>3316.0</v>
      </c>
      <c r="D313" s="47" t="s">
        <v>3174</v>
      </c>
      <c r="E313" s="46" t="s">
        <v>868</v>
      </c>
      <c r="F313" s="228" t="s">
        <v>3175</v>
      </c>
      <c r="G313" s="47" t="s">
        <v>870</v>
      </c>
      <c r="H313" s="47" t="s">
        <v>134</v>
      </c>
      <c r="I313" s="42" t="s">
        <v>422</v>
      </c>
      <c r="J313" s="49">
        <v>44523.0</v>
      </c>
      <c r="K313" s="40">
        <v>45919.0</v>
      </c>
      <c r="L313" s="40">
        <v>45919.0</v>
      </c>
      <c r="M313" s="51">
        <v>0.0</v>
      </c>
      <c r="N313" s="42" t="s">
        <v>75</v>
      </c>
      <c r="O313" s="54">
        <v>78000.0</v>
      </c>
      <c r="P313" s="95">
        <v>78000.0</v>
      </c>
      <c r="Q313" s="51">
        <v>0.0</v>
      </c>
      <c r="R313" s="51">
        <v>4440.0</v>
      </c>
      <c r="S313" s="52">
        <f t="shared" si="2"/>
        <v>73560</v>
      </c>
      <c r="T313" s="42" t="s">
        <v>83</v>
      </c>
      <c r="U313" s="49">
        <v>45919.0</v>
      </c>
      <c r="V313" s="49">
        <v>45949.0</v>
      </c>
      <c r="W313" s="42">
        <v>1.0</v>
      </c>
      <c r="X313" s="42" t="s">
        <v>98</v>
      </c>
      <c r="Y313" s="42" t="s">
        <v>85</v>
      </c>
    </row>
    <row r="314">
      <c r="A314" s="38" t="s">
        <v>9261</v>
      </c>
      <c r="B314" s="40">
        <v>45919.0</v>
      </c>
      <c r="C314" s="42">
        <v>9428.0</v>
      </c>
      <c r="D314" s="47" t="s">
        <v>7284</v>
      </c>
      <c r="E314" s="46" t="s">
        <v>505</v>
      </c>
      <c r="F314" s="228" t="s">
        <v>506</v>
      </c>
      <c r="G314" s="47" t="s">
        <v>404</v>
      </c>
      <c r="H314" s="47" t="s">
        <v>72</v>
      </c>
      <c r="I314" s="42" t="s">
        <v>422</v>
      </c>
      <c r="J314" s="49">
        <v>45104.0</v>
      </c>
      <c r="K314" s="40">
        <v>45919.0</v>
      </c>
      <c r="L314" s="40">
        <v>45919.0</v>
      </c>
      <c r="M314" s="51">
        <v>0.0</v>
      </c>
      <c r="N314" s="42" t="s">
        <v>75</v>
      </c>
      <c r="O314" s="54">
        <v>78074.0</v>
      </c>
      <c r="P314" s="140">
        <v>78074.0</v>
      </c>
      <c r="Q314" s="51">
        <v>0.0</v>
      </c>
      <c r="R314" s="51">
        <v>0.0</v>
      </c>
      <c r="S314" s="52">
        <f t="shared" si="2"/>
        <v>78074</v>
      </c>
      <c r="T314" s="42" t="s">
        <v>112</v>
      </c>
      <c r="U314" s="49">
        <v>45919.0</v>
      </c>
      <c r="V314" s="49">
        <v>45949.0</v>
      </c>
      <c r="W314" s="42">
        <v>1.0</v>
      </c>
      <c r="X314" s="42" t="s">
        <v>98</v>
      </c>
      <c r="Y314" s="42" t="s">
        <v>85</v>
      </c>
    </row>
    <row r="315">
      <c r="A315" s="38" t="s">
        <v>9266</v>
      </c>
      <c r="B315" s="40">
        <v>45919.0</v>
      </c>
      <c r="C315" s="42">
        <v>9683.0</v>
      </c>
      <c r="D315" s="47" t="s">
        <v>3215</v>
      </c>
      <c r="E315" s="46" t="s">
        <v>2805</v>
      </c>
      <c r="F315" s="228" t="s">
        <v>2807</v>
      </c>
      <c r="G315" s="47" t="s">
        <v>515</v>
      </c>
      <c r="H315" s="47" t="s">
        <v>517</v>
      </c>
      <c r="I315" s="42" t="s">
        <v>422</v>
      </c>
      <c r="J315" s="49">
        <v>45132.0</v>
      </c>
      <c r="K315" s="40">
        <v>45919.0</v>
      </c>
      <c r="L315" s="40">
        <v>45919.0</v>
      </c>
      <c r="M315" s="51">
        <v>0.0</v>
      </c>
      <c r="N315" s="42" t="s">
        <v>75</v>
      </c>
      <c r="O315" s="54">
        <v>78062.0</v>
      </c>
      <c r="P315" s="140">
        <v>78062.0</v>
      </c>
      <c r="Q315" s="51">
        <v>0.0</v>
      </c>
      <c r="R315" s="51">
        <v>0.0</v>
      </c>
      <c r="S315" s="52">
        <f t="shared" si="2"/>
        <v>78062</v>
      </c>
      <c r="T315" s="42" t="s">
        <v>112</v>
      </c>
      <c r="U315" s="49">
        <v>45919.0</v>
      </c>
      <c r="V315" s="49">
        <v>45949.0</v>
      </c>
      <c r="W315" s="42">
        <v>1.0</v>
      </c>
      <c r="X315" s="42" t="s">
        <v>98</v>
      </c>
      <c r="Y315" s="42" t="s">
        <v>85</v>
      </c>
    </row>
    <row r="316">
      <c r="A316" s="38" t="s">
        <v>9269</v>
      </c>
      <c r="B316" s="40">
        <v>45919.0</v>
      </c>
      <c r="C316" s="42">
        <v>14664.0</v>
      </c>
      <c r="D316" s="47" t="s">
        <v>1870</v>
      </c>
      <c r="E316" s="46" t="s">
        <v>1871</v>
      </c>
      <c r="F316" s="228" t="s">
        <v>1872</v>
      </c>
      <c r="G316" s="47" t="s">
        <v>585</v>
      </c>
      <c r="H316" s="47" t="s">
        <v>123</v>
      </c>
      <c r="I316" s="42" t="s">
        <v>422</v>
      </c>
      <c r="J316" s="49">
        <v>45699.0</v>
      </c>
      <c r="K316" s="40">
        <v>45919.0</v>
      </c>
      <c r="L316" s="40">
        <v>45919.0</v>
      </c>
      <c r="M316" s="51">
        <v>0.0</v>
      </c>
      <c r="N316" s="42" t="s">
        <v>75</v>
      </c>
      <c r="O316" s="54">
        <v>130000.0</v>
      </c>
      <c r="P316" s="95">
        <v>130000.0</v>
      </c>
      <c r="Q316" s="51">
        <v>0.0</v>
      </c>
      <c r="R316" s="51">
        <v>910.0</v>
      </c>
      <c r="S316" s="52">
        <f t="shared" si="2"/>
        <v>129090</v>
      </c>
      <c r="T316" s="42" t="s">
        <v>83</v>
      </c>
      <c r="U316" s="49">
        <v>45919.0</v>
      </c>
      <c r="V316" s="49">
        <v>45953.0</v>
      </c>
      <c r="W316" s="42">
        <v>1.0</v>
      </c>
      <c r="X316" s="42" t="s">
        <v>84</v>
      </c>
      <c r="Y316" s="42" t="s">
        <v>85</v>
      </c>
    </row>
    <row r="317">
      <c r="A317" s="38" t="s">
        <v>9273</v>
      </c>
      <c r="B317" s="40">
        <v>45919.0</v>
      </c>
      <c r="C317" s="42">
        <v>12706.0</v>
      </c>
      <c r="D317" s="47" t="s">
        <v>2539</v>
      </c>
      <c r="E317" s="46" t="s">
        <v>2540</v>
      </c>
      <c r="F317" s="228" t="s">
        <v>9275</v>
      </c>
      <c r="G317" s="47" t="s">
        <v>179</v>
      </c>
      <c r="H317" s="47" t="s">
        <v>177</v>
      </c>
      <c r="I317" s="42" t="s">
        <v>422</v>
      </c>
      <c r="J317" s="49">
        <v>45480.0</v>
      </c>
      <c r="K317" s="40">
        <v>45919.0</v>
      </c>
      <c r="L317" s="40">
        <v>45919.0</v>
      </c>
      <c r="M317" s="51">
        <v>0.0</v>
      </c>
      <c r="N317" s="42" t="s">
        <v>75</v>
      </c>
      <c r="O317" s="54">
        <v>118060.0</v>
      </c>
      <c r="P317" s="140">
        <v>118000.0</v>
      </c>
      <c r="Q317" s="51">
        <v>0.0</v>
      </c>
      <c r="R317" s="51">
        <v>0.0</v>
      </c>
      <c r="S317" s="52">
        <f t="shared" si="2"/>
        <v>118000</v>
      </c>
      <c r="T317" s="42" t="s">
        <v>112</v>
      </c>
      <c r="U317" s="49">
        <v>45919.0</v>
      </c>
      <c r="V317" s="49">
        <v>45949.0</v>
      </c>
      <c r="W317" s="42">
        <v>1.0</v>
      </c>
      <c r="X317" s="42" t="s">
        <v>84</v>
      </c>
      <c r="Y317" s="42" t="s">
        <v>85</v>
      </c>
    </row>
    <row r="318">
      <c r="A318" s="38" t="s">
        <v>9278</v>
      </c>
      <c r="B318" s="40">
        <v>45919.0</v>
      </c>
      <c r="C318" s="42">
        <v>1559.0</v>
      </c>
      <c r="D318" s="47" t="s">
        <v>7289</v>
      </c>
      <c r="E318" s="46" t="s">
        <v>3436</v>
      </c>
      <c r="F318" s="228" t="s">
        <v>3437</v>
      </c>
      <c r="G318" s="47" t="s">
        <v>3438</v>
      </c>
      <c r="H318" s="47" t="s">
        <v>3011</v>
      </c>
      <c r="I318" s="42" t="s">
        <v>422</v>
      </c>
      <c r="J318" s="49">
        <v>44372.0</v>
      </c>
      <c r="K318" s="40">
        <v>45919.0</v>
      </c>
      <c r="L318" s="40">
        <v>45919.0</v>
      </c>
      <c r="M318" s="51">
        <v>0.0</v>
      </c>
      <c r="N318" s="42" t="s">
        <v>75</v>
      </c>
      <c r="O318" s="54">
        <v>78000.0</v>
      </c>
      <c r="P318" s="95">
        <v>78000.0</v>
      </c>
      <c r="Q318" s="51">
        <v>0.0</v>
      </c>
      <c r="R318" s="51">
        <v>4440.0</v>
      </c>
      <c r="S318" s="52">
        <f t="shared" si="2"/>
        <v>73560</v>
      </c>
      <c r="T318" s="42" t="s">
        <v>83</v>
      </c>
      <c r="U318" s="49">
        <v>45919.0</v>
      </c>
      <c r="V318" s="49">
        <v>45949.0</v>
      </c>
      <c r="W318" s="42">
        <v>1.0</v>
      </c>
      <c r="X318" s="42" t="s">
        <v>98</v>
      </c>
      <c r="Y318" s="42" t="s">
        <v>85</v>
      </c>
    </row>
    <row r="319">
      <c r="A319" s="38" t="s">
        <v>9282</v>
      </c>
      <c r="B319" s="40">
        <v>45922.0</v>
      </c>
      <c r="C319" s="42">
        <v>2690.0</v>
      </c>
      <c r="D319" s="47" t="s">
        <v>3269</v>
      </c>
      <c r="E319" s="46" t="s">
        <v>3237</v>
      </c>
      <c r="F319" s="228" t="s">
        <v>3238</v>
      </c>
      <c r="G319" s="47" t="s">
        <v>243</v>
      </c>
      <c r="H319" s="47" t="s">
        <v>123</v>
      </c>
      <c r="I319" s="42" t="s">
        <v>422</v>
      </c>
      <c r="J319" s="49">
        <v>44466.0</v>
      </c>
      <c r="K319" s="40">
        <v>45919.0</v>
      </c>
      <c r="L319" s="40">
        <v>45919.0</v>
      </c>
      <c r="M319" s="51">
        <v>0.0</v>
      </c>
      <c r="N319" s="40">
        <v>45924.0</v>
      </c>
      <c r="O319" s="51">
        <v>78062.0</v>
      </c>
      <c r="P319" s="408">
        <v>78062.0</v>
      </c>
      <c r="Q319" s="51">
        <v>0.0</v>
      </c>
      <c r="R319" s="51">
        <v>0.0</v>
      </c>
      <c r="S319" s="52">
        <f t="shared" si="2"/>
        <v>78062</v>
      </c>
      <c r="T319" s="42" t="s">
        <v>112</v>
      </c>
      <c r="U319" s="49">
        <v>45924.0</v>
      </c>
      <c r="V319" s="49">
        <v>45954.0</v>
      </c>
      <c r="W319" s="42">
        <v>1.0</v>
      </c>
      <c r="X319" s="42" t="s">
        <v>98</v>
      </c>
      <c r="Y319" s="42" t="s">
        <v>85</v>
      </c>
    </row>
    <row r="320">
      <c r="A320" s="158" t="s">
        <v>9287</v>
      </c>
      <c r="B320" s="40">
        <v>45922.0</v>
      </c>
      <c r="C320" s="42">
        <v>16406.0</v>
      </c>
      <c r="D320" s="47" t="s">
        <v>5631</v>
      </c>
      <c r="E320" s="46" t="s">
        <v>9133</v>
      </c>
      <c r="F320" s="228" t="s">
        <v>9288</v>
      </c>
      <c r="G320" s="47" t="s">
        <v>585</v>
      </c>
      <c r="H320" s="487" t="s">
        <v>123</v>
      </c>
      <c r="I320" s="42" t="s">
        <v>422</v>
      </c>
      <c r="J320" s="49">
        <v>45918.0</v>
      </c>
      <c r="K320" s="40">
        <v>45919.0</v>
      </c>
      <c r="L320" s="40">
        <v>45919.0</v>
      </c>
      <c r="M320" s="51">
        <v>0.0</v>
      </c>
      <c r="N320" s="40">
        <v>45922.0</v>
      </c>
      <c r="O320" s="51">
        <v>530072.0</v>
      </c>
      <c r="P320" s="408">
        <v>530000.0</v>
      </c>
      <c r="Q320" s="51">
        <v>0.0</v>
      </c>
      <c r="R320" s="51">
        <v>0.0</v>
      </c>
      <c r="S320" s="52">
        <f t="shared" si="2"/>
        <v>530000</v>
      </c>
      <c r="T320" s="42" t="s">
        <v>112</v>
      </c>
      <c r="U320" s="49">
        <v>45918.0</v>
      </c>
      <c r="V320" s="49">
        <v>46112.0</v>
      </c>
      <c r="W320" s="42">
        <v>6.0</v>
      </c>
      <c r="X320" s="42" t="s">
        <v>84</v>
      </c>
      <c r="Y320" s="42" t="s">
        <v>221</v>
      </c>
    </row>
    <row r="321">
      <c r="A321" s="38" t="s">
        <v>9292</v>
      </c>
      <c r="B321" s="40">
        <v>45922.0</v>
      </c>
      <c r="C321" s="42">
        <v>9303.0</v>
      </c>
      <c r="D321" s="47" t="s">
        <v>3764</v>
      </c>
      <c r="E321" s="46" t="s">
        <v>4871</v>
      </c>
      <c r="F321" s="228" t="s">
        <v>3376</v>
      </c>
      <c r="G321" s="47" t="s">
        <v>121</v>
      </c>
      <c r="H321" s="47" t="s">
        <v>123</v>
      </c>
      <c r="I321" s="42" t="s">
        <v>422</v>
      </c>
      <c r="J321" s="49">
        <v>45089.0</v>
      </c>
      <c r="K321" s="40">
        <v>45919.0</v>
      </c>
      <c r="L321" s="40">
        <v>45919.0</v>
      </c>
      <c r="M321" s="51">
        <v>0.0</v>
      </c>
      <c r="N321" s="42" t="s">
        <v>75</v>
      </c>
      <c r="O321" s="54">
        <v>78000.0</v>
      </c>
      <c r="P321" s="95">
        <v>78000.0</v>
      </c>
      <c r="Q321" s="51">
        <v>0.0</v>
      </c>
      <c r="R321" s="51">
        <v>4440.0</v>
      </c>
      <c r="S321" s="52">
        <f t="shared" si="2"/>
        <v>73560</v>
      </c>
      <c r="T321" s="42" t="s">
        <v>83</v>
      </c>
      <c r="U321" s="49">
        <v>45919.0</v>
      </c>
      <c r="V321" s="49">
        <v>45949.0</v>
      </c>
      <c r="W321" s="42">
        <v>1.0</v>
      </c>
      <c r="X321" s="42" t="s">
        <v>98</v>
      </c>
      <c r="Y321" s="42" t="s">
        <v>85</v>
      </c>
    </row>
    <row r="322">
      <c r="A322" s="38" t="s">
        <v>9298</v>
      </c>
      <c r="B322" s="40">
        <v>45922.0</v>
      </c>
      <c r="C322" s="42">
        <v>1912.0</v>
      </c>
      <c r="D322" s="47" t="s">
        <v>7280</v>
      </c>
      <c r="E322" s="46" t="s">
        <v>7281</v>
      </c>
      <c r="F322" s="228" t="s">
        <v>5906</v>
      </c>
      <c r="G322" s="47" t="s">
        <v>1779</v>
      </c>
      <c r="H322" s="47" t="s">
        <v>108</v>
      </c>
      <c r="I322" s="42" t="s">
        <v>422</v>
      </c>
      <c r="J322" s="49">
        <v>44408.0</v>
      </c>
      <c r="K322" s="40">
        <v>45920.0</v>
      </c>
      <c r="L322" s="40">
        <v>45919.0</v>
      </c>
      <c r="M322" s="51">
        <v>0.0</v>
      </c>
      <c r="N322" s="42" t="s">
        <v>75</v>
      </c>
      <c r="O322" s="54">
        <v>50016.0</v>
      </c>
      <c r="P322" s="140">
        <v>50000.0</v>
      </c>
      <c r="Q322" s="51">
        <v>0.0</v>
      </c>
      <c r="R322" s="51">
        <v>0.0</v>
      </c>
      <c r="S322" s="52">
        <f t="shared" si="2"/>
        <v>50000</v>
      </c>
      <c r="T322" s="42" t="s">
        <v>112</v>
      </c>
      <c r="U322" s="49">
        <v>45920.0</v>
      </c>
      <c r="V322" s="49">
        <v>45950.0</v>
      </c>
      <c r="W322" s="42">
        <v>1.0</v>
      </c>
      <c r="X322" s="42" t="s">
        <v>98</v>
      </c>
      <c r="Y322" s="42" t="s">
        <v>85</v>
      </c>
    </row>
    <row r="323">
      <c r="A323" s="472" t="s">
        <v>9306</v>
      </c>
      <c r="B323" s="187">
        <v>45922.0</v>
      </c>
      <c r="C323" s="188">
        <v>384.0</v>
      </c>
      <c r="D323" s="190" t="s">
        <v>1499</v>
      </c>
      <c r="E323" s="186" t="s">
        <v>1500</v>
      </c>
      <c r="F323" s="548" t="s">
        <v>1501</v>
      </c>
      <c r="G323" s="190" t="s">
        <v>1502</v>
      </c>
      <c r="H323" s="190" t="s">
        <v>486</v>
      </c>
      <c r="I323" s="188" t="s">
        <v>422</v>
      </c>
      <c r="J323" s="191">
        <v>44308.0</v>
      </c>
      <c r="K323" s="187">
        <v>45919.0</v>
      </c>
      <c r="L323" s="187">
        <v>45919.0</v>
      </c>
      <c r="M323" s="192">
        <v>78000.0</v>
      </c>
      <c r="N323" s="188" t="s">
        <v>75</v>
      </c>
      <c r="O323" s="54">
        <v>150004.0</v>
      </c>
      <c r="P323" s="569">
        <v>150004.0</v>
      </c>
      <c r="Q323" s="192">
        <v>0.0</v>
      </c>
      <c r="R323" s="192">
        <v>0.0</v>
      </c>
      <c r="S323" s="195">
        <f t="shared" si="2"/>
        <v>150004</v>
      </c>
      <c r="T323" s="188" t="s">
        <v>112</v>
      </c>
      <c r="U323" s="191">
        <v>45919.0</v>
      </c>
      <c r="V323" s="191">
        <v>45949.0</v>
      </c>
      <c r="W323" s="188">
        <v>1.0</v>
      </c>
      <c r="X323" s="188" t="s">
        <v>98</v>
      </c>
      <c r="Y323" s="188" t="s">
        <v>85</v>
      </c>
    </row>
    <row r="324">
      <c r="A324" s="38" t="s">
        <v>9311</v>
      </c>
      <c r="B324" s="40">
        <v>45922.0</v>
      </c>
      <c r="C324" s="42">
        <v>10934.0</v>
      </c>
      <c r="D324" s="47" t="s">
        <v>1458</v>
      </c>
      <c r="E324" s="46" t="s">
        <v>1459</v>
      </c>
      <c r="F324" s="228" t="s">
        <v>1460</v>
      </c>
      <c r="G324" s="47" t="s">
        <v>355</v>
      </c>
      <c r="H324" s="47" t="s">
        <v>235</v>
      </c>
      <c r="I324" s="42" t="s">
        <v>422</v>
      </c>
      <c r="J324" s="49">
        <v>45290.0</v>
      </c>
      <c r="K324" s="40">
        <v>45920.0</v>
      </c>
      <c r="L324" s="40">
        <v>45920.0</v>
      </c>
      <c r="M324" s="51">
        <v>0.0</v>
      </c>
      <c r="N324" s="42" t="s">
        <v>75</v>
      </c>
      <c r="O324" s="54">
        <v>118000.0</v>
      </c>
      <c r="P324" s="103">
        <v>118000.0</v>
      </c>
      <c r="Q324" s="51">
        <v>0.0</v>
      </c>
      <c r="R324" s="51">
        <v>826.0</v>
      </c>
      <c r="S324" s="52">
        <f t="shared" si="2"/>
        <v>117174</v>
      </c>
      <c r="T324" s="42" t="s">
        <v>83</v>
      </c>
      <c r="U324" s="49">
        <v>45920.0</v>
      </c>
      <c r="V324" s="49">
        <v>45950.0</v>
      </c>
      <c r="W324" s="42">
        <v>1.0</v>
      </c>
      <c r="X324" s="42" t="s">
        <v>84</v>
      </c>
      <c r="Y324" s="42" t="s">
        <v>85</v>
      </c>
    </row>
    <row r="325">
      <c r="A325" s="38" t="s">
        <v>9316</v>
      </c>
      <c r="B325" s="40">
        <v>45922.0</v>
      </c>
      <c r="C325" s="42">
        <v>4343.0</v>
      </c>
      <c r="D325" s="47" t="s">
        <v>1522</v>
      </c>
      <c r="E325" s="46" t="s">
        <v>152</v>
      </c>
      <c r="F325" s="228" t="s">
        <v>7467</v>
      </c>
      <c r="G325" s="47" t="s">
        <v>155</v>
      </c>
      <c r="H325" s="47" t="s">
        <v>156</v>
      </c>
      <c r="I325" s="42" t="s">
        <v>422</v>
      </c>
      <c r="J325" s="49">
        <v>44585.0</v>
      </c>
      <c r="K325" s="40">
        <v>45920.0</v>
      </c>
      <c r="L325" s="40">
        <v>45920.0</v>
      </c>
      <c r="M325" s="51">
        <v>0.0</v>
      </c>
      <c r="N325" s="42" t="s">
        <v>75</v>
      </c>
      <c r="O325" s="54">
        <v>118000.0</v>
      </c>
      <c r="P325" s="103">
        <v>118000.0</v>
      </c>
      <c r="Q325" s="51">
        <v>0.0</v>
      </c>
      <c r="R325" s="51">
        <v>2360.0</v>
      </c>
      <c r="S325" s="52">
        <f t="shared" si="2"/>
        <v>115640</v>
      </c>
      <c r="T325" s="42" t="s">
        <v>83</v>
      </c>
      <c r="U325" s="49">
        <v>45920.0</v>
      </c>
      <c r="V325" s="49">
        <v>45950.0</v>
      </c>
      <c r="W325" s="42">
        <v>1.0</v>
      </c>
      <c r="X325" s="42" t="s">
        <v>84</v>
      </c>
      <c r="Y325" s="42" t="s">
        <v>85</v>
      </c>
    </row>
    <row r="326">
      <c r="A326" s="46" t="s">
        <v>9320</v>
      </c>
      <c r="B326" s="40">
        <v>45922.0</v>
      </c>
      <c r="C326" s="42">
        <v>7313.0</v>
      </c>
      <c r="D326" s="47" t="s">
        <v>1118</v>
      </c>
      <c r="E326" s="46" t="s">
        <v>1119</v>
      </c>
      <c r="F326" s="228" t="s">
        <v>2743</v>
      </c>
      <c r="G326" s="47" t="s">
        <v>870</v>
      </c>
      <c r="H326" s="47" t="s">
        <v>134</v>
      </c>
      <c r="I326" s="42" t="s">
        <v>46</v>
      </c>
      <c r="J326" s="49">
        <v>44854.0</v>
      </c>
      <c r="K326" s="40">
        <v>45920.0</v>
      </c>
      <c r="L326" s="40">
        <v>45920.0</v>
      </c>
      <c r="M326" s="51">
        <v>0.0</v>
      </c>
      <c r="N326" s="42" t="s">
        <v>75</v>
      </c>
      <c r="O326" s="54">
        <v>118046.0</v>
      </c>
      <c r="P326" s="126">
        <v>118046.0</v>
      </c>
      <c r="Q326" s="51">
        <v>0.0</v>
      </c>
      <c r="R326" s="51">
        <v>0.0</v>
      </c>
      <c r="S326" s="52">
        <f t="shared" si="2"/>
        <v>118046</v>
      </c>
      <c r="T326" s="42" t="s">
        <v>112</v>
      </c>
      <c r="U326" s="49">
        <v>45920.0</v>
      </c>
      <c r="V326" s="49">
        <v>45962.0</v>
      </c>
      <c r="W326" s="42">
        <v>1.0</v>
      </c>
      <c r="X326" s="42" t="s">
        <v>84</v>
      </c>
      <c r="Y326" s="42" t="s">
        <v>85</v>
      </c>
    </row>
    <row r="327">
      <c r="A327" s="46" t="s">
        <v>9328</v>
      </c>
      <c r="B327" s="40">
        <v>45922.0</v>
      </c>
      <c r="C327" s="42">
        <v>7313.0</v>
      </c>
      <c r="D327" s="47" t="s">
        <v>1118</v>
      </c>
      <c r="E327" s="46" t="s">
        <v>1119</v>
      </c>
      <c r="F327" s="228" t="s">
        <v>4745</v>
      </c>
      <c r="G327" s="47" t="s">
        <v>870</v>
      </c>
      <c r="H327" s="47" t="s">
        <v>134</v>
      </c>
      <c r="I327" s="42" t="s">
        <v>46</v>
      </c>
      <c r="J327" s="49">
        <v>44854.0</v>
      </c>
      <c r="K327" s="40">
        <v>45920.0</v>
      </c>
      <c r="L327" s="40">
        <v>45920.0</v>
      </c>
      <c r="M327" s="51">
        <v>0.0</v>
      </c>
      <c r="N327" s="42" t="s">
        <v>75</v>
      </c>
      <c r="O327" s="54">
        <v>118057.0</v>
      </c>
      <c r="P327" s="126">
        <v>118057.0</v>
      </c>
      <c r="Q327" s="51">
        <v>0.0</v>
      </c>
      <c r="R327" s="51">
        <v>0.0</v>
      </c>
      <c r="S327" s="52">
        <f t="shared" si="2"/>
        <v>118057</v>
      </c>
      <c r="T327" s="42" t="s">
        <v>112</v>
      </c>
      <c r="U327" s="49">
        <v>45920.0</v>
      </c>
      <c r="V327" s="49">
        <v>45963.0</v>
      </c>
      <c r="W327" s="42">
        <v>1.0</v>
      </c>
      <c r="X327" s="42" t="s">
        <v>84</v>
      </c>
      <c r="Y327" s="42" t="s">
        <v>85</v>
      </c>
    </row>
    <row r="328">
      <c r="A328" s="38" t="s">
        <v>9332</v>
      </c>
      <c r="B328" s="40">
        <v>45922.0</v>
      </c>
      <c r="C328" s="42">
        <v>14399.0</v>
      </c>
      <c r="D328" s="47" t="s">
        <v>5418</v>
      </c>
      <c r="E328" s="46" t="s">
        <v>4425</v>
      </c>
      <c r="F328" s="228" t="s">
        <v>5991</v>
      </c>
      <c r="G328" s="47" t="s">
        <v>796</v>
      </c>
      <c r="H328" s="47" t="s">
        <v>134</v>
      </c>
      <c r="I328" s="42" t="s">
        <v>422</v>
      </c>
      <c r="J328" s="49">
        <v>45671.0</v>
      </c>
      <c r="K328" s="40">
        <v>45920.0</v>
      </c>
      <c r="L328" s="40">
        <v>45920.0</v>
      </c>
      <c r="M328" s="51">
        <v>0.0</v>
      </c>
      <c r="N328" s="42" t="s">
        <v>75</v>
      </c>
      <c r="O328" s="54">
        <v>78000.0</v>
      </c>
      <c r="P328" s="103">
        <v>78000.0</v>
      </c>
      <c r="Q328" s="51">
        <v>0.0</v>
      </c>
      <c r="R328" s="51">
        <v>546.0</v>
      </c>
      <c r="S328" s="52">
        <f t="shared" si="2"/>
        <v>77454</v>
      </c>
      <c r="T328" s="42" t="s">
        <v>83</v>
      </c>
      <c r="U328" s="49">
        <v>45920.0</v>
      </c>
      <c r="V328" s="49">
        <v>45950.0</v>
      </c>
      <c r="W328" s="42">
        <v>1.0</v>
      </c>
      <c r="X328" s="42" t="s">
        <v>98</v>
      </c>
      <c r="Y328" s="42" t="s">
        <v>85</v>
      </c>
    </row>
    <row r="329">
      <c r="A329" s="46" t="s">
        <v>9336</v>
      </c>
      <c r="B329" s="40">
        <v>45922.0</v>
      </c>
      <c r="C329" s="42">
        <v>10620.0</v>
      </c>
      <c r="D329" s="47" t="s">
        <v>2492</v>
      </c>
      <c r="E329" s="46" t="s">
        <v>2462</v>
      </c>
      <c r="F329" s="228" t="s">
        <v>2464</v>
      </c>
      <c r="G329" s="47" t="s">
        <v>2465</v>
      </c>
      <c r="H329" s="47" t="s">
        <v>200</v>
      </c>
      <c r="I329" s="42" t="s">
        <v>46</v>
      </c>
      <c r="J329" s="49">
        <v>45243.0</v>
      </c>
      <c r="K329" s="40">
        <v>45920.0</v>
      </c>
      <c r="L329" s="40">
        <v>45920.0</v>
      </c>
      <c r="M329" s="51">
        <v>0.0</v>
      </c>
      <c r="N329" s="42" t="s">
        <v>75</v>
      </c>
      <c r="O329" s="54">
        <v>118000.0</v>
      </c>
      <c r="P329" s="103">
        <v>118000.0</v>
      </c>
      <c r="Q329" s="51">
        <v>0.0</v>
      </c>
      <c r="R329" s="51">
        <v>4400.0</v>
      </c>
      <c r="S329" s="52">
        <f t="shared" si="2"/>
        <v>113600</v>
      </c>
      <c r="T329" s="42" t="s">
        <v>83</v>
      </c>
      <c r="U329" s="49">
        <v>45920.0</v>
      </c>
      <c r="V329" s="49">
        <v>45953.0</v>
      </c>
      <c r="W329" s="42">
        <v>1.0</v>
      </c>
      <c r="X329" s="42" t="s">
        <v>84</v>
      </c>
      <c r="Y329" s="42" t="s">
        <v>85</v>
      </c>
    </row>
    <row r="330">
      <c r="A330" s="38" t="s">
        <v>9342</v>
      </c>
      <c r="B330" s="40">
        <v>45922.0</v>
      </c>
      <c r="C330" s="42">
        <v>12037.0</v>
      </c>
      <c r="D330" s="47" t="s">
        <v>2073</v>
      </c>
      <c r="E330" s="46" t="s">
        <v>2075</v>
      </c>
      <c r="F330" s="228" t="s">
        <v>349</v>
      </c>
      <c r="G330" s="47" t="s">
        <v>121</v>
      </c>
      <c r="H330" s="47" t="s">
        <v>123</v>
      </c>
      <c r="I330" s="42" t="s">
        <v>422</v>
      </c>
      <c r="J330" s="49">
        <v>45416.0</v>
      </c>
      <c r="K330" s="40">
        <v>45920.0</v>
      </c>
      <c r="L330" s="40">
        <v>45920.0</v>
      </c>
      <c r="M330" s="51">
        <v>78000.0</v>
      </c>
      <c r="N330" s="42" t="s">
        <v>75</v>
      </c>
      <c r="O330" s="54">
        <v>80060.0</v>
      </c>
      <c r="P330" s="126">
        <v>80060.0</v>
      </c>
      <c r="Q330" s="51">
        <v>0.0</v>
      </c>
      <c r="R330" s="51">
        <v>0.0</v>
      </c>
      <c r="S330" s="52">
        <f t="shared" si="2"/>
        <v>80060</v>
      </c>
      <c r="T330" s="42" t="s">
        <v>112</v>
      </c>
      <c r="U330" s="49">
        <v>45920.0</v>
      </c>
      <c r="V330" s="49">
        <v>45950.0</v>
      </c>
      <c r="W330" s="42">
        <v>1.0</v>
      </c>
      <c r="X330" s="42" t="s">
        <v>98</v>
      </c>
      <c r="Y330" s="42" t="s">
        <v>85</v>
      </c>
    </row>
    <row r="331">
      <c r="A331" s="158" t="s">
        <v>9346</v>
      </c>
      <c r="B331" s="40">
        <v>45923.0</v>
      </c>
      <c r="C331" s="42">
        <v>16269.0</v>
      </c>
      <c r="D331" s="47" t="s">
        <v>9348</v>
      </c>
      <c r="E331" s="46" t="s">
        <v>9184</v>
      </c>
      <c r="F331" s="228" t="s">
        <v>9349</v>
      </c>
      <c r="G331" s="47" t="s">
        <v>383</v>
      </c>
      <c r="H331" s="47" t="s">
        <v>101</v>
      </c>
      <c r="I331" s="42" t="s">
        <v>422</v>
      </c>
      <c r="J331" s="49">
        <v>45901.0</v>
      </c>
      <c r="K331" s="40">
        <v>45923.0</v>
      </c>
      <c r="L331" s="40">
        <v>45920.0</v>
      </c>
      <c r="M331" s="51">
        <v>0.0</v>
      </c>
      <c r="N331" s="42" t="s">
        <v>75</v>
      </c>
      <c r="O331" s="54">
        <v>530000.0</v>
      </c>
      <c r="P331" s="103">
        <v>530000.0</v>
      </c>
      <c r="Q331" s="51">
        <v>0.0</v>
      </c>
      <c r="R331" s="51">
        <v>4400.0</v>
      </c>
      <c r="S331" s="52">
        <f t="shared" si="2"/>
        <v>525600</v>
      </c>
      <c r="T331" s="42" t="s">
        <v>83</v>
      </c>
      <c r="U331" s="49"/>
      <c r="V331" s="49"/>
      <c r="W331" s="42">
        <v>12.0</v>
      </c>
      <c r="X331" s="42" t="s">
        <v>84</v>
      </c>
      <c r="Y331" s="42" t="s">
        <v>221</v>
      </c>
    </row>
    <row r="332">
      <c r="A332" s="38" t="s">
        <v>9352</v>
      </c>
      <c r="B332" s="40">
        <v>45922.0</v>
      </c>
      <c r="C332" s="42">
        <v>13215.0</v>
      </c>
      <c r="D332" s="47" t="s">
        <v>2244</v>
      </c>
      <c r="E332" s="46" t="s">
        <v>2245</v>
      </c>
      <c r="F332" s="228" t="s">
        <v>2246</v>
      </c>
      <c r="G332" s="47" t="s">
        <v>142</v>
      </c>
      <c r="H332" s="47" t="s">
        <v>144</v>
      </c>
      <c r="I332" s="42" t="s">
        <v>422</v>
      </c>
      <c r="J332" s="49">
        <v>45539.0</v>
      </c>
      <c r="K332" s="40">
        <v>45920.0</v>
      </c>
      <c r="L332" s="40">
        <v>45920.0</v>
      </c>
      <c r="M332" s="51">
        <v>0.0</v>
      </c>
      <c r="N332" s="42" t="s">
        <v>75</v>
      </c>
      <c r="O332" s="54">
        <v>118000.0</v>
      </c>
      <c r="P332" s="103">
        <v>118000.0</v>
      </c>
      <c r="Q332" s="51">
        <v>0.0</v>
      </c>
      <c r="R332" s="51">
        <v>4400.0</v>
      </c>
      <c r="S332" s="52">
        <f t="shared" si="2"/>
        <v>113600</v>
      </c>
      <c r="T332" s="42" t="s">
        <v>83</v>
      </c>
      <c r="U332" s="49">
        <v>45920.0</v>
      </c>
      <c r="V332" s="49">
        <v>45952.0</v>
      </c>
      <c r="W332" s="42">
        <v>1.0</v>
      </c>
      <c r="X332" s="42" t="s">
        <v>84</v>
      </c>
      <c r="Y332" s="42" t="s">
        <v>85</v>
      </c>
    </row>
    <row r="333">
      <c r="A333" s="38" t="s">
        <v>9357</v>
      </c>
      <c r="B333" s="40">
        <v>45922.0</v>
      </c>
      <c r="C333" s="42">
        <v>2225.0</v>
      </c>
      <c r="D333" s="47" t="s">
        <v>7478</v>
      </c>
      <c r="E333" s="46" t="s">
        <v>3714</v>
      </c>
      <c r="F333" s="228" t="s">
        <v>3715</v>
      </c>
      <c r="G333" s="47" t="s">
        <v>234</v>
      </c>
      <c r="H333" s="47" t="s">
        <v>235</v>
      </c>
      <c r="I333" s="42" t="s">
        <v>422</v>
      </c>
      <c r="J333" s="49">
        <v>44434.0</v>
      </c>
      <c r="K333" s="40">
        <v>45920.0</v>
      </c>
      <c r="L333" s="40">
        <v>45920.0</v>
      </c>
      <c r="M333" s="51">
        <v>78000.0</v>
      </c>
      <c r="N333" s="42" t="s">
        <v>75</v>
      </c>
      <c r="O333" s="54">
        <v>100000.0</v>
      </c>
      <c r="P333" s="103">
        <v>100000.0</v>
      </c>
      <c r="Q333" s="51">
        <v>0.0</v>
      </c>
      <c r="R333" s="51">
        <v>4400.0</v>
      </c>
      <c r="S333" s="52">
        <f t="shared" si="2"/>
        <v>95600</v>
      </c>
      <c r="T333" s="42" t="s">
        <v>83</v>
      </c>
      <c r="U333" s="49">
        <v>45920.0</v>
      </c>
      <c r="V333" s="49">
        <v>45950.0</v>
      </c>
      <c r="W333" s="42">
        <v>1.0</v>
      </c>
      <c r="X333" s="42" t="s">
        <v>98</v>
      </c>
      <c r="Y333" s="42" t="s">
        <v>85</v>
      </c>
    </row>
    <row r="334">
      <c r="A334" s="46" t="s">
        <v>9361</v>
      </c>
      <c r="B334" s="40">
        <v>45922.0</v>
      </c>
      <c r="C334" s="42">
        <v>2225.0</v>
      </c>
      <c r="D334" s="47" t="s">
        <v>7478</v>
      </c>
      <c r="E334" s="46" t="s">
        <v>3714</v>
      </c>
      <c r="F334" s="228" t="s">
        <v>3715</v>
      </c>
      <c r="G334" s="47" t="s">
        <v>234</v>
      </c>
      <c r="H334" s="47" t="s">
        <v>235</v>
      </c>
      <c r="I334" s="42" t="s">
        <v>46</v>
      </c>
      <c r="J334" s="49">
        <v>44434.0</v>
      </c>
      <c r="K334" s="40">
        <v>45920.0</v>
      </c>
      <c r="L334" s="40">
        <v>45920.0</v>
      </c>
      <c r="M334" s="51">
        <v>78000.0</v>
      </c>
      <c r="N334" s="42" t="s">
        <v>75</v>
      </c>
      <c r="O334" s="54">
        <v>0.0</v>
      </c>
      <c r="P334" s="54">
        <v>0.0</v>
      </c>
      <c r="Q334" s="51">
        <v>0.0</v>
      </c>
      <c r="R334" s="51">
        <v>0.0</v>
      </c>
      <c r="S334" s="52">
        <f t="shared" si="2"/>
        <v>0</v>
      </c>
      <c r="T334" s="42" t="s">
        <v>283</v>
      </c>
      <c r="U334" s="49">
        <v>45920.0</v>
      </c>
      <c r="V334" s="49">
        <v>45980.0</v>
      </c>
      <c r="W334" s="42">
        <v>1.0</v>
      </c>
      <c r="X334" s="42" t="s">
        <v>98</v>
      </c>
      <c r="Y334" s="42" t="s">
        <v>85</v>
      </c>
    </row>
    <row r="335">
      <c r="A335" s="38" t="s">
        <v>9367</v>
      </c>
      <c r="B335" s="40">
        <v>45922.0</v>
      </c>
      <c r="C335" s="42">
        <v>1389.0</v>
      </c>
      <c r="D335" s="47" t="s">
        <v>180</v>
      </c>
      <c r="E335" s="46" t="s">
        <v>181</v>
      </c>
      <c r="F335" s="228" t="s">
        <v>3260</v>
      </c>
      <c r="G335" s="47" t="s">
        <v>121</v>
      </c>
      <c r="H335" s="47" t="s">
        <v>123</v>
      </c>
      <c r="I335" s="42" t="s">
        <v>422</v>
      </c>
      <c r="J335" s="49">
        <v>44361.0</v>
      </c>
      <c r="K335" s="40">
        <v>45920.0</v>
      </c>
      <c r="L335" s="40">
        <v>45920.0</v>
      </c>
      <c r="M335" s="51">
        <v>0.0</v>
      </c>
      <c r="N335" s="42" t="s">
        <v>75</v>
      </c>
      <c r="O335" s="54">
        <v>78000.0</v>
      </c>
      <c r="P335" s="103">
        <v>78000.0</v>
      </c>
      <c r="Q335" s="51">
        <v>0.0</v>
      </c>
      <c r="R335" s="51">
        <v>546.0</v>
      </c>
      <c r="S335" s="52">
        <f t="shared" si="2"/>
        <v>77454</v>
      </c>
      <c r="T335" s="42" t="s">
        <v>83</v>
      </c>
      <c r="U335" s="49">
        <v>45920.0</v>
      </c>
      <c r="V335" s="49">
        <v>45950.0</v>
      </c>
      <c r="W335" s="42">
        <v>1.0</v>
      </c>
      <c r="X335" s="42" t="s">
        <v>98</v>
      </c>
      <c r="Y335" s="42" t="s">
        <v>85</v>
      </c>
    </row>
    <row r="336">
      <c r="A336" s="38" t="s">
        <v>9379</v>
      </c>
      <c r="B336" s="40">
        <v>45922.0</v>
      </c>
      <c r="C336" s="42">
        <v>4363.0</v>
      </c>
      <c r="D336" s="47" t="s">
        <v>7429</v>
      </c>
      <c r="E336" s="46" t="s">
        <v>3555</v>
      </c>
      <c r="F336" s="228" t="s">
        <v>3556</v>
      </c>
      <c r="G336" s="47" t="s">
        <v>3557</v>
      </c>
      <c r="H336" s="47" t="s">
        <v>156</v>
      </c>
      <c r="I336" s="42" t="s">
        <v>422</v>
      </c>
      <c r="J336" s="49">
        <v>44586.0</v>
      </c>
      <c r="K336" s="40">
        <v>45920.0</v>
      </c>
      <c r="L336" s="40">
        <v>45920.0</v>
      </c>
      <c r="M336" s="51">
        <v>118000.0</v>
      </c>
      <c r="N336" s="42" t="s">
        <v>75</v>
      </c>
      <c r="O336" s="54">
        <v>350000.0</v>
      </c>
      <c r="P336" s="103">
        <v>350000.0</v>
      </c>
      <c r="Q336" s="51">
        <v>0.0</v>
      </c>
      <c r="R336" s="51">
        <v>4440.0</v>
      </c>
      <c r="S336" s="52">
        <f t="shared" si="2"/>
        <v>345560</v>
      </c>
      <c r="T336" s="42" t="s">
        <v>83</v>
      </c>
      <c r="U336" s="49">
        <v>45920.0</v>
      </c>
      <c r="V336" s="49">
        <v>45950.0</v>
      </c>
      <c r="W336" s="42">
        <v>1.0</v>
      </c>
      <c r="X336" s="42" t="s">
        <v>84</v>
      </c>
      <c r="Y336" s="42" t="s">
        <v>85</v>
      </c>
    </row>
    <row r="337">
      <c r="A337" s="38" t="s">
        <v>9384</v>
      </c>
      <c r="B337" s="40">
        <v>45922.0</v>
      </c>
      <c r="C337" s="42">
        <v>4363.0</v>
      </c>
      <c r="D337" s="47" t="s">
        <v>7429</v>
      </c>
      <c r="E337" s="46" t="s">
        <v>3555</v>
      </c>
      <c r="F337" s="228" t="s">
        <v>3565</v>
      </c>
      <c r="G337" s="47" t="s">
        <v>3557</v>
      </c>
      <c r="H337" s="47" t="s">
        <v>156</v>
      </c>
      <c r="I337" s="42" t="s">
        <v>422</v>
      </c>
      <c r="J337" s="49">
        <v>44586.0</v>
      </c>
      <c r="K337" s="40">
        <v>45920.0</v>
      </c>
      <c r="L337" s="40">
        <v>45920.0</v>
      </c>
      <c r="M337" s="51">
        <v>118000.0</v>
      </c>
      <c r="N337" s="42" t="s">
        <v>75</v>
      </c>
      <c r="O337" s="54">
        <v>0.0</v>
      </c>
      <c r="P337" s="54">
        <v>0.0</v>
      </c>
      <c r="Q337" s="51">
        <v>0.0</v>
      </c>
      <c r="R337" s="51">
        <v>0.0</v>
      </c>
      <c r="S337" s="52">
        <f t="shared" si="2"/>
        <v>0</v>
      </c>
      <c r="T337" s="42" t="s">
        <v>283</v>
      </c>
      <c r="U337" s="49">
        <v>45920.0</v>
      </c>
      <c r="V337" s="49">
        <v>45950.0</v>
      </c>
      <c r="W337" s="42">
        <v>1.0</v>
      </c>
      <c r="X337" s="42" t="s">
        <v>84</v>
      </c>
      <c r="Y337" s="42" t="s">
        <v>85</v>
      </c>
    </row>
    <row r="338">
      <c r="A338" s="38" t="s">
        <v>9388</v>
      </c>
      <c r="B338" s="40">
        <v>45922.0</v>
      </c>
      <c r="C338" s="42">
        <v>4363.0</v>
      </c>
      <c r="D338" s="47" t="s">
        <v>7429</v>
      </c>
      <c r="E338" s="46" t="s">
        <v>3555</v>
      </c>
      <c r="F338" s="228" t="s">
        <v>3571</v>
      </c>
      <c r="G338" s="47" t="s">
        <v>3557</v>
      </c>
      <c r="H338" s="47" t="s">
        <v>156</v>
      </c>
      <c r="I338" s="42" t="s">
        <v>422</v>
      </c>
      <c r="J338" s="49">
        <v>44586.0</v>
      </c>
      <c r="K338" s="40">
        <v>45920.0</v>
      </c>
      <c r="L338" s="40">
        <v>45920.0</v>
      </c>
      <c r="M338" s="51">
        <v>118000.0</v>
      </c>
      <c r="N338" s="42" t="s">
        <v>75</v>
      </c>
      <c r="O338" s="54">
        <v>0.0</v>
      </c>
      <c r="P338" s="54">
        <v>0.0</v>
      </c>
      <c r="Q338" s="51">
        <v>0.0</v>
      </c>
      <c r="R338" s="51">
        <v>0.0</v>
      </c>
      <c r="S338" s="52">
        <f t="shared" si="2"/>
        <v>0</v>
      </c>
      <c r="T338" s="42" t="s">
        <v>283</v>
      </c>
      <c r="U338" s="49">
        <v>45920.0</v>
      </c>
      <c r="V338" s="49">
        <v>45950.0</v>
      </c>
      <c r="W338" s="42">
        <v>1.0</v>
      </c>
      <c r="X338" s="42" t="s">
        <v>84</v>
      </c>
      <c r="Y338" s="42" t="s">
        <v>85</v>
      </c>
    </row>
    <row r="339">
      <c r="A339" s="46" t="s">
        <v>9392</v>
      </c>
      <c r="B339" s="40">
        <v>45923.0</v>
      </c>
      <c r="C339" s="42">
        <v>7617.0</v>
      </c>
      <c r="D339" s="47" t="s">
        <v>3513</v>
      </c>
      <c r="E339" s="46" t="s">
        <v>3399</v>
      </c>
      <c r="F339" s="228" t="s">
        <v>3400</v>
      </c>
      <c r="G339" s="47" t="s">
        <v>142</v>
      </c>
      <c r="H339" s="47" t="s">
        <v>144</v>
      </c>
      <c r="I339" s="42" t="s">
        <v>46</v>
      </c>
      <c r="J339" s="49">
        <v>44887.0</v>
      </c>
      <c r="K339" s="40">
        <v>45920.0</v>
      </c>
      <c r="L339" s="40">
        <v>45920.0</v>
      </c>
      <c r="M339" s="51">
        <v>0.0</v>
      </c>
      <c r="N339" s="42" t="s">
        <v>75</v>
      </c>
      <c r="O339" s="54">
        <v>118000.0</v>
      </c>
      <c r="P339" s="103">
        <v>118000.0</v>
      </c>
      <c r="Q339" s="51">
        <v>0.0</v>
      </c>
      <c r="R339" s="51">
        <v>4400.0</v>
      </c>
      <c r="S339" s="52">
        <f t="shared" si="2"/>
        <v>113600</v>
      </c>
      <c r="T339" s="42" t="s">
        <v>83</v>
      </c>
      <c r="U339" s="49">
        <v>45920.0</v>
      </c>
      <c r="V339" s="49">
        <v>45952.0</v>
      </c>
      <c r="W339" s="42">
        <v>1.0</v>
      </c>
      <c r="X339" s="42" t="s">
        <v>84</v>
      </c>
      <c r="Y339" s="42" t="s">
        <v>85</v>
      </c>
    </row>
    <row r="340">
      <c r="A340" s="38" t="s">
        <v>9397</v>
      </c>
      <c r="B340" s="40">
        <v>45923.0</v>
      </c>
      <c r="C340" s="42">
        <v>10423.0</v>
      </c>
      <c r="D340" s="47" t="s">
        <v>9399</v>
      </c>
      <c r="E340" s="46" t="s">
        <v>3388</v>
      </c>
      <c r="F340" s="228" t="s">
        <v>3389</v>
      </c>
      <c r="G340" s="47" t="s">
        <v>323</v>
      </c>
      <c r="H340" s="47" t="s">
        <v>177</v>
      </c>
      <c r="I340" s="42" t="s">
        <v>422</v>
      </c>
      <c r="J340" s="49">
        <v>45216.0</v>
      </c>
      <c r="K340" s="40">
        <v>45921.0</v>
      </c>
      <c r="L340" s="40">
        <v>45921.0</v>
      </c>
      <c r="M340" s="51">
        <v>0.0</v>
      </c>
      <c r="N340" s="42" t="s">
        <v>75</v>
      </c>
      <c r="O340" s="54">
        <v>78000.0</v>
      </c>
      <c r="P340" s="140">
        <v>78000.0</v>
      </c>
      <c r="Q340" s="51">
        <v>0.0</v>
      </c>
      <c r="R340" s="51">
        <v>546.0</v>
      </c>
      <c r="S340" s="52">
        <f t="shared" si="2"/>
        <v>77454</v>
      </c>
      <c r="T340" s="42" t="s">
        <v>83</v>
      </c>
      <c r="U340" s="49">
        <v>45921.0</v>
      </c>
      <c r="V340" s="49">
        <v>45951.0</v>
      </c>
      <c r="W340" s="42">
        <v>1.0</v>
      </c>
      <c r="X340" s="42" t="s">
        <v>98</v>
      </c>
      <c r="Y340" s="42" t="s">
        <v>85</v>
      </c>
    </row>
    <row r="341">
      <c r="A341" s="38" t="s">
        <v>9402</v>
      </c>
      <c r="B341" s="40">
        <v>45923.0</v>
      </c>
      <c r="C341" s="42">
        <v>6402.0</v>
      </c>
      <c r="D341" s="47" t="s">
        <v>4925</v>
      </c>
      <c r="E341" s="46" t="s">
        <v>3791</v>
      </c>
      <c r="F341" s="228" t="s">
        <v>3794</v>
      </c>
      <c r="G341" s="47" t="s">
        <v>3795</v>
      </c>
      <c r="H341" s="47" t="s">
        <v>72</v>
      </c>
      <c r="I341" s="42" t="s">
        <v>422</v>
      </c>
      <c r="J341" s="49">
        <v>44767.0</v>
      </c>
      <c r="K341" s="40">
        <v>45921.0</v>
      </c>
      <c r="L341" s="40">
        <v>45921.0</v>
      </c>
      <c r="M341" s="51">
        <v>0.0</v>
      </c>
      <c r="N341" s="42" t="s">
        <v>75</v>
      </c>
      <c r="O341" s="54">
        <v>78047.0</v>
      </c>
      <c r="P341" s="133">
        <v>78047.0</v>
      </c>
      <c r="Q341" s="51">
        <v>0.0</v>
      </c>
      <c r="R341" s="51">
        <v>0.0</v>
      </c>
      <c r="S341" s="52">
        <f t="shared" si="2"/>
        <v>78047</v>
      </c>
      <c r="T341" s="42" t="s">
        <v>112</v>
      </c>
      <c r="U341" s="49">
        <v>45921.0</v>
      </c>
      <c r="V341" s="49">
        <v>45951.0</v>
      </c>
      <c r="W341" s="42">
        <v>1.0</v>
      </c>
      <c r="X341" s="42" t="s">
        <v>98</v>
      </c>
      <c r="Y341" s="42" t="s">
        <v>85</v>
      </c>
    </row>
    <row r="342">
      <c r="A342" s="38" t="s">
        <v>9407</v>
      </c>
      <c r="B342" s="40">
        <v>45923.0</v>
      </c>
      <c r="C342" s="42">
        <v>13762.0</v>
      </c>
      <c r="D342" s="47" t="s">
        <v>7446</v>
      </c>
      <c r="E342" s="46" t="s">
        <v>2831</v>
      </c>
      <c r="F342" s="228" t="s">
        <v>2832</v>
      </c>
      <c r="G342" s="47" t="s">
        <v>1779</v>
      </c>
      <c r="H342" s="47" t="s">
        <v>108</v>
      </c>
      <c r="I342" s="42" t="s">
        <v>422</v>
      </c>
      <c r="J342" s="49">
        <v>45600.0</v>
      </c>
      <c r="K342" s="40">
        <v>45921.0</v>
      </c>
      <c r="L342" s="40">
        <v>45921.0</v>
      </c>
      <c r="M342" s="51">
        <v>0.0</v>
      </c>
      <c r="N342" s="42" t="s">
        <v>75</v>
      </c>
      <c r="O342" s="54">
        <v>78016.0</v>
      </c>
      <c r="P342" s="133">
        <v>78000.0</v>
      </c>
      <c r="Q342" s="51">
        <v>0.0</v>
      </c>
      <c r="R342" s="51">
        <v>0.0</v>
      </c>
      <c r="S342" s="52">
        <f t="shared" si="2"/>
        <v>78000</v>
      </c>
      <c r="T342" s="42" t="s">
        <v>112</v>
      </c>
      <c r="U342" s="49">
        <v>45921.0</v>
      </c>
      <c r="V342" s="49">
        <v>45952.0</v>
      </c>
      <c r="W342" s="42">
        <v>1.0</v>
      </c>
      <c r="X342" s="42" t="s">
        <v>98</v>
      </c>
      <c r="Y342" s="42" t="s">
        <v>85</v>
      </c>
    </row>
    <row r="343">
      <c r="A343" s="46" t="s">
        <v>9411</v>
      </c>
      <c r="B343" s="40">
        <v>45923.0</v>
      </c>
      <c r="C343" s="42">
        <v>15720.0</v>
      </c>
      <c r="D343" s="47" t="s">
        <v>9412</v>
      </c>
      <c r="E343" s="46" t="s">
        <v>9413</v>
      </c>
      <c r="F343" s="228" t="s">
        <v>9414</v>
      </c>
      <c r="G343" s="47" t="s">
        <v>8302</v>
      </c>
      <c r="H343" s="47" t="s">
        <v>72</v>
      </c>
      <c r="I343" s="42" t="s">
        <v>422</v>
      </c>
      <c r="J343" s="49">
        <v>45833.0</v>
      </c>
      <c r="K343" s="40">
        <v>45921.0</v>
      </c>
      <c r="L343" s="40">
        <v>45921.0</v>
      </c>
      <c r="M343" s="51">
        <v>0.0</v>
      </c>
      <c r="N343" s="42" t="s">
        <v>75</v>
      </c>
      <c r="O343" s="54">
        <v>120017.0</v>
      </c>
      <c r="P343" s="133">
        <v>120017.0</v>
      </c>
      <c r="Q343" s="51">
        <v>0.0</v>
      </c>
      <c r="R343" s="51">
        <v>0.0</v>
      </c>
      <c r="S343" s="52">
        <f t="shared" si="2"/>
        <v>120017</v>
      </c>
      <c r="T343" s="42" t="s">
        <v>112</v>
      </c>
      <c r="U343" s="49"/>
      <c r="V343" s="49"/>
      <c r="W343" s="42">
        <v>6.0</v>
      </c>
      <c r="X343" s="42" t="s">
        <v>84</v>
      </c>
      <c r="Y343" s="42" t="s">
        <v>221</v>
      </c>
    </row>
    <row r="344">
      <c r="A344" s="158" t="s">
        <v>9418</v>
      </c>
      <c r="B344" s="40">
        <v>45923.0</v>
      </c>
      <c r="C344" s="42">
        <v>15720.0</v>
      </c>
      <c r="D344" s="47" t="s">
        <v>9412</v>
      </c>
      <c r="E344" s="46" t="s">
        <v>9413</v>
      </c>
      <c r="F344" s="228" t="s">
        <v>9419</v>
      </c>
      <c r="G344" s="47" t="s">
        <v>8302</v>
      </c>
      <c r="H344" s="487" t="s">
        <v>72</v>
      </c>
      <c r="I344" s="42" t="s">
        <v>422</v>
      </c>
      <c r="J344" s="49">
        <v>45833.0</v>
      </c>
      <c r="K344" s="40">
        <v>45921.0</v>
      </c>
      <c r="L344" s="40">
        <v>45921.0</v>
      </c>
      <c r="M344" s="51">
        <v>648000.0</v>
      </c>
      <c r="N344" s="42" t="s">
        <v>75</v>
      </c>
      <c r="O344" s="54">
        <v>528024.0</v>
      </c>
      <c r="P344" s="133">
        <v>528024.0</v>
      </c>
      <c r="Q344" s="51">
        <v>0.0</v>
      </c>
      <c r="R344" s="51">
        <v>0.0</v>
      </c>
      <c r="S344" s="52">
        <f t="shared" si="2"/>
        <v>528024</v>
      </c>
      <c r="T344" s="42" t="s">
        <v>112</v>
      </c>
      <c r="U344" s="49">
        <v>45921.0</v>
      </c>
      <c r="V344" s="49">
        <v>46101.0</v>
      </c>
      <c r="W344" s="42">
        <v>6.0</v>
      </c>
      <c r="X344" s="42" t="s">
        <v>84</v>
      </c>
      <c r="Y344" s="42" t="s">
        <v>221</v>
      </c>
    </row>
    <row r="345">
      <c r="A345" s="38" t="s">
        <v>9423</v>
      </c>
      <c r="B345" s="40">
        <v>45923.0</v>
      </c>
      <c r="C345" s="42">
        <v>8115.0</v>
      </c>
      <c r="D345" s="47" t="s">
        <v>2564</v>
      </c>
      <c r="E345" s="46" t="s">
        <v>2425</v>
      </c>
      <c r="F345" s="228" t="s">
        <v>3337</v>
      </c>
      <c r="G345" s="47" t="s">
        <v>132</v>
      </c>
      <c r="H345" s="47" t="s">
        <v>134</v>
      </c>
      <c r="I345" s="42" t="s">
        <v>422</v>
      </c>
      <c r="J345" s="49">
        <v>44947.0</v>
      </c>
      <c r="K345" s="40">
        <v>45921.0</v>
      </c>
      <c r="L345" s="40">
        <v>45921.0</v>
      </c>
      <c r="M345" s="51">
        <v>118000.0</v>
      </c>
      <c r="N345" s="42" t="s">
        <v>75</v>
      </c>
      <c r="O345" s="54">
        <v>354000.0</v>
      </c>
      <c r="P345" s="140">
        <v>354000.0</v>
      </c>
      <c r="Q345" s="51">
        <v>0.0</v>
      </c>
      <c r="R345" s="51">
        <v>2478.0</v>
      </c>
      <c r="S345" s="52">
        <f t="shared" si="2"/>
        <v>351522</v>
      </c>
      <c r="T345" s="42" t="s">
        <v>83</v>
      </c>
      <c r="U345" s="49">
        <v>45921.0</v>
      </c>
      <c r="V345" s="49">
        <v>45953.0</v>
      </c>
      <c r="W345" s="42">
        <v>1.0</v>
      </c>
      <c r="X345" s="42" t="s">
        <v>84</v>
      </c>
      <c r="Y345" s="42" t="s">
        <v>85</v>
      </c>
    </row>
    <row r="346">
      <c r="A346" s="46" t="s">
        <v>9427</v>
      </c>
      <c r="B346" s="40">
        <v>45923.0</v>
      </c>
      <c r="C346" s="42">
        <v>8115.0</v>
      </c>
      <c r="D346" s="47" t="s">
        <v>2564</v>
      </c>
      <c r="E346" s="46" t="s">
        <v>2425</v>
      </c>
      <c r="F346" s="228" t="s">
        <v>4248</v>
      </c>
      <c r="G346" s="47" t="s">
        <v>132</v>
      </c>
      <c r="H346" s="47" t="s">
        <v>134</v>
      </c>
      <c r="I346" s="42" t="s">
        <v>46</v>
      </c>
      <c r="J346" s="49">
        <v>44947.0</v>
      </c>
      <c r="K346" s="40">
        <v>45921.0</v>
      </c>
      <c r="L346" s="40">
        <v>45921.0</v>
      </c>
      <c r="M346" s="51">
        <v>118000.0</v>
      </c>
      <c r="N346" s="42" t="s">
        <v>75</v>
      </c>
      <c r="O346" s="51">
        <v>0.0</v>
      </c>
      <c r="P346" s="51">
        <v>0.0</v>
      </c>
      <c r="Q346" s="51">
        <v>0.0</v>
      </c>
      <c r="R346" s="51">
        <v>0.0</v>
      </c>
      <c r="S346" s="52">
        <f t="shared" si="2"/>
        <v>0</v>
      </c>
      <c r="T346" s="42" t="s">
        <v>283</v>
      </c>
      <c r="U346" s="49">
        <v>45921.0</v>
      </c>
      <c r="V346" s="49">
        <v>45956.0</v>
      </c>
      <c r="W346" s="42">
        <v>1.0</v>
      </c>
      <c r="X346" s="42" t="s">
        <v>84</v>
      </c>
      <c r="Y346" s="42" t="s">
        <v>85</v>
      </c>
    </row>
    <row r="347">
      <c r="A347" s="38" t="s">
        <v>9434</v>
      </c>
      <c r="B347" s="40">
        <v>45923.0</v>
      </c>
      <c r="C347" s="42">
        <v>8115.0</v>
      </c>
      <c r="D347" s="47" t="s">
        <v>2564</v>
      </c>
      <c r="E347" s="46" t="s">
        <v>2425</v>
      </c>
      <c r="F347" s="228" t="s">
        <v>3653</v>
      </c>
      <c r="G347" s="47" t="s">
        <v>132</v>
      </c>
      <c r="H347" s="47" t="s">
        <v>134</v>
      </c>
      <c r="I347" s="42" t="s">
        <v>422</v>
      </c>
      <c r="J347" s="49">
        <v>44947.0</v>
      </c>
      <c r="K347" s="40">
        <v>45921.0</v>
      </c>
      <c r="L347" s="40">
        <v>45921.0</v>
      </c>
      <c r="M347" s="51">
        <v>118000.0</v>
      </c>
      <c r="N347" s="42" t="s">
        <v>75</v>
      </c>
      <c r="O347" s="51">
        <v>0.0</v>
      </c>
      <c r="P347" s="51">
        <v>0.0</v>
      </c>
      <c r="Q347" s="51">
        <v>0.0</v>
      </c>
      <c r="R347" s="51">
        <v>0.0</v>
      </c>
      <c r="S347" s="52">
        <f t="shared" si="2"/>
        <v>0</v>
      </c>
      <c r="T347" s="42" t="s">
        <v>283</v>
      </c>
      <c r="U347" s="49">
        <v>45921.0</v>
      </c>
      <c r="V347" s="49">
        <v>45953.0</v>
      </c>
      <c r="W347" s="42">
        <v>1.0</v>
      </c>
      <c r="X347" s="42" t="s">
        <v>84</v>
      </c>
      <c r="Y347" s="42" t="s">
        <v>85</v>
      </c>
    </row>
    <row r="348">
      <c r="A348" s="38" t="s">
        <v>9438</v>
      </c>
      <c r="B348" s="40">
        <v>45923.0</v>
      </c>
      <c r="C348" s="42">
        <v>6926.0</v>
      </c>
      <c r="D348" s="47" t="s">
        <v>543</v>
      </c>
      <c r="E348" s="46" t="s">
        <v>545</v>
      </c>
      <c r="F348" s="228" t="s">
        <v>3282</v>
      </c>
      <c r="G348" s="47" t="s">
        <v>355</v>
      </c>
      <c r="H348" s="47" t="s">
        <v>235</v>
      </c>
      <c r="I348" s="42" t="s">
        <v>422</v>
      </c>
      <c r="J348" s="49">
        <v>44816.0</v>
      </c>
      <c r="K348" s="40">
        <v>45921.0</v>
      </c>
      <c r="L348" s="40">
        <v>45921.0</v>
      </c>
      <c r="M348" s="51">
        <v>0.0</v>
      </c>
      <c r="N348" s="42" t="s">
        <v>75</v>
      </c>
      <c r="O348" s="54">
        <v>78069.0</v>
      </c>
      <c r="P348" s="133">
        <v>78069.0</v>
      </c>
      <c r="Q348" s="51">
        <v>0.0</v>
      </c>
      <c r="R348" s="51">
        <v>0.0</v>
      </c>
      <c r="S348" s="52">
        <f t="shared" si="2"/>
        <v>78069</v>
      </c>
      <c r="T348" s="42" t="s">
        <v>112</v>
      </c>
      <c r="U348" s="49">
        <v>45921.0</v>
      </c>
      <c r="V348" s="49">
        <v>45951.0</v>
      </c>
      <c r="W348" s="42">
        <v>1.0</v>
      </c>
      <c r="X348" s="42" t="s">
        <v>98</v>
      </c>
      <c r="Y348" s="42" t="s">
        <v>85</v>
      </c>
    </row>
    <row r="349">
      <c r="A349" s="158" t="s">
        <v>9443</v>
      </c>
      <c r="B349" s="40">
        <v>45923.0</v>
      </c>
      <c r="C349" s="42">
        <v>16424.0</v>
      </c>
      <c r="D349" s="47" t="s">
        <v>3374</v>
      </c>
      <c r="E349" s="46" t="s">
        <v>9444</v>
      </c>
      <c r="F349" s="228" t="s">
        <v>9445</v>
      </c>
      <c r="G349" s="47" t="s">
        <v>121</v>
      </c>
      <c r="H349" s="47" t="s">
        <v>123</v>
      </c>
      <c r="I349" s="42" t="s">
        <v>46</v>
      </c>
      <c r="J349" s="49">
        <v>45921.0</v>
      </c>
      <c r="K349" s="40">
        <v>45921.0</v>
      </c>
      <c r="L349" s="40">
        <v>45921.0</v>
      </c>
      <c r="M349" s="51">
        <v>0.0</v>
      </c>
      <c r="N349" s="49">
        <v>45933.0</v>
      </c>
      <c r="O349" s="54">
        <v>1298067.0</v>
      </c>
      <c r="P349" s="133">
        <v>1298067.0</v>
      </c>
      <c r="Q349" s="51">
        <v>118000.0</v>
      </c>
      <c r="R349" s="51">
        <v>0.0</v>
      </c>
      <c r="S349" s="52">
        <f t="shared" si="2"/>
        <v>1298067</v>
      </c>
      <c r="T349" s="42" t="s">
        <v>112</v>
      </c>
      <c r="U349" s="49">
        <v>45933.0</v>
      </c>
      <c r="V349" s="49">
        <v>46355.0</v>
      </c>
      <c r="W349" s="42">
        <v>12.0</v>
      </c>
      <c r="X349" s="42" t="s">
        <v>84</v>
      </c>
      <c r="Y349" s="42" t="s">
        <v>221</v>
      </c>
    </row>
    <row r="350">
      <c r="A350" s="38" t="s">
        <v>9449</v>
      </c>
      <c r="B350" s="40">
        <v>45923.0</v>
      </c>
      <c r="C350" s="42">
        <v>4918.0</v>
      </c>
      <c r="D350" s="47" t="s">
        <v>6219</v>
      </c>
      <c r="E350" s="46" t="s">
        <v>453</v>
      </c>
      <c r="F350" s="228" t="s">
        <v>3761</v>
      </c>
      <c r="G350" s="47" t="s">
        <v>455</v>
      </c>
      <c r="H350" s="47" t="s">
        <v>156</v>
      </c>
      <c r="I350" s="42" t="s">
        <v>422</v>
      </c>
      <c r="J350" s="49">
        <v>44625.0</v>
      </c>
      <c r="K350" s="40">
        <v>45921.0</v>
      </c>
      <c r="L350" s="40">
        <v>45921.0</v>
      </c>
      <c r="M350" s="51">
        <v>0.0</v>
      </c>
      <c r="N350" s="42" t="s">
        <v>75</v>
      </c>
      <c r="O350" s="54">
        <v>78000.0</v>
      </c>
      <c r="P350" s="140">
        <v>78000.0</v>
      </c>
      <c r="Q350" s="51">
        <v>0.0</v>
      </c>
      <c r="R350" s="51">
        <v>546.0</v>
      </c>
      <c r="S350" s="52">
        <f t="shared" si="2"/>
        <v>77454</v>
      </c>
      <c r="T350" s="42" t="s">
        <v>83</v>
      </c>
      <c r="U350" s="49">
        <v>45921.0</v>
      </c>
      <c r="V350" s="49">
        <v>45951.0</v>
      </c>
      <c r="W350" s="42">
        <v>1.0</v>
      </c>
      <c r="X350" s="42" t="s">
        <v>98</v>
      </c>
      <c r="Y350" s="42" t="s">
        <v>85</v>
      </c>
    </row>
    <row r="351">
      <c r="A351" s="158" t="s">
        <v>9457</v>
      </c>
      <c r="B351" s="40">
        <v>45923.0</v>
      </c>
      <c r="C351" s="42">
        <v>16269.0</v>
      </c>
      <c r="D351" s="47" t="s">
        <v>9348</v>
      </c>
      <c r="E351" s="46" t="s">
        <v>9184</v>
      </c>
      <c r="F351" s="228" t="s">
        <v>9349</v>
      </c>
      <c r="G351" s="47" t="s">
        <v>383</v>
      </c>
      <c r="H351" s="47" t="s">
        <v>101</v>
      </c>
      <c r="I351" s="42" t="s">
        <v>422</v>
      </c>
      <c r="J351" s="49">
        <v>45901.0</v>
      </c>
      <c r="K351" s="40">
        <v>45921.0</v>
      </c>
      <c r="L351" s="40">
        <v>45921.0</v>
      </c>
      <c r="M351" s="51">
        <v>0.0</v>
      </c>
      <c r="N351" s="42" t="s">
        <v>75</v>
      </c>
      <c r="O351" s="54">
        <v>238000.0</v>
      </c>
      <c r="P351" s="140">
        <v>238000.0</v>
      </c>
      <c r="Q351" s="51">
        <v>0.0</v>
      </c>
      <c r="R351" s="51">
        <v>4400.0</v>
      </c>
      <c r="S351" s="52">
        <f t="shared" si="2"/>
        <v>233600</v>
      </c>
      <c r="T351" s="42" t="s">
        <v>83</v>
      </c>
      <c r="U351" s="49"/>
      <c r="V351" s="49"/>
      <c r="W351" s="42">
        <v>12.0</v>
      </c>
      <c r="X351" s="42" t="s">
        <v>84</v>
      </c>
      <c r="Y351" s="42" t="s">
        <v>221</v>
      </c>
    </row>
    <row r="352">
      <c r="A352" s="38" t="s">
        <v>9460</v>
      </c>
      <c r="B352" s="40">
        <v>45923.0</v>
      </c>
      <c r="C352" s="42">
        <v>7479.0</v>
      </c>
      <c r="D352" s="47" t="s">
        <v>6946</v>
      </c>
      <c r="E352" s="46" t="s">
        <v>3075</v>
      </c>
      <c r="F352" s="228" t="s">
        <v>3076</v>
      </c>
      <c r="G352" s="47" t="s">
        <v>217</v>
      </c>
      <c r="H352" s="47" t="s">
        <v>177</v>
      </c>
      <c r="I352" s="42" t="s">
        <v>422</v>
      </c>
      <c r="J352" s="49">
        <v>44871.0</v>
      </c>
      <c r="K352" s="40">
        <v>45921.0</v>
      </c>
      <c r="L352" s="40">
        <v>45921.0</v>
      </c>
      <c r="M352" s="51">
        <v>0.0</v>
      </c>
      <c r="N352" s="40">
        <v>45922.0</v>
      </c>
      <c r="O352" s="54">
        <v>118038.0</v>
      </c>
      <c r="P352" s="133">
        <v>118038.0</v>
      </c>
      <c r="Q352" s="51">
        <v>0.0</v>
      </c>
      <c r="R352" s="51">
        <v>0.0</v>
      </c>
      <c r="S352" s="52">
        <f t="shared" si="2"/>
        <v>118038</v>
      </c>
      <c r="T352" s="42" t="s">
        <v>112</v>
      </c>
      <c r="U352" s="49">
        <v>45922.0</v>
      </c>
      <c r="V352" s="49">
        <v>45952.0</v>
      </c>
      <c r="W352" s="42">
        <v>1.0</v>
      </c>
      <c r="X352" s="42" t="s">
        <v>84</v>
      </c>
      <c r="Y352" s="42" t="s">
        <v>85</v>
      </c>
    </row>
    <row r="353">
      <c r="A353" s="158" t="s">
        <v>9467</v>
      </c>
      <c r="B353" s="40">
        <v>45923.0</v>
      </c>
      <c r="C353" s="42">
        <v>11916.0</v>
      </c>
      <c r="D353" s="47" t="s">
        <v>9469</v>
      </c>
      <c r="E353" s="46" t="s">
        <v>9470</v>
      </c>
      <c r="F353" s="228" t="s">
        <v>9471</v>
      </c>
      <c r="G353" s="47" t="s">
        <v>6049</v>
      </c>
      <c r="H353" s="487" t="s">
        <v>6050</v>
      </c>
      <c r="I353" s="42" t="s">
        <v>422</v>
      </c>
      <c r="J353" s="49">
        <v>45404.0</v>
      </c>
      <c r="K353" s="40">
        <v>45921.0</v>
      </c>
      <c r="L353" s="40">
        <v>45921.0</v>
      </c>
      <c r="M353" s="51">
        <v>0.0</v>
      </c>
      <c r="N353" s="42" t="s">
        <v>75</v>
      </c>
      <c r="O353" s="54">
        <v>78000.0</v>
      </c>
      <c r="P353" s="140">
        <v>78000.0</v>
      </c>
      <c r="Q353" s="51">
        <v>0.0</v>
      </c>
      <c r="R353" s="51">
        <v>1560.0</v>
      </c>
      <c r="S353" s="52">
        <f t="shared" si="2"/>
        <v>76440</v>
      </c>
      <c r="T353" s="42" t="s">
        <v>83</v>
      </c>
      <c r="U353" s="49">
        <v>45921.0</v>
      </c>
      <c r="V353" s="49">
        <v>45951.0</v>
      </c>
      <c r="W353" s="42">
        <v>1.0</v>
      </c>
      <c r="X353" s="42" t="s">
        <v>98</v>
      </c>
      <c r="Y353" s="42" t="s">
        <v>221</v>
      </c>
    </row>
    <row r="354">
      <c r="A354" s="38" t="s">
        <v>9475</v>
      </c>
      <c r="B354" s="40">
        <v>45923.0</v>
      </c>
      <c r="C354" s="42">
        <v>5018.0</v>
      </c>
      <c r="D354" s="47" t="s">
        <v>2600</v>
      </c>
      <c r="E354" s="46" t="s">
        <v>2601</v>
      </c>
      <c r="F354" s="228" t="s">
        <v>9476</v>
      </c>
      <c r="G354" s="47" t="s">
        <v>122</v>
      </c>
      <c r="H354" s="47" t="s">
        <v>124</v>
      </c>
      <c r="I354" s="42" t="s">
        <v>422</v>
      </c>
      <c r="J354" s="49">
        <v>44634.0</v>
      </c>
      <c r="K354" s="40">
        <v>45891.0</v>
      </c>
      <c r="L354" s="40">
        <v>45890.0</v>
      </c>
      <c r="M354" s="51">
        <v>78000.0</v>
      </c>
      <c r="N354" s="42" t="s">
        <v>75</v>
      </c>
      <c r="O354" s="54">
        <v>0.0</v>
      </c>
      <c r="P354" s="54">
        <v>0.0</v>
      </c>
      <c r="Q354" s="51">
        <v>0.0</v>
      </c>
      <c r="R354" s="51">
        <v>0.0</v>
      </c>
      <c r="S354" s="52">
        <f t="shared" si="2"/>
        <v>0</v>
      </c>
      <c r="T354" s="42" t="s">
        <v>283</v>
      </c>
      <c r="U354" s="49">
        <v>45921.0</v>
      </c>
      <c r="V354" s="49">
        <v>45951.0</v>
      </c>
      <c r="W354" s="42">
        <v>1.0</v>
      </c>
      <c r="X354" s="42" t="s">
        <v>98</v>
      </c>
      <c r="Y354" s="42" t="s">
        <v>85</v>
      </c>
    </row>
    <row r="355">
      <c r="A355" s="38" t="s">
        <v>9480</v>
      </c>
      <c r="B355" s="40">
        <v>45923.0</v>
      </c>
      <c r="C355" s="42">
        <v>5018.0</v>
      </c>
      <c r="D355" s="47" t="s">
        <v>2600</v>
      </c>
      <c r="E355" s="46" t="s">
        <v>2601</v>
      </c>
      <c r="F355" s="228" t="s">
        <v>2602</v>
      </c>
      <c r="G355" s="47" t="s">
        <v>122</v>
      </c>
      <c r="H355" s="47" t="s">
        <v>124</v>
      </c>
      <c r="I355" s="42" t="s">
        <v>422</v>
      </c>
      <c r="J355" s="49">
        <v>44634.0</v>
      </c>
      <c r="K355" s="40">
        <v>45921.0</v>
      </c>
      <c r="L355" s="40">
        <v>45921.0</v>
      </c>
      <c r="M355" s="51">
        <v>78000.0</v>
      </c>
      <c r="N355" s="42" t="s">
        <v>75</v>
      </c>
      <c r="O355" s="54">
        <v>150000.0</v>
      </c>
      <c r="P355" s="140">
        <v>150000.0</v>
      </c>
      <c r="Q355" s="51">
        <v>0.0</v>
      </c>
      <c r="R355" s="51">
        <v>4440.0</v>
      </c>
      <c r="S355" s="52">
        <f t="shared" si="2"/>
        <v>145560</v>
      </c>
      <c r="T355" s="42" t="s">
        <v>83</v>
      </c>
      <c r="U355" s="49">
        <v>45921.0</v>
      </c>
      <c r="V355" s="49">
        <v>45951.0</v>
      </c>
      <c r="W355" s="42">
        <v>1.0</v>
      </c>
      <c r="X355" s="42" t="s">
        <v>98</v>
      </c>
      <c r="Y355" s="42" t="s">
        <v>85</v>
      </c>
    </row>
    <row r="356">
      <c r="A356" s="38" t="s">
        <v>9484</v>
      </c>
      <c r="B356" s="40">
        <v>45923.0</v>
      </c>
      <c r="C356" s="42">
        <v>3338.0</v>
      </c>
      <c r="D356" s="47" t="s">
        <v>5063</v>
      </c>
      <c r="E356" s="46" t="s">
        <v>3889</v>
      </c>
      <c r="F356" s="228" t="s">
        <v>3930</v>
      </c>
      <c r="G356" s="47" t="s">
        <v>194</v>
      </c>
      <c r="H356" s="47" t="s">
        <v>177</v>
      </c>
      <c r="I356" s="42" t="s">
        <v>422</v>
      </c>
      <c r="J356" s="49">
        <v>44524.0</v>
      </c>
      <c r="K356" s="40">
        <v>45921.0</v>
      </c>
      <c r="L356" s="40">
        <v>45921.0</v>
      </c>
      <c r="M356" s="51">
        <v>0.0</v>
      </c>
      <c r="N356" s="42" t="s">
        <v>75</v>
      </c>
      <c r="O356" s="54">
        <v>78000.0</v>
      </c>
      <c r="P356" s="140">
        <v>78000.0</v>
      </c>
      <c r="Q356" s="51">
        <v>0.0</v>
      </c>
      <c r="R356" s="51">
        <v>546.0</v>
      </c>
      <c r="S356" s="52">
        <f t="shared" si="2"/>
        <v>77454</v>
      </c>
      <c r="T356" s="42" t="s">
        <v>83</v>
      </c>
      <c r="U356" s="49">
        <v>45921.0</v>
      </c>
      <c r="V356" s="49">
        <v>45952.0</v>
      </c>
      <c r="W356" s="42">
        <v>1.0</v>
      </c>
      <c r="X356" s="42" t="s">
        <v>98</v>
      </c>
      <c r="Y356" s="42" t="s">
        <v>85</v>
      </c>
    </row>
    <row r="357">
      <c r="A357" s="46" t="s">
        <v>9487</v>
      </c>
      <c r="B357" s="40">
        <v>45923.0</v>
      </c>
      <c r="C357" s="42">
        <v>293.0</v>
      </c>
      <c r="D357" s="47" t="s">
        <v>5849</v>
      </c>
      <c r="E357" s="46" t="s">
        <v>3583</v>
      </c>
      <c r="F357" s="228" t="s">
        <v>3584</v>
      </c>
      <c r="G357" s="47" t="s">
        <v>3585</v>
      </c>
      <c r="H357" s="47" t="s">
        <v>2189</v>
      </c>
      <c r="I357" s="42" t="s">
        <v>46</v>
      </c>
      <c r="J357" s="49">
        <v>44287.0</v>
      </c>
      <c r="K357" s="40">
        <v>45921.0</v>
      </c>
      <c r="L357" s="40">
        <v>45921.0</v>
      </c>
      <c r="M357" s="51">
        <v>0.0</v>
      </c>
      <c r="N357" s="42" t="s">
        <v>75</v>
      </c>
      <c r="O357" s="54">
        <v>78000.0</v>
      </c>
      <c r="P357" s="140">
        <v>78000.0</v>
      </c>
      <c r="Q357" s="51">
        <v>0.0</v>
      </c>
      <c r="R357" s="51">
        <v>4440.0</v>
      </c>
      <c r="S357" s="52">
        <f t="shared" si="2"/>
        <v>73560</v>
      </c>
      <c r="T357" s="42" t="s">
        <v>83</v>
      </c>
      <c r="U357" s="49">
        <v>45921.0</v>
      </c>
      <c r="V357" s="49">
        <v>45952.0</v>
      </c>
      <c r="W357" s="42">
        <v>1.0</v>
      </c>
      <c r="X357" s="42" t="s">
        <v>98</v>
      </c>
      <c r="Y357" s="42" t="s">
        <v>85</v>
      </c>
    </row>
    <row r="358">
      <c r="A358" s="158" t="s">
        <v>9491</v>
      </c>
      <c r="B358" s="40">
        <v>45923.0</v>
      </c>
      <c r="C358" s="42">
        <v>16269.0</v>
      </c>
      <c r="D358" s="47" t="s">
        <v>9348</v>
      </c>
      <c r="E358" s="46" t="s">
        <v>9184</v>
      </c>
      <c r="F358" s="228" t="s">
        <v>9185</v>
      </c>
      <c r="G358" s="47" t="s">
        <v>383</v>
      </c>
      <c r="H358" s="487" t="s">
        <v>101</v>
      </c>
      <c r="I358" s="42" t="s">
        <v>422</v>
      </c>
      <c r="J358" s="49">
        <v>45901.0</v>
      </c>
      <c r="K358" s="40">
        <v>45923.0</v>
      </c>
      <c r="L358" s="40">
        <v>45921.0</v>
      </c>
      <c r="M358" s="51">
        <v>1298000.0</v>
      </c>
      <c r="N358" s="40">
        <v>45923.0</v>
      </c>
      <c r="O358" s="54">
        <v>530000.0</v>
      </c>
      <c r="P358" s="133">
        <v>530000.0</v>
      </c>
      <c r="Q358" s="51">
        <v>0.0</v>
      </c>
      <c r="R358" s="51">
        <v>0.0</v>
      </c>
      <c r="S358" s="52">
        <f t="shared" si="2"/>
        <v>530000</v>
      </c>
      <c r="T358" s="42" t="s">
        <v>112</v>
      </c>
      <c r="U358" s="49">
        <v>45918.0</v>
      </c>
      <c r="V358" s="49">
        <v>46277.0</v>
      </c>
      <c r="W358" s="42">
        <v>12.0</v>
      </c>
      <c r="X358" s="42" t="s">
        <v>84</v>
      </c>
      <c r="Y358" s="42" t="s">
        <v>221</v>
      </c>
    </row>
    <row r="359">
      <c r="A359" s="186" t="s">
        <v>9496</v>
      </c>
      <c r="B359" s="187">
        <v>45923.0</v>
      </c>
      <c r="C359" s="188">
        <v>16269.0</v>
      </c>
      <c r="D359" s="190" t="s">
        <v>9348</v>
      </c>
      <c r="E359" s="186" t="s">
        <v>9184</v>
      </c>
      <c r="F359" s="548" t="s">
        <v>9185</v>
      </c>
      <c r="G359" s="190" t="s">
        <v>383</v>
      </c>
      <c r="H359" s="190" t="s">
        <v>101</v>
      </c>
      <c r="I359" s="188" t="s">
        <v>422</v>
      </c>
      <c r="J359" s="191">
        <v>45901.0</v>
      </c>
      <c r="K359" s="187"/>
      <c r="L359" s="187"/>
      <c r="M359" s="192">
        <v>236000.0</v>
      </c>
      <c r="N359" s="187">
        <v>45923.0</v>
      </c>
      <c r="O359" s="51">
        <v>0.0</v>
      </c>
      <c r="P359" s="192">
        <v>0.0</v>
      </c>
      <c r="Q359" s="192">
        <v>0.0</v>
      </c>
      <c r="R359" s="192">
        <v>0.0</v>
      </c>
      <c r="S359" s="195">
        <f t="shared" si="2"/>
        <v>0</v>
      </c>
      <c r="T359" s="188" t="s">
        <v>248</v>
      </c>
      <c r="U359" s="191">
        <v>45923.0</v>
      </c>
      <c r="V359" s="191">
        <v>46368.0</v>
      </c>
      <c r="W359" s="188">
        <v>2.0</v>
      </c>
      <c r="X359" s="188" t="s">
        <v>84</v>
      </c>
      <c r="Y359" s="188" t="s">
        <v>85</v>
      </c>
    </row>
    <row r="360">
      <c r="A360" s="38" t="s">
        <v>9502</v>
      </c>
      <c r="B360" s="40">
        <v>45923.0</v>
      </c>
      <c r="C360" s="42">
        <v>7825.0</v>
      </c>
      <c r="D360" s="47" t="s">
        <v>61</v>
      </c>
      <c r="E360" s="46" t="s">
        <v>60</v>
      </c>
      <c r="F360" s="228" t="s">
        <v>4289</v>
      </c>
      <c r="G360" s="47" t="s">
        <v>64</v>
      </c>
      <c r="H360" s="47" t="s">
        <v>66</v>
      </c>
      <c r="I360" s="42" t="s">
        <v>422</v>
      </c>
      <c r="J360" s="49">
        <v>44913.0</v>
      </c>
      <c r="K360" s="40">
        <v>45922.0</v>
      </c>
      <c r="L360" s="40">
        <v>45922.0</v>
      </c>
      <c r="M360" s="51">
        <v>118000.0</v>
      </c>
      <c r="N360" s="42" t="s">
        <v>75</v>
      </c>
      <c r="O360" s="51">
        <v>236000.0</v>
      </c>
      <c r="P360" s="277">
        <v>236000.0</v>
      </c>
      <c r="Q360" s="51">
        <v>0.0</v>
      </c>
      <c r="R360" s="51">
        <v>4400.0</v>
      </c>
      <c r="S360" s="52">
        <f t="shared" si="2"/>
        <v>231600</v>
      </c>
      <c r="T360" s="42" t="s">
        <v>83</v>
      </c>
      <c r="U360" s="49">
        <v>45922.0</v>
      </c>
      <c r="V360" s="49">
        <v>45956.0</v>
      </c>
      <c r="W360" s="42">
        <v>1.0</v>
      </c>
      <c r="X360" s="42" t="s">
        <v>84</v>
      </c>
      <c r="Y360" s="42" t="s">
        <v>85</v>
      </c>
    </row>
    <row r="361">
      <c r="A361" s="38" t="s">
        <v>9506</v>
      </c>
      <c r="B361" s="40">
        <v>45923.0</v>
      </c>
      <c r="C361" s="42">
        <v>7825.0</v>
      </c>
      <c r="D361" s="47" t="s">
        <v>61</v>
      </c>
      <c r="E361" s="46" t="s">
        <v>60</v>
      </c>
      <c r="F361" s="228" t="s">
        <v>4213</v>
      </c>
      <c r="G361" s="47" t="s">
        <v>64</v>
      </c>
      <c r="H361" s="47" t="s">
        <v>66</v>
      </c>
      <c r="I361" s="42" t="s">
        <v>422</v>
      </c>
      <c r="J361" s="49">
        <v>44913.0</v>
      </c>
      <c r="K361" s="40">
        <v>45922.0</v>
      </c>
      <c r="L361" s="40">
        <v>45922.0</v>
      </c>
      <c r="M361" s="51">
        <v>118000.0</v>
      </c>
      <c r="N361" s="42" t="s">
        <v>75</v>
      </c>
      <c r="O361" s="51">
        <v>0.0</v>
      </c>
      <c r="P361" s="51">
        <v>0.0</v>
      </c>
      <c r="Q361" s="51">
        <v>0.0</v>
      </c>
      <c r="R361" s="51">
        <v>0.0</v>
      </c>
      <c r="S361" s="52">
        <f t="shared" si="2"/>
        <v>0</v>
      </c>
      <c r="T361" s="42" t="s">
        <v>283</v>
      </c>
      <c r="U361" s="49">
        <v>45922.0</v>
      </c>
      <c r="V361" s="49">
        <v>45956.0</v>
      </c>
      <c r="W361" s="42">
        <v>1.0</v>
      </c>
      <c r="X361" s="42" t="s">
        <v>84</v>
      </c>
      <c r="Y361" s="42" t="s">
        <v>85</v>
      </c>
    </row>
    <row r="362">
      <c r="A362" s="38" t="s">
        <v>9510</v>
      </c>
      <c r="B362" s="40">
        <v>45923.0</v>
      </c>
      <c r="C362" s="42">
        <v>5762.0</v>
      </c>
      <c r="D362" s="47" t="s">
        <v>2643</v>
      </c>
      <c r="E362" s="46" t="s">
        <v>2644</v>
      </c>
      <c r="F362" s="228" t="s">
        <v>2645</v>
      </c>
      <c r="G362" s="47" t="s">
        <v>2646</v>
      </c>
      <c r="H362" s="47" t="s">
        <v>156</v>
      </c>
      <c r="I362" s="42" t="s">
        <v>422</v>
      </c>
      <c r="J362" s="49">
        <v>44700.0</v>
      </c>
      <c r="K362" s="40">
        <v>45922.0</v>
      </c>
      <c r="L362" s="40">
        <v>45922.0</v>
      </c>
      <c r="M362" s="51">
        <v>0.0</v>
      </c>
      <c r="N362" s="42" t="s">
        <v>75</v>
      </c>
      <c r="O362" s="54">
        <v>118000.0</v>
      </c>
      <c r="P362" s="61">
        <v>118000.0</v>
      </c>
      <c r="Q362" s="51">
        <v>0.0</v>
      </c>
      <c r="R362" s="51">
        <v>826.0</v>
      </c>
      <c r="S362" s="52">
        <f t="shared" si="2"/>
        <v>117174</v>
      </c>
      <c r="T362" s="42" t="s">
        <v>83</v>
      </c>
      <c r="U362" s="40">
        <v>45922.0</v>
      </c>
      <c r="V362" s="49">
        <v>45952.0</v>
      </c>
      <c r="W362" s="42">
        <v>1.0</v>
      </c>
      <c r="X362" s="42" t="s">
        <v>84</v>
      </c>
      <c r="Y362" s="42" t="s">
        <v>85</v>
      </c>
    </row>
    <row r="363">
      <c r="A363" s="46" t="s">
        <v>9518</v>
      </c>
      <c r="B363" s="40">
        <v>45923.0</v>
      </c>
      <c r="C363" s="42">
        <v>5653.0</v>
      </c>
      <c r="D363" s="47" t="s">
        <v>3441</v>
      </c>
      <c r="E363" s="46" t="s">
        <v>3219</v>
      </c>
      <c r="F363" s="228" t="s">
        <v>3228</v>
      </c>
      <c r="G363" s="47" t="s">
        <v>1295</v>
      </c>
      <c r="H363" s="47" t="s">
        <v>1296</v>
      </c>
      <c r="I363" s="42" t="s">
        <v>46</v>
      </c>
      <c r="J363" s="49">
        <v>44688.0</v>
      </c>
      <c r="K363" s="40">
        <v>45922.0</v>
      </c>
      <c r="L363" s="40">
        <v>45922.0</v>
      </c>
      <c r="M363" s="51">
        <v>78000.0</v>
      </c>
      <c r="N363" s="42" t="s">
        <v>75</v>
      </c>
      <c r="O363" s="51">
        <v>156000.0</v>
      </c>
      <c r="P363" s="277">
        <v>156000.0</v>
      </c>
      <c r="Q363" s="51">
        <v>0.0</v>
      </c>
      <c r="R363" s="51">
        <v>4400.0</v>
      </c>
      <c r="S363" s="52">
        <f t="shared" si="2"/>
        <v>151600</v>
      </c>
      <c r="T363" s="42" t="s">
        <v>83</v>
      </c>
      <c r="U363" s="40">
        <v>45922.0</v>
      </c>
      <c r="V363" s="49">
        <v>45952.0</v>
      </c>
      <c r="W363" s="42">
        <v>1.0</v>
      </c>
      <c r="X363" s="42" t="s">
        <v>98</v>
      </c>
      <c r="Y363" s="42" t="s">
        <v>85</v>
      </c>
    </row>
    <row r="364">
      <c r="A364" s="38" t="s">
        <v>9524</v>
      </c>
      <c r="B364" s="40">
        <v>45923.0</v>
      </c>
      <c r="C364" s="42">
        <v>5653.0</v>
      </c>
      <c r="D364" s="47" t="s">
        <v>3441</v>
      </c>
      <c r="E364" s="46" t="s">
        <v>3219</v>
      </c>
      <c r="F364" s="228" t="s">
        <v>3220</v>
      </c>
      <c r="G364" s="47" t="s">
        <v>1295</v>
      </c>
      <c r="H364" s="47" t="s">
        <v>1296</v>
      </c>
      <c r="I364" s="42" t="s">
        <v>422</v>
      </c>
      <c r="J364" s="49">
        <v>44688.0</v>
      </c>
      <c r="K364" s="40">
        <v>45922.0</v>
      </c>
      <c r="L364" s="40">
        <v>45922.0</v>
      </c>
      <c r="M364" s="51">
        <v>78000.0</v>
      </c>
      <c r="N364" s="42" t="s">
        <v>75</v>
      </c>
      <c r="O364" s="51">
        <v>0.0</v>
      </c>
      <c r="P364" s="51">
        <v>0.0</v>
      </c>
      <c r="Q364" s="51">
        <v>0.0</v>
      </c>
      <c r="R364" s="51">
        <v>0.0</v>
      </c>
      <c r="S364" s="52">
        <f t="shared" si="2"/>
        <v>0</v>
      </c>
      <c r="T364" s="42" t="s">
        <v>283</v>
      </c>
      <c r="U364" s="40">
        <v>45922.0</v>
      </c>
      <c r="V364" s="49">
        <v>45963.0</v>
      </c>
      <c r="W364" s="42">
        <v>1.0</v>
      </c>
      <c r="X364" s="42" t="s">
        <v>98</v>
      </c>
      <c r="Y364" s="42" t="s">
        <v>85</v>
      </c>
    </row>
    <row r="365">
      <c r="A365" s="38" t="s">
        <v>9531</v>
      </c>
      <c r="B365" s="40">
        <v>45923.0</v>
      </c>
      <c r="C365" s="42">
        <v>6508.0</v>
      </c>
      <c r="D365" s="47" t="s">
        <v>9535</v>
      </c>
      <c r="E365" s="46" t="s">
        <v>4510</v>
      </c>
      <c r="F365" s="228" t="s">
        <v>9537</v>
      </c>
      <c r="G365" s="47" t="s">
        <v>1136</v>
      </c>
      <c r="H365" s="47" t="s">
        <v>1137</v>
      </c>
      <c r="I365" s="42" t="s">
        <v>422</v>
      </c>
      <c r="J365" s="49">
        <v>44776.0</v>
      </c>
      <c r="K365" s="40">
        <v>45922.0</v>
      </c>
      <c r="L365" s="40">
        <v>45922.0</v>
      </c>
      <c r="M365" s="51">
        <v>0.0</v>
      </c>
      <c r="N365" s="42" t="s">
        <v>75</v>
      </c>
      <c r="O365" s="51">
        <v>1298000.0</v>
      </c>
      <c r="P365" s="277">
        <v>1298000.0</v>
      </c>
      <c r="Q365" s="51">
        <v>118000.0</v>
      </c>
      <c r="R365" s="51">
        <v>9086.0</v>
      </c>
      <c r="S365" s="52">
        <f t="shared" si="2"/>
        <v>1288914</v>
      </c>
      <c r="T365" s="42" t="s">
        <v>83</v>
      </c>
      <c r="U365" s="49">
        <v>45922.0</v>
      </c>
      <c r="V365" s="49">
        <v>46290.0</v>
      </c>
      <c r="W365" s="42">
        <v>12.0</v>
      </c>
      <c r="X365" s="42" t="s">
        <v>84</v>
      </c>
      <c r="Y365" s="42" t="s">
        <v>85</v>
      </c>
    </row>
    <row r="366">
      <c r="A366" s="38" t="s">
        <v>9541</v>
      </c>
      <c r="B366" s="40">
        <v>45923.0</v>
      </c>
      <c r="C366" s="42">
        <v>9598.0</v>
      </c>
      <c r="D366" s="47" t="s">
        <v>1900</v>
      </c>
      <c r="E366" s="46" t="s">
        <v>1901</v>
      </c>
      <c r="F366" s="228" t="s">
        <v>3635</v>
      </c>
      <c r="G366" s="47" t="s">
        <v>1136</v>
      </c>
      <c r="H366" s="47" t="s">
        <v>1137</v>
      </c>
      <c r="I366" s="42" t="s">
        <v>422</v>
      </c>
      <c r="J366" s="49">
        <v>45122.0</v>
      </c>
      <c r="K366" s="40">
        <v>45922.0</v>
      </c>
      <c r="L366" s="40">
        <v>45922.0</v>
      </c>
      <c r="M366" s="51">
        <v>78000.0</v>
      </c>
      <c r="N366" s="42" t="s">
        <v>75</v>
      </c>
      <c r="O366" s="54">
        <v>78000.0</v>
      </c>
      <c r="P366" s="61">
        <v>78000.0</v>
      </c>
      <c r="Q366" s="51">
        <v>0.0</v>
      </c>
      <c r="R366" s="51">
        <v>4400.0</v>
      </c>
      <c r="S366" s="52">
        <f t="shared" si="2"/>
        <v>73600</v>
      </c>
      <c r="T366" s="42" t="s">
        <v>83</v>
      </c>
      <c r="U366" s="49">
        <v>45922.0</v>
      </c>
      <c r="V366" s="49">
        <v>45952.0</v>
      </c>
      <c r="W366" s="42">
        <v>1.0</v>
      </c>
      <c r="X366" s="42" t="s">
        <v>98</v>
      </c>
      <c r="Y366" s="42" t="s">
        <v>85</v>
      </c>
    </row>
    <row r="367">
      <c r="A367" s="38" t="s">
        <v>9547</v>
      </c>
      <c r="B367" s="40">
        <v>45923.0</v>
      </c>
      <c r="C367" s="42">
        <v>9598.0</v>
      </c>
      <c r="D367" s="47" t="s">
        <v>1900</v>
      </c>
      <c r="E367" s="46" t="s">
        <v>1901</v>
      </c>
      <c r="F367" s="228" t="s">
        <v>1987</v>
      </c>
      <c r="G367" s="47" t="s">
        <v>1136</v>
      </c>
      <c r="H367" s="47" t="s">
        <v>1137</v>
      </c>
      <c r="I367" s="42" t="s">
        <v>422</v>
      </c>
      <c r="J367" s="49">
        <v>45122.0</v>
      </c>
      <c r="K367" s="40">
        <v>45922.0</v>
      </c>
      <c r="L367" s="40">
        <v>45922.0</v>
      </c>
      <c r="M367" s="51">
        <v>118000.0</v>
      </c>
      <c r="N367" s="42" t="s">
        <v>75</v>
      </c>
      <c r="O367" s="51">
        <v>200000.0</v>
      </c>
      <c r="P367" s="277">
        <v>200000.0</v>
      </c>
      <c r="Q367" s="51">
        <v>0.0</v>
      </c>
      <c r="R367" s="51">
        <v>4400.0</v>
      </c>
      <c r="S367" s="52">
        <f t="shared" si="2"/>
        <v>195600</v>
      </c>
      <c r="T367" s="42" t="s">
        <v>83</v>
      </c>
      <c r="U367" s="49">
        <v>45922.0</v>
      </c>
      <c r="V367" s="49">
        <v>45952.0</v>
      </c>
      <c r="W367" s="42">
        <v>1.0</v>
      </c>
      <c r="X367" s="42" t="s">
        <v>84</v>
      </c>
      <c r="Y367" s="42" t="s">
        <v>85</v>
      </c>
    </row>
    <row r="368">
      <c r="A368" s="38" t="s">
        <v>9551</v>
      </c>
      <c r="B368" s="40">
        <v>45923.0</v>
      </c>
      <c r="C368" s="42">
        <v>9598.0</v>
      </c>
      <c r="D368" s="47" t="s">
        <v>1900</v>
      </c>
      <c r="E368" s="46" t="s">
        <v>1901</v>
      </c>
      <c r="F368" s="228" t="s">
        <v>2916</v>
      </c>
      <c r="G368" s="47" t="s">
        <v>1136</v>
      </c>
      <c r="H368" s="47" t="s">
        <v>1137</v>
      </c>
      <c r="I368" s="42" t="s">
        <v>422</v>
      </c>
      <c r="J368" s="49">
        <v>45122.0</v>
      </c>
      <c r="K368" s="40">
        <v>45922.0</v>
      </c>
      <c r="L368" s="40">
        <v>45922.0</v>
      </c>
      <c r="M368" s="51">
        <v>78000.0</v>
      </c>
      <c r="N368" s="42" t="s">
        <v>75</v>
      </c>
      <c r="O368" s="54">
        <v>0.0</v>
      </c>
      <c r="P368" s="54">
        <v>0.0</v>
      </c>
      <c r="Q368" s="51">
        <v>0.0</v>
      </c>
      <c r="R368" s="51">
        <v>0.0</v>
      </c>
      <c r="S368" s="52">
        <f t="shared" si="2"/>
        <v>0</v>
      </c>
      <c r="T368" s="42" t="s">
        <v>283</v>
      </c>
      <c r="U368" s="49">
        <v>45922.0</v>
      </c>
      <c r="V368" s="49">
        <v>45952.0</v>
      </c>
      <c r="W368" s="42">
        <v>1.0</v>
      </c>
      <c r="X368" s="42" t="s">
        <v>98</v>
      </c>
      <c r="Y368" s="42" t="s">
        <v>85</v>
      </c>
    </row>
    <row r="369">
      <c r="A369" s="46" t="s">
        <v>9556</v>
      </c>
      <c r="B369" s="40">
        <v>45923.0</v>
      </c>
      <c r="C369" s="42">
        <v>7410.0</v>
      </c>
      <c r="D369" s="47" t="s">
        <v>9557</v>
      </c>
      <c r="E369" s="46" t="s">
        <v>6994</v>
      </c>
      <c r="F369" s="228" t="s">
        <v>6996</v>
      </c>
      <c r="G369" s="47" t="s">
        <v>243</v>
      </c>
      <c r="H369" s="47" t="s">
        <v>123</v>
      </c>
      <c r="I369" s="42" t="s">
        <v>46</v>
      </c>
      <c r="J369" s="49">
        <v>44865.0</v>
      </c>
      <c r="K369" s="40">
        <v>45922.0</v>
      </c>
      <c r="L369" s="40">
        <v>45922.0</v>
      </c>
      <c r="M369" s="51">
        <v>0.0</v>
      </c>
      <c r="N369" s="42" t="s">
        <v>75</v>
      </c>
      <c r="O369" s="54">
        <v>118000.0</v>
      </c>
      <c r="P369" s="61">
        <v>118000.0</v>
      </c>
      <c r="Q369" s="51">
        <v>0.0</v>
      </c>
      <c r="R369" s="51">
        <v>826.0</v>
      </c>
      <c r="S369" s="52">
        <f t="shared" si="2"/>
        <v>117174</v>
      </c>
      <c r="T369" s="42" t="s">
        <v>83</v>
      </c>
      <c r="U369" s="49">
        <v>45922.0</v>
      </c>
      <c r="V369" s="49">
        <v>45960.0</v>
      </c>
      <c r="W369" s="42">
        <v>1.0</v>
      </c>
      <c r="X369" s="42" t="s">
        <v>84</v>
      </c>
      <c r="Y369" s="42" t="s">
        <v>85</v>
      </c>
    </row>
    <row r="370">
      <c r="A370" s="38" t="s">
        <v>9560</v>
      </c>
      <c r="B370" s="40">
        <v>45923.0</v>
      </c>
      <c r="C370" s="42">
        <v>11881.0</v>
      </c>
      <c r="D370" s="47" t="s">
        <v>967</v>
      </c>
      <c r="E370" s="46" t="s">
        <v>968</v>
      </c>
      <c r="F370" s="228" t="s">
        <v>970</v>
      </c>
      <c r="G370" s="47" t="s">
        <v>132</v>
      </c>
      <c r="H370" s="47" t="s">
        <v>134</v>
      </c>
      <c r="I370" s="42" t="s">
        <v>422</v>
      </c>
      <c r="J370" s="49">
        <v>45399.0</v>
      </c>
      <c r="K370" s="40">
        <v>45922.0</v>
      </c>
      <c r="L370" s="40">
        <v>45922.0</v>
      </c>
      <c r="M370" s="51">
        <v>0.0</v>
      </c>
      <c r="N370" s="42" t="s">
        <v>75</v>
      </c>
      <c r="O370" s="54">
        <v>118000.0</v>
      </c>
      <c r="P370" s="61">
        <v>118000.0</v>
      </c>
      <c r="Q370" s="51">
        <v>0.0</v>
      </c>
      <c r="R370" s="51">
        <v>4400.0</v>
      </c>
      <c r="S370" s="52">
        <f t="shared" si="2"/>
        <v>113600</v>
      </c>
      <c r="T370" s="42" t="s">
        <v>83</v>
      </c>
      <c r="U370" s="49">
        <v>45922.0</v>
      </c>
      <c r="V370" s="49">
        <v>45952.0</v>
      </c>
      <c r="W370" s="42">
        <v>1.0</v>
      </c>
      <c r="X370" s="42" t="s">
        <v>84</v>
      </c>
      <c r="Y370" s="42" t="s">
        <v>85</v>
      </c>
    </row>
    <row r="371">
      <c r="A371" s="38" t="s">
        <v>9565</v>
      </c>
      <c r="B371" s="40">
        <v>45923.0</v>
      </c>
      <c r="C371" s="42">
        <v>6022.0</v>
      </c>
      <c r="D371" s="47" t="s">
        <v>3448</v>
      </c>
      <c r="E371" s="46" t="s">
        <v>3449</v>
      </c>
      <c r="F371" s="228" t="s">
        <v>3450</v>
      </c>
      <c r="G371" s="47" t="s">
        <v>273</v>
      </c>
      <c r="H371" s="47" t="s">
        <v>156</v>
      </c>
      <c r="I371" s="42" t="s">
        <v>422</v>
      </c>
      <c r="J371" s="49">
        <v>44727.0</v>
      </c>
      <c r="K371" s="40">
        <v>45922.0</v>
      </c>
      <c r="L371" s="40">
        <v>45922.0</v>
      </c>
      <c r="M371" s="51">
        <v>0.0</v>
      </c>
      <c r="N371" s="42" t="s">
        <v>75</v>
      </c>
      <c r="O371" s="54">
        <v>78000.0</v>
      </c>
      <c r="P371" s="61">
        <v>78000.0</v>
      </c>
      <c r="Q371" s="51">
        <v>0.0</v>
      </c>
      <c r="R371" s="51">
        <v>1560.0</v>
      </c>
      <c r="S371" s="52">
        <f t="shared" si="2"/>
        <v>76440</v>
      </c>
      <c r="T371" s="42" t="s">
        <v>83</v>
      </c>
      <c r="U371" s="49">
        <v>45922.0</v>
      </c>
      <c r="V371" s="49">
        <v>45952.0</v>
      </c>
      <c r="W371" s="42">
        <v>1.0</v>
      </c>
      <c r="X371" s="42" t="s">
        <v>98</v>
      </c>
      <c r="Y371" s="42" t="s">
        <v>85</v>
      </c>
    </row>
    <row r="372">
      <c r="A372" s="38" t="s">
        <v>9570</v>
      </c>
      <c r="B372" s="40">
        <v>45923.0</v>
      </c>
      <c r="C372" s="42">
        <v>611.0</v>
      </c>
      <c r="D372" s="47" t="s">
        <v>9572</v>
      </c>
      <c r="E372" s="46" t="s">
        <v>9573</v>
      </c>
      <c r="F372" s="228" t="s">
        <v>9574</v>
      </c>
      <c r="G372" s="47" t="s">
        <v>9575</v>
      </c>
      <c r="H372" s="47" t="s">
        <v>156</v>
      </c>
      <c r="I372" s="42" t="s">
        <v>422</v>
      </c>
      <c r="J372" s="49">
        <v>44328.0</v>
      </c>
      <c r="K372" s="40">
        <v>45922.0</v>
      </c>
      <c r="L372" s="40">
        <v>45922.0</v>
      </c>
      <c r="M372" s="51">
        <v>0.0</v>
      </c>
      <c r="N372" s="42" t="s">
        <v>75</v>
      </c>
      <c r="O372" s="54">
        <v>78000.0</v>
      </c>
      <c r="P372" s="61">
        <v>78000.0</v>
      </c>
      <c r="Q372" s="51">
        <v>0.0</v>
      </c>
      <c r="R372" s="51">
        <v>4440.0</v>
      </c>
      <c r="S372" s="52">
        <f t="shared" si="2"/>
        <v>73560</v>
      </c>
      <c r="T372" s="42" t="s">
        <v>83</v>
      </c>
      <c r="U372" s="49">
        <v>45922.0</v>
      </c>
      <c r="V372" s="49">
        <v>45952.0</v>
      </c>
      <c r="W372" s="42">
        <v>1.0</v>
      </c>
      <c r="X372" s="42" t="s">
        <v>98</v>
      </c>
      <c r="Y372" s="42" t="s">
        <v>85</v>
      </c>
    </row>
    <row r="373">
      <c r="A373" s="158" t="s">
        <v>9579</v>
      </c>
      <c r="B373" s="40">
        <v>45923.0</v>
      </c>
      <c r="C373" s="42">
        <v>16334.0</v>
      </c>
      <c r="D373" s="47" t="s">
        <v>9580</v>
      </c>
      <c r="E373" s="46" t="s">
        <v>9581</v>
      </c>
      <c r="F373" s="228" t="s">
        <v>2219</v>
      </c>
      <c r="G373" s="47" t="s">
        <v>243</v>
      </c>
      <c r="H373" s="487" t="s">
        <v>123</v>
      </c>
      <c r="I373" s="42" t="s">
        <v>422</v>
      </c>
      <c r="J373" s="49">
        <v>45908.0</v>
      </c>
      <c r="K373" s="40">
        <v>45922.0</v>
      </c>
      <c r="L373" s="40">
        <v>45922.0</v>
      </c>
      <c r="M373" s="51">
        <v>0.0</v>
      </c>
      <c r="N373" s="42" t="s">
        <v>75</v>
      </c>
      <c r="O373" s="54">
        <v>648091.0</v>
      </c>
      <c r="P373" s="95">
        <v>648000.0</v>
      </c>
      <c r="Q373" s="51">
        <v>60000.0</v>
      </c>
      <c r="R373" s="51">
        <v>0.0</v>
      </c>
      <c r="S373" s="52">
        <f t="shared" si="2"/>
        <v>648000</v>
      </c>
      <c r="T373" s="42" t="s">
        <v>112</v>
      </c>
      <c r="U373" s="49">
        <v>45922.0</v>
      </c>
      <c r="V373" s="49">
        <v>46102.0</v>
      </c>
      <c r="W373" s="42">
        <v>6.0</v>
      </c>
      <c r="X373" s="42" t="s">
        <v>84</v>
      </c>
      <c r="Y373" s="42" t="s">
        <v>221</v>
      </c>
    </row>
    <row r="374">
      <c r="A374" s="38" t="s">
        <v>9585</v>
      </c>
      <c r="B374" s="40">
        <v>45923.0</v>
      </c>
      <c r="C374" s="42">
        <v>11150.0</v>
      </c>
      <c r="D374" s="47" t="s">
        <v>4070</v>
      </c>
      <c r="E374" s="46" t="s">
        <v>4071</v>
      </c>
      <c r="F374" s="228" t="s">
        <v>4072</v>
      </c>
      <c r="G374" s="47" t="s">
        <v>1295</v>
      </c>
      <c r="H374" s="47" t="s">
        <v>1296</v>
      </c>
      <c r="I374" s="42" t="s">
        <v>422</v>
      </c>
      <c r="J374" s="49">
        <v>45314.0</v>
      </c>
      <c r="K374" s="40">
        <v>45922.0</v>
      </c>
      <c r="L374" s="40">
        <v>45922.0</v>
      </c>
      <c r="M374" s="51">
        <v>78000.0</v>
      </c>
      <c r="N374" s="42" t="s">
        <v>75</v>
      </c>
      <c r="O374" s="54">
        <v>75095.0</v>
      </c>
      <c r="P374" s="95">
        <v>75095.0</v>
      </c>
      <c r="Q374" s="51">
        <v>0.0</v>
      </c>
      <c r="R374" s="51">
        <v>0.0</v>
      </c>
      <c r="S374" s="52">
        <f t="shared" si="2"/>
        <v>75095</v>
      </c>
      <c r="T374" s="42" t="s">
        <v>112</v>
      </c>
      <c r="U374" s="49">
        <v>45922.0</v>
      </c>
      <c r="V374" s="49">
        <v>45952.0</v>
      </c>
      <c r="W374" s="42">
        <v>1.0</v>
      </c>
      <c r="X374" s="42" t="s">
        <v>98</v>
      </c>
      <c r="Y374" s="42" t="s">
        <v>85</v>
      </c>
    </row>
    <row r="375">
      <c r="A375" s="46" t="s">
        <v>9589</v>
      </c>
      <c r="B375" s="40">
        <v>45923.0</v>
      </c>
      <c r="C375" s="42">
        <v>5380.0</v>
      </c>
      <c r="D375" s="47" t="s">
        <v>3830</v>
      </c>
      <c r="E375" s="46" t="s">
        <v>3305</v>
      </c>
      <c r="F375" s="228" t="s">
        <v>3306</v>
      </c>
      <c r="G375" s="47" t="s">
        <v>585</v>
      </c>
      <c r="H375" s="47" t="s">
        <v>123</v>
      </c>
      <c r="I375" s="42" t="s">
        <v>46</v>
      </c>
      <c r="J375" s="49">
        <v>44657.0</v>
      </c>
      <c r="K375" s="40">
        <v>45922.0</v>
      </c>
      <c r="L375" s="40">
        <v>45922.0</v>
      </c>
      <c r="M375" s="51">
        <v>0.0</v>
      </c>
      <c r="N375" s="40">
        <v>45923.0</v>
      </c>
      <c r="O375" s="54">
        <v>78030.0</v>
      </c>
      <c r="P375" s="95">
        <v>78030.0</v>
      </c>
      <c r="Q375" s="51">
        <v>0.0</v>
      </c>
      <c r="R375" s="51">
        <v>0.0</v>
      </c>
      <c r="S375" s="52">
        <f t="shared" si="2"/>
        <v>78030</v>
      </c>
      <c r="T375" s="42" t="s">
        <v>112</v>
      </c>
      <c r="U375" s="49">
        <v>45923.0</v>
      </c>
      <c r="V375" s="49">
        <v>45962.0</v>
      </c>
      <c r="W375" s="42">
        <v>1.0</v>
      </c>
      <c r="X375" s="42" t="s">
        <v>98</v>
      </c>
      <c r="Y375" s="42" t="s">
        <v>85</v>
      </c>
    </row>
    <row r="376">
      <c r="A376" s="38" t="s">
        <v>9594</v>
      </c>
      <c r="B376" s="40">
        <v>45923.0</v>
      </c>
      <c r="C376" s="42">
        <v>4402.0</v>
      </c>
      <c r="D376" s="47" t="s">
        <v>4058</v>
      </c>
      <c r="E376" s="46" t="s">
        <v>4028</v>
      </c>
      <c r="F376" s="228" t="s">
        <v>4029</v>
      </c>
      <c r="G376" s="47" t="s">
        <v>70</v>
      </c>
      <c r="H376" s="47" t="s">
        <v>72</v>
      </c>
      <c r="I376" s="42" t="s">
        <v>422</v>
      </c>
      <c r="J376" s="49">
        <v>44588.0</v>
      </c>
      <c r="K376" s="40">
        <v>45922.0</v>
      </c>
      <c r="L376" s="40">
        <v>45922.0</v>
      </c>
      <c r="M376" s="51">
        <v>0.0</v>
      </c>
      <c r="N376" s="42" t="s">
        <v>75</v>
      </c>
      <c r="O376" s="54">
        <v>78000.0</v>
      </c>
      <c r="P376" s="61">
        <v>78000.0</v>
      </c>
      <c r="Q376" s="51">
        <v>0.0</v>
      </c>
      <c r="R376" s="51">
        <v>4440.0</v>
      </c>
      <c r="S376" s="52">
        <f t="shared" si="2"/>
        <v>73560</v>
      </c>
      <c r="T376" s="42" t="s">
        <v>83</v>
      </c>
      <c r="U376" s="49">
        <v>45922.0</v>
      </c>
      <c r="V376" s="49">
        <v>45952.0</v>
      </c>
      <c r="W376" s="42">
        <v>1.0</v>
      </c>
      <c r="X376" s="42" t="s">
        <v>98</v>
      </c>
      <c r="Y376" s="42" t="s">
        <v>85</v>
      </c>
    </row>
    <row r="377">
      <c r="A377" s="46" t="s">
        <v>9597</v>
      </c>
      <c r="B377" s="40">
        <v>45923.0</v>
      </c>
      <c r="C377" s="42">
        <v>11642.0</v>
      </c>
      <c r="D377" s="47" t="s">
        <v>4159</v>
      </c>
      <c r="E377" s="46" t="s">
        <v>4160</v>
      </c>
      <c r="F377" s="228" t="s">
        <v>4161</v>
      </c>
      <c r="G377" s="47" t="s">
        <v>404</v>
      </c>
      <c r="H377" s="47" t="s">
        <v>72</v>
      </c>
      <c r="I377" s="42" t="s">
        <v>46</v>
      </c>
      <c r="J377" s="49">
        <v>45369.0</v>
      </c>
      <c r="K377" s="40">
        <v>45922.0</v>
      </c>
      <c r="L377" s="40">
        <v>45922.0</v>
      </c>
      <c r="M377" s="51">
        <v>0.0</v>
      </c>
      <c r="N377" s="42" t="s">
        <v>75</v>
      </c>
      <c r="O377" s="54">
        <v>78033.0</v>
      </c>
      <c r="P377" s="95">
        <v>78033.0</v>
      </c>
      <c r="Q377" s="51">
        <v>0.0</v>
      </c>
      <c r="R377" s="51">
        <v>0.0</v>
      </c>
      <c r="S377" s="52">
        <f t="shared" si="2"/>
        <v>78033</v>
      </c>
      <c r="T377" s="42" t="s">
        <v>112</v>
      </c>
      <c r="U377" s="49">
        <v>45922.0</v>
      </c>
      <c r="V377" s="49">
        <v>45953.0</v>
      </c>
      <c r="W377" s="42">
        <v>1.0</v>
      </c>
      <c r="X377" s="42" t="s">
        <v>98</v>
      </c>
      <c r="Y377" s="42" t="s">
        <v>85</v>
      </c>
    </row>
    <row r="378">
      <c r="A378" s="472" t="s">
        <v>9603</v>
      </c>
      <c r="B378" s="187">
        <v>45923.0</v>
      </c>
      <c r="C378" s="188">
        <v>4277.0</v>
      </c>
      <c r="D378" s="190" t="s">
        <v>1824</v>
      </c>
      <c r="E378" s="186" t="s">
        <v>468</v>
      </c>
      <c r="F378" s="548" t="s">
        <v>469</v>
      </c>
      <c r="G378" s="190" t="s">
        <v>284</v>
      </c>
      <c r="H378" s="190" t="s">
        <v>156</v>
      </c>
      <c r="I378" s="188" t="s">
        <v>422</v>
      </c>
      <c r="J378" s="191">
        <v>44579.0</v>
      </c>
      <c r="K378" s="187">
        <v>45923.0</v>
      </c>
      <c r="L378" s="187">
        <v>45922.0</v>
      </c>
      <c r="M378" s="192">
        <v>0.0</v>
      </c>
      <c r="N378" s="187">
        <v>45923.0</v>
      </c>
      <c r="O378" s="54">
        <v>78072.0</v>
      </c>
      <c r="P378" s="507">
        <v>78091.0</v>
      </c>
      <c r="Q378" s="192">
        <v>0.0</v>
      </c>
      <c r="R378" s="192">
        <v>0.0</v>
      </c>
      <c r="S378" s="195">
        <f t="shared" si="2"/>
        <v>78091</v>
      </c>
      <c r="T378" s="188" t="s">
        <v>112</v>
      </c>
      <c r="U378" s="191">
        <v>45923.0</v>
      </c>
      <c r="V378" s="191">
        <v>45953.0</v>
      </c>
      <c r="W378" s="188">
        <v>1.0</v>
      </c>
      <c r="X378" s="188" t="s">
        <v>98</v>
      </c>
      <c r="Y378" s="188" t="s">
        <v>85</v>
      </c>
    </row>
    <row r="379">
      <c r="A379" s="38" t="s">
        <v>9611</v>
      </c>
      <c r="B379" s="40">
        <v>45923.0</v>
      </c>
      <c r="C379" s="42">
        <v>3316.0</v>
      </c>
      <c r="D379" s="47" t="s">
        <v>3174</v>
      </c>
      <c r="E379" s="46" t="s">
        <v>868</v>
      </c>
      <c r="F379" s="228" t="s">
        <v>3817</v>
      </c>
      <c r="G379" s="47" t="s">
        <v>870</v>
      </c>
      <c r="H379" s="47" t="s">
        <v>134</v>
      </c>
      <c r="I379" s="42" t="s">
        <v>422</v>
      </c>
      <c r="J379" s="49">
        <v>44523.0</v>
      </c>
      <c r="K379" s="40">
        <v>45923.0</v>
      </c>
      <c r="L379" s="40">
        <v>45923.0</v>
      </c>
      <c r="M379" s="51">
        <v>0.0</v>
      </c>
      <c r="N379" s="42" t="s">
        <v>75</v>
      </c>
      <c r="O379" s="54">
        <v>78000.0</v>
      </c>
      <c r="P379" s="83">
        <v>78000.0</v>
      </c>
      <c r="Q379" s="51">
        <v>0.0</v>
      </c>
      <c r="R379" s="51">
        <v>4440.0</v>
      </c>
      <c r="S379" s="52">
        <f t="shared" si="2"/>
        <v>73560</v>
      </c>
      <c r="T379" s="42" t="s">
        <v>83</v>
      </c>
      <c r="U379" s="49">
        <v>45923.0</v>
      </c>
      <c r="V379" s="49">
        <v>45953.0</v>
      </c>
      <c r="W379" s="42">
        <v>1.0</v>
      </c>
      <c r="X379" s="42" t="s">
        <v>98</v>
      </c>
      <c r="Y379" s="42" t="s">
        <v>85</v>
      </c>
    </row>
    <row r="380">
      <c r="A380" s="38" t="s">
        <v>9616</v>
      </c>
      <c r="B380" s="40">
        <v>45923.0</v>
      </c>
      <c r="C380" s="42">
        <v>9114.0</v>
      </c>
      <c r="D380" s="47" t="s">
        <v>9617</v>
      </c>
      <c r="E380" s="46" t="s">
        <v>9619</v>
      </c>
      <c r="F380" s="228" t="s">
        <v>9620</v>
      </c>
      <c r="G380" s="47" t="s">
        <v>812</v>
      </c>
      <c r="H380" s="47" t="s">
        <v>123</v>
      </c>
      <c r="I380" s="42" t="s">
        <v>422</v>
      </c>
      <c r="J380" s="49">
        <v>45070.0</v>
      </c>
      <c r="K380" s="40">
        <v>45923.0</v>
      </c>
      <c r="L380" s="40">
        <v>45923.0</v>
      </c>
      <c r="M380" s="51">
        <v>0.0</v>
      </c>
      <c r="N380" s="42" t="s">
        <v>75</v>
      </c>
      <c r="O380" s="54">
        <v>1298008.0</v>
      </c>
      <c r="P380" s="103">
        <v>1298000.0</v>
      </c>
      <c r="Q380" s="51">
        <v>118000.0</v>
      </c>
      <c r="R380" s="51">
        <v>0.0</v>
      </c>
      <c r="S380" s="52">
        <f t="shared" si="2"/>
        <v>1298000</v>
      </c>
      <c r="T380" s="42" t="s">
        <v>112</v>
      </c>
      <c r="U380" s="49">
        <v>45923.0</v>
      </c>
      <c r="V380" s="49">
        <v>46288.0</v>
      </c>
      <c r="W380" s="42">
        <v>12.0</v>
      </c>
      <c r="X380" s="42" t="s">
        <v>84</v>
      </c>
      <c r="Y380" s="42" t="s">
        <v>85</v>
      </c>
    </row>
    <row r="381">
      <c r="A381" s="46" t="s">
        <v>9623</v>
      </c>
      <c r="B381" s="40">
        <v>45923.0</v>
      </c>
      <c r="C381" s="42">
        <v>9114.0</v>
      </c>
      <c r="D381" s="47" t="s">
        <v>9617</v>
      </c>
      <c r="E381" s="46" t="s">
        <v>9619</v>
      </c>
      <c r="F381" s="228" t="s">
        <v>9620</v>
      </c>
      <c r="G381" s="47" t="s">
        <v>812</v>
      </c>
      <c r="H381" s="47" t="s">
        <v>123</v>
      </c>
      <c r="I381" s="42" t="s">
        <v>422</v>
      </c>
      <c r="J381" s="49">
        <v>45070.0</v>
      </c>
      <c r="K381" s="40">
        <v>45923.0</v>
      </c>
      <c r="L381" s="40">
        <v>45923.0</v>
      </c>
      <c r="M381" s="51">
        <v>118000.0</v>
      </c>
      <c r="N381" s="42" t="s">
        <v>75</v>
      </c>
      <c r="O381" s="54">
        <v>0.0</v>
      </c>
      <c r="P381" s="54">
        <v>0.0</v>
      </c>
      <c r="Q381" s="51">
        <v>0.0</v>
      </c>
      <c r="R381" s="51">
        <v>0.0</v>
      </c>
      <c r="S381" s="52">
        <f t="shared" si="2"/>
        <v>0</v>
      </c>
      <c r="T381" s="42" t="s">
        <v>248</v>
      </c>
      <c r="U381" s="49">
        <v>45923.0</v>
      </c>
      <c r="V381" s="581">
        <v>46318.0</v>
      </c>
      <c r="W381" s="42">
        <v>1.0</v>
      </c>
      <c r="X381" s="42" t="s">
        <v>84</v>
      </c>
      <c r="Y381" s="42" t="s">
        <v>85</v>
      </c>
    </row>
    <row r="382">
      <c r="A382" s="38" t="s">
        <v>9628</v>
      </c>
      <c r="B382" s="40">
        <v>45923.0</v>
      </c>
      <c r="C382" s="42">
        <v>12472.0</v>
      </c>
      <c r="D382" s="47" t="s">
        <v>3155</v>
      </c>
      <c r="E382" s="46" t="s">
        <v>3004</v>
      </c>
      <c r="F382" s="228" t="s">
        <v>3006</v>
      </c>
      <c r="G382" s="47" t="s">
        <v>3008</v>
      </c>
      <c r="H382" s="47" t="s">
        <v>3011</v>
      </c>
      <c r="I382" s="42" t="s">
        <v>422</v>
      </c>
      <c r="J382" s="49">
        <v>45459.0</v>
      </c>
      <c r="K382" s="40">
        <v>45923.0</v>
      </c>
      <c r="L382" s="40">
        <v>45923.0</v>
      </c>
      <c r="M382" s="51">
        <v>78000.0</v>
      </c>
      <c r="N382" s="42" t="s">
        <v>75</v>
      </c>
      <c r="O382" s="54">
        <v>80000.0</v>
      </c>
      <c r="P382" s="83">
        <v>80000.0</v>
      </c>
      <c r="Q382" s="51">
        <v>0.0</v>
      </c>
      <c r="R382" s="51">
        <v>560.0</v>
      </c>
      <c r="S382" s="52">
        <f t="shared" si="2"/>
        <v>79440</v>
      </c>
      <c r="T382" s="42" t="s">
        <v>83</v>
      </c>
      <c r="U382" s="49">
        <v>45923.0</v>
      </c>
      <c r="V382" s="49">
        <v>45953.0</v>
      </c>
      <c r="W382" s="42">
        <v>1.0</v>
      </c>
      <c r="X382" s="42" t="s">
        <v>98</v>
      </c>
      <c r="Y382" s="42" t="s">
        <v>85</v>
      </c>
    </row>
    <row r="383">
      <c r="A383" s="38" t="s">
        <v>9635</v>
      </c>
      <c r="B383" s="40">
        <v>45923.0</v>
      </c>
      <c r="C383" s="42">
        <v>6468.0</v>
      </c>
      <c r="D383" s="47" t="s">
        <v>4007</v>
      </c>
      <c r="E383" s="46" t="s">
        <v>3768</v>
      </c>
      <c r="F383" s="228" t="s">
        <v>3769</v>
      </c>
      <c r="G383" s="47" t="s">
        <v>383</v>
      </c>
      <c r="H383" s="47" t="s">
        <v>101</v>
      </c>
      <c r="I383" s="42" t="s">
        <v>422</v>
      </c>
      <c r="J383" s="49">
        <v>44773.0</v>
      </c>
      <c r="K383" s="40">
        <v>45923.0</v>
      </c>
      <c r="L383" s="40">
        <v>45923.0</v>
      </c>
      <c r="M383" s="51">
        <v>78000.0</v>
      </c>
      <c r="N383" s="42" t="s">
        <v>75</v>
      </c>
      <c r="O383" s="54">
        <v>156068.0</v>
      </c>
      <c r="P383" s="103">
        <v>156068.0</v>
      </c>
      <c r="Q383" s="51">
        <v>0.0</v>
      </c>
      <c r="R383" s="51">
        <v>0.0</v>
      </c>
      <c r="S383" s="52">
        <f t="shared" si="2"/>
        <v>156068</v>
      </c>
      <c r="T383" s="42" t="s">
        <v>112</v>
      </c>
      <c r="U383" s="49">
        <v>45923.0</v>
      </c>
      <c r="V383" s="581">
        <v>45953.0</v>
      </c>
      <c r="W383" s="42">
        <v>1.0</v>
      </c>
      <c r="X383" s="42" t="s">
        <v>98</v>
      </c>
      <c r="Y383" s="42" t="s">
        <v>85</v>
      </c>
    </row>
    <row r="384">
      <c r="A384" s="46" t="s">
        <v>9640</v>
      </c>
      <c r="B384" s="40">
        <v>45923.0</v>
      </c>
      <c r="C384" s="42">
        <v>9654.0</v>
      </c>
      <c r="D384" s="47" t="s">
        <v>6663</v>
      </c>
      <c r="E384" s="46" t="s">
        <v>3264</v>
      </c>
      <c r="F384" s="228" t="s">
        <v>3265</v>
      </c>
      <c r="G384" s="47" t="s">
        <v>227</v>
      </c>
      <c r="H384" s="47" t="s">
        <v>102</v>
      </c>
      <c r="I384" s="42" t="s">
        <v>46</v>
      </c>
      <c r="J384" s="49">
        <v>45129.0</v>
      </c>
      <c r="K384" s="40">
        <v>45923.0</v>
      </c>
      <c r="L384" s="40">
        <v>45923.0</v>
      </c>
      <c r="M384" s="51">
        <v>0.0</v>
      </c>
      <c r="N384" s="42" t="s">
        <v>75</v>
      </c>
      <c r="O384" s="54">
        <v>118000.0</v>
      </c>
      <c r="P384" s="83">
        <v>118000.0</v>
      </c>
      <c r="Q384" s="51">
        <v>0.0</v>
      </c>
      <c r="R384" s="51">
        <v>4440.0</v>
      </c>
      <c r="S384" s="52">
        <f t="shared" si="2"/>
        <v>113560</v>
      </c>
      <c r="T384" s="42" t="s">
        <v>83</v>
      </c>
      <c r="U384" s="49">
        <v>45923.0</v>
      </c>
      <c r="V384" s="49">
        <v>45953.0</v>
      </c>
      <c r="W384" s="42">
        <v>1.0</v>
      </c>
      <c r="X384" s="42" t="s">
        <v>84</v>
      </c>
      <c r="Y384" s="42" t="s">
        <v>85</v>
      </c>
    </row>
    <row r="385">
      <c r="A385" s="46" t="s">
        <v>9647</v>
      </c>
      <c r="B385" s="40">
        <v>45923.0</v>
      </c>
      <c r="C385" s="42">
        <v>4723.0</v>
      </c>
      <c r="D385" s="47" t="s">
        <v>1073</v>
      </c>
      <c r="E385" s="46" t="s">
        <v>1074</v>
      </c>
      <c r="F385" s="228" t="s">
        <v>3980</v>
      </c>
      <c r="G385" s="47" t="s">
        <v>217</v>
      </c>
      <c r="H385" s="47" t="s">
        <v>177</v>
      </c>
      <c r="I385" s="42" t="s">
        <v>46</v>
      </c>
      <c r="J385" s="49">
        <v>44611.0</v>
      </c>
      <c r="K385" s="40">
        <v>45923.0</v>
      </c>
      <c r="L385" s="40">
        <v>45923.0</v>
      </c>
      <c r="M385" s="51">
        <v>0.0</v>
      </c>
      <c r="N385" s="42" t="s">
        <v>75</v>
      </c>
      <c r="O385" s="54">
        <v>78060.0</v>
      </c>
      <c r="P385" s="103">
        <v>78000.0</v>
      </c>
      <c r="Q385" s="51">
        <v>0.0</v>
      </c>
      <c r="R385" s="51">
        <v>0.0</v>
      </c>
      <c r="S385" s="52">
        <f t="shared" si="2"/>
        <v>78000</v>
      </c>
      <c r="T385" s="42" t="s">
        <v>112</v>
      </c>
      <c r="U385" s="49">
        <v>45923.0</v>
      </c>
      <c r="V385" s="49">
        <v>45957.0</v>
      </c>
      <c r="W385" s="42">
        <v>1.0</v>
      </c>
      <c r="X385" s="42" t="s">
        <v>98</v>
      </c>
      <c r="Y385" s="42" t="s">
        <v>85</v>
      </c>
    </row>
    <row r="386">
      <c r="A386" s="46" t="s">
        <v>9654</v>
      </c>
      <c r="B386" s="40">
        <v>45924.0</v>
      </c>
      <c r="C386" s="42">
        <v>10023.0</v>
      </c>
      <c r="D386" s="47" t="s">
        <v>7657</v>
      </c>
      <c r="E386" s="46" t="s">
        <v>3747</v>
      </c>
      <c r="F386" s="228" t="s">
        <v>2028</v>
      </c>
      <c r="G386" s="47" t="s">
        <v>179</v>
      </c>
      <c r="H386" s="47" t="s">
        <v>177</v>
      </c>
      <c r="I386" s="42" t="s">
        <v>46</v>
      </c>
      <c r="J386" s="49">
        <v>45174.0</v>
      </c>
      <c r="K386" s="40">
        <v>45923.0</v>
      </c>
      <c r="L386" s="40">
        <v>45923.0</v>
      </c>
      <c r="M386" s="51">
        <v>0.0</v>
      </c>
      <c r="N386" s="42" t="s">
        <v>75</v>
      </c>
      <c r="O386" s="54">
        <v>78000.0</v>
      </c>
      <c r="P386" s="83">
        <v>78000.0</v>
      </c>
      <c r="Q386" s="51">
        <v>0.0</v>
      </c>
      <c r="R386" s="51">
        <v>1560.0</v>
      </c>
      <c r="S386" s="52">
        <f t="shared" si="2"/>
        <v>76440</v>
      </c>
      <c r="T386" s="42" t="s">
        <v>83</v>
      </c>
      <c r="U386" s="49">
        <v>45923.0</v>
      </c>
      <c r="V386" s="49">
        <v>45955.0</v>
      </c>
      <c r="W386" s="42">
        <v>1.0</v>
      </c>
      <c r="X386" s="42" t="s">
        <v>98</v>
      </c>
      <c r="Y386" s="42" t="s">
        <v>85</v>
      </c>
    </row>
    <row r="387">
      <c r="A387" s="46" t="s">
        <v>9659</v>
      </c>
      <c r="B387" s="40">
        <v>45924.0</v>
      </c>
      <c r="C387" s="42">
        <v>11351.0</v>
      </c>
      <c r="D387" s="47" t="s">
        <v>4151</v>
      </c>
      <c r="E387" s="46" t="s">
        <v>4014</v>
      </c>
      <c r="F387" s="228" t="s">
        <v>4016</v>
      </c>
      <c r="G387" s="47" t="s">
        <v>217</v>
      </c>
      <c r="H387" s="47" t="s">
        <v>177</v>
      </c>
      <c r="I387" s="42" t="s">
        <v>46</v>
      </c>
      <c r="J387" s="49">
        <v>45337.0</v>
      </c>
      <c r="K387" s="40">
        <v>45923.0</v>
      </c>
      <c r="L387" s="40">
        <v>45923.0</v>
      </c>
      <c r="M387" s="51">
        <v>0.0</v>
      </c>
      <c r="N387" s="42" t="s">
        <v>75</v>
      </c>
      <c r="O387" s="54">
        <v>118000.0</v>
      </c>
      <c r="P387" s="83">
        <v>118000.0</v>
      </c>
      <c r="Q387" s="51">
        <v>0.0</v>
      </c>
      <c r="R387" s="51">
        <v>826.0</v>
      </c>
      <c r="S387" s="52">
        <f t="shared" si="2"/>
        <v>117174</v>
      </c>
      <c r="T387" s="42" t="s">
        <v>83</v>
      </c>
      <c r="U387" s="49">
        <v>45923.0</v>
      </c>
      <c r="V387" s="49">
        <v>45954.0</v>
      </c>
      <c r="W387" s="42">
        <v>1.0</v>
      </c>
      <c r="X387" s="42" t="s">
        <v>84</v>
      </c>
      <c r="Y387" s="42" t="s">
        <v>85</v>
      </c>
    </row>
    <row r="388">
      <c r="A388" s="46" t="s">
        <v>9667</v>
      </c>
      <c r="B388" s="40">
        <v>45924.0</v>
      </c>
      <c r="C388" s="42">
        <v>8150.0</v>
      </c>
      <c r="D388" s="47" t="s">
        <v>3505</v>
      </c>
      <c r="E388" s="46" t="s">
        <v>9668</v>
      </c>
      <c r="F388" s="228" t="s">
        <v>3508</v>
      </c>
      <c r="G388" s="47" t="s">
        <v>217</v>
      </c>
      <c r="H388" s="47" t="s">
        <v>177</v>
      </c>
      <c r="I388" s="42" t="s">
        <v>46</v>
      </c>
      <c r="J388" s="49">
        <v>44951.0</v>
      </c>
      <c r="K388" s="40">
        <v>45923.0</v>
      </c>
      <c r="L388" s="40">
        <v>45923.0</v>
      </c>
      <c r="M388" s="51">
        <v>0.0</v>
      </c>
      <c r="N388" s="40">
        <v>45924.0</v>
      </c>
      <c r="O388" s="54">
        <v>118000.0</v>
      </c>
      <c r="P388" s="83">
        <v>118000.0</v>
      </c>
      <c r="Q388" s="51">
        <v>0.0</v>
      </c>
      <c r="R388" s="51">
        <v>4400.0</v>
      </c>
      <c r="S388" s="52">
        <f t="shared" si="2"/>
        <v>113600</v>
      </c>
      <c r="T388" s="42" t="s">
        <v>83</v>
      </c>
      <c r="U388" s="49">
        <v>45924.0</v>
      </c>
      <c r="V388" s="49">
        <v>45954.0</v>
      </c>
      <c r="W388" s="42">
        <v>1.0</v>
      </c>
      <c r="X388" s="42" t="s">
        <v>84</v>
      </c>
      <c r="Y388" s="42" t="s">
        <v>85</v>
      </c>
    </row>
    <row r="389">
      <c r="A389" s="186" t="s">
        <v>9672</v>
      </c>
      <c r="B389" s="187">
        <v>45924.0</v>
      </c>
      <c r="C389" s="188">
        <v>6683.0</v>
      </c>
      <c r="D389" s="190" t="s">
        <v>4349</v>
      </c>
      <c r="E389" s="186" t="s">
        <v>4351</v>
      </c>
      <c r="F389" s="548" t="s">
        <v>4352</v>
      </c>
      <c r="G389" s="190" t="s">
        <v>234</v>
      </c>
      <c r="H389" s="190" t="s">
        <v>235</v>
      </c>
      <c r="I389" s="188" t="s">
        <v>46</v>
      </c>
      <c r="J389" s="191">
        <v>44792.0</v>
      </c>
      <c r="K389" s="187">
        <v>45924.0</v>
      </c>
      <c r="L389" s="187">
        <v>45923.0</v>
      </c>
      <c r="M389" s="192">
        <v>0.0</v>
      </c>
      <c r="N389" s="187">
        <v>45924.0</v>
      </c>
      <c r="O389" s="54">
        <v>78036.0</v>
      </c>
      <c r="P389" s="582">
        <v>78000.0</v>
      </c>
      <c r="Q389" s="192">
        <v>0.0</v>
      </c>
      <c r="R389" s="192">
        <v>0.0</v>
      </c>
      <c r="S389" s="195">
        <f t="shared" si="2"/>
        <v>78000</v>
      </c>
      <c r="T389" s="188" t="s">
        <v>112</v>
      </c>
      <c r="U389" s="191">
        <v>45924.0</v>
      </c>
      <c r="V389" s="191">
        <v>45954.0</v>
      </c>
      <c r="W389" s="188">
        <v>1.0</v>
      </c>
      <c r="X389" s="188" t="s">
        <v>98</v>
      </c>
      <c r="Y389" s="188" t="s">
        <v>85</v>
      </c>
    </row>
    <row r="390">
      <c r="A390" s="38" t="s">
        <v>9679</v>
      </c>
      <c r="B390" s="40">
        <v>45924.0</v>
      </c>
      <c r="C390" s="42">
        <v>8444.0</v>
      </c>
      <c r="D390" s="47" t="s">
        <v>8446</v>
      </c>
      <c r="E390" s="46" t="s">
        <v>1324</v>
      </c>
      <c r="F390" s="228" t="s">
        <v>3093</v>
      </c>
      <c r="G390" s="47" t="s">
        <v>323</v>
      </c>
      <c r="H390" s="47" t="s">
        <v>177</v>
      </c>
      <c r="I390" s="42" t="s">
        <v>422</v>
      </c>
      <c r="J390" s="49">
        <v>44986.0</v>
      </c>
      <c r="K390" s="40">
        <v>45924.0</v>
      </c>
      <c r="L390" s="40">
        <v>45924.0</v>
      </c>
      <c r="M390" s="51">
        <v>78000.0</v>
      </c>
      <c r="N390" s="42" t="s">
        <v>75</v>
      </c>
      <c r="O390" s="54">
        <v>312000.0</v>
      </c>
      <c r="P390" s="103">
        <v>312000.0</v>
      </c>
      <c r="Q390" s="51">
        <v>0.0</v>
      </c>
      <c r="R390" s="51">
        <v>4440.0</v>
      </c>
      <c r="S390" s="52">
        <f t="shared" si="2"/>
        <v>307560</v>
      </c>
      <c r="T390" s="42" t="s">
        <v>83</v>
      </c>
      <c r="U390" s="49">
        <v>45924.0</v>
      </c>
      <c r="V390" s="49">
        <v>45954.0</v>
      </c>
      <c r="W390" s="42">
        <v>1.0</v>
      </c>
      <c r="X390" s="42" t="s">
        <v>98</v>
      </c>
      <c r="Y390" s="42" t="s">
        <v>85</v>
      </c>
    </row>
    <row r="391">
      <c r="A391" s="38" t="s">
        <v>9686</v>
      </c>
      <c r="B391" s="40">
        <v>45924.0</v>
      </c>
      <c r="C391" s="42">
        <v>3848.0</v>
      </c>
      <c r="D391" s="47" t="s">
        <v>1111</v>
      </c>
      <c r="E391" s="46" t="s">
        <v>1112</v>
      </c>
      <c r="F391" s="228" t="s">
        <v>3160</v>
      </c>
      <c r="G391" s="47" t="s">
        <v>1114</v>
      </c>
      <c r="H391" s="47" t="s">
        <v>156</v>
      </c>
      <c r="I391" s="42" t="s">
        <v>422</v>
      </c>
      <c r="J391" s="49">
        <v>44554.0</v>
      </c>
      <c r="K391" s="40">
        <v>45924.0</v>
      </c>
      <c r="L391" s="40">
        <v>45924.0</v>
      </c>
      <c r="M391" s="51">
        <v>0.0</v>
      </c>
      <c r="N391" s="42" t="s">
        <v>75</v>
      </c>
      <c r="O391" s="54">
        <v>118000.0</v>
      </c>
      <c r="P391" s="103">
        <v>118000.0</v>
      </c>
      <c r="Q391" s="51">
        <v>0.0</v>
      </c>
      <c r="R391" s="51">
        <v>4400.0</v>
      </c>
      <c r="S391" s="52">
        <f t="shared" si="2"/>
        <v>113600</v>
      </c>
      <c r="T391" s="42" t="s">
        <v>83</v>
      </c>
      <c r="U391" s="49">
        <v>45924.0</v>
      </c>
      <c r="V391" s="49">
        <v>45954.0</v>
      </c>
      <c r="W391" s="42">
        <v>1.0</v>
      </c>
      <c r="X391" s="42" t="s">
        <v>84</v>
      </c>
      <c r="Y391" s="42" t="s">
        <v>85</v>
      </c>
    </row>
    <row r="392">
      <c r="A392" s="46" t="s">
        <v>9691</v>
      </c>
      <c r="B392" s="40">
        <v>45924.0</v>
      </c>
      <c r="C392" s="42">
        <v>3848.0</v>
      </c>
      <c r="D392" s="47" t="s">
        <v>1111</v>
      </c>
      <c r="E392" s="46" t="s">
        <v>1112</v>
      </c>
      <c r="F392" s="228" t="s">
        <v>3950</v>
      </c>
      <c r="G392" s="47" t="s">
        <v>1114</v>
      </c>
      <c r="H392" s="47" t="s">
        <v>156</v>
      </c>
      <c r="I392" s="42" t="s">
        <v>46</v>
      </c>
      <c r="J392" s="49">
        <v>44554.0</v>
      </c>
      <c r="K392" s="40">
        <v>45924.0</v>
      </c>
      <c r="L392" s="40">
        <v>45924.0</v>
      </c>
      <c r="M392" s="51">
        <v>0.0</v>
      </c>
      <c r="N392" s="42" t="s">
        <v>75</v>
      </c>
      <c r="O392" s="54">
        <v>118000.0</v>
      </c>
      <c r="P392" s="103">
        <v>118000.0</v>
      </c>
      <c r="Q392" s="51">
        <v>0.0</v>
      </c>
      <c r="R392" s="51">
        <v>4400.0</v>
      </c>
      <c r="S392" s="52">
        <f t="shared" si="2"/>
        <v>113600</v>
      </c>
      <c r="T392" s="42" t="s">
        <v>83</v>
      </c>
      <c r="U392" s="49">
        <v>45924.0</v>
      </c>
      <c r="V392" s="49">
        <v>45954.0</v>
      </c>
      <c r="W392" s="42">
        <v>1.0</v>
      </c>
      <c r="X392" s="42" t="s">
        <v>84</v>
      </c>
      <c r="Y392" s="42" t="s">
        <v>85</v>
      </c>
    </row>
    <row r="393">
      <c r="A393" s="38" t="s">
        <v>9695</v>
      </c>
      <c r="B393" s="40">
        <v>45924.0</v>
      </c>
      <c r="C393" s="42">
        <v>1389.0</v>
      </c>
      <c r="D393" s="47" t="s">
        <v>180</v>
      </c>
      <c r="E393" s="46" t="s">
        <v>181</v>
      </c>
      <c r="F393" s="228" t="s">
        <v>3657</v>
      </c>
      <c r="G393" s="47" t="s">
        <v>121</v>
      </c>
      <c r="H393" s="47" t="s">
        <v>123</v>
      </c>
      <c r="I393" s="42" t="s">
        <v>422</v>
      </c>
      <c r="J393" s="49">
        <v>44361.0</v>
      </c>
      <c r="K393" s="40">
        <v>45924.0</v>
      </c>
      <c r="L393" s="40">
        <v>45924.0</v>
      </c>
      <c r="M393" s="51">
        <v>0.0</v>
      </c>
      <c r="N393" s="42" t="s">
        <v>75</v>
      </c>
      <c r="O393" s="54">
        <v>78000.0</v>
      </c>
      <c r="P393" s="103">
        <v>78000.0</v>
      </c>
      <c r="Q393" s="51">
        <v>0.0</v>
      </c>
      <c r="R393" s="51">
        <v>546.0</v>
      </c>
      <c r="S393" s="52">
        <f t="shared" si="2"/>
        <v>77454</v>
      </c>
      <c r="T393" s="42" t="s">
        <v>83</v>
      </c>
      <c r="U393" s="49">
        <v>45924.0</v>
      </c>
      <c r="V393" s="49">
        <v>45954.0</v>
      </c>
      <c r="W393" s="42">
        <v>1.0</v>
      </c>
      <c r="X393" s="42" t="s">
        <v>98</v>
      </c>
      <c r="Y393" s="42" t="s">
        <v>85</v>
      </c>
    </row>
    <row r="394">
      <c r="A394" s="46" t="s">
        <v>9699</v>
      </c>
      <c r="B394" s="40">
        <v>45924.0</v>
      </c>
      <c r="C394" s="42">
        <v>4343.0</v>
      </c>
      <c r="D394" s="47" t="s">
        <v>1522</v>
      </c>
      <c r="E394" s="46" t="s">
        <v>152</v>
      </c>
      <c r="F394" s="228" t="s">
        <v>4110</v>
      </c>
      <c r="G394" s="47" t="s">
        <v>155</v>
      </c>
      <c r="H394" s="47" t="s">
        <v>156</v>
      </c>
      <c r="I394" s="42" t="s">
        <v>46</v>
      </c>
      <c r="J394" s="49">
        <v>44585.0</v>
      </c>
      <c r="K394" s="40">
        <v>45924.0</v>
      </c>
      <c r="L394" s="40">
        <v>45924.0</v>
      </c>
      <c r="M394" s="51">
        <v>0.0</v>
      </c>
      <c r="N394" s="42" t="s">
        <v>75</v>
      </c>
      <c r="O394" s="54">
        <v>78000.0</v>
      </c>
      <c r="P394" s="103">
        <v>78000.0</v>
      </c>
      <c r="Q394" s="51">
        <v>0.0</v>
      </c>
      <c r="R394" s="51">
        <v>1560.0</v>
      </c>
      <c r="S394" s="52">
        <f t="shared" si="2"/>
        <v>76440</v>
      </c>
      <c r="T394" s="42" t="s">
        <v>83</v>
      </c>
      <c r="U394" s="49">
        <v>45924.0</v>
      </c>
      <c r="V394" s="49">
        <v>45954.0</v>
      </c>
      <c r="W394" s="42">
        <v>1.0</v>
      </c>
      <c r="X394" s="42" t="s">
        <v>98</v>
      </c>
      <c r="Y394" s="42" t="s">
        <v>85</v>
      </c>
    </row>
    <row r="395">
      <c r="A395" s="46" t="s">
        <v>9706</v>
      </c>
      <c r="B395" s="40">
        <v>45924.0</v>
      </c>
      <c r="C395" s="42">
        <v>8139.0</v>
      </c>
      <c r="D395" s="47" t="s">
        <v>897</v>
      </c>
      <c r="E395" s="46" t="s">
        <v>3239</v>
      </c>
      <c r="F395" s="228" t="s">
        <v>4290</v>
      </c>
      <c r="G395" s="47" t="s">
        <v>2902</v>
      </c>
      <c r="H395" s="47" t="s">
        <v>108</v>
      </c>
      <c r="I395" s="42" t="s">
        <v>46</v>
      </c>
      <c r="J395" s="49">
        <v>44950.0</v>
      </c>
      <c r="K395" s="40">
        <v>45924.0</v>
      </c>
      <c r="L395" s="40">
        <v>45924.0</v>
      </c>
      <c r="M395" s="51">
        <v>0.0</v>
      </c>
      <c r="N395" s="42" t="s">
        <v>75</v>
      </c>
      <c r="O395" s="54">
        <v>78000.0</v>
      </c>
      <c r="P395" s="103">
        <v>78000.0</v>
      </c>
      <c r="Q395" s="51">
        <v>0.0</v>
      </c>
      <c r="R395" s="51">
        <v>4440.0</v>
      </c>
      <c r="S395" s="52">
        <f t="shared" si="2"/>
        <v>73560</v>
      </c>
      <c r="T395" s="42" t="s">
        <v>83</v>
      </c>
      <c r="U395" s="49">
        <v>45924.0</v>
      </c>
      <c r="V395" s="49">
        <v>45954.0</v>
      </c>
      <c r="W395" s="42">
        <v>1.0</v>
      </c>
      <c r="X395" s="42" t="s">
        <v>98</v>
      </c>
      <c r="Y395" s="42" t="s">
        <v>85</v>
      </c>
    </row>
    <row r="396">
      <c r="A396" s="38" t="s">
        <v>9711</v>
      </c>
      <c r="B396" s="40">
        <v>45924.0</v>
      </c>
      <c r="C396" s="42">
        <v>14334.0</v>
      </c>
      <c r="D396" s="47" t="s">
        <v>7851</v>
      </c>
      <c r="E396" s="46" t="s">
        <v>3332</v>
      </c>
      <c r="F396" s="228" t="s">
        <v>3334</v>
      </c>
      <c r="G396" s="47" t="s">
        <v>552</v>
      </c>
      <c r="H396" s="47" t="s">
        <v>72</v>
      </c>
      <c r="I396" s="42" t="s">
        <v>422</v>
      </c>
      <c r="J396" s="49">
        <v>45664.0</v>
      </c>
      <c r="K396" s="40">
        <v>45924.0</v>
      </c>
      <c r="L396" s="40">
        <v>45924.0</v>
      </c>
      <c r="M396" s="51">
        <v>78000.0</v>
      </c>
      <c r="N396" s="42" t="s">
        <v>75</v>
      </c>
      <c r="O396" s="54">
        <v>80000.0</v>
      </c>
      <c r="P396" s="103">
        <v>80000.0</v>
      </c>
      <c r="Q396" s="51">
        <v>0.0</v>
      </c>
      <c r="R396" s="51">
        <v>1600.0</v>
      </c>
      <c r="S396" s="52">
        <f t="shared" si="2"/>
        <v>78400</v>
      </c>
      <c r="T396" s="42" t="s">
        <v>83</v>
      </c>
      <c r="U396" s="49">
        <v>45924.0</v>
      </c>
      <c r="V396" s="49">
        <v>45954.0</v>
      </c>
      <c r="W396" s="42">
        <v>1.0</v>
      </c>
      <c r="X396" s="42" t="s">
        <v>98</v>
      </c>
      <c r="Y396" s="42" t="s">
        <v>85</v>
      </c>
    </row>
    <row r="397">
      <c r="A397" s="38" t="s">
        <v>9716</v>
      </c>
      <c r="B397" s="40">
        <v>45924.0</v>
      </c>
      <c r="C397" s="42">
        <v>8881.0</v>
      </c>
      <c r="D397" s="47" t="s">
        <v>1828</v>
      </c>
      <c r="E397" s="46" t="s">
        <v>1547</v>
      </c>
      <c r="F397" s="228" t="s">
        <v>9655</v>
      </c>
      <c r="G397" s="47" t="s">
        <v>300</v>
      </c>
      <c r="H397" s="47" t="s">
        <v>134</v>
      </c>
      <c r="I397" s="42" t="s">
        <v>422</v>
      </c>
      <c r="J397" s="49">
        <v>45044.0</v>
      </c>
      <c r="K397" s="40">
        <v>45924.0</v>
      </c>
      <c r="L397" s="40">
        <v>45924.0</v>
      </c>
      <c r="M397" s="51">
        <v>0.0</v>
      </c>
      <c r="N397" s="42" t="s">
        <v>75</v>
      </c>
      <c r="O397" s="54">
        <v>78000.0</v>
      </c>
      <c r="P397" s="103">
        <v>78000.0</v>
      </c>
      <c r="Q397" s="51">
        <v>0.0</v>
      </c>
      <c r="R397" s="51">
        <v>546.0</v>
      </c>
      <c r="S397" s="52">
        <f t="shared" si="2"/>
        <v>77454</v>
      </c>
      <c r="T397" s="42" t="s">
        <v>83</v>
      </c>
      <c r="U397" s="49">
        <v>45924.0</v>
      </c>
      <c r="V397" s="49">
        <v>45954.0</v>
      </c>
      <c r="W397" s="42">
        <v>1.0</v>
      </c>
      <c r="X397" s="42" t="s">
        <v>98</v>
      </c>
      <c r="Y397" s="42" t="s">
        <v>85</v>
      </c>
    </row>
    <row r="398">
      <c r="A398" s="46" t="s">
        <v>9723</v>
      </c>
      <c r="B398" s="40">
        <v>45924.0</v>
      </c>
      <c r="C398" s="42">
        <v>4808.0</v>
      </c>
      <c r="D398" s="47" t="s">
        <v>3035</v>
      </c>
      <c r="E398" s="46" t="s">
        <v>2860</v>
      </c>
      <c r="F398" s="228" t="s">
        <v>4096</v>
      </c>
      <c r="G398" s="47" t="s">
        <v>234</v>
      </c>
      <c r="H398" s="47" t="s">
        <v>235</v>
      </c>
      <c r="I398" s="42" t="s">
        <v>46</v>
      </c>
      <c r="J398" s="49">
        <v>44618.0</v>
      </c>
      <c r="K398" s="40">
        <v>45924.0</v>
      </c>
      <c r="L398" s="40">
        <v>45924.0</v>
      </c>
      <c r="M398" s="51">
        <v>0.0</v>
      </c>
      <c r="N398" s="42" t="s">
        <v>75</v>
      </c>
      <c r="O398" s="54">
        <v>78000.0</v>
      </c>
      <c r="P398" s="103">
        <v>78000.0</v>
      </c>
      <c r="Q398" s="51">
        <v>0.0</v>
      </c>
      <c r="R398" s="51">
        <v>546.0</v>
      </c>
      <c r="S398" s="52">
        <f t="shared" si="2"/>
        <v>77454</v>
      </c>
      <c r="T398" s="42" t="s">
        <v>83</v>
      </c>
      <c r="U398" s="49">
        <v>45924.0</v>
      </c>
      <c r="V398" s="49">
        <v>45954.0</v>
      </c>
      <c r="W398" s="42">
        <v>1.0</v>
      </c>
      <c r="X398" s="42" t="s">
        <v>98</v>
      </c>
      <c r="Y398" s="42" t="s">
        <v>85</v>
      </c>
    </row>
    <row r="399">
      <c r="A399" s="38" t="s">
        <v>9728</v>
      </c>
      <c r="B399" s="40">
        <v>45924.0</v>
      </c>
      <c r="C399" s="42">
        <v>7934.0</v>
      </c>
      <c r="D399" s="47" t="s">
        <v>947</v>
      </c>
      <c r="E399" s="46" t="s">
        <v>659</v>
      </c>
      <c r="F399" s="228" t="s">
        <v>7321</v>
      </c>
      <c r="G399" s="47" t="s">
        <v>194</v>
      </c>
      <c r="H399" s="47" t="s">
        <v>177</v>
      </c>
      <c r="I399" s="42" t="s">
        <v>422</v>
      </c>
      <c r="J399" s="49">
        <v>44929.0</v>
      </c>
      <c r="K399" s="40">
        <v>45924.0</v>
      </c>
      <c r="L399" s="40">
        <v>45924.0</v>
      </c>
      <c r="M399" s="51">
        <v>0.0</v>
      </c>
      <c r="N399" s="42" t="s">
        <v>75</v>
      </c>
      <c r="O399" s="54">
        <v>118000.0</v>
      </c>
      <c r="P399" s="103">
        <v>118000.0</v>
      </c>
      <c r="Q399" s="51">
        <v>0.0</v>
      </c>
      <c r="R399" s="51">
        <v>826.0</v>
      </c>
      <c r="S399" s="52">
        <f t="shared" si="2"/>
        <v>117174</v>
      </c>
      <c r="T399" s="42" t="s">
        <v>83</v>
      </c>
      <c r="U399" s="49">
        <v>45924.0</v>
      </c>
      <c r="V399" s="49">
        <v>45955.0</v>
      </c>
      <c r="W399" s="42">
        <v>1.0</v>
      </c>
      <c r="X399" s="42" t="s">
        <v>84</v>
      </c>
      <c r="Y399" s="42" t="s">
        <v>85</v>
      </c>
    </row>
    <row r="400">
      <c r="A400" s="38" t="s">
        <v>9732</v>
      </c>
      <c r="B400" s="40">
        <v>45925.0</v>
      </c>
      <c r="C400" s="42">
        <v>9096.0</v>
      </c>
      <c r="D400" s="47" t="s">
        <v>3954</v>
      </c>
      <c r="E400" s="46" t="s">
        <v>3956</v>
      </c>
      <c r="F400" s="228" t="s">
        <v>3958</v>
      </c>
      <c r="G400" s="47" t="s">
        <v>3303</v>
      </c>
      <c r="H400" s="47" t="s">
        <v>134</v>
      </c>
      <c r="I400" s="42" t="s">
        <v>422</v>
      </c>
      <c r="J400" s="49">
        <v>45068.0</v>
      </c>
      <c r="K400" s="40">
        <v>45924.0</v>
      </c>
      <c r="L400" s="40">
        <v>45924.0</v>
      </c>
      <c r="M400" s="51">
        <v>78000.0</v>
      </c>
      <c r="N400" s="42" t="s">
        <v>75</v>
      </c>
      <c r="O400" s="54">
        <v>80000.0</v>
      </c>
      <c r="P400" s="103">
        <v>80000.0</v>
      </c>
      <c r="Q400" s="51">
        <v>0.0</v>
      </c>
      <c r="R400" s="51">
        <v>560.0</v>
      </c>
      <c r="S400" s="52">
        <f t="shared" si="2"/>
        <v>79440</v>
      </c>
      <c r="T400" s="42" t="s">
        <v>83</v>
      </c>
      <c r="U400" s="49">
        <v>45924.0</v>
      </c>
      <c r="V400" s="49">
        <v>45954.0</v>
      </c>
      <c r="W400" s="42">
        <v>1.0</v>
      </c>
      <c r="X400" s="42" t="s">
        <v>98</v>
      </c>
      <c r="Y400" s="42" t="s">
        <v>85</v>
      </c>
    </row>
    <row r="401">
      <c r="A401" s="46" t="s">
        <v>9738</v>
      </c>
      <c r="B401" s="40">
        <v>45925.0</v>
      </c>
      <c r="C401" s="42">
        <v>6463.0</v>
      </c>
      <c r="D401" s="47" t="s">
        <v>244</v>
      </c>
      <c r="E401" s="46" t="s">
        <v>245</v>
      </c>
      <c r="F401" s="228" t="s">
        <v>246</v>
      </c>
      <c r="G401" s="47" t="s">
        <v>122</v>
      </c>
      <c r="H401" s="47" t="s">
        <v>124</v>
      </c>
      <c r="I401" s="42" t="s">
        <v>46</v>
      </c>
      <c r="J401" s="49">
        <v>44773.0</v>
      </c>
      <c r="K401" s="40"/>
      <c r="L401" s="41"/>
      <c r="M401" s="51">
        <v>118000.0</v>
      </c>
      <c r="N401" s="40">
        <v>45924.0</v>
      </c>
      <c r="O401" s="54">
        <v>0.0</v>
      </c>
      <c r="P401" s="54">
        <v>0.0</v>
      </c>
      <c r="Q401" s="51">
        <v>0.0</v>
      </c>
      <c r="R401" s="51">
        <v>0.0</v>
      </c>
      <c r="S401" s="52">
        <f t="shared" si="2"/>
        <v>0</v>
      </c>
      <c r="T401" s="42" t="s">
        <v>283</v>
      </c>
      <c r="U401" s="49">
        <v>45924.0</v>
      </c>
      <c r="V401" s="49">
        <v>45957.0</v>
      </c>
      <c r="W401" s="347">
        <v>1.0</v>
      </c>
      <c r="X401" s="42" t="s">
        <v>84</v>
      </c>
      <c r="Y401" s="42" t="s">
        <v>85</v>
      </c>
    </row>
    <row r="402">
      <c r="A402" s="169" t="s">
        <v>9742</v>
      </c>
      <c r="B402" s="187">
        <v>45930.0</v>
      </c>
      <c r="C402" s="188">
        <v>16343.0</v>
      </c>
      <c r="D402" s="190" t="s">
        <v>212</v>
      </c>
      <c r="E402" s="186"/>
      <c r="F402" s="548" t="s">
        <v>212</v>
      </c>
      <c r="G402" s="190"/>
      <c r="H402" s="190"/>
      <c r="I402" s="188" t="s">
        <v>422</v>
      </c>
      <c r="J402" s="191">
        <v>45908.0</v>
      </c>
      <c r="K402" s="187"/>
      <c r="L402" s="200"/>
      <c r="M402" s="192">
        <v>78000.0</v>
      </c>
      <c r="N402" s="188" t="s">
        <v>75</v>
      </c>
      <c r="O402" s="51">
        <v>0.0</v>
      </c>
      <c r="P402" s="192">
        <v>78000.0</v>
      </c>
      <c r="Q402" s="192">
        <v>0.0</v>
      </c>
      <c r="R402" s="192">
        <v>0.0</v>
      </c>
      <c r="S402" s="52">
        <f t="shared" si="2"/>
        <v>78000</v>
      </c>
      <c r="T402" s="188" t="s">
        <v>5222</v>
      </c>
      <c r="U402" s="191"/>
      <c r="V402" s="191"/>
      <c r="W402" s="497">
        <v>1.0</v>
      </c>
      <c r="X402" s="188" t="s">
        <v>98</v>
      </c>
      <c r="Y402" s="188" t="s">
        <v>85</v>
      </c>
    </row>
    <row r="403">
      <c r="A403" s="46" t="s">
        <v>9750</v>
      </c>
      <c r="B403" s="40">
        <v>45925.0</v>
      </c>
      <c r="C403" s="42">
        <v>4970.0</v>
      </c>
      <c r="D403" s="47" t="s">
        <v>9751</v>
      </c>
      <c r="E403" s="46" t="s">
        <v>2959</v>
      </c>
      <c r="F403" s="228" t="s">
        <v>2960</v>
      </c>
      <c r="G403" s="47" t="s">
        <v>194</v>
      </c>
      <c r="H403" s="47" t="s">
        <v>177</v>
      </c>
      <c r="I403" s="42" t="s">
        <v>46</v>
      </c>
      <c r="J403" s="49">
        <v>44630.0</v>
      </c>
      <c r="K403" s="40">
        <v>45925.0</v>
      </c>
      <c r="L403" s="40">
        <v>45925.0</v>
      </c>
      <c r="M403" s="51">
        <v>0.0</v>
      </c>
      <c r="N403" s="42" t="s">
        <v>75</v>
      </c>
      <c r="O403" s="54">
        <v>78000.0</v>
      </c>
      <c r="P403" s="62">
        <v>78000.0</v>
      </c>
      <c r="Q403" s="51">
        <v>0.0</v>
      </c>
      <c r="R403" s="51">
        <v>4400.0</v>
      </c>
      <c r="S403" s="52">
        <f t="shared" si="2"/>
        <v>73600</v>
      </c>
      <c r="T403" s="42" t="s">
        <v>83</v>
      </c>
      <c r="U403" s="49">
        <v>45925.0</v>
      </c>
      <c r="V403" s="49">
        <v>45964.0</v>
      </c>
      <c r="W403" s="42">
        <v>1.0</v>
      </c>
      <c r="X403" s="42" t="s">
        <v>98</v>
      </c>
      <c r="Y403" s="42" t="s">
        <v>85</v>
      </c>
    </row>
    <row r="404">
      <c r="A404" s="38" t="s">
        <v>9755</v>
      </c>
      <c r="B404" s="40">
        <v>45925.0</v>
      </c>
      <c r="C404" s="42">
        <v>1409.0</v>
      </c>
      <c r="D404" s="47" t="s">
        <v>4074</v>
      </c>
      <c r="E404" s="46" t="s">
        <v>3730</v>
      </c>
      <c r="F404" s="228" t="s">
        <v>3731</v>
      </c>
      <c r="G404" s="47" t="s">
        <v>243</v>
      </c>
      <c r="H404" s="47" t="s">
        <v>123</v>
      </c>
      <c r="I404" s="42" t="s">
        <v>422</v>
      </c>
      <c r="J404" s="49">
        <v>44362.0</v>
      </c>
      <c r="K404" s="40">
        <v>45925.0</v>
      </c>
      <c r="L404" s="40">
        <v>45925.0</v>
      </c>
      <c r="M404" s="51">
        <v>0.0</v>
      </c>
      <c r="N404" s="42" t="s">
        <v>75</v>
      </c>
      <c r="O404" s="54">
        <v>78078.0</v>
      </c>
      <c r="P404" s="140">
        <v>78078.0</v>
      </c>
      <c r="Q404" s="51">
        <v>0.0</v>
      </c>
      <c r="R404" s="51">
        <v>0.0</v>
      </c>
      <c r="S404" s="52">
        <f t="shared" si="2"/>
        <v>78078</v>
      </c>
      <c r="T404" s="42" t="s">
        <v>112</v>
      </c>
      <c r="U404" s="49">
        <v>45925.0</v>
      </c>
      <c r="V404" s="49">
        <v>45955.0</v>
      </c>
      <c r="W404" s="42">
        <v>1.0</v>
      </c>
      <c r="X404" s="42" t="s">
        <v>98</v>
      </c>
      <c r="Y404" s="42" t="s">
        <v>85</v>
      </c>
    </row>
    <row r="405">
      <c r="A405" s="38" t="s">
        <v>9759</v>
      </c>
      <c r="B405" s="40">
        <v>45925.0</v>
      </c>
      <c r="C405" s="42">
        <v>2816.0</v>
      </c>
      <c r="D405" s="47" t="s">
        <v>4500</v>
      </c>
      <c r="E405" s="46" t="s">
        <v>3911</v>
      </c>
      <c r="F405" s="228" t="s">
        <v>3912</v>
      </c>
      <c r="G405" s="47" t="s">
        <v>315</v>
      </c>
      <c r="H405" s="47" t="s">
        <v>177</v>
      </c>
      <c r="I405" s="42" t="s">
        <v>422</v>
      </c>
      <c r="J405" s="49">
        <v>44476.0</v>
      </c>
      <c r="K405" s="40">
        <v>45925.0</v>
      </c>
      <c r="L405" s="40">
        <v>45925.0</v>
      </c>
      <c r="M405" s="51">
        <v>0.0</v>
      </c>
      <c r="N405" s="42" t="s">
        <v>75</v>
      </c>
      <c r="O405" s="54">
        <v>78000.0</v>
      </c>
      <c r="P405" s="62">
        <v>78000.0</v>
      </c>
      <c r="Q405" s="51">
        <v>0.0</v>
      </c>
      <c r="R405" s="51">
        <v>546.0</v>
      </c>
      <c r="S405" s="52">
        <f t="shared" si="2"/>
        <v>77454</v>
      </c>
      <c r="T405" s="42" t="s">
        <v>83</v>
      </c>
      <c r="U405" s="49">
        <v>45925.0</v>
      </c>
      <c r="V405" s="49">
        <v>45955.0</v>
      </c>
      <c r="W405" s="42">
        <v>1.0</v>
      </c>
      <c r="X405" s="42" t="s">
        <v>98</v>
      </c>
      <c r="Y405" s="42" t="s">
        <v>85</v>
      </c>
    </row>
    <row r="406">
      <c r="A406" s="46" t="s">
        <v>9763</v>
      </c>
      <c r="B406" s="40">
        <v>45925.0</v>
      </c>
      <c r="C406" s="42">
        <v>8912.0</v>
      </c>
      <c r="D406" s="47" t="s">
        <v>5057</v>
      </c>
      <c r="E406" s="46" t="s">
        <v>3492</v>
      </c>
      <c r="F406" s="228" t="s">
        <v>3493</v>
      </c>
      <c r="G406" s="47" t="s">
        <v>3303</v>
      </c>
      <c r="H406" s="47" t="s">
        <v>134</v>
      </c>
      <c r="I406" s="42" t="s">
        <v>46</v>
      </c>
      <c r="J406" s="49">
        <v>45047.0</v>
      </c>
      <c r="K406" s="40">
        <v>45925.0</v>
      </c>
      <c r="L406" s="40">
        <v>45925.0</v>
      </c>
      <c r="M406" s="51">
        <v>78000.0</v>
      </c>
      <c r="N406" s="42" t="s">
        <v>75</v>
      </c>
      <c r="O406" s="54">
        <v>156000.0</v>
      </c>
      <c r="P406" s="62">
        <v>156000.0</v>
      </c>
      <c r="Q406" s="51">
        <v>0.0</v>
      </c>
      <c r="R406" s="51">
        <v>1092.0</v>
      </c>
      <c r="S406" s="52">
        <f t="shared" si="2"/>
        <v>154908</v>
      </c>
      <c r="T406" s="42" t="s">
        <v>83</v>
      </c>
      <c r="U406" s="49">
        <v>45925.0</v>
      </c>
      <c r="V406" s="49">
        <v>45955.0</v>
      </c>
      <c r="W406" s="42">
        <v>1.0</v>
      </c>
      <c r="X406" s="42" t="s">
        <v>98</v>
      </c>
      <c r="Y406" s="42" t="s">
        <v>85</v>
      </c>
    </row>
    <row r="407">
      <c r="A407" s="38" t="s">
        <v>9768</v>
      </c>
      <c r="B407" s="40">
        <v>45926.0</v>
      </c>
      <c r="C407" s="42">
        <v>11004.0</v>
      </c>
      <c r="D407" s="47" t="s">
        <v>2876</v>
      </c>
      <c r="E407" s="46" t="s">
        <v>2824</v>
      </c>
      <c r="F407" s="228" t="s">
        <v>3293</v>
      </c>
      <c r="G407" s="47" t="s">
        <v>701</v>
      </c>
      <c r="H407" s="47" t="s">
        <v>177</v>
      </c>
      <c r="I407" s="42" t="s">
        <v>422</v>
      </c>
      <c r="J407" s="49">
        <v>45300.0</v>
      </c>
      <c r="K407" s="40">
        <v>45925.0</v>
      </c>
      <c r="L407" s="40">
        <v>45925.0</v>
      </c>
      <c r="M407" s="51">
        <v>118000.0</v>
      </c>
      <c r="N407" s="42" t="s">
        <v>75</v>
      </c>
      <c r="O407" s="54">
        <v>120000.0</v>
      </c>
      <c r="P407" s="62">
        <v>120000.0</v>
      </c>
      <c r="Q407" s="51">
        <v>0.0</v>
      </c>
      <c r="R407" s="51">
        <v>4400.0</v>
      </c>
      <c r="S407" s="52">
        <f t="shared" si="2"/>
        <v>115600</v>
      </c>
      <c r="T407" s="42" t="s">
        <v>83</v>
      </c>
      <c r="U407" s="49">
        <v>45925.0</v>
      </c>
      <c r="V407" s="49">
        <v>45955.0</v>
      </c>
      <c r="W407" s="42">
        <v>1.0</v>
      </c>
      <c r="X407" s="42" t="s">
        <v>84</v>
      </c>
      <c r="Y407" s="42" t="s">
        <v>85</v>
      </c>
    </row>
    <row r="408">
      <c r="A408" s="158" t="s">
        <v>9775</v>
      </c>
      <c r="B408" s="40">
        <v>45926.0</v>
      </c>
      <c r="C408" s="42">
        <v>16305.0</v>
      </c>
      <c r="D408" s="47" t="s">
        <v>8654</v>
      </c>
      <c r="E408" s="46" t="s">
        <v>8655</v>
      </c>
      <c r="F408" s="228" t="s">
        <v>8656</v>
      </c>
      <c r="G408" s="47" t="s">
        <v>8657</v>
      </c>
      <c r="H408" s="47" t="s">
        <v>3011</v>
      </c>
      <c r="I408" s="42" t="s">
        <v>46</v>
      </c>
      <c r="J408" s="49">
        <v>45904.0</v>
      </c>
      <c r="K408" s="40">
        <v>45925.0</v>
      </c>
      <c r="L408" s="40">
        <v>45925.0</v>
      </c>
      <c r="M408" s="51">
        <v>0.0</v>
      </c>
      <c r="N408" s="49">
        <v>45933.0</v>
      </c>
      <c r="O408" s="54">
        <v>1298058.0</v>
      </c>
      <c r="P408" s="140">
        <v>1298058.0</v>
      </c>
      <c r="Q408" s="51">
        <v>0.0</v>
      </c>
      <c r="R408" s="51">
        <v>0.0</v>
      </c>
      <c r="S408" s="52">
        <f t="shared" si="2"/>
        <v>1298058</v>
      </c>
      <c r="T408" s="42" t="s">
        <v>112</v>
      </c>
      <c r="U408" s="49">
        <v>45933.0</v>
      </c>
      <c r="V408" s="49">
        <v>46322.0</v>
      </c>
      <c r="W408" s="42">
        <v>12.0</v>
      </c>
      <c r="X408" s="42" t="s">
        <v>84</v>
      </c>
      <c r="Y408" s="42" t="s">
        <v>221</v>
      </c>
    </row>
    <row r="409">
      <c r="A409" s="38" t="s">
        <v>9780</v>
      </c>
      <c r="B409" s="40">
        <v>45926.0</v>
      </c>
      <c r="C409" s="42">
        <v>4430.0</v>
      </c>
      <c r="D409" s="47" t="s">
        <v>4133</v>
      </c>
      <c r="E409" s="46" t="s">
        <v>4134</v>
      </c>
      <c r="F409" s="228" t="s">
        <v>4135</v>
      </c>
      <c r="G409" s="47" t="s">
        <v>585</v>
      </c>
      <c r="H409" s="47" t="s">
        <v>123</v>
      </c>
      <c r="I409" s="42" t="s">
        <v>422</v>
      </c>
      <c r="J409" s="49">
        <v>44590.0</v>
      </c>
      <c r="K409" s="40">
        <v>45925.0</v>
      </c>
      <c r="L409" s="40">
        <v>45925.0</v>
      </c>
      <c r="M409" s="51">
        <v>0.0</v>
      </c>
      <c r="N409" s="42" t="s">
        <v>75</v>
      </c>
      <c r="O409" s="54">
        <v>118000.0</v>
      </c>
      <c r="P409" s="62">
        <v>118000.0</v>
      </c>
      <c r="Q409" s="51">
        <v>0.0</v>
      </c>
      <c r="R409" s="51">
        <v>826.0</v>
      </c>
      <c r="S409" s="52">
        <f t="shared" si="2"/>
        <v>117174</v>
      </c>
      <c r="T409" s="42" t="s">
        <v>83</v>
      </c>
      <c r="U409" s="49">
        <v>45925.0</v>
      </c>
      <c r="V409" s="49">
        <v>45955.0</v>
      </c>
      <c r="W409" s="42">
        <v>1.0</v>
      </c>
      <c r="X409" s="42" t="s">
        <v>84</v>
      </c>
      <c r="Y409" s="42" t="s">
        <v>85</v>
      </c>
    </row>
    <row r="410">
      <c r="A410" s="158" t="s">
        <v>9784</v>
      </c>
      <c r="B410" s="40">
        <v>45926.0</v>
      </c>
      <c r="C410" s="42">
        <v>1599.0</v>
      </c>
      <c r="D410" s="47" t="s">
        <v>6779</v>
      </c>
      <c r="E410" s="46" t="s">
        <v>1069</v>
      </c>
      <c r="F410" s="228" t="s">
        <v>9785</v>
      </c>
      <c r="G410" s="47" t="s">
        <v>1071</v>
      </c>
      <c r="H410" s="487" t="s">
        <v>814</v>
      </c>
      <c r="I410" s="42" t="s">
        <v>422</v>
      </c>
      <c r="J410" s="49">
        <v>44377.0</v>
      </c>
      <c r="K410" s="40">
        <v>45925.0</v>
      </c>
      <c r="L410" s="40">
        <v>45925.0</v>
      </c>
      <c r="M410" s="51">
        <v>0.0</v>
      </c>
      <c r="N410" s="42" t="s">
        <v>75</v>
      </c>
      <c r="O410" s="54">
        <v>1298000.0</v>
      </c>
      <c r="P410" s="62">
        <v>1298000.0</v>
      </c>
      <c r="Q410" s="51">
        <v>0.0</v>
      </c>
      <c r="R410" s="51">
        <v>4400.0</v>
      </c>
      <c r="S410" s="52">
        <f t="shared" si="2"/>
        <v>1293600</v>
      </c>
      <c r="T410" s="42" t="s">
        <v>83</v>
      </c>
      <c r="U410" s="49">
        <v>45925.0</v>
      </c>
      <c r="V410" s="49">
        <v>46285.0</v>
      </c>
      <c r="W410" s="42">
        <v>12.0</v>
      </c>
      <c r="X410" s="42" t="s">
        <v>84</v>
      </c>
      <c r="Y410" s="42" t="s">
        <v>221</v>
      </c>
    </row>
    <row r="411">
      <c r="A411" s="38" t="s">
        <v>9789</v>
      </c>
      <c r="B411" s="40">
        <v>45926.0</v>
      </c>
      <c r="C411" s="42">
        <v>8535.0</v>
      </c>
      <c r="D411" s="47" t="s">
        <v>3937</v>
      </c>
      <c r="E411" s="46" t="s">
        <v>3939</v>
      </c>
      <c r="F411" s="228" t="s">
        <v>3940</v>
      </c>
      <c r="G411" s="47" t="s">
        <v>179</v>
      </c>
      <c r="H411" s="47" t="s">
        <v>177</v>
      </c>
      <c r="I411" s="42" t="s">
        <v>422</v>
      </c>
      <c r="J411" s="49">
        <v>44998.0</v>
      </c>
      <c r="K411" s="40">
        <v>45925.0</v>
      </c>
      <c r="L411" s="40">
        <v>45925.0</v>
      </c>
      <c r="M411" s="51">
        <v>78000.0</v>
      </c>
      <c r="N411" s="42" t="s">
        <v>75</v>
      </c>
      <c r="O411" s="54">
        <v>76076.0</v>
      </c>
      <c r="P411" s="140">
        <v>76076.0</v>
      </c>
      <c r="Q411" s="51">
        <v>0.0</v>
      </c>
      <c r="R411" s="51">
        <v>0.0</v>
      </c>
      <c r="S411" s="52">
        <f t="shared" si="2"/>
        <v>76076</v>
      </c>
      <c r="T411" s="42" t="s">
        <v>112</v>
      </c>
      <c r="U411" s="49">
        <v>45925.0</v>
      </c>
      <c r="V411" s="49">
        <v>45955.0</v>
      </c>
      <c r="W411" s="42">
        <v>1.0</v>
      </c>
      <c r="X411" s="42" t="s">
        <v>98</v>
      </c>
      <c r="Y411" s="42" t="s">
        <v>85</v>
      </c>
    </row>
    <row r="412">
      <c r="A412" s="38" t="s">
        <v>9800</v>
      </c>
      <c r="B412" s="40">
        <v>45926.0</v>
      </c>
      <c r="C412" s="42">
        <v>4234.0</v>
      </c>
      <c r="D412" s="47" t="s">
        <v>4461</v>
      </c>
      <c r="E412" s="46" t="s">
        <v>69</v>
      </c>
      <c r="F412" s="228" t="s">
        <v>4462</v>
      </c>
      <c r="G412" s="47" t="s">
        <v>3303</v>
      </c>
      <c r="H412" s="47" t="s">
        <v>3303</v>
      </c>
      <c r="I412" s="42" t="s">
        <v>422</v>
      </c>
      <c r="J412" s="49">
        <v>44576.0</v>
      </c>
      <c r="K412" s="40">
        <v>45925.0</v>
      </c>
      <c r="L412" s="40">
        <v>45925.0</v>
      </c>
      <c r="M412" s="51">
        <v>0.0</v>
      </c>
      <c r="N412" s="42" t="s">
        <v>75</v>
      </c>
      <c r="O412" s="54">
        <v>78000.0</v>
      </c>
      <c r="P412" s="62">
        <v>78000.0</v>
      </c>
      <c r="Q412" s="51">
        <v>0.0</v>
      </c>
      <c r="R412" s="51">
        <v>546.0</v>
      </c>
      <c r="S412" s="52">
        <f t="shared" si="2"/>
        <v>77454</v>
      </c>
      <c r="T412" s="42" t="s">
        <v>83</v>
      </c>
      <c r="U412" s="49">
        <v>45925.0</v>
      </c>
      <c r="V412" s="49">
        <v>45955.0</v>
      </c>
      <c r="W412" s="42">
        <v>1.0</v>
      </c>
      <c r="X412" s="42" t="s">
        <v>98</v>
      </c>
      <c r="Y412" s="42" t="s">
        <v>85</v>
      </c>
    </row>
    <row r="413">
      <c r="A413" s="46" t="s">
        <v>9805</v>
      </c>
      <c r="B413" s="40">
        <v>45926.0</v>
      </c>
      <c r="C413" s="42">
        <v>4072.0</v>
      </c>
      <c r="D413" s="47" t="s">
        <v>8400</v>
      </c>
      <c r="E413" s="46" t="s">
        <v>718</v>
      </c>
      <c r="F413" s="228" t="s">
        <v>4034</v>
      </c>
      <c r="G413" s="47" t="s">
        <v>601</v>
      </c>
      <c r="H413" s="47" t="s">
        <v>177</v>
      </c>
      <c r="I413" s="42" t="s">
        <v>46</v>
      </c>
      <c r="J413" s="49">
        <v>44566.0</v>
      </c>
      <c r="K413" s="40">
        <v>45925.0</v>
      </c>
      <c r="L413" s="40">
        <v>45925.0</v>
      </c>
      <c r="M413" s="51">
        <v>118000.0</v>
      </c>
      <c r="N413" s="42" t="s">
        <v>75</v>
      </c>
      <c r="O413" s="54">
        <v>150000.0</v>
      </c>
      <c r="P413" s="62">
        <v>150000.0</v>
      </c>
      <c r="Q413" s="51">
        <v>0.0</v>
      </c>
      <c r="R413" s="51">
        <v>1050.0</v>
      </c>
      <c r="S413" s="52">
        <f t="shared" si="2"/>
        <v>148950</v>
      </c>
      <c r="T413" s="42" t="s">
        <v>83</v>
      </c>
      <c r="U413" s="49">
        <v>45925.0</v>
      </c>
      <c r="V413" s="49">
        <v>45960.0</v>
      </c>
      <c r="W413" s="42">
        <v>1.0</v>
      </c>
      <c r="X413" s="42" t="s">
        <v>84</v>
      </c>
      <c r="Y413" s="42" t="s">
        <v>85</v>
      </c>
    </row>
    <row r="414">
      <c r="A414" s="46" t="s">
        <v>9810</v>
      </c>
      <c r="B414" s="40">
        <v>45926.0</v>
      </c>
      <c r="C414" s="42">
        <v>7514.0</v>
      </c>
      <c r="D414" s="47" t="s">
        <v>539</v>
      </c>
      <c r="E414" s="46" t="s">
        <v>540</v>
      </c>
      <c r="F414" s="228" t="s">
        <v>3444</v>
      </c>
      <c r="G414" s="47" t="s">
        <v>70</v>
      </c>
      <c r="H414" s="47" t="s">
        <v>72</v>
      </c>
      <c r="I414" s="42" t="s">
        <v>46</v>
      </c>
      <c r="J414" s="49">
        <v>44875.0</v>
      </c>
      <c r="K414" s="40">
        <v>45926.0</v>
      </c>
      <c r="L414" s="40">
        <v>45926.0</v>
      </c>
      <c r="M414" s="51">
        <v>78000.0</v>
      </c>
      <c r="N414" s="42" t="s">
        <v>75</v>
      </c>
      <c r="O414" s="54">
        <v>80000.0</v>
      </c>
      <c r="P414" s="95">
        <v>80000.0</v>
      </c>
      <c r="Q414" s="51">
        <v>0.0</v>
      </c>
      <c r="R414" s="51">
        <v>560.0</v>
      </c>
      <c r="S414" s="52">
        <f t="shared" si="2"/>
        <v>79440</v>
      </c>
      <c r="T414" s="42" t="s">
        <v>83</v>
      </c>
      <c r="U414" s="49">
        <v>45926.0</v>
      </c>
      <c r="V414" s="49">
        <v>45961.0</v>
      </c>
      <c r="W414" s="42">
        <v>1.0</v>
      </c>
      <c r="X414" s="42" t="s">
        <v>98</v>
      </c>
      <c r="Y414" s="42" t="s">
        <v>85</v>
      </c>
    </row>
    <row r="415">
      <c r="A415" s="46" t="s">
        <v>9814</v>
      </c>
      <c r="B415" s="40">
        <v>45926.0</v>
      </c>
      <c r="C415" s="42">
        <v>8829.0</v>
      </c>
      <c r="D415" s="47" t="s">
        <v>4479</v>
      </c>
      <c r="E415" s="46" t="s">
        <v>4480</v>
      </c>
      <c r="F415" s="228" t="s">
        <v>4481</v>
      </c>
      <c r="G415" s="47" t="s">
        <v>796</v>
      </c>
      <c r="H415" s="47" t="s">
        <v>134</v>
      </c>
      <c r="I415" s="42" t="s">
        <v>46</v>
      </c>
      <c r="J415" s="49">
        <v>45041.0</v>
      </c>
      <c r="K415" s="40">
        <v>45926.0</v>
      </c>
      <c r="L415" s="40">
        <v>45926.0</v>
      </c>
      <c r="M415" s="51">
        <v>0.0</v>
      </c>
      <c r="N415" s="42" t="s">
        <v>75</v>
      </c>
      <c r="O415" s="54">
        <v>118000.0</v>
      </c>
      <c r="P415" s="95">
        <v>118000.0</v>
      </c>
      <c r="Q415" s="51">
        <v>0.0</v>
      </c>
      <c r="R415" s="51">
        <v>2360.0</v>
      </c>
      <c r="S415" s="52">
        <f t="shared" si="2"/>
        <v>115640</v>
      </c>
      <c r="T415" s="42" t="s">
        <v>83</v>
      </c>
      <c r="U415" s="49">
        <v>45926.0</v>
      </c>
      <c r="V415" s="49">
        <v>45956.0</v>
      </c>
      <c r="W415" s="42">
        <v>1.0</v>
      </c>
      <c r="X415" s="42" t="s">
        <v>84</v>
      </c>
      <c r="Y415" s="42" t="s">
        <v>85</v>
      </c>
    </row>
    <row r="416">
      <c r="A416" s="38" t="s">
        <v>9817</v>
      </c>
      <c r="B416" s="40">
        <v>45926.0</v>
      </c>
      <c r="C416" s="42">
        <v>12292.0</v>
      </c>
      <c r="D416" s="47" t="s">
        <v>3207</v>
      </c>
      <c r="E416" s="46" t="s">
        <v>1407</v>
      </c>
      <c r="F416" s="228" t="s">
        <v>1409</v>
      </c>
      <c r="G416" s="47" t="s">
        <v>243</v>
      </c>
      <c r="H416" s="47" t="s">
        <v>123</v>
      </c>
      <c r="I416" s="42" t="s">
        <v>422</v>
      </c>
      <c r="J416" s="49">
        <v>45443.0</v>
      </c>
      <c r="K416" s="40">
        <v>45926.0</v>
      </c>
      <c r="L416" s="40">
        <v>45926.0</v>
      </c>
      <c r="M416" s="51">
        <v>0.0</v>
      </c>
      <c r="N416" s="42" t="s">
        <v>75</v>
      </c>
      <c r="O416" s="54">
        <v>118010.0</v>
      </c>
      <c r="P416" s="61">
        <v>118010.0</v>
      </c>
      <c r="Q416" s="51">
        <v>0.0</v>
      </c>
      <c r="R416" s="51">
        <v>0.0</v>
      </c>
      <c r="S416" s="52">
        <f t="shared" si="2"/>
        <v>118010</v>
      </c>
      <c r="T416" s="42" t="s">
        <v>112</v>
      </c>
      <c r="U416" s="49">
        <v>45926.0</v>
      </c>
      <c r="V416" s="49">
        <v>45956.0</v>
      </c>
      <c r="W416" s="42">
        <v>1.0</v>
      </c>
      <c r="X416" s="42" t="s">
        <v>84</v>
      </c>
      <c r="Y416" s="42" t="s">
        <v>85</v>
      </c>
    </row>
    <row r="417">
      <c r="A417" s="38" t="s">
        <v>9821</v>
      </c>
      <c r="B417" s="40">
        <v>45926.0</v>
      </c>
      <c r="C417" s="42">
        <v>6509.0</v>
      </c>
      <c r="D417" s="47" t="s">
        <v>985</v>
      </c>
      <c r="E417" s="46" t="s">
        <v>987</v>
      </c>
      <c r="F417" s="228" t="s">
        <v>988</v>
      </c>
      <c r="G417" s="47" t="s">
        <v>830</v>
      </c>
      <c r="H417" s="47" t="s">
        <v>123</v>
      </c>
      <c r="I417" s="42" t="s">
        <v>422</v>
      </c>
      <c r="J417" s="49">
        <v>44776.0</v>
      </c>
      <c r="K417" s="40">
        <v>45926.0</v>
      </c>
      <c r="L417" s="40">
        <v>45926.0</v>
      </c>
      <c r="M417" s="51">
        <v>118000.0</v>
      </c>
      <c r="N417" s="42" t="s">
        <v>75</v>
      </c>
      <c r="O417" s="54">
        <v>120000.0</v>
      </c>
      <c r="P417" s="95">
        <v>120000.0</v>
      </c>
      <c r="Q417" s="51">
        <v>0.0</v>
      </c>
      <c r="R417" s="51">
        <v>2400.0</v>
      </c>
      <c r="S417" s="52">
        <f t="shared" si="2"/>
        <v>117600</v>
      </c>
      <c r="T417" s="42" t="s">
        <v>83</v>
      </c>
      <c r="U417" s="49">
        <v>45926.0</v>
      </c>
      <c r="V417" s="49">
        <v>45956.0</v>
      </c>
      <c r="W417" s="42">
        <v>1.0</v>
      </c>
      <c r="X417" s="42" t="s">
        <v>84</v>
      </c>
      <c r="Y417" s="42" t="s">
        <v>85</v>
      </c>
    </row>
    <row r="418">
      <c r="A418" s="38" t="s">
        <v>9824</v>
      </c>
      <c r="B418" s="40">
        <v>45926.0</v>
      </c>
      <c r="C418" s="42">
        <v>11897.0</v>
      </c>
      <c r="D418" s="47" t="s">
        <v>3408</v>
      </c>
      <c r="E418" s="46" t="s">
        <v>3409</v>
      </c>
      <c r="F418" s="228" t="s">
        <v>3410</v>
      </c>
      <c r="G418" s="47" t="s">
        <v>1071</v>
      </c>
      <c r="H418" s="47" t="s">
        <v>814</v>
      </c>
      <c r="I418" s="42" t="s">
        <v>422</v>
      </c>
      <c r="J418" s="49">
        <v>45401.0</v>
      </c>
      <c r="K418" s="40">
        <v>45926.0</v>
      </c>
      <c r="L418" s="40">
        <v>45926.0</v>
      </c>
      <c r="M418" s="51">
        <v>0.0</v>
      </c>
      <c r="N418" s="42" t="s">
        <v>75</v>
      </c>
      <c r="O418" s="54">
        <v>118034.0</v>
      </c>
      <c r="P418" s="61">
        <v>118000.0</v>
      </c>
      <c r="Q418" s="51">
        <v>0.0</v>
      </c>
      <c r="R418" s="51">
        <v>0.0</v>
      </c>
      <c r="S418" s="52">
        <f t="shared" si="2"/>
        <v>118000</v>
      </c>
      <c r="T418" s="42" t="s">
        <v>112</v>
      </c>
      <c r="U418" s="49">
        <v>45926.0</v>
      </c>
      <c r="V418" s="49">
        <v>45956.0</v>
      </c>
      <c r="W418" s="42">
        <v>1.0</v>
      </c>
      <c r="X418" s="42" t="s">
        <v>84</v>
      </c>
      <c r="Y418" s="42" t="s">
        <v>85</v>
      </c>
    </row>
    <row r="419">
      <c r="A419" s="46" t="s">
        <v>9828</v>
      </c>
      <c r="B419" s="40">
        <v>45926.0</v>
      </c>
      <c r="C419" s="42">
        <v>5508.0</v>
      </c>
      <c r="D419" s="47" t="s">
        <v>4251</v>
      </c>
      <c r="E419" s="46" t="s">
        <v>4252</v>
      </c>
      <c r="F419" s="228" t="s">
        <v>4254</v>
      </c>
      <c r="G419" s="47" t="s">
        <v>812</v>
      </c>
      <c r="H419" s="47" t="s">
        <v>123</v>
      </c>
      <c r="I419" s="42" t="s">
        <v>46</v>
      </c>
      <c r="J419" s="49">
        <v>44669.0</v>
      </c>
      <c r="K419" s="40">
        <v>45926.0</v>
      </c>
      <c r="L419" s="40">
        <v>45926.0</v>
      </c>
      <c r="M419" s="51">
        <v>0.0</v>
      </c>
      <c r="N419" s="42" t="s">
        <v>75</v>
      </c>
      <c r="O419" s="54">
        <v>78009.0</v>
      </c>
      <c r="P419" s="61">
        <v>78009.0</v>
      </c>
      <c r="Q419" s="51">
        <v>0.0</v>
      </c>
      <c r="R419" s="51">
        <v>0.0</v>
      </c>
      <c r="S419" s="52">
        <f t="shared" si="2"/>
        <v>78009</v>
      </c>
      <c r="T419" s="42" t="s">
        <v>112</v>
      </c>
      <c r="U419" s="49">
        <v>45926.0</v>
      </c>
      <c r="V419" s="49">
        <v>45956.0</v>
      </c>
      <c r="W419" s="42">
        <v>1.0</v>
      </c>
      <c r="X419" s="42" t="s">
        <v>98</v>
      </c>
      <c r="Y419" s="42" t="s">
        <v>85</v>
      </c>
    </row>
    <row r="420">
      <c r="A420" s="38" t="s">
        <v>9831</v>
      </c>
      <c r="B420" s="40">
        <v>45926.0</v>
      </c>
      <c r="C420" s="42">
        <v>9346.0</v>
      </c>
      <c r="D420" s="47" t="s">
        <v>9833</v>
      </c>
      <c r="E420" s="46" t="s">
        <v>9834</v>
      </c>
      <c r="F420" s="228" t="s">
        <v>9835</v>
      </c>
      <c r="G420" s="47" t="s">
        <v>355</v>
      </c>
      <c r="H420" s="47" t="s">
        <v>235</v>
      </c>
      <c r="I420" s="42" t="s">
        <v>422</v>
      </c>
      <c r="J420" s="49">
        <v>45094.0</v>
      </c>
      <c r="K420" s="40">
        <v>45926.0</v>
      </c>
      <c r="L420" s="40">
        <v>45926.0</v>
      </c>
      <c r="M420" s="51">
        <v>0.0</v>
      </c>
      <c r="N420" s="42" t="s">
        <v>75</v>
      </c>
      <c r="O420" s="54">
        <v>1000000.0</v>
      </c>
      <c r="P420" s="61">
        <v>1000000.0</v>
      </c>
      <c r="Q420" s="51">
        <v>0.0</v>
      </c>
      <c r="R420" s="51">
        <v>0.0</v>
      </c>
      <c r="S420" s="52">
        <f t="shared" si="2"/>
        <v>1000000</v>
      </c>
      <c r="T420" s="42" t="s">
        <v>112</v>
      </c>
      <c r="U420" s="49">
        <v>45926.0</v>
      </c>
      <c r="V420" s="49">
        <v>46286.0</v>
      </c>
      <c r="W420" s="42">
        <v>12.0</v>
      </c>
      <c r="X420" s="42" t="s">
        <v>84</v>
      </c>
      <c r="Y420" s="42" t="s">
        <v>85</v>
      </c>
    </row>
    <row r="421">
      <c r="A421" s="38" t="s">
        <v>9838</v>
      </c>
      <c r="B421" s="40">
        <v>45929.0</v>
      </c>
      <c r="C421" s="42">
        <v>5009.0</v>
      </c>
      <c r="D421" s="47" t="s">
        <v>9840</v>
      </c>
      <c r="E421" s="46" t="s">
        <v>8001</v>
      </c>
      <c r="F421" s="228" t="s">
        <v>8055</v>
      </c>
      <c r="G421" s="47" t="s">
        <v>585</v>
      </c>
      <c r="H421" s="47" t="s">
        <v>123</v>
      </c>
      <c r="I421" s="42" t="s">
        <v>422</v>
      </c>
      <c r="J421" s="49">
        <v>44634.0</v>
      </c>
      <c r="K421" s="40">
        <v>45926.0</v>
      </c>
      <c r="L421" s="40">
        <v>45926.0</v>
      </c>
      <c r="M421" s="51">
        <v>0.0</v>
      </c>
      <c r="N421" s="42" t="s">
        <v>75</v>
      </c>
      <c r="O421" s="54">
        <v>78059.0</v>
      </c>
      <c r="P421" s="61">
        <v>78059.0</v>
      </c>
      <c r="Q421" s="51">
        <v>0.0</v>
      </c>
      <c r="R421" s="51">
        <v>0.0</v>
      </c>
      <c r="S421" s="52">
        <f t="shared" si="2"/>
        <v>78059</v>
      </c>
      <c r="T421" s="42" t="s">
        <v>112</v>
      </c>
      <c r="U421" s="49">
        <v>45926.0</v>
      </c>
      <c r="V421" s="49">
        <v>45958.0</v>
      </c>
      <c r="W421" s="42">
        <v>1.0</v>
      </c>
      <c r="X421" s="42" t="s">
        <v>98</v>
      </c>
      <c r="Y421" s="42" t="s">
        <v>85</v>
      </c>
    </row>
    <row r="422">
      <c r="A422" s="38" t="s">
        <v>9843</v>
      </c>
      <c r="B422" s="40">
        <v>45929.0</v>
      </c>
      <c r="C422" s="42">
        <v>7514.0</v>
      </c>
      <c r="D422" s="47" t="s">
        <v>539</v>
      </c>
      <c r="E422" s="46" t="s">
        <v>540</v>
      </c>
      <c r="F422" s="228" t="s">
        <v>541</v>
      </c>
      <c r="G422" s="47" t="s">
        <v>70</v>
      </c>
      <c r="H422" s="47" t="s">
        <v>72</v>
      </c>
      <c r="I422" s="42" t="s">
        <v>422</v>
      </c>
      <c r="J422" s="49">
        <v>44875.0</v>
      </c>
      <c r="K422" s="40">
        <v>45926.0</v>
      </c>
      <c r="L422" s="40">
        <v>45926.0</v>
      </c>
      <c r="M422" s="51">
        <v>78000.0</v>
      </c>
      <c r="N422" s="42" t="s">
        <v>75</v>
      </c>
      <c r="O422" s="54">
        <v>80000.0</v>
      </c>
      <c r="P422" s="95">
        <v>80000.0</v>
      </c>
      <c r="Q422" s="51">
        <v>0.0</v>
      </c>
      <c r="R422" s="51">
        <v>560.0</v>
      </c>
      <c r="S422" s="52">
        <f t="shared" si="2"/>
        <v>79440</v>
      </c>
      <c r="T422" s="42" t="s">
        <v>83</v>
      </c>
      <c r="U422" s="49">
        <v>45926.0</v>
      </c>
      <c r="V422" s="49">
        <v>45956.0</v>
      </c>
      <c r="W422" s="42">
        <v>1.0</v>
      </c>
      <c r="X422" s="42" t="s">
        <v>98</v>
      </c>
      <c r="Y422" s="42" t="s">
        <v>85</v>
      </c>
    </row>
    <row r="423">
      <c r="A423" s="38" t="s">
        <v>9847</v>
      </c>
      <c r="B423" s="40">
        <v>45929.0</v>
      </c>
      <c r="C423" s="42">
        <v>7514.0</v>
      </c>
      <c r="D423" s="47" t="s">
        <v>539</v>
      </c>
      <c r="E423" s="46" t="s">
        <v>540</v>
      </c>
      <c r="F423" s="228" t="s">
        <v>8607</v>
      </c>
      <c r="G423" s="47" t="s">
        <v>70</v>
      </c>
      <c r="H423" s="47" t="s">
        <v>72</v>
      </c>
      <c r="I423" s="42" t="s">
        <v>422</v>
      </c>
      <c r="J423" s="49">
        <v>44875.0</v>
      </c>
      <c r="K423" s="40">
        <v>45926.0</v>
      </c>
      <c r="L423" s="40">
        <v>45926.0</v>
      </c>
      <c r="M423" s="51">
        <v>0.0</v>
      </c>
      <c r="N423" s="42" t="s">
        <v>75</v>
      </c>
      <c r="O423" s="54">
        <v>78034.0</v>
      </c>
      <c r="P423" s="61">
        <v>78052.0</v>
      </c>
      <c r="Q423" s="51">
        <v>0.0</v>
      </c>
      <c r="R423" s="51">
        <v>0.0</v>
      </c>
      <c r="S423" s="52">
        <f t="shared" si="2"/>
        <v>78052</v>
      </c>
      <c r="T423" s="42" t="s">
        <v>112</v>
      </c>
      <c r="U423" s="49">
        <v>45926.0</v>
      </c>
      <c r="V423" s="49">
        <v>45956.0</v>
      </c>
      <c r="W423" s="42">
        <v>1.0</v>
      </c>
      <c r="X423" s="42" t="s">
        <v>98</v>
      </c>
      <c r="Y423" s="42" t="s">
        <v>85</v>
      </c>
    </row>
    <row r="424">
      <c r="A424" s="38" t="s">
        <v>9851</v>
      </c>
      <c r="B424" s="40">
        <v>45929.0</v>
      </c>
      <c r="C424" s="42">
        <v>13883.0</v>
      </c>
      <c r="D424" s="47" t="s">
        <v>1954</v>
      </c>
      <c r="E424" s="46" t="s">
        <v>4493</v>
      </c>
      <c r="F424" s="228" t="s">
        <v>4494</v>
      </c>
      <c r="G424" s="47" t="s">
        <v>404</v>
      </c>
      <c r="H424" s="47" t="s">
        <v>72</v>
      </c>
      <c r="I424" s="42" t="s">
        <v>422</v>
      </c>
      <c r="J424" s="49">
        <v>45612.0</v>
      </c>
      <c r="K424" s="40">
        <v>45926.0</v>
      </c>
      <c r="L424" s="40">
        <v>45926.0</v>
      </c>
      <c r="M424" s="51">
        <v>78000.0</v>
      </c>
      <c r="N424" s="42" t="s">
        <v>75</v>
      </c>
      <c r="O424" s="54">
        <v>70073.0</v>
      </c>
      <c r="P424" s="61">
        <v>70073.0</v>
      </c>
      <c r="Q424" s="51">
        <v>0.0</v>
      </c>
      <c r="R424" s="51">
        <v>0.0</v>
      </c>
      <c r="S424" s="52">
        <f t="shared" si="2"/>
        <v>70073</v>
      </c>
      <c r="T424" s="42" t="s">
        <v>112</v>
      </c>
      <c r="U424" s="49">
        <v>45926.0</v>
      </c>
      <c r="V424" s="49">
        <v>45956.0</v>
      </c>
      <c r="W424" s="42">
        <v>1.0</v>
      </c>
      <c r="X424" s="42" t="s">
        <v>98</v>
      </c>
      <c r="Y424" s="42" t="s">
        <v>85</v>
      </c>
    </row>
    <row r="425">
      <c r="A425" s="38" t="s">
        <v>9855</v>
      </c>
      <c r="B425" s="40">
        <v>45929.0</v>
      </c>
      <c r="C425" s="42">
        <v>5581.0</v>
      </c>
      <c r="D425" s="47" t="s">
        <v>4342</v>
      </c>
      <c r="E425" s="46" t="s">
        <v>4343</v>
      </c>
      <c r="F425" s="228" t="s">
        <v>4344</v>
      </c>
      <c r="G425" s="47" t="s">
        <v>234</v>
      </c>
      <c r="H425" s="47" t="s">
        <v>235</v>
      </c>
      <c r="I425" s="42" t="s">
        <v>422</v>
      </c>
      <c r="J425" s="49">
        <v>44679.0</v>
      </c>
      <c r="K425" s="40">
        <v>45926.0</v>
      </c>
      <c r="L425" s="40">
        <v>45926.0</v>
      </c>
      <c r="M425" s="51">
        <v>118000.0</v>
      </c>
      <c r="N425" s="42" t="s">
        <v>75</v>
      </c>
      <c r="O425" s="54">
        <v>236000.0</v>
      </c>
      <c r="P425" s="95">
        <v>236000.0</v>
      </c>
      <c r="Q425" s="51">
        <v>0.0</v>
      </c>
      <c r="R425" s="51">
        <v>1652.0</v>
      </c>
      <c r="S425" s="52">
        <f t="shared" si="2"/>
        <v>234348</v>
      </c>
      <c r="T425" s="42" t="s">
        <v>83</v>
      </c>
      <c r="U425" s="49">
        <v>45926.0</v>
      </c>
      <c r="V425" s="49">
        <v>45956.0</v>
      </c>
      <c r="W425" s="42">
        <v>1.0</v>
      </c>
      <c r="X425" s="42" t="s">
        <v>84</v>
      </c>
      <c r="Y425" s="42" t="s">
        <v>85</v>
      </c>
    </row>
    <row r="426">
      <c r="A426" s="46" t="s">
        <v>9859</v>
      </c>
      <c r="B426" s="40">
        <v>45929.0</v>
      </c>
      <c r="C426" s="42">
        <v>5581.0</v>
      </c>
      <c r="D426" s="47" t="s">
        <v>4342</v>
      </c>
      <c r="E426" s="46" t="s">
        <v>4343</v>
      </c>
      <c r="F426" s="228" t="s">
        <v>4344</v>
      </c>
      <c r="G426" s="47" t="s">
        <v>234</v>
      </c>
      <c r="H426" s="47" t="s">
        <v>235</v>
      </c>
      <c r="I426" s="42" t="s">
        <v>46</v>
      </c>
      <c r="J426" s="49">
        <v>44679.0</v>
      </c>
      <c r="K426" s="40"/>
      <c r="L426" s="41"/>
      <c r="M426" s="51">
        <v>118000.0</v>
      </c>
      <c r="N426" s="42" t="s">
        <v>75</v>
      </c>
      <c r="O426" s="54">
        <v>0.0</v>
      </c>
      <c r="P426" s="54">
        <v>0.0</v>
      </c>
      <c r="Q426" s="51">
        <v>0.0</v>
      </c>
      <c r="R426" s="51">
        <v>0.0</v>
      </c>
      <c r="S426" s="52">
        <f t="shared" si="2"/>
        <v>0</v>
      </c>
      <c r="T426" s="42" t="s">
        <v>283</v>
      </c>
      <c r="U426" s="49">
        <v>45926.0</v>
      </c>
      <c r="V426" s="49">
        <v>45986.0</v>
      </c>
      <c r="W426" s="42">
        <v>1.0</v>
      </c>
      <c r="X426" s="42" t="s">
        <v>84</v>
      </c>
      <c r="Y426" s="42" t="s">
        <v>85</v>
      </c>
    </row>
    <row r="427">
      <c r="A427" s="38" t="s">
        <v>9863</v>
      </c>
      <c r="B427" s="40">
        <v>45929.0</v>
      </c>
      <c r="C427" s="42">
        <v>3086.0</v>
      </c>
      <c r="D427" s="47" t="s">
        <v>9864</v>
      </c>
      <c r="E427" s="46" t="s">
        <v>4438</v>
      </c>
      <c r="F427" s="228" t="s">
        <v>9865</v>
      </c>
      <c r="G427" s="47" t="s">
        <v>243</v>
      </c>
      <c r="H427" s="47" t="s">
        <v>123</v>
      </c>
      <c r="I427" s="42" t="s">
        <v>422</v>
      </c>
      <c r="J427" s="49">
        <v>44501.0</v>
      </c>
      <c r="K427" s="40">
        <v>45926.0</v>
      </c>
      <c r="L427" s="40">
        <v>45926.0</v>
      </c>
      <c r="M427" s="51">
        <v>0.0</v>
      </c>
      <c r="N427" s="42" t="s">
        <v>75</v>
      </c>
      <c r="O427" s="54">
        <v>118000.0</v>
      </c>
      <c r="P427" s="95">
        <v>118000.0</v>
      </c>
      <c r="Q427" s="51">
        <v>0.0</v>
      </c>
      <c r="R427" s="51">
        <v>826.0</v>
      </c>
      <c r="S427" s="52">
        <f t="shared" si="2"/>
        <v>117174</v>
      </c>
      <c r="T427" s="42" t="s">
        <v>83</v>
      </c>
      <c r="U427" s="49">
        <v>45926.0</v>
      </c>
      <c r="V427" s="49">
        <v>45956.0</v>
      </c>
      <c r="W427" s="42">
        <v>1.0</v>
      </c>
      <c r="X427" s="42" t="s">
        <v>84</v>
      </c>
      <c r="Y427" s="42" t="s">
        <v>85</v>
      </c>
    </row>
    <row r="428">
      <c r="A428" s="46" t="s">
        <v>9869</v>
      </c>
      <c r="B428" s="40">
        <v>45929.0</v>
      </c>
      <c r="C428" s="42">
        <v>2640.0</v>
      </c>
      <c r="D428" s="47" t="s">
        <v>3053</v>
      </c>
      <c r="E428" s="46" t="s">
        <v>2417</v>
      </c>
      <c r="F428" s="228" t="s">
        <v>2418</v>
      </c>
      <c r="G428" s="47" t="s">
        <v>179</v>
      </c>
      <c r="H428" s="47" t="s">
        <v>177</v>
      </c>
      <c r="I428" s="42" t="s">
        <v>46</v>
      </c>
      <c r="J428" s="49">
        <v>44461.0</v>
      </c>
      <c r="K428" s="40">
        <v>45926.0</v>
      </c>
      <c r="L428" s="40">
        <v>45926.0</v>
      </c>
      <c r="M428" s="51">
        <v>0.0</v>
      </c>
      <c r="N428" s="42" t="s">
        <v>75</v>
      </c>
      <c r="O428" s="54">
        <v>78025.0</v>
      </c>
      <c r="P428" s="61">
        <v>78000.0</v>
      </c>
      <c r="Q428" s="51">
        <v>0.0</v>
      </c>
      <c r="R428" s="51">
        <v>0.0</v>
      </c>
      <c r="S428" s="52">
        <f t="shared" si="2"/>
        <v>78000</v>
      </c>
      <c r="T428" s="42" t="s">
        <v>112</v>
      </c>
      <c r="U428" s="49">
        <v>45926.0</v>
      </c>
      <c r="V428" s="49">
        <v>45956.0</v>
      </c>
      <c r="W428" s="42">
        <v>1.0</v>
      </c>
      <c r="X428" s="42" t="s">
        <v>98</v>
      </c>
      <c r="Y428" s="42" t="s">
        <v>85</v>
      </c>
    </row>
    <row r="429">
      <c r="A429" s="46" t="s">
        <v>9876</v>
      </c>
      <c r="B429" s="40">
        <v>45929.0</v>
      </c>
      <c r="C429" s="42">
        <v>1376.0</v>
      </c>
      <c r="D429" s="47" t="s">
        <v>5074</v>
      </c>
      <c r="E429" s="46" t="s">
        <v>4329</v>
      </c>
      <c r="F429" s="228" t="s">
        <v>4337</v>
      </c>
      <c r="G429" s="47" t="s">
        <v>3438</v>
      </c>
      <c r="H429" s="47" t="s">
        <v>3011</v>
      </c>
      <c r="I429" s="42" t="s">
        <v>46</v>
      </c>
      <c r="J429" s="49">
        <v>44360.0</v>
      </c>
      <c r="K429" s="40">
        <v>45926.0</v>
      </c>
      <c r="L429" s="40">
        <v>45926.0</v>
      </c>
      <c r="M429" s="51">
        <v>0.0</v>
      </c>
      <c r="N429" s="42" t="s">
        <v>75</v>
      </c>
      <c r="O429" s="54">
        <v>78000.0</v>
      </c>
      <c r="P429" s="95">
        <v>78000.0</v>
      </c>
      <c r="Q429" s="51">
        <v>0.0</v>
      </c>
      <c r="R429" s="51">
        <v>4400.0</v>
      </c>
      <c r="S429" s="52">
        <f t="shared" si="2"/>
        <v>73600</v>
      </c>
      <c r="T429" s="42" t="s">
        <v>83</v>
      </c>
      <c r="U429" s="49">
        <v>45926.0</v>
      </c>
      <c r="V429" s="49">
        <v>45964.0</v>
      </c>
      <c r="W429" s="42">
        <v>1.0</v>
      </c>
      <c r="X429" s="42" t="s">
        <v>98</v>
      </c>
      <c r="Y429" s="42" t="s">
        <v>85</v>
      </c>
    </row>
    <row r="430">
      <c r="A430" s="46" t="s">
        <v>9880</v>
      </c>
      <c r="B430" s="40">
        <v>45929.0</v>
      </c>
      <c r="C430" s="42">
        <v>1376.0</v>
      </c>
      <c r="D430" s="47" t="s">
        <v>5074</v>
      </c>
      <c r="E430" s="46" t="s">
        <v>4329</v>
      </c>
      <c r="F430" s="228" t="s">
        <v>4330</v>
      </c>
      <c r="G430" s="47" t="s">
        <v>3438</v>
      </c>
      <c r="H430" s="47" t="s">
        <v>3011</v>
      </c>
      <c r="I430" s="42" t="s">
        <v>46</v>
      </c>
      <c r="J430" s="49">
        <v>44360.0</v>
      </c>
      <c r="K430" s="40">
        <v>45926.0</v>
      </c>
      <c r="L430" s="40">
        <v>45926.0</v>
      </c>
      <c r="M430" s="51">
        <v>0.0</v>
      </c>
      <c r="N430" s="42" t="s">
        <v>75</v>
      </c>
      <c r="O430" s="54">
        <v>78000.0</v>
      </c>
      <c r="P430" s="95">
        <v>78000.0</v>
      </c>
      <c r="Q430" s="51">
        <v>0.0</v>
      </c>
      <c r="R430" s="51">
        <v>4400.0</v>
      </c>
      <c r="S430" s="52">
        <f t="shared" si="2"/>
        <v>73600</v>
      </c>
      <c r="T430" s="42" t="s">
        <v>83</v>
      </c>
      <c r="U430" s="49">
        <v>45926.0</v>
      </c>
      <c r="V430" s="49">
        <v>45962.0</v>
      </c>
      <c r="W430" s="42">
        <v>1.0</v>
      </c>
      <c r="X430" s="42" t="s">
        <v>98</v>
      </c>
      <c r="Y430" s="42" t="s">
        <v>85</v>
      </c>
    </row>
    <row r="431">
      <c r="A431" s="38" t="s">
        <v>9887</v>
      </c>
      <c r="B431" s="40">
        <v>45929.0</v>
      </c>
      <c r="C431" s="42">
        <v>11654.0</v>
      </c>
      <c r="D431" s="47" t="s">
        <v>5263</v>
      </c>
      <c r="E431" s="46" t="s">
        <v>5264</v>
      </c>
      <c r="F431" s="228" t="s">
        <v>5265</v>
      </c>
      <c r="G431" s="47" t="s">
        <v>121</v>
      </c>
      <c r="H431" s="47" t="s">
        <v>123</v>
      </c>
      <c r="I431" s="42" t="s">
        <v>422</v>
      </c>
      <c r="J431" s="49">
        <v>45371.0</v>
      </c>
      <c r="K431" s="40">
        <v>45926.0</v>
      </c>
      <c r="L431" s="40">
        <v>45926.0</v>
      </c>
      <c r="M431" s="51">
        <v>0.0</v>
      </c>
      <c r="N431" s="42" t="s">
        <v>75</v>
      </c>
      <c r="O431" s="54">
        <v>118000.0</v>
      </c>
      <c r="P431" s="95">
        <v>118000.0</v>
      </c>
      <c r="Q431" s="51">
        <v>0.0</v>
      </c>
      <c r="R431" s="51">
        <v>4400.0</v>
      </c>
      <c r="S431" s="52">
        <f t="shared" si="2"/>
        <v>113600</v>
      </c>
      <c r="T431" s="42" t="s">
        <v>83</v>
      </c>
      <c r="U431" s="49">
        <v>45926.0</v>
      </c>
      <c r="V431" s="49">
        <v>45956.0</v>
      </c>
      <c r="W431" s="42">
        <v>1.0</v>
      </c>
      <c r="X431" s="42" t="s">
        <v>84</v>
      </c>
      <c r="Y431" s="42" t="s">
        <v>85</v>
      </c>
    </row>
    <row r="432">
      <c r="A432" s="38" t="s">
        <v>9891</v>
      </c>
      <c r="B432" s="40">
        <v>45929.0</v>
      </c>
      <c r="C432" s="42">
        <v>3588.0</v>
      </c>
      <c r="D432" s="47" t="s">
        <v>8095</v>
      </c>
      <c r="E432" s="46" t="s">
        <v>8096</v>
      </c>
      <c r="F432" s="228" t="s">
        <v>8097</v>
      </c>
      <c r="G432" s="47" t="s">
        <v>485</v>
      </c>
      <c r="H432" s="47" t="s">
        <v>486</v>
      </c>
      <c r="I432" s="42" t="s">
        <v>422</v>
      </c>
      <c r="J432" s="49">
        <v>44533.0</v>
      </c>
      <c r="K432" s="40">
        <v>45926.0</v>
      </c>
      <c r="L432" s="40">
        <v>45926.0</v>
      </c>
      <c r="M432" s="51">
        <v>0.0</v>
      </c>
      <c r="N432" s="42" t="s">
        <v>75</v>
      </c>
      <c r="O432" s="54">
        <v>78000.0</v>
      </c>
      <c r="P432" s="95">
        <v>78000.0</v>
      </c>
      <c r="Q432" s="51">
        <v>0.0</v>
      </c>
      <c r="R432" s="51">
        <v>4400.0</v>
      </c>
      <c r="S432" s="52">
        <f t="shared" si="2"/>
        <v>73600</v>
      </c>
      <c r="T432" s="42" t="s">
        <v>83</v>
      </c>
      <c r="U432" s="49">
        <v>45926.0</v>
      </c>
      <c r="V432" s="49">
        <v>45957.0</v>
      </c>
      <c r="W432" s="42">
        <v>1.0</v>
      </c>
      <c r="X432" s="42" t="s">
        <v>98</v>
      </c>
      <c r="Y432" s="42" t="s">
        <v>85</v>
      </c>
    </row>
    <row r="433">
      <c r="A433" s="46" t="s">
        <v>9895</v>
      </c>
      <c r="B433" s="40">
        <v>45929.0</v>
      </c>
      <c r="C433" s="42">
        <v>5771.0</v>
      </c>
      <c r="D433" s="47" t="s">
        <v>5720</v>
      </c>
      <c r="E433" s="46" t="s">
        <v>4374</v>
      </c>
      <c r="F433" s="228" t="s">
        <v>4498</v>
      </c>
      <c r="G433" s="47" t="s">
        <v>404</v>
      </c>
      <c r="H433" s="47" t="s">
        <v>72</v>
      </c>
      <c r="I433" s="42" t="s">
        <v>46</v>
      </c>
      <c r="J433" s="49">
        <v>44701.0</v>
      </c>
      <c r="K433" s="40">
        <v>45927.0</v>
      </c>
      <c r="L433" s="40">
        <v>45927.0</v>
      </c>
      <c r="M433" s="51">
        <v>118000.0</v>
      </c>
      <c r="N433" s="42" t="s">
        <v>75</v>
      </c>
      <c r="O433" s="54">
        <v>120000.0</v>
      </c>
      <c r="P433" s="103">
        <v>120000.0</v>
      </c>
      <c r="Q433" s="51">
        <v>0.0</v>
      </c>
      <c r="R433" s="51">
        <v>2400.0</v>
      </c>
      <c r="S433" s="52">
        <f t="shared" si="2"/>
        <v>117600</v>
      </c>
      <c r="T433" s="42" t="s">
        <v>83</v>
      </c>
      <c r="U433" s="49">
        <v>45927.0</v>
      </c>
      <c r="V433" s="49">
        <v>45957.0</v>
      </c>
      <c r="W433" s="42">
        <v>1.0</v>
      </c>
      <c r="X433" s="42" t="s">
        <v>84</v>
      </c>
      <c r="Y433" s="42" t="s">
        <v>85</v>
      </c>
    </row>
    <row r="434">
      <c r="A434" s="46" t="s">
        <v>9899</v>
      </c>
      <c r="B434" s="40">
        <v>45929.0</v>
      </c>
      <c r="C434" s="42">
        <v>8575.0</v>
      </c>
      <c r="D434" s="47" t="s">
        <v>4268</v>
      </c>
      <c r="E434" s="46" t="s">
        <v>4269</v>
      </c>
      <c r="F434" s="228" t="s">
        <v>4270</v>
      </c>
      <c r="G434" s="47" t="s">
        <v>601</v>
      </c>
      <c r="H434" s="47" t="s">
        <v>177</v>
      </c>
      <c r="I434" s="42" t="s">
        <v>46</v>
      </c>
      <c r="J434" s="49">
        <v>45003.0</v>
      </c>
      <c r="K434" s="40">
        <v>45927.0</v>
      </c>
      <c r="L434" s="40">
        <v>45927.0</v>
      </c>
      <c r="M434" s="51">
        <v>0.0</v>
      </c>
      <c r="N434" s="42" t="s">
        <v>75</v>
      </c>
      <c r="O434" s="54">
        <v>78000.0</v>
      </c>
      <c r="P434" s="103">
        <v>78000.0</v>
      </c>
      <c r="Q434" s="51">
        <v>0.0</v>
      </c>
      <c r="R434" s="51">
        <v>546.0</v>
      </c>
      <c r="S434" s="52">
        <f t="shared" si="2"/>
        <v>77454</v>
      </c>
      <c r="T434" s="42" t="s">
        <v>83</v>
      </c>
      <c r="U434" s="49">
        <v>45927.0</v>
      </c>
      <c r="V434" s="49">
        <v>45957.0</v>
      </c>
      <c r="W434" s="42">
        <v>1.0</v>
      </c>
      <c r="X434" s="42" t="s">
        <v>98</v>
      </c>
      <c r="Y434" s="42" t="s">
        <v>85</v>
      </c>
    </row>
    <row r="435">
      <c r="A435" s="38" t="s">
        <v>9905</v>
      </c>
      <c r="B435" s="40">
        <v>45929.0</v>
      </c>
      <c r="C435" s="42">
        <v>6336.0</v>
      </c>
      <c r="D435" s="47" t="s">
        <v>5750</v>
      </c>
      <c r="E435" s="46" t="s">
        <v>2692</v>
      </c>
      <c r="F435" s="228" t="s">
        <v>2693</v>
      </c>
      <c r="G435" s="47" t="s">
        <v>2694</v>
      </c>
      <c r="H435" s="47" t="s">
        <v>124</v>
      </c>
      <c r="I435" s="42" t="s">
        <v>422</v>
      </c>
      <c r="J435" s="49">
        <v>44759.0</v>
      </c>
      <c r="K435" s="40">
        <v>45927.0</v>
      </c>
      <c r="L435" s="40">
        <v>45927.0</v>
      </c>
      <c r="M435" s="51">
        <v>0.0</v>
      </c>
      <c r="N435" s="42" t="s">
        <v>75</v>
      </c>
      <c r="O435" s="54">
        <v>118000.0</v>
      </c>
      <c r="P435" s="103">
        <v>118000.0</v>
      </c>
      <c r="Q435" s="51">
        <v>0.0</v>
      </c>
      <c r="R435" s="51">
        <v>4400.0</v>
      </c>
      <c r="S435" s="52">
        <f t="shared" si="2"/>
        <v>113600</v>
      </c>
      <c r="T435" s="42" t="s">
        <v>83</v>
      </c>
      <c r="U435" s="49">
        <v>45927.0</v>
      </c>
      <c r="V435" s="49">
        <v>45957.0</v>
      </c>
      <c r="W435" s="42">
        <v>1.0</v>
      </c>
      <c r="X435" s="42" t="s">
        <v>84</v>
      </c>
      <c r="Y435" s="42" t="s">
        <v>85</v>
      </c>
    </row>
    <row r="436">
      <c r="A436" s="46" t="s">
        <v>9909</v>
      </c>
      <c r="B436" s="40">
        <v>45929.0</v>
      </c>
      <c r="C436" s="42">
        <v>7627.0</v>
      </c>
      <c r="D436" s="47" t="s">
        <v>4412</v>
      </c>
      <c r="E436" s="46" t="s">
        <v>4413</v>
      </c>
      <c r="F436" s="228" t="s">
        <v>4414</v>
      </c>
      <c r="G436" s="47" t="s">
        <v>1940</v>
      </c>
      <c r="H436" s="47" t="s">
        <v>156</v>
      </c>
      <c r="I436" s="42" t="s">
        <v>46</v>
      </c>
      <c r="J436" s="49">
        <v>44888.0</v>
      </c>
      <c r="K436" s="40">
        <v>45927.0</v>
      </c>
      <c r="L436" s="40">
        <v>45927.0</v>
      </c>
      <c r="M436" s="51">
        <v>0.0</v>
      </c>
      <c r="N436" s="42" t="s">
        <v>75</v>
      </c>
      <c r="O436" s="54">
        <v>78000.0</v>
      </c>
      <c r="P436" s="103">
        <v>78000.0</v>
      </c>
      <c r="Q436" s="51">
        <v>0.0</v>
      </c>
      <c r="R436" s="51">
        <v>4440.0</v>
      </c>
      <c r="S436" s="52">
        <f t="shared" si="2"/>
        <v>73560</v>
      </c>
      <c r="T436" s="42" t="s">
        <v>83</v>
      </c>
      <c r="U436" s="49">
        <v>45927.0</v>
      </c>
      <c r="V436" s="49">
        <v>45958.0</v>
      </c>
      <c r="W436" s="42">
        <v>1.0</v>
      </c>
      <c r="X436" s="42" t="s">
        <v>98</v>
      </c>
      <c r="Y436" s="42" t="s">
        <v>85</v>
      </c>
    </row>
    <row r="437">
      <c r="A437" s="38" t="s">
        <v>9914</v>
      </c>
      <c r="B437" s="40">
        <v>45929.0</v>
      </c>
      <c r="C437" s="42">
        <v>12422.0</v>
      </c>
      <c r="D437" s="47" t="s">
        <v>5690</v>
      </c>
      <c r="E437" s="46" t="s">
        <v>4491</v>
      </c>
      <c r="F437" s="228" t="s">
        <v>4492</v>
      </c>
      <c r="G437" s="47" t="s">
        <v>1384</v>
      </c>
      <c r="H437" s="47" t="s">
        <v>72</v>
      </c>
      <c r="I437" s="42" t="s">
        <v>422</v>
      </c>
      <c r="J437" s="49">
        <v>45453.0</v>
      </c>
      <c r="K437" s="40">
        <v>45927.0</v>
      </c>
      <c r="L437" s="40">
        <v>45927.0</v>
      </c>
      <c r="M437" s="51">
        <v>0.0</v>
      </c>
      <c r="N437" s="42" t="s">
        <v>75</v>
      </c>
      <c r="O437" s="54">
        <v>78000.0</v>
      </c>
      <c r="P437" s="103">
        <v>78000.0</v>
      </c>
      <c r="Q437" s="51">
        <v>0.0</v>
      </c>
      <c r="R437" s="51">
        <v>4440.0</v>
      </c>
      <c r="S437" s="52">
        <f t="shared" si="2"/>
        <v>73560</v>
      </c>
      <c r="T437" s="42" t="s">
        <v>83</v>
      </c>
      <c r="U437" s="49">
        <v>45927.0</v>
      </c>
      <c r="V437" s="49">
        <v>45957.0</v>
      </c>
      <c r="W437" s="42">
        <v>1.0</v>
      </c>
      <c r="X437" s="42" t="s">
        <v>98</v>
      </c>
      <c r="Y437" s="42" t="s">
        <v>85</v>
      </c>
    </row>
    <row r="438">
      <c r="A438" s="46" t="s">
        <v>9919</v>
      </c>
      <c r="B438" s="40">
        <v>45929.0</v>
      </c>
      <c r="C438" s="42">
        <v>8191.0</v>
      </c>
      <c r="D438" s="47" t="s">
        <v>136</v>
      </c>
      <c r="E438" s="46" t="s">
        <v>8157</v>
      </c>
      <c r="F438" s="228" t="s">
        <v>141</v>
      </c>
      <c r="G438" s="47" t="s">
        <v>142</v>
      </c>
      <c r="H438" s="47" t="s">
        <v>144</v>
      </c>
      <c r="I438" s="42" t="s">
        <v>46</v>
      </c>
      <c r="J438" s="49">
        <v>44955.0</v>
      </c>
      <c r="K438" s="40">
        <v>45927.0</v>
      </c>
      <c r="L438" s="40">
        <v>45927.0</v>
      </c>
      <c r="M438" s="51">
        <v>0.0</v>
      </c>
      <c r="N438" s="42" t="s">
        <v>75</v>
      </c>
      <c r="O438" s="54">
        <v>118000.0</v>
      </c>
      <c r="P438" s="103">
        <v>118000.0</v>
      </c>
      <c r="Q438" s="51">
        <v>0.0</v>
      </c>
      <c r="R438" s="51">
        <v>4400.0</v>
      </c>
      <c r="S438" s="52">
        <f t="shared" si="2"/>
        <v>113600</v>
      </c>
      <c r="T438" s="42" t="s">
        <v>83</v>
      </c>
      <c r="U438" s="49">
        <v>45927.0</v>
      </c>
      <c r="V438" s="49">
        <v>45959.0</v>
      </c>
      <c r="W438" s="42">
        <v>1.0</v>
      </c>
      <c r="X438" s="42" t="s">
        <v>84</v>
      </c>
      <c r="Y438" s="42" t="s">
        <v>85</v>
      </c>
    </row>
    <row r="439">
      <c r="A439" s="38" t="s">
        <v>9923</v>
      </c>
      <c r="B439" s="40">
        <v>45930.0</v>
      </c>
      <c r="C439" s="42">
        <v>6468.0</v>
      </c>
      <c r="D439" s="47" t="s">
        <v>4007</v>
      </c>
      <c r="E439" s="46" t="s">
        <v>3768</v>
      </c>
      <c r="F439" s="228" t="s">
        <v>4529</v>
      </c>
      <c r="G439" s="47" t="s">
        <v>383</v>
      </c>
      <c r="H439" s="47" t="s">
        <v>101</v>
      </c>
      <c r="I439" s="42" t="s">
        <v>422</v>
      </c>
      <c r="J439" s="49">
        <v>44773.0</v>
      </c>
      <c r="K439" s="40"/>
      <c r="L439" s="40"/>
      <c r="M439" s="51">
        <v>78000.0</v>
      </c>
      <c r="N439" s="42" t="s">
        <v>75</v>
      </c>
      <c r="O439" s="54">
        <v>0.0</v>
      </c>
      <c r="P439" s="54">
        <v>0.0</v>
      </c>
      <c r="Q439" s="51">
        <v>0.0</v>
      </c>
      <c r="R439" s="51">
        <v>0.0</v>
      </c>
      <c r="S439" s="52">
        <f t="shared" si="2"/>
        <v>0</v>
      </c>
      <c r="T439" s="42" t="s">
        <v>283</v>
      </c>
      <c r="U439" s="49">
        <v>45927.0</v>
      </c>
      <c r="V439" s="49">
        <v>45957.0</v>
      </c>
      <c r="W439" s="42">
        <v>1.0</v>
      </c>
      <c r="X439" s="42" t="s">
        <v>98</v>
      </c>
      <c r="Y439" s="42" t="s">
        <v>85</v>
      </c>
    </row>
    <row r="440">
      <c r="A440" s="38" t="s">
        <v>9929</v>
      </c>
      <c r="B440" s="40">
        <v>45929.0</v>
      </c>
      <c r="C440" s="42">
        <v>6935.0</v>
      </c>
      <c r="D440" s="47" t="s">
        <v>3945</v>
      </c>
      <c r="E440" s="46" t="s">
        <v>3947</v>
      </c>
      <c r="F440" s="228" t="s">
        <v>9930</v>
      </c>
      <c r="G440" s="47" t="s">
        <v>1486</v>
      </c>
      <c r="H440" s="47" t="s">
        <v>101</v>
      </c>
      <c r="I440" s="42" t="s">
        <v>422</v>
      </c>
      <c r="J440" s="49">
        <v>44816.0</v>
      </c>
      <c r="K440" s="40">
        <v>45928.0</v>
      </c>
      <c r="L440" s="40">
        <v>45928.0</v>
      </c>
      <c r="M440" s="51">
        <v>0.0</v>
      </c>
      <c r="N440" s="42" t="s">
        <v>75</v>
      </c>
      <c r="O440" s="54">
        <v>78059.0</v>
      </c>
      <c r="P440" s="83">
        <v>78059.0</v>
      </c>
      <c r="Q440" s="51">
        <v>0.0</v>
      </c>
      <c r="R440" s="51">
        <v>0.0</v>
      </c>
      <c r="S440" s="52">
        <f t="shared" si="2"/>
        <v>78059</v>
      </c>
      <c r="T440" s="42" t="s">
        <v>112</v>
      </c>
      <c r="U440" s="49">
        <v>45928.0</v>
      </c>
      <c r="V440" s="49">
        <v>45958.0</v>
      </c>
      <c r="W440" s="42">
        <v>1.0</v>
      </c>
      <c r="X440" s="42" t="s">
        <v>98</v>
      </c>
      <c r="Y440" s="42" t="s">
        <v>85</v>
      </c>
    </row>
    <row r="441">
      <c r="A441" s="46" t="s">
        <v>9933</v>
      </c>
      <c r="B441" s="40">
        <v>45929.0</v>
      </c>
      <c r="C441" s="42">
        <v>1541.0</v>
      </c>
      <c r="D441" s="47" t="s">
        <v>1595</v>
      </c>
      <c r="E441" s="46" t="s">
        <v>1596</v>
      </c>
      <c r="F441" s="228" t="s">
        <v>1597</v>
      </c>
      <c r="G441" s="47" t="s">
        <v>383</v>
      </c>
      <c r="H441" s="47" t="s">
        <v>101</v>
      </c>
      <c r="I441" s="42" t="s">
        <v>46</v>
      </c>
      <c r="J441" s="49">
        <v>44370.0</v>
      </c>
      <c r="K441" s="40">
        <v>45928.0</v>
      </c>
      <c r="L441" s="40">
        <v>45928.0</v>
      </c>
      <c r="M441" s="51">
        <v>78000.0</v>
      </c>
      <c r="N441" s="42" t="s">
        <v>75</v>
      </c>
      <c r="O441" s="54">
        <v>80000.0</v>
      </c>
      <c r="P441" s="83">
        <v>80000.0</v>
      </c>
      <c r="Q441" s="51">
        <v>0.0</v>
      </c>
      <c r="R441" s="51">
        <v>4400.0</v>
      </c>
      <c r="S441" s="52">
        <f t="shared" si="2"/>
        <v>75600</v>
      </c>
      <c r="T441" s="42" t="s">
        <v>83</v>
      </c>
      <c r="U441" s="49">
        <v>45928.0</v>
      </c>
      <c r="V441" s="49">
        <v>45958.0</v>
      </c>
      <c r="W441" s="42">
        <v>1.0</v>
      </c>
      <c r="X441" s="42" t="s">
        <v>98</v>
      </c>
      <c r="Y441" s="42" t="s">
        <v>85</v>
      </c>
    </row>
    <row r="442">
      <c r="A442" s="38" t="s">
        <v>9939</v>
      </c>
      <c r="B442" s="40">
        <v>45929.0</v>
      </c>
      <c r="C442" s="42">
        <v>8170.0</v>
      </c>
      <c r="D442" s="47" t="s">
        <v>4446</v>
      </c>
      <c r="E442" s="46" t="s">
        <v>4447</v>
      </c>
      <c r="F442" s="228" t="s">
        <v>4448</v>
      </c>
      <c r="G442" s="47" t="s">
        <v>194</v>
      </c>
      <c r="H442" s="47" t="s">
        <v>177</v>
      </c>
      <c r="I442" s="42" t="s">
        <v>422</v>
      </c>
      <c r="J442" s="49">
        <v>44953.0</v>
      </c>
      <c r="K442" s="40">
        <v>45928.0</v>
      </c>
      <c r="L442" s="40">
        <v>45928.0</v>
      </c>
      <c r="M442" s="51">
        <v>0.0</v>
      </c>
      <c r="N442" s="42" t="s">
        <v>75</v>
      </c>
      <c r="O442" s="54">
        <v>118000.0</v>
      </c>
      <c r="P442" s="83">
        <v>118000.0</v>
      </c>
      <c r="Q442" s="51">
        <v>0.0</v>
      </c>
      <c r="R442" s="51">
        <v>826.0</v>
      </c>
      <c r="S442" s="52">
        <f t="shared" si="2"/>
        <v>117174</v>
      </c>
      <c r="T442" s="42" t="s">
        <v>83</v>
      </c>
      <c r="U442" s="49">
        <v>45928.0</v>
      </c>
      <c r="V442" s="49">
        <v>45958.0</v>
      </c>
      <c r="W442" s="42">
        <v>1.0</v>
      </c>
      <c r="X442" s="42" t="s">
        <v>84</v>
      </c>
      <c r="Y442" s="42" t="s">
        <v>85</v>
      </c>
    </row>
    <row r="443">
      <c r="A443" s="46" t="s">
        <v>9946</v>
      </c>
      <c r="B443" s="40">
        <v>45929.0</v>
      </c>
      <c r="C443" s="42">
        <v>11691.0</v>
      </c>
      <c r="D443" s="47" t="s">
        <v>270</v>
      </c>
      <c r="E443" s="46" t="s">
        <v>271</v>
      </c>
      <c r="F443" s="228" t="s">
        <v>8362</v>
      </c>
      <c r="G443" s="47" t="s">
        <v>273</v>
      </c>
      <c r="H443" s="47" t="s">
        <v>156</v>
      </c>
      <c r="I443" s="42" t="s">
        <v>46</v>
      </c>
      <c r="J443" s="49">
        <v>45376.0</v>
      </c>
      <c r="K443" s="40">
        <v>45928.0</v>
      </c>
      <c r="L443" s="40">
        <v>45928.0</v>
      </c>
      <c r="M443" s="51">
        <v>78000.0</v>
      </c>
      <c r="N443" s="42" t="s">
        <v>75</v>
      </c>
      <c r="O443" s="54">
        <v>80000.0</v>
      </c>
      <c r="P443" s="83">
        <v>80000.0</v>
      </c>
      <c r="Q443" s="51">
        <v>0.0</v>
      </c>
      <c r="R443" s="51">
        <v>560.0</v>
      </c>
      <c r="S443" s="52">
        <f t="shared" si="2"/>
        <v>79440</v>
      </c>
      <c r="T443" s="42" t="s">
        <v>83</v>
      </c>
      <c r="U443" s="49">
        <v>45928.0</v>
      </c>
      <c r="V443" s="49">
        <v>45961.0</v>
      </c>
      <c r="W443" s="42">
        <v>1.0</v>
      </c>
      <c r="X443" s="42" t="s">
        <v>98</v>
      </c>
      <c r="Y443" s="42" t="s">
        <v>85</v>
      </c>
    </row>
    <row r="444">
      <c r="A444" s="46" t="s">
        <v>9951</v>
      </c>
      <c r="B444" s="40">
        <v>45929.0</v>
      </c>
      <c r="C444" s="42">
        <v>2955.0</v>
      </c>
      <c r="D444" s="47" t="s">
        <v>471</v>
      </c>
      <c r="E444" s="46" t="s">
        <v>472</v>
      </c>
      <c r="F444" s="228" t="s">
        <v>473</v>
      </c>
      <c r="G444" s="47" t="s">
        <v>383</v>
      </c>
      <c r="H444" s="47" t="s">
        <v>101</v>
      </c>
      <c r="I444" s="42" t="s">
        <v>46</v>
      </c>
      <c r="J444" s="49">
        <v>44488.0</v>
      </c>
      <c r="K444" s="40">
        <v>45928.0</v>
      </c>
      <c r="L444" s="40">
        <v>45928.0</v>
      </c>
      <c r="M444" s="51">
        <v>0.0</v>
      </c>
      <c r="N444" s="42" t="s">
        <v>75</v>
      </c>
      <c r="O444" s="54">
        <v>78005.0</v>
      </c>
      <c r="P444" s="83">
        <v>78005.0</v>
      </c>
      <c r="Q444" s="51">
        <v>0.0</v>
      </c>
      <c r="R444" s="51">
        <v>0.0</v>
      </c>
      <c r="S444" s="52">
        <f t="shared" si="2"/>
        <v>78005</v>
      </c>
      <c r="T444" s="42" t="s">
        <v>112</v>
      </c>
      <c r="U444" s="49">
        <v>45928.0</v>
      </c>
      <c r="V444" s="49">
        <v>45960.0</v>
      </c>
      <c r="W444" s="42">
        <v>1.0</v>
      </c>
      <c r="X444" s="42" t="s">
        <v>98</v>
      </c>
      <c r="Y444" s="42" t="s">
        <v>85</v>
      </c>
    </row>
    <row r="445">
      <c r="A445" s="46" t="s">
        <v>9956</v>
      </c>
      <c r="B445" s="40">
        <v>45929.0</v>
      </c>
      <c r="C445" s="42">
        <v>2563.0</v>
      </c>
      <c r="D445" s="47" t="s">
        <v>416</v>
      </c>
      <c r="E445" s="46" t="s">
        <v>417</v>
      </c>
      <c r="F445" s="228" t="s">
        <v>418</v>
      </c>
      <c r="G445" s="47" t="s">
        <v>142</v>
      </c>
      <c r="H445" s="47" t="s">
        <v>142</v>
      </c>
      <c r="I445" s="42" t="s">
        <v>46</v>
      </c>
      <c r="J445" s="49">
        <v>44458.0</v>
      </c>
      <c r="K445" s="40">
        <v>45928.0</v>
      </c>
      <c r="L445" s="40">
        <v>45928.0</v>
      </c>
      <c r="M445" s="51">
        <v>118000.0</v>
      </c>
      <c r="N445" s="42" t="s">
        <v>75</v>
      </c>
      <c r="O445" s="54">
        <v>120000.0</v>
      </c>
      <c r="P445" s="83">
        <v>120000.0</v>
      </c>
      <c r="Q445" s="51">
        <v>0.0</v>
      </c>
      <c r="R445" s="51">
        <v>2400.0</v>
      </c>
      <c r="S445" s="52">
        <f t="shared" si="2"/>
        <v>117600</v>
      </c>
      <c r="T445" s="42" t="s">
        <v>83</v>
      </c>
      <c r="U445" s="49">
        <v>45928.0</v>
      </c>
      <c r="V445" s="49">
        <v>45968.0</v>
      </c>
      <c r="W445" s="42">
        <v>1.0</v>
      </c>
      <c r="X445" s="42" t="s">
        <v>84</v>
      </c>
      <c r="Y445" s="42" t="s">
        <v>85</v>
      </c>
    </row>
    <row r="446">
      <c r="A446" s="38" t="s">
        <v>9961</v>
      </c>
      <c r="B446" s="40">
        <v>45929.0</v>
      </c>
      <c r="C446" s="42">
        <v>11154.0</v>
      </c>
      <c r="D446" s="47" t="s">
        <v>4040</v>
      </c>
      <c r="E446" s="46" t="s">
        <v>4041</v>
      </c>
      <c r="F446" s="228" t="s">
        <v>4042</v>
      </c>
      <c r="G446" s="47" t="s">
        <v>179</v>
      </c>
      <c r="H446" s="47" t="s">
        <v>177</v>
      </c>
      <c r="I446" s="42" t="s">
        <v>422</v>
      </c>
      <c r="J446" s="49">
        <v>45315.0</v>
      </c>
      <c r="K446" s="40">
        <v>45928.0</v>
      </c>
      <c r="L446" s="40">
        <v>45928.0</v>
      </c>
      <c r="M446" s="51">
        <v>0.0</v>
      </c>
      <c r="N446" s="42" t="s">
        <v>75</v>
      </c>
      <c r="O446" s="54">
        <v>118000.0</v>
      </c>
      <c r="P446" s="83">
        <v>118000.0</v>
      </c>
      <c r="Q446" s="51">
        <v>0.0</v>
      </c>
      <c r="R446" s="51">
        <v>4440.0</v>
      </c>
      <c r="S446" s="52">
        <f t="shared" si="2"/>
        <v>113560</v>
      </c>
      <c r="T446" s="42" t="s">
        <v>83</v>
      </c>
      <c r="U446" s="49">
        <v>45928.0</v>
      </c>
      <c r="V446" s="49">
        <v>45959.0</v>
      </c>
      <c r="W446" s="42">
        <v>1.0</v>
      </c>
      <c r="X446" s="42" t="s">
        <v>84</v>
      </c>
      <c r="Y446" s="42" t="s">
        <v>85</v>
      </c>
    </row>
    <row r="447">
      <c r="A447" s="38" t="s">
        <v>9965</v>
      </c>
      <c r="B447" s="40">
        <v>45929.0</v>
      </c>
      <c r="C447" s="42">
        <v>4792.0</v>
      </c>
      <c r="D447" s="47" t="s">
        <v>2228</v>
      </c>
      <c r="E447" s="46" t="s">
        <v>2229</v>
      </c>
      <c r="F447" s="228" t="s">
        <v>2230</v>
      </c>
      <c r="G447" s="47" t="s">
        <v>2231</v>
      </c>
      <c r="H447" s="47" t="s">
        <v>2232</v>
      </c>
      <c r="I447" s="42" t="s">
        <v>422</v>
      </c>
      <c r="J447" s="49">
        <v>44617.0</v>
      </c>
      <c r="K447" s="40">
        <v>45928.0</v>
      </c>
      <c r="L447" s="40">
        <v>45928.0</v>
      </c>
      <c r="M447" s="51">
        <v>0.0</v>
      </c>
      <c r="N447" s="42" t="s">
        <v>75</v>
      </c>
      <c r="O447" s="54">
        <v>78019.0</v>
      </c>
      <c r="P447" s="83">
        <v>78019.0</v>
      </c>
      <c r="Q447" s="51">
        <v>0.0</v>
      </c>
      <c r="R447" s="51">
        <v>0.0</v>
      </c>
      <c r="S447" s="52">
        <f t="shared" si="2"/>
        <v>78019</v>
      </c>
      <c r="T447" s="42" t="s">
        <v>112</v>
      </c>
      <c r="U447" s="49">
        <v>45929.0</v>
      </c>
      <c r="V447" s="49">
        <v>45959.0</v>
      </c>
      <c r="W447" s="42">
        <v>1.0</v>
      </c>
      <c r="X447" s="42" t="s">
        <v>98</v>
      </c>
      <c r="Y447" s="42" t="s">
        <v>85</v>
      </c>
    </row>
    <row r="448">
      <c r="A448" s="38" t="s">
        <v>9969</v>
      </c>
      <c r="B448" s="40">
        <v>45929.0</v>
      </c>
      <c r="C448" s="42">
        <v>10218.0</v>
      </c>
      <c r="D448" s="47" t="s">
        <v>364</v>
      </c>
      <c r="E448" s="46" t="s">
        <v>365</v>
      </c>
      <c r="F448" s="228" t="s">
        <v>366</v>
      </c>
      <c r="G448" s="47" t="s">
        <v>121</v>
      </c>
      <c r="H448" s="47" t="s">
        <v>123</v>
      </c>
      <c r="I448" s="42" t="s">
        <v>422</v>
      </c>
      <c r="J448" s="49">
        <v>45195.0</v>
      </c>
      <c r="K448" s="40">
        <v>45928.0</v>
      </c>
      <c r="L448" s="40">
        <v>45928.0</v>
      </c>
      <c r="M448" s="51">
        <v>0.0</v>
      </c>
      <c r="N448" s="42" t="s">
        <v>75</v>
      </c>
      <c r="O448" s="54">
        <v>118000.0</v>
      </c>
      <c r="P448" s="83">
        <v>118000.0</v>
      </c>
      <c r="Q448" s="51">
        <v>0.0</v>
      </c>
      <c r="R448" s="51">
        <v>826.0</v>
      </c>
      <c r="S448" s="52">
        <f t="shared" si="2"/>
        <v>117174</v>
      </c>
      <c r="T448" s="42" t="s">
        <v>83</v>
      </c>
      <c r="U448" s="49">
        <v>45928.0</v>
      </c>
      <c r="V448" s="49">
        <v>45958.0</v>
      </c>
      <c r="W448" s="42">
        <v>1.0</v>
      </c>
      <c r="X448" s="42" t="s">
        <v>84</v>
      </c>
      <c r="Y448" s="42" t="s">
        <v>85</v>
      </c>
    </row>
    <row r="449">
      <c r="A449" s="169" t="s">
        <v>9973</v>
      </c>
      <c r="B449" s="40">
        <v>45930.0</v>
      </c>
      <c r="C449" s="42">
        <v>16215.0</v>
      </c>
      <c r="D449" s="47" t="s">
        <v>212</v>
      </c>
      <c r="E449" s="60"/>
      <c r="F449" s="228" t="s">
        <v>212</v>
      </c>
      <c r="G449" s="43"/>
      <c r="H449" s="43"/>
      <c r="I449" s="42" t="s">
        <v>422</v>
      </c>
      <c r="J449" s="42" t="s">
        <v>75</v>
      </c>
      <c r="K449" s="40">
        <v>45928.0</v>
      </c>
      <c r="L449" s="42" t="s">
        <v>75</v>
      </c>
      <c r="M449" s="51">
        <v>0.0</v>
      </c>
      <c r="N449" s="42" t="s">
        <v>75</v>
      </c>
      <c r="O449" s="589">
        <v>80053.0</v>
      </c>
      <c r="P449" s="54">
        <v>80053.0</v>
      </c>
      <c r="Q449" s="51">
        <v>0.0</v>
      </c>
      <c r="R449" s="51">
        <v>0.0</v>
      </c>
      <c r="S449" s="52">
        <f t="shared" si="2"/>
        <v>80053</v>
      </c>
      <c r="T449" s="42" t="s">
        <v>5222</v>
      </c>
      <c r="U449" s="48"/>
      <c r="V449" s="48"/>
      <c r="W449" s="42">
        <v>1.0</v>
      </c>
      <c r="X449" s="42" t="s">
        <v>98</v>
      </c>
      <c r="Y449" s="42" t="s">
        <v>221</v>
      </c>
    </row>
    <row r="450">
      <c r="A450" s="46" t="s">
        <v>9978</v>
      </c>
      <c r="B450" s="40">
        <v>45929.0</v>
      </c>
      <c r="C450" s="42">
        <v>5536.0</v>
      </c>
      <c r="D450" s="47" t="s">
        <v>1133</v>
      </c>
      <c r="E450" s="46" t="s">
        <v>1134</v>
      </c>
      <c r="F450" s="228" t="s">
        <v>1135</v>
      </c>
      <c r="G450" s="47" t="s">
        <v>1136</v>
      </c>
      <c r="H450" s="47" t="s">
        <v>1136</v>
      </c>
      <c r="I450" s="42" t="s">
        <v>46</v>
      </c>
      <c r="J450" s="49">
        <v>44673.0</v>
      </c>
      <c r="K450" s="40">
        <v>45929.0</v>
      </c>
      <c r="L450" s="40">
        <v>45929.0</v>
      </c>
      <c r="M450" s="51">
        <v>78000.0</v>
      </c>
      <c r="N450" s="42" t="s">
        <v>75</v>
      </c>
      <c r="O450" s="54">
        <v>80000.0</v>
      </c>
      <c r="P450" s="485">
        <v>80000.0</v>
      </c>
      <c r="Q450" s="51">
        <v>0.0</v>
      </c>
      <c r="R450" s="485">
        <v>1600.0</v>
      </c>
      <c r="S450" s="52">
        <f t="shared" si="2"/>
        <v>78400</v>
      </c>
      <c r="T450" s="42" t="s">
        <v>83</v>
      </c>
      <c r="U450" s="49">
        <v>45929.0</v>
      </c>
      <c r="V450" s="49">
        <v>45965.0</v>
      </c>
      <c r="W450" s="42">
        <v>1.0</v>
      </c>
      <c r="X450" s="42" t="s">
        <v>98</v>
      </c>
      <c r="Y450" s="42" t="s">
        <v>85</v>
      </c>
    </row>
    <row r="451">
      <c r="A451" s="38" t="s">
        <v>9983</v>
      </c>
      <c r="B451" s="40">
        <v>45929.0</v>
      </c>
      <c r="C451" s="42">
        <v>3453.0</v>
      </c>
      <c r="D451" s="47" t="s">
        <v>4320</v>
      </c>
      <c r="E451" s="46" t="s">
        <v>4173</v>
      </c>
      <c r="F451" s="228" t="s">
        <v>4174</v>
      </c>
      <c r="G451" s="47" t="s">
        <v>701</v>
      </c>
      <c r="H451" s="47" t="s">
        <v>177</v>
      </c>
      <c r="I451" s="42" t="s">
        <v>422</v>
      </c>
      <c r="J451" s="49">
        <v>44528.0</v>
      </c>
      <c r="K451" s="40">
        <v>45929.0</v>
      </c>
      <c r="L451" s="40">
        <v>45929.0</v>
      </c>
      <c r="M451" s="51">
        <v>0.0</v>
      </c>
      <c r="N451" s="42" t="s">
        <v>75</v>
      </c>
      <c r="O451" s="54">
        <v>78064.0</v>
      </c>
      <c r="P451" s="54">
        <v>78064.0</v>
      </c>
      <c r="Q451" s="51">
        <v>0.0</v>
      </c>
      <c r="R451" s="51">
        <v>0.0</v>
      </c>
      <c r="S451" s="52">
        <f t="shared" si="2"/>
        <v>78064</v>
      </c>
      <c r="T451" s="42" t="s">
        <v>112</v>
      </c>
      <c r="U451" s="49">
        <v>45929.0</v>
      </c>
      <c r="V451" s="49">
        <v>45959.0</v>
      </c>
      <c r="W451" s="42">
        <v>1.0</v>
      </c>
      <c r="X451" s="42" t="s">
        <v>98</v>
      </c>
      <c r="Y451" s="42" t="s">
        <v>85</v>
      </c>
    </row>
    <row r="452">
      <c r="A452" s="38" t="s">
        <v>9990</v>
      </c>
      <c r="B452" s="40">
        <v>45929.0</v>
      </c>
      <c r="C452" s="42">
        <v>8480.0</v>
      </c>
      <c r="D452" s="47" t="s">
        <v>8011</v>
      </c>
      <c r="E452" s="46" t="s">
        <v>5156</v>
      </c>
      <c r="F452" s="228" t="s">
        <v>5157</v>
      </c>
      <c r="G452" s="47" t="s">
        <v>1863</v>
      </c>
      <c r="H452" s="47" t="s">
        <v>1044</v>
      </c>
      <c r="I452" s="42" t="s">
        <v>422</v>
      </c>
      <c r="J452" s="49">
        <v>44990.0</v>
      </c>
      <c r="K452" s="40">
        <v>45929.0</v>
      </c>
      <c r="L452" s="40">
        <v>45929.0</v>
      </c>
      <c r="M452" s="51">
        <v>0.0</v>
      </c>
      <c r="N452" s="42" t="s">
        <v>75</v>
      </c>
      <c r="O452" s="54">
        <v>118000.0</v>
      </c>
      <c r="P452" s="62">
        <v>118000.0</v>
      </c>
      <c r="Q452" s="51">
        <v>0.0</v>
      </c>
      <c r="R452" s="51">
        <v>826.0</v>
      </c>
      <c r="S452" s="52">
        <f t="shared" si="2"/>
        <v>117174</v>
      </c>
      <c r="T452" s="42" t="s">
        <v>83</v>
      </c>
      <c r="U452" s="49">
        <v>45929.0</v>
      </c>
      <c r="V452" s="49">
        <v>45959.0</v>
      </c>
      <c r="W452" s="42">
        <v>1.0</v>
      </c>
      <c r="X452" s="42" t="s">
        <v>84</v>
      </c>
      <c r="Y452" s="42" t="s">
        <v>85</v>
      </c>
    </row>
    <row r="453">
      <c r="A453" s="38" t="s">
        <v>9995</v>
      </c>
      <c r="B453" s="40">
        <v>45930.0</v>
      </c>
      <c r="C453" s="42">
        <v>11183.0</v>
      </c>
      <c r="D453" s="47" t="s">
        <v>4545</v>
      </c>
      <c r="E453" s="46" t="s">
        <v>4512</v>
      </c>
      <c r="F453" s="228" t="s">
        <v>4515</v>
      </c>
      <c r="G453" s="47" t="s">
        <v>243</v>
      </c>
      <c r="H453" s="47" t="s">
        <v>123</v>
      </c>
      <c r="I453" s="42" t="s">
        <v>422</v>
      </c>
      <c r="J453" s="49">
        <v>45319.0</v>
      </c>
      <c r="K453" s="40">
        <v>45929.0</v>
      </c>
      <c r="L453" s="40">
        <v>45929.0</v>
      </c>
      <c r="M453" s="51">
        <v>0.0</v>
      </c>
      <c r="N453" s="42" t="s">
        <v>75</v>
      </c>
      <c r="O453" s="54">
        <v>118000.0</v>
      </c>
      <c r="P453" s="62">
        <v>118000.0</v>
      </c>
      <c r="Q453" s="51">
        <v>0.0</v>
      </c>
      <c r="R453" s="51">
        <v>4400.0</v>
      </c>
      <c r="S453" s="52">
        <f t="shared" si="2"/>
        <v>113600</v>
      </c>
      <c r="T453" s="42" t="s">
        <v>83</v>
      </c>
      <c r="U453" s="49">
        <v>45929.0</v>
      </c>
      <c r="V453" s="49">
        <v>45959.0</v>
      </c>
      <c r="W453" s="42">
        <v>1.0</v>
      </c>
      <c r="X453" s="42" t="s">
        <v>84</v>
      </c>
      <c r="Y453" s="42" t="s">
        <v>85</v>
      </c>
    </row>
    <row r="454">
      <c r="A454" s="46" t="s">
        <v>9999</v>
      </c>
      <c r="B454" s="40">
        <v>45930.0</v>
      </c>
      <c r="C454" s="42">
        <v>10205.0</v>
      </c>
      <c r="D454" s="47" t="s">
        <v>4193</v>
      </c>
      <c r="E454" s="46" t="s">
        <v>1732</v>
      </c>
      <c r="F454" s="228" t="s">
        <v>1733</v>
      </c>
      <c r="G454" s="47" t="s">
        <v>217</v>
      </c>
      <c r="H454" s="47" t="s">
        <v>177</v>
      </c>
      <c r="I454" s="42" t="s">
        <v>46</v>
      </c>
      <c r="J454" s="49">
        <v>45193.0</v>
      </c>
      <c r="K454" s="40">
        <v>45929.0</v>
      </c>
      <c r="L454" s="40">
        <v>45929.0</v>
      </c>
      <c r="M454" s="51">
        <v>78000.0</v>
      </c>
      <c r="N454" s="42" t="s">
        <v>75</v>
      </c>
      <c r="O454" s="54">
        <v>468008.0</v>
      </c>
      <c r="P454" s="54">
        <v>468000.0</v>
      </c>
      <c r="Q454" s="51">
        <v>0.0</v>
      </c>
      <c r="R454" s="51">
        <v>0.0</v>
      </c>
      <c r="S454" s="52">
        <f t="shared" si="2"/>
        <v>468000</v>
      </c>
      <c r="T454" s="42" t="s">
        <v>112</v>
      </c>
      <c r="U454" s="49">
        <v>45929.0</v>
      </c>
      <c r="V454" s="49">
        <v>45959.0</v>
      </c>
      <c r="W454" s="42">
        <v>1.0</v>
      </c>
      <c r="X454" s="42" t="s">
        <v>98</v>
      </c>
      <c r="Y454" s="42" t="s">
        <v>85</v>
      </c>
    </row>
    <row r="455">
      <c r="A455" s="46" t="s">
        <v>10008</v>
      </c>
      <c r="B455" s="40">
        <v>45930.0</v>
      </c>
      <c r="C455" s="42">
        <v>10205.0</v>
      </c>
      <c r="D455" s="47" t="s">
        <v>4193</v>
      </c>
      <c r="E455" s="46" t="s">
        <v>1732</v>
      </c>
      <c r="F455" s="228" t="s">
        <v>1747</v>
      </c>
      <c r="G455" s="47" t="s">
        <v>217</v>
      </c>
      <c r="H455" s="47" t="s">
        <v>177</v>
      </c>
      <c r="I455" s="42" t="s">
        <v>46</v>
      </c>
      <c r="J455" s="49">
        <v>45193.0</v>
      </c>
      <c r="K455" s="40">
        <v>45929.0</v>
      </c>
      <c r="L455" s="40">
        <v>45929.0</v>
      </c>
      <c r="M455" s="51">
        <v>78000.0</v>
      </c>
      <c r="N455" s="42" t="s">
        <v>75</v>
      </c>
      <c r="O455" s="54">
        <v>468008.0</v>
      </c>
      <c r="P455" s="51">
        <v>0.0</v>
      </c>
      <c r="Q455" s="51">
        <v>0.0</v>
      </c>
      <c r="R455" s="51">
        <v>0.0</v>
      </c>
      <c r="S455" s="52">
        <f t="shared" si="2"/>
        <v>0</v>
      </c>
      <c r="T455" s="42" t="s">
        <v>283</v>
      </c>
      <c r="U455" s="49">
        <v>45929.0</v>
      </c>
      <c r="V455" s="49">
        <v>45959.0</v>
      </c>
      <c r="W455" s="42">
        <v>1.0</v>
      </c>
      <c r="X455" s="42" t="s">
        <v>98</v>
      </c>
      <c r="Y455" s="42" t="s">
        <v>85</v>
      </c>
    </row>
    <row r="456">
      <c r="A456" s="46" t="s">
        <v>10017</v>
      </c>
      <c r="B456" s="40">
        <v>45930.0</v>
      </c>
      <c r="C456" s="42">
        <v>10205.0</v>
      </c>
      <c r="D456" s="47" t="s">
        <v>4193</v>
      </c>
      <c r="E456" s="46" t="s">
        <v>1732</v>
      </c>
      <c r="F456" s="228" t="s">
        <v>1752</v>
      </c>
      <c r="G456" s="47" t="s">
        <v>217</v>
      </c>
      <c r="H456" s="47" t="s">
        <v>177</v>
      </c>
      <c r="I456" s="42" t="s">
        <v>46</v>
      </c>
      <c r="J456" s="49">
        <v>45193.0</v>
      </c>
      <c r="K456" s="40">
        <v>45929.0</v>
      </c>
      <c r="L456" s="40">
        <v>45929.0</v>
      </c>
      <c r="M456" s="51">
        <v>78000.0</v>
      </c>
      <c r="N456" s="42" t="s">
        <v>75</v>
      </c>
      <c r="O456" s="54">
        <v>468008.0</v>
      </c>
      <c r="P456" s="51">
        <v>0.0</v>
      </c>
      <c r="Q456" s="51">
        <v>0.0</v>
      </c>
      <c r="R456" s="51">
        <v>0.0</v>
      </c>
      <c r="S456" s="52">
        <f t="shared" si="2"/>
        <v>0</v>
      </c>
      <c r="T456" s="42" t="s">
        <v>283</v>
      </c>
      <c r="U456" s="49">
        <v>45929.0</v>
      </c>
      <c r="V456" s="49">
        <v>45959.0</v>
      </c>
      <c r="W456" s="42">
        <v>1.0</v>
      </c>
      <c r="X456" s="42" t="s">
        <v>98</v>
      </c>
      <c r="Y456" s="42" t="s">
        <v>85</v>
      </c>
    </row>
    <row r="457">
      <c r="A457" s="46" t="s">
        <v>10021</v>
      </c>
      <c r="B457" s="40">
        <v>45930.0</v>
      </c>
      <c r="C457" s="42">
        <v>10205.0</v>
      </c>
      <c r="D457" s="47" t="s">
        <v>4193</v>
      </c>
      <c r="E457" s="46" t="s">
        <v>1732</v>
      </c>
      <c r="F457" s="228" t="s">
        <v>1759</v>
      </c>
      <c r="G457" s="47" t="s">
        <v>217</v>
      </c>
      <c r="H457" s="47" t="s">
        <v>177</v>
      </c>
      <c r="I457" s="42" t="s">
        <v>46</v>
      </c>
      <c r="J457" s="49">
        <v>45193.0</v>
      </c>
      <c r="K457" s="40">
        <v>45929.0</v>
      </c>
      <c r="L457" s="40">
        <v>45929.0</v>
      </c>
      <c r="M457" s="51">
        <v>78000.0</v>
      </c>
      <c r="N457" s="42" t="s">
        <v>75</v>
      </c>
      <c r="O457" s="54">
        <v>468008.0</v>
      </c>
      <c r="P457" s="51">
        <v>0.0</v>
      </c>
      <c r="Q457" s="51">
        <v>0.0</v>
      </c>
      <c r="R457" s="51">
        <v>0.0</v>
      </c>
      <c r="S457" s="52">
        <f t="shared" si="2"/>
        <v>0</v>
      </c>
      <c r="T457" s="42" t="s">
        <v>283</v>
      </c>
      <c r="U457" s="49">
        <v>45929.0</v>
      </c>
      <c r="V457" s="49">
        <v>45959.0</v>
      </c>
      <c r="W457" s="42">
        <v>1.0</v>
      </c>
      <c r="X457" s="42" t="s">
        <v>98</v>
      </c>
      <c r="Y457" s="42" t="s">
        <v>85</v>
      </c>
    </row>
    <row r="458">
      <c r="A458" s="46" t="s">
        <v>10026</v>
      </c>
      <c r="B458" s="40">
        <v>45930.0</v>
      </c>
      <c r="C458" s="42">
        <v>10205.0</v>
      </c>
      <c r="D458" s="47" t="s">
        <v>4193</v>
      </c>
      <c r="E458" s="46" t="s">
        <v>1732</v>
      </c>
      <c r="F458" s="228" t="s">
        <v>1769</v>
      </c>
      <c r="G458" s="47" t="s">
        <v>217</v>
      </c>
      <c r="H458" s="47" t="s">
        <v>177</v>
      </c>
      <c r="I458" s="42" t="s">
        <v>46</v>
      </c>
      <c r="J458" s="49">
        <v>45193.0</v>
      </c>
      <c r="K458" s="40">
        <v>45929.0</v>
      </c>
      <c r="L458" s="40">
        <v>45929.0</v>
      </c>
      <c r="M458" s="51">
        <v>78000.0</v>
      </c>
      <c r="N458" s="42" t="s">
        <v>75</v>
      </c>
      <c r="O458" s="54">
        <v>468008.0</v>
      </c>
      <c r="P458" s="51">
        <v>0.0</v>
      </c>
      <c r="Q458" s="51">
        <v>0.0</v>
      </c>
      <c r="R458" s="51">
        <v>0.0</v>
      </c>
      <c r="S458" s="52">
        <f t="shared" si="2"/>
        <v>0</v>
      </c>
      <c r="T458" s="42" t="s">
        <v>283</v>
      </c>
      <c r="U458" s="49">
        <v>45929.0</v>
      </c>
      <c r="V458" s="49">
        <v>45959.0</v>
      </c>
      <c r="W458" s="42">
        <v>1.0</v>
      </c>
      <c r="X458" s="42" t="s">
        <v>98</v>
      </c>
      <c r="Y458" s="42" t="s">
        <v>85</v>
      </c>
    </row>
    <row r="459">
      <c r="A459" s="46" t="s">
        <v>10030</v>
      </c>
      <c r="B459" s="40">
        <v>45930.0</v>
      </c>
      <c r="C459" s="42">
        <v>10205.0</v>
      </c>
      <c r="D459" s="47" t="s">
        <v>4193</v>
      </c>
      <c r="E459" s="46" t="s">
        <v>1732</v>
      </c>
      <c r="F459" s="228" t="s">
        <v>1781</v>
      </c>
      <c r="G459" s="47" t="s">
        <v>217</v>
      </c>
      <c r="H459" s="47" t="s">
        <v>177</v>
      </c>
      <c r="I459" s="42" t="s">
        <v>46</v>
      </c>
      <c r="J459" s="49">
        <v>45193.0</v>
      </c>
      <c r="K459" s="40">
        <v>45929.0</v>
      </c>
      <c r="L459" s="40">
        <v>45929.0</v>
      </c>
      <c r="M459" s="51">
        <v>78000.0</v>
      </c>
      <c r="N459" s="42" t="s">
        <v>75</v>
      </c>
      <c r="O459" s="54">
        <v>468008.0</v>
      </c>
      <c r="P459" s="51">
        <v>0.0</v>
      </c>
      <c r="Q459" s="51">
        <v>0.0</v>
      </c>
      <c r="R459" s="51">
        <v>0.0</v>
      </c>
      <c r="S459" s="52">
        <f t="shared" si="2"/>
        <v>0</v>
      </c>
      <c r="T459" s="42" t="s">
        <v>283</v>
      </c>
      <c r="U459" s="49">
        <v>45929.0</v>
      </c>
      <c r="V459" s="49">
        <v>45959.0</v>
      </c>
      <c r="W459" s="42">
        <v>1.0</v>
      </c>
      <c r="X459" s="42" t="s">
        <v>98</v>
      </c>
      <c r="Y459" s="42" t="s">
        <v>85</v>
      </c>
    </row>
    <row r="460">
      <c r="A460" s="46" t="s">
        <v>10035</v>
      </c>
      <c r="B460" s="40">
        <v>45930.0</v>
      </c>
      <c r="C460" s="42">
        <v>4723.0</v>
      </c>
      <c r="D460" s="47" t="s">
        <v>2572</v>
      </c>
      <c r="E460" s="46" t="s">
        <v>1074</v>
      </c>
      <c r="F460" s="228" t="s">
        <v>1075</v>
      </c>
      <c r="G460" s="47" t="s">
        <v>217</v>
      </c>
      <c r="H460" s="47" t="s">
        <v>177</v>
      </c>
      <c r="I460" s="42" t="s">
        <v>46</v>
      </c>
      <c r="J460" s="49">
        <v>44611.0</v>
      </c>
      <c r="K460" s="40">
        <v>45929.0</v>
      </c>
      <c r="L460" s="40">
        <v>45929.0</v>
      </c>
      <c r="M460" s="51">
        <v>0.0</v>
      </c>
      <c r="N460" s="42" t="s">
        <v>75</v>
      </c>
      <c r="O460" s="54">
        <v>78019.0</v>
      </c>
      <c r="P460" s="54">
        <v>78000.0</v>
      </c>
      <c r="Q460" s="51">
        <v>0.0</v>
      </c>
      <c r="R460" s="51">
        <v>0.0</v>
      </c>
      <c r="S460" s="52">
        <f t="shared" si="2"/>
        <v>78000</v>
      </c>
      <c r="T460" s="42" t="s">
        <v>112</v>
      </c>
      <c r="U460" s="49">
        <v>45929.0</v>
      </c>
      <c r="V460" s="49">
        <v>45965.0</v>
      </c>
      <c r="W460" s="42">
        <v>1.0</v>
      </c>
      <c r="X460" s="42" t="s">
        <v>98</v>
      </c>
      <c r="Y460" s="42" t="s">
        <v>85</v>
      </c>
    </row>
    <row r="461">
      <c r="A461" s="46" t="s">
        <v>10042</v>
      </c>
      <c r="B461" s="40">
        <v>45930.0</v>
      </c>
      <c r="C461" s="42">
        <v>11696.0</v>
      </c>
      <c r="D461" s="47" t="s">
        <v>8612</v>
      </c>
      <c r="E461" s="46" t="s">
        <v>195</v>
      </c>
      <c r="F461" s="228" t="s">
        <v>8614</v>
      </c>
      <c r="G461" s="47" t="s">
        <v>99</v>
      </c>
      <c r="H461" s="47" t="s">
        <v>101</v>
      </c>
      <c r="I461" s="42" t="s">
        <v>46</v>
      </c>
      <c r="J461" s="49">
        <v>45376.0</v>
      </c>
      <c r="K461" s="40">
        <v>45929.0</v>
      </c>
      <c r="L461" s="40">
        <v>45929.0</v>
      </c>
      <c r="M461" s="51">
        <v>78000.0</v>
      </c>
      <c r="N461" s="49">
        <v>45932.0</v>
      </c>
      <c r="O461" s="54">
        <v>156070.0</v>
      </c>
      <c r="P461" s="54">
        <v>156000.0</v>
      </c>
      <c r="Q461" s="51">
        <v>0.0</v>
      </c>
      <c r="R461" s="51">
        <v>0.0</v>
      </c>
      <c r="S461" s="52">
        <f t="shared" si="2"/>
        <v>156000</v>
      </c>
      <c r="T461" s="42" t="s">
        <v>112</v>
      </c>
      <c r="U461" s="49">
        <v>45932.0</v>
      </c>
      <c r="V461" s="49">
        <v>45963.0</v>
      </c>
      <c r="W461" s="42">
        <v>1.0</v>
      </c>
      <c r="X461" s="42" t="s">
        <v>98</v>
      </c>
      <c r="Y461" s="42" t="s">
        <v>85</v>
      </c>
    </row>
    <row r="462">
      <c r="A462" s="46" t="s">
        <v>10049</v>
      </c>
      <c r="B462" s="40">
        <v>45930.0</v>
      </c>
      <c r="C462" s="42">
        <v>9111.0</v>
      </c>
      <c r="D462" s="47" t="s">
        <v>5551</v>
      </c>
      <c r="E462" s="46" t="s">
        <v>4228</v>
      </c>
      <c r="F462" s="228" t="s">
        <v>4229</v>
      </c>
      <c r="G462" s="47" t="s">
        <v>243</v>
      </c>
      <c r="H462" s="47" t="s">
        <v>123</v>
      </c>
      <c r="I462" s="42" t="s">
        <v>46</v>
      </c>
      <c r="J462" s="49">
        <v>45069.0</v>
      </c>
      <c r="K462" s="40">
        <v>45929.0</v>
      </c>
      <c r="L462" s="40">
        <v>45929.0</v>
      </c>
      <c r="M462" s="51">
        <v>0.0</v>
      </c>
      <c r="N462" s="42" t="s">
        <v>75</v>
      </c>
      <c r="O462" s="54">
        <v>118000.0</v>
      </c>
      <c r="P462" s="62">
        <v>118000.0</v>
      </c>
      <c r="Q462" s="51">
        <v>0.0</v>
      </c>
      <c r="R462" s="51">
        <v>826.0</v>
      </c>
      <c r="S462" s="52">
        <f t="shared" si="2"/>
        <v>117174</v>
      </c>
      <c r="T462" s="42" t="s">
        <v>83</v>
      </c>
      <c r="U462" s="49">
        <v>45929.0</v>
      </c>
      <c r="V462" s="49">
        <v>45959.0</v>
      </c>
      <c r="W462" s="42">
        <v>1.0</v>
      </c>
      <c r="X462" s="42" t="s">
        <v>84</v>
      </c>
      <c r="Y462" s="42" t="s">
        <v>85</v>
      </c>
    </row>
    <row r="463">
      <c r="A463" s="46" t="s">
        <v>10054</v>
      </c>
      <c r="B463" s="40">
        <v>45930.0</v>
      </c>
      <c r="C463" s="42">
        <v>4832.0</v>
      </c>
      <c r="D463" s="47" t="s">
        <v>4243</v>
      </c>
      <c r="E463" s="46" t="s">
        <v>5335</v>
      </c>
      <c r="F463" s="228" t="s">
        <v>4246</v>
      </c>
      <c r="G463" s="47" t="s">
        <v>194</v>
      </c>
      <c r="H463" s="47" t="s">
        <v>177</v>
      </c>
      <c r="I463" s="42" t="s">
        <v>46</v>
      </c>
      <c r="J463" s="49">
        <v>44620.0</v>
      </c>
      <c r="K463" s="40">
        <v>45929.0</v>
      </c>
      <c r="L463" s="40">
        <v>45929.0</v>
      </c>
      <c r="M463" s="51">
        <v>118000.0</v>
      </c>
      <c r="N463" s="42" t="s">
        <v>75</v>
      </c>
      <c r="O463" s="54">
        <v>120051.0</v>
      </c>
      <c r="P463" s="54">
        <v>120051.0</v>
      </c>
      <c r="Q463" s="51">
        <v>0.0</v>
      </c>
      <c r="R463" s="51">
        <v>0.0</v>
      </c>
      <c r="S463" s="52">
        <f t="shared" si="2"/>
        <v>120051</v>
      </c>
      <c r="T463" s="42" t="s">
        <v>112</v>
      </c>
      <c r="U463" s="49">
        <v>45929.0</v>
      </c>
      <c r="V463" s="49">
        <v>45959.0</v>
      </c>
      <c r="W463" s="42">
        <v>1.0</v>
      </c>
      <c r="X463" s="42" t="s">
        <v>84</v>
      </c>
      <c r="Y463" s="42" t="s">
        <v>85</v>
      </c>
    </row>
    <row r="464">
      <c r="A464" s="46" t="s">
        <v>10058</v>
      </c>
      <c r="B464" s="40">
        <v>45930.0</v>
      </c>
      <c r="C464" s="42">
        <v>7081.0</v>
      </c>
      <c r="D464" s="47" t="s">
        <v>1802</v>
      </c>
      <c r="E464" s="46" t="s">
        <v>176</v>
      </c>
      <c r="F464" s="228" t="s">
        <v>178</v>
      </c>
      <c r="G464" s="47" t="s">
        <v>179</v>
      </c>
      <c r="H464" s="47" t="s">
        <v>177</v>
      </c>
      <c r="I464" s="42" t="s">
        <v>46</v>
      </c>
      <c r="J464" s="49">
        <v>44831.0</v>
      </c>
      <c r="K464" s="40">
        <v>45929.0</v>
      </c>
      <c r="L464" s="40">
        <v>45929.0</v>
      </c>
      <c r="M464" s="51">
        <v>78000.0</v>
      </c>
      <c r="N464" s="42" t="s">
        <v>75</v>
      </c>
      <c r="O464" s="54">
        <v>79068.0</v>
      </c>
      <c r="P464" s="54">
        <v>79000.0</v>
      </c>
      <c r="Q464" s="51">
        <v>0.0</v>
      </c>
      <c r="R464" s="51">
        <v>0.0</v>
      </c>
      <c r="S464" s="52">
        <f t="shared" si="2"/>
        <v>79000</v>
      </c>
      <c r="T464" s="42" t="s">
        <v>112</v>
      </c>
      <c r="U464" s="49">
        <v>45929.0</v>
      </c>
      <c r="V464" s="49">
        <v>45960.0</v>
      </c>
      <c r="W464" s="42">
        <v>1.0</v>
      </c>
      <c r="X464" s="42" t="s">
        <v>98</v>
      </c>
      <c r="Y464" s="42" t="s">
        <v>85</v>
      </c>
    </row>
    <row r="465">
      <c r="A465" s="38" t="s">
        <v>10062</v>
      </c>
      <c r="B465" s="40">
        <v>45930.0</v>
      </c>
      <c r="C465" s="42">
        <v>14051.0</v>
      </c>
      <c r="D465" s="47" t="s">
        <v>2185</v>
      </c>
      <c r="E465" s="46" t="s">
        <v>2186</v>
      </c>
      <c r="F465" s="228" t="s">
        <v>2187</v>
      </c>
      <c r="G465" s="47" t="s">
        <v>2188</v>
      </c>
      <c r="H465" s="47" t="s">
        <v>2189</v>
      </c>
      <c r="I465" s="42" t="s">
        <v>422</v>
      </c>
      <c r="J465" s="49">
        <v>45633.0</v>
      </c>
      <c r="K465" s="40">
        <v>45929.0</v>
      </c>
      <c r="L465" s="40">
        <v>45929.0</v>
      </c>
      <c r="M465" s="51">
        <v>78000.0</v>
      </c>
      <c r="N465" s="42" t="s">
        <v>75</v>
      </c>
      <c r="O465" s="54">
        <v>100000.0</v>
      </c>
      <c r="P465" s="62">
        <v>100000.0</v>
      </c>
      <c r="Q465" s="51">
        <v>0.0</v>
      </c>
      <c r="R465" s="51">
        <v>4400.0</v>
      </c>
      <c r="S465" s="52">
        <f t="shared" si="2"/>
        <v>95600</v>
      </c>
      <c r="T465" s="42" t="s">
        <v>83</v>
      </c>
      <c r="U465" s="49">
        <v>45929.0</v>
      </c>
      <c r="V465" s="49">
        <v>45959.0</v>
      </c>
      <c r="W465" s="42">
        <v>1.0</v>
      </c>
      <c r="X465" s="42" t="s">
        <v>98</v>
      </c>
      <c r="Y465" s="42" t="s">
        <v>85</v>
      </c>
    </row>
    <row r="466">
      <c r="A466" s="46" t="s">
        <v>10066</v>
      </c>
      <c r="B466" s="40">
        <v>45930.0</v>
      </c>
      <c r="C466" s="42">
        <v>14051.0</v>
      </c>
      <c r="D466" s="47" t="s">
        <v>2185</v>
      </c>
      <c r="E466" s="46" t="s">
        <v>2186</v>
      </c>
      <c r="F466" s="228" t="s">
        <v>2187</v>
      </c>
      <c r="G466" s="47" t="s">
        <v>2188</v>
      </c>
      <c r="H466" s="47" t="s">
        <v>2189</v>
      </c>
      <c r="I466" s="42" t="s">
        <v>46</v>
      </c>
      <c r="J466" s="49">
        <v>45633.0</v>
      </c>
      <c r="K466" s="40"/>
      <c r="L466" s="41"/>
      <c r="M466" s="51">
        <v>78000.0</v>
      </c>
      <c r="N466" s="42" t="s">
        <v>75</v>
      </c>
      <c r="O466" s="54">
        <v>0.0</v>
      </c>
      <c r="P466" s="54">
        <v>0.0</v>
      </c>
      <c r="Q466" s="51">
        <v>0.0</v>
      </c>
      <c r="R466" s="51">
        <v>0.0</v>
      </c>
      <c r="S466" s="52">
        <f t="shared" si="2"/>
        <v>0</v>
      </c>
      <c r="T466" s="42" t="s">
        <v>283</v>
      </c>
      <c r="U466" s="49">
        <v>45929.0</v>
      </c>
      <c r="V466" s="49">
        <v>45989.0</v>
      </c>
      <c r="W466" s="42">
        <v>1.0</v>
      </c>
      <c r="X466" s="42" t="s">
        <v>98</v>
      </c>
      <c r="Y466" s="42" t="s">
        <v>85</v>
      </c>
    </row>
    <row r="467">
      <c r="A467" s="46" t="s">
        <v>10071</v>
      </c>
      <c r="B467" s="40">
        <v>45930.0</v>
      </c>
      <c r="C467" s="42">
        <v>9941.0</v>
      </c>
      <c r="D467" s="47" t="s">
        <v>527</v>
      </c>
      <c r="E467" s="46" t="s">
        <v>459</v>
      </c>
      <c r="F467" s="228" t="s">
        <v>460</v>
      </c>
      <c r="G467" s="47" t="s">
        <v>528</v>
      </c>
      <c r="H467" s="47" t="s">
        <v>200</v>
      </c>
      <c r="I467" s="42" t="s">
        <v>46</v>
      </c>
      <c r="J467" s="49">
        <v>45165.0</v>
      </c>
      <c r="K467" s="40">
        <v>45929.0</v>
      </c>
      <c r="L467" s="40">
        <v>45929.0</v>
      </c>
      <c r="M467" s="51">
        <v>78000.0</v>
      </c>
      <c r="N467" s="42" t="s">
        <v>75</v>
      </c>
      <c r="O467" s="54">
        <v>80010.0</v>
      </c>
      <c r="P467" s="54">
        <v>80010.0</v>
      </c>
      <c r="Q467" s="51">
        <v>0.0</v>
      </c>
      <c r="R467" s="51">
        <v>0.0</v>
      </c>
      <c r="S467" s="52">
        <f t="shared" si="2"/>
        <v>80010</v>
      </c>
      <c r="T467" s="42" t="s">
        <v>112</v>
      </c>
      <c r="U467" s="49">
        <v>45929.0</v>
      </c>
      <c r="V467" s="49">
        <v>45960.0</v>
      </c>
      <c r="W467" s="42">
        <v>1.0</v>
      </c>
      <c r="X467" s="42" t="s">
        <v>98</v>
      </c>
      <c r="Y467" s="42" t="s">
        <v>85</v>
      </c>
    </row>
    <row r="468">
      <c r="A468" s="46" t="s">
        <v>10076</v>
      </c>
      <c r="B468" s="40">
        <v>45930.0</v>
      </c>
      <c r="C468" s="42">
        <v>5138.0</v>
      </c>
      <c r="D468" s="47" t="s">
        <v>8200</v>
      </c>
      <c r="E468" s="46" t="s">
        <v>161</v>
      </c>
      <c r="F468" s="228" t="s">
        <v>10078</v>
      </c>
      <c r="G468" s="47" t="s">
        <v>99</v>
      </c>
      <c r="H468" s="47" t="s">
        <v>101</v>
      </c>
      <c r="I468" s="42" t="s">
        <v>46</v>
      </c>
      <c r="J468" s="49">
        <v>44642.0</v>
      </c>
      <c r="K468" s="40">
        <v>45929.0</v>
      </c>
      <c r="L468" s="40">
        <v>45929.0</v>
      </c>
      <c r="M468" s="51">
        <v>78000.0</v>
      </c>
      <c r="N468" s="42" t="s">
        <v>75</v>
      </c>
      <c r="O468" s="54">
        <v>80000.0</v>
      </c>
      <c r="P468" s="62">
        <v>80000.0</v>
      </c>
      <c r="Q468" s="51">
        <v>0.0</v>
      </c>
      <c r="R468" s="51">
        <v>560.0</v>
      </c>
      <c r="S468" s="52">
        <f t="shared" si="2"/>
        <v>79440</v>
      </c>
      <c r="T468" s="42" t="s">
        <v>83</v>
      </c>
      <c r="U468" s="49">
        <v>45929.0</v>
      </c>
      <c r="V468" s="49">
        <v>45959.0</v>
      </c>
      <c r="W468" s="42">
        <v>1.0</v>
      </c>
      <c r="X468" s="42" t="s">
        <v>98</v>
      </c>
      <c r="Y468" s="42" t="s">
        <v>85</v>
      </c>
    </row>
    <row r="469">
      <c r="A469" s="46" t="s">
        <v>10081</v>
      </c>
      <c r="B469" s="40">
        <v>45931.0</v>
      </c>
      <c r="C469" s="42">
        <v>9444.0</v>
      </c>
      <c r="D469" s="47" t="s">
        <v>819</v>
      </c>
      <c r="E469" s="46" t="s">
        <v>820</v>
      </c>
      <c r="F469" s="228" t="s">
        <v>821</v>
      </c>
      <c r="G469" s="47" t="s">
        <v>601</v>
      </c>
      <c r="H469" s="47" t="s">
        <v>177</v>
      </c>
      <c r="I469" s="42" t="s">
        <v>46</v>
      </c>
      <c r="J469" s="49">
        <v>45107.0</v>
      </c>
      <c r="K469" s="40">
        <v>45930.0</v>
      </c>
      <c r="L469" s="40">
        <v>45929.0</v>
      </c>
      <c r="M469" s="51">
        <v>118000.0</v>
      </c>
      <c r="N469" s="49">
        <v>45933.0</v>
      </c>
      <c r="O469" s="54">
        <v>116043.0</v>
      </c>
      <c r="P469" s="54">
        <v>116035.0</v>
      </c>
      <c r="Q469" s="51">
        <v>0.0</v>
      </c>
      <c r="R469" s="51">
        <v>0.0</v>
      </c>
      <c r="S469" s="52">
        <f t="shared" si="2"/>
        <v>116035</v>
      </c>
      <c r="T469" s="42" t="s">
        <v>112</v>
      </c>
      <c r="U469" s="49">
        <v>45933.0</v>
      </c>
      <c r="V469" s="49">
        <v>45966.0</v>
      </c>
      <c r="W469" s="42">
        <v>1.0</v>
      </c>
      <c r="X469" s="42" t="s">
        <v>84</v>
      </c>
      <c r="Y469" s="42" t="s">
        <v>85</v>
      </c>
    </row>
    <row r="470">
      <c r="A470" s="158" t="s">
        <v>10087</v>
      </c>
      <c r="B470" s="40">
        <v>45932.0</v>
      </c>
      <c r="C470" s="42">
        <v>16393.0</v>
      </c>
      <c r="D470" s="47" t="s">
        <v>8608</v>
      </c>
      <c r="E470" s="46" t="s">
        <v>8609</v>
      </c>
      <c r="F470" s="228" t="s">
        <v>10091</v>
      </c>
      <c r="G470" s="47" t="s">
        <v>485</v>
      </c>
      <c r="H470" s="47" t="s">
        <v>486</v>
      </c>
      <c r="I470" s="42" t="s">
        <v>46</v>
      </c>
      <c r="J470" s="49">
        <v>45917.0</v>
      </c>
      <c r="K470" s="40">
        <v>45931.0</v>
      </c>
      <c r="L470" s="40">
        <v>45929.0</v>
      </c>
      <c r="M470" s="51"/>
      <c r="N470" s="42"/>
      <c r="O470" s="54">
        <v>944000.0</v>
      </c>
      <c r="P470" s="54">
        <v>944000.0</v>
      </c>
      <c r="Q470" s="51">
        <v>0.0</v>
      </c>
      <c r="R470" s="51">
        <v>0.0</v>
      </c>
      <c r="S470" s="52">
        <f t="shared" si="2"/>
        <v>944000</v>
      </c>
      <c r="T470" s="42" t="s">
        <v>112</v>
      </c>
      <c r="U470" s="49"/>
      <c r="V470" s="49"/>
      <c r="W470" s="42">
        <v>12.0</v>
      </c>
      <c r="X470" s="42" t="s">
        <v>84</v>
      </c>
      <c r="Y470" s="42" t="s">
        <v>221</v>
      </c>
    </row>
    <row r="471">
      <c r="A471" s="158" t="s">
        <v>10094</v>
      </c>
      <c r="B471" s="40">
        <v>45932.0</v>
      </c>
      <c r="C471" s="42">
        <v>16393.0</v>
      </c>
      <c r="D471" s="47" t="s">
        <v>8608</v>
      </c>
      <c r="E471" s="46" t="s">
        <v>8609</v>
      </c>
      <c r="F471" s="228" t="s">
        <v>8610</v>
      </c>
      <c r="G471" s="47" t="s">
        <v>485</v>
      </c>
      <c r="H471" s="47" t="s">
        <v>486</v>
      </c>
      <c r="I471" s="42" t="s">
        <v>46</v>
      </c>
      <c r="J471" s="49">
        <v>45917.0</v>
      </c>
      <c r="K471" s="40">
        <v>45931.0</v>
      </c>
      <c r="L471" s="40">
        <v>45929.0</v>
      </c>
      <c r="M471" s="51">
        <v>1298000.0</v>
      </c>
      <c r="N471" s="49">
        <v>45931.0</v>
      </c>
      <c r="O471" s="54">
        <v>354000.0</v>
      </c>
      <c r="P471" s="54">
        <v>354000.0</v>
      </c>
      <c r="Q471" s="51">
        <v>0.0</v>
      </c>
      <c r="R471" s="51">
        <v>0.0</v>
      </c>
      <c r="S471" s="52">
        <f t="shared" si="2"/>
        <v>354000</v>
      </c>
      <c r="T471" s="42" t="s">
        <v>112</v>
      </c>
      <c r="U471" s="49">
        <v>45931.0</v>
      </c>
      <c r="V471" s="49">
        <v>46291.0</v>
      </c>
      <c r="W471" s="42">
        <v>12.0</v>
      </c>
      <c r="X471" s="42" t="s">
        <v>84</v>
      </c>
      <c r="Y471" s="42" t="s">
        <v>221</v>
      </c>
    </row>
    <row r="472">
      <c r="A472" s="46" t="s">
        <v>10097</v>
      </c>
      <c r="B472" s="40">
        <v>45932.0</v>
      </c>
      <c r="C472" s="42">
        <v>16393.0</v>
      </c>
      <c r="D472" s="47" t="s">
        <v>8608</v>
      </c>
      <c r="E472" s="46" t="s">
        <v>8609</v>
      </c>
      <c r="F472" s="228" t="s">
        <v>8610</v>
      </c>
      <c r="G472" s="47" t="s">
        <v>485</v>
      </c>
      <c r="H472" s="47" t="s">
        <v>486</v>
      </c>
      <c r="I472" s="42" t="s">
        <v>46</v>
      </c>
      <c r="J472" s="49">
        <v>45917.0</v>
      </c>
      <c r="K472" s="40">
        <v>45931.0</v>
      </c>
      <c r="L472" s="40">
        <v>45929.0</v>
      </c>
      <c r="M472" s="51">
        <v>1298000.0</v>
      </c>
      <c r="N472" s="49">
        <v>45933.0</v>
      </c>
      <c r="O472" s="54">
        <v>0.0</v>
      </c>
      <c r="P472" s="54">
        <v>0.0</v>
      </c>
      <c r="Q472" s="51">
        <v>0.0</v>
      </c>
      <c r="R472" s="51">
        <v>0.0</v>
      </c>
      <c r="S472" s="52">
        <f t="shared" si="2"/>
        <v>0</v>
      </c>
      <c r="T472" s="42" t="s">
        <v>248</v>
      </c>
      <c r="U472" s="49">
        <v>45933.0</v>
      </c>
      <c r="V472" s="49">
        <v>46321.0</v>
      </c>
      <c r="W472" s="42">
        <v>12.0</v>
      </c>
      <c r="X472" s="42" t="s">
        <v>84</v>
      </c>
      <c r="Y472" s="42" t="s">
        <v>85</v>
      </c>
    </row>
    <row r="473">
      <c r="A473" s="38" t="s">
        <v>10103</v>
      </c>
      <c r="B473" s="40">
        <v>45930.0</v>
      </c>
      <c r="C473" s="42">
        <v>12492.0</v>
      </c>
      <c r="D473" s="47" t="s">
        <v>10104</v>
      </c>
      <c r="E473" s="46" t="s">
        <v>10105</v>
      </c>
      <c r="F473" s="228" t="s">
        <v>10106</v>
      </c>
      <c r="G473" s="47" t="s">
        <v>10108</v>
      </c>
      <c r="H473" s="47" t="s">
        <v>134</v>
      </c>
      <c r="I473" s="42" t="s">
        <v>422</v>
      </c>
      <c r="J473" s="49">
        <v>45462.0</v>
      </c>
      <c r="K473" s="40">
        <v>45930.0</v>
      </c>
      <c r="L473" s="40">
        <v>45930.0</v>
      </c>
      <c r="M473" s="51">
        <v>0.0</v>
      </c>
      <c r="N473" s="42" t="s">
        <v>75</v>
      </c>
      <c r="O473" s="54">
        <v>118000.0</v>
      </c>
      <c r="P473" s="485">
        <v>118000.0</v>
      </c>
      <c r="Q473" s="51">
        <v>0.0</v>
      </c>
      <c r="R473" s="57">
        <v>826.0</v>
      </c>
      <c r="S473" s="52">
        <f t="shared" si="2"/>
        <v>117174</v>
      </c>
      <c r="T473" s="42" t="s">
        <v>83</v>
      </c>
      <c r="U473" s="49">
        <v>45930.0</v>
      </c>
      <c r="V473" s="49">
        <v>45961.0</v>
      </c>
      <c r="W473" s="42">
        <v>1.0</v>
      </c>
      <c r="X473" s="42" t="s">
        <v>84</v>
      </c>
      <c r="Y473" s="42" t="s">
        <v>85</v>
      </c>
    </row>
    <row r="474">
      <c r="A474" s="46" t="s">
        <v>10111</v>
      </c>
      <c r="B474" s="40">
        <v>45930.0</v>
      </c>
      <c r="C474" s="42">
        <v>3440.0</v>
      </c>
      <c r="D474" s="47" t="s">
        <v>5206</v>
      </c>
      <c r="E474" s="46" t="s">
        <v>5996</v>
      </c>
      <c r="F474" s="228" t="s">
        <v>299</v>
      </c>
      <c r="G474" s="47" t="s">
        <v>300</v>
      </c>
      <c r="H474" s="47" t="s">
        <v>134</v>
      </c>
      <c r="I474" s="42" t="s">
        <v>46</v>
      </c>
      <c r="J474" s="49">
        <v>44528.0</v>
      </c>
      <c r="K474" s="40">
        <v>45930.0</v>
      </c>
      <c r="L474" s="40">
        <v>45930.0</v>
      </c>
      <c r="M474" s="51">
        <v>0.0</v>
      </c>
      <c r="N474" s="42" t="s">
        <v>75</v>
      </c>
      <c r="O474" s="54">
        <v>118000.0</v>
      </c>
      <c r="P474" s="485">
        <v>118000.0</v>
      </c>
      <c r="Q474" s="51">
        <v>0.0</v>
      </c>
      <c r="R474" s="57">
        <v>826.0</v>
      </c>
      <c r="S474" s="52">
        <f t="shared" si="2"/>
        <v>117174</v>
      </c>
      <c r="T474" s="42" t="s">
        <v>83</v>
      </c>
      <c r="U474" s="49">
        <v>45930.0</v>
      </c>
      <c r="V474" s="49">
        <v>45960.0</v>
      </c>
      <c r="W474" s="42">
        <v>1.0</v>
      </c>
      <c r="X474" s="42" t="s">
        <v>84</v>
      </c>
      <c r="Y474" s="42" t="s">
        <v>85</v>
      </c>
    </row>
    <row r="475">
      <c r="A475" s="46" t="s">
        <v>10117</v>
      </c>
      <c r="B475" s="40">
        <v>45930.0</v>
      </c>
      <c r="C475" s="42">
        <v>7825.0</v>
      </c>
      <c r="D475" s="47" t="s">
        <v>57</v>
      </c>
      <c r="E475" s="46" t="s">
        <v>60</v>
      </c>
      <c r="F475" s="228" t="s">
        <v>63</v>
      </c>
      <c r="G475" s="47" t="s">
        <v>64</v>
      </c>
      <c r="H475" s="47" t="s">
        <v>66</v>
      </c>
      <c r="I475" s="42" t="s">
        <v>46</v>
      </c>
      <c r="J475" s="49">
        <v>44913.0</v>
      </c>
      <c r="K475" s="40">
        <v>45930.0</v>
      </c>
      <c r="L475" s="40">
        <v>45930.0</v>
      </c>
      <c r="M475" s="51">
        <v>0.0</v>
      </c>
      <c r="N475" s="42" t="s">
        <v>75</v>
      </c>
      <c r="O475" s="54">
        <v>118000.0</v>
      </c>
      <c r="P475" s="140">
        <v>118000.0</v>
      </c>
      <c r="Q475" s="51">
        <v>0.0</v>
      </c>
      <c r="R475" s="51">
        <v>4400.0</v>
      </c>
      <c r="S475" s="52">
        <f t="shared" si="2"/>
        <v>113600</v>
      </c>
      <c r="T475" s="42" t="s">
        <v>83</v>
      </c>
      <c r="U475" s="49">
        <v>45930.0</v>
      </c>
      <c r="V475" s="49">
        <v>45961.0</v>
      </c>
      <c r="W475" s="42">
        <v>1.0</v>
      </c>
      <c r="X475" s="42" t="s">
        <v>84</v>
      </c>
      <c r="Y475" s="42" t="s">
        <v>85</v>
      </c>
    </row>
    <row r="476">
      <c r="A476" s="38" t="s">
        <v>10122</v>
      </c>
      <c r="B476" s="40">
        <v>45930.0</v>
      </c>
      <c r="C476" s="42">
        <v>8444.0</v>
      </c>
      <c r="D476" s="47" t="s">
        <v>8446</v>
      </c>
      <c r="E476" s="46" t="s">
        <v>1324</v>
      </c>
      <c r="F476" s="228" t="s">
        <v>3539</v>
      </c>
      <c r="G476" s="47" t="s">
        <v>323</v>
      </c>
      <c r="H476" s="47" t="s">
        <v>177</v>
      </c>
      <c r="I476" s="42" t="s">
        <v>422</v>
      </c>
      <c r="J476" s="49">
        <v>44986.0</v>
      </c>
      <c r="K476" s="39"/>
      <c r="L476" s="40"/>
      <c r="M476" s="51">
        <v>78000.0</v>
      </c>
      <c r="N476" s="40">
        <v>45930.0</v>
      </c>
      <c r="O476" s="54">
        <v>0.0</v>
      </c>
      <c r="P476" s="54">
        <v>0.0</v>
      </c>
      <c r="Q476" s="51">
        <v>0.0</v>
      </c>
      <c r="R476" s="51">
        <v>0.0</v>
      </c>
      <c r="S476" s="52">
        <f t="shared" si="2"/>
        <v>0</v>
      </c>
      <c r="T476" s="42" t="s">
        <v>283</v>
      </c>
      <c r="U476" s="49">
        <v>45930.0</v>
      </c>
      <c r="V476" s="49">
        <v>45960.0</v>
      </c>
      <c r="W476" s="42">
        <v>1.0</v>
      </c>
      <c r="X476" s="42" t="s">
        <v>98</v>
      </c>
      <c r="Y476" s="42" t="s">
        <v>85</v>
      </c>
    </row>
    <row r="477">
      <c r="A477" s="46" t="s">
        <v>10126</v>
      </c>
      <c r="B477" s="40">
        <v>45930.0</v>
      </c>
      <c r="C477" s="42">
        <v>631.0</v>
      </c>
      <c r="D477" s="47" t="s">
        <v>6352</v>
      </c>
      <c r="E477" s="46" t="s">
        <v>926</v>
      </c>
      <c r="F477" s="228" t="s">
        <v>1078</v>
      </c>
      <c r="G477" s="47" t="s">
        <v>217</v>
      </c>
      <c r="H477" s="47" t="s">
        <v>177</v>
      </c>
      <c r="I477" s="42" t="s">
        <v>46</v>
      </c>
      <c r="J477" s="49">
        <v>44329.0</v>
      </c>
      <c r="K477" s="40">
        <v>45930.0</v>
      </c>
      <c r="L477" s="40">
        <v>45930.0</v>
      </c>
      <c r="M477" s="51">
        <v>78000.0</v>
      </c>
      <c r="N477" s="49">
        <v>45931.0</v>
      </c>
      <c r="O477" s="54">
        <v>100049.0</v>
      </c>
      <c r="P477" s="54">
        <v>100049.0</v>
      </c>
      <c r="Q477" s="51">
        <v>0.0</v>
      </c>
      <c r="R477" s="51">
        <v>0.0</v>
      </c>
      <c r="S477" s="52">
        <f t="shared" si="2"/>
        <v>100049</v>
      </c>
      <c r="T477" s="42" t="s">
        <v>112</v>
      </c>
      <c r="U477" s="49">
        <v>45931.0</v>
      </c>
      <c r="V477" s="49">
        <v>45961.0</v>
      </c>
      <c r="W477" s="42">
        <v>1.0</v>
      </c>
      <c r="X477" s="42" t="s">
        <v>98</v>
      </c>
      <c r="Y477" s="42" t="s">
        <v>85</v>
      </c>
    </row>
    <row r="478">
      <c r="A478" s="46" t="s">
        <v>10130</v>
      </c>
      <c r="B478" s="40">
        <v>45930.0</v>
      </c>
      <c r="C478" s="42">
        <v>13592.0</v>
      </c>
      <c r="D478" s="47" t="s">
        <v>4253</v>
      </c>
      <c r="E478" s="46" t="s">
        <v>4255</v>
      </c>
      <c r="F478" s="228" t="s">
        <v>10131</v>
      </c>
      <c r="G478" s="47" t="s">
        <v>2392</v>
      </c>
      <c r="H478" s="47" t="s">
        <v>156</v>
      </c>
      <c r="I478" s="42" t="s">
        <v>422</v>
      </c>
      <c r="J478" s="49">
        <v>45579.0</v>
      </c>
      <c r="K478" s="40">
        <v>45930.0</v>
      </c>
      <c r="L478" s="40">
        <v>45930.0</v>
      </c>
      <c r="M478" s="51"/>
      <c r="N478" s="41"/>
      <c r="O478" s="54">
        <v>10000.0</v>
      </c>
      <c r="P478" s="54">
        <v>10000.0</v>
      </c>
      <c r="Q478" s="51">
        <v>0.0</v>
      </c>
      <c r="R478" s="51">
        <v>0.0</v>
      </c>
      <c r="S478" s="52">
        <f t="shared" si="2"/>
        <v>10000</v>
      </c>
      <c r="T478" s="42" t="s">
        <v>112</v>
      </c>
      <c r="U478" s="49"/>
      <c r="V478" s="49"/>
      <c r="W478" s="42">
        <v>1.0</v>
      </c>
      <c r="X478" s="42" t="s">
        <v>98</v>
      </c>
      <c r="Y478" s="42" t="s">
        <v>85</v>
      </c>
    </row>
    <row r="479">
      <c r="A479" s="38" t="s">
        <v>10136</v>
      </c>
      <c r="B479" s="40">
        <v>45930.0</v>
      </c>
      <c r="C479" s="42">
        <v>13592.0</v>
      </c>
      <c r="D479" s="47" t="s">
        <v>4253</v>
      </c>
      <c r="E479" s="46" t="s">
        <v>4255</v>
      </c>
      <c r="F479" s="228" t="s">
        <v>4256</v>
      </c>
      <c r="G479" s="47" t="s">
        <v>2392</v>
      </c>
      <c r="H479" s="47" t="s">
        <v>156</v>
      </c>
      <c r="I479" s="42" t="s">
        <v>422</v>
      </c>
      <c r="J479" s="49">
        <v>45579.0</v>
      </c>
      <c r="K479" s="40">
        <v>45930.0</v>
      </c>
      <c r="L479" s="40">
        <v>45930.0</v>
      </c>
      <c r="M479" s="51">
        <v>78000.0</v>
      </c>
      <c r="N479" s="40">
        <v>45930.0</v>
      </c>
      <c r="O479" s="54">
        <v>73013.0</v>
      </c>
      <c r="P479" s="54">
        <v>73013.0</v>
      </c>
      <c r="Q479" s="51">
        <v>0.0</v>
      </c>
      <c r="R479" s="51">
        <v>0.0</v>
      </c>
      <c r="S479" s="52">
        <f t="shared" si="2"/>
        <v>73013</v>
      </c>
      <c r="T479" s="42" t="s">
        <v>112</v>
      </c>
      <c r="U479" s="49">
        <v>45930.0</v>
      </c>
      <c r="V479" s="49">
        <v>45960.0</v>
      </c>
      <c r="W479" s="42">
        <v>1.0</v>
      </c>
      <c r="X479" s="42" t="s">
        <v>98</v>
      </c>
      <c r="Y479" s="42" t="s">
        <v>85</v>
      </c>
    </row>
    <row r="480">
      <c r="A480" s="158" t="s">
        <v>10140</v>
      </c>
      <c r="B480" s="40">
        <v>45930.0</v>
      </c>
      <c r="C480" s="42">
        <v>16463.0</v>
      </c>
      <c r="D480" s="47" t="s">
        <v>10141</v>
      </c>
      <c r="E480" s="46" t="s">
        <v>10142</v>
      </c>
      <c r="F480" s="228" t="s">
        <v>10143</v>
      </c>
      <c r="G480" s="47" t="s">
        <v>7378</v>
      </c>
      <c r="H480" s="47" t="s">
        <v>72</v>
      </c>
      <c r="I480" s="42" t="s">
        <v>46</v>
      </c>
      <c r="J480" s="49">
        <v>45927.0</v>
      </c>
      <c r="K480" s="40">
        <v>45930.0</v>
      </c>
      <c r="L480" s="40">
        <v>45930.0</v>
      </c>
      <c r="M480" s="51">
        <v>0.0</v>
      </c>
      <c r="N480" s="49">
        <v>45931.0</v>
      </c>
      <c r="O480" s="54">
        <v>1298060.0</v>
      </c>
      <c r="P480" s="54">
        <v>1298000.0</v>
      </c>
      <c r="Q480" s="51">
        <v>0.0</v>
      </c>
      <c r="R480" s="51">
        <v>0.0</v>
      </c>
      <c r="S480" s="52">
        <f t="shared" si="2"/>
        <v>1298000</v>
      </c>
      <c r="T480" s="42" t="s">
        <v>112</v>
      </c>
      <c r="U480" s="49">
        <v>45931.0</v>
      </c>
      <c r="V480" s="49">
        <v>46300.0</v>
      </c>
      <c r="W480" s="42">
        <v>12.0</v>
      </c>
      <c r="X480" s="42" t="s">
        <v>84</v>
      </c>
      <c r="Y480" s="42" t="s">
        <v>221</v>
      </c>
    </row>
    <row r="481">
      <c r="A481" s="46" t="s">
        <v>10147</v>
      </c>
      <c r="B481" s="40">
        <v>45930.0</v>
      </c>
      <c r="C481" s="42">
        <v>6628.0</v>
      </c>
      <c r="D481" s="47" t="s">
        <v>371</v>
      </c>
      <c r="E481" s="46" t="s">
        <v>95</v>
      </c>
      <c r="F481" s="228" t="s">
        <v>10148</v>
      </c>
      <c r="G481" s="47" t="s">
        <v>99</v>
      </c>
      <c r="H481" s="47" t="s">
        <v>101</v>
      </c>
      <c r="I481" s="42" t="s">
        <v>422</v>
      </c>
      <c r="J481" s="49">
        <v>44787.0</v>
      </c>
      <c r="K481" s="40">
        <v>45930.0</v>
      </c>
      <c r="L481" s="40">
        <v>45930.0</v>
      </c>
      <c r="M481" s="51"/>
      <c r="N481" s="41"/>
      <c r="O481" s="54">
        <v>76025.0</v>
      </c>
      <c r="P481" s="54">
        <v>76025.0</v>
      </c>
      <c r="Q481" s="51">
        <v>0.0</v>
      </c>
      <c r="R481" s="51">
        <v>0.0</v>
      </c>
      <c r="S481" s="52">
        <f t="shared" si="2"/>
        <v>76025</v>
      </c>
      <c r="T481" s="42" t="s">
        <v>112</v>
      </c>
      <c r="U481" s="49"/>
      <c r="V481" s="49"/>
      <c r="W481" s="42">
        <v>1.0</v>
      </c>
      <c r="X481" s="42" t="s">
        <v>98</v>
      </c>
      <c r="Y481" s="42" t="s">
        <v>85</v>
      </c>
    </row>
    <row r="482">
      <c r="A482" s="46" t="s">
        <v>10152</v>
      </c>
      <c r="B482" s="40">
        <v>45930.0</v>
      </c>
      <c r="C482" s="42">
        <v>6628.0</v>
      </c>
      <c r="D482" s="47" t="s">
        <v>371</v>
      </c>
      <c r="E482" s="46" t="s">
        <v>95</v>
      </c>
      <c r="F482" s="228" t="s">
        <v>96</v>
      </c>
      <c r="G482" s="47" t="s">
        <v>99</v>
      </c>
      <c r="H482" s="47" t="s">
        <v>101</v>
      </c>
      <c r="I482" s="42" t="s">
        <v>46</v>
      </c>
      <c r="J482" s="49">
        <v>44787.0</v>
      </c>
      <c r="K482" s="40">
        <v>45930.0</v>
      </c>
      <c r="L482" s="40">
        <v>45930.0</v>
      </c>
      <c r="M482" s="51">
        <v>78000.0</v>
      </c>
      <c r="N482" s="42" t="s">
        <v>75</v>
      </c>
      <c r="O482" s="54">
        <v>10000.0</v>
      </c>
      <c r="P482" s="54">
        <v>10000.0</v>
      </c>
      <c r="Q482" s="51">
        <v>0.0</v>
      </c>
      <c r="R482" s="51">
        <v>0.0</v>
      </c>
      <c r="S482" s="52">
        <f t="shared" si="2"/>
        <v>10000</v>
      </c>
      <c r="T482" s="42" t="s">
        <v>112</v>
      </c>
      <c r="U482" s="49">
        <v>45930.0</v>
      </c>
      <c r="V482" s="49">
        <v>45960.0</v>
      </c>
      <c r="W482" s="42">
        <v>1.0</v>
      </c>
      <c r="X482" s="42" t="s">
        <v>98</v>
      </c>
      <c r="Y482" s="42" t="s">
        <v>85</v>
      </c>
    </row>
    <row r="483">
      <c r="A483" s="46" t="s">
        <v>10159</v>
      </c>
      <c r="B483" s="40">
        <v>45931.0</v>
      </c>
      <c r="C483" s="42">
        <v>6472.0</v>
      </c>
      <c r="D483" s="47" t="s">
        <v>193</v>
      </c>
      <c r="E483" s="46" t="s">
        <v>196</v>
      </c>
      <c r="F483" s="228" t="s">
        <v>386</v>
      </c>
      <c r="G483" s="47" t="s">
        <v>199</v>
      </c>
      <c r="H483" s="47" t="s">
        <v>200</v>
      </c>
      <c r="I483" s="42" t="s">
        <v>46</v>
      </c>
      <c r="J483" s="49">
        <v>44773.0</v>
      </c>
      <c r="K483" s="40">
        <v>45930.0</v>
      </c>
      <c r="L483" s="40">
        <v>45930.0</v>
      </c>
      <c r="M483" s="51">
        <v>118000.0</v>
      </c>
      <c r="N483" s="42" t="s">
        <v>75</v>
      </c>
      <c r="O483" s="54">
        <v>120089.0</v>
      </c>
      <c r="P483" s="54">
        <v>120089.0</v>
      </c>
      <c r="Q483" s="51">
        <v>0.0</v>
      </c>
      <c r="R483" s="51">
        <v>0.0</v>
      </c>
      <c r="S483" s="52">
        <f t="shared" si="2"/>
        <v>120089</v>
      </c>
      <c r="T483" s="42" t="s">
        <v>112</v>
      </c>
      <c r="U483" s="49">
        <v>45930.0</v>
      </c>
      <c r="V483" s="49">
        <v>45960.0</v>
      </c>
      <c r="W483" s="42">
        <v>1.0</v>
      </c>
      <c r="X483" s="42" t="s">
        <v>84</v>
      </c>
      <c r="Y483" s="42" t="s">
        <v>85</v>
      </c>
    </row>
    <row r="484">
      <c r="A484" s="158" t="s">
        <v>10163</v>
      </c>
      <c r="B484" s="40">
        <v>45931.0</v>
      </c>
      <c r="C484" s="42">
        <v>16475.0</v>
      </c>
      <c r="D484" s="47" t="s">
        <v>10165</v>
      </c>
      <c r="E484" s="46" t="s">
        <v>10167</v>
      </c>
      <c r="F484" s="228" t="s">
        <v>10168</v>
      </c>
      <c r="G484" s="47" t="s">
        <v>10169</v>
      </c>
      <c r="H484" s="47" t="s">
        <v>177</v>
      </c>
      <c r="I484" s="42" t="s">
        <v>46</v>
      </c>
      <c r="J484" s="49">
        <v>45929.0</v>
      </c>
      <c r="K484" s="40">
        <v>45930.0</v>
      </c>
      <c r="L484" s="42" t="s">
        <v>75</v>
      </c>
      <c r="M484" s="51">
        <v>0.0</v>
      </c>
      <c r="N484" s="467">
        <v>45947.0</v>
      </c>
      <c r="O484" s="54">
        <v>1298020.0</v>
      </c>
      <c r="P484" s="54">
        <v>1298020.0</v>
      </c>
      <c r="Q484" s="51">
        <v>0.0</v>
      </c>
      <c r="R484" s="51">
        <v>0.0</v>
      </c>
      <c r="S484" s="52">
        <f t="shared" si="2"/>
        <v>1298020</v>
      </c>
      <c r="T484" s="42" t="s">
        <v>112</v>
      </c>
      <c r="U484" s="49">
        <v>45947.0</v>
      </c>
      <c r="V484" s="49">
        <v>46367.0</v>
      </c>
      <c r="W484" s="42">
        <v>12.0</v>
      </c>
      <c r="X484" s="42" t="s">
        <v>84</v>
      </c>
      <c r="Y484" s="42" t="s">
        <v>221</v>
      </c>
    </row>
    <row r="485">
      <c r="A485" s="46" t="s">
        <v>10172</v>
      </c>
      <c r="B485" s="40">
        <v>45931.0</v>
      </c>
      <c r="C485" s="42">
        <v>10254.0</v>
      </c>
      <c r="D485" s="47" t="s">
        <v>228</v>
      </c>
      <c r="E485" s="46" t="s">
        <v>62</v>
      </c>
      <c r="F485" s="228" t="s">
        <v>65</v>
      </c>
      <c r="G485" s="47" t="s">
        <v>70</v>
      </c>
      <c r="H485" s="47" t="s">
        <v>72</v>
      </c>
      <c r="I485" s="42" t="s">
        <v>46</v>
      </c>
      <c r="J485" s="49">
        <v>45197.0</v>
      </c>
      <c r="K485" s="40">
        <v>45930.0</v>
      </c>
      <c r="L485" s="40">
        <v>45930.0</v>
      </c>
      <c r="M485" s="51">
        <v>0.0</v>
      </c>
      <c r="N485" s="42" t="s">
        <v>75</v>
      </c>
      <c r="O485" s="54">
        <v>118000.0</v>
      </c>
      <c r="P485" s="485">
        <v>118000.0</v>
      </c>
      <c r="Q485" s="51">
        <v>0.0</v>
      </c>
      <c r="R485" s="57">
        <v>2360.0</v>
      </c>
      <c r="S485" s="52">
        <f t="shared" si="2"/>
        <v>115640</v>
      </c>
      <c r="T485" s="42" t="s">
        <v>83</v>
      </c>
      <c r="U485" s="49">
        <v>45930.0</v>
      </c>
      <c r="V485" s="49">
        <v>45961.0</v>
      </c>
      <c r="W485" s="42">
        <v>1.0</v>
      </c>
      <c r="X485" s="42" t="s">
        <v>84</v>
      </c>
      <c r="Y485" s="42" t="s">
        <v>85</v>
      </c>
    </row>
    <row r="486">
      <c r="A486" s="46" t="s">
        <v>10179</v>
      </c>
      <c r="B486" s="40">
        <v>45930.0</v>
      </c>
      <c r="C486" s="42">
        <v>16463.0</v>
      </c>
      <c r="D486" s="47" t="s">
        <v>10141</v>
      </c>
      <c r="E486" s="46" t="s">
        <v>10142</v>
      </c>
      <c r="F486" s="228" t="s">
        <v>10143</v>
      </c>
      <c r="G486" s="47" t="s">
        <v>7378</v>
      </c>
      <c r="H486" s="47" t="s">
        <v>72</v>
      </c>
      <c r="I486" s="42" t="s">
        <v>46</v>
      </c>
      <c r="J486" s="49">
        <v>45927.0</v>
      </c>
      <c r="K486" s="42" t="s">
        <v>75</v>
      </c>
      <c r="L486" s="42" t="s">
        <v>75</v>
      </c>
      <c r="M486" s="51">
        <v>118000.0</v>
      </c>
      <c r="N486" s="49">
        <v>45931.0</v>
      </c>
      <c r="O486" s="54">
        <v>0.0</v>
      </c>
      <c r="P486" s="54">
        <v>0.0</v>
      </c>
      <c r="Q486" s="51">
        <v>0.0</v>
      </c>
      <c r="R486" s="51">
        <v>0.0</v>
      </c>
      <c r="S486" s="52">
        <f t="shared" si="2"/>
        <v>0</v>
      </c>
      <c r="T486" s="42" t="s">
        <v>248</v>
      </c>
      <c r="U486" s="49">
        <v>45931.0</v>
      </c>
      <c r="V486" s="49">
        <v>46331.0</v>
      </c>
      <c r="W486" s="42">
        <v>1.0</v>
      </c>
      <c r="X486" s="42" t="s">
        <v>84</v>
      </c>
      <c r="Y486" s="42" t="s">
        <v>85</v>
      </c>
    </row>
    <row r="487">
      <c r="A487" s="46" t="s">
        <v>10183</v>
      </c>
      <c r="B487" s="40">
        <v>45930.0</v>
      </c>
      <c r="C487" s="42">
        <v>16463.0</v>
      </c>
      <c r="D487" s="47" t="s">
        <v>10141</v>
      </c>
      <c r="E487" s="46" t="s">
        <v>10142</v>
      </c>
      <c r="F487" s="228" t="s">
        <v>10143</v>
      </c>
      <c r="G487" s="47" t="s">
        <v>7378</v>
      </c>
      <c r="H487" s="47" t="s">
        <v>72</v>
      </c>
      <c r="I487" s="42" t="s">
        <v>46</v>
      </c>
      <c r="J487" s="49">
        <v>45927.0</v>
      </c>
      <c r="K487" s="42" t="s">
        <v>75</v>
      </c>
      <c r="L487" s="42" t="s">
        <v>75</v>
      </c>
      <c r="M487" s="51">
        <v>118000.0</v>
      </c>
      <c r="N487" s="49">
        <v>45931.0</v>
      </c>
      <c r="O487" s="54">
        <v>0.0</v>
      </c>
      <c r="P487" s="54">
        <v>0.0</v>
      </c>
      <c r="Q487" s="51">
        <v>0.0</v>
      </c>
      <c r="R487" s="51">
        <v>0.0</v>
      </c>
      <c r="S487" s="52">
        <f t="shared" si="2"/>
        <v>0</v>
      </c>
      <c r="T487" s="42" t="s">
        <v>248</v>
      </c>
      <c r="U487" s="49">
        <v>45931.0</v>
      </c>
      <c r="V487" s="49">
        <v>46361.0</v>
      </c>
      <c r="W487" s="42">
        <v>1.0</v>
      </c>
      <c r="X487" s="42" t="s">
        <v>84</v>
      </c>
      <c r="Y487" s="42" t="s">
        <v>85</v>
      </c>
    </row>
    <row r="488">
      <c r="A488" s="158" t="s">
        <v>10187</v>
      </c>
      <c r="B488" s="40">
        <v>45932.0</v>
      </c>
      <c r="C488" s="42">
        <v>16488.0</v>
      </c>
      <c r="D488" s="47" t="s">
        <v>10188</v>
      </c>
      <c r="E488" s="46" t="s">
        <v>10190</v>
      </c>
      <c r="F488" s="228" t="s">
        <v>10191</v>
      </c>
      <c r="G488" s="47" t="s">
        <v>234</v>
      </c>
      <c r="H488" s="487" t="s">
        <v>235</v>
      </c>
      <c r="I488" s="42" t="s">
        <v>46</v>
      </c>
      <c r="J488" s="49">
        <v>45931.0</v>
      </c>
      <c r="K488" s="40">
        <v>45931.0</v>
      </c>
      <c r="L488" s="40">
        <v>45960.0</v>
      </c>
      <c r="M488" s="51">
        <v>0.0</v>
      </c>
      <c r="N488" s="49">
        <v>45940.0</v>
      </c>
      <c r="O488" s="54">
        <v>1298069.0</v>
      </c>
      <c r="P488" s="54">
        <v>1298000.0</v>
      </c>
      <c r="Q488" s="51">
        <v>0.0</v>
      </c>
      <c r="R488" s="51">
        <v>0.0</v>
      </c>
      <c r="S488" s="52">
        <f t="shared" si="2"/>
        <v>1298000</v>
      </c>
      <c r="T488" s="42" t="s">
        <v>112</v>
      </c>
      <c r="U488" s="49">
        <v>45940.0</v>
      </c>
      <c r="V488" s="49">
        <v>46304.0</v>
      </c>
      <c r="W488" s="42">
        <v>12.0</v>
      </c>
      <c r="X488" s="42" t="s">
        <v>84</v>
      </c>
      <c r="Y488" s="42" t="s">
        <v>221</v>
      </c>
    </row>
    <row r="489">
      <c r="A489" s="46" t="s">
        <v>10194</v>
      </c>
      <c r="B489" s="40">
        <v>45944.0</v>
      </c>
      <c r="C489" s="42">
        <v>16488.0</v>
      </c>
      <c r="D489" s="47" t="s">
        <v>10188</v>
      </c>
      <c r="E489" s="46" t="s">
        <v>10190</v>
      </c>
      <c r="F489" s="228" t="s">
        <v>10191</v>
      </c>
      <c r="G489" s="47" t="s">
        <v>234</v>
      </c>
      <c r="H489" s="47" t="s">
        <v>235</v>
      </c>
      <c r="I489" s="42" t="s">
        <v>46</v>
      </c>
      <c r="J489" s="49">
        <v>45931.0</v>
      </c>
      <c r="K489" s="40">
        <v>45931.0</v>
      </c>
      <c r="L489" s="40">
        <v>45960.0</v>
      </c>
      <c r="M489" s="51">
        <v>0.0</v>
      </c>
      <c r="N489" s="49">
        <v>45940.0</v>
      </c>
      <c r="O489" s="54">
        <v>0.0</v>
      </c>
      <c r="P489" s="54">
        <v>0.0</v>
      </c>
      <c r="Q489" s="51">
        <v>0.0</v>
      </c>
      <c r="R489" s="51">
        <v>0.0</v>
      </c>
      <c r="S489" s="52">
        <f t="shared" si="2"/>
        <v>0</v>
      </c>
      <c r="T489" s="42" t="s">
        <v>248</v>
      </c>
      <c r="U489" s="49">
        <v>45940.0</v>
      </c>
      <c r="V489" s="49">
        <v>46335.0</v>
      </c>
      <c r="W489" s="42">
        <v>1.0</v>
      </c>
      <c r="X489" s="42" t="s">
        <v>84</v>
      </c>
      <c r="Y489" s="42" t="s">
        <v>85</v>
      </c>
    </row>
    <row r="490">
      <c r="A490" s="186" t="s">
        <v>10200</v>
      </c>
      <c r="B490" s="187">
        <v>45944.0</v>
      </c>
      <c r="C490" s="188">
        <v>16488.0</v>
      </c>
      <c r="D490" s="190" t="s">
        <v>10188</v>
      </c>
      <c r="E490" s="186" t="s">
        <v>10190</v>
      </c>
      <c r="F490" s="548" t="s">
        <v>10191</v>
      </c>
      <c r="G490" s="190" t="s">
        <v>234</v>
      </c>
      <c r="H490" s="190" t="s">
        <v>235</v>
      </c>
      <c r="I490" s="188" t="s">
        <v>46</v>
      </c>
      <c r="J490" s="191">
        <v>45931.0</v>
      </c>
      <c r="K490" s="187">
        <v>45931.0</v>
      </c>
      <c r="L490" s="187">
        <v>45960.0</v>
      </c>
      <c r="M490" s="192">
        <v>0.0</v>
      </c>
      <c r="N490" s="191">
        <v>45940.0</v>
      </c>
      <c r="O490" s="193">
        <v>0.0</v>
      </c>
      <c r="P490" s="193">
        <v>0.0</v>
      </c>
      <c r="Q490" s="192">
        <v>0.0</v>
      </c>
      <c r="R490" s="192">
        <v>0.0</v>
      </c>
      <c r="S490" s="195">
        <f t="shared" si="2"/>
        <v>0</v>
      </c>
      <c r="T490" s="188" t="s">
        <v>248</v>
      </c>
      <c r="U490" s="191">
        <v>45940.0</v>
      </c>
      <c r="V490" s="191">
        <v>46365.0</v>
      </c>
      <c r="W490" s="188">
        <v>1.0</v>
      </c>
      <c r="X490" s="188" t="s">
        <v>84</v>
      </c>
      <c r="Y490" s="188" t="s">
        <v>85</v>
      </c>
    </row>
    <row r="491">
      <c r="A491" s="252" t="s">
        <v>7807</v>
      </c>
      <c r="B491" s="253"/>
      <c r="C491" s="254">
        <v>4574.0</v>
      </c>
      <c r="D491" s="261" t="s">
        <v>475</v>
      </c>
      <c r="E491" s="311" t="s">
        <v>476</v>
      </c>
      <c r="F491" s="255" t="s">
        <v>7780</v>
      </c>
      <c r="G491" s="255" t="s">
        <v>179</v>
      </c>
      <c r="H491" s="255" t="s">
        <v>177</v>
      </c>
      <c r="I491" s="254" t="s">
        <v>422</v>
      </c>
      <c r="J491" s="299">
        <v>44600.0</v>
      </c>
      <c r="K491" s="253">
        <v>45428.0</v>
      </c>
      <c r="L491" s="254" t="s">
        <v>75</v>
      </c>
      <c r="M491" s="259">
        <v>78000.0</v>
      </c>
      <c r="N491" s="253">
        <v>45878.0</v>
      </c>
      <c r="O491" s="443">
        <v>0.0</v>
      </c>
      <c r="P491" s="443">
        <v>0.0</v>
      </c>
      <c r="Q491" s="439">
        <v>0.0</v>
      </c>
      <c r="R491" s="439">
        <v>0.0</v>
      </c>
      <c r="S491" s="361">
        <f t="shared" si="2"/>
        <v>0</v>
      </c>
      <c r="T491" s="254" t="s">
        <v>283</v>
      </c>
      <c r="U491" s="299">
        <v>45878.0</v>
      </c>
      <c r="V491" s="299">
        <v>45938.0</v>
      </c>
      <c r="W491" s="254">
        <v>1.0</v>
      </c>
      <c r="X491" s="254" t="s">
        <v>98</v>
      </c>
      <c r="Y491" s="254" t="s">
        <v>85</v>
      </c>
    </row>
    <row r="492">
      <c r="A492" s="516" t="s">
        <v>5891</v>
      </c>
      <c r="B492" s="518">
        <v>45854.0</v>
      </c>
      <c r="C492" s="514">
        <v>8565.0</v>
      </c>
      <c r="D492" s="515" t="s">
        <v>5885</v>
      </c>
      <c r="E492" s="516" t="s">
        <v>5886</v>
      </c>
      <c r="F492" s="515" t="s">
        <v>5892</v>
      </c>
      <c r="G492" s="515" t="s">
        <v>121</v>
      </c>
      <c r="H492" s="515" t="s">
        <v>123</v>
      </c>
      <c r="I492" s="547" t="s">
        <v>422</v>
      </c>
      <c r="J492" s="517">
        <v>45002.0</v>
      </c>
      <c r="K492" s="518">
        <v>45841.0</v>
      </c>
      <c r="L492" s="514" t="s">
        <v>75</v>
      </c>
      <c r="M492" s="409">
        <v>0.0</v>
      </c>
      <c r="N492" s="514" t="s">
        <v>75</v>
      </c>
      <c r="O492" s="361">
        <v>118000.0</v>
      </c>
      <c r="P492" s="361">
        <v>0.0</v>
      </c>
      <c r="Q492" s="409">
        <v>0.0</v>
      </c>
      <c r="R492" s="439">
        <v>0.0</v>
      </c>
      <c r="S492" s="361">
        <f t="shared" si="2"/>
        <v>0</v>
      </c>
      <c r="T492" s="294" t="s">
        <v>5514</v>
      </c>
      <c r="U492" s="517">
        <v>45841.0</v>
      </c>
      <c r="V492" s="517">
        <v>45951.0</v>
      </c>
      <c r="W492" s="290">
        <v>1.0</v>
      </c>
      <c r="X492" s="514" t="s">
        <v>84</v>
      </c>
      <c r="Y492" s="514" t="s">
        <v>85</v>
      </c>
    </row>
    <row r="493">
      <c r="A493" s="37" t="s">
        <v>6266</v>
      </c>
      <c r="B493" s="547" t="s">
        <v>6267</v>
      </c>
      <c r="C493" s="547">
        <v>1552.0</v>
      </c>
      <c r="D493" s="558" t="s">
        <v>998</v>
      </c>
      <c r="E493" s="557" t="s">
        <v>999</v>
      </c>
      <c r="F493" s="558" t="s">
        <v>1000</v>
      </c>
      <c r="G493" s="515" t="s">
        <v>179</v>
      </c>
      <c r="H493" s="515" t="s">
        <v>177</v>
      </c>
      <c r="I493" s="547" t="s">
        <v>422</v>
      </c>
      <c r="J493" s="517">
        <v>44371.0</v>
      </c>
      <c r="K493" s="518">
        <v>45844.0</v>
      </c>
      <c r="L493" s="514" t="s">
        <v>75</v>
      </c>
      <c r="M493" s="439">
        <v>78000.0</v>
      </c>
      <c r="N493" s="547" t="s">
        <v>6269</v>
      </c>
      <c r="O493" s="443">
        <v>0.0</v>
      </c>
      <c r="P493" s="443">
        <v>0.0</v>
      </c>
      <c r="Q493" s="439">
        <v>0.0</v>
      </c>
      <c r="R493" s="439">
        <v>0.0</v>
      </c>
      <c r="S493" s="361">
        <f t="shared" si="2"/>
        <v>0</v>
      </c>
      <c r="T493" s="294" t="s">
        <v>283</v>
      </c>
      <c r="U493" s="550">
        <v>45865.0</v>
      </c>
      <c r="V493" s="550">
        <v>45932.0</v>
      </c>
      <c r="W493" s="290">
        <v>1.0</v>
      </c>
      <c r="X493" s="514" t="s">
        <v>98</v>
      </c>
      <c r="Y493" s="514" t="s">
        <v>85</v>
      </c>
    </row>
    <row r="494">
      <c r="A494" s="516" t="s">
        <v>6458</v>
      </c>
      <c r="B494" s="518">
        <v>45855.0</v>
      </c>
      <c r="C494" s="514">
        <v>8813.0</v>
      </c>
      <c r="D494" s="558" t="s">
        <v>6453</v>
      </c>
      <c r="E494" s="516" t="s">
        <v>6454</v>
      </c>
      <c r="F494" s="515" t="s">
        <v>6459</v>
      </c>
      <c r="G494" s="515" t="s">
        <v>194</v>
      </c>
      <c r="H494" s="515" t="s">
        <v>177</v>
      </c>
      <c r="I494" s="547" t="s">
        <v>422</v>
      </c>
      <c r="J494" s="517">
        <v>45036.0</v>
      </c>
      <c r="K494" s="518">
        <v>45846.0</v>
      </c>
      <c r="L494" s="514" t="s">
        <v>75</v>
      </c>
      <c r="M494" s="409">
        <v>0.0</v>
      </c>
      <c r="N494" s="514" t="s">
        <v>75</v>
      </c>
      <c r="O494" s="361">
        <v>118000.0</v>
      </c>
      <c r="P494" s="361">
        <v>0.0</v>
      </c>
      <c r="Q494" s="409">
        <v>0.0</v>
      </c>
      <c r="R494" s="439">
        <v>0.0</v>
      </c>
      <c r="S494" s="361">
        <f t="shared" si="2"/>
        <v>0</v>
      </c>
      <c r="T494" s="294" t="s">
        <v>5514</v>
      </c>
      <c r="U494" s="517">
        <v>45846.0</v>
      </c>
      <c r="V494" s="517">
        <v>45950.0</v>
      </c>
      <c r="W494" s="290">
        <v>1.0</v>
      </c>
      <c r="X494" s="514" t="s">
        <v>84</v>
      </c>
      <c r="Y494" s="514" t="s">
        <v>85</v>
      </c>
    </row>
    <row r="495">
      <c r="A495" s="516" t="s">
        <v>6977</v>
      </c>
      <c r="B495" s="518">
        <v>45856.0</v>
      </c>
      <c r="C495" s="514">
        <v>9709.0</v>
      </c>
      <c r="D495" s="515" t="s">
        <v>6978</v>
      </c>
      <c r="E495" s="516" t="s">
        <v>2480</v>
      </c>
      <c r="F495" s="515" t="s">
        <v>6979</v>
      </c>
      <c r="G495" s="515" t="s">
        <v>70</v>
      </c>
      <c r="H495" s="515" t="s">
        <v>72</v>
      </c>
      <c r="I495" s="547" t="s">
        <v>422</v>
      </c>
      <c r="J495" s="517">
        <v>45137.0</v>
      </c>
      <c r="K495" s="518">
        <v>45854.0</v>
      </c>
      <c r="L495" s="514" t="s">
        <v>75</v>
      </c>
      <c r="M495" s="409">
        <v>0.0</v>
      </c>
      <c r="N495" s="514" t="s">
        <v>75</v>
      </c>
      <c r="O495" s="361">
        <v>118000.0</v>
      </c>
      <c r="P495" s="361">
        <v>0.0</v>
      </c>
      <c r="Q495" s="409">
        <v>0.0</v>
      </c>
      <c r="R495" s="439">
        <v>0.0</v>
      </c>
      <c r="S495" s="361">
        <f t="shared" si="2"/>
        <v>0</v>
      </c>
      <c r="T495" s="294" t="s">
        <v>5514</v>
      </c>
      <c r="U495" s="517">
        <v>45854.0</v>
      </c>
      <c r="V495" s="517">
        <v>45961.0</v>
      </c>
      <c r="W495" s="290">
        <v>1.0</v>
      </c>
      <c r="X495" s="514" t="s">
        <v>98</v>
      </c>
      <c r="Y495" s="514" t="s">
        <v>85</v>
      </c>
    </row>
    <row r="496">
      <c r="A496" s="516" t="s">
        <v>7573</v>
      </c>
      <c r="B496" s="518">
        <v>45862.0</v>
      </c>
      <c r="C496" s="514">
        <v>8783.0</v>
      </c>
      <c r="D496" s="515" t="s">
        <v>3042</v>
      </c>
      <c r="E496" s="516" t="s">
        <v>3043</v>
      </c>
      <c r="F496" s="515" t="s">
        <v>7574</v>
      </c>
      <c r="G496" s="515" t="s">
        <v>243</v>
      </c>
      <c r="H496" s="515" t="s">
        <v>123</v>
      </c>
      <c r="I496" s="547" t="s">
        <v>422</v>
      </c>
      <c r="J496" s="517">
        <v>45030.0</v>
      </c>
      <c r="K496" s="518">
        <v>45861.0</v>
      </c>
      <c r="L496" s="514" t="s">
        <v>75</v>
      </c>
      <c r="M496" s="409">
        <v>0.0</v>
      </c>
      <c r="N496" s="514" t="s">
        <v>75</v>
      </c>
      <c r="O496" s="361">
        <v>118000.0</v>
      </c>
      <c r="P496" s="361">
        <v>0.0</v>
      </c>
      <c r="Q496" s="409">
        <v>0.0</v>
      </c>
      <c r="R496" s="409">
        <v>0.0</v>
      </c>
      <c r="S496" s="361">
        <f t="shared" si="2"/>
        <v>0</v>
      </c>
      <c r="T496" s="294" t="s">
        <v>5514</v>
      </c>
      <c r="U496" s="517">
        <v>45861.0</v>
      </c>
      <c r="V496" s="517">
        <v>45957.0</v>
      </c>
      <c r="W496" s="290">
        <v>1.0</v>
      </c>
      <c r="X496" s="514" t="s">
        <v>84</v>
      </c>
      <c r="Y496" s="514" t="s">
        <v>85</v>
      </c>
    </row>
    <row r="497">
      <c r="A497" s="37" t="s">
        <v>6428</v>
      </c>
      <c r="B497" s="518">
        <v>45876.0</v>
      </c>
      <c r="C497" s="514">
        <v>15902.0</v>
      </c>
      <c r="D497" s="515" t="s">
        <v>6420</v>
      </c>
      <c r="E497" s="516" t="s">
        <v>6421</v>
      </c>
      <c r="F497" s="515" t="s">
        <v>6422</v>
      </c>
      <c r="G497" s="515" t="s">
        <v>404</v>
      </c>
      <c r="H497" s="515" t="s">
        <v>72</v>
      </c>
      <c r="I497" s="514" t="s">
        <v>422</v>
      </c>
      <c r="J497" s="517">
        <v>45856.0</v>
      </c>
      <c r="K497" s="518">
        <v>45876.0</v>
      </c>
      <c r="L497" s="518">
        <v>45875.0</v>
      </c>
      <c r="M497" s="409">
        <v>78000.0</v>
      </c>
      <c r="N497" s="518" t="s">
        <v>75</v>
      </c>
      <c r="O497" s="443">
        <v>0.0</v>
      </c>
      <c r="P497" s="443">
        <v>0.0</v>
      </c>
      <c r="Q497" s="409">
        <v>0.0</v>
      </c>
      <c r="R497" s="409">
        <v>0.0</v>
      </c>
      <c r="S497" s="361">
        <f t="shared" si="2"/>
        <v>0</v>
      </c>
      <c r="T497" s="514" t="s">
        <v>283</v>
      </c>
      <c r="U497" s="517">
        <v>45876.0</v>
      </c>
      <c r="V497" s="517">
        <v>45960.0</v>
      </c>
      <c r="W497" s="514">
        <v>1.0</v>
      </c>
      <c r="X497" s="514" t="s">
        <v>98</v>
      </c>
      <c r="Y497" s="514" t="s">
        <v>85</v>
      </c>
    </row>
    <row r="498">
      <c r="A498" s="38" t="s">
        <v>6878</v>
      </c>
      <c r="B498" s="513">
        <v>45881.0</v>
      </c>
      <c r="C498" s="547">
        <v>6125.0</v>
      </c>
      <c r="D498" s="558" t="s">
        <v>4613</v>
      </c>
      <c r="E498" s="557" t="s">
        <v>4614</v>
      </c>
      <c r="F498" s="558" t="s">
        <v>4615</v>
      </c>
      <c r="G498" s="558" t="s">
        <v>404</v>
      </c>
      <c r="H498" s="558" t="s">
        <v>72</v>
      </c>
      <c r="I498" s="547" t="s">
        <v>422</v>
      </c>
      <c r="J498" s="550">
        <v>44736.0</v>
      </c>
      <c r="K498" s="513">
        <v>45880.0</v>
      </c>
      <c r="L498" s="514" t="s">
        <v>75</v>
      </c>
      <c r="M498" s="439">
        <v>78000.0</v>
      </c>
      <c r="N498" s="513">
        <v>45907.0</v>
      </c>
      <c r="O498" s="443">
        <v>350083.0</v>
      </c>
      <c r="P498" s="443">
        <v>0.0</v>
      </c>
      <c r="Q498" s="439">
        <v>0.0</v>
      </c>
      <c r="R498" s="439">
        <v>0.0</v>
      </c>
      <c r="S498" s="361">
        <f t="shared" si="2"/>
        <v>0</v>
      </c>
      <c r="T498" s="547" t="s">
        <v>4700</v>
      </c>
      <c r="U498" s="550">
        <v>45907.0</v>
      </c>
      <c r="V498" s="550">
        <v>45937.0</v>
      </c>
      <c r="W498" s="294">
        <v>1.0</v>
      </c>
      <c r="X498" s="514" t="s">
        <v>98</v>
      </c>
      <c r="Y498" s="547" t="s">
        <v>85</v>
      </c>
    </row>
    <row r="499">
      <c r="A499" s="38" t="s">
        <v>7253</v>
      </c>
      <c r="B499" s="513">
        <v>45888.0</v>
      </c>
      <c r="C499" s="547">
        <v>3860.0</v>
      </c>
      <c r="D499" s="558" t="s">
        <v>7254</v>
      </c>
      <c r="E499" s="557" t="s">
        <v>2709</v>
      </c>
      <c r="F499" s="558" t="s">
        <v>2720</v>
      </c>
      <c r="G499" s="558" t="s">
        <v>2711</v>
      </c>
      <c r="H499" s="558" t="s">
        <v>156</v>
      </c>
      <c r="I499" s="547" t="s">
        <v>422</v>
      </c>
      <c r="J499" s="550">
        <v>44556.0</v>
      </c>
      <c r="K499" s="513">
        <v>45884.0</v>
      </c>
      <c r="L499" s="514" t="s">
        <v>75</v>
      </c>
      <c r="M499" s="439">
        <v>0.0</v>
      </c>
      <c r="N499" s="514" t="s">
        <v>75</v>
      </c>
      <c r="O499" s="443">
        <v>78000.0</v>
      </c>
      <c r="P499" s="443">
        <v>0.0</v>
      </c>
      <c r="Q499" s="409">
        <v>0.0</v>
      </c>
      <c r="R499" s="409">
        <v>0.0</v>
      </c>
      <c r="S499" s="361">
        <f t="shared" si="2"/>
        <v>0</v>
      </c>
      <c r="T499" s="514" t="s">
        <v>283</v>
      </c>
      <c r="U499" s="550">
        <v>45884.0</v>
      </c>
      <c r="V499" s="550">
        <v>45923.0</v>
      </c>
      <c r="W499" s="294">
        <v>1.0</v>
      </c>
      <c r="X499" s="514" t="s">
        <v>98</v>
      </c>
      <c r="Y499" s="514" t="s">
        <v>85</v>
      </c>
    </row>
    <row r="500">
      <c r="A500" s="38" t="s">
        <v>7393</v>
      </c>
      <c r="B500" s="513">
        <v>45888.0</v>
      </c>
      <c r="C500" s="547">
        <v>4749.0</v>
      </c>
      <c r="D500" s="558" t="s">
        <v>2079</v>
      </c>
      <c r="E500" s="557" t="s">
        <v>4393</v>
      </c>
      <c r="F500" s="558" t="s">
        <v>2105</v>
      </c>
      <c r="G500" s="558" t="s">
        <v>812</v>
      </c>
      <c r="H500" s="558" t="s">
        <v>123</v>
      </c>
      <c r="I500" s="547" t="s">
        <v>422</v>
      </c>
      <c r="J500" s="550">
        <v>44613.0</v>
      </c>
      <c r="K500" s="513">
        <v>45886.0</v>
      </c>
      <c r="L500" s="514" t="s">
        <v>75</v>
      </c>
      <c r="M500" s="439">
        <v>78000.0</v>
      </c>
      <c r="N500" s="514" t="s">
        <v>75</v>
      </c>
      <c r="O500" s="443">
        <v>0.0</v>
      </c>
      <c r="P500" s="443">
        <v>0.0</v>
      </c>
      <c r="Q500" s="409">
        <v>0.0</v>
      </c>
      <c r="R500" s="409">
        <v>0.0</v>
      </c>
      <c r="S500" s="361">
        <f t="shared" si="2"/>
        <v>0</v>
      </c>
      <c r="T500" s="514" t="s">
        <v>283</v>
      </c>
      <c r="U500" s="550">
        <v>45886.0</v>
      </c>
      <c r="V500" s="550">
        <v>45952.0</v>
      </c>
      <c r="W500" s="547">
        <v>1.0</v>
      </c>
      <c r="X500" s="514" t="s">
        <v>98</v>
      </c>
      <c r="Y500" s="514" t="s">
        <v>85</v>
      </c>
    </row>
    <row r="501">
      <c r="A501" s="38" t="s">
        <v>7472</v>
      </c>
      <c r="B501" s="513">
        <v>45889.0</v>
      </c>
      <c r="C501" s="547">
        <v>7313.0</v>
      </c>
      <c r="D501" s="558" t="s">
        <v>1667</v>
      </c>
      <c r="E501" s="557" t="s">
        <v>1119</v>
      </c>
      <c r="F501" s="558" t="s">
        <v>4745</v>
      </c>
      <c r="G501" s="558" t="s">
        <v>870</v>
      </c>
      <c r="H501" s="558" t="s">
        <v>134</v>
      </c>
      <c r="I501" s="547" t="s">
        <v>422</v>
      </c>
      <c r="J501" s="550">
        <v>44854.0</v>
      </c>
      <c r="K501" s="513">
        <v>45887.0</v>
      </c>
      <c r="L501" s="514" t="s">
        <v>75</v>
      </c>
      <c r="M501" s="439">
        <v>0.0</v>
      </c>
      <c r="N501" s="514" t="s">
        <v>75</v>
      </c>
      <c r="O501" s="443">
        <v>118029.0</v>
      </c>
      <c r="P501" s="443">
        <v>0.0</v>
      </c>
      <c r="Q501" s="409">
        <v>0.0</v>
      </c>
      <c r="R501" s="409">
        <v>0.0</v>
      </c>
      <c r="S501" s="361">
        <f t="shared" si="2"/>
        <v>0</v>
      </c>
      <c r="T501" s="514" t="s">
        <v>283</v>
      </c>
      <c r="U501" s="550">
        <v>45887.0</v>
      </c>
      <c r="V501" s="550">
        <v>45933.0</v>
      </c>
      <c r="W501" s="294">
        <v>1.0</v>
      </c>
      <c r="X501" s="547" t="s">
        <v>84</v>
      </c>
      <c r="Y501" s="514" t="s">
        <v>85</v>
      </c>
    </row>
    <row r="502">
      <c r="A502" s="38" t="s">
        <v>7475</v>
      </c>
      <c r="B502" s="513">
        <v>45889.0</v>
      </c>
      <c r="C502" s="547">
        <v>7313.0</v>
      </c>
      <c r="D502" s="558" t="s">
        <v>1667</v>
      </c>
      <c r="E502" s="557" t="s">
        <v>1119</v>
      </c>
      <c r="F502" s="558" t="s">
        <v>2743</v>
      </c>
      <c r="G502" s="558" t="s">
        <v>870</v>
      </c>
      <c r="H502" s="558" t="s">
        <v>134</v>
      </c>
      <c r="I502" s="547" t="s">
        <v>422</v>
      </c>
      <c r="J502" s="550">
        <v>44854.0</v>
      </c>
      <c r="K502" s="513">
        <v>45887.0</v>
      </c>
      <c r="L502" s="514" t="s">
        <v>75</v>
      </c>
      <c r="M502" s="439">
        <v>0.0</v>
      </c>
      <c r="N502" s="514" t="s">
        <v>75</v>
      </c>
      <c r="O502" s="443">
        <v>118052.0</v>
      </c>
      <c r="P502" s="443">
        <v>0.0</v>
      </c>
      <c r="Q502" s="409">
        <v>0.0</v>
      </c>
      <c r="R502" s="409">
        <v>0.0</v>
      </c>
      <c r="S502" s="361">
        <f t="shared" si="2"/>
        <v>0</v>
      </c>
      <c r="T502" s="514" t="s">
        <v>283</v>
      </c>
      <c r="U502" s="550">
        <v>45887.0</v>
      </c>
      <c r="V502" s="550">
        <v>45932.0</v>
      </c>
      <c r="W502" s="294">
        <v>1.0</v>
      </c>
      <c r="X502" s="547" t="s">
        <v>84</v>
      </c>
      <c r="Y502" s="514" t="s">
        <v>85</v>
      </c>
    </row>
    <row r="503">
      <c r="A503" s="38" t="s">
        <v>7614</v>
      </c>
      <c r="B503" s="513">
        <v>45889.0</v>
      </c>
      <c r="C503" s="547">
        <v>10620.0</v>
      </c>
      <c r="D503" s="558" t="s">
        <v>2492</v>
      </c>
      <c r="E503" s="557" t="s">
        <v>2462</v>
      </c>
      <c r="F503" s="558" t="s">
        <v>2464</v>
      </c>
      <c r="G503" s="558" t="s">
        <v>2465</v>
      </c>
      <c r="H503" s="558" t="s">
        <v>200</v>
      </c>
      <c r="I503" s="547" t="s">
        <v>422</v>
      </c>
      <c r="J503" s="550">
        <v>45243.0</v>
      </c>
      <c r="K503" s="513">
        <v>45888.0</v>
      </c>
      <c r="L503" s="514" t="s">
        <v>75</v>
      </c>
      <c r="M503" s="439">
        <v>0.0</v>
      </c>
      <c r="N503" s="514" t="s">
        <v>75</v>
      </c>
      <c r="O503" s="443">
        <v>118000.0</v>
      </c>
      <c r="P503" s="443">
        <v>0.0</v>
      </c>
      <c r="Q503" s="409">
        <v>0.0</v>
      </c>
      <c r="R503" s="409">
        <v>0.0</v>
      </c>
      <c r="S503" s="361">
        <f t="shared" si="2"/>
        <v>0</v>
      </c>
      <c r="T503" s="514" t="s">
        <v>283</v>
      </c>
      <c r="U503" s="550">
        <v>45888.0</v>
      </c>
      <c r="V503" s="550">
        <v>45923.0</v>
      </c>
      <c r="W503" s="294">
        <v>1.0</v>
      </c>
      <c r="X503" s="547" t="s">
        <v>84</v>
      </c>
      <c r="Y503" s="514" t="s">
        <v>85</v>
      </c>
    </row>
    <row r="504">
      <c r="A504" s="38" t="s">
        <v>7680</v>
      </c>
      <c r="B504" s="513">
        <v>45894.0</v>
      </c>
      <c r="C504" s="547">
        <v>8139.0</v>
      </c>
      <c r="D504" s="558" t="s">
        <v>897</v>
      </c>
      <c r="E504" s="557" t="s">
        <v>3239</v>
      </c>
      <c r="F504" s="558" t="s">
        <v>4290</v>
      </c>
      <c r="G504" s="558" t="s">
        <v>2902</v>
      </c>
      <c r="H504" s="558" t="s">
        <v>108</v>
      </c>
      <c r="I504" s="547" t="s">
        <v>422</v>
      </c>
      <c r="J504" s="550">
        <v>44950.0</v>
      </c>
      <c r="K504" s="513">
        <v>45889.0</v>
      </c>
      <c r="L504" s="514" t="s">
        <v>75</v>
      </c>
      <c r="M504" s="439">
        <v>78000.0</v>
      </c>
      <c r="N504" s="513">
        <v>45894.0</v>
      </c>
      <c r="O504" s="439">
        <v>0.0</v>
      </c>
      <c r="P504" s="443">
        <v>0.0</v>
      </c>
      <c r="Q504" s="409">
        <v>0.0</v>
      </c>
      <c r="R504" s="409">
        <v>0.0</v>
      </c>
      <c r="S504" s="361">
        <f t="shared" si="2"/>
        <v>0</v>
      </c>
      <c r="T504" s="514" t="s">
        <v>283</v>
      </c>
      <c r="U504" s="550">
        <v>45894.0</v>
      </c>
      <c r="V504" s="550">
        <v>45924.0</v>
      </c>
      <c r="W504" s="547">
        <v>1.0</v>
      </c>
      <c r="X504" s="514" t="s">
        <v>98</v>
      </c>
      <c r="Y504" s="547" t="s">
        <v>85</v>
      </c>
    </row>
    <row r="505">
      <c r="A505" s="158" t="s">
        <v>7684</v>
      </c>
      <c r="B505" s="513">
        <v>45897.0</v>
      </c>
      <c r="C505" s="547">
        <v>16222.0</v>
      </c>
      <c r="D505" s="558" t="s">
        <v>7685</v>
      </c>
      <c r="E505" s="557" t="s">
        <v>7686</v>
      </c>
      <c r="F505" s="558" t="s">
        <v>7687</v>
      </c>
      <c r="G505" s="558" t="s">
        <v>323</v>
      </c>
      <c r="H505" s="487" t="s">
        <v>177</v>
      </c>
      <c r="I505" s="514" t="s">
        <v>422</v>
      </c>
      <c r="J505" s="550">
        <v>45894.0</v>
      </c>
      <c r="K505" s="513">
        <v>45897.0</v>
      </c>
      <c r="L505" s="513">
        <v>45889.0</v>
      </c>
      <c r="M505" s="547" t="s">
        <v>75</v>
      </c>
      <c r="N505" s="513">
        <v>45903.0</v>
      </c>
      <c r="O505" s="443">
        <v>1298001.0</v>
      </c>
      <c r="P505" s="443">
        <v>0.0</v>
      </c>
      <c r="Q505" s="409">
        <v>0.0</v>
      </c>
      <c r="R505" s="409">
        <v>0.0</v>
      </c>
      <c r="S505" s="361">
        <f t="shared" si="2"/>
        <v>0</v>
      </c>
      <c r="T505" s="514" t="s">
        <v>283</v>
      </c>
      <c r="U505" s="550">
        <v>45903.0</v>
      </c>
      <c r="V505" s="550">
        <v>46268.0</v>
      </c>
      <c r="W505" s="294">
        <v>12.0</v>
      </c>
      <c r="X505" s="547" t="s">
        <v>84</v>
      </c>
      <c r="Y505" s="547" t="s">
        <v>221</v>
      </c>
    </row>
    <row r="506">
      <c r="A506" s="38" t="s">
        <v>7692</v>
      </c>
      <c r="B506" s="513">
        <v>45890.0</v>
      </c>
      <c r="C506" s="547">
        <v>8150.0</v>
      </c>
      <c r="D506" s="558" t="s">
        <v>3861</v>
      </c>
      <c r="E506" s="557" t="s">
        <v>3507</v>
      </c>
      <c r="F506" s="558" t="s">
        <v>3508</v>
      </c>
      <c r="G506" s="558" t="s">
        <v>217</v>
      </c>
      <c r="H506" s="558" t="s">
        <v>177</v>
      </c>
      <c r="I506" s="547" t="s">
        <v>422</v>
      </c>
      <c r="J506" s="550">
        <v>44951.0</v>
      </c>
      <c r="K506" s="513">
        <v>45890.0</v>
      </c>
      <c r="L506" s="514" t="s">
        <v>75</v>
      </c>
      <c r="M506" s="439">
        <v>78000.0</v>
      </c>
      <c r="N506" s="513">
        <v>45892.0</v>
      </c>
      <c r="O506" s="439">
        <v>118000.0</v>
      </c>
      <c r="P506" s="443">
        <v>0.0</v>
      </c>
      <c r="Q506" s="409">
        <v>0.0</v>
      </c>
      <c r="R506" s="409">
        <v>0.0</v>
      </c>
      <c r="S506" s="361">
        <f t="shared" si="2"/>
        <v>0</v>
      </c>
      <c r="T506" s="514" t="s">
        <v>283</v>
      </c>
      <c r="U506" s="550">
        <v>45892.0</v>
      </c>
      <c r="V506" s="550">
        <v>45922.0</v>
      </c>
      <c r="W506" s="294">
        <v>1.0</v>
      </c>
      <c r="X506" s="547" t="s">
        <v>84</v>
      </c>
      <c r="Y506" s="547" t="s">
        <v>85</v>
      </c>
    </row>
    <row r="507">
      <c r="A507" s="38" t="s">
        <v>7766</v>
      </c>
      <c r="B507" s="513">
        <v>45894.0</v>
      </c>
      <c r="C507" s="547">
        <v>2640.0</v>
      </c>
      <c r="D507" s="558" t="s">
        <v>2415</v>
      </c>
      <c r="E507" s="557" t="s">
        <v>2417</v>
      </c>
      <c r="F507" s="558" t="s">
        <v>2418</v>
      </c>
      <c r="G507" s="558" t="s">
        <v>179</v>
      </c>
      <c r="H507" s="558" t="s">
        <v>177</v>
      </c>
      <c r="I507" s="547" t="s">
        <v>422</v>
      </c>
      <c r="J507" s="550">
        <v>44461.0</v>
      </c>
      <c r="K507" s="513">
        <v>45891.0</v>
      </c>
      <c r="L507" s="514" t="s">
        <v>75</v>
      </c>
      <c r="M507" s="439">
        <v>0.0</v>
      </c>
      <c r="N507" s="513">
        <v>45896.0</v>
      </c>
      <c r="O507" s="443">
        <v>78037.0</v>
      </c>
      <c r="P507" s="443">
        <v>0.0</v>
      </c>
      <c r="Q507" s="409">
        <v>0.0</v>
      </c>
      <c r="R507" s="409">
        <v>0.0</v>
      </c>
      <c r="S507" s="361">
        <f t="shared" si="2"/>
        <v>0</v>
      </c>
      <c r="T507" s="514" t="s">
        <v>283</v>
      </c>
      <c r="U507" s="550">
        <v>45896.0</v>
      </c>
      <c r="V507" s="550">
        <v>45926.0</v>
      </c>
      <c r="W507" s="294">
        <v>1.0</v>
      </c>
      <c r="X507" s="514" t="s">
        <v>98</v>
      </c>
      <c r="Y507" s="547" t="s">
        <v>85</v>
      </c>
    </row>
    <row r="508">
      <c r="A508" s="38" t="s">
        <v>7775</v>
      </c>
      <c r="B508" s="513">
        <v>45894.0</v>
      </c>
      <c r="C508" s="547">
        <v>5653.0</v>
      </c>
      <c r="D508" s="558" t="s">
        <v>3441</v>
      </c>
      <c r="E508" s="557" t="s">
        <v>3219</v>
      </c>
      <c r="F508" s="558" t="s">
        <v>3228</v>
      </c>
      <c r="G508" s="558" t="s">
        <v>1295</v>
      </c>
      <c r="H508" s="558" t="s">
        <v>1296</v>
      </c>
      <c r="I508" s="547" t="s">
        <v>422</v>
      </c>
      <c r="J508" s="550">
        <v>44688.0</v>
      </c>
      <c r="K508" s="513">
        <v>45891.0</v>
      </c>
      <c r="L508" s="514" t="s">
        <v>75</v>
      </c>
      <c r="M508" s="439">
        <v>78000.0</v>
      </c>
      <c r="N508" s="514" t="s">
        <v>75</v>
      </c>
      <c r="O508" s="443">
        <v>156000.0</v>
      </c>
      <c r="P508" s="443">
        <v>0.0</v>
      </c>
      <c r="Q508" s="409">
        <v>0.0</v>
      </c>
      <c r="R508" s="409">
        <v>0.0</v>
      </c>
      <c r="S508" s="361">
        <f t="shared" si="2"/>
        <v>0</v>
      </c>
      <c r="T508" s="514" t="s">
        <v>283</v>
      </c>
      <c r="U508" s="550">
        <v>45891.0</v>
      </c>
      <c r="V508" s="550">
        <v>45922.0</v>
      </c>
      <c r="W508" s="294">
        <v>1.0</v>
      </c>
      <c r="X508" s="514" t="s">
        <v>98</v>
      </c>
      <c r="Y508" s="547" t="s">
        <v>85</v>
      </c>
    </row>
    <row r="509">
      <c r="A509" s="38" t="s">
        <v>7781</v>
      </c>
      <c r="B509" s="513">
        <v>45894.0</v>
      </c>
      <c r="C509" s="547">
        <v>1183.0</v>
      </c>
      <c r="D509" s="558" t="s">
        <v>3378</v>
      </c>
      <c r="E509" s="557" t="s">
        <v>2941</v>
      </c>
      <c r="F509" s="558" t="s">
        <v>2942</v>
      </c>
      <c r="G509" s="558" t="s">
        <v>122</v>
      </c>
      <c r="H509" s="558" t="s">
        <v>124</v>
      </c>
      <c r="I509" s="547" t="s">
        <v>422</v>
      </c>
      <c r="J509" s="550">
        <v>44350.0</v>
      </c>
      <c r="K509" s="513">
        <v>45891.0</v>
      </c>
      <c r="L509" s="514" t="s">
        <v>75</v>
      </c>
      <c r="M509" s="439">
        <v>78000.0</v>
      </c>
      <c r="N509" s="514" t="s">
        <v>75</v>
      </c>
      <c r="O509" s="443">
        <v>120000.0</v>
      </c>
      <c r="P509" s="443">
        <v>0.0</v>
      </c>
      <c r="Q509" s="409">
        <v>0.0</v>
      </c>
      <c r="R509" s="409">
        <v>0.0</v>
      </c>
      <c r="S509" s="361">
        <f t="shared" si="2"/>
        <v>0</v>
      </c>
      <c r="T509" s="514" t="s">
        <v>283</v>
      </c>
      <c r="U509" s="550">
        <v>45891.0</v>
      </c>
      <c r="V509" s="550">
        <v>45925.0</v>
      </c>
      <c r="W509" s="294">
        <v>1.0</v>
      </c>
      <c r="X509" s="514" t="s">
        <v>98</v>
      </c>
      <c r="Y509" s="547" t="s">
        <v>85</v>
      </c>
    </row>
    <row r="510">
      <c r="A510" s="38" t="s">
        <v>7790</v>
      </c>
      <c r="B510" s="513">
        <v>45894.0</v>
      </c>
      <c r="C510" s="547">
        <v>7617.0</v>
      </c>
      <c r="D510" s="558" t="s">
        <v>3513</v>
      </c>
      <c r="E510" s="557" t="s">
        <v>3399</v>
      </c>
      <c r="F510" s="558" t="s">
        <v>3400</v>
      </c>
      <c r="G510" s="558" t="s">
        <v>142</v>
      </c>
      <c r="H510" s="558" t="s">
        <v>144</v>
      </c>
      <c r="I510" s="547" t="s">
        <v>422</v>
      </c>
      <c r="J510" s="550">
        <v>44887.0</v>
      </c>
      <c r="K510" s="513">
        <v>45892.0</v>
      </c>
      <c r="L510" s="514" t="s">
        <v>75</v>
      </c>
      <c r="M510" s="439">
        <v>0.0</v>
      </c>
      <c r="N510" s="514" t="s">
        <v>75</v>
      </c>
      <c r="O510" s="443">
        <v>118000.0</v>
      </c>
      <c r="P510" s="443">
        <v>0.0</v>
      </c>
      <c r="Q510" s="409">
        <v>0.0</v>
      </c>
      <c r="R510" s="409">
        <v>0.0</v>
      </c>
      <c r="S510" s="361">
        <f t="shared" si="2"/>
        <v>0</v>
      </c>
      <c r="T510" s="514" t="s">
        <v>283</v>
      </c>
      <c r="U510" s="550">
        <v>45892.0</v>
      </c>
      <c r="V510" s="550">
        <v>45922.0</v>
      </c>
      <c r="W510" s="294">
        <v>1.0</v>
      </c>
      <c r="X510" s="547" t="s">
        <v>84</v>
      </c>
      <c r="Y510" s="547" t="s">
        <v>85</v>
      </c>
    </row>
    <row r="511">
      <c r="A511" s="38" t="s">
        <v>7796</v>
      </c>
      <c r="B511" s="513">
        <v>45894.0</v>
      </c>
      <c r="C511" s="547">
        <v>293.0</v>
      </c>
      <c r="D511" s="558" t="s">
        <v>5849</v>
      </c>
      <c r="E511" s="557" t="s">
        <v>3583</v>
      </c>
      <c r="F511" s="558" t="s">
        <v>3584</v>
      </c>
      <c r="G511" s="558" t="s">
        <v>3585</v>
      </c>
      <c r="H511" s="558" t="s">
        <v>3585</v>
      </c>
      <c r="I511" s="547" t="s">
        <v>422</v>
      </c>
      <c r="J511" s="550">
        <v>44287.0</v>
      </c>
      <c r="K511" s="513">
        <v>45892.0</v>
      </c>
      <c r="L511" s="514" t="s">
        <v>75</v>
      </c>
      <c r="M511" s="439">
        <v>0.0</v>
      </c>
      <c r="N511" s="514" t="s">
        <v>75</v>
      </c>
      <c r="O511" s="443">
        <v>78000.0</v>
      </c>
      <c r="P511" s="443">
        <v>0.0</v>
      </c>
      <c r="Q511" s="409">
        <v>0.0</v>
      </c>
      <c r="R511" s="409">
        <v>0.0</v>
      </c>
      <c r="S511" s="361">
        <f t="shared" si="2"/>
        <v>0</v>
      </c>
      <c r="T511" s="514" t="s">
        <v>283</v>
      </c>
      <c r="U511" s="550">
        <v>45892.0</v>
      </c>
      <c r="V511" s="550">
        <v>45922.0</v>
      </c>
      <c r="W511" s="294">
        <v>1.0</v>
      </c>
      <c r="X511" s="514" t="s">
        <v>98</v>
      </c>
      <c r="Y511" s="547" t="s">
        <v>85</v>
      </c>
    </row>
    <row r="512">
      <c r="A512" s="38" t="s">
        <v>7857</v>
      </c>
      <c r="B512" s="513">
        <v>45894.0</v>
      </c>
      <c r="C512" s="547">
        <v>9654.0</v>
      </c>
      <c r="D512" s="558" t="s">
        <v>6663</v>
      </c>
      <c r="E512" s="557" t="s">
        <v>3264</v>
      </c>
      <c r="F512" s="558" t="s">
        <v>3265</v>
      </c>
      <c r="G512" s="558" t="s">
        <v>227</v>
      </c>
      <c r="H512" s="558" t="s">
        <v>102</v>
      </c>
      <c r="I512" s="547" t="s">
        <v>422</v>
      </c>
      <c r="J512" s="550">
        <v>45129.0</v>
      </c>
      <c r="K512" s="513">
        <v>45893.0</v>
      </c>
      <c r="L512" s="514" t="s">
        <v>75</v>
      </c>
      <c r="M512" s="439">
        <v>0.0</v>
      </c>
      <c r="N512" s="514" t="s">
        <v>75</v>
      </c>
      <c r="O512" s="443">
        <v>118000.0</v>
      </c>
      <c r="P512" s="443">
        <v>0.0</v>
      </c>
      <c r="Q512" s="409">
        <v>0.0</v>
      </c>
      <c r="R512" s="409">
        <v>0.0</v>
      </c>
      <c r="S512" s="361">
        <f t="shared" si="2"/>
        <v>0</v>
      </c>
      <c r="T512" s="514" t="s">
        <v>283</v>
      </c>
      <c r="U512" s="550">
        <v>45893.0</v>
      </c>
      <c r="V512" s="550">
        <v>45923.0</v>
      </c>
      <c r="W512" s="294">
        <v>1.0</v>
      </c>
      <c r="X512" s="547" t="s">
        <v>84</v>
      </c>
      <c r="Y512" s="547" t="s">
        <v>85</v>
      </c>
    </row>
    <row r="513">
      <c r="A513" s="38" t="s">
        <v>7860</v>
      </c>
      <c r="B513" s="513">
        <v>45894.0</v>
      </c>
      <c r="C513" s="547">
        <v>2955.0</v>
      </c>
      <c r="D513" s="558" t="s">
        <v>471</v>
      </c>
      <c r="E513" s="557" t="s">
        <v>472</v>
      </c>
      <c r="F513" s="558" t="s">
        <v>473</v>
      </c>
      <c r="G513" s="558" t="s">
        <v>383</v>
      </c>
      <c r="H513" s="558" t="s">
        <v>101</v>
      </c>
      <c r="I513" s="547" t="s">
        <v>422</v>
      </c>
      <c r="J513" s="550">
        <v>44488.0</v>
      </c>
      <c r="K513" s="513">
        <v>45893.0</v>
      </c>
      <c r="L513" s="514" t="s">
        <v>75</v>
      </c>
      <c r="M513" s="439">
        <v>0.0</v>
      </c>
      <c r="N513" s="514" t="s">
        <v>75</v>
      </c>
      <c r="O513" s="443">
        <v>78020.0</v>
      </c>
      <c r="P513" s="443">
        <v>0.0</v>
      </c>
      <c r="Q513" s="409">
        <v>0.0</v>
      </c>
      <c r="R513" s="409">
        <v>0.0</v>
      </c>
      <c r="S513" s="361">
        <f t="shared" si="2"/>
        <v>0</v>
      </c>
      <c r="T513" s="514" t="s">
        <v>283</v>
      </c>
      <c r="U513" s="550">
        <v>45893.0</v>
      </c>
      <c r="V513" s="550">
        <v>45930.0</v>
      </c>
      <c r="W513" s="294">
        <v>1.0</v>
      </c>
      <c r="X513" s="514" t="s">
        <v>98</v>
      </c>
      <c r="Y513" s="547" t="s">
        <v>85</v>
      </c>
    </row>
    <row r="514">
      <c r="A514" s="38" t="s">
        <v>7865</v>
      </c>
      <c r="B514" s="513">
        <v>45894.0</v>
      </c>
      <c r="C514" s="547">
        <v>11642.0</v>
      </c>
      <c r="D514" s="558" t="s">
        <v>4159</v>
      </c>
      <c r="E514" s="557" t="s">
        <v>4160</v>
      </c>
      <c r="F514" s="558" t="s">
        <v>4161</v>
      </c>
      <c r="G514" s="558" t="s">
        <v>404</v>
      </c>
      <c r="H514" s="558" t="s">
        <v>72</v>
      </c>
      <c r="I514" s="547" t="s">
        <v>422</v>
      </c>
      <c r="J514" s="550">
        <v>45369.0</v>
      </c>
      <c r="K514" s="513">
        <v>45893.0</v>
      </c>
      <c r="L514" s="514" t="s">
        <v>75</v>
      </c>
      <c r="M514" s="439">
        <v>0.0</v>
      </c>
      <c r="N514" s="514" t="s">
        <v>75</v>
      </c>
      <c r="O514" s="443">
        <v>78085.0</v>
      </c>
      <c r="P514" s="443">
        <v>0.0</v>
      </c>
      <c r="Q514" s="409">
        <v>0.0</v>
      </c>
      <c r="R514" s="409">
        <v>0.0</v>
      </c>
      <c r="S514" s="361">
        <f t="shared" si="2"/>
        <v>0</v>
      </c>
      <c r="T514" s="514" t="s">
        <v>283</v>
      </c>
      <c r="U514" s="550">
        <v>45893.0</v>
      </c>
      <c r="V514" s="550">
        <v>45923.0</v>
      </c>
      <c r="W514" s="294">
        <v>1.0</v>
      </c>
      <c r="X514" s="514" t="s">
        <v>98</v>
      </c>
      <c r="Y514" s="547" t="s">
        <v>85</v>
      </c>
    </row>
    <row r="515">
      <c r="A515" s="38" t="s">
        <v>7868</v>
      </c>
      <c r="B515" s="513">
        <v>45894.0</v>
      </c>
      <c r="C515" s="547">
        <v>5380.0</v>
      </c>
      <c r="D515" s="558" t="s">
        <v>3304</v>
      </c>
      <c r="E515" s="557" t="s">
        <v>3305</v>
      </c>
      <c r="F515" s="558" t="s">
        <v>3306</v>
      </c>
      <c r="G515" s="558" t="s">
        <v>585</v>
      </c>
      <c r="H515" s="558" t="s">
        <v>123</v>
      </c>
      <c r="I515" s="547" t="s">
        <v>422</v>
      </c>
      <c r="J515" s="550">
        <v>44657.0</v>
      </c>
      <c r="K515" s="513">
        <v>45893.0</v>
      </c>
      <c r="L515" s="514" t="s">
        <v>75</v>
      </c>
      <c r="M515" s="439">
        <v>0.0</v>
      </c>
      <c r="N515" s="514" t="s">
        <v>75</v>
      </c>
      <c r="O515" s="443">
        <v>78058.0</v>
      </c>
      <c r="P515" s="443">
        <v>0.0</v>
      </c>
      <c r="Q515" s="409">
        <v>0.0</v>
      </c>
      <c r="R515" s="409">
        <v>0.0</v>
      </c>
      <c r="S515" s="361">
        <f t="shared" si="2"/>
        <v>0</v>
      </c>
      <c r="T515" s="514" t="s">
        <v>283</v>
      </c>
      <c r="U515" s="550">
        <v>45893.0</v>
      </c>
      <c r="V515" s="550">
        <v>45932.0</v>
      </c>
      <c r="W515" s="294">
        <v>1.0</v>
      </c>
      <c r="X515" s="514" t="s">
        <v>98</v>
      </c>
      <c r="Y515" s="547" t="s">
        <v>85</v>
      </c>
    </row>
    <row r="516">
      <c r="A516" s="38" t="s">
        <v>7886</v>
      </c>
      <c r="B516" s="513">
        <v>45894.0</v>
      </c>
      <c r="C516" s="547">
        <v>10023.0</v>
      </c>
      <c r="D516" s="558" t="s">
        <v>3746</v>
      </c>
      <c r="E516" s="557" t="s">
        <v>3747</v>
      </c>
      <c r="F516" s="558" t="s">
        <v>2028</v>
      </c>
      <c r="G516" s="558" t="s">
        <v>179</v>
      </c>
      <c r="H516" s="558" t="s">
        <v>177</v>
      </c>
      <c r="I516" s="547" t="s">
        <v>422</v>
      </c>
      <c r="J516" s="550">
        <v>45174.0</v>
      </c>
      <c r="K516" s="513">
        <v>45894.0</v>
      </c>
      <c r="L516" s="514" t="s">
        <v>75</v>
      </c>
      <c r="M516" s="439">
        <v>0.0</v>
      </c>
      <c r="N516" s="514" t="s">
        <v>75</v>
      </c>
      <c r="O516" s="443">
        <v>78000.0</v>
      </c>
      <c r="P516" s="443">
        <v>0.0</v>
      </c>
      <c r="Q516" s="409">
        <v>0.0</v>
      </c>
      <c r="R516" s="409">
        <v>0.0</v>
      </c>
      <c r="S516" s="361">
        <f t="shared" si="2"/>
        <v>0</v>
      </c>
      <c r="T516" s="514" t="s">
        <v>283</v>
      </c>
      <c r="U516" s="550">
        <v>45894.0</v>
      </c>
      <c r="V516" s="550">
        <v>45925.0</v>
      </c>
      <c r="W516" s="294">
        <v>1.0</v>
      </c>
      <c r="X516" s="514" t="s">
        <v>98</v>
      </c>
      <c r="Y516" s="547" t="s">
        <v>85</v>
      </c>
    </row>
    <row r="517">
      <c r="A517" s="38" t="s">
        <v>7891</v>
      </c>
      <c r="B517" s="513">
        <v>45894.0</v>
      </c>
      <c r="C517" s="547">
        <v>3848.0</v>
      </c>
      <c r="D517" s="558" t="s">
        <v>3946</v>
      </c>
      <c r="E517" s="557" t="s">
        <v>1112</v>
      </c>
      <c r="F517" s="558" t="s">
        <v>3950</v>
      </c>
      <c r="G517" s="558" t="s">
        <v>1114</v>
      </c>
      <c r="H517" s="558" t="s">
        <v>156</v>
      </c>
      <c r="I517" s="547" t="s">
        <v>422</v>
      </c>
      <c r="J517" s="550">
        <v>44554.0</v>
      </c>
      <c r="K517" s="513">
        <v>45894.0</v>
      </c>
      <c r="L517" s="514" t="s">
        <v>75</v>
      </c>
      <c r="M517" s="439">
        <v>0.0</v>
      </c>
      <c r="N517" s="514" t="s">
        <v>75</v>
      </c>
      <c r="O517" s="443">
        <v>118000.0</v>
      </c>
      <c r="P517" s="443">
        <v>0.0</v>
      </c>
      <c r="Q517" s="409">
        <v>0.0</v>
      </c>
      <c r="R517" s="409">
        <v>0.0</v>
      </c>
      <c r="S517" s="361">
        <f t="shared" si="2"/>
        <v>0</v>
      </c>
      <c r="T517" s="514" t="s">
        <v>283</v>
      </c>
      <c r="U517" s="550">
        <v>45894.0</v>
      </c>
      <c r="V517" s="550">
        <v>45924.0</v>
      </c>
      <c r="W517" s="294">
        <v>1.0</v>
      </c>
      <c r="X517" s="547" t="s">
        <v>84</v>
      </c>
      <c r="Y517" s="547" t="s">
        <v>85</v>
      </c>
    </row>
    <row r="518">
      <c r="A518" s="38" t="s">
        <v>7897</v>
      </c>
      <c r="B518" s="513">
        <v>45894.0</v>
      </c>
      <c r="C518" s="547">
        <v>4343.0</v>
      </c>
      <c r="D518" s="558" t="s">
        <v>1522</v>
      </c>
      <c r="E518" s="557" t="s">
        <v>152</v>
      </c>
      <c r="F518" s="558" t="s">
        <v>4110</v>
      </c>
      <c r="G518" s="558" t="s">
        <v>155</v>
      </c>
      <c r="H518" s="558" t="s">
        <v>156</v>
      </c>
      <c r="I518" s="547" t="s">
        <v>422</v>
      </c>
      <c r="J518" s="550">
        <v>44585.0</v>
      </c>
      <c r="K518" s="513">
        <v>45894.0</v>
      </c>
      <c r="L518" s="514" t="s">
        <v>75</v>
      </c>
      <c r="M518" s="439">
        <v>0.0</v>
      </c>
      <c r="N518" s="514" t="s">
        <v>75</v>
      </c>
      <c r="O518" s="443">
        <v>78000.0</v>
      </c>
      <c r="P518" s="443">
        <v>0.0</v>
      </c>
      <c r="Q518" s="409">
        <v>0.0</v>
      </c>
      <c r="R518" s="409">
        <v>0.0</v>
      </c>
      <c r="S518" s="361">
        <f t="shared" si="2"/>
        <v>0</v>
      </c>
      <c r="T518" s="514" t="s">
        <v>283</v>
      </c>
      <c r="U518" s="550">
        <v>45894.0</v>
      </c>
      <c r="V518" s="550">
        <v>45924.0</v>
      </c>
      <c r="W518" s="294">
        <v>1.0</v>
      </c>
      <c r="X518" s="514" t="s">
        <v>98</v>
      </c>
      <c r="Y518" s="547" t="s">
        <v>85</v>
      </c>
    </row>
    <row r="519">
      <c r="A519" s="38" t="s">
        <v>7903</v>
      </c>
      <c r="B519" s="513">
        <v>45894.0</v>
      </c>
      <c r="C519" s="547">
        <v>4808.0</v>
      </c>
      <c r="D519" s="558" t="s">
        <v>3035</v>
      </c>
      <c r="E519" s="557" t="s">
        <v>2860</v>
      </c>
      <c r="F519" s="558" t="s">
        <v>4096</v>
      </c>
      <c r="G519" s="558" t="s">
        <v>234</v>
      </c>
      <c r="H519" s="558" t="s">
        <v>235</v>
      </c>
      <c r="I519" s="547" t="s">
        <v>422</v>
      </c>
      <c r="J519" s="550">
        <v>44618.0</v>
      </c>
      <c r="K519" s="513">
        <v>45894.0</v>
      </c>
      <c r="L519" s="514" t="s">
        <v>75</v>
      </c>
      <c r="M519" s="439">
        <v>0.0</v>
      </c>
      <c r="N519" s="514" t="s">
        <v>75</v>
      </c>
      <c r="O519" s="443">
        <v>78000.0</v>
      </c>
      <c r="P519" s="443">
        <v>0.0</v>
      </c>
      <c r="Q519" s="409">
        <v>0.0</v>
      </c>
      <c r="R519" s="409">
        <v>0.0</v>
      </c>
      <c r="S519" s="361">
        <f t="shared" si="2"/>
        <v>0</v>
      </c>
      <c r="T519" s="514" t="s">
        <v>283</v>
      </c>
      <c r="U519" s="550">
        <v>45894.0</v>
      </c>
      <c r="V519" s="550">
        <v>45924.0</v>
      </c>
      <c r="W519" s="294">
        <v>1.0</v>
      </c>
      <c r="X519" s="514" t="s">
        <v>98</v>
      </c>
      <c r="Y519" s="547" t="s">
        <v>85</v>
      </c>
    </row>
    <row r="520">
      <c r="A520" s="38" t="s">
        <v>7904</v>
      </c>
      <c r="B520" s="513">
        <v>45894.0</v>
      </c>
      <c r="C520" s="547">
        <v>4723.0</v>
      </c>
      <c r="D520" s="558" t="s">
        <v>2572</v>
      </c>
      <c r="E520" s="557" t="s">
        <v>1074</v>
      </c>
      <c r="F520" s="558" t="s">
        <v>3980</v>
      </c>
      <c r="G520" s="558" t="s">
        <v>217</v>
      </c>
      <c r="H520" s="558" t="s">
        <v>177</v>
      </c>
      <c r="I520" s="547" t="s">
        <v>422</v>
      </c>
      <c r="J520" s="550">
        <v>44611.0</v>
      </c>
      <c r="K520" s="513">
        <v>45894.0</v>
      </c>
      <c r="L520" s="514" t="s">
        <v>75</v>
      </c>
      <c r="M520" s="439">
        <v>0.0</v>
      </c>
      <c r="N520" s="514" t="s">
        <v>75</v>
      </c>
      <c r="O520" s="443">
        <v>78006.0</v>
      </c>
      <c r="P520" s="443">
        <v>0.0</v>
      </c>
      <c r="Q520" s="409">
        <v>0.0</v>
      </c>
      <c r="R520" s="409">
        <v>0.0</v>
      </c>
      <c r="S520" s="361">
        <f t="shared" si="2"/>
        <v>0</v>
      </c>
      <c r="T520" s="514" t="s">
        <v>283</v>
      </c>
      <c r="U520" s="550">
        <v>45894.0</v>
      </c>
      <c r="V520" s="550">
        <v>45927.0</v>
      </c>
      <c r="W520" s="294">
        <v>1.0</v>
      </c>
      <c r="X520" s="514" t="s">
        <v>98</v>
      </c>
      <c r="Y520" s="547" t="s">
        <v>85</v>
      </c>
    </row>
    <row r="521">
      <c r="A521" s="38" t="s">
        <v>7910</v>
      </c>
      <c r="B521" s="513">
        <v>45894.0</v>
      </c>
      <c r="C521" s="547">
        <v>6683.0</v>
      </c>
      <c r="D521" s="558" t="s">
        <v>4361</v>
      </c>
      <c r="E521" s="557" t="s">
        <v>4351</v>
      </c>
      <c r="F521" s="558" t="s">
        <v>4352</v>
      </c>
      <c r="G521" s="558" t="s">
        <v>234</v>
      </c>
      <c r="H521" s="558" t="s">
        <v>235</v>
      </c>
      <c r="I521" s="547" t="s">
        <v>422</v>
      </c>
      <c r="J521" s="550">
        <v>44792.0</v>
      </c>
      <c r="K521" s="513">
        <v>45894.0</v>
      </c>
      <c r="L521" s="514" t="s">
        <v>75</v>
      </c>
      <c r="M521" s="439">
        <v>0.0</v>
      </c>
      <c r="N521" s="514" t="s">
        <v>75</v>
      </c>
      <c r="O521" s="443">
        <v>78001.0</v>
      </c>
      <c r="P521" s="443">
        <v>0.0</v>
      </c>
      <c r="Q521" s="409">
        <v>0.0</v>
      </c>
      <c r="R521" s="409">
        <v>0.0</v>
      </c>
      <c r="S521" s="361">
        <f t="shared" si="2"/>
        <v>0</v>
      </c>
      <c r="T521" s="514" t="s">
        <v>283</v>
      </c>
      <c r="U521" s="550">
        <v>45894.0</v>
      </c>
      <c r="V521" s="550">
        <v>45924.0</v>
      </c>
      <c r="W521" s="294">
        <v>1.0</v>
      </c>
      <c r="X521" s="514" t="s">
        <v>98</v>
      </c>
      <c r="Y521" s="547" t="s">
        <v>85</v>
      </c>
    </row>
    <row r="522">
      <c r="A522" s="38" t="s">
        <v>7912</v>
      </c>
      <c r="B522" s="513">
        <v>45894.0</v>
      </c>
      <c r="C522" s="547">
        <v>7410.0</v>
      </c>
      <c r="D522" s="558" t="s">
        <v>6993</v>
      </c>
      <c r="E522" s="557" t="s">
        <v>6994</v>
      </c>
      <c r="F522" s="558" t="s">
        <v>6996</v>
      </c>
      <c r="G522" s="558" t="s">
        <v>243</v>
      </c>
      <c r="H522" s="558" t="s">
        <v>123</v>
      </c>
      <c r="I522" s="547" t="s">
        <v>422</v>
      </c>
      <c r="J522" s="550">
        <v>44865.0</v>
      </c>
      <c r="K522" s="513">
        <v>45894.0</v>
      </c>
      <c r="L522" s="514" t="s">
        <v>75</v>
      </c>
      <c r="M522" s="439">
        <v>0.0</v>
      </c>
      <c r="N522" s="514" t="s">
        <v>75</v>
      </c>
      <c r="O522" s="443">
        <v>118000.0</v>
      </c>
      <c r="P522" s="443">
        <v>0.0</v>
      </c>
      <c r="Q522" s="409">
        <v>0.0</v>
      </c>
      <c r="R522" s="409">
        <v>0.0</v>
      </c>
      <c r="S522" s="361">
        <f t="shared" si="2"/>
        <v>0</v>
      </c>
      <c r="T522" s="514" t="s">
        <v>283</v>
      </c>
      <c r="U522" s="550">
        <v>45894.0</v>
      </c>
      <c r="V522" s="550">
        <v>45930.0</v>
      </c>
      <c r="W522" s="294">
        <v>1.0</v>
      </c>
      <c r="X522" s="547" t="s">
        <v>84</v>
      </c>
      <c r="Y522" s="547" t="s">
        <v>85</v>
      </c>
    </row>
    <row r="523">
      <c r="A523" s="38" t="s">
        <v>7916</v>
      </c>
      <c r="B523" s="513">
        <v>45894.0</v>
      </c>
      <c r="C523" s="547">
        <v>11351.0</v>
      </c>
      <c r="D523" s="558" t="s">
        <v>4151</v>
      </c>
      <c r="E523" s="557" t="s">
        <v>4014</v>
      </c>
      <c r="F523" s="558" t="s">
        <v>4016</v>
      </c>
      <c r="G523" s="558" t="s">
        <v>217</v>
      </c>
      <c r="H523" s="558" t="s">
        <v>177</v>
      </c>
      <c r="I523" s="547" t="s">
        <v>422</v>
      </c>
      <c r="J523" s="550">
        <v>45337.0</v>
      </c>
      <c r="K523" s="513">
        <v>45894.0</v>
      </c>
      <c r="L523" s="514" t="s">
        <v>75</v>
      </c>
      <c r="M523" s="439">
        <v>118000.0</v>
      </c>
      <c r="N523" s="514" t="s">
        <v>75</v>
      </c>
      <c r="O523" s="443">
        <v>120000.0</v>
      </c>
      <c r="P523" s="443">
        <v>0.0</v>
      </c>
      <c r="Q523" s="409">
        <v>0.0</v>
      </c>
      <c r="R523" s="409">
        <v>0.0</v>
      </c>
      <c r="S523" s="361">
        <f t="shared" si="2"/>
        <v>0</v>
      </c>
      <c r="T523" s="514" t="s">
        <v>283</v>
      </c>
      <c r="U523" s="550">
        <v>45894.0</v>
      </c>
      <c r="V523" s="550">
        <v>45924.0</v>
      </c>
      <c r="W523" s="294">
        <v>1.0</v>
      </c>
      <c r="X523" s="547" t="s">
        <v>84</v>
      </c>
      <c r="Y523" s="547" t="s">
        <v>85</v>
      </c>
    </row>
    <row r="524">
      <c r="A524" s="38" t="s">
        <v>7931</v>
      </c>
      <c r="B524" s="513">
        <v>45894.0</v>
      </c>
      <c r="C524" s="547">
        <v>3541.0</v>
      </c>
      <c r="D524" s="558" t="s">
        <v>3248</v>
      </c>
      <c r="E524" s="557" t="s">
        <v>3249</v>
      </c>
      <c r="F524" s="558" t="s">
        <v>3251</v>
      </c>
      <c r="G524" s="558" t="s">
        <v>3253</v>
      </c>
      <c r="H524" s="558" t="s">
        <v>156</v>
      </c>
      <c r="I524" s="547" t="s">
        <v>422</v>
      </c>
      <c r="J524" s="550">
        <v>44530.0</v>
      </c>
      <c r="K524" s="513">
        <v>45895.0</v>
      </c>
      <c r="L524" s="514" t="s">
        <v>75</v>
      </c>
      <c r="M524" s="439">
        <v>0.0</v>
      </c>
      <c r="N524" s="514" t="s">
        <v>75</v>
      </c>
      <c r="O524" s="443">
        <v>78000.0</v>
      </c>
      <c r="P524" s="443">
        <v>0.0</v>
      </c>
      <c r="Q524" s="409">
        <v>0.0</v>
      </c>
      <c r="R524" s="409">
        <v>0.0</v>
      </c>
      <c r="S524" s="361">
        <f t="shared" si="2"/>
        <v>0</v>
      </c>
      <c r="T524" s="514" t="s">
        <v>283</v>
      </c>
      <c r="U524" s="550">
        <v>45895.0</v>
      </c>
      <c r="V524" s="550">
        <v>45925.0</v>
      </c>
      <c r="W524" s="294">
        <v>1.0</v>
      </c>
      <c r="X524" s="514" t="s">
        <v>98</v>
      </c>
      <c r="Y524" s="547" t="s">
        <v>85</v>
      </c>
    </row>
    <row r="525">
      <c r="A525" s="38" t="s">
        <v>7943</v>
      </c>
      <c r="B525" s="513">
        <v>45894.0</v>
      </c>
      <c r="C525" s="547">
        <v>8912.0</v>
      </c>
      <c r="D525" s="558" t="s">
        <v>5057</v>
      </c>
      <c r="E525" s="557" t="s">
        <v>3492</v>
      </c>
      <c r="F525" s="558" t="s">
        <v>3493</v>
      </c>
      <c r="G525" s="558" t="s">
        <v>3303</v>
      </c>
      <c r="H525" s="558" t="s">
        <v>134</v>
      </c>
      <c r="I525" s="547" t="s">
        <v>422</v>
      </c>
      <c r="J525" s="550">
        <v>45047.0</v>
      </c>
      <c r="K525" s="513">
        <v>45895.0</v>
      </c>
      <c r="L525" s="514" t="s">
        <v>75</v>
      </c>
      <c r="M525" s="439">
        <v>78000.0</v>
      </c>
      <c r="N525" s="514" t="s">
        <v>75</v>
      </c>
      <c r="O525" s="443">
        <v>156000.0</v>
      </c>
      <c r="P525" s="443">
        <v>0.0</v>
      </c>
      <c r="Q525" s="409">
        <v>0.0</v>
      </c>
      <c r="R525" s="409">
        <v>0.0</v>
      </c>
      <c r="S525" s="361">
        <f t="shared" si="2"/>
        <v>0</v>
      </c>
      <c r="T525" s="514" t="s">
        <v>283</v>
      </c>
      <c r="U525" s="550">
        <v>45895.0</v>
      </c>
      <c r="V525" s="550">
        <v>45925.0</v>
      </c>
      <c r="W525" s="294">
        <v>1.0</v>
      </c>
      <c r="X525" s="514" t="s">
        <v>98</v>
      </c>
      <c r="Y525" s="547" t="s">
        <v>85</v>
      </c>
    </row>
    <row r="526">
      <c r="A526" s="38" t="s">
        <v>7947</v>
      </c>
      <c r="B526" s="513">
        <v>45894.0</v>
      </c>
      <c r="C526" s="547">
        <v>8912.0</v>
      </c>
      <c r="D526" s="558" t="s">
        <v>5057</v>
      </c>
      <c r="E526" s="557" t="s">
        <v>3492</v>
      </c>
      <c r="F526" s="558" t="s">
        <v>3500</v>
      </c>
      <c r="G526" s="558" t="s">
        <v>3303</v>
      </c>
      <c r="H526" s="558" t="s">
        <v>134</v>
      </c>
      <c r="I526" s="547" t="s">
        <v>422</v>
      </c>
      <c r="J526" s="550">
        <v>45047.0</v>
      </c>
      <c r="K526" s="513">
        <v>45895.0</v>
      </c>
      <c r="L526" s="514" t="s">
        <v>75</v>
      </c>
      <c r="M526" s="439">
        <v>78000.0</v>
      </c>
      <c r="N526" s="514" t="s">
        <v>75</v>
      </c>
      <c r="O526" s="443">
        <v>0.0</v>
      </c>
      <c r="P526" s="443">
        <v>0.0</v>
      </c>
      <c r="Q526" s="409">
        <v>0.0</v>
      </c>
      <c r="R526" s="409">
        <v>0.0</v>
      </c>
      <c r="S526" s="361">
        <f t="shared" si="2"/>
        <v>0</v>
      </c>
      <c r="T526" s="514" t="s">
        <v>283</v>
      </c>
      <c r="U526" s="550">
        <v>45895.0</v>
      </c>
      <c r="V526" s="550">
        <v>45933.0</v>
      </c>
      <c r="W526" s="547">
        <v>1.0</v>
      </c>
      <c r="X526" s="514" t="s">
        <v>98</v>
      </c>
      <c r="Y526" s="547" t="s">
        <v>85</v>
      </c>
    </row>
    <row r="527">
      <c r="A527" s="38" t="s">
        <v>7961</v>
      </c>
      <c r="B527" s="513">
        <v>45894.0</v>
      </c>
      <c r="C527" s="547">
        <v>8829.0</v>
      </c>
      <c r="D527" s="558" t="s">
        <v>4563</v>
      </c>
      <c r="E527" s="557" t="s">
        <v>4480</v>
      </c>
      <c r="F527" s="558" t="s">
        <v>4481</v>
      </c>
      <c r="G527" s="558" t="s">
        <v>796</v>
      </c>
      <c r="H527" s="558" t="s">
        <v>134</v>
      </c>
      <c r="I527" s="547" t="s">
        <v>422</v>
      </c>
      <c r="J527" s="550">
        <v>45041.0</v>
      </c>
      <c r="K527" s="513">
        <v>45895.0</v>
      </c>
      <c r="L527" s="514" t="s">
        <v>75</v>
      </c>
      <c r="M527" s="439">
        <v>0.0</v>
      </c>
      <c r="N527" s="514" t="s">
        <v>75</v>
      </c>
      <c r="O527" s="443">
        <v>118000.0</v>
      </c>
      <c r="P527" s="443">
        <v>0.0</v>
      </c>
      <c r="Q527" s="409">
        <v>0.0</v>
      </c>
      <c r="R527" s="409">
        <v>0.0</v>
      </c>
      <c r="S527" s="361">
        <f t="shared" si="2"/>
        <v>0</v>
      </c>
      <c r="T527" s="514" t="s">
        <v>283</v>
      </c>
      <c r="U527" s="550">
        <v>45895.0</v>
      </c>
      <c r="V527" s="550">
        <v>45926.0</v>
      </c>
      <c r="W527" s="294">
        <v>1.0</v>
      </c>
      <c r="X527" s="547" t="s">
        <v>84</v>
      </c>
      <c r="Y527" s="547" t="s">
        <v>85</v>
      </c>
    </row>
    <row r="528">
      <c r="A528" s="38" t="s">
        <v>7983</v>
      </c>
      <c r="B528" s="513">
        <v>45896.0</v>
      </c>
      <c r="C528" s="547">
        <v>376.0</v>
      </c>
      <c r="D528" s="558" t="s">
        <v>2200</v>
      </c>
      <c r="E528" s="557" t="s">
        <v>2057</v>
      </c>
      <c r="F528" s="558" t="s">
        <v>2098</v>
      </c>
      <c r="G528" s="558" t="s">
        <v>1136</v>
      </c>
      <c r="H528" s="558" t="s">
        <v>1137</v>
      </c>
      <c r="I528" s="547" t="s">
        <v>422</v>
      </c>
      <c r="J528" s="550">
        <v>44307.0</v>
      </c>
      <c r="K528" s="513">
        <v>45895.0</v>
      </c>
      <c r="L528" s="514" t="s">
        <v>75</v>
      </c>
      <c r="M528" s="439">
        <v>0.0</v>
      </c>
      <c r="N528" s="513">
        <v>45898.0</v>
      </c>
      <c r="O528" s="443">
        <v>78065.0</v>
      </c>
      <c r="P528" s="443">
        <v>0.0</v>
      </c>
      <c r="Q528" s="409">
        <v>0.0</v>
      </c>
      <c r="R528" s="409">
        <v>0.0</v>
      </c>
      <c r="S528" s="361">
        <f t="shared" si="2"/>
        <v>0</v>
      </c>
      <c r="T528" s="514" t="s">
        <v>283</v>
      </c>
      <c r="U528" s="550">
        <v>45898.0</v>
      </c>
      <c r="V528" s="550">
        <v>45935.0</v>
      </c>
      <c r="W528" s="294">
        <v>1.0</v>
      </c>
      <c r="X528" s="547" t="s">
        <v>98</v>
      </c>
      <c r="Y528" s="547" t="s">
        <v>85</v>
      </c>
    </row>
    <row r="529">
      <c r="A529" s="38" t="s">
        <v>8004</v>
      </c>
      <c r="B529" s="513">
        <v>45896.0</v>
      </c>
      <c r="C529" s="547">
        <v>8115.0</v>
      </c>
      <c r="D529" s="558" t="s">
        <v>2564</v>
      </c>
      <c r="E529" s="557" t="s">
        <v>2425</v>
      </c>
      <c r="F529" s="558" t="s">
        <v>4248</v>
      </c>
      <c r="G529" s="558" t="s">
        <v>132</v>
      </c>
      <c r="H529" s="558" t="s">
        <v>134</v>
      </c>
      <c r="I529" s="547" t="s">
        <v>422</v>
      </c>
      <c r="J529" s="550">
        <v>44947.0</v>
      </c>
      <c r="K529" s="513">
        <v>45896.0</v>
      </c>
      <c r="L529" s="514" t="s">
        <v>75</v>
      </c>
      <c r="M529" s="439">
        <v>0.0</v>
      </c>
      <c r="N529" s="514" t="s">
        <v>75</v>
      </c>
      <c r="O529" s="443">
        <v>118000.0</v>
      </c>
      <c r="P529" s="443">
        <v>0.0</v>
      </c>
      <c r="Q529" s="409">
        <v>0.0</v>
      </c>
      <c r="R529" s="409">
        <v>0.0</v>
      </c>
      <c r="S529" s="361">
        <f t="shared" si="2"/>
        <v>0</v>
      </c>
      <c r="T529" s="514" t="s">
        <v>283</v>
      </c>
      <c r="U529" s="550">
        <v>45896.0</v>
      </c>
      <c r="V529" s="550">
        <v>45926.0</v>
      </c>
      <c r="W529" s="294">
        <v>1.0</v>
      </c>
      <c r="X529" s="547" t="s">
        <v>84</v>
      </c>
      <c r="Y529" s="547" t="s">
        <v>85</v>
      </c>
    </row>
    <row r="530">
      <c r="A530" s="38" t="s">
        <v>8006</v>
      </c>
      <c r="B530" s="513">
        <v>45896.0</v>
      </c>
      <c r="C530" s="547">
        <v>11985.0</v>
      </c>
      <c r="D530" s="558" t="s">
        <v>778</v>
      </c>
      <c r="E530" s="557" t="s">
        <v>699</v>
      </c>
      <c r="F530" s="558" t="s">
        <v>700</v>
      </c>
      <c r="G530" s="558" t="s">
        <v>701</v>
      </c>
      <c r="H530" s="558" t="s">
        <v>177</v>
      </c>
      <c r="I530" s="547" t="s">
        <v>422</v>
      </c>
      <c r="J530" s="550">
        <v>45411.0</v>
      </c>
      <c r="K530" s="513">
        <v>45896.0</v>
      </c>
      <c r="L530" s="514" t="s">
        <v>75</v>
      </c>
      <c r="M530" s="439">
        <v>0.0</v>
      </c>
      <c r="N530" s="514" t="s">
        <v>75</v>
      </c>
      <c r="O530" s="443">
        <v>118000.0</v>
      </c>
      <c r="P530" s="443">
        <v>0.0</v>
      </c>
      <c r="Q530" s="409">
        <v>0.0</v>
      </c>
      <c r="R530" s="409">
        <v>0.0</v>
      </c>
      <c r="S530" s="361">
        <f t="shared" si="2"/>
        <v>0</v>
      </c>
      <c r="T530" s="514" t="s">
        <v>283</v>
      </c>
      <c r="U530" s="550">
        <v>45896.0</v>
      </c>
      <c r="V530" s="550">
        <v>45935.0</v>
      </c>
      <c r="W530" s="294">
        <v>1.0</v>
      </c>
      <c r="X530" s="547" t="s">
        <v>84</v>
      </c>
      <c r="Y530" s="547" t="s">
        <v>85</v>
      </c>
    </row>
    <row r="531">
      <c r="A531" s="38" t="s">
        <v>8009</v>
      </c>
      <c r="B531" s="513">
        <v>45896.0</v>
      </c>
      <c r="C531" s="547">
        <v>5508.0</v>
      </c>
      <c r="D531" s="558" t="s">
        <v>4251</v>
      </c>
      <c r="E531" s="557" t="s">
        <v>4252</v>
      </c>
      <c r="F531" s="558" t="s">
        <v>4254</v>
      </c>
      <c r="G531" s="558" t="s">
        <v>812</v>
      </c>
      <c r="H531" s="558" t="s">
        <v>123</v>
      </c>
      <c r="I531" s="547" t="s">
        <v>422</v>
      </c>
      <c r="J531" s="550">
        <v>44669.0</v>
      </c>
      <c r="K531" s="513">
        <v>45896.0</v>
      </c>
      <c r="L531" s="514" t="s">
        <v>75</v>
      </c>
      <c r="M531" s="439">
        <v>0.0</v>
      </c>
      <c r="N531" s="514" t="s">
        <v>75</v>
      </c>
      <c r="O531" s="443">
        <v>78061.0</v>
      </c>
      <c r="P531" s="443">
        <v>0.0</v>
      </c>
      <c r="Q531" s="409">
        <v>0.0</v>
      </c>
      <c r="R531" s="409">
        <v>0.0</v>
      </c>
      <c r="S531" s="361">
        <f t="shared" si="2"/>
        <v>0</v>
      </c>
      <c r="T531" s="514" t="s">
        <v>283</v>
      </c>
      <c r="U531" s="550">
        <v>45896.0</v>
      </c>
      <c r="V531" s="550">
        <v>45926.0</v>
      </c>
      <c r="W531" s="294">
        <v>1.0</v>
      </c>
      <c r="X531" s="547" t="s">
        <v>98</v>
      </c>
      <c r="Y531" s="547" t="s">
        <v>85</v>
      </c>
    </row>
    <row r="532">
      <c r="A532" s="38" t="s">
        <v>8024</v>
      </c>
      <c r="B532" s="513">
        <v>45897.0</v>
      </c>
      <c r="C532" s="547">
        <v>6463.0</v>
      </c>
      <c r="D532" s="558" t="s">
        <v>244</v>
      </c>
      <c r="E532" s="557" t="s">
        <v>245</v>
      </c>
      <c r="F532" s="558" t="s">
        <v>246</v>
      </c>
      <c r="G532" s="558" t="s">
        <v>122</v>
      </c>
      <c r="H532" s="558" t="s">
        <v>124</v>
      </c>
      <c r="I532" s="547" t="s">
        <v>422</v>
      </c>
      <c r="J532" s="550">
        <v>44773.0</v>
      </c>
      <c r="K532" s="513">
        <v>45896.0</v>
      </c>
      <c r="L532" s="514" t="s">
        <v>75</v>
      </c>
      <c r="M532" s="439">
        <v>118000.0</v>
      </c>
      <c r="N532" s="514" t="s">
        <v>75</v>
      </c>
      <c r="O532" s="443">
        <v>150024.0</v>
      </c>
      <c r="P532" s="443">
        <v>0.0</v>
      </c>
      <c r="Q532" s="409">
        <v>0.0</v>
      </c>
      <c r="R532" s="409">
        <v>0.0</v>
      </c>
      <c r="S532" s="361">
        <f t="shared" si="2"/>
        <v>0</v>
      </c>
      <c r="T532" s="514" t="s">
        <v>283</v>
      </c>
      <c r="U532" s="550">
        <v>45896.0</v>
      </c>
      <c r="V532" s="550">
        <v>45927.0</v>
      </c>
      <c r="W532" s="294">
        <v>1.0</v>
      </c>
      <c r="X532" s="547" t="s">
        <v>84</v>
      </c>
      <c r="Y532" s="547" t="s">
        <v>85</v>
      </c>
    </row>
    <row r="533">
      <c r="A533" s="38" t="s">
        <v>8034</v>
      </c>
      <c r="B533" s="513">
        <v>45897.0</v>
      </c>
      <c r="C533" s="547">
        <v>5771.0</v>
      </c>
      <c r="D533" s="558" t="s">
        <v>4373</v>
      </c>
      <c r="E533" s="557" t="s">
        <v>4374</v>
      </c>
      <c r="F533" s="558" t="s">
        <v>4498</v>
      </c>
      <c r="G533" s="558" t="s">
        <v>404</v>
      </c>
      <c r="H533" s="558" t="s">
        <v>72</v>
      </c>
      <c r="I533" s="547" t="s">
        <v>422</v>
      </c>
      <c r="J533" s="550">
        <v>44701.0</v>
      </c>
      <c r="K533" s="513">
        <v>45896.0</v>
      </c>
      <c r="L533" s="514" t="s">
        <v>75</v>
      </c>
      <c r="M533" s="439">
        <v>0.0</v>
      </c>
      <c r="N533" s="514" t="s">
        <v>75</v>
      </c>
      <c r="O533" s="443">
        <v>118000.0</v>
      </c>
      <c r="P533" s="443">
        <v>0.0</v>
      </c>
      <c r="Q533" s="409">
        <v>0.0</v>
      </c>
      <c r="R533" s="409">
        <v>0.0</v>
      </c>
      <c r="S533" s="361">
        <f t="shared" si="2"/>
        <v>0</v>
      </c>
      <c r="T533" s="514" t="s">
        <v>283</v>
      </c>
      <c r="U533" s="550">
        <v>45896.0</v>
      </c>
      <c r="V533" s="550">
        <v>45926.0</v>
      </c>
      <c r="W533" s="294">
        <v>1.0</v>
      </c>
      <c r="X533" s="547" t="s">
        <v>84</v>
      </c>
      <c r="Y533" s="547" t="s">
        <v>85</v>
      </c>
    </row>
    <row r="534">
      <c r="A534" s="158" t="s">
        <v>8038</v>
      </c>
      <c r="B534" s="513">
        <v>45897.0</v>
      </c>
      <c r="C534" s="547">
        <v>15309.0</v>
      </c>
      <c r="D534" s="558" t="s">
        <v>8040</v>
      </c>
      <c r="E534" s="557" t="s">
        <v>8041</v>
      </c>
      <c r="F534" s="558" t="s">
        <v>8042</v>
      </c>
      <c r="G534" s="558" t="s">
        <v>8043</v>
      </c>
      <c r="H534" s="487" t="s">
        <v>177</v>
      </c>
      <c r="I534" s="514" t="s">
        <v>422</v>
      </c>
      <c r="J534" s="550">
        <v>45773.0</v>
      </c>
      <c r="K534" s="513">
        <v>45896.0</v>
      </c>
      <c r="L534" s="514" t="s">
        <v>75</v>
      </c>
      <c r="M534" s="439">
        <v>0.0</v>
      </c>
      <c r="N534" s="513">
        <v>45902.0</v>
      </c>
      <c r="O534" s="443">
        <v>1298090.0</v>
      </c>
      <c r="P534" s="443">
        <v>0.0</v>
      </c>
      <c r="Q534" s="409">
        <v>0.0</v>
      </c>
      <c r="R534" s="409">
        <v>0.0</v>
      </c>
      <c r="S534" s="361">
        <f t="shared" si="2"/>
        <v>0</v>
      </c>
      <c r="T534" s="514" t="s">
        <v>283</v>
      </c>
      <c r="U534" s="550">
        <v>45902.0</v>
      </c>
      <c r="V534" s="550">
        <v>46262.0</v>
      </c>
      <c r="W534" s="294">
        <v>12.0</v>
      </c>
      <c r="X534" s="547" t="s">
        <v>84</v>
      </c>
      <c r="Y534" s="547" t="s">
        <v>221</v>
      </c>
    </row>
    <row r="535">
      <c r="A535" s="38" t="s">
        <v>8064</v>
      </c>
      <c r="B535" s="513">
        <v>45897.0</v>
      </c>
      <c r="C535" s="547">
        <v>4072.0</v>
      </c>
      <c r="D535" s="558" t="s">
        <v>717</v>
      </c>
      <c r="E535" s="557" t="s">
        <v>718</v>
      </c>
      <c r="F535" s="558" t="s">
        <v>4034</v>
      </c>
      <c r="G535" s="558" t="s">
        <v>601</v>
      </c>
      <c r="H535" s="558" t="s">
        <v>177</v>
      </c>
      <c r="I535" s="547" t="s">
        <v>422</v>
      </c>
      <c r="J535" s="550">
        <v>44566.0</v>
      </c>
      <c r="K535" s="513">
        <v>45897.0</v>
      </c>
      <c r="L535" s="514" t="s">
        <v>75</v>
      </c>
      <c r="M535" s="439">
        <v>118000.0</v>
      </c>
      <c r="N535" s="514" t="s">
        <v>75</v>
      </c>
      <c r="O535" s="443">
        <v>200000.0</v>
      </c>
      <c r="P535" s="443">
        <v>0.0</v>
      </c>
      <c r="Q535" s="409">
        <v>0.0</v>
      </c>
      <c r="R535" s="409">
        <v>0.0</v>
      </c>
      <c r="S535" s="361">
        <f t="shared" si="2"/>
        <v>0</v>
      </c>
      <c r="T535" s="514" t="s">
        <v>283</v>
      </c>
      <c r="U535" s="550">
        <v>45897.0</v>
      </c>
      <c r="V535" s="550">
        <v>45930.0</v>
      </c>
      <c r="W535" s="294">
        <v>1.0</v>
      </c>
      <c r="X535" s="547" t="s">
        <v>84</v>
      </c>
      <c r="Y535" s="547" t="s">
        <v>85</v>
      </c>
    </row>
    <row r="536">
      <c r="A536" s="38" t="s">
        <v>8078</v>
      </c>
      <c r="B536" s="513">
        <v>45897.0</v>
      </c>
      <c r="C536" s="547">
        <v>11703.0</v>
      </c>
      <c r="D536" s="558" t="s">
        <v>1836</v>
      </c>
      <c r="E536" s="557" t="s">
        <v>524</v>
      </c>
      <c r="F536" s="558" t="s">
        <v>525</v>
      </c>
      <c r="G536" s="558" t="s">
        <v>404</v>
      </c>
      <c r="H536" s="558" t="s">
        <v>72</v>
      </c>
      <c r="I536" s="547" t="s">
        <v>422</v>
      </c>
      <c r="J536" s="550">
        <v>45377.0</v>
      </c>
      <c r="K536" s="513">
        <v>45897.0</v>
      </c>
      <c r="L536" s="514" t="s">
        <v>75</v>
      </c>
      <c r="M536" s="439">
        <v>0.0</v>
      </c>
      <c r="N536" s="514" t="s">
        <v>75</v>
      </c>
      <c r="O536" s="443">
        <v>118000.0</v>
      </c>
      <c r="P536" s="443">
        <v>0.0</v>
      </c>
      <c r="Q536" s="409">
        <v>0.0</v>
      </c>
      <c r="R536" s="409">
        <v>0.0</v>
      </c>
      <c r="S536" s="361">
        <f t="shared" si="2"/>
        <v>0</v>
      </c>
      <c r="T536" s="514" t="s">
        <v>283</v>
      </c>
      <c r="U536" s="550">
        <v>45897.0</v>
      </c>
      <c r="V536" s="550">
        <v>45931.0</v>
      </c>
      <c r="W536" s="290">
        <v>1.0</v>
      </c>
      <c r="X536" s="547" t="s">
        <v>84</v>
      </c>
      <c r="Y536" s="514" t="s">
        <v>85</v>
      </c>
    </row>
    <row r="537">
      <c r="A537" s="38" t="s">
        <v>8100</v>
      </c>
      <c r="B537" s="513">
        <v>45898.0</v>
      </c>
      <c r="C537" s="547">
        <v>1376.0</v>
      </c>
      <c r="D537" s="558" t="s">
        <v>4328</v>
      </c>
      <c r="E537" s="557" t="s">
        <v>4329</v>
      </c>
      <c r="F537" s="558" t="s">
        <v>4330</v>
      </c>
      <c r="G537" s="558" t="s">
        <v>3438</v>
      </c>
      <c r="H537" s="558" t="s">
        <v>3011</v>
      </c>
      <c r="I537" s="547" t="s">
        <v>422</v>
      </c>
      <c r="J537" s="550">
        <v>44360.0</v>
      </c>
      <c r="K537" s="513">
        <v>45897.0</v>
      </c>
      <c r="L537" s="514" t="s">
        <v>75</v>
      </c>
      <c r="M537" s="439">
        <v>0.0</v>
      </c>
      <c r="N537" s="514" t="s">
        <v>75</v>
      </c>
      <c r="O537" s="443">
        <v>78000.0</v>
      </c>
      <c r="P537" s="443">
        <v>0.0</v>
      </c>
      <c r="Q537" s="409">
        <v>0.0</v>
      </c>
      <c r="R537" s="409">
        <v>0.0</v>
      </c>
      <c r="S537" s="361">
        <f t="shared" si="2"/>
        <v>0</v>
      </c>
      <c r="T537" s="514" t="s">
        <v>283</v>
      </c>
      <c r="U537" s="550">
        <v>45897.0</v>
      </c>
      <c r="V537" s="550">
        <v>45932.0</v>
      </c>
      <c r="W537" s="290">
        <v>1.0</v>
      </c>
      <c r="X537" s="547" t="s">
        <v>98</v>
      </c>
      <c r="Y537" s="514" t="s">
        <v>85</v>
      </c>
    </row>
    <row r="538">
      <c r="A538" s="38" t="s">
        <v>8104</v>
      </c>
      <c r="B538" s="513">
        <v>45898.0</v>
      </c>
      <c r="C538" s="547">
        <v>8575.0</v>
      </c>
      <c r="D538" s="558" t="s">
        <v>4357</v>
      </c>
      <c r="E538" s="557" t="s">
        <v>4269</v>
      </c>
      <c r="F538" s="558" t="s">
        <v>4270</v>
      </c>
      <c r="G538" s="558" t="s">
        <v>601</v>
      </c>
      <c r="H538" s="558" t="s">
        <v>601</v>
      </c>
      <c r="I538" s="547" t="s">
        <v>422</v>
      </c>
      <c r="J538" s="550">
        <v>45003.0</v>
      </c>
      <c r="K538" s="513">
        <v>45897.0</v>
      </c>
      <c r="L538" s="514" t="s">
        <v>75</v>
      </c>
      <c r="M538" s="439">
        <v>0.0</v>
      </c>
      <c r="N538" s="514" t="s">
        <v>75</v>
      </c>
      <c r="O538" s="443">
        <v>78000.0</v>
      </c>
      <c r="P538" s="443">
        <v>0.0</v>
      </c>
      <c r="Q538" s="409">
        <v>0.0</v>
      </c>
      <c r="R538" s="409">
        <v>0.0</v>
      </c>
      <c r="S538" s="361">
        <f t="shared" si="2"/>
        <v>0</v>
      </c>
      <c r="T538" s="514" t="s">
        <v>283</v>
      </c>
      <c r="U538" s="550">
        <v>45897.0</v>
      </c>
      <c r="V538" s="550">
        <v>45927.0</v>
      </c>
      <c r="W538" s="290">
        <v>1.0</v>
      </c>
      <c r="X538" s="547" t="s">
        <v>98</v>
      </c>
      <c r="Y538" s="514" t="s">
        <v>85</v>
      </c>
    </row>
    <row r="539">
      <c r="A539" s="38" t="s">
        <v>8107</v>
      </c>
      <c r="B539" s="513">
        <v>45898.0</v>
      </c>
      <c r="C539" s="547">
        <v>1541.0</v>
      </c>
      <c r="D539" s="558" t="s">
        <v>1595</v>
      </c>
      <c r="E539" s="557" t="s">
        <v>1596</v>
      </c>
      <c r="F539" s="558" t="s">
        <v>1597</v>
      </c>
      <c r="G539" s="558" t="s">
        <v>383</v>
      </c>
      <c r="H539" s="558" t="s">
        <v>101</v>
      </c>
      <c r="I539" s="547" t="s">
        <v>422</v>
      </c>
      <c r="J539" s="550">
        <v>44370.0</v>
      </c>
      <c r="K539" s="513">
        <v>45897.0</v>
      </c>
      <c r="L539" s="514" t="s">
        <v>75</v>
      </c>
      <c r="M539" s="439">
        <v>78000.0</v>
      </c>
      <c r="N539" s="514" t="s">
        <v>75</v>
      </c>
      <c r="O539" s="443">
        <v>80000.0</v>
      </c>
      <c r="P539" s="443">
        <v>0.0</v>
      </c>
      <c r="Q539" s="409">
        <v>0.0</v>
      </c>
      <c r="R539" s="409">
        <v>0.0</v>
      </c>
      <c r="S539" s="361">
        <f t="shared" si="2"/>
        <v>0</v>
      </c>
      <c r="T539" s="514" t="s">
        <v>283</v>
      </c>
      <c r="U539" s="550">
        <v>45897.0</v>
      </c>
      <c r="V539" s="550">
        <v>45928.0</v>
      </c>
      <c r="W539" s="290">
        <v>1.0</v>
      </c>
      <c r="X539" s="547" t="s">
        <v>98</v>
      </c>
      <c r="Y539" s="514" t="s">
        <v>85</v>
      </c>
    </row>
    <row r="540">
      <c r="A540" s="38" t="s">
        <v>8114</v>
      </c>
      <c r="B540" s="513">
        <v>45898.0</v>
      </c>
      <c r="C540" s="547">
        <v>1376.0</v>
      </c>
      <c r="D540" s="558" t="s">
        <v>4328</v>
      </c>
      <c r="E540" s="557" t="s">
        <v>4329</v>
      </c>
      <c r="F540" s="558" t="s">
        <v>4337</v>
      </c>
      <c r="G540" s="558" t="s">
        <v>3438</v>
      </c>
      <c r="H540" s="558" t="s">
        <v>3011</v>
      </c>
      <c r="I540" s="547" t="s">
        <v>422</v>
      </c>
      <c r="J540" s="550">
        <v>44360.0</v>
      </c>
      <c r="K540" s="513">
        <v>45897.0</v>
      </c>
      <c r="L540" s="514" t="s">
        <v>75</v>
      </c>
      <c r="M540" s="439">
        <v>0.0</v>
      </c>
      <c r="N540" s="514" t="s">
        <v>75</v>
      </c>
      <c r="O540" s="443">
        <v>78000.0</v>
      </c>
      <c r="P540" s="443">
        <v>0.0</v>
      </c>
      <c r="Q540" s="409">
        <v>0.0</v>
      </c>
      <c r="R540" s="409">
        <v>0.0</v>
      </c>
      <c r="S540" s="361">
        <f t="shared" si="2"/>
        <v>0</v>
      </c>
      <c r="T540" s="514" t="s">
        <v>283</v>
      </c>
      <c r="U540" s="550">
        <v>45897.0</v>
      </c>
      <c r="V540" s="550">
        <v>45934.0</v>
      </c>
      <c r="W540" s="290">
        <v>1.0</v>
      </c>
      <c r="X540" s="547" t="s">
        <v>98</v>
      </c>
      <c r="Y540" s="514" t="s">
        <v>85</v>
      </c>
    </row>
    <row r="541">
      <c r="A541" s="38" t="s">
        <v>8117</v>
      </c>
      <c r="B541" s="513">
        <v>45902.0</v>
      </c>
      <c r="C541" s="547">
        <v>1039.0</v>
      </c>
      <c r="D541" s="558" t="s">
        <v>1786</v>
      </c>
      <c r="E541" s="557" t="s">
        <v>1787</v>
      </c>
      <c r="F541" s="558" t="s">
        <v>1788</v>
      </c>
      <c r="G541" s="558" t="s">
        <v>1789</v>
      </c>
      <c r="H541" s="558" t="s">
        <v>235</v>
      </c>
      <c r="I541" s="547" t="s">
        <v>422</v>
      </c>
      <c r="J541" s="550">
        <v>44344.0</v>
      </c>
      <c r="K541" s="513">
        <v>45898.0</v>
      </c>
      <c r="L541" s="513">
        <v>45897.0</v>
      </c>
      <c r="M541" s="439">
        <v>0.0</v>
      </c>
      <c r="N541" s="513">
        <v>45902.0</v>
      </c>
      <c r="O541" s="443">
        <v>78013.0</v>
      </c>
      <c r="P541" s="443">
        <v>0.0</v>
      </c>
      <c r="Q541" s="409">
        <v>0.0</v>
      </c>
      <c r="R541" s="409">
        <v>0.0</v>
      </c>
      <c r="S541" s="361">
        <f t="shared" si="2"/>
        <v>0</v>
      </c>
      <c r="T541" s="514" t="s">
        <v>283</v>
      </c>
      <c r="U541" s="550">
        <v>45902.0</v>
      </c>
      <c r="V541" s="550">
        <v>45932.0</v>
      </c>
      <c r="W541" s="294">
        <v>1.0</v>
      </c>
      <c r="X541" s="547" t="s">
        <v>98</v>
      </c>
      <c r="Y541" s="514" t="s">
        <v>85</v>
      </c>
    </row>
    <row r="542">
      <c r="A542" s="38" t="s">
        <v>8126</v>
      </c>
      <c r="B542" s="513">
        <v>45898.0</v>
      </c>
      <c r="C542" s="547">
        <v>4832.0</v>
      </c>
      <c r="D542" s="558" t="s">
        <v>4408</v>
      </c>
      <c r="E542" s="557" t="s">
        <v>5335</v>
      </c>
      <c r="F542" s="558" t="s">
        <v>4246</v>
      </c>
      <c r="G542" s="558" t="s">
        <v>194</v>
      </c>
      <c r="H542" s="558" t="s">
        <v>177</v>
      </c>
      <c r="I542" s="547" t="s">
        <v>422</v>
      </c>
      <c r="J542" s="550">
        <v>44620.0</v>
      </c>
      <c r="K542" s="513">
        <v>45898.0</v>
      </c>
      <c r="L542" s="514" t="s">
        <v>75</v>
      </c>
      <c r="M542" s="439">
        <v>118000.0</v>
      </c>
      <c r="N542" s="514" t="s">
        <v>75</v>
      </c>
      <c r="O542" s="443">
        <v>120071.0</v>
      </c>
      <c r="P542" s="443">
        <v>0.0</v>
      </c>
      <c r="Q542" s="409">
        <v>0.0</v>
      </c>
      <c r="R542" s="409">
        <v>0.0</v>
      </c>
      <c r="S542" s="361">
        <f t="shared" si="2"/>
        <v>0</v>
      </c>
      <c r="T542" s="514" t="s">
        <v>283</v>
      </c>
      <c r="U542" s="550">
        <v>45898.0</v>
      </c>
      <c r="V542" s="550">
        <v>45928.0</v>
      </c>
      <c r="W542" s="290">
        <v>1.0</v>
      </c>
      <c r="X542" s="547" t="s">
        <v>84</v>
      </c>
      <c r="Y542" s="514" t="s">
        <v>85</v>
      </c>
    </row>
    <row r="543">
      <c r="A543" s="38" t="s">
        <v>8146</v>
      </c>
      <c r="B543" s="513">
        <v>45898.0</v>
      </c>
      <c r="C543" s="547">
        <v>7627.0</v>
      </c>
      <c r="D543" s="558" t="s">
        <v>4486</v>
      </c>
      <c r="E543" s="557" t="s">
        <v>4413</v>
      </c>
      <c r="F543" s="558" t="s">
        <v>8148</v>
      </c>
      <c r="G543" s="558" t="s">
        <v>1940</v>
      </c>
      <c r="H543" s="558" t="s">
        <v>156</v>
      </c>
      <c r="I543" s="547" t="s">
        <v>422</v>
      </c>
      <c r="J543" s="550">
        <v>44888.0</v>
      </c>
      <c r="K543" s="513">
        <v>45898.0</v>
      </c>
      <c r="L543" s="514" t="s">
        <v>75</v>
      </c>
      <c r="M543" s="439">
        <v>0.0</v>
      </c>
      <c r="N543" s="514" t="s">
        <v>75</v>
      </c>
      <c r="O543" s="443">
        <v>78000.0</v>
      </c>
      <c r="P543" s="443">
        <v>0.0</v>
      </c>
      <c r="Q543" s="409">
        <v>0.0</v>
      </c>
      <c r="R543" s="409">
        <v>0.0</v>
      </c>
      <c r="S543" s="361">
        <f t="shared" si="2"/>
        <v>0</v>
      </c>
      <c r="T543" s="514" t="s">
        <v>283</v>
      </c>
      <c r="U543" s="550">
        <v>45898.0</v>
      </c>
      <c r="V543" s="550">
        <v>45928.0</v>
      </c>
      <c r="W543" s="294">
        <v>1.0</v>
      </c>
      <c r="X543" s="547" t="s">
        <v>98</v>
      </c>
      <c r="Y543" s="514" t="s">
        <v>85</v>
      </c>
    </row>
    <row r="544">
      <c r="A544" s="38" t="s">
        <v>8155</v>
      </c>
      <c r="B544" s="513">
        <v>45901.0</v>
      </c>
      <c r="C544" s="547">
        <v>8191.0</v>
      </c>
      <c r="D544" s="558" t="s">
        <v>154</v>
      </c>
      <c r="E544" s="557" t="s">
        <v>8157</v>
      </c>
      <c r="F544" s="558" t="s">
        <v>141</v>
      </c>
      <c r="G544" s="558" t="s">
        <v>142</v>
      </c>
      <c r="H544" s="558" t="s">
        <v>144</v>
      </c>
      <c r="I544" s="547" t="s">
        <v>422</v>
      </c>
      <c r="J544" s="550">
        <v>44955.0</v>
      </c>
      <c r="K544" s="513">
        <v>45898.0</v>
      </c>
      <c r="L544" s="514" t="s">
        <v>75</v>
      </c>
      <c r="M544" s="439">
        <v>0.0</v>
      </c>
      <c r="N544" s="514" t="s">
        <v>75</v>
      </c>
      <c r="O544" s="443">
        <v>118000.0</v>
      </c>
      <c r="P544" s="443">
        <v>0.0</v>
      </c>
      <c r="Q544" s="409">
        <v>0.0</v>
      </c>
      <c r="R544" s="409">
        <v>0.0</v>
      </c>
      <c r="S544" s="361">
        <f t="shared" si="2"/>
        <v>0</v>
      </c>
      <c r="T544" s="514" t="s">
        <v>283</v>
      </c>
      <c r="U544" s="550">
        <v>45898.0</v>
      </c>
      <c r="V544" s="550">
        <v>45929.0</v>
      </c>
      <c r="W544" s="294">
        <v>1.0</v>
      </c>
      <c r="X544" s="547" t="s">
        <v>84</v>
      </c>
      <c r="Y544" s="514" t="s">
        <v>85</v>
      </c>
    </row>
    <row r="545">
      <c r="A545" s="38" t="s">
        <v>8186</v>
      </c>
      <c r="B545" s="513">
        <v>45898.0</v>
      </c>
      <c r="C545" s="547">
        <v>1552.0</v>
      </c>
      <c r="D545" s="558" t="s">
        <v>4079</v>
      </c>
      <c r="E545" s="557" t="s">
        <v>999</v>
      </c>
      <c r="F545" s="558" t="s">
        <v>2660</v>
      </c>
      <c r="G545" s="558" t="s">
        <v>179</v>
      </c>
      <c r="H545" s="558" t="s">
        <v>177</v>
      </c>
      <c r="I545" s="547" t="s">
        <v>422</v>
      </c>
      <c r="J545" s="550">
        <v>44371.0</v>
      </c>
      <c r="K545" s="513">
        <v>45898.0</v>
      </c>
      <c r="L545" s="514" t="s">
        <v>75</v>
      </c>
      <c r="M545" s="439">
        <v>69000.0</v>
      </c>
      <c r="N545" s="514" t="s">
        <v>75</v>
      </c>
      <c r="O545" s="443">
        <v>100000.0</v>
      </c>
      <c r="P545" s="443">
        <v>0.0</v>
      </c>
      <c r="Q545" s="409">
        <v>0.0</v>
      </c>
      <c r="R545" s="409">
        <v>0.0</v>
      </c>
      <c r="S545" s="361">
        <f t="shared" si="2"/>
        <v>0</v>
      </c>
      <c r="T545" s="514" t="s">
        <v>283</v>
      </c>
      <c r="U545" s="550">
        <v>45898.0</v>
      </c>
      <c r="V545" s="550">
        <v>45950.0</v>
      </c>
      <c r="W545" s="294">
        <v>1.0</v>
      </c>
      <c r="X545" s="547" t="s">
        <v>84</v>
      </c>
      <c r="Y545" s="514" t="s">
        <v>85</v>
      </c>
    </row>
    <row r="546">
      <c r="A546" s="38" t="s">
        <v>8193</v>
      </c>
      <c r="B546" s="513">
        <v>45901.0</v>
      </c>
      <c r="C546" s="547">
        <v>10205.0</v>
      </c>
      <c r="D546" s="558" t="s">
        <v>1731</v>
      </c>
      <c r="E546" s="557" t="s">
        <v>1732</v>
      </c>
      <c r="F546" s="558" t="s">
        <v>1733</v>
      </c>
      <c r="G546" s="558" t="s">
        <v>217</v>
      </c>
      <c r="H546" s="558" t="s">
        <v>177</v>
      </c>
      <c r="I546" s="547" t="s">
        <v>422</v>
      </c>
      <c r="J546" s="550">
        <v>45193.0</v>
      </c>
      <c r="K546" s="513">
        <v>45899.0</v>
      </c>
      <c r="L546" s="514" t="s">
        <v>75</v>
      </c>
      <c r="M546" s="439">
        <v>78000.0</v>
      </c>
      <c r="N546" s="514" t="s">
        <v>75</v>
      </c>
      <c r="O546" s="443">
        <v>468084.0</v>
      </c>
      <c r="P546" s="443">
        <v>0.0</v>
      </c>
      <c r="Q546" s="409">
        <v>0.0</v>
      </c>
      <c r="R546" s="409">
        <v>0.0</v>
      </c>
      <c r="S546" s="361">
        <f t="shared" si="2"/>
        <v>0</v>
      </c>
      <c r="T546" s="514" t="s">
        <v>283</v>
      </c>
      <c r="U546" s="550">
        <v>45899.0</v>
      </c>
      <c r="V546" s="550">
        <v>45929.0</v>
      </c>
      <c r="W546" s="294">
        <v>1.0</v>
      </c>
      <c r="X546" s="547" t="s">
        <v>98</v>
      </c>
      <c r="Y546" s="514" t="s">
        <v>85</v>
      </c>
    </row>
    <row r="547">
      <c r="A547" s="38" t="s">
        <v>8198</v>
      </c>
      <c r="B547" s="513">
        <v>45901.0</v>
      </c>
      <c r="C547" s="547">
        <v>10205.0</v>
      </c>
      <c r="D547" s="558" t="s">
        <v>1731</v>
      </c>
      <c r="E547" s="557" t="s">
        <v>1732</v>
      </c>
      <c r="F547" s="558" t="s">
        <v>1747</v>
      </c>
      <c r="G547" s="558" t="s">
        <v>217</v>
      </c>
      <c r="H547" s="558" t="s">
        <v>177</v>
      </c>
      <c r="I547" s="547" t="s">
        <v>422</v>
      </c>
      <c r="J547" s="550">
        <v>45193.0</v>
      </c>
      <c r="K547" s="513">
        <v>45899.0</v>
      </c>
      <c r="L547" s="514" t="s">
        <v>75</v>
      </c>
      <c r="M547" s="439">
        <v>78000.0</v>
      </c>
      <c r="N547" s="514" t="s">
        <v>75</v>
      </c>
      <c r="O547" s="443">
        <v>0.0</v>
      </c>
      <c r="P547" s="443">
        <v>0.0</v>
      </c>
      <c r="Q547" s="409">
        <v>0.0</v>
      </c>
      <c r="R547" s="409">
        <v>0.0</v>
      </c>
      <c r="S547" s="361">
        <f t="shared" si="2"/>
        <v>0</v>
      </c>
      <c r="T547" s="514" t="s">
        <v>283</v>
      </c>
      <c r="U547" s="550">
        <v>45899.0</v>
      </c>
      <c r="V547" s="550">
        <v>45929.0</v>
      </c>
      <c r="W547" s="547">
        <v>1.0</v>
      </c>
      <c r="X547" s="547" t="s">
        <v>98</v>
      </c>
      <c r="Y547" s="514" t="s">
        <v>85</v>
      </c>
    </row>
    <row r="548">
      <c r="A548" s="38" t="s">
        <v>8202</v>
      </c>
      <c r="B548" s="513">
        <v>45901.0</v>
      </c>
      <c r="C548" s="547">
        <v>10205.0</v>
      </c>
      <c r="D548" s="558" t="s">
        <v>1731</v>
      </c>
      <c r="E548" s="557" t="s">
        <v>1732</v>
      </c>
      <c r="F548" s="558" t="s">
        <v>1752</v>
      </c>
      <c r="G548" s="558" t="s">
        <v>217</v>
      </c>
      <c r="H548" s="558" t="s">
        <v>177</v>
      </c>
      <c r="I548" s="547" t="s">
        <v>422</v>
      </c>
      <c r="J548" s="550">
        <v>45193.0</v>
      </c>
      <c r="K548" s="513">
        <v>45899.0</v>
      </c>
      <c r="L548" s="514" t="s">
        <v>75</v>
      </c>
      <c r="M548" s="439">
        <v>78000.0</v>
      </c>
      <c r="N548" s="514" t="s">
        <v>75</v>
      </c>
      <c r="O548" s="443">
        <v>0.0</v>
      </c>
      <c r="P548" s="443">
        <v>0.0</v>
      </c>
      <c r="Q548" s="409">
        <v>0.0</v>
      </c>
      <c r="R548" s="409">
        <v>0.0</v>
      </c>
      <c r="S548" s="361">
        <f t="shared" si="2"/>
        <v>0</v>
      </c>
      <c r="T548" s="514" t="s">
        <v>283</v>
      </c>
      <c r="U548" s="550">
        <v>45899.0</v>
      </c>
      <c r="V548" s="550">
        <v>45929.0</v>
      </c>
      <c r="W548" s="547">
        <v>1.0</v>
      </c>
      <c r="X548" s="547" t="s">
        <v>98</v>
      </c>
      <c r="Y548" s="514" t="s">
        <v>85</v>
      </c>
    </row>
    <row r="549">
      <c r="A549" s="38" t="s">
        <v>8207</v>
      </c>
      <c r="B549" s="513">
        <v>45901.0</v>
      </c>
      <c r="C549" s="547">
        <v>10205.0</v>
      </c>
      <c r="D549" s="558" t="s">
        <v>1731</v>
      </c>
      <c r="E549" s="557" t="s">
        <v>1732</v>
      </c>
      <c r="F549" s="558" t="s">
        <v>1759</v>
      </c>
      <c r="G549" s="558" t="s">
        <v>217</v>
      </c>
      <c r="H549" s="558" t="s">
        <v>177</v>
      </c>
      <c r="I549" s="547" t="s">
        <v>422</v>
      </c>
      <c r="J549" s="550">
        <v>45193.0</v>
      </c>
      <c r="K549" s="513">
        <v>45899.0</v>
      </c>
      <c r="L549" s="514" t="s">
        <v>75</v>
      </c>
      <c r="M549" s="439">
        <v>78000.0</v>
      </c>
      <c r="N549" s="514" t="s">
        <v>75</v>
      </c>
      <c r="O549" s="443">
        <v>0.0</v>
      </c>
      <c r="P549" s="443">
        <v>0.0</v>
      </c>
      <c r="Q549" s="409">
        <v>0.0</v>
      </c>
      <c r="R549" s="409">
        <v>0.0</v>
      </c>
      <c r="S549" s="361">
        <f t="shared" si="2"/>
        <v>0</v>
      </c>
      <c r="T549" s="514" t="s">
        <v>283</v>
      </c>
      <c r="U549" s="550">
        <v>45899.0</v>
      </c>
      <c r="V549" s="550">
        <v>45929.0</v>
      </c>
      <c r="W549" s="547">
        <v>1.0</v>
      </c>
      <c r="X549" s="547" t="s">
        <v>98</v>
      </c>
      <c r="Y549" s="514" t="s">
        <v>85</v>
      </c>
    </row>
    <row r="550">
      <c r="A550" s="38" t="s">
        <v>8212</v>
      </c>
      <c r="B550" s="513">
        <v>45901.0</v>
      </c>
      <c r="C550" s="547">
        <v>10205.0</v>
      </c>
      <c r="D550" s="558" t="s">
        <v>1731</v>
      </c>
      <c r="E550" s="557" t="s">
        <v>1732</v>
      </c>
      <c r="F550" s="558" t="s">
        <v>1769</v>
      </c>
      <c r="G550" s="558" t="s">
        <v>217</v>
      </c>
      <c r="H550" s="558" t="s">
        <v>177</v>
      </c>
      <c r="I550" s="547" t="s">
        <v>422</v>
      </c>
      <c r="J550" s="550">
        <v>45193.0</v>
      </c>
      <c r="K550" s="513">
        <v>45899.0</v>
      </c>
      <c r="L550" s="514" t="s">
        <v>75</v>
      </c>
      <c r="M550" s="439">
        <v>78000.0</v>
      </c>
      <c r="N550" s="514" t="s">
        <v>75</v>
      </c>
      <c r="O550" s="443">
        <v>0.0</v>
      </c>
      <c r="P550" s="443">
        <v>0.0</v>
      </c>
      <c r="Q550" s="409">
        <v>0.0</v>
      </c>
      <c r="R550" s="409">
        <v>0.0</v>
      </c>
      <c r="S550" s="361">
        <f t="shared" si="2"/>
        <v>0</v>
      </c>
      <c r="T550" s="514" t="s">
        <v>283</v>
      </c>
      <c r="U550" s="550">
        <v>45899.0</v>
      </c>
      <c r="V550" s="550">
        <v>45929.0</v>
      </c>
      <c r="W550" s="547">
        <v>1.0</v>
      </c>
      <c r="X550" s="547" t="s">
        <v>98</v>
      </c>
      <c r="Y550" s="514" t="s">
        <v>85</v>
      </c>
    </row>
    <row r="551">
      <c r="A551" s="38" t="s">
        <v>8214</v>
      </c>
      <c r="B551" s="513">
        <v>45901.0</v>
      </c>
      <c r="C551" s="547">
        <v>10205.0</v>
      </c>
      <c r="D551" s="558" t="s">
        <v>1731</v>
      </c>
      <c r="E551" s="557" t="s">
        <v>1732</v>
      </c>
      <c r="F551" s="558" t="s">
        <v>1781</v>
      </c>
      <c r="G551" s="558" t="s">
        <v>217</v>
      </c>
      <c r="H551" s="558" t="s">
        <v>177</v>
      </c>
      <c r="I551" s="547" t="s">
        <v>422</v>
      </c>
      <c r="J551" s="550">
        <v>45193.0</v>
      </c>
      <c r="K551" s="513">
        <v>45899.0</v>
      </c>
      <c r="L551" s="514" t="s">
        <v>75</v>
      </c>
      <c r="M551" s="439">
        <v>78000.0</v>
      </c>
      <c r="N551" s="514" t="s">
        <v>75</v>
      </c>
      <c r="O551" s="443">
        <v>0.0</v>
      </c>
      <c r="P551" s="443">
        <v>0.0</v>
      </c>
      <c r="Q551" s="409">
        <v>0.0</v>
      </c>
      <c r="R551" s="409">
        <v>0.0</v>
      </c>
      <c r="S551" s="361">
        <f t="shared" si="2"/>
        <v>0</v>
      </c>
      <c r="T551" s="514" t="s">
        <v>283</v>
      </c>
      <c r="U551" s="550">
        <v>45899.0</v>
      </c>
      <c r="V551" s="550">
        <v>45929.0</v>
      </c>
      <c r="W551" s="547">
        <v>1.0</v>
      </c>
      <c r="X551" s="547" t="s">
        <v>98</v>
      </c>
      <c r="Y551" s="514" t="s">
        <v>85</v>
      </c>
    </row>
    <row r="552">
      <c r="A552" s="38" t="s">
        <v>8217</v>
      </c>
      <c r="B552" s="513">
        <v>45901.0</v>
      </c>
      <c r="C552" s="547">
        <v>9111.0</v>
      </c>
      <c r="D552" s="558" t="s">
        <v>5551</v>
      </c>
      <c r="E552" s="557" t="s">
        <v>4228</v>
      </c>
      <c r="F552" s="596" t="s">
        <v>4229</v>
      </c>
      <c r="G552" s="558" t="s">
        <v>243</v>
      </c>
      <c r="H552" s="558" t="s">
        <v>123</v>
      </c>
      <c r="I552" s="547" t="s">
        <v>422</v>
      </c>
      <c r="J552" s="550">
        <v>45069.0</v>
      </c>
      <c r="K552" s="513">
        <v>45899.0</v>
      </c>
      <c r="L552" s="514" t="s">
        <v>75</v>
      </c>
      <c r="M552" s="439">
        <v>0.0</v>
      </c>
      <c r="N552" s="514" t="s">
        <v>75</v>
      </c>
      <c r="O552" s="443">
        <v>118000.0</v>
      </c>
      <c r="P552" s="443">
        <v>0.0</v>
      </c>
      <c r="Q552" s="409">
        <v>0.0</v>
      </c>
      <c r="R552" s="409">
        <v>0.0</v>
      </c>
      <c r="S552" s="361">
        <f t="shared" si="2"/>
        <v>0</v>
      </c>
      <c r="T552" s="514" t="s">
        <v>283</v>
      </c>
      <c r="U552" s="550">
        <v>45899.0</v>
      </c>
      <c r="V552" s="550">
        <v>45929.0</v>
      </c>
      <c r="W552" s="294">
        <v>1.0</v>
      </c>
      <c r="X552" s="547" t="s">
        <v>84</v>
      </c>
      <c r="Y552" s="514" t="s">
        <v>85</v>
      </c>
    </row>
    <row r="553">
      <c r="A553" s="38" t="s">
        <v>8224</v>
      </c>
      <c r="B553" s="513">
        <v>45901.0</v>
      </c>
      <c r="C553" s="547">
        <v>5138.0</v>
      </c>
      <c r="D553" s="558" t="s">
        <v>8200</v>
      </c>
      <c r="E553" s="557" t="s">
        <v>161</v>
      </c>
      <c r="F553" s="558" t="s">
        <v>163</v>
      </c>
      <c r="G553" s="558" t="s">
        <v>99</v>
      </c>
      <c r="H553" s="558" t="s">
        <v>101</v>
      </c>
      <c r="I553" s="547" t="s">
        <v>422</v>
      </c>
      <c r="J553" s="550">
        <v>44642.0</v>
      </c>
      <c r="K553" s="513">
        <v>45899.0</v>
      </c>
      <c r="L553" s="514" t="s">
        <v>75</v>
      </c>
      <c r="M553" s="439">
        <v>78000.0</v>
      </c>
      <c r="N553" s="514" t="s">
        <v>75</v>
      </c>
      <c r="O553" s="443">
        <v>80000.0</v>
      </c>
      <c r="P553" s="443">
        <v>0.0</v>
      </c>
      <c r="Q553" s="409">
        <v>0.0</v>
      </c>
      <c r="R553" s="409">
        <v>0.0</v>
      </c>
      <c r="S553" s="361">
        <f t="shared" si="2"/>
        <v>0</v>
      </c>
      <c r="T553" s="514" t="s">
        <v>283</v>
      </c>
      <c r="U553" s="550">
        <v>45899.0</v>
      </c>
      <c r="V553" s="550">
        <v>45929.0</v>
      </c>
      <c r="W553" s="294">
        <v>1.0</v>
      </c>
      <c r="X553" s="547" t="s">
        <v>98</v>
      </c>
      <c r="Y553" s="514" t="s">
        <v>85</v>
      </c>
    </row>
    <row r="554">
      <c r="A554" s="38" t="s">
        <v>8233</v>
      </c>
      <c r="B554" s="513">
        <v>45901.0</v>
      </c>
      <c r="C554" s="547">
        <v>7081.0</v>
      </c>
      <c r="D554" s="558" t="s">
        <v>1802</v>
      </c>
      <c r="E554" s="557" t="s">
        <v>176</v>
      </c>
      <c r="F554" s="558" t="s">
        <v>178</v>
      </c>
      <c r="G554" s="558" t="s">
        <v>179</v>
      </c>
      <c r="H554" s="558" t="s">
        <v>177</v>
      </c>
      <c r="I554" s="547" t="s">
        <v>422</v>
      </c>
      <c r="J554" s="550">
        <v>44831.0</v>
      </c>
      <c r="K554" s="513">
        <v>45899.0</v>
      </c>
      <c r="L554" s="514" t="s">
        <v>75</v>
      </c>
      <c r="M554" s="439">
        <v>0.0</v>
      </c>
      <c r="N554" s="513">
        <v>45900.0</v>
      </c>
      <c r="O554" s="443">
        <v>78043.0</v>
      </c>
      <c r="P554" s="443">
        <v>0.0</v>
      </c>
      <c r="Q554" s="409">
        <v>0.0</v>
      </c>
      <c r="R554" s="409">
        <v>0.0</v>
      </c>
      <c r="S554" s="361">
        <f t="shared" si="2"/>
        <v>0</v>
      </c>
      <c r="T554" s="514" t="s">
        <v>283</v>
      </c>
      <c r="U554" s="550">
        <v>45900.0</v>
      </c>
      <c r="V554" s="550">
        <v>45930.0</v>
      </c>
      <c r="W554" s="294">
        <v>1.0</v>
      </c>
      <c r="X554" s="547" t="s">
        <v>98</v>
      </c>
      <c r="Y554" s="514" t="s">
        <v>85</v>
      </c>
    </row>
    <row r="555">
      <c r="A555" s="38" t="s">
        <v>8236</v>
      </c>
      <c r="B555" s="513">
        <v>45901.0</v>
      </c>
      <c r="C555" s="547">
        <v>6628.0</v>
      </c>
      <c r="D555" s="558" t="s">
        <v>371</v>
      </c>
      <c r="E555" s="557" t="s">
        <v>95</v>
      </c>
      <c r="F555" s="558" t="s">
        <v>96</v>
      </c>
      <c r="G555" s="558" t="s">
        <v>99</v>
      </c>
      <c r="H555" s="558" t="s">
        <v>101</v>
      </c>
      <c r="I555" s="547" t="s">
        <v>422</v>
      </c>
      <c r="J555" s="550">
        <v>44787.0</v>
      </c>
      <c r="K555" s="513">
        <v>45899.0</v>
      </c>
      <c r="L555" s="514" t="s">
        <v>75</v>
      </c>
      <c r="M555" s="439">
        <v>0.0</v>
      </c>
      <c r="N555" s="513">
        <v>45900.0</v>
      </c>
      <c r="O555" s="443">
        <v>78089.0</v>
      </c>
      <c r="P555" s="443">
        <v>0.0</v>
      </c>
      <c r="Q555" s="409">
        <v>0.0</v>
      </c>
      <c r="R555" s="409">
        <v>0.0</v>
      </c>
      <c r="S555" s="361">
        <f t="shared" si="2"/>
        <v>0</v>
      </c>
      <c r="T555" s="514" t="s">
        <v>283</v>
      </c>
      <c r="U555" s="550">
        <v>45900.0</v>
      </c>
      <c r="V555" s="550">
        <v>45930.0</v>
      </c>
      <c r="W555" s="294">
        <v>1.0</v>
      </c>
      <c r="X555" s="547" t="s">
        <v>98</v>
      </c>
      <c r="Y555" s="514" t="s">
        <v>85</v>
      </c>
    </row>
    <row r="556">
      <c r="A556" s="38" t="s">
        <v>8264</v>
      </c>
      <c r="B556" s="513">
        <v>45897.0</v>
      </c>
      <c r="C556" s="547">
        <v>4072.0</v>
      </c>
      <c r="D556" s="558" t="s">
        <v>717</v>
      </c>
      <c r="E556" s="557" t="s">
        <v>718</v>
      </c>
      <c r="F556" s="558" t="s">
        <v>720</v>
      </c>
      <c r="G556" s="558" t="s">
        <v>601</v>
      </c>
      <c r="H556" s="558" t="s">
        <v>177</v>
      </c>
      <c r="I556" s="547" t="s">
        <v>422</v>
      </c>
      <c r="J556" s="550">
        <v>44566.0</v>
      </c>
      <c r="K556" s="513">
        <v>45897.0</v>
      </c>
      <c r="L556" s="514" t="s">
        <v>75</v>
      </c>
      <c r="M556" s="439">
        <v>78000.0</v>
      </c>
      <c r="N556" s="513">
        <v>45899.0</v>
      </c>
      <c r="O556" s="443">
        <v>0.0</v>
      </c>
      <c r="P556" s="443">
        <v>0.0</v>
      </c>
      <c r="Q556" s="409">
        <v>0.0</v>
      </c>
      <c r="R556" s="409">
        <v>0.0</v>
      </c>
      <c r="S556" s="361">
        <f t="shared" si="2"/>
        <v>0</v>
      </c>
      <c r="T556" s="514" t="s">
        <v>283</v>
      </c>
      <c r="U556" s="550">
        <v>45899.0</v>
      </c>
      <c r="V556" s="550">
        <v>45937.0</v>
      </c>
      <c r="W556" s="294">
        <v>1.0</v>
      </c>
      <c r="X556" s="547" t="s">
        <v>98</v>
      </c>
      <c r="Y556" s="547" t="s">
        <v>85</v>
      </c>
    </row>
    <row r="557">
      <c r="A557" s="38" t="s">
        <v>8266</v>
      </c>
      <c r="B557" s="513">
        <v>45901.0</v>
      </c>
      <c r="C557" s="547">
        <v>10254.0</v>
      </c>
      <c r="D557" s="558" t="s">
        <v>228</v>
      </c>
      <c r="E557" s="557" t="s">
        <v>62</v>
      </c>
      <c r="F557" s="558" t="s">
        <v>65</v>
      </c>
      <c r="G557" s="558" t="s">
        <v>70</v>
      </c>
      <c r="H557" s="558" t="s">
        <v>72</v>
      </c>
      <c r="I557" s="514" t="s">
        <v>422</v>
      </c>
      <c r="J557" s="550">
        <v>45197.0</v>
      </c>
      <c r="K557" s="513">
        <v>45900.0</v>
      </c>
      <c r="L557" s="514" t="s">
        <v>75</v>
      </c>
      <c r="M557" s="439">
        <v>0.0</v>
      </c>
      <c r="N557" s="514" t="s">
        <v>75</v>
      </c>
      <c r="O557" s="443">
        <v>118000.0</v>
      </c>
      <c r="P557" s="443">
        <v>0.0</v>
      </c>
      <c r="Q557" s="409">
        <v>0.0</v>
      </c>
      <c r="R557" s="409">
        <v>0.0</v>
      </c>
      <c r="S557" s="361">
        <f t="shared" si="2"/>
        <v>0</v>
      </c>
      <c r="T557" s="514" t="s">
        <v>283</v>
      </c>
      <c r="U557" s="550">
        <v>45900.0</v>
      </c>
      <c r="V557" s="550">
        <v>45931.0</v>
      </c>
      <c r="W557" s="294">
        <v>1.0</v>
      </c>
      <c r="X557" s="547" t="s">
        <v>84</v>
      </c>
      <c r="Y557" s="514" t="s">
        <v>85</v>
      </c>
    </row>
    <row r="558">
      <c r="A558" s="38" t="s">
        <v>8269</v>
      </c>
      <c r="B558" s="513">
        <v>45901.0</v>
      </c>
      <c r="C558" s="547">
        <v>4858.0</v>
      </c>
      <c r="D558" s="558" t="s">
        <v>5065</v>
      </c>
      <c r="E558" s="557" t="s">
        <v>222</v>
      </c>
      <c r="F558" s="558" t="s">
        <v>226</v>
      </c>
      <c r="G558" s="558" t="s">
        <v>227</v>
      </c>
      <c r="H558" s="558" t="s">
        <v>102</v>
      </c>
      <c r="I558" s="547" t="s">
        <v>422</v>
      </c>
      <c r="J558" s="550">
        <v>44622.0</v>
      </c>
      <c r="K558" s="513">
        <v>45900.0</v>
      </c>
      <c r="L558" s="514" t="s">
        <v>75</v>
      </c>
      <c r="M558" s="439">
        <v>0.0</v>
      </c>
      <c r="N558" s="514" t="s">
        <v>75</v>
      </c>
      <c r="O558" s="439">
        <v>78018.0</v>
      </c>
      <c r="P558" s="443">
        <v>0.0</v>
      </c>
      <c r="Q558" s="409">
        <v>0.0</v>
      </c>
      <c r="R558" s="409">
        <v>0.0</v>
      </c>
      <c r="S558" s="361">
        <f t="shared" si="2"/>
        <v>0</v>
      </c>
      <c r="T558" s="514" t="s">
        <v>283</v>
      </c>
      <c r="U558" s="550">
        <v>45900.0</v>
      </c>
      <c r="V558" s="550">
        <v>45930.0</v>
      </c>
      <c r="W558" s="294">
        <v>1.0</v>
      </c>
      <c r="X558" s="547" t="s">
        <v>98</v>
      </c>
      <c r="Y558" s="514" t="s">
        <v>85</v>
      </c>
    </row>
    <row r="559">
      <c r="A559" s="38" t="s">
        <v>8276</v>
      </c>
      <c r="B559" s="513">
        <v>45901.0</v>
      </c>
      <c r="C559" s="547">
        <v>3440.0</v>
      </c>
      <c r="D559" s="558" t="s">
        <v>297</v>
      </c>
      <c r="E559" s="557" t="s">
        <v>5996</v>
      </c>
      <c r="F559" s="558" t="s">
        <v>299</v>
      </c>
      <c r="G559" s="558" t="s">
        <v>300</v>
      </c>
      <c r="H559" s="558" t="s">
        <v>134</v>
      </c>
      <c r="I559" s="547" t="s">
        <v>422</v>
      </c>
      <c r="J559" s="550">
        <v>44528.0</v>
      </c>
      <c r="K559" s="513">
        <v>45900.0</v>
      </c>
      <c r="L559" s="514" t="s">
        <v>75</v>
      </c>
      <c r="M559" s="439">
        <v>0.0</v>
      </c>
      <c r="N559" s="514" t="s">
        <v>75</v>
      </c>
      <c r="O559" s="443">
        <v>118000.0</v>
      </c>
      <c r="P559" s="443">
        <v>0.0</v>
      </c>
      <c r="Q559" s="409">
        <v>0.0</v>
      </c>
      <c r="R559" s="409">
        <v>0.0</v>
      </c>
      <c r="S559" s="361">
        <f t="shared" si="2"/>
        <v>0</v>
      </c>
      <c r="T559" s="514" t="s">
        <v>283</v>
      </c>
      <c r="U559" s="550">
        <v>45900.0</v>
      </c>
      <c r="V559" s="550">
        <v>45930.0</v>
      </c>
      <c r="W559" s="294">
        <v>1.0</v>
      </c>
      <c r="X559" s="547" t="s">
        <v>84</v>
      </c>
      <c r="Y559" s="514" t="s">
        <v>85</v>
      </c>
    </row>
    <row r="560">
      <c r="A560" s="38" t="s">
        <v>8279</v>
      </c>
      <c r="B560" s="513">
        <v>45901.0</v>
      </c>
      <c r="C560" s="547">
        <v>9941.0</v>
      </c>
      <c r="D560" s="558" t="s">
        <v>527</v>
      </c>
      <c r="E560" s="557" t="s">
        <v>459</v>
      </c>
      <c r="F560" s="558" t="s">
        <v>460</v>
      </c>
      <c r="G560" s="558" t="s">
        <v>528</v>
      </c>
      <c r="H560" s="558" t="s">
        <v>528</v>
      </c>
      <c r="I560" s="547" t="s">
        <v>422</v>
      </c>
      <c r="J560" s="550">
        <v>45165.0</v>
      </c>
      <c r="K560" s="513">
        <v>45900.0</v>
      </c>
      <c r="L560" s="514" t="s">
        <v>75</v>
      </c>
      <c r="M560" s="439">
        <v>78000.0</v>
      </c>
      <c r="N560" s="514" t="s">
        <v>75</v>
      </c>
      <c r="O560" s="443">
        <v>80001.0</v>
      </c>
      <c r="P560" s="443">
        <v>0.0</v>
      </c>
      <c r="Q560" s="409">
        <v>0.0</v>
      </c>
      <c r="R560" s="409">
        <v>0.0</v>
      </c>
      <c r="S560" s="361">
        <f t="shared" si="2"/>
        <v>0</v>
      </c>
      <c r="T560" s="514" t="s">
        <v>283</v>
      </c>
      <c r="U560" s="550">
        <v>45900.0</v>
      </c>
      <c r="V560" s="550">
        <v>45930.0</v>
      </c>
      <c r="W560" s="294">
        <v>1.0</v>
      </c>
      <c r="X560" s="547" t="s">
        <v>98</v>
      </c>
      <c r="Y560" s="514" t="s">
        <v>85</v>
      </c>
    </row>
    <row r="561">
      <c r="A561" s="38" t="s">
        <v>8281</v>
      </c>
      <c r="B561" s="513">
        <v>45901.0</v>
      </c>
      <c r="C561" s="547">
        <v>3536.0</v>
      </c>
      <c r="D561" s="558" t="s">
        <v>4362</v>
      </c>
      <c r="E561" s="557" t="s">
        <v>3884</v>
      </c>
      <c r="F561" s="558" t="s">
        <v>3885</v>
      </c>
      <c r="G561" s="558" t="s">
        <v>234</v>
      </c>
      <c r="H561" s="558" t="s">
        <v>235</v>
      </c>
      <c r="I561" s="547" t="s">
        <v>422</v>
      </c>
      <c r="J561" s="550">
        <v>44530.0</v>
      </c>
      <c r="K561" s="513">
        <v>45900.0</v>
      </c>
      <c r="L561" s="514" t="s">
        <v>75</v>
      </c>
      <c r="M561" s="439">
        <v>0.0</v>
      </c>
      <c r="N561" s="514" t="s">
        <v>75</v>
      </c>
      <c r="O561" s="443">
        <v>118000.0</v>
      </c>
      <c r="P561" s="443">
        <v>0.0</v>
      </c>
      <c r="Q561" s="409">
        <v>0.0</v>
      </c>
      <c r="R561" s="409">
        <v>0.0</v>
      </c>
      <c r="S561" s="361">
        <f t="shared" si="2"/>
        <v>0</v>
      </c>
      <c r="T561" s="514" t="s">
        <v>283</v>
      </c>
      <c r="U561" s="550">
        <v>45900.0</v>
      </c>
      <c r="V561" s="550">
        <v>45930.0</v>
      </c>
      <c r="W561" s="294">
        <v>1.0</v>
      </c>
      <c r="X561" s="547" t="s">
        <v>84</v>
      </c>
      <c r="Y561" s="514" t="s">
        <v>85</v>
      </c>
    </row>
    <row r="562">
      <c r="A562" s="38" t="s">
        <v>8285</v>
      </c>
      <c r="B562" s="513">
        <v>45901.0</v>
      </c>
      <c r="C562" s="547">
        <v>6472.0</v>
      </c>
      <c r="D562" s="558" t="s">
        <v>193</v>
      </c>
      <c r="E562" s="557" t="s">
        <v>196</v>
      </c>
      <c r="F562" s="558" t="s">
        <v>386</v>
      </c>
      <c r="G562" s="558" t="s">
        <v>199</v>
      </c>
      <c r="H562" s="558" t="s">
        <v>200</v>
      </c>
      <c r="I562" s="547" t="s">
        <v>422</v>
      </c>
      <c r="J562" s="550">
        <v>44773.0</v>
      </c>
      <c r="K562" s="513">
        <v>45900.0</v>
      </c>
      <c r="L562" s="514" t="s">
        <v>75</v>
      </c>
      <c r="M562" s="439">
        <v>0.0</v>
      </c>
      <c r="N562" s="514" t="s">
        <v>75</v>
      </c>
      <c r="O562" s="443">
        <v>118007.0</v>
      </c>
      <c r="P562" s="443">
        <v>0.0</v>
      </c>
      <c r="Q562" s="409">
        <v>0.0</v>
      </c>
      <c r="R562" s="409">
        <v>0.0</v>
      </c>
      <c r="S562" s="361">
        <f t="shared" si="2"/>
        <v>0</v>
      </c>
      <c r="T562" s="514" t="s">
        <v>283</v>
      </c>
      <c r="U562" s="550">
        <v>45900.0</v>
      </c>
      <c r="V562" s="550">
        <v>45930.0</v>
      </c>
      <c r="W562" s="294">
        <v>1.0</v>
      </c>
      <c r="X562" s="547" t="s">
        <v>84</v>
      </c>
      <c r="Y562" s="514" t="s">
        <v>85</v>
      </c>
    </row>
    <row r="563">
      <c r="A563" s="38" t="s">
        <v>8289</v>
      </c>
      <c r="B563" s="513">
        <v>45901.0</v>
      </c>
      <c r="C563" s="547">
        <v>7059.0</v>
      </c>
      <c r="D563" s="558" t="s">
        <v>4936</v>
      </c>
      <c r="E563" s="557" t="s">
        <v>3674</v>
      </c>
      <c r="F563" s="558" t="s">
        <v>3675</v>
      </c>
      <c r="G563" s="558" t="s">
        <v>121</v>
      </c>
      <c r="H563" s="558" t="s">
        <v>123</v>
      </c>
      <c r="I563" s="514" t="s">
        <v>422</v>
      </c>
      <c r="J563" s="550">
        <v>44829.0</v>
      </c>
      <c r="K563" s="513">
        <v>45900.0</v>
      </c>
      <c r="L563" s="514" t="s">
        <v>75</v>
      </c>
      <c r="M563" s="439">
        <v>78000.0</v>
      </c>
      <c r="N563" s="513">
        <v>45901.0</v>
      </c>
      <c r="O563" s="443">
        <v>80068.0</v>
      </c>
      <c r="P563" s="443">
        <v>0.0</v>
      </c>
      <c r="Q563" s="409">
        <v>0.0</v>
      </c>
      <c r="R563" s="409">
        <v>0.0</v>
      </c>
      <c r="S563" s="361">
        <f t="shared" si="2"/>
        <v>0</v>
      </c>
      <c r="T563" s="514" t="s">
        <v>283</v>
      </c>
      <c r="U563" s="550">
        <v>45901.0</v>
      </c>
      <c r="V563" s="550">
        <v>45931.0</v>
      </c>
      <c r="W563" s="294">
        <v>1.0</v>
      </c>
      <c r="X563" s="547" t="s">
        <v>98</v>
      </c>
      <c r="Y563" s="514" t="s">
        <v>85</v>
      </c>
    </row>
    <row r="564">
      <c r="A564" s="38" t="s">
        <v>8305</v>
      </c>
      <c r="B564" s="513">
        <v>45901.0</v>
      </c>
      <c r="C564" s="547">
        <v>1431.0</v>
      </c>
      <c r="D564" s="558" t="s">
        <v>352</v>
      </c>
      <c r="E564" s="557" t="s">
        <v>353</v>
      </c>
      <c r="F564" s="558" t="s">
        <v>354</v>
      </c>
      <c r="G564" s="558" t="s">
        <v>355</v>
      </c>
      <c r="H564" s="558" t="s">
        <v>235</v>
      </c>
      <c r="I564" s="547" t="s">
        <v>422</v>
      </c>
      <c r="J564" s="550">
        <v>44364.0</v>
      </c>
      <c r="K564" s="513">
        <v>45900.0</v>
      </c>
      <c r="L564" s="514" t="s">
        <v>75</v>
      </c>
      <c r="M564" s="439">
        <v>0.0</v>
      </c>
      <c r="N564" s="514" t="s">
        <v>75</v>
      </c>
      <c r="O564" s="443">
        <v>78000.0</v>
      </c>
      <c r="P564" s="443">
        <v>0.0</v>
      </c>
      <c r="Q564" s="409">
        <v>0.0</v>
      </c>
      <c r="R564" s="409">
        <v>0.0</v>
      </c>
      <c r="S564" s="361">
        <f t="shared" si="2"/>
        <v>0</v>
      </c>
      <c r="T564" s="514" t="s">
        <v>283</v>
      </c>
      <c r="U564" s="550">
        <v>45900.0</v>
      </c>
      <c r="V564" s="550">
        <v>45930.0</v>
      </c>
      <c r="W564" s="294">
        <v>1.0</v>
      </c>
      <c r="X564" s="547" t="s">
        <v>98</v>
      </c>
      <c r="Y564" s="514" t="s">
        <v>85</v>
      </c>
    </row>
    <row r="565">
      <c r="A565" s="38" t="s">
        <v>8307</v>
      </c>
      <c r="B565" s="513">
        <v>45901.0</v>
      </c>
      <c r="C565" s="547">
        <v>11691.0</v>
      </c>
      <c r="D565" s="558" t="s">
        <v>270</v>
      </c>
      <c r="E565" s="557" t="s">
        <v>271</v>
      </c>
      <c r="F565" s="558" t="s">
        <v>272</v>
      </c>
      <c r="G565" s="558" t="s">
        <v>273</v>
      </c>
      <c r="H565" s="558" t="s">
        <v>156</v>
      </c>
      <c r="I565" s="547" t="s">
        <v>422</v>
      </c>
      <c r="J565" s="550">
        <v>45376.0</v>
      </c>
      <c r="K565" s="513">
        <v>45900.0</v>
      </c>
      <c r="L565" s="514" t="s">
        <v>75</v>
      </c>
      <c r="M565" s="439">
        <v>0.0</v>
      </c>
      <c r="N565" s="514" t="s">
        <v>75</v>
      </c>
      <c r="O565" s="443">
        <v>78084.0</v>
      </c>
      <c r="P565" s="443">
        <v>0.0</v>
      </c>
      <c r="Q565" s="409">
        <v>0.0</v>
      </c>
      <c r="R565" s="409">
        <v>0.0</v>
      </c>
      <c r="S565" s="361">
        <f t="shared" si="2"/>
        <v>0</v>
      </c>
      <c r="T565" s="514" t="s">
        <v>283</v>
      </c>
      <c r="U565" s="550">
        <v>45901.0</v>
      </c>
      <c r="V565" s="550">
        <v>45931.0</v>
      </c>
      <c r="W565" s="294">
        <v>1.0</v>
      </c>
      <c r="X565" s="547" t="s">
        <v>98</v>
      </c>
      <c r="Y565" s="514" t="s">
        <v>85</v>
      </c>
    </row>
    <row r="566">
      <c r="A566" s="37" t="s">
        <v>7663</v>
      </c>
      <c r="B566" s="518">
        <v>45862.0</v>
      </c>
      <c r="C566" s="514">
        <v>13345.0</v>
      </c>
      <c r="D566" s="515" t="s">
        <v>4065</v>
      </c>
      <c r="E566" s="516" t="s">
        <v>3757</v>
      </c>
      <c r="F566" s="515" t="s">
        <v>366</v>
      </c>
      <c r="G566" s="515" t="s">
        <v>830</v>
      </c>
      <c r="H566" s="515" t="s">
        <v>123</v>
      </c>
      <c r="I566" s="547" t="s">
        <v>422</v>
      </c>
      <c r="J566" s="517">
        <v>45554.0</v>
      </c>
      <c r="K566" s="518">
        <v>45861.0</v>
      </c>
      <c r="L566" s="514" t="s">
        <v>75</v>
      </c>
      <c r="M566" s="409">
        <v>118000.0</v>
      </c>
      <c r="N566" s="514" t="s">
        <v>75</v>
      </c>
      <c r="O566" s="361">
        <v>120000.0</v>
      </c>
      <c r="P566" s="443">
        <v>0.0</v>
      </c>
      <c r="Q566" s="409">
        <v>0.0</v>
      </c>
      <c r="R566" s="409">
        <v>0.0</v>
      </c>
      <c r="S566" s="361">
        <f t="shared" si="2"/>
        <v>0</v>
      </c>
      <c r="T566" s="514" t="s">
        <v>283</v>
      </c>
      <c r="U566" s="550">
        <v>45861.0</v>
      </c>
      <c r="V566" s="550">
        <v>45928.0</v>
      </c>
      <c r="W566" s="290">
        <v>1.0</v>
      </c>
      <c r="X566" s="514" t="s">
        <v>84</v>
      </c>
      <c r="Y566" s="514" t="s">
        <v>85</v>
      </c>
    </row>
    <row r="567">
      <c r="A567" s="38" t="s">
        <v>7137</v>
      </c>
      <c r="B567" s="513">
        <v>45944.0</v>
      </c>
      <c r="C567" s="547">
        <v>12449.0</v>
      </c>
      <c r="D567" s="558" t="s">
        <v>4180</v>
      </c>
      <c r="E567" s="557" t="s">
        <v>4181</v>
      </c>
      <c r="F567" s="558" t="s">
        <v>6608</v>
      </c>
      <c r="G567" s="558" t="s">
        <v>284</v>
      </c>
      <c r="H567" s="558" t="s">
        <v>156</v>
      </c>
      <c r="I567" s="514" t="s">
        <v>422</v>
      </c>
      <c r="J567" s="550">
        <v>45455.0</v>
      </c>
      <c r="K567" s="513">
        <v>45821.0</v>
      </c>
      <c r="L567" s="514" t="s">
        <v>75</v>
      </c>
      <c r="M567" s="409">
        <v>78000.0</v>
      </c>
      <c r="N567" s="513">
        <v>45882.0</v>
      </c>
      <c r="O567" s="443">
        <v>200010.0</v>
      </c>
      <c r="P567" s="443">
        <v>0.0</v>
      </c>
      <c r="Q567" s="443">
        <v>0.0</v>
      </c>
      <c r="R567" s="443">
        <v>0.0</v>
      </c>
      <c r="S567" s="361">
        <f t="shared" si="2"/>
        <v>0</v>
      </c>
      <c r="T567" s="547" t="s">
        <v>283</v>
      </c>
      <c r="U567" s="550">
        <v>45909.0</v>
      </c>
      <c r="V567" s="550">
        <v>45942.0</v>
      </c>
      <c r="W567" s="547">
        <v>1.0</v>
      </c>
      <c r="X567" s="514" t="s">
        <v>98</v>
      </c>
      <c r="Y567" s="514" t="s">
        <v>85</v>
      </c>
    </row>
    <row r="568">
      <c r="A568" s="38" t="s">
        <v>7435</v>
      </c>
      <c r="B568" s="513">
        <v>45944.0</v>
      </c>
      <c r="C568" s="514">
        <v>11498.0</v>
      </c>
      <c r="D568" s="515" t="s">
        <v>7135</v>
      </c>
      <c r="E568" s="516" t="s">
        <v>4894</v>
      </c>
      <c r="F568" s="515" t="s">
        <v>4895</v>
      </c>
      <c r="G568" s="515" t="s">
        <v>4896</v>
      </c>
      <c r="H568" s="515" t="s">
        <v>124</v>
      </c>
      <c r="I568" s="514" t="s">
        <v>422</v>
      </c>
      <c r="J568" s="517">
        <v>45354.0</v>
      </c>
      <c r="K568" s="514" t="s">
        <v>75</v>
      </c>
      <c r="L568" s="514" t="s">
        <v>75</v>
      </c>
      <c r="M568" s="409">
        <v>78000.0</v>
      </c>
      <c r="N568" s="518" t="s">
        <v>75</v>
      </c>
      <c r="O568" s="443">
        <v>0.0</v>
      </c>
      <c r="P568" s="443">
        <v>0.0</v>
      </c>
      <c r="Q568" s="409">
        <v>0.0</v>
      </c>
      <c r="R568" s="439">
        <v>0.0</v>
      </c>
      <c r="S568" s="361">
        <f t="shared" si="2"/>
        <v>0</v>
      </c>
      <c r="T568" s="547" t="s">
        <v>283</v>
      </c>
      <c r="U568" s="550">
        <v>45916.0</v>
      </c>
      <c r="V568" s="550">
        <v>45946.0</v>
      </c>
      <c r="W568" s="290">
        <v>1.0</v>
      </c>
      <c r="X568" s="514" t="s">
        <v>1681</v>
      </c>
      <c r="Y568" s="514" t="s">
        <v>85</v>
      </c>
    </row>
    <row r="569">
      <c r="A569" s="38" t="s">
        <v>7690</v>
      </c>
      <c r="B569" s="513">
        <v>45889.0</v>
      </c>
      <c r="C569" s="547">
        <v>16174.0</v>
      </c>
      <c r="D569" s="558" t="s">
        <v>7641</v>
      </c>
      <c r="E569" s="557" t="s">
        <v>7642</v>
      </c>
      <c r="F569" s="558" t="s">
        <v>7643</v>
      </c>
      <c r="G569" s="558" t="s">
        <v>585</v>
      </c>
      <c r="H569" s="558" t="s">
        <v>123</v>
      </c>
      <c r="I569" s="547" t="s">
        <v>422</v>
      </c>
      <c r="J569" s="550">
        <v>45888.0</v>
      </c>
      <c r="K569" s="513">
        <v>45889.0</v>
      </c>
      <c r="L569" s="514" t="s">
        <v>75</v>
      </c>
      <c r="M569" s="439">
        <v>0.0</v>
      </c>
      <c r="N569" s="514" t="s">
        <v>75</v>
      </c>
      <c r="O569" s="443">
        <v>118000.0</v>
      </c>
      <c r="P569" s="443">
        <v>0.0</v>
      </c>
      <c r="Q569" s="439">
        <v>0.0</v>
      </c>
      <c r="R569" s="439">
        <v>0.0</v>
      </c>
      <c r="S569" s="361">
        <f t="shared" si="2"/>
        <v>0</v>
      </c>
      <c r="T569" s="547" t="s">
        <v>283</v>
      </c>
      <c r="U569" s="550">
        <v>45889.0</v>
      </c>
      <c r="V569" s="550">
        <v>45932.0</v>
      </c>
      <c r="W569" s="294">
        <v>1.0</v>
      </c>
      <c r="X569" s="547" t="s">
        <v>84</v>
      </c>
      <c r="Y569" s="547" t="s">
        <v>85</v>
      </c>
    </row>
  </sheetData>
  <autoFilter ref="$A$4:$Y$569"/>
  <customSheetViews>
    <customSheetView guid="{1469BBC9-4F4B-444C-9848-33CA32D9C05C}" filter="1" showAutoFilter="1">
      <autoFilter ref="$A$4:$Y$244"/>
    </customSheetView>
    <customSheetView guid="{DCAB888D-4E10-45E5-89A3-A772FD1AA034}" filter="1" showAutoFilter="1">
      <autoFilter ref="$A$4:$Y$244">
        <filterColumn colId="24">
          <filters>
            <filter val="Nasabah Baru"/>
          </filters>
        </filterColumn>
        <filterColumn colId="19">
          <filters>
            <filter val="Tf/BRI"/>
            <filter val="Bonus Aplikasi"/>
            <filter val="Transaksi Gantung BRI"/>
            <filter val="Saldo Aplikasi"/>
          </filters>
        </filterColumn>
      </autoFilter>
    </customSheetView>
    <customSheetView guid="{FD832933-AD45-4F17-8695-75C53C9E2DCD}" filter="1" showAutoFilter="1">
      <autoFilter ref="$A$4:$Y$488">
        <filterColumn colId="19">
          <filters>
            <filter val="Bonus Mitra"/>
            <filter val="Tf/BRI"/>
            <filter val="Transaksi Gantung BRI"/>
          </filters>
        </filterColumn>
      </autoFilter>
    </customSheetView>
    <customSheetView guid="{746B1118-50B7-48B0-9159-399B7C55B8D9}" filter="1" showAutoFilter="1">
      <autoFilter ref="$A$4:$Y$486">
        <filterColumn colId="19">
          <filters>
            <filter val="Midtrans"/>
          </filters>
        </filterColumn>
      </autoFilter>
    </customSheetView>
    <customSheetView guid="{E2B027D3-1367-4101-BD45-89B305535741}" filter="1" showAutoFilter="1">
      <autoFilter ref="$A$4:$Y$244">
        <filterColumn colId="20">
          <filters blank="1">
            <filter val="07/09/25"/>
            <filter val="17/09/25"/>
            <filter val="16/09/25"/>
            <filter val="07/11/25"/>
            <filter val="01/09/25"/>
            <filter val="11/09/25"/>
            <filter val="15/09/25"/>
            <filter val="05/09/25"/>
            <filter val="08/09/25"/>
            <filter val="25/09/25"/>
            <filter val="02/10/25"/>
            <filter val="09/09/25"/>
            <filter val="14/09/25"/>
            <filter val="10/09/25"/>
            <filter val="06/10/25"/>
            <filter val="16/10/25"/>
            <filter val="04/09/25"/>
            <filter val="03/09/25"/>
            <filter val="13/09/25"/>
            <filter val="12/09/25"/>
            <filter val="06/09/25"/>
            <filter val="02/09/25"/>
            <filter val="28/10/25"/>
          </filters>
        </filterColumn>
      </autoFilter>
    </customSheetView>
  </customSheetViews>
  <dataValidations>
    <dataValidation type="list" allowBlank="1" showErrorMessage="1" sqref="T138 T181 T240 T401:T402 T498 T567 T569">
      <formula1>"Tf/BRI,Midtrans,Saldo Aplikasi,Bonus Aplikasi,Bonus Unsubscribe,Bonus Mitra,Bonus Take Over,(Refund) Tf/BRI,(Refund) Midtrans,Kompensasi Case 12 Juni Bulanan,Kompensasi Case 12 Juni Tahunan,Transaksi Gantung BRI,Kompensasi Upgrade Nasabah Bulanan,Kompensa"&amp;"si Upgrade Nasabah Tahunan"</formula1>
    </dataValidation>
    <dataValidation type="list" allowBlank="1" showErrorMessage="1" sqref="T5:T68 T73:T129 T137 T139:T140 T186 T194:T196 T449 T470:T472 T476 T488:T490 T497 T499:T566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69:T72 T130:T136 T141:T180 T182:T185 T187:T193 T197:T239 T241:T400 T403:T448 T450:T469 T473:T475 T477:T487">
      <formula1>"Tf/BRI,Midtrans,Saldo Aplikasi,Bonus Aplikasi,Bonus Unsubscribe,Bonus Mitra,Bonus Take Over,(Refund) Tf/BRI,(Refund) Midtrans,Kompensasi Case 12 Juni,Transaksi Gantung BRI,Kompensasi Upgrade"</formula1>
    </dataValidation>
    <dataValidation type="list" allowBlank="1" showErrorMessage="1" sqref="T491">
      <formula1>"Tf/BRI,Midtrans,Saldo Aplikasi,Bonus Aplikasi,Bonus Unsubscribe,Bonus Mitra,Bonus Take Over,(Refund) Tf/BRI,(Refund) Midtrans,Transaksi Gantung BRI,Transaksi Gantung Midtrans,Kompensasi Case 12 Juni Tahunan,Kompensasi Case 12 Juni Bulanan"</formula1>
    </dataValidation>
    <dataValidation type="list" allowBlank="1" showErrorMessage="1" sqref="T492:T496 T568">
      <formula1>"Tf/BRI,Midtrans,Saldo Aplikasi,Bonus Aplikasi,Bonus Unsubscribe,Bonus Mitra,Bonus Take Over,(Refund) Tf/BRI,(Refund) Midtrans,Kompensasi Case 12 Juni Nasabah Bulanan,Kompensasi Case 12 Juni Nasabah Tahunan,Transaksi Gantung BRI,Transaksi Gantung Midtrans,"&amp;"Kompensasi Upgrade Nasabah Bulanan,Kompensasi Upgrade Nasabah Tahunan"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8.75"/>
    <col customWidth="1" min="2" max="2" width="9.25"/>
    <col customWidth="1" min="3" max="3" width="8.38"/>
    <col customWidth="1" min="4" max="4" width="23.13"/>
    <col customWidth="1" min="5" max="5" width="13.88"/>
    <col customWidth="1" min="6" max="6" width="30.88"/>
    <col customWidth="1" min="7" max="7" width="17.13"/>
    <col customWidth="1" min="8" max="8" width="14.5"/>
    <col customWidth="1" min="9" max="9" width="10.5"/>
    <col customWidth="1" min="10" max="11" width="9.63"/>
    <col customWidth="1" min="12" max="12" width="10.38"/>
    <col customWidth="1" min="14" max="14" width="10.88"/>
    <col customWidth="1" min="16" max="16" width="8.88"/>
    <col customWidth="1" hidden="1" min="17" max="17" width="10.75"/>
    <col customWidth="1" min="18" max="18" width="9.75"/>
    <col customWidth="1" min="19" max="19" width="11.13"/>
    <col customWidth="1" min="20" max="20" width="12.13"/>
    <col customWidth="1" min="21" max="21" width="11.88"/>
    <col customWidth="1" min="22" max="22" width="10.63"/>
    <col customWidth="1" min="23" max="23" width="7.38"/>
    <col customWidth="1" min="24" max="24" width="12.38"/>
    <col customWidth="1" min="25" max="25" width="9.38"/>
  </cols>
  <sheetData>
    <row r="1" ht="24.0" customHeight="1">
      <c r="A1" s="2" t="s">
        <v>0</v>
      </c>
      <c r="B1" s="2"/>
      <c r="C1" s="2"/>
      <c r="D1" s="2"/>
      <c r="E1" s="5"/>
      <c r="F1" s="330" t="s">
        <v>1</v>
      </c>
      <c r="G1" s="315"/>
      <c r="H1" s="2"/>
      <c r="I1" s="2"/>
      <c r="J1" s="316"/>
      <c r="K1" s="317"/>
      <c r="L1" s="317"/>
      <c r="M1" s="227"/>
      <c r="N1" s="42"/>
      <c r="O1" s="227"/>
      <c r="P1" s="52"/>
      <c r="Q1" s="321"/>
      <c r="R1" s="320"/>
      <c r="S1" s="221"/>
      <c r="T1" s="2"/>
      <c r="U1" s="324"/>
      <c r="V1" s="324"/>
      <c r="W1" s="221"/>
      <c r="X1" s="221"/>
      <c r="Y1" s="2"/>
    </row>
    <row r="2" ht="22.5" customHeight="1">
      <c r="A2" s="6" t="s">
        <v>9</v>
      </c>
      <c r="B2" s="6"/>
      <c r="C2" s="6"/>
      <c r="D2" s="6"/>
      <c r="E2" s="13"/>
      <c r="F2" s="330" t="s">
        <v>11</v>
      </c>
      <c r="G2" s="326"/>
      <c r="H2" s="6"/>
      <c r="I2" s="6"/>
      <c r="J2" s="327"/>
      <c r="K2" s="6"/>
      <c r="L2" s="6"/>
      <c r="M2" s="223"/>
      <c r="N2" s="328"/>
      <c r="O2" s="329"/>
      <c r="P2" s="380"/>
      <c r="Q2" s="328"/>
      <c r="R2" s="318"/>
      <c r="S2" s="223"/>
      <c r="T2" s="6"/>
      <c r="U2" s="331"/>
      <c r="V2" s="331"/>
      <c r="W2" s="223"/>
      <c r="X2" s="223"/>
      <c r="Y2" s="6"/>
    </row>
    <row r="3" ht="20.25" customHeight="1">
      <c r="A3" s="6" t="s">
        <v>8491</v>
      </c>
      <c r="B3" s="6"/>
      <c r="C3" s="6"/>
      <c r="D3" s="6"/>
      <c r="E3" s="333"/>
      <c r="F3" s="330" t="s">
        <v>19</v>
      </c>
      <c r="G3" s="326"/>
      <c r="H3" s="6"/>
      <c r="I3" s="6"/>
      <c r="J3" s="327"/>
      <c r="K3" s="6"/>
      <c r="L3" s="6"/>
      <c r="M3" s="223"/>
      <c r="N3" s="328"/>
      <c r="O3" s="329"/>
      <c r="P3" s="380"/>
      <c r="Q3" s="328"/>
      <c r="R3" s="318"/>
      <c r="S3" s="223"/>
      <c r="T3" s="6"/>
      <c r="U3" s="331"/>
      <c r="V3" s="331"/>
      <c r="W3" s="223"/>
      <c r="X3" s="223"/>
      <c r="Y3" s="6"/>
    </row>
    <row r="4" ht="43.5" customHeight="1">
      <c r="A4" s="534" t="s">
        <v>21</v>
      </c>
      <c r="B4" s="536" t="s">
        <v>25</v>
      </c>
      <c r="C4" s="537" t="s">
        <v>2</v>
      </c>
      <c r="D4" s="538" t="s">
        <v>3</v>
      </c>
      <c r="E4" s="537" t="s">
        <v>4</v>
      </c>
      <c r="F4" s="537" t="s">
        <v>5</v>
      </c>
      <c r="G4" s="538" t="s">
        <v>27</v>
      </c>
      <c r="H4" s="538" t="s">
        <v>28</v>
      </c>
      <c r="I4" s="538" t="s">
        <v>7</v>
      </c>
      <c r="J4" s="539" t="s">
        <v>29</v>
      </c>
      <c r="K4" s="537" t="s">
        <v>32</v>
      </c>
      <c r="L4" s="537" t="s">
        <v>34</v>
      </c>
      <c r="M4" s="540" t="s">
        <v>35</v>
      </c>
      <c r="N4" s="539" t="s">
        <v>36</v>
      </c>
      <c r="O4" s="541" t="s">
        <v>37</v>
      </c>
      <c r="P4" s="541" t="s">
        <v>38</v>
      </c>
      <c r="Q4" s="540" t="s">
        <v>39</v>
      </c>
      <c r="R4" s="540" t="s">
        <v>41</v>
      </c>
      <c r="S4" s="540" t="s">
        <v>43</v>
      </c>
      <c r="T4" s="537" t="s">
        <v>45</v>
      </c>
      <c r="U4" s="539" t="s">
        <v>47</v>
      </c>
      <c r="V4" s="539" t="s">
        <v>48</v>
      </c>
      <c r="W4" s="537" t="s">
        <v>49</v>
      </c>
      <c r="X4" s="537" t="s">
        <v>50</v>
      </c>
      <c r="Y4" s="542" t="s">
        <v>6</v>
      </c>
    </row>
    <row r="5" ht="16.5" customHeight="1">
      <c r="A5" s="38" t="s">
        <v>8496</v>
      </c>
      <c r="B5" s="40">
        <v>45931.0</v>
      </c>
      <c r="C5" s="42">
        <v>3230.0</v>
      </c>
      <c r="D5" s="47" t="s">
        <v>891</v>
      </c>
      <c r="E5" s="46" t="s">
        <v>736</v>
      </c>
      <c r="F5" s="228" t="s">
        <v>737</v>
      </c>
      <c r="G5" s="47" t="s">
        <v>738</v>
      </c>
      <c r="H5" s="47" t="s">
        <v>124</v>
      </c>
      <c r="I5" s="42" t="s">
        <v>46</v>
      </c>
      <c r="J5" s="49">
        <v>44516.0</v>
      </c>
      <c r="K5" s="40">
        <v>45931.0</v>
      </c>
      <c r="L5" s="42" t="s">
        <v>75</v>
      </c>
      <c r="M5" s="51">
        <v>0.0</v>
      </c>
      <c r="N5" s="42" t="s">
        <v>75</v>
      </c>
      <c r="O5" s="54">
        <v>78000.0</v>
      </c>
      <c r="P5" s="103">
        <v>78000.0</v>
      </c>
      <c r="Q5" s="51">
        <v>0.0</v>
      </c>
      <c r="R5" s="51">
        <v>4440.0</v>
      </c>
      <c r="S5" s="52">
        <f t="shared" ref="S5:S114" si="1">P5-R5</f>
        <v>73560</v>
      </c>
      <c r="T5" s="42" t="s">
        <v>83</v>
      </c>
      <c r="U5" s="49">
        <v>45931.0</v>
      </c>
      <c r="V5" s="49">
        <v>45970.0</v>
      </c>
      <c r="W5" s="42">
        <v>1.0</v>
      </c>
      <c r="X5" s="42" t="s">
        <v>98</v>
      </c>
      <c r="Y5" s="42" t="s">
        <v>85</v>
      </c>
    </row>
    <row r="6" ht="16.5" customHeight="1">
      <c r="A6" s="38" t="s">
        <v>8498</v>
      </c>
      <c r="B6" s="40">
        <v>45931.0</v>
      </c>
      <c r="C6" s="42">
        <v>4858.0</v>
      </c>
      <c r="D6" s="47" t="s">
        <v>5065</v>
      </c>
      <c r="E6" s="46" t="s">
        <v>222</v>
      </c>
      <c r="F6" s="228" t="s">
        <v>226</v>
      </c>
      <c r="G6" s="47" t="s">
        <v>227</v>
      </c>
      <c r="H6" s="47" t="s">
        <v>102</v>
      </c>
      <c r="I6" s="42" t="s">
        <v>46</v>
      </c>
      <c r="J6" s="49">
        <v>44622.0</v>
      </c>
      <c r="K6" s="40">
        <v>45931.0</v>
      </c>
      <c r="L6" s="42" t="s">
        <v>75</v>
      </c>
      <c r="M6" s="51">
        <v>0.0</v>
      </c>
      <c r="N6" s="42" t="s">
        <v>75</v>
      </c>
      <c r="O6" s="54">
        <v>78037.0</v>
      </c>
      <c r="P6" s="83">
        <v>78032.0</v>
      </c>
      <c r="Q6" s="51">
        <v>0.0</v>
      </c>
      <c r="R6" s="51">
        <v>0.0</v>
      </c>
      <c r="S6" s="52">
        <f t="shared" si="1"/>
        <v>78032</v>
      </c>
      <c r="T6" s="42" t="s">
        <v>112</v>
      </c>
      <c r="U6" s="49">
        <v>45931.0</v>
      </c>
      <c r="V6" s="49">
        <v>45961.0</v>
      </c>
      <c r="W6" s="42">
        <v>1.0</v>
      </c>
      <c r="X6" s="42" t="s">
        <v>98</v>
      </c>
      <c r="Y6" s="42" t="s">
        <v>85</v>
      </c>
    </row>
    <row r="7" ht="16.5" customHeight="1">
      <c r="A7" s="38" t="s">
        <v>8500</v>
      </c>
      <c r="B7" s="40">
        <v>45931.0</v>
      </c>
      <c r="C7" s="42">
        <v>3002.0</v>
      </c>
      <c r="D7" s="47" t="s">
        <v>3250</v>
      </c>
      <c r="E7" s="46" t="s">
        <v>3252</v>
      </c>
      <c r="F7" s="228" t="s">
        <v>8502</v>
      </c>
      <c r="G7" s="47" t="s">
        <v>194</v>
      </c>
      <c r="H7" s="47" t="s">
        <v>177</v>
      </c>
      <c r="I7" s="42" t="s">
        <v>46</v>
      </c>
      <c r="J7" s="49">
        <v>44492.0</v>
      </c>
      <c r="K7" s="40">
        <v>45931.0</v>
      </c>
      <c r="L7" s="42" t="s">
        <v>75</v>
      </c>
      <c r="M7" s="51">
        <v>0.0</v>
      </c>
      <c r="N7" s="42" t="s">
        <v>75</v>
      </c>
      <c r="O7" s="54">
        <v>78000.0</v>
      </c>
      <c r="P7" s="103">
        <v>78000.0</v>
      </c>
      <c r="Q7" s="51">
        <v>0.0</v>
      </c>
      <c r="R7" s="51">
        <v>546.0</v>
      </c>
      <c r="S7" s="52">
        <f t="shared" si="1"/>
        <v>77454</v>
      </c>
      <c r="T7" s="42" t="s">
        <v>83</v>
      </c>
      <c r="U7" s="49">
        <v>45931.0</v>
      </c>
      <c r="V7" s="49">
        <v>45961.0</v>
      </c>
      <c r="W7" s="42">
        <v>1.0</v>
      </c>
      <c r="X7" s="42" t="s">
        <v>98</v>
      </c>
      <c r="Y7" s="42" t="s">
        <v>85</v>
      </c>
    </row>
    <row r="8" ht="16.5" customHeight="1">
      <c r="A8" s="38" t="s">
        <v>8503</v>
      </c>
      <c r="B8" s="40">
        <v>45931.0</v>
      </c>
      <c r="C8" s="42">
        <v>8177.0</v>
      </c>
      <c r="D8" s="47" t="s">
        <v>5236</v>
      </c>
      <c r="E8" s="46" t="s">
        <v>521</v>
      </c>
      <c r="F8" s="228" t="s">
        <v>523</v>
      </c>
      <c r="G8" s="47" t="s">
        <v>70</v>
      </c>
      <c r="H8" s="47" t="s">
        <v>72</v>
      </c>
      <c r="I8" s="42" t="s">
        <v>46</v>
      </c>
      <c r="J8" s="49">
        <v>44954.0</v>
      </c>
      <c r="K8" s="40">
        <v>45931.0</v>
      </c>
      <c r="L8" s="42" t="s">
        <v>75</v>
      </c>
      <c r="M8" s="51">
        <v>0.0</v>
      </c>
      <c r="N8" s="42" t="s">
        <v>75</v>
      </c>
      <c r="O8" s="54">
        <v>118000.0</v>
      </c>
      <c r="P8" s="103">
        <v>118000.0</v>
      </c>
      <c r="Q8" s="51">
        <v>0.0</v>
      </c>
      <c r="R8" s="51">
        <v>4440.0</v>
      </c>
      <c r="S8" s="52">
        <f t="shared" si="1"/>
        <v>113560</v>
      </c>
      <c r="T8" s="42" t="s">
        <v>83</v>
      </c>
      <c r="U8" s="49">
        <v>45931.0</v>
      </c>
      <c r="V8" s="49">
        <v>45962.0</v>
      </c>
      <c r="W8" s="42">
        <v>1.0</v>
      </c>
      <c r="X8" s="42" t="s">
        <v>84</v>
      </c>
      <c r="Y8" s="42" t="s">
        <v>85</v>
      </c>
    </row>
    <row r="9" ht="16.5" customHeight="1">
      <c r="A9" s="38" t="s">
        <v>8505</v>
      </c>
      <c r="B9" s="40">
        <v>45931.0</v>
      </c>
      <c r="C9" s="42">
        <v>3316.0</v>
      </c>
      <c r="D9" s="47" t="s">
        <v>867</v>
      </c>
      <c r="E9" s="46" t="s">
        <v>868</v>
      </c>
      <c r="F9" s="228" t="s">
        <v>3181</v>
      </c>
      <c r="G9" s="47" t="s">
        <v>870</v>
      </c>
      <c r="H9" s="47" t="s">
        <v>134</v>
      </c>
      <c r="I9" s="42" t="s">
        <v>46</v>
      </c>
      <c r="J9" s="49">
        <v>44523.0</v>
      </c>
      <c r="K9" s="40">
        <v>45931.0</v>
      </c>
      <c r="L9" s="42" t="s">
        <v>75</v>
      </c>
      <c r="M9" s="51">
        <v>0.0</v>
      </c>
      <c r="N9" s="42" t="s">
        <v>75</v>
      </c>
      <c r="O9" s="54">
        <v>78000.0</v>
      </c>
      <c r="P9" s="103">
        <v>78000.0</v>
      </c>
      <c r="Q9" s="51">
        <v>0.0</v>
      </c>
      <c r="R9" s="51">
        <v>4440.0</v>
      </c>
      <c r="S9" s="52">
        <f t="shared" si="1"/>
        <v>73560</v>
      </c>
      <c r="T9" s="42" t="s">
        <v>83</v>
      </c>
      <c r="U9" s="49">
        <v>45931.0</v>
      </c>
      <c r="V9" s="49">
        <v>45961.0</v>
      </c>
      <c r="W9" s="42">
        <v>1.0</v>
      </c>
      <c r="X9" s="42" t="s">
        <v>98</v>
      </c>
      <c r="Y9" s="42" t="s">
        <v>85</v>
      </c>
    </row>
    <row r="10" ht="16.5" customHeight="1">
      <c r="A10" s="38" t="s">
        <v>8507</v>
      </c>
      <c r="B10" s="40">
        <v>45931.0</v>
      </c>
      <c r="C10" s="42">
        <v>11703.0</v>
      </c>
      <c r="D10" s="47" t="s">
        <v>1836</v>
      </c>
      <c r="E10" s="46" t="s">
        <v>524</v>
      </c>
      <c r="F10" s="228" t="s">
        <v>525</v>
      </c>
      <c r="G10" s="47" t="s">
        <v>404</v>
      </c>
      <c r="H10" s="47" t="s">
        <v>72</v>
      </c>
      <c r="I10" s="42" t="s">
        <v>46</v>
      </c>
      <c r="J10" s="49">
        <v>45377.0</v>
      </c>
      <c r="K10" s="40">
        <v>45931.0</v>
      </c>
      <c r="L10" s="42" t="s">
        <v>75</v>
      </c>
      <c r="M10" s="51">
        <v>0.0</v>
      </c>
      <c r="N10" s="42" t="s">
        <v>75</v>
      </c>
      <c r="O10" s="54">
        <v>118000.0</v>
      </c>
      <c r="P10" s="103">
        <v>118000.0</v>
      </c>
      <c r="Q10" s="51">
        <v>0.0</v>
      </c>
      <c r="R10" s="51">
        <v>4400.0</v>
      </c>
      <c r="S10" s="52">
        <f t="shared" si="1"/>
        <v>113600</v>
      </c>
      <c r="T10" s="42" t="s">
        <v>83</v>
      </c>
      <c r="U10" s="49">
        <v>45931.0</v>
      </c>
      <c r="V10" s="49">
        <v>45961.0</v>
      </c>
      <c r="W10" s="42">
        <v>1.0</v>
      </c>
      <c r="X10" s="42" t="s">
        <v>84</v>
      </c>
      <c r="Y10" s="42" t="s">
        <v>85</v>
      </c>
    </row>
    <row r="11" ht="16.5" customHeight="1">
      <c r="A11" s="38" t="s">
        <v>8509</v>
      </c>
      <c r="B11" s="40">
        <v>45931.0</v>
      </c>
      <c r="C11" s="42">
        <v>2323.0</v>
      </c>
      <c r="D11" s="47" t="s">
        <v>2526</v>
      </c>
      <c r="E11" s="46" t="s">
        <v>2527</v>
      </c>
      <c r="F11" s="228" t="s">
        <v>2528</v>
      </c>
      <c r="G11" s="47" t="s">
        <v>801</v>
      </c>
      <c r="H11" s="47" t="s">
        <v>177</v>
      </c>
      <c r="I11" s="42" t="s">
        <v>46</v>
      </c>
      <c r="J11" s="49">
        <v>44438.0</v>
      </c>
      <c r="K11" s="40">
        <v>45931.0</v>
      </c>
      <c r="L11" s="42" t="s">
        <v>75</v>
      </c>
      <c r="M11" s="51">
        <v>0.0</v>
      </c>
      <c r="N11" s="42" t="s">
        <v>75</v>
      </c>
      <c r="O11" s="54">
        <v>78000.0</v>
      </c>
      <c r="P11" s="103">
        <v>78000.0</v>
      </c>
      <c r="Q11" s="51">
        <v>0.0</v>
      </c>
      <c r="R11" s="51">
        <v>1560.0</v>
      </c>
      <c r="S11" s="52">
        <f t="shared" si="1"/>
        <v>76440</v>
      </c>
      <c r="T11" s="42" t="s">
        <v>83</v>
      </c>
      <c r="U11" s="49">
        <v>45931.0</v>
      </c>
      <c r="V11" s="49">
        <v>45961.0</v>
      </c>
      <c r="W11" s="42">
        <v>1.0</v>
      </c>
      <c r="X11" s="42" t="s">
        <v>98</v>
      </c>
      <c r="Y11" s="42" t="s">
        <v>85</v>
      </c>
    </row>
    <row r="12" ht="16.5" customHeight="1">
      <c r="A12" s="38" t="s">
        <v>8511</v>
      </c>
      <c r="B12" s="40">
        <v>45931.0</v>
      </c>
      <c r="C12" s="42">
        <v>10569.0</v>
      </c>
      <c r="D12" s="47" t="s">
        <v>8512</v>
      </c>
      <c r="E12" s="46" t="s">
        <v>1655</v>
      </c>
      <c r="F12" s="228" t="s">
        <v>1656</v>
      </c>
      <c r="G12" s="47" t="s">
        <v>1658</v>
      </c>
      <c r="H12" s="47" t="s">
        <v>101</v>
      </c>
      <c r="I12" s="42" t="s">
        <v>46</v>
      </c>
      <c r="J12" s="49">
        <v>45237.0</v>
      </c>
      <c r="K12" s="40">
        <v>45931.0</v>
      </c>
      <c r="L12" s="42" t="s">
        <v>75</v>
      </c>
      <c r="M12" s="51">
        <v>118000.0</v>
      </c>
      <c r="N12" s="42" t="s">
        <v>75</v>
      </c>
      <c r="O12" s="54">
        <v>120036.0</v>
      </c>
      <c r="P12" s="83">
        <v>120036.0</v>
      </c>
      <c r="Q12" s="51">
        <v>0.0</v>
      </c>
      <c r="R12" s="51">
        <v>0.0</v>
      </c>
      <c r="S12" s="52">
        <f t="shared" si="1"/>
        <v>120036</v>
      </c>
      <c r="T12" s="42" t="s">
        <v>112</v>
      </c>
      <c r="U12" s="49">
        <v>45931.0</v>
      </c>
      <c r="V12" s="49">
        <v>45962.0</v>
      </c>
      <c r="W12" s="42">
        <v>1.0</v>
      </c>
      <c r="X12" s="42" t="s">
        <v>84</v>
      </c>
      <c r="Y12" s="42" t="s">
        <v>85</v>
      </c>
    </row>
    <row r="13" ht="16.5" customHeight="1">
      <c r="A13" s="38" t="s">
        <v>8514</v>
      </c>
      <c r="B13" s="40">
        <v>45931.0</v>
      </c>
      <c r="C13" s="42">
        <v>6455.0</v>
      </c>
      <c r="D13" s="47" t="s">
        <v>5094</v>
      </c>
      <c r="E13" s="46" t="s">
        <v>2031</v>
      </c>
      <c r="F13" s="228" t="s">
        <v>2032</v>
      </c>
      <c r="G13" s="47" t="s">
        <v>315</v>
      </c>
      <c r="H13" s="47" t="s">
        <v>177</v>
      </c>
      <c r="I13" s="42" t="s">
        <v>46</v>
      </c>
      <c r="J13" s="49">
        <v>44771.0</v>
      </c>
      <c r="K13" s="40">
        <v>45931.0</v>
      </c>
      <c r="L13" s="42" t="s">
        <v>75</v>
      </c>
      <c r="M13" s="51">
        <v>0.0</v>
      </c>
      <c r="N13" s="42" t="s">
        <v>75</v>
      </c>
      <c r="O13" s="54">
        <v>78000.0</v>
      </c>
      <c r="P13" s="103">
        <v>78000.0</v>
      </c>
      <c r="Q13" s="51">
        <v>0.0</v>
      </c>
      <c r="R13" s="51">
        <v>1560.0</v>
      </c>
      <c r="S13" s="52">
        <f t="shared" si="1"/>
        <v>76440</v>
      </c>
      <c r="T13" s="42" t="s">
        <v>83</v>
      </c>
      <c r="U13" s="49">
        <v>45931.0</v>
      </c>
      <c r="V13" s="49">
        <v>45961.0</v>
      </c>
      <c r="W13" s="42">
        <v>1.0</v>
      </c>
      <c r="X13" s="42" t="s">
        <v>98</v>
      </c>
      <c r="Y13" s="42" t="s">
        <v>85</v>
      </c>
    </row>
    <row r="14" ht="16.5" customHeight="1">
      <c r="A14" s="38" t="s">
        <v>8515</v>
      </c>
      <c r="B14" s="40">
        <v>45931.0</v>
      </c>
      <c r="C14" s="42">
        <v>7425.0</v>
      </c>
      <c r="D14" s="47" t="s">
        <v>664</v>
      </c>
      <c r="E14" s="46" t="s">
        <v>665</v>
      </c>
      <c r="F14" s="228" t="s">
        <v>666</v>
      </c>
      <c r="G14" s="47" t="s">
        <v>404</v>
      </c>
      <c r="H14" s="47" t="s">
        <v>72</v>
      </c>
      <c r="I14" s="42" t="s">
        <v>46</v>
      </c>
      <c r="J14" s="49">
        <v>44866.0</v>
      </c>
      <c r="K14" s="40">
        <v>45931.0</v>
      </c>
      <c r="L14" s="42" t="s">
        <v>75</v>
      </c>
      <c r="M14" s="51">
        <v>0.0</v>
      </c>
      <c r="N14" s="42" t="s">
        <v>75</v>
      </c>
      <c r="O14" s="54">
        <v>78058.0</v>
      </c>
      <c r="P14" s="83">
        <v>78000.0</v>
      </c>
      <c r="Q14" s="51">
        <v>0.0</v>
      </c>
      <c r="R14" s="51">
        <v>0.0</v>
      </c>
      <c r="S14" s="52">
        <f t="shared" si="1"/>
        <v>78000</v>
      </c>
      <c r="T14" s="42" t="s">
        <v>112</v>
      </c>
      <c r="U14" s="49">
        <v>45931.0</v>
      </c>
      <c r="V14" s="49">
        <v>45961.0</v>
      </c>
      <c r="W14" s="42">
        <v>1.0</v>
      </c>
      <c r="X14" s="42" t="s">
        <v>98</v>
      </c>
      <c r="Y14" s="42" t="s">
        <v>85</v>
      </c>
    </row>
    <row r="15" ht="16.5" customHeight="1">
      <c r="A15" s="38" t="s">
        <v>8518</v>
      </c>
      <c r="B15" s="40">
        <v>45931.0</v>
      </c>
      <c r="C15" s="42">
        <v>9441.0</v>
      </c>
      <c r="D15" s="47" t="s">
        <v>782</v>
      </c>
      <c r="E15" s="46" t="s">
        <v>5749</v>
      </c>
      <c r="F15" s="228" t="s">
        <v>615</v>
      </c>
      <c r="G15" s="47" t="s">
        <v>552</v>
      </c>
      <c r="H15" s="47" t="s">
        <v>72</v>
      </c>
      <c r="I15" s="42" t="s">
        <v>46</v>
      </c>
      <c r="J15" s="49">
        <v>45106.0</v>
      </c>
      <c r="K15" s="40">
        <v>45931.0</v>
      </c>
      <c r="L15" s="42" t="s">
        <v>75</v>
      </c>
      <c r="M15" s="51">
        <v>0.0</v>
      </c>
      <c r="N15" s="42" t="s">
        <v>75</v>
      </c>
      <c r="O15" s="54">
        <v>78081.0</v>
      </c>
      <c r="P15" s="83">
        <v>78081.0</v>
      </c>
      <c r="Q15" s="51">
        <v>0.0</v>
      </c>
      <c r="R15" s="51">
        <v>0.0</v>
      </c>
      <c r="S15" s="52">
        <f t="shared" si="1"/>
        <v>78081</v>
      </c>
      <c r="T15" s="42" t="s">
        <v>112</v>
      </c>
      <c r="U15" s="49">
        <v>45931.0</v>
      </c>
      <c r="V15" s="49">
        <v>45961.0</v>
      </c>
      <c r="W15" s="42">
        <v>1.0</v>
      </c>
      <c r="X15" s="42" t="s">
        <v>98</v>
      </c>
      <c r="Y15" s="42" t="s">
        <v>85</v>
      </c>
    </row>
    <row r="16" ht="16.5" customHeight="1">
      <c r="A16" s="38" t="s">
        <v>8520</v>
      </c>
      <c r="B16" s="40">
        <v>45932.0</v>
      </c>
      <c r="C16" s="42">
        <v>8421.0</v>
      </c>
      <c r="D16" s="47" t="s">
        <v>7773</v>
      </c>
      <c r="E16" s="46" t="s">
        <v>604</v>
      </c>
      <c r="F16" s="228" t="s">
        <v>605</v>
      </c>
      <c r="G16" s="47" t="s">
        <v>243</v>
      </c>
      <c r="H16" s="47" t="s">
        <v>123</v>
      </c>
      <c r="I16" s="42" t="s">
        <v>46</v>
      </c>
      <c r="J16" s="49">
        <v>44984.0</v>
      </c>
      <c r="K16" s="40">
        <v>45931.0</v>
      </c>
      <c r="L16" s="42" t="s">
        <v>75</v>
      </c>
      <c r="M16" s="51">
        <v>0.0</v>
      </c>
      <c r="N16" s="42" t="s">
        <v>75</v>
      </c>
      <c r="O16" s="54">
        <v>118000.0</v>
      </c>
      <c r="P16" s="103">
        <v>118000.0</v>
      </c>
      <c r="Q16" s="51">
        <v>0.0</v>
      </c>
      <c r="R16" s="51">
        <v>4400.0</v>
      </c>
      <c r="S16" s="52">
        <f t="shared" si="1"/>
        <v>113600</v>
      </c>
      <c r="T16" s="42" t="s">
        <v>83</v>
      </c>
      <c r="U16" s="49">
        <v>45931.0</v>
      </c>
      <c r="V16" s="49">
        <v>45961.0</v>
      </c>
      <c r="W16" s="42">
        <v>1.0</v>
      </c>
      <c r="X16" s="42" t="s">
        <v>84</v>
      </c>
      <c r="Y16" s="42" t="s">
        <v>85</v>
      </c>
    </row>
    <row r="17" ht="16.5" customHeight="1">
      <c r="A17" s="38" t="s">
        <v>8523</v>
      </c>
      <c r="B17" s="40">
        <v>45932.0</v>
      </c>
      <c r="C17" s="42">
        <v>9393.0</v>
      </c>
      <c r="D17" s="47" t="s">
        <v>1670</v>
      </c>
      <c r="E17" s="46" t="s">
        <v>1671</v>
      </c>
      <c r="F17" s="228" t="s">
        <v>4456</v>
      </c>
      <c r="G17" s="47" t="s">
        <v>121</v>
      </c>
      <c r="H17" s="47" t="s">
        <v>123</v>
      </c>
      <c r="I17" s="42" t="s">
        <v>46</v>
      </c>
      <c r="J17" s="49">
        <v>45100.0</v>
      </c>
      <c r="K17" s="40">
        <v>45931.0</v>
      </c>
      <c r="L17" s="42" t="s">
        <v>75</v>
      </c>
      <c r="M17" s="51">
        <v>0.0</v>
      </c>
      <c r="N17" s="42" t="s">
        <v>75</v>
      </c>
      <c r="O17" s="54">
        <v>78037.0</v>
      </c>
      <c r="P17" s="83">
        <v>78000.0</v>
      </c>
      <c r="Q17" s="51">
        <v>0.0</v>
      </c>
      <c r="R17" s="51">
        <v>0.0</v>
      </c>
      <c r="S17" s="52">
        <f t="shared" si="1"/>
        <v>78000</v>
      </c>
      <c r="T17" s="42" t="s">
        <v>112</v>
      </c>
      <c r="U17" s="49">
        <v>45931.0</v>
      </c>
      <c r="V17" s="49">
        <v>45961.0</v>
      </c>
      <c r="W17" s="42">
        <v>1.0</v>
      </c>
      <c r="X17" s="42" t="s">
        <v>98</v>
      </c>
      <c r="Y17" s="42" t="s">
        <v>85</v>
      </c>
    </row>
    <row r="18" ht="16.5" customHeight="1">
      <c r="A18" s="38" t="s">
        <v>8525</v>
      </c>
      <c r="B18" s="40">
        <v>45932.0</v>
      </c>
      <c r="C18" s="42">
        <v>13058.0</v>
      </c>
      <c r="D18" s="47" t="s">
        <v>6000</v>
      </c>
      <c r="E18" s="46" t="s">
        <v>4302</v>
      </c>
      <c r="F18" s="228" t="s">
        <v>4303</v>
      </c>
      <c r="G18" s="47" t="s">
        <v>552</v>
      </c>
      <c r="H18" s="47" t="s">
        <v>72</v>
      </c>
      <c r="I18" s="42" t="s">
        <v>46</v>
      </c>
      <c r="J18" s="49">
        <v>45520.0</v>
      </c>
      <c r="K18" s="40">
        <v>45931.0</v>
      </c>
      <c r="L18" s="42" t="s">
        <v>75</v>
      </c>
      <c r="M18" s="51">
        <v>78000.0</v>
      </c>
      <c r="N18" s="40">
        <v>45932.0</v>
      </c>
      <c r="O18" s="54">
        <v>80048.0</v>
      </c>
      <c r="P18" s="83">
        <v>80025.0</v>
      </c>
      <c r="Q18" s="51">
        <v>0.0</v>
      </c>
      <c r="R18" s="51">
        <v>0.0</v>
      </c>
      <c r="S18" s="52">
        <f t="shared" si="1"/>
        <v>80025</v>
      </c>
      <c r="T18" s="42" t="s">
        <v>112</v>
      </c>
      <c r="U18" s="49">
        <v>45932.0</v>
      </c>
      <c r="V18" s="49">
        <v>45962.0</v>
      </c>
      <c r="W18" s="42">
        <v>1.0</v>
      </c>
      <c r="X18" s="42" t="s">
        <v>98</v>
      </c>
      <c r="Y18" s="42" t="s">
        <v>85</v>
      </c>
    </row>
    <row r="19" ht="16.5" customHeight="1">
      <c r="A19" s="38" t="s">
        <v>8527</v>
      </c>
      <c r="B19" s="40">
        <v>45932.0</v>
      </c>
      <c r="C19" s="42">
        <v>8922.0</v>
      </c>
      <c r="D19" s="47" t="s">
        <v>3578</v>
      </c>
      <c r="E19" s="46" t="s">
        <v>3579</v>
      </c>
      <c r="F19" s="228" t="s">
        <v>3580</v>
      </c>
      <c r="G19" s="47" t="s">
        <v>243</v>
      </c>
      <c r="H19" s="47" t="s">
        <v>123</v>
      </c>
      <c r="I19" s="42" t="s">
        <v>46</v>
      </c>
      <c r="J19" s="49">
        <v>45048.0</v>
      </c>
      <c r="K19" s="40">
        <v>45931.0</v>
      </c>
      <c r="L19" s="42" t="s">
        <v>75</v>
      </c>
      <c r="M19" s="51">
        <v>0.0</v>
      </c>
      <c r="N19" s="42" t="s">
        <v>75</v>
      </c>
      <c r="O19" s="54">
        <v>118000.0</v>
      </c>
      <c r="P19" s="103">
        <v>118000.0</v>
      </c>
      <c r="Q19" s="51">
        <v>0.0</v>
      </c>
      <c r="R19" s="51">
        <v>2360.0</v>
      </c>
      <c r="S19" s="52">
        <f t="shared" si="1"/>
        <v>115640</v>
      </c>
      <c r="T19" s="42" t="s">
        <v>83</v>
      </c>
      <c r="U19" s="49">
        <v>45931.0</v>
      </c>
      <c r="V19" s="49">
        <v>45961.0</v>
      </c>
      <c r="W19" s="42">
        <v>1.0</v>
      </c>
      <c r="X19" s="42" t="s">
        <v>84</v>
      </c>
      <c r="Y19" s="42" t="s">
        <v>85</v>
      </c>
    </row>
    <row r="20" ht="16.5" customHeight="1">
      <c r="A20" s="38" t="s">
        <v>8530</v>
      </c>
      <c r="B20" s="40">
        <v>45932.0</v>
      </c>
      <c r="C20" s="42">
        <v>11985.0</v>
      </c>
      <c r="D20" s="47" t="s">
        <v>778</v>
      </c>
      <c r="E20" s="46" t="s">
        <v>699</v>
      </c>
      <c r="F20" s="228" t="s">
        <v>700</v>
      </c>
      <c r="G20" s="47" t="s">
        <v>701</v>
      </c>
      <c r="H20" s="47" t="s">
        <v>177</v>
      </c>
      <c r="I20" s="42" t="s">
        <v>46</v>
      </c>
      <c r="J20" s="49">
        <v>45411.0</v>
      </c>
      <c r="K20" s="40">
        <v>45931.0</v>
      </c>
      <c r="L20" s="42" t="s">
        <v>75</v>
      </c>
      <c r="M20" s="51">
        <v>0.0</v>
      </c>
      <c r="N20" s="42" t="s">
        <v>75</v>
      </c>
      <c r="O20" s="54">
        <v>118000.0</v>
      </c>
      <c r="P20" s="103">
        <v>118000.0</v>
      </c>
      <c r="Q20" s="51">
        <v>0.0</v>
      </c>
      <c r="R20" s="51">
        <v>4400.0</v>
      </c>
      <c r="S20" s="52">
        <f t="shared" si="1"/>
        <v>113600</v>
      </c>
      <c r="T20" s="42" t="s">
        <v>83</v>
      </c>
      <c r="U20" s="49">
        <v>45931.0</v>
      </c>
      <c r="V20" s="49">
        <v>45965.0</v>
      </c>
      <c r="W20" s="42">
        <v>1.0</v>
      </c>
      <c r="X20" s="42" t="s">
        <v>84</v>
      </c>
      <c r="Y20" s="42" t="s">
        <v>85</v>
      </c>
    </row>
    <row r="21" ht="16.5" customHeight="1">
      <c r="A21" s="38" t="s">
        <v>8532</v>
      </c>
      <c r="B21" s="40">
        <v>45932.0</v>
      </c>
      <c r="C21" s="42">
        <v>4768.0</v>
      </c>
      <c r="D21" s="47" t="s">
        <v>598</v>
      </c>
      <c r="E21" s="46" t="s">
        <v>599</v>
      </c>
      <c r="F21" s="228" t="s">
        <v>600</v>
      </c>
      <c r="G21" s="47" t="s">
        <v>601</v>
      </c>
      <c r="H21" s="47" t="s">
        <v>177</v>
      </c>
      <c r="I21" s="42" t="s">
        <v>46</v>
      </c>
      <c r="J21" s="49">
        <v>44614.0</v>
      </c>
      <c r="K21" s="40">
        <v>45931.0</v>
      </c>
      <c r="L21" s="42" t="s">
        <v>75</v>
      </c>
      <c r="M21" s="51">
        <v>0.0</v>
      </c>
      <c r="N21" s="42" t="s">
        <v>75</v>
      </c>
      <c r="O21" s="54">
        <v>78000.0</v>
      </c>
      <c r="P21" s="103">
        <v>78000.0</v>
      </c>
      <c r="Q21" s="51">
        <v>0.0</v>
      </c>
      <c r="R21" s="51">
        <v>546.0</v>
      </c>
      <c r="S21" s="52">
        <f t="shared" si="1"/>
        <v>77454</v>
      </c>
      <c r="T21" s="42" t="s">
        <v>83</v>
      </c>
      <c r="U21" s="49">
        <v>45931.0</v>
      </c>
      <c r="V21" s="49">
        <v>45962.0</v>
      </c>
      <c r="W21" s="42">
        <v>1.0</v>
      </c>
      <c r="X21" s="42" t="s">
        <v>98</v>
      </c>
      <c r="Y21" s="42" t="s">
        <v>85</v>
      </c>
    </row>
    <row r="22" ht="16.5" customHeight="1">
      <c r="A22" s="38" t="s">
        <v>8533</v>
      </c>
      <c r="B22" s="40">
        <v>45932.0</v>
      </c>
      <c r="C22" s="42">
        <v>8912.0</v>
      </c>
      <c r="D22" s="47" t="s">
        <v>5057</v>
      </c>
      <c r="E22" s="46" t="s">
        <v>3492</v>
      </c>
      <c r="F22" s="228" t="s">
        <v>3500</v>
      </c>
      <c r="G22" s="47" t="s">
        <v>3303</v>
      </c>
      <c r="H22" s="47" t="s">
        <v>134</v>
      </c>
      <c r="I22" s="42" t="s">
        <v>46</v>
      </c>
      <c r="J22" s="49">
        <v>45047.0</v>
      </c>
      <c r="K22" s="40">
        <v>45925.0</v>
      </c>
      <c r="L22" s="40">
        <v>45925.0</v>
      </c>
      <c r="M22" s="51">
        <v>78000.0</v>
      </c>
      <c r="N22" s="40">
        <v>45931.0</v>
      </c>
      <c r="O22" s="54">
        <v>156000.0</v>
      </c>
      <c r="P22" s="54">
        <v>0.0</v>
      </c>
      <c r="Q22" s="51">
        <v>0.0</v>
      </c>
      <c r="R22" s="51">
        <v>0.0</v>
      </c>
      <c r="S22" s="52">
        <f t="shared" si="1"/>
        <v>0</v>
      </c>
      <c r="T22" s="42" t="s">
        <v>283</v>
      </c>
      <c r="U22" s="49">
        <v>45931.0</v>
      </c>
      <c r="V22" s="49">
        <v>45963.0</v>
      </c>
      <c r="W22" s="42">
        <v>1.0</v>
      </c>
      <c r="X22" s="42" t="s">
        <v>98</v>
      </c>
      <c r="Y22" s="42" t="s">
        <v>85</v>
      </c>
    </row>
    <row r="23" ht="16.5" customHeight="1">
      <c r="A23" s="38" t="s">
        <v>8536</v>
      </c>
      <c r="B23" s="40">
        <v>45932.0</v>
      </c>
      <c r="C23" s="42">
        <v>9805.0</v>
      </c>
      <c r="D23" s="47" t="s">
        <v>994</v>
      </c>
      <c r="E23" s="46" t="s">
        <v>995</v>
      </c>
      <c r="F23" s="228" t="s">
        <v>996</v>
      </c>
      <c r="G23" s="47" t="s">
        <v>217</v>
      </c>
      <c r="H23" s="47" t="s">
        <v>177</v>
      </c>
      <c r="I23" s="42" t="s">
        <v>46</v>
      </c>
      <c r="J23" s="49">
        <v>45148.0</v>
      </c>
      <c r="K23" s="40">
        <v>45932.0</v>
      </c>
      <c r="L23" s="42" t="s">
        <v>75</v>
      </c>
      <c r="M23" s="51">
        <v>0.0</v>
      </c>
      <c r="N23" s="42" t="s">
        <v>75</v>
      </c>
      <c r="O23" s="54">
        <v>78000.0</v>
      </c>
      <c r="P23" s="83">
        <v>78000.0</v>
      </c>
      <c r="Q23" s="51">
        <v>0.0</v>
      </c>
      <c r="R23" s="51">
        <v>4440.0</v>
      </c>
      <c r="S23" s="52">
        <f t="shared" si="1"/>
        <v>73560</v>
      </c>
      <c r="T23" s="42" t="s">
        <v>83</v>
      </c>
      <c r="U23" s="49">
        <v>45932.0</v>
      </c>
      <c r="V23" s="49">
        <v>45968.0</v>
      </c>
      <c r="W23" s="42">
        <v>1.0</v>
      </c>
      <c r="X23" s="42" t="s">
        <v>98</v>
      </c>
      <c r="Y23" s="42" t="s">
        <v>85</v>
      </c>
    </row>
    <row r="24" ht="16.5" customHeight="1">
      <c r="A24" s="38" t="s">
        <v>8539</v>
      </c>
      <c r="B24" s="40">
        <v>45932.0</v>
      </c>
      <c r="C24" s="42">
        <v>9805.0</v>
      </c>
      <c r="D24" s="47" t="s">
        <v>994</v>
      </c>
      <c r="E24" s="46" t="s">
        <v>995</v>
      </c>
      <c r="F24" s="228" t="s">
        <v>1140</v>
      </c>
      <c r="G24" s="47" t="s">
        <v>217</v>
      </c>
      <c r="H24" s="47" t="s">
        <v>177</v>
      </c>
      <c r="I24" s="42" t="s">
        <v>46</v>
      </c>
      <c r="J24" s="49">
        <v>45148.0</v>
      </c>
      <c r="K24" s="40">
        <v>45932.0</v>
      </c>
      <c r="L24" s="42" t="s">
        <v>75</v>
      </c>
      <c r="M24" s="51">
        <v>0.0</v>
      </c>
      <c r="N24" s="42" t="s">
        <v>75</v>
      </c>
      <c r="O24" s="54">
        <v>78000.0</v>
      </c>
      <c r="P24" s="83">
        <v>78000.0</v>
      </c>
      <c r="Q24" s="51">
        <v>0.0</v>
      </c>
      <c r="R24" s="51">
        <v>4440.0</v>
      </c>
      <c r="S24" s="52">
        <f t="shared" si="1"/>
        <v>73560</v>
      </c>
      <c r="T24" s="42" t="s">
        <v>83</v>
      </c>
      <c r="U24" s="49">
        <v>45932.0</v>
      </c>
      <c r="V24" s="49">
        <v>45972.0</v>
      </c>
      <c r="W24" s="42">
        <v>1.0</v>
      </c>
      <c r="X24" s="42" t="s">
        <v>98</v>
      </c>
      <c r="Y24" s="42" t="s">
        <v>85</v>
      </c>
    </row>
    <row r="25" ht="16.5" customHeight="1">
      <c r="A25" s="38" t="s">
        <v>8541</v>
      </c>
      <c r="B25" s="40">
        <v>45932.0</v>
      </c>
      <c r="C25" s="42">
        <v>12575.0</v>
      </c>
      <c r="D25" s="47" t="s">
        <v>8275</v>
      </c>
      <c r="E25" s="46" t="s">
        <v>834</v>
      </c>
      <c r="F25" s="228" t="s">
        <v>835</v>
      </c>
      <c r="G25" s="47" t="s">
        <v>199</v>
      </c>
      <c r="H25" s="47" t="s">
        <v>200</v>
      </c>
      <c r="I25" s="42" t="s">
        <v>46</v>
      </c>
      <c r="J25" s="49">
        <v>45470.0</v>
      </c>
      <c r="K25" s="40">
        <v>45932.0</v>
      </c>
      <c r="L25" s="42" t="s">
        <v>75</v>
      </c>
      <c r="M25" s="51">
        <v>0.0</v>
      </c>
      <c r="N25" s="42" t="s">
        <v>75</v>
      </c>
      <c r="O25" s="54">
        <v>118080.0</v>
      </c>
      <c r="P25" s="103">
        <v>118080.0</v>
      </c>
      <c r="Q25" s="51">
        <v>0.0</v>
      </c>
      <c r="R25" s="51">
        <v>0.0</v>
      </c>
      <c r="S25" s="52">
        <f t="shared" si="1"/>
        <v>118080</v>
      </c>
      <c r="T25" s="42" t="s">
        <v>112</v>
      </c>
      <c r="U25" s="49">
        <v>45932.0</v>
      </c>
      <c r="V25" s="49">
        <v>45964.0</v>
      </c>
      <c r="W25" s="42">
        <v>1.0</v>
      </c>
      <c r="X25" s="42" t="s">
        <v>84</v>
      </c>
      <c r="Y25" s="42" t="s">
        <v>85</v>
      </c>
    </row>
    <row r="26" ht="16.5" customHeight="1">
      <c r="A26" s="38" t="s">
        <v>8546</v>
      </c>
      <c r="B26" s="40">
        <v>45932.0</v>
      </c>
      <c r="C26" s="42">
        <v>13922.0</v>
      </c>
      <c r="D26" s="47" t="s">
        <v>840</v>
      </c>
      <c r="E26" s="46" t="s">
        <v>841</v>
      </c>
      <c r="F26" s="228" t="s">
        <v>2455</v>
      </c>
      <c r="G26" s="47" t="s">
        <v>199</v>
      </c>
      <c r="H26" s="47" t="s">
        <v>200</v>
      </c>
      <c r="I26" s="42" t="s">
        <v>46</v>
      </c>
      <c r="J26" s="49">
        <v>45620.0</v>
      </c>
      <c r="K26" s="40">
        <v>45932.0</v>
      </c>
      <c r="L26" s="42" t="s">
        <v>75</v>
      </c>
      <c r="M26" s="51">
        <v>0.0</v>
      </c>
      <c r="N26" s="42" t="s">
        <v>75</v>
      </c>
      <c r="O26" s="54">
        <v>118082.0</v>
      </c>
      <c r="P26" s="103">
        <v>118082.0</v>
      </c>
      <c r="Q26" s="51">
        <v>0.0</v>
      </c>
      <c r="R26" s="51">
        <v>0.0</v>
      </c>
      <c r="S26" s="52">
        <f t="shared" si="1"/>
        <v>118082</v>
      </c>
      <c r="T26" s="42" t="s">
        <v>112</v>
      </c>
      <c r="U26" s="49">
        <v>45932.0</v>
      </c>
      <c r="V26" s="49">
        <v>45964.0</v>
      </c>
      <c r="W26" s="42">
        <v>1.0</v>
      </c>
      <c r="X26" s="42" t="s">
        <v>84</v>
      </c>
      <c r="Y26" s="42" t="s">
        <v>85</v>
      </c>
    </row>
    <row r="27" ht="16.5" customHeight="1">
      <c r="A27" s="38" t="s">
        <v>8548</v>
      </c>
      <c r="B27" s="40">
        <v>45932.0</v>
      </c>
      <c r="C27" s="42">
        <v>6052.0</v>
      </c>
      <c r="D27" s="47" t="s">
        <v>249</v>
      </c>
      <c r="E27" s="46" t="s">
        <v>250</v>
      </c>
      <c r="F27" s="228" t="s">
        <v>251</v>
      </c>
      <c r="G27" s="47" t="s">
        <v>323</v>
      </c>
      <c r="H27" s="47" t="s">
        <v>177</v>
      </c>
      <c r="I27" s="42" t="s">
        <v>46</v>
      </c>
      <c r="J27" s="49">
        <v>44730.0</v>
      </c>
      <c r="K27" s="40">
        <v>45932.0</v>
      </c>
      <c r="L27" s="42" t="s">
        <v>75</v>
      </c>
      <c r="M27" s="51">
        <v>0.0</v>
      </c>
      <c r="N27" s="42" t="s">
        <v>75</v>
      </c>
      <c r="O27" s="54">
        <v>78090.0</v>
      </c>
      <c r="P27" s="103">
        <v>78090.0</v>
      </c>
      <c r="Q27" s="51">
        <v>0.0</v>
      </c>
      <c r="R27" s="51">
        <v>0.0</v>
      </c>
      <c r="S27" s="52">
        <f t="shared" si="1"/>
        <v>78090</v>
      </c>
      <c r="T27" s="42" t="s">
        <v>112</v>
      </c>
      <c r="U27" s="49">
        <v>45932.0</v>
      </c>
      <c r="V27" s="49">
        <v>45962.0</v>
      </c>
      <c r="W27" s="42">
        <v>1.0</v>
      </c>
      <c r="X27" s="42" t="s">
        <v>98</v>
      </c>
      <c r="Y27" s="42" t="s">
        <v>85</v>
      </c>
    </row>
    <row r="28" ht="16.5" customHeight="1">
      <c r="A28" s="38" t="s">
        <v>8551</v>
      </c>
      <c r="B28" s="40">
        <v>45932.0</v>
      </c>
      <c r="C28" s="42">
        <v>1060.0</v>
      </c>
      <c r="D28" s="47" t="s">
        <v>496</v>
      </c>
      <c r="E28" s="46" t="s">
        <v>497</v>
      </c>
      <c r="F28" s="228" t="s">
        <v>499</v>
      </c>
      <c r="G28" s="47" t="s">
        <v>404</v>
      </c>
      <c r="H28" s="47" t="s">
        <v>72</v>
      </c>
      <c r="I28" s="42" t="s">
        <v>46</v>
      </c>
      <c r="J28" s="49">
        <v>44346.0</v>
      </c>
      <c r="K28" s="40">
        <v>45932.0</v>
      </c>
      <c r="L28" s="42" t="s">
        <v>75</v>
      </c>
      <c r="M28" s="51">
        <v>0.0</v>
      </c>
      <c r="N28" s="42" t="s">
        <v>75</v>
      </c>
      <c r="O28" s="54">
        <v>78065.0</v>
      </c>
      <c r="P28" s="103">
        <v>78065.0</v>
      </c>
      <c r="Q28" s="51">
        <v>0.0</v>
      </c>
      <c r="R28" s="51">
        <v>0.0</v>
      </c>
      <c r="S28" s="52">
        <f t="shared" si="1"/>
        <v>78065</v>
      </c>
      <c r="T28" s="42" t="s">
        <v>112</v>
      </c>
      <c r="U28" s="49">
        <v>45932.0</v>
      </c>
      <c r="V28" s="49">
        <v>45962.0</v>
      </c>
      <c r="W28" s="42">
        <v>1.0</v>
      </c>
      <c r="X28" s="42" t="s">
        <v>98</v>
      </c>
      <c r="Y28" s="42" t="s">
        <v>85</v>
      </c>
    </row>
    <row r="29" ht="16.5" customHeight="1">
      <c r="A29" s="38" t="s">
        <v>8554</v>
      </c>
      <c r="B29" s="40">
        <v>45932.0</v>
      </c>
      <c r="C29" s="42">
        <v>7059.0</v>
      </c>
      <c r="D29" s="47" t="s">
        <v>8555</v>
      </c>
      <c r="E29" s="46" t="s">
        <v>8556</v>
      </c>
      <c r="F29" s="228" t="s">
        <v>3675</v>
      </c>
      <c r="G29" s="47" t="s">
        <v>121</v>
      </c>
      <c r="H29" s="47" t="s">
        <v>123</v>
      </c>
      <c r="I29" s="42" t="s">
        <v>46</v>
      </c>
      <c r="J29" s="49">
        <v>44829.0</v>
      </c>
      <c r="K29" s="40">
        <v>45932.0</v>
      </c>
      <c r="L29" s="42" t="s">
        <v>75</v>
      </c>
      <c r="M29" s="51">
        <v>78000.0</v>
      </c>
      <c r="N29" s="42" t="s">
        <v>75</v>
      </c>
      <c r="O29" s="54">
        <v>80014.0</v>
      </c>
      <c r="P29" s="103">
        <v>80000.0</v>
      </c>
      <c r="Q29" s="51">
        <v>0.0</v>
      </c>
      <c r="R29" s="51">
        <v>0.0</v>
      </c>
      <c r="S29" s="52">
        <f t="shared" si="1"/>
        <v>80000</v>
      </c>
      <c r="T29" s="42" t="s">
        <v>112</v>
      </c>
      <c r="U29" s="49">
        <v>45932.0</v>
      </c>
      <c r="V29" s="49">
        <v>45962.0</v>
      </c>
      <c r="W29" s="42">
        <v>1.0</v>
      </c>
      <c r="X29" s="42" t="s">
        <v>98</v>
      </c>
      <c r="Y29" s="42" t="s">
        <v>85</v>
      </c>
    </row>
    <row r="30" ht="16.5" customHeight="1">
      <c r="A30" s="38" t="s">
        <v>8559</v>
      </c>
      <c r="B30" s="40">
        <v>45932.0</v>
      </c>
      <c r="C30" s="42">
        <v>4343.0</v>
      </c>
      <c r="D30" s="47" t="s">
        <v>151</v>
      </c>
      <c r="E30" s="46" t="s">
        <v>152</v>
      </c>
      <c r="F30" s="228" t="s">
        <v>153</v>
      </c>
      <c r="G30" s="47" t="s">
        <v>155</v>
      </c>
      <c r="H30" s="47" t="s">
        <v>156</v>
      </c>
      <c r="I30" s="42" t="s">
        <v>46</v>
      </c>
      <c r="J30" s="49">
        <v>44585.0</v>
      </c>
      <c r="K30" s="40">
        <v>45932.0</v>
      </c>
      <c r="L30" s="42" t="s">
        <v>75</v>
      </c>
      <c r="M30" s="51">
        <v>0.0</v>
      </c>
      <c r="N30" s="42" t="s">
        <v>75</v>
      </c>
      <c r="O30" s="54">
        <v>78000.0</v>
      </c>
      <c r="P30" s="83">
        <v>78000.0</v>
      </c>
      <c r="Q30" s="51">
        <v>0.0</v>
      </c>
      <c r="R30" s="51">
        <v>1560.0</v>
      </c>
      <c r="S30" s="52">
        <f t="shared" si="1"/>
        <v>76440</v>
      </c>
      <c r="T30" s="42" t="s">
        <v>83</v>
      </c>
      <c r="U30" s="49">
        <v>45932.0</v>
      </c>
      <c r="V30" s="49">
        <v>45962.0</v>
      </c>
      <c r="W30" s="42">
        <v>1.0</v>
      </c>
      <c r="X30" s="42" t="s">
        <v>98</v>
      </c>
      <c r="Y30" s="42" t="s">
        <v>85</v>
      </c>
    </row>
    <row r="31" ht="16.5" customHeight="1">
      <c r="A31" s="38" t="s">
        <v>8562</v>
      </c>
      <c r="B31" s="40">
        <v>45932.0</v>
      </c>
      <c r="C31" s="42">
        <v>4863.0</v>
      </c>
      <c r="D31" s="47" t="s">
        <v>8271</v>
      </c>
      <c r="E31" s="46" t="s">
        <v>145</v>
      </c>
      <c r="F31" s="228" t="s">
        <v>146</v>
      </c>
      <c r="G31" s="47" t="s">
        <v>122</v>
      </c>
      <c r="H31" s="47" t="s">
        <v>124</v>
      </c>
      <c r="I31" s="42" t="s">
        <v>46</v>
      </c>
      <c r="J31" s="49">
        <v>44623.0</v>
      </c>
      <c r="K31" s="40">
        <v>45932.0</v>
      </c>
      <c r="L31" s="42" t="s">
        <v>75</v>
      </c>
      <c r="M31" s="51">
        <v>0.0</v>
      </c>
      <c r="N31" s="42" t="s">
        <v>75</v>
      </c>
      <c r="O31" s="54">
        <v>78000.0</v>
      </c>
      <c r="P31" s="83">
        <v>78000.0</v>
      </c>
      <c r="Q31" s="51">
        <v>0.0</v>
      </c>
      <c r="R31" s="51">
        <v>546.0</v>
      </c>
      <c r="S31" s="52">
        <f t="shared" si="1"/>
        <v>77454</v>
      </c>
      <c r="T31" s="42" t="s">
        <v>83</v>
      </c>
      <c r="U31" s="49">
        <v>45932.0</v>
      </c>
      <c r="V31" s="49">
        <v>45962.0</v>
      </c>
      <c r="W31" s="42">
        <v>1.0</v>
      </c>
      <c r="X31" s="42" t="s">
        <v>98</v>
      </c>
      <c r="Y31" s="42" t="s">
        <v>85</v>
      </c>
    </row>
    <row r="32" ht="16.5" customHeight="1">
      <c r="A32" s="38" t="s">
        <v>8564</v>
      </c>
      <c r="B32" s="40">
        <v>45932.0</v>
      </c>
      <c r="C32" s="42">
        <v>5319.0</v>
      </c>
      <c r="D32" s="47" t="s">
        <v>240</v>
      </c>
      <c r="E32" s="46" t="s">
        <v>241</v>
      </c>
      <c r="F32" s="228" t="s">
        <v>242</v>
      </c>
      <c r="G32" s="47" t="s">
        <v>243</v>
      </c>
      <c r="H32" s="47" t="s">
        <v>123</v>
      </c>
      <c r="I32" s="42" t="s">
        <v>46</v>
      </c>
      <c r="J32" s="49">
        <v>44653.0</v>
      </c>
      <c r="K32" s="40">
        <v>45932.0</v>
      </c>
      <c r="L32" s="42" t="s">
        <v>75</v>
      </c>
      <c r="M32" s="51">
        <v>118000.0</v>
      </c>
      <c r="N32" s="42" t="s">
        <v>75</v>
      </c>
      <c r="O32" s="54">
        <v>120000.0</v>
      </c>
      <c r="P32" s="83">
        <v>120000.0</v>
      </c>
      <c r="Q32" s="51">
        <v>0.0</v>
      </c>
      <c r="R32" s="51">
        <v>840.0</v>
      </c>
      <c r="S32" s="52">
        <f t="shared" si="1"/>
        <v>119160</v>
      </c>
      <c r="T32" s="42" t="s">
        <v>83</v>
      </c>
      <c r="U32" s="49">
        <v>45932.0</v>
      </c>
      <c r="V32" s="49">
        <v>45962.0</v>
      </c>
      <c r="W32" s="42">
        <v>1.0</v>
      </c>
      <c r="X32" s="42" t="s">
        <v>84</v>
      </c>
      <c r="Y32" s="42" t="s">
        <v>85</v>
      </c>
    </row>
    <row r="33" ht="16.5" customHeight="1">
      <c r="A33" s="38" t="s">
        <v>8567</v>
      </c>
      <c r="B33" s="40">
        <v>45932.0</v>
      </c>
      <c r="C33" s="42">
        <v>13043.0</v>
      </c>
      <c r="D33" s="47" t="s">
        <v>8569</v>
      </c>
      <c r="E33" s="46" t="s">
        <v>8570</v>
      </c>
      <c r="F33" s="228" t="s">
        <v>2383</v>
      </c>
      <c r="G33" s="47" t="s">
        <v>284</v>
      </c>
      <c r="H33" s="47" t="s">
        <v>156</v>
      </c>
      <c r="I33" s="42" t="s">
        <v>46</v>
      </c>
      <c r="J33" s="49">
        <v>45518.0</v>
      </c>
      <c r="K33" s="40">
        <v>45932.0</v>
      </c>
      <c r="L33" s="42" t="s">
        <v>75</v>
      </c>
      <c r="M33" s="51">
        <v>0.0</v>
      </c>
      <c r="N33" s="42" t="s">
        <v>75</v>
      </c>
      <c r="O33" s="54">
        <v>1298050.0</v>
      </c>
      <c r="P33" s="103">
        <v>1298050.0</v>
      </c>
      <c r="Q33" s="51">
        <v>0.0</v>
      </c>
      <c r="R33" s="51">
        <v>0.0</v>
      </c>
      <c r="S33" s="52">
        <f t="shared" si="1"/>
        <v>1298050</v>
      </c>
      <c r="T33" s="42" t="s">
        <v>112</v>
      </c>
      <c r="U33" s="49">
        <v>45932.0</v>
      </c>
      <c r="V33" s="49">
        <v>46342.0</v>
      </c>
      <c r="W33" s="42">
        <v>12.0</v>
      </c>
      <c r="X33" s="42" t="s">
        <v>84</v>
      </c>
      <c r="Y33" s="42" t="s">
        <v>85</v>
      </c>
    </row>
    <row r="34" ht="16.5" customHeight="1">
      <c r="A34" s="38" t="s">
        <v>8573</v>
      </c>
      <c r="B34" s="40">
        <v>45932.0</v>
      </c>
      <c r="C34" s="42">
        <v>3814.0</v>
      </c>
      <c r="D34" s="47" t="s">
        <v>6098</v>
      </c>
      <c r="E34" s="46" t="s">
        <v>2178</v>
      </c>
      <c r="F34" s="228" t="s">
        <v>2181</v>
      </c>
      <c r="G34" s="47" t="s">
        <v>601</v>
      </c>
      <c r="H34" s="47" t="s">
        <v>177</v>
      </c>
      <c r="I34" s="42" t="s">
        <v>46</v>
      </c>
      <c r="J34" s="49">
        <v>44552.0</v>
      </c>
      <c r="K34" s="40">
        <v>45932.0</v>
      </c>
      <c r="L34" s="42" t="s">
        <v>75</v>
      </c>
      <c r="M34" s="51">
        <v>0.0</v>
      </c>
      <c r="N34" s="42" t="s">
        <v>75</v>
      </c>
      <c r="O34" s="54">
        <v>78091.0</v>
      </c>
      <c r="P34" s="103">
        <v>78000.0</v>
      </c>
      <c r="Q34" s="51">
        <v>0.0</v>
      </c>
      <c r="R34" s="51">
        <v>0.0</v>
      </c>
      <c r="S34" s="52">
        <f t="shared" si="1"/>
        <v>78000</v>
      </c>
      <c r="T34" s="42" t="s">
        <v>112</v>
      </c>
      <c r="U34" s="49">
        <v>45932.0</v>
      </c>
      <c r="V34" s="49">
        <v>45962.0</v>
      </c>
      <c r="W34" s="42">
        <v>1.0</v>
      </c>
      <c r="X34" s="42" t="s">
        <v>98</v>
      </c>
      <c r="Y34" s="42" t="s">
        <v>85</v>
      </c>
    </row>
    <row r="35" ht="16.5" customHeight="1">
      <c r="A35" s="38" t="s">
        <v>8576</v>
      </c>
      <c r="B35" s="40">
        <v>45932.0</v>
      </c>
      <c r="C35" s="42">
        <v>10966.0</v>
      </c>
      <c r="D35" s="47" t="s">
        <v>696</v>
      </c>
      <c r="E35" s="46" t="s">
        <v>430</v>
      </c>
      <c r="F35" s="228" t="s">
        <v>431</v>
      </c>
      <c r="G35" s="47" t="s">
        <v>323</v>
      </c>
      <c r="H35" s="47" t="s">
        <v>177</v>
      </c>
      <c r="I35" s="42" t="s">
        <v>46</v>
      </c>
      <c r="J35" s="49">
        <v>45295.0</v>
      </c>
      <c r="K35" s="40">
        <v>45932.0</v>
      </c>
      <c r="L35" s="42" t="s">
        <v>75</v>
      </c>
      <c r="M35" s="51">
        <v>118000.0</v>
      </c>
      <c r="N35" s="42" t="s">
        <v>75</v>
      </c>
      <c r="O35" s="51">
        <v>120083.0</v>
      </c>
      <c r="P35" s="166">
        <v>120083.0</v>
      </c>
      <c r="Q35" s="51">
        <v>0.0</v>
      </c>
      <c r="R35" s="51">
        <v>0.0</v>
      </c>
      <c r="S35" s="52">
        <f t="shared" si="1"/>
        <v>120083</v>
      </c>
      <c r="T35" s="42" t="s">
        <v>112</v>
      </c>
      <c r="U35" s="49">
        <v>45932.0</v>
      </c>
      <c r="V35" s="49">
        <v>45964.0</v>
      </c>
      <c r="W35" s="42">
        <v>1.0</v>
      </c>
      <c r="X35" s="42" t="s">
        <v>84</v>
      </c>
      <c r="Y35" s="42" t="s">
        <v>85</v>
      </c>
    </row>
    <row r="36" ht="16.5" customHeight="1">
      <c r="A36" s="46" t="s">
        <v>8580</v>
      </c>
      <c r="B36" s="40">
        <v>45933.0</v>
      </c>
      <c r="C36" s="42">
        <v>8177.0</v>
      </c>
      <c r="D36" s="47" t="s">
        <v>5236</v>
      </c>
      <c r="E36" s="46" t="s">
        <v>521</v>
      </c>
      <c r="F36" s="228" t="s">
        <v>8582</v>
      </c>
      <c r="G36" s="47" t="s">
        <v>70</v>
      </c>
      <c r="H36" s="47" t="s">
        <v>72</v>
      </c>
      <c r="I36" s="42" t="s">
        <v>46</v>
      </c>
      <c r="J36" s="49">
        <v>44954.0</v>
      </c>
      <c r="K36" s="40">
        <v>45932.0</v>
      </c>
      <c r="L36" s="42" t="s">
        <v>75</v>
      </c>
      <c r="M36" s="51"/>
      <c r="N36" s="42"/>
      <c r="O36" s="54">
        <v>49998.0</v>
      </c>
      <c r="P36" s="54">
        <v>0.0</v>
      </c>
      <c r="Q36" s="51">
        <v>0.0</v>
      </c>
      <c r="R36" s="51">
        <v>0.0</v>
      </c>
      <c r="S36" s="52">
        <f t="shared" si="1"/>
        <v>0</v>
      </c>
      <c r="T36" s="42" t="s">
        <v>4700</v>
      </c>
      <c r="U36" s="49"/>
      <c r="V36" s="49"/>
      <c r="W36" s="42">
        <v>1.0</v>
      </c>
      <c r="X36" s="42" t="s">
        <v>84</v>
      </c>
      <c r="Y36" s="42" t="s">
        <v>85</v>
      </c>
    </row>
    <row r="37" ht="16.5" customHeight="1">
      <c r="A37" s="38" t="s">
        <v>8585</v>
      </c>
      <c r="B37" s="40">
        <v>45933.0</v>
      </c>
      <c r="C37" s="42">
        <v>6362.0</v>
      </c>
      <c r="D37" s="47" t="s">
        <v>3999</v>
      </c>
      <c r="E37" s="46" t="s">
        <v>4000</v>
      </c>
      <c r="F37" s="228" t="s">
        <v>4002</v>
      </c>
      <c r="G37" s="47" t="s">
        <v>70</v>
      </c>
      <c r="H37" s="47" t="s">
        <v>72</v>
      </c>
      <c r="I37" s="42" t="s">
        <v>46</v>
      </c>
      <c r="J37" s="49">
        <v>44762.0</v>
      </c>
      <c r="K37" s="40">
        <v>45932.0</v>
      </c>
      <c r="L37" s="42" t="s">
        <v>75</v>
      </c>
      <c r="M37" s="51">
        <v>0.0</v>
      </c>
      <c r="N37" s="40">
        <v>45933.0</v>
      </c>
      <c r="O37" s="54">
        <v>78006.0</v>
      </c>
      <c r="P37" s="103">
        <v>78006.0</v>
      </c>
      <c r="Q37" s="51">
        <v>0.0</v>
      </c>
      <c r="R37" s="51">
        <v>0.0</v>
      </c>
      <c r="S37" s="52">
        <f t="shared" si="1"/>
        <v>78006</v>
      </c>
      <c r="T37" s="42" t="s">
        <v>112</v>
      </c>
      <c r="U37" s="49">
        <v>45933.0</v>
      </c>
      <c r="V37" s="49">
        <v>45963.0</v>
      </c>
      <c r="W37" s="42">
        <v>1.0</v>
      </c>
      <c r="X37" s="42" t="s">
        <v>98</v>
      </c>
      <c r="Y37" s="42" t="s">
        <v>85</v>
      </c>
    </row>
    <row r="38" ht="16.5" customHeight="1">
      <c r="A38" s="38" t="s">
        <v>8588</v>
      </c>
      <c r="B38" s="40">
        <v>45933.0</v>
      </c>
      <c r="C38" s="42">
        <v>4896.0</v>
      </c>
      <c r="D38" s="47" t="s">
        <v>5445</v>
      </c>
      <c r="E38" s="46" t="s">
        <v>213</v>
      </c>
      <c r="F38" s="228" t="s">
        <v>5446</v>
      </c>
      <c r="G38" s="47" t="s">
        <v>217</v>
      </c>
      <c r="H38" s="47" t="s">
        <v>177</v>
      </c>
      <c r="I38" s="42" t="s">
        <v>46</v>
      </c>
      <c r="J38" s="49">
        <v>44623.0</v>
      </c>
      <c r="K38" s="40">
        <v>45932.0</v>
      </c>
      <c r="L38" s="42" t="s">
        <v>75</v>
      </c>
      <c r="M38" s="51">
        <v>0.0</v>
      </c>
      <c r="N38" s="42" t="s">
        <v>75</v>
      </c>
      <c r="O38" s="54">
        <v>78000.0</v>
      </c>
      <c r="P38" s="83">
        <v>78000.0</v>
      </c>
      <c r="Q38" s="51">
        <v>0.0</v>
      </c>
      <c r="R38" s="51">
        <v>4400.0</v>
      </c>
      <c r="S38" s="52">
        <f t="shared" si="1"/>
        <v>73600</v>
      </c>
      <c r="T38" s="42" t="s">
        <v>83</v>
      </c>
      <c r="U38" s="49">
        <v>45932.0</v>
      </c>
      <c r="V38" s="49">
        <v>45963.0</v>
      </c>
      <c r="W38" s="42">
        <v>1.0</v>
      </c>
      <c r="X38" s="42" t="s">
        <v>98</v>
      </c>
      <c r="Y38" s="42" t="s">
        <v>85</v>
      </c>
    </row>
    <row r="39" ht="16.5" customHeight="1">
      <c r="A39" s="38" t="s">
        <v>8591</v>
      </c>
      <c r="B39" s="40">
        <v>45933.0</v>
      </c>
      <c r="C39" s="42">
        <v>12180.0</v>
      </c>
      <c r="D39" s="47" t="s">
        <v>1852</v>
      </c>
      <c r="E39" s="46" t="s">
        <v>318</v>
      </c>
      <c r="F39" s="228" t="s">
        <v>320</v>
      </c>
      <c r="G39" s="47" t="s">
        <v>315</v>
      </c>
      <c r="H39" s="47" t="s">
        <v>177</v>
      </c>
      <c r="I39" s="42" t="s">
        <v>46</v>
      </c>
      <c r="J39" s="49">
        <v>45429.0</v>
      </c>
      <c r="K39" s="40">
        <v>45932.0</v>
      </c>
      <c r="L39" s="42" t="s">
        <v>75</v>
      </c>
      <c r="M39" s="51">
        <v>0.0</v>
      </c>
      <c r="N39" s="40">
        <v>45958.0</v>
      </c>
      <c r="O39" s="54">
        <v>78019.0</v>
      </c>
      <c r="P39" s="103">
        <v>78019.0</v>
      </c>
      <c r="Q39" s="51">
        <v>0.0</v>
      </c>
      <c r="R39" s="51">
        <v>0.0</v>
      </c>
      <c r="S39" s="52">
        <f t="shared" si="1"/>
        <v>78019</v>
      </c>
      <c r="T39" s="42" t="s">
        <v>112</v>
      </c>
      <c r="U39" s="49">
        <v>45958.0</v>
      </c>
      <c r="V39" s="49">
        <v>45988.0</v>
      </c>
      <c r="W39" s="42">
        <v>1.0</v>
      </c>
      <c r="X39" s="42" t="s">
        <v>98</v>
      </c>
      <c r="Y39" s="42" t="s">
        <v>85</v>
      </c>
    </row>
    <row r="40" ht="16.5" customHeight="1">
      <c r="A40" s="38" t="s">
        <v>8594</v>
      </c>
      <c r="B40" s="40">
        <v>45933.0</v>
      </c>
      <c r="C40" s="42">
        <v>11499.0</v>
      </c>
      <c r="D40" s="47" t="s">
        <v>5620</v>
      </c>
      <c r="E40" s="46" t="s">
        <v>573</v>
      </c>
      <c r="F40" s="228" t="s">
        <v>574</v>
      </c>
      <c r="G40" s="47" t="s">
        <v>243</v>
      </c>
      <c r="H40" s="47" t="s">
        <v>243</v>
      </c>
      <c r="I40" s="42" t="s">
        <v>46</v>
      </c>
      <c r="J40" s="49">
        <v>45355.0</v>
      </c>
      <c r="K40" s="40">
        <v>45933.0</v>
      </c>
      <c r="L40" s="42" t="s">
        <v>75</v>
      </c>
      <c r="M40" s="51">
        <v>0.0</v>
      </c>
      <c r="N40" s="42" t="s">
        <v>75</v>
      </c>
      <c r="O40" s="54">
        <v>78000.0</v>
      </c>
      <c r="P40" s="133">
        <v>78000.0</v>
      </c>
      <c r="Q40" s="51">
        <v>0.0</v>
      </c>
      <c r="R40" s="51">
        <v>4440.0</v>
      </c>
      <c r="S40" s="52">
        <f t="shared" si="1"/>
        <v>73560</v>
      </c>
      <c r="T40" s="42" t="s">
        <v>83</v>
      </c>
      <c r="U40" s="49">
        <v>45933.0</v>
      </c>
      <c r="V40" s="49">
        <v>45969.0</v>
      </c>
      <c r="W40" s="42">
        <v>1.0</v>
      </c>
      <c r="X40" s="42" t="s">
        <v>98</v>
      </c>
      <c r="Y40" s="42" t="s">
        <v>85</v>
      </c>
    </row>
    <row r="41" ht="16.5" customHeight="1">
      <c r="A41" s="38" t="s">
        <v>8595</v>
      </c>
      <c r="B41" s="40">
        <v>45933.0</v>
      </c>
      <c r="C41" s="42">
        <v>12017.0</v>
      </c>
      <c r="D41" s="47" t="s">
        <v>7847</v>
      </c>
      <c r="E41" s="46" t="s">
        <v>1272</v>
      </c>
      <c r="F41" s="228" t="s">
        <v>1273</v>
      </c>
      <c r="G41" s="47" t="s">
        <v>121</v>
      </c>
      <c r="H41" s="47" t="s">
        <v>123</v>
      </c>
      <c r="I41" s="42" t="s">
        <v>46</v>
      </c>
      <c r="J41" s="49">
        <v>45414.0</v>
      </c>
      <c r="K41" s="40">
        <v>45933.0</v>
      </c>
      <c r="L41" s="42" t="s">
        <v>75</v>
      </c>
      <c r="M41" s="51">
        <v>78000.0</v>
      </c>
      <c r="N41" s="40">
        <v>45937.0</v>
      </c>
      <c r="O41" s="54">
        <v>160030.0</v>
      </c>
      <c r="P41" s="140">
        <v>160000.0</v>
      </c>
      <c r="Q41" s="51">
        <v>0.0</v>
      </c>
      <c r="R41" s="51">
        <v>0.0</v>
      </c>
      <c r="S41" s="52">
        <f t="shared" si="1"/>
        <v>160000</v>
      </c>
      <c r="T41" s="42" t="s">
        <v>112</v>
      </c>
      <c r="U41" s="49">
        <v>45937.0</v>
      </c>
      <c r="V41" s="49">
        <v>45968.0</v>
      </c>
      <c r="W41" s="42">
        <v>1.0</v>
      </c>
      <c r="X41" s="42" t="s">
        <v>98</v>
      </c>
      <c r="Y41" s="42" t="s">
        <v>85</v>
      </c>
    </row>
    <row r="42" ht="16.5" customHeight="1">
      <c r="A42" s="38" t="s">
        <v>8601</v>
      </c>
      <c r="B42" s="40">
        <v>45933.0</v>
      </c>
      <c r="C42" s="42">
        <v>6835.0</v>
      </c>
      <c r="D42" s="47" t="s">
        <v>743</v>
      </c>
      <c r="E42" s="46" t="s">
        <v>638</v>
      </c>
      <c r="F42" s="228" t="s">
        <v>640</v>
      </c>
      <c r="G42" s="47" t="s">
        <v>641</v>
      </c>
      <c r="H42" s="47" t="s">
        <v>144</v>
      </c>
      <c r="I42" s="42" t="s">
        <v>46</v>
      </c>
      <c r="J42" s="49">
        <v>44808.0</v>
      </c>
      <c r="K42" s="40">
        <v>45933.0</v>
      </c>
      <c r="L42" s="42" t="s">
        <v>75</v>
      </c>
      <c r="M42" s="51">
        <v>0.0</v>
      </c>
      <c r="N42" s="42" t="s">
        <v>75</v>
      </c>
      <c r="O42" s="54">
        <v>118048.0</v>
      </c>
      <c r="P42" s="140">
        <v>118000.0</v>
      </c>
      <c r="Q42" s="51">
        <v>0.0</v>
      </c>
      <c r="R42" s="51">
        <v>0.0</v>
      </c>
      <c r="S42" s="52">
        <f t="shared" si="1"/>
        <v>118000</v>
      </c>
      <c r="T42" s="42" t="s">
        <v>112</v>
      </c>
      <c r="U42" s="49">
        <v>45933.0</v>
      </c>
      <c r="V42" s="49">
        <v>45965.0</v>
      </c>
      <c r="W42" s="42">
        <v>1.0</v>
      </c>
      <c r="X42" s="42" t="s">
        <v>84</v>
      </c>
      <c r="Y42" s="42" t="s">
        <v>85</v>
      </c>
    </row>
    <row r="43" ht="16.5" customHeight="1">
      <c r="A43" s="38" t="s">
        <v>8602</v>
      </c>
      <c r="B43" s="40">
        <v>45933.0</v>
      </c>
      <c r="C43" s="42">
        <v>4498.0</v>
      </c>
      <c r="D43" s="47" t="s">
        <v>6491</v>
      </c>
      <c r="E43" s="46" t="s">
        <v>762</v>
      </c>
      <c r="F43" s="228" t="s">
        <v>764</v>
      </c>
      <c r="G43" s="47" t="s">
        <v>765</v>
      </c>
      <c r="H43" s="47" t="s">
        <v>235</v>
      </c>
      <c r="I43" s="42" t="s">
        <v>46</v>
      </c>
      <c r="J43" s="49">
        <v>44594.0</v>
      </c>
      <c r="K43" s="40">
        <v>45933.0</v>
      </c>
      <c r="L43" s="42" t="s">
        <v>75</v>
      </c>
      <c r="M43" s="51">
        <v>118000.0</v>
      </c>
      <c r="N43" s="42" t="s">
        <v>75</v>
      </c>
      <c r="O43" s="54">
        <v>120000.0</v>
      </c>
      <c r="P43" s="133">
        <v>120000.0</v>
      </c>
      <c r="Q43" s="51">
        <v>0.0</v>
      </c>
      <c r="R43" s="51">
        <v>2400.0</v>
      </c>
      <c r="S43" s="52">
        <f t="shared" si="1"/>
        <v>117600</v>
      </c>
      <c r="T43" s="42" t="s">
        <v>83</v>
      </c>
      <c r="U43" s="49">
        <v>45933.0</v>
      </c>
      <c r="V43" s="49">
        <v>45970.0</v>
      </c>
      <c r="W43" s="42">
        <v>1.0</v>
      </c>
      <c r="X43" s="42" t="s">
        <v>84</v>
      </c>
      <c r="Y43" s="42" t="s">
        <v>85</v>
      </c>
    </row>
    <row r="44" ht="16.5" customHeight="1">
      <c r="A44" s="46" t="s">
        <v>8606</v>
      </c>
      <c r="B44" s="40">
        <v>45933.0</v>
      </c>
      <c r="C44" s="42">
        <v>16393.0</v>
      </c>
      <c r="D44" s="47" t="s">
        <v>8608</v>
      </c>
      <c r="E44" s="46" t="s">
        <v>8609</v>
      </c>
      <c r="F44" s="228" t="s">
        <v>8610</v>
      </c>
      <c r="G44" s="47" t="s">
        <v>485</v>
      </c>
      <c r="H44" s="47" t="s">
        <v>486</v>
      </c>
      <c r="I44" s="42" t="s">
        <v>46</v>
      </c>
      <c r="J44" s="49">
        <v>45917.0</v>
      </c>
      <c r="K44" s="42" t="s">
        <v>75</v>
      </c>
      <c r="L44" s="42" t="s">
        <v>75</v>
      </c>
      <c r="M44" s="51">
        <v>118000.0</v>
      </c>
      <c r="N44" s="40">
        <v>45933.0</v>
      </c>
      <c r="O44" s="54">
        <v>0.0</v>
      </c>
      <c r="P44" s="54">
        <v>0.0</v>
      </c>
      <c r="Q44" s="51">
        <v>0.0</v>
      </c>
      <c r="R44" s="51">
        <v>0.0</v>
      </c>
      <c r="S44" s="52">
        <f t="shared" si="1"/>
        <v>0</v>
      </c>
      <c r="T44" s="42" t="s">
        <v>248</v>
      </c>
      <c r="U44" s="49">
        <v>45933.0</v>
      </c>
      <c r="V44" s="49">
        <v>46321.0</v>
      </c>
      <c r="W44" s="42">
        <v>1.0</v>
      </c>
      <c r="X44" s="42" t="s">
        <v>84</v>
      </c>
      <c r="Y44" s="42" t="s">
        <v>85</v>
      </c>
    </row>
    <row r="45" ht="16.5" customHeight="1">
      <c r="A45" s="38" t="s">
        <v>8613</v>
      </c>
      <c r="B45" s="40">
        <v>45933.0</v>
      </c>
      <c r="C45" s="42">
        <v>8808.0</v>
      </c>
      <c r="D45" s="47" t="s">
        <v>785</v>
      </c>
      <c r="E45" s="46" t="s">
        <v>786</v>
      </c>
      <c r="F45" s="228" t="s">
        <v>787</v>
      </c>
      <c r="G45" s="47" t="s">
        <v>788</v>
      </c>
      <c r="H45" s="47" t="s">
        <v>814</v>
      </c>
      <c r="I45" s="42" t="s">
        <v>46</v>
      </c>
      <c r="J45" s="49">
        <v>45034.0</v>
      </c>
      <c r="K45" s="40">
        <v>45933.0</v>
      </c>
      <c r="L45" s="42" t="s">
        <v>75</v>
      </c>
      <c r="M45" s="51">
        <v>0.0</v>
      </c>
      <c r="N45" s="40">
        <v>45935.0</v>
      </c>
      <c r="O45" s="54">
        <v>78023.0</v>
      </c>
      <c r="P45" s="140">
        <v>78000.0</v>
      </c>
      <c r="Q45" s="51">
        <v>0.0</v>
      </c>
      <c r="R45" s="51">
        <v>0.0</v>
      </c>
      <c r="S45" s="52">
        <f t="shared" si="1"/>
        <v>78000</v>
      </c>
      <c r="T45" s="42" t="s">
        <v>112</v>
      </c>
      <c r="U45" s="49">
        <v>45935.0</v>
      </c>
      <c r="V45" s="49">
        <v>45965.0</v>
      </c>
      <c r="W45" s="42">
        <v>1.0</v>
      </c>
      <c r="X45" s="42" t="s">
        <v>98</v>
      </c>
      <c r="Y45" s="42" t="s">
        <v>85</v>
      </c>
    </row>
    <row r="46" ht="16.5" customHeight="1">
      <c r="A46" s="38" t="s">
        <v>8618</v>
      </c>
      <c r="B46" s="40">
        <v>45933.0</v>
      </c>
      <c r="C46" s="42">
        <v>4918.0</v>
      </c>
      <c r="D46" s="47" t="s">
        <v>6219</v>
      </c>
      <c r="E46" s="46" t="s">
        <v>453</v>
      </c>
      <c r="F46" s="228" t="s">
        <v>454</v>
      </c>
      <c r="G46" s="47" t="s">
        <v>455</v>
      </c>
      <c r="H46" s="47" t="s">
        <v>156</v>
      </c>
      <c r="I46" s="42" t="s">
        <v>46</v>
      </c>
      <c r="J46" s="49">
        <v>44625.0</v>
      </c>
      <c r="K46" s="40">
        <v>45933.0</v>
      </c>
      <c r="L46" s="42" t="s">
        <v>75</v>
      </c>
      <c r="M46" s="51">
        <v>0.0</v>
      </c>
      <c r="N46" s="42" t="s">
        <v>75</v>
      </c>
      <c r="O46" s="54">
        <v>78000.0</v>
      </c>
      <c r="P46" s="133">
        <v>78000.0</v>
      </c>
      <c r="Q46" s="51">
        <v>0.0</v>
      </c>
      <c r="R46" s="51">
        <v>546.0</v>
      </c>
      <c r="S46" s="52">
        <f t="shared" si="1"/>
        <v>77454</v>
      </c>
      <c r="T46" s="42" t="s">
        <v>83</v>
      </c>
      <c r="U46" s="49">
        <v>45933.0</v>
      </c>
      <c r="V46" s="49">
        <v>45964.0</v>
      </c>
      <c r="W46" s="42">
        <v>1.0</v>
      </c>
      <c r="X46" s="42" t="s">
        <v>98</v>
      </c>
      <c r="Y46" s="42" t="s">
        <v>85</v>
      </c>
    </row>
    <row r="47" ht="16.5" customHeight="1">
      <c r="A47" s="38" t="s">
        <v>8621</v>
      </c>
      <c r="B47" s="40">
        <v>45933.0</v>
      </c>
      <c r="C47" s="42">
        <v>2383.0</v>
      </c>
      <c r="D47" s="47" t="s">
        <v>576</v>
      </c>
      <c r="E47" s="46" t="s">
        <v>577</v>
      </c>
      <c r="F47" s="228" t="s">
        <v>595</v>
      </c>
      <c r="G47" s="47" t="s">
        <v>579</v>
      </c>
      <c r="H47" s="47" t="s">
        <v>580</v>
      </c>
      <c r="I47" s="42" t="s">
        <v>46</v>
      </c>
      <c r="J47" s="49">
        <v>44442.0</v>
      </c>
      <c r="K47" s="40">
        <v>45933.0</v>
      </c>
      <c r="L47" s="42" t="s">
        <v>75</v>
      </c>
      <c r="M47" s="51">
        <v>0.0</v>
      </c>
      <c r="N47" s="42" t="s">
        <v>75</v>
      </c>
      <c r="O47" s="54">
        <v>78000.0</v>
      </c>
      <c r="P47" s="133">
        <v>78000.0</v>
      </c>
      <c r="Q47" s="51">
        <v>0.0</v>
      </c>
      <c r="R47" s="51">
        <v>4400.0</v>
      </c>
      <c r="S47" s="52">
        <f t="shared" si="1"/>
        <v>73600</v>
      </c>
      <c r="T47" s="42" t="s">
        <v>83</v>
      </c>
      <c r="U47" s="49">
        <v>45933.0</v>
      </c>
      <c r="V47" s="49">
        <v>45963.0</v>
      </c>
      <c r="W47" s="42">
        <v>1.0</v>
      </c>
      <c r="X47" s="42" t="s">
        <v>98</v>
      </c>
      <c r="Y47" s="42" t="s">
        <v>85</v>
      </c>
    </row>
    <row r="48" ht="16.5" customHeight="1">
      <c r="A48" s="38" t="s">
        <v>8624</v>
      </c>
      <c r="B48" s="40">
        <v>45936.0</v>
      </c>
      <c r="C48" s="42">
        <v>10250.0</v>
      </c>
      <c r="D48" s="47" t="s">
        <v>8625</v>
      </c>
      <c r="E48" s="46" t="s">
        <v>8626</v>
      </c>
      <c r="F48" s="228" t="s">
        <v>8627</v>
      </c>
      <c r="G48" s="47" t="s">
        <v>552</v>
      </c>
      <c r="H48" s="47" t="s">
        <v>72</v>
      </c>
      <c r="I48" s="42" t="s">
        <v>46</v>
      </c>
      <c r="J48" s="49">
        <v>45197.0</v>
      </c>
      <c r="K48" s="40">
        <v>45933.0</v>
      </c>
      <c r="L48" s="42" t="s">
        <v>75</v>
      </c>
      <c r="M48" s="51">
        <v>0.0</v>
      </c>
      <c r="N48" s="42" t="s">
        <v>75</v>
      </c>
      <c r="O48" s="54">
        <v>858026.0</v>
      </c>
      <c r="P48" s="140">
        <v>858000.0</v>
      </c>
      <c r="Q48" s="51">
        <v>78000.0</v>
      </c>
      <c r="R48" s="51">
        <v>0.0</v>
      </c>
      <c r="S48" s="52">
        <f t="shared" si="1"/>
        <v>858000</v>
      </c>
      <c r="T48" s="42" t="s">
        <v>112</v>
      </c>
      <c r="U48" s="49">
        <v>45933.0</v>
      </c>
      <c r="V48" s="49">
        <v>46293.0</v>
      </c>
      <c r="W48" s="42">
        <v>12.0</v>
      </c>
      <c r="X48" s="42" t="s">
        <v>98</v>
      </c>
      <c r="Y48" s="42" t="s">
        <v>85</v>
      </c>
    </row>
    <row r="49" ht="16.5" customHeight="1">
      <c r="A49" s="38" t="s">
        <v>8629</v>
      </c>
      <c r="B49" s="40">
        <v>45936.0</v>
      </c>
      <c r="C49" s="42">
        <v>10207.0</v>
      </c>
      <c r="D49" s="47" t="s">
        <v>8631</v>
      </c>
      <c r="E49" s="46" t="s">
        <v>8632</v>
      </c>
      <c r="F49" s="228" t="s">
        <v>8633</v>
      </c>
      <c r="G49" s="47" t="s">
        <v>8635</v>
      </c>
      <c r="H49" s="47" t="s">
        <v>134</v>
      </c>
      <c r="I49" s="42" t="s">
        <v>46</v>
      </c>
      <c r="J49" s="49">
        <v>45193.0</v>
      </c>
      <c r="K49" s="40">
        <v>45933.0</v>
      </c>
      <c r="L49" s="42" t="s">
        <v>75</v>
      </c>
      <c r="M49" s="51">
        <v>0.0</v>
      </c>
      <c r="N49" s="42" t="s">
        <v>75</v>
      </c>
      <c r="O49" s="54">
        <v>858047.0</v>
      </c>
      <c r="P49" s="140">
        <v>858000.0</v>
      </c>
      <c r="Q49" s="51">
        <v>0.0</v>
      </c>
      <c r="R49" s="51">
        <v>0.0</v>
      </c>
      <c r="S49" s="52">
        <f t="shared" si="1"/>
        <v>858000</v>
      </c>
      <c r="T49" s="42" t="s">
        <v>112</v>
      </c>
      <c r="U49" s="49">
        <v>45933.0</v>
      </c>
      <c r="V49" s="49">
        <v>46293.0</v>
      </c>
      <c r="W49" s="42">
        <v>12.0</v>
      </c>
      <c r="X49" s="42" t="s">
        <v>98</v>
      </c>
      <c r="Y49" s="42" t="s">
        <v>85</v>
      </c>
    </row>
    <row r="50" ht="16.5" customHeight="1">
      <c r="A50" s="38" t="s">
        <v>8637</v>
      </c>
      <c r="B50" s="40">
        <v>45936.0</v>
      </c>
      <c r="C50" s="42">
        <v>1389.0</v>
      </c>
      <c r="D50" s="47" t="s">
        <v>267</v>
      </c>
      <c r="E50" s="46" t="s">
        <v>181</v>
      </c>
      <c r="F50" s="228" t="s">
        <v>182</v>
      </c>
      <c r="G50" s="47" t="s">
        <v>121</v>
      </c>
      <c r="H50" s="47" t="s">
        <v>123</v>
      </c>
      <c r="I50" s="42" t="s">
        <v>46</v>
      </c>
      <c r="J50" s="49">
        <v>44361.0</v>
      </c>
      <c r="K50" s="40">
        <v>45933.0</v>
      </c>
      <c r="L50" s="42" t="s">
        <v>75</v>
      </c>
      <c r="M50" s="51">
        <v>0.0</v>
      </c>
      <c r="N50" s="42" t="s">
        <v>75</v>
      </c>
      <c r="O50" s="54">
        <v>78000.0</v>
      </c>
      <c r="P50" s="133">
        <v>78000.0</v>
      </c>
      <c r="Q50" s="51">
        <v>0.0</v>
      </c>
      <c r="R50" s="51">
        <v>546.0</v>
      </c>
      <c r="S50" s="52">
        <f t="shared" si="1"/>
        <v>77454</v>
      </c>
      <c r="T50" s="42" t="s">
        <v>83</v>
      </c>
      <c r="U50" s="49">
        <v>45934.0</v>
      </c>
      <c r="V50" s="49">
        <v>45964.0</v>
      </c>
      <c r="W50" s="42">
        <v>1.0</v>
      </c>
      <c r="X50" s="42" t="s">
        <v>98</v>
      </c>
      <c r="Y50" s="42" t="s">
        <v>85</v>
      </c>
    </row>
    <row r="51" ht="16.5" customHeight="1">
      <c r="A51" s="38" t="s">
        <v>8639</v>
      </c>
      <c r="B51" s="40">
        <v>45936.0</v>
      </c>
      <c r="C51" s="42">
        <v>7063.0</v>
      </c>
      <c r="D51" s="47" t="s">
        <v>8641</v>
      </c>
      <c r="E51" s="46" t="s">
        <v>8642</v>
      </c>
      <c r="F51" s="228" t="s">
        <v>8643</v>
      </c>
      <c r="G51" s="47" t="s">
        <v>601</v>
      </c>
      <c r="H51" s="47" t="s">
        <v>177</v>
      </c>
      <c r="I51" s="42" t="s">
        <v>46</v>
      </c>
      <c r="J51" s="49">
        <v>44829.0</v>
      </c>
      <c r="K51" s="40">
        <v>45933.0</v>
      </c>
      <c r="L51" s="42" t="s">
        <v>75</v>
      </c>
      <c r="M51" s="51">
        <v>0.0</v>
      </c>
      <c r="N51" s="40">
        <v>45934.0</v>
      </c>
      <c r="O51" s="54">
        <v>1298000.0</v>
      </c>
      <c r="P51" s="133">
        <v>1298000.0</v>
      </c>
      <c r="Q51" s="51">
        <v>118000.0</v>
      </c>
      <c r="R51" s="51">
        <v>9086.0</v>
      </c>
      <c r="S51" s="52">
        <f t="shared" si="1"/>
        <v>1288914</v>
      </c>
      <c r="T51" s="42" t="s">
        <v>83</v>
      </c>
      <c r="U51" s="49">
        <v>45934.0</v>
      </c>
      <c r="V51" s="49">
        <v>46313.0</v>
      </c>
      <c r="W51" s="42">
        <v>12.0</v>
      </c>
      <c r="X51" s="42" t="s">
        <v>84</v>
      </c>
      <c r="Y51" s="42" t="s">
        <v>85</v>
      </c>
    </row>
    <row r="52" ht="16.5" customHeight="1">
      <c r="A52" s="158" t="s">
        <v>8646</v>
      </c>
      <c r="B52" s="40">
        <v>45936.0</v>
      </c>
      <c r="C52" s="42">
        <v>16410.0</v>
      </c>
      <c r="D52" s="47" t="s">
        <v>8647</v>
      </c>
      <c r="E52" s="46" t="s">
        <v>8648</v>
      </c>
      <c r="F52" s="228" t="s">
        <v>8649</v>
      </c>
      <c r="G52" s="47" t="s">
        <v>70</v>
      </c>
      <c r="H52" s="487" t="s">
        <v>72</v>
      </c>
      <c r="I52" s="42" t="s">
        <v>46</v>
      </c>
      <c r="J52" s="49">
        <v>45919.0</v>
      </c>
      <c r="K52" s="40">
        <v>45933.0</v>
      </c>
      <c r="L52" s="42" t="s">
        <v>75</v>
      </c>
      <c r="M52" s="51">
        <v>0.0</v>
      </c>
      <c r="N52" s="42" t="s">
        <v>75</v>
      </c>
      <c r="O52" s="54">
        <v>648071.0</v>
      </c>
      <c r="P52" s="140">
        <v>648071.0</v>
      </c>
      <c r="Q52" s="51">
        <v>60000.0</v>
      </c>
      <c r="R52" s="51">
        <v>0.0</v>
      </c>
      <c r="S52" s="52">
        <f t="shared" si="1"/>
        <v>648071</v>
      </c>
      <c r="T52" s="42" t="s">
        <v>112</v>
      </c>
      <c r="U52" s="49">
        <v>45933.0</v>
      </c>
      <c r="V52" s="49">
        <v>46113.0</v>
      </c>
      <c r="W52" s="42">
        <v>6.0</v>
      </c>
      <c r="X52" s="42" t="s">
        <v>84</v>
      </c>
      <c r="Y52" s="42" t="s">
        <v>221</v>
      </c>
    </row>
    <row r="53" ht="16.5" customHeight="1">
      <c r="A53" s="46" t="s">
        <v>8653</v>
      </c>
      <c r="B53" s="40">
        <v>45936.0</v>
      </c>
      <c r="C53" s="42">
        <v>16305.0</v>
      </c>
      <c r="D53" s="47" t="s">
        <v>8654</v>
      </c>
      <c r="E53" s="46" t="s">
        <v>8655</v>
      </c>
      <c r="F53" s="228" t="s">
        <v>8656</v>
      </c>
      <c r="G53" s="47" t="s">
        <v>8657</v>
      </c>
      <c r="H53" s="47" t="s">
        <v>3011</v>
      </c>
      <c r="I53" s="42" t="s">
        <v>46</v>
      </c>
      <c r="J53" s="49">
        <v>45904.0</v>
      </c>
      <c r="K53" s="42" t="s">
        <v>75</v>
      </c>
      <c r="L53" s="42" t="s">
        <v>75</v>
      </c>
      <c r="M53" s="51">
        <v>118000.0</v>
      </c>
      <c r="N53" s="40">
        <v>45933.0</v>
      </c>
      <c r="O53" s="54">
        <v>0.0</v>
      </c>
      <c r="P53" s="54">
        <v>0.0</v>
      </c>
      <c r="Q53" s="51">
        <v>0.0</v>
      </c>
      <c r="R53" s="51">
        <v>0.0</v>
      </c>
      <c r="S53" s="52">
        <f t="shared" si="1"/>
        <v>0</v>
      </c>
      <c r="T53" s="42" t="s">
        <v>248</v>
      </c>
      <c r="U53" s="49">
        <v>45933.0</v>
      </c>
      <c r="V53" s="49">
        <v>46353.0</v>
      </c>
      <c r="W53" s="42">
        <v>1.0</v>
      </c>
      <c r="X53" s="42" t="s">
        <v>84</v>
      </c>
      <c r="Y53" s="42" t="s">
        <v>85</v>
      </c>
    </row>
    <row r="54" ht="16.5" customHeight="1">
      <c r="A54" s="38" t="s">
        <v>8660</v>
      </c>
      <c r="B54" s="40">
        <v>45936.0</v>
      </c>
      <c r="C54" s="42">
        <v>8995.0</v>
      </c>
      <c r="D54" s="47" t="s">
        <v>5177</v>
      </c>
      <c r="E54" s="46" t="s">
        <v>5145</v>
      </c>
      <c r="F54" s="228" t="s">
        <v>5147</v>
      </c>
      <c r="G54" s="47" t="s">
        <v>121</v>
      </c>
      <c r="H54" s="47" t="s">
        <v>123</v>
      </c>
      <c r="I54" s="42" t="s">
        <v>46</v>
      </c>
      <c r="J54" s="49">
        <v>45056.0</v>
      </c>
      <c r="K54" s="40">
        <v>45934.0</v>
      </c>
      <c r="L54" s="42" t="s">
        <v>75</v>
      </c>
      <c r="M54" s="51">
        <v>118000.0</v>
      </c>
      <c r="N54" s="42" t="s">
        <v>75</v>
      </c>
      <c r="O54" s="54">
        <v>250000.0</v>
      </c>
      <c r="P54" s="95">
        <v>250000.0</v>
      </c>
      <c r="Q54" s="51">
        <v>0.0</v>
      </c>
      <c r="R54" s="51">
        <v>4400.0</v>
      </c>
      <c r="S54" s="52">
        <f t="shared" si="1"/>
        <v>245600</v>
      </c>
      <c r="T54" s="42" t="s">
        <v>83</v>
      </c>
      <c r="U54" s="49">
        <v>45934.0</v>
      </c>
      <c r="V54" s="49">
        <v>45967.0</v>
      </c>
      <c r="W54" s="42">
        <v>1.0</v>
      </c>
      <c r="X54" s="42" t="s">
        <v>84</v>
      </c>
      <c r="Y54" s="42" t="s">
        <v>85</v>
      </c>
    </row>
    <row r="55" ht="16.5" customHeight="1">
      <c r="A55" s="38" t="s">
        <v>8663</v>
      </c>
      <c r="B55" s="40">
        <v>45936.0</v>
      </c>
      <c r="C55" s="42">
        <v>8995.0</v>
      </c>
      <c r="D55" s="47" t="s">
        <v>5177</v>
      </c>
      <c r="E55" s="46" t="s">
        <v>5145</v>
      </c>
      <c r="F55" s="228" t="s">
        <v>752</v>
      </c>
      <c r="G55" s="47" t="s">
        <v>121</v>
      </c>
      <c r="H55" s="47" t="s">
        <v>123</v>
      </c>
      <c r="I55" s="42" t="s">
        <v>46</v>
      </c>
      <c r="J55" s="49">
        <v>45056.0</v>
      </c>
      <c r="K55" s="42" t="s">
        <v>75</v>
      </c>
      <c r="L55" s="42" t="s">
        <v>75</v>
      </c>
      <c r="M55" s="51">
        <v>118000.0</v>
      </c>
      <c r="N55" s="42" t="s">
        <v>75</v>
      </c>
      <c r="O55" s="54">
        <v>0.0</v>
      </c>
      <c r="P55" s="54">
        <v>0.0</v>
      </c>
      <c r="Q55" s="51">
        <v>0.0</v>
      </c>
      <c r="R55" s="51">
        <v>0.0</v>
      </c>
      <c r="S55" s="52">
        <f t="shared" si="1"/>
        <v>0</v>
      </c>
      <c r="T55" s="42" t="s">
        <v>283</v>
      </c>
      <c r="U55" s="49">
        <v>45934.0</v>
      </c>
      <c r="V55" s="49">
        <v>45971.0</v>
      </c>
      <c r="W55" s="42">
        <v>1.0</v>
      </c>
      <c r="X55" s="42" t="s">
        <v>84</v>
      </c>
      <c r="Y55" s="42" t="s">
        <v>85</v>
      </c>
    </row>
    <row r="56" ht="16.5" customHeight="1">
      <c r="A56" s="38" t="s">
        <v>8665</v>
      </c>
      <c r="B56" s="40">
        <v>45936.0</v>
      </c>
      <c r="C56" s="42">
        <v>4218.0</v>
      </c>
      <c r="D56" s="47" t="s">
        <v>389</v>
      </c>
      <c r="E56" s="46" t="s">
        <v>390</v>
      </c>
      <c r="F56" s="228" t="s">
        <v>391</v>
      </c>
      <c r="G56" s="47" t="s">
        <v>392</v>
      </c>
      <c r="H56" s="47" t="s">
        <v>177</v>
      </c>
      <c r="I56" s="42" t="s">
        <v>46</v>
      </c>
      <c r="J56" s="49">
        <v>44574.0</v>
      </c>
      <c r="K56" s="40">
        <v>45934.0</v>
      </c>
      <c r="L56" s="42" t="s">
        <v>75</v>
      </c>
      <c r="M56" s="51">
        <v>0.0</v>
      </c>
      <c r="N56" s="42" t="s">
        <v>75</v>
      </c>
      <c r="O56" s="54">
        <v>78000.0</v>
      </c>
      <c r="P56" s="95">
        <v>78000.0</v>
      </c>
      <c r="Q56" s="51">
        <v>0.0</v>
      </c>
      <c r="R56" s="51">
        <v>4400.0</v>
      </c>
      <c r="S56" s="52">
        <f t="shared" si="1"/>
        <v>73600</v>
      </c>
      <c r="T56" s="42" t="s">
        <v>83</v>
      </c>
      <c r="U56" s="49">
        <v>45934.0</v>
      </c>
      <c r="V56" s="49">
        <v>45968.0</v>
      </c>
      <c r="W56" s="42">
        <v>1.0</v>
      </c>
      <c r="X56" s="42" t="s">
        <v>98</v>
      </c>
      <c r="Y56" s="42" t="s">
        <v>85</v>
      </c>
    </row>
    <row r="57" ht="16.5" customHeight="1">
      <c r="A57" s="38" t="s">
        <v>8668</v>
      </c>
      <c r="B57" s="40">
        <v>45936.0</v>
      </c>
      <c r="C57" s="42">
        <v>2443.0</v>
      </c>
      <c r="D57" s="47" t="s">
        <v>563</v>
      </c>
      <c r="E57" s="46" t="s">
        <v>565</v>
      </c>
      <c r="F57" s="228" t="s">
        <v>566</v>
      </c>
      <c r="G57" s="47" t="s">
        <v>243</v>
      </c>
      <c r="H57" s="47" t="s">
        <v>123</v>
      </c>
      <c r="I57" s="42" t="s">
        <v>46</v>
      </c>
      <c r="J57" s="49">
        <v>44448.0</v>
      </c>
      <c r="K57" s="40">
        <v>45934.0</v>
      </c>
      <c r="L57" s="42" t="s">
        <v>75</v>
      </c>
      <c r="M57" s="51">
        <v>0.0</v>
      </c>
      <c r="N57" s="42" t="s">
        <v>75</v>
      </c>
      <c r="O57" s="54">
        <v>118000.0</v>
      </c>
      <c r="P57" s="95">
        <v>118000.0</v>
      </c>
      <c r="Q57" s="51">
        <v>0.0</v>
      </c>
      <c r="R57" s="51">
        <v>826.0</v>
      </c>
      <c r="S57" s="52">
        <f t="shared" si="1"/>
        <v>117174</v>
      </c>
      <c r="T57" s="42" t="s">
        <v>83</v>
      </c>
      <c r="U57" s="49">
        <v>45934.0</v>
      </c>
      <c r="V57" s="49">
        <v>45964.0</v>
      </c>
      <c r="W57" s="42">
        <v>1.0</v>
      </c>
      <c r="X57" s="42" t="s">
        <v>84</v>
      </c>
      <c r="Y57" s="42" t="s">
        <v>85</v>
      </c>
    </row>
    <row r="58" ht="16.5" customHeight="1">
      <c r="A58" s="38" t="s">
        <v>8670</v>
      </c>
      <c r="B58" s="40">
        <v>45936.0</v>
      </c>
      <c r="C58" s="42">
        <v>12245.0</v>
      </c>
      <c r="D58" s="47" t="s">
        <v>1016</v>
      </c>
      <c r="E58" s="46" t="s">
        <v>799</v>
      </c>
      <c r="F58" s="228" t="s">
        <v>800</v>
      </c>
      <c r="G58" s="47" t="s">
        <v>801</v>
      </c>
      <c r="H58" s="47" t="s">
        <v>177</v>
      </c>
      <c r="I58" s="42" t="s">
        <v>46</v>
      </c>
      <c r="J58" s="49">
        <v>45436.0</v>
      </c>
      <c r="K58" s="40">
        <v>45934.0</v>
      </c>
      <c r="L58" s="42" t="s">
        <v>75</v>
      </c>
      <c r="M58" s="51">
        <v>0.0</v>
      </c>
      <c r="N58" s="42" t="s">
        <v>75</v>
      </c>
      <c r="O58" s="54">
        <v>78090.0</v>
      </c>
      <c r="P58" s="61">
        <v>78090.0</v>
      </c>
      <c r="Q58" s="51">
        <v>0.0</v>
      </c>
      <c r="R58" s="51">
        <v>0.0</v>
      </c>
      <c r="S58" s="52">
        <f t="shared" si="1"/>
        <v>78090</v>
      </c>
      <c r="T58" s="42" t="s">
        <v>112</v>
      </c>
      <c r="U58" s="49">
        <v>45934.0</v>
      </c>
      <c r="V58" s="49">
        <v>45966.0</v>
      </c>
      <c r="W58" s="42">
        <v>1.0</v>
      </c>
      <c r="X58" s="42" t="s">
        <v>98</v>
      </c>
      <c r="Y58" s="42" t="s">
        <v>85</v>
      </c>
    </row>
    <row r="59" ht="16.5" customHeight="1">
      <c r="A59" s="38" t="s">
        <v>8675</v>
      </c>
      <c r="B59" s="40">
        <v>45936.0</v>
      </c>
      <c r="C59" s="42">
        <v>11972.0</v>
      </c>
      <c r="D59" s="47" t="s">
        <v>860</v>
      </c>
      <c r="E59" s="46" t="s">
        <v>862</v>
      </c>
      <c r="F59" s="228" t="s">
        <v>991</v>
      </c>
      <c r="G59" s="47" t="s">
        <v>243</v>
      </c>
      <c r="H59" s="47" t="s">
        <v>123</v>
      </c>
      <c r="I59" s="42" t="s">
        <v>46</v>
      </c>
      <c r="J59" s="49">
        <v>45409.0</v>
      </c>
      <c r="K59" s="40">
        <v>45934.0</v>
      </c>
      <c r="L59" s="42" t="s">
        <v>75</v>
      </c>
      <c r="M59" s="51">
        <v>78000.0</v>
      </c>
      <c r="N59" s="42" t="s">
        <v>75</v>
      </c>
      <c r="O59" s="54">
        <v>200000.0</v>
      </c>
      <c r="P59" s="95">
        <v>200000.0</v>
      </c>
      <c r="Q59" s="51">
        <v>0.0</v>
      </c>
      <c r="R59" s="51">
        <v>4400.0</v>
      </c>
      <c r="S59" s="52">
        <f t="shared" si="1"/>
        <v>195600</v>
      </c>
      <c r="T59" s="42" t="s">
        <v>83</v>
      </c>
      <c r="U59" s="49">
        <v>45934.0</v>
      </c>
      <c r="V59" s="49">
        <v>45965.0</v>
      </c>
      <c r="W59" s="42">
        <v>1.0</v>
      </c>
      <c r="X59" s="42" t="s">
        <v>98</v>
      </c>
      <c r="Y59" s="42" t="s">
        <v>85</v>
      </c>
    </row>
    <row r="60" ht="16.5" customHeight="1">
      <c r="A60" s="38" t="s">
        <v>8678</v>
      </c>
      <c r="B60" s="40">
        <v>45936.0</v>
      </c>
      <c r="C60" s="42">
        <v>11972.0</v>
      </c>
      <c r="D60" s="47" t="s">
        <v>860</v>
      </c>
      <c r="E60" s="46" t="s">
        <v>862</v>
      </c>
      <c r="F60" s="228" t="s">
        <v>8666</v>
      </c>
      <c r="G60" s="47" t="s">
        <v>243</v>
      </c>
      <c r="H60" s="47" t="s">
        <v>123</v>
      </c>
      <c r="I60" s="42" t="s">
        <v>46</v>
      </c>
      <c r="J60" s="49">
        <v>45409.0</v>
      </c>
      <c r="K60" s="42" t="s">
        <v>75</v>
      </c>
      <c r="L60" s="42" t="s">
        <v>75</v>
      </c>
      <c r="M60" s="51">
        <v>78000.0</v>
      </c>
      <c r="N60" s="40">
        <v>45936.0</v>
      </c>
      <c r="O60" s="54">
        <v>0.0</v>
      </c>
      <c r="P60" s="54">
        <v>0.0</v>
      </c>
      <c r="Q60" s="51">
        <v>0.0</v>
      </c>
      <c r="R60" s="51">
        <v>0.0</v>
      </c>
      <c r="S60" s="52">
        <f t="shared" si="1"/>
        <v>0</v>
      </c>
      <c r="T60" s="42" t="s">
        <v>283</v>
      </c>
      <c r="U60" s="49">
        <v>45936.0</v>
      </c>
      <c r="V60" s="49">
        <v>45966.0</v>
      </c>
      <c r="W60" s="42">
        <v>1.0</v>
      </c>
      <c r="X60" s="42" t="s">
        <v>98</v>
      </c>
      <c r="Y60" s="42" t="s">
        <v>85</v>
      </c>
    </row>
    <row r="61" ht="16.5" customHeight="1">
      <c r="A61" s="38" t="s">
        <v>8680</v>
      </c>
      <c r="B61" s="40">
        <v>45936.0</v>
      </c>
      <c r="C61" s="42">
        <v>9168.0</v>
      </c>
      <c r="D61" s="47" t="s">
        <v>874</v>
      </c>
      <c r="E61" s="46" t="s">
        <v>875</v>
      </c>
      <c r="F61" s="228" t="s">
        <v>876</v>
      </c>
      <c r="G61" s="47" t="s">
        <v>243</v>
      </c>
      <c r="H61" s="47" t="s">
        <v>123</v>
      </c>
      <c r="I61" s="42" t="s">
        <v>46</v>
      </c>
      <c r="J61" s="49">
        <v>45075.0</v>
      </c>
      <c r="K61" s="40">
        <v>45934.0</v>
      </c>
      <c r="L61" s="42" t="s">
        <v>75</v>
      </c>
      <c r="M61" s="51">
        <v>118000.0</v>
      </c>
      <c r="N61" s="40">
        <v>45935.0</v>
      </c>
      <c r="O61" s="54">
        <v>120034.0</v>
      </c>
      <c r="P61" s="61">
        <v>120034.0</v>
      </c>
      <c r="Q61" s="51">
        <v>0.0</v>
      </c>
      <c r="R61" s="51">
        <v>0.0</v>
      </c>
      <c r="S61" s="52">
        <f t="shared" si="1"/>
        <v>120034</v>
      </c>
      <c r="T61" s="42" t="s">
        <v>112</v>
      </c>
      <c r="U61" s="49">
        <v>45935.0</v>
      </c>
      <c r="V61" s="49">
        <v>45966.0</v>
      </c>
      <c r="W61" s="42">
        <v>1.0</v>
      </c>
      <c r="X61" s="42" t="s">
        <v>84</v>
      </c>
      <c r="Y61" s="42" t="s">
        <v>85</v>
      </c>
    </row>
    <row r="62" ht="16.5" customHeight="1">
      <c r="A62" s="38" t="s">
        <v>8683</v>
      </c>
      <c r="B62" s="40">
        <v>45936.0</v>
      </c>
      <c r="C62" s="42">
        <v>11515.0</v>
      </c>
      <c r="D62" s="47" t="s">
        <v>3560</v>
      </c>
      <c r="E62" s="46" t="s">
        <v>3562</v>
      </c>
      <c r="F62" s="228" t="s">
        <v>3564</v>
      </c>
      <c r="G62" s="47" t="s">
        <v>243</v>
      </c>
      <c r="H62" s="47" t="s">
        <v>123</v>
      </c>
      <c r="I62" s="42" t="s">
        <v>46</v>
      </c>
      <c r="J62" s="49">
        <v>45355.0</v>
      </c>
      <c r="K62" s="40">
        <v>45934.0</v>
      </c>
      <c r="L62" s="42" t="s">
        <v>75</v>
      </c>
      <c r="M62" s="51">
        <v>0.0</v>
      </c>
      <c r="N62" s="42" t="s">
        <v>75</v>
      </c>
      <c r="O62" s="54">
        <v>78000.0</v>
      </c>
      <c r="P62" s="95">
        <v>78000.0</v>
      </c>
      <c r="Q62" s="51">
        <v>0.0</v>
      </c>
      <c r="R62" s="51">
        <v>546.0</v>
      </c>
      <c r="S62" s="52">
        <f t="shared" si="1"/>
        <v>77454</v>
      </c>
      <c r="T62" s="42" t="s">
        <v>83</v>
      </c>
      <c r="U62" s="49">
        <v>45934.0</v>
      </c>
      <c r="V62" s="49">
        <v>45964.0</v>
      </c>
      <c r="W62" s="42">
        <v>1.0</v>
      </c>
      <c r="X62" s="42" t="s">
        <v>98</v>
      </c>
      <c r="Y62" s="42" t="s">
        <v>85</v>
      </c>
    </row>
    <row r="63" ht="16.5" customHeight="1">
      <c r="A63" s="38" t="s">
        <v>8687</v>
      </c>
      <c r="B63" s="40">
        <v>45936.0</v>
      </c>
      <c r="C63" s="42">
        <v>1389.0</v>
      </c>
      <c r="D63" s="47" t="s">
        <v>180</v>
      </c>
      <c r="E63" s="46" t="s">
        <v>181</v>
      </c>
      <c r="F63" s="228" t="s">
        <v>238</v>
      </c>
      <c r="G63" s="47" t="s">
        <v>121</v>
      </c>
      <c r="H63" s="47" t="s">
        <v>123</v>
      </c>
      <c r="I63" s="42" t="s">
        <v>46</v>
      </c>
      <c r="J63" s="49">
        <v>44361.0</v>
      </c>
      <c r="K63" s="40">
        <v>45934.0</v>
      </c>
      <c r="L63" s="42" t="s">
        <v>75</v>
      </c>
      <c r="M63" s="51">
        <v>0.0</v>
      </c>
      <c r="N63" s="42" t="s">
        <v>75</v>
      </c>
      <c r="O63" s="54">
        <v>78000.0</v>
      </c>
      <c r="P63" s="95">
        <v>78000.0</v>
      </c>
      <c r="Q63" s="51">
        <v>0.0</v>
      </c>
      <c r="R63" s="51">
        <v>546.0</v>
      </c>
      <c r="S63" s="52">
        <f t="shared" si="1"/>
        <v>77454</v>
      </c>
      <c r="T63" s="42" t="s">
        <v>83</v>
      </c>
      <c r="U63" s="49">
        <v>45934.0</v>
      </c>
      <c r="V63" s="49">
        <v>45964.0</v>
      </c>
      <c r="W63" s="42">
        <v>1.0</v>
      </c>
      <c r="X63" s="42" t="s">
        <v>98</v>
      </c>
      <c r="Y63" s="42" t="s">
        <v>85</v>
      </c>
    </row>
    <row r="64" ht="16.5" customHeight="1">
      <c r="A64" s="38" t="s">
        <v>8691</v>
      </c>
      <c r="B64" s="40">
        <v>45936.0</v>
      </c>
      <c r="C64" s="42">
        <v>3569.0</v>
      </c>
      <c r="D64" s="47" t="s">
        <v>5964</v>
      </c>
      <c r="E64" s="46" t="s">
        <v>1192</v>
      </c>
      <c r="F64" s="228" t="s">
        <v>1193</v>
      </c>
      <c r="G64" s="47" t="s">
        <v>585</v>
      </c>
      <c r="H64" s="47" t="s">
        <v>123</v>
      </c>
      <c r="I64" s="42" t="s">
        <v>46</v>
      </c>
      <c r="J64" s="49">
        <v>44532.0</v>
      </c>
      <c r="K64" s="40">
        <v>45934.0</v>
      </c>
      <c r="L64" s="42" t="s">
        <v>75</v>
      </c>
      <c r="M64" s="51">
        <v>118000.0</v>
      </c>
      <c r="N64" s="42" t="s">
        <v>75</v>
      </c>
      <c r="O64" s="54">
        <v>180000.0</v>
      </c>
      <c r="P64" s="95">
        <v>180000.0</v>
      </c>
      <c r="Q64" s="51">
        <v>0.0</v>
      </c>
      <c r="R64" s="51">
        <v>3600.0</v>
      </c>
      <c r="S64" s="52">
        <f t="shared" si="1"/>
        <v>176400</v>
      </c>
      <c r="T64" s="42" t="s">
        <v>83</v>
      </c>
      <c r="U64" s="49">
        <v>45934.0</v>
      </c>
      <c r="V64" s="49">
        <v>45967.0</v>
      </c>
      <c r="W64" s="42">
        <v>1.0</v>
      </c>
      <c r="X64" s="42" t="s">
        <v>84</v>
      </c>
      <c r="Y64" s="42" t="s">
        <v>85</v>
      </c>
    </row>
    <row r="65" ht="16.5" customHeight="1">
      <c r="A65" s="38" t="s">
        <v>8694</v>
      </c>
      <c r="B65" s="40">
        <v>45936.0</v>
      </c>
      <c r="C65" s="42">
        <v>12239.0</v>
      </c>
      <c r="D65" s="47" t="s">
        <v>1721</v>
      </c>
      <c r="E65" s="46" t="s">
        <v>1722</v>
      </c>
      <c r="F65" s="228" t="s">
        <v>5435</v>
      </c>
      <c r="G65" s="47" t="s">
        <v>243</v>
      </c>
      <c r="H65" s="47" t="s">
        <v>123</v>
      </c>
      <c r="I65" s="42" t="s">
        <v>46</v>
      </c>
      <c r="J65" s="49">
        <v>45436.0</v>
      </c>
      <c r="K65" s="40">
        <v>45934.0</v>
      </c>
      <c r="L65" s="42" t="s">
        <v>75</v>
      </c>
      <c r="M65" s="51">
        <v>0.0</v>
      </c>
      <c r="N65" s="42" t="s">
        <v>75</v>
      </c>
      <c r="O65" s="54">
        <v>78000.0</v>
      </c>
      <c r="P65" s="95">
        <v>78000.0</v>
      </c>
      <c r="Q65" s="51">
        <v>0.0</v>
      </c>
      <c r="R65" s="51">
        <v>546.0</v>
      </c>
      <c r="S65" s="52">
        <f t="shared" si="1"/>
        <v>77454</v>
      </c>
      <c r="T65" s="42" t="s">
        <v>83</v>
      </c>
      <c r="U65" s="49">
        <v>45934.0</v>
      </c>
      <c r="V65" s="49">
        <v>45964.0</v>
      </c>
      <c r="W65" s="42">
        <v>1.0</v>
      </c>
      <c r="X65" s="42" t="s">
        <v>98</v>
      </c>
      <c r="Y65" s="42" t="s">
        <v>85</v>
      </c>
    </row>
    <row r="66" ht="16.5" customHeight="1">
      <c r="A66" s="38" t="s">
        <v>8697</v>
      </c>
      <c r="B66" s="40">
        <v>45936.0</v>
      </c>
      <c r="C66" s="42">
        <v>3848.0</v>
      </c>
      <c r="D66" s="47" t="s">
        <v>3946</v>
      </c>
      <c r="E66" s="46" t="s">
        <v>1112</v>
      </c>
      <c r="F66" s="228" t="s">
        <v>1113</v>
      </c>
      <c r="G66" s="47" t="s">
        <v>1114</v>
      </c>
      <c r="H66" s="47" t="s">
        <v>156</v>
      </c>
      <c r="I66" s="42" t="s">
        <v>46</v>
      </c>
      <c r="J66" s="49">
        <v>44554.0</v>
      </c>
      <c r="K66" s="40">
        <v>45935.0</v>
      </c>
      <c r="L66" s="42" t="s">
        <v>75</v>
      </c>
      <c r="M66" s="51">
        <v>0.0</v>
      </c>
      <c r="N66" s="42" t="s">
        <v>75</v>
      </c>
      <c r="O66" s="51">
        <v>78000.0</v>
      </c>
      <c r="P66" s="277">
        <v>78000.0</v>
      </c>
      <c r="Q66" s="51">
        <v>0.0</v>
      </c>
      <c r="R66" s="51">
        <v>4400.0</v>
      </c>
      <c r="S66" s="52">
        <f t="shared" si="1"/>
        <v>73600</v>
      </c>
      <c r="T66" s="42" t="s">
        <v>83</v>
      </c>
      <c r="U66" s="49">
        <v>45935.0</v>
      </c>
      <c r="V66" s="49">
        <v>45965.0</v>
      </c>
      <c r="W66" s="42">
        <v>1.0</v>
      </c>
      <c r="X66" s="42" t="s">
        <v>98</v>
      </c>
      <c r="Y66" s="42" t="s">
        <v>85</v>
      </c>
    </row>
    <row r="67" ht="16.5" customHeight="1">
      <c r="A67" s="38" t="s">
        <v>8700</v>
      </c>
      <c r="B67" s="40">
        <v>45936.0</v>
      </c>
      <c r="C67" s="42">
        <v>5447.0</v>
      </c>
      <c r="D67" s="47" t="s">
        <v>1210</v>
      </c>
      <c r="E67" s="46" t="s">
        <v>1155</v>
      </c>
      <c r="F67" s="228" t="s">
        <v>1156</v>
      </c>
      <c r="G67" s="47" t="s">
        <v>1158</v>
      </c>
      <c r="H67" s="47" t="s">
        <v>102</v>
      </c>
      <c r="I67" s="42" t="s">
        <v>46</v>
      </c>
      <c r="J67" s="49">
        <v>44663.0</v>
      </c>
      <c r="K67" s="40">
        <v>45935.0</v>
      </c>
      <c r="L67" s="42" t="s">
        <v>75</v>
      </c>
      <c r="M67" s="51">
        <v>0.0</v>
      </c>
      <c r="N67" s="42" t="s">
        <v>75</v>
      </c>
      <c r="O67" s="51">
        <v>118000.0</v>
      </c>
      <c r="P67" s="277">
        <v>118000.0</v>
      </c>
      <c r="Q67" s="51">
        <v>0.0</v>
      </c>
      <c r="R67" s="51">
        <v>4400.0</v>
      </c>
      <c r="S67" s="52">
        <f t="shared" si="1"/>
        <v>113600</v>
      </c>
      <c r="T67" s="42" t="s">
        <v>83</v>
      </c>
      <c r="U67" s="49">
        <v>45935.0</v>
      </c>
      <c r="V67" s="49">
        <v>45965.0</v>
      </c>
      <c r="W67" s="42">
        <v>1.0</v>
      </c>
      <c r="X67" s="42" t="s">
        <v>84</v>
      </c>
      <c r="Y67" s="42" t="s">
        <v>85</v>
      </c>
    </row>
    <row r="68" ht="16.5" customHeight="1">
      <c r="A68" s="38" t="s">
        <v>8703</v>
      </c>
      <c r="B68" s="40">
        <v>45936.0</v>
      </c>
      <c r="C68" s="42">
        <v>4181.0</v>
      </c>
      <c r="D68" s="47" t="s">
        <v>436</v>
      </c>
      <c r="E68" s="46" t="s">
        <v>438</v>
      </c>
      <c r="F68" s="228" t="s">
        <v>989</v>
      </c>
      <c r="G68" s="47" t="s">
        <v>634</v>
      </c>
      <c r="H68" s="47" t="s">
        <v>235</v>
      </c>
      <c r="I68" s="42" t="s">
        <v>46</v>
      </c>
      <c r="J68" s="49">
        <v>44571.0</v>
      </c>
      <c r="K68" s="40">
        <v>45935.0</v>
      </c>
      <c r="L68" s="42" t="s">
        <v>75</v>
      </c>
      <c r="M68" s="51">
        <v>118000.0</v>
      </c>
      <c r="N68" s="42" t="s">
        <v>75</v>
      </c>
      <c r="O68" s="51">
        <v>150024.0</v>
      </c>
      <c r="P68" s="126">
        <v>150000.0</v>
      </c>
      <c r="Q68" s="51">
        <v>0.0</v>
      </c>
      <c r="R68" s="51">
        <v>0.0</v>
      </c>
      <c r="S68" s="52">
        <f t="shared" si="1"/>
        <v>150000</v>
      </c>
      <c r="T68" s="42" t="s">
        <v>112</v>
      </c>
      <c r="U68" s="49">
        <v>45935.0</v>
      </c>
      <c r="V68" s="49">
        <v>45965.0</v>
      </c>
      <c r="W68" s="42">
        <v>1.0</v>
      </c>
      <c r="X68" s="42" t="s">
        <v>84</v>
      </c>
      <c r="Y68" s="42" t="s">
        <v>85</v>
      </c>
    </row>
    <row r="69" ht="16.5" customHeight="1">
      <c r="A69" s="38" t="s">
        <v>8706</v>
      </c>
      <c r="B69" s="40">
        <v>45936.0</v>
      </c>
      <c r="C69" s="42">
        <v>9766.0</v>
      </c>
      <c r="D69" s="47" t="s">
        <v>188</v>
      </c>
      <c r="E69" s="46" t="s">
        <v>2382</v>
      </c>
      <c r="F69" s="228" t="s">
        <v>2383</v>
      </c>
      <c r="G69" s="47" t="s">
        <v>243</v>
      </c>
      <c r="H69" s="47" t="s">
        <v>123</v>
      </c>
      <c r="I69" s="42" t="s">
        <v>46</v>
      </c>
      <c r="J69" s="49">
        <v>45143.0</v>
      </c>
      <c r="K69" s="40">
        <v>45935.0</v>
      </c>
      <c r="L69" s="42" t="s">
        <v>75</v>
      </c>
      <c r="M69" s="51">
        <v>0.0</v>
      </c>
      <c r="N69" s="42" t="s">
        <v>75</v>
      </c>
      <c r="O69" s="54">
        <v>1298000.0</v>
      </c>
      <c r="P69" s="61">
        <v>1298000.0</v>
      </c>
      <c r="Q69" s="51">
        <v>118000.0</v>
      </c>
      <c r="R69" s="51">
        <v>4440.0</v>
      </c>
      <c r="S69" s="52">
        <f t="shared" si="1"/>
        <v>1293560</v>
      </c>
      <c r="T69" s="42" t="s">
        <v>83</v>
      </c>
      <c r="U69" s="49">
        <v>45935.0</v>
      </c>
      <c r="V69" s="49">
        <v>46297.0</v>
      </c>
      <c r="W69" s="42">
        <v>12.0</v>
      </c>
      <c r="X69" s="42" t="s">
        <v>84</v>
      </c>
      <c r="Y69" s="42" t="s">
        <v>85</v>
      </c>
    </row>
    <row r="70" ht="16.5" customHeight="1">
      <c r="A70" s="38" t="s">
        <v>8709</v>
      </c>
      <c r="B70" s="40">
        <v>45936.0</v>
      </c>
      <c r="C70" s="42">
        <v>10751.0</v>
      </c>
      <c r="D70" s="47" t="s">
        <v>5773</v>
      </c>
      <c r="E70" s="46" t="s">
        <v>1202</v>
      </c>
      <c r="F70" s="228" t="s">
        <v>1203</v>
      </c>
      <c r="G70" s="47" t="s">
        <v>132</v>
      </c>
      <c r="H70" s="47" t="s">
        <v>134</v>
      </c>
      <c r="I70" s="42" t="s">
        <v>46</v>
      </c>
      <c r="J70" s="49">
        <v>45261.0</v>
      </c>
      <c r="K70" s="40">
        <v>45935.0</v>
      </c>
      <c r="L70" s="42" t="s">
        <v>75</v>
      </c>
      <c r="M70" s="51">
        <v>0.0</v>
      </c>
      <c r="N70" s="42" t="s">
        <v>75</v>
      </c>
      <c r="O70" s="54">
        <v>118000.0</v>
      </c>
      <c r="P70" s="61">
        <v>118000.0</v>
      </c>
      <c r="Q70" s="51">
        <v>0.0</v>
      </c>
      <c r="R70" s="51">
        <v>2360.0</v>
      </c>
      <c r="S70" s="52">
        <f t="shared" si="1"/>
        <v>115640</v>
      </c>
      <c r="T70" s="42" t="s">
        <v>83</v>
      </c>
      <c r="U70" s="49">
        <v>45935.0</v>
      </c>
      <c r="V70" s="49">
        <v>45965.0</v>
      </c>
      <c r="W70" s="42">
        <v>1.0</v>
      </c>
      <c r="X70" s="42" t="s">
        <v>84</v>
      </c>
      <c r="Y70" s="42" t="s">
        <v>85</v>
      </c>
    </row>
    <row r="71" ht="16.5" customHeight="1">
      <c r="A71" s="38" t="s">
        <v>8712</v>
      </c>
      <c r="B71" s="40">
        <v>45936.0</v>
      </c>
      <c r="C71" s="42">
        <v>7251.0</v>
      </c>
      <c r="D71" s="47" t="s">
        <v>549</v>
      </c>
      <c r="E71" s="46" t="s">
        <v>550</v>
      </c>
      <c r="F71" s="228" t="s">
        <v>5419</v>
      </c>
      <c r="G71" s="47" t="s">
        <v>552</v>
      </c>
      <c r="H71" s="47" t="s">
        <v>72</v>
      </c>
      <c r="I71" s="42" t="s">
        <v>46</v>
      </c>
      <c r="J71" s="49">
        <v>44848.0</v>
      </c>
      <c r="K71" s="40">
        <v>45935.0</v>
      </c>
      <c r="L71" s="42" t="s">
        <v>75</v>
      </c>
      <c r="M71" s="51">
        <v>0.0</v>
      </c>
      <c r="N71" s="42" t="s">
        <v>75</v>
      </c>
      <c r="O71" s="54">
        <v>78000.0</v>
      </c>
      <c r="P71" s="61">
        <v>78000.0</v>
      </c>
      <c r="Q71" s="51">
        <v>0.0</v>
      </c>
      <c r="R71" s="51">
        <v>4400.0</v>
      </c>
      <c r="S71" s="52">
        <f t="shared" si="1"/>
        <v>73600</v>
      </c>
      <c r="T71" s="42" t="s">
        <v>83</v>
      </c>
      <c r="U71" s="49">
        <v>45935.0</v>
      </c>
      <c r="V71" s="49">
        <v>45965.0</v>
      </c>
      <c r="W71" s="42">
        <v>1.0</v>
      </c>
      <c r="X71" s="42" t="s">
        <v>98</v>
      </c>
      <c r="Y71" s="42" t="s">
        <v>85</v>
      </c>
    </row>
    <row r="72" ht="16.5" customHeight="1">
      <c r="A72" s="38" t="s">
        <v>8715</v>
      </c>
      <c r="B72" s="40">
        <v>45936.0</v>
      </c>
      <c r="C72" s="42">
        <v>6926.0</v>
      </c>
      <c r="D72" s="47" t="s">
        <v>543</v>
      </c>
      <c r="E72" s="46" t="s">
        <v>545</v>
      </c>
      <c r="F72" s="228" t="s">
        <v>546</v>
      </c>
      <c r="G72" s="47" t="s">
        <v>355</v>
      </c>
      <c r="H72" s="47" t="s">
        <v>235</v>
      </c>
      <c r="I72" s="42" t="s">
        <v>46</v>
      </c>
      <c r="J72" s="49">
        <v>44816.0</v>
      </c>
      <c r="K72" s="40">
        <v>45935.0</v>
      </c>
      <c r="L72" s="42" t="s">
        <v>75</v>
      </c>
      <c r="M72" s="51">
        <v>0.0</v>
      </c>
      <c r="N72" s="42" t="s">
        <v>75</v>
      </c>
      <c r="O72" s="54">
        <v>78058.0</v>
      </c>
      <c r="P72" s="126">
        <v>78058.0</v>
      </c>
      <c r="Q72" s="51">
        <v>0.0</v>
      </c>
      <c r="R72" s="51">
        <v>0.0</v>
      </c>
      <c r="S72" s="52">
        <f t="shared" si="1"/>
        <v>78058</v>
      </c>
      <c r="T72" s="42" t="s">
        <v>112</v>
      </c>
      <c r="U72" s="49">
        <v>45935.0</v>
      </c>
      <c r="V72" s="49">
        <v>45965.0</v>
      </c>
      <c r="W72" s="42">
        <v>1.0</v>
      </c>
      <c r="X72" s="42" t="s">
        <v>98</v>
      </c>
      <c r="Y72" s="42" t="s">
        <v>85</v>
      </c>
    </row>
    <row r="73" ht="16.5" customHeight="1">
      <c r="A73" s="38" t="s">
        <v>8718</v>
      </c>
      <c r="B73" s="40">
        <v>45936.0</v>
      </c>
      <c r="C73" s="42">
        <v>7409.0</v>
      </c>
      <c r="D73" s="47" t="s">
        <v>6020</v>
      </c>
      <c r="E73" s="46" t="s">
        <v>2934</v>
      </c>
      <c r="F73" s="228" t="s">
        <v>2935</v>
      </c>
      <c r="G73" s="47" t="s">
        <v>908</v>
      </c>
      <c r="H73" s="47" t="s">
        <v>134</v>
      </c>
      <c r="I73" s="42" t="s">
        <v>46</v>
      </c>
      <c r="J73" s="49">
        <v>44865.0</v>
      </c>
      <c r="K73" s="40">
        <v>45935.0</v>
      </c>
      <c r="L73" s="42" t="s">
        <v>75</v>
      </c>
      <c r="M73" s="51">
        <v>0.0</v>
      </c>
      <c r="N73" s="42" t="s">
        <v>75</v>
      </c>
      <c r="O73" s="51">
        <v>78094.0</v>
      </c>
      <c r="P73" s="234">
        <v>78000.0</v>
      </c>
      <c r="Q73" s="51">
        <v>0.0</v>
      </c>
      <c r="R73" s="51">
        <v>0.0</v>
      </c>
      <c r="S73" s="52">
        <f t="shared" si="1"/>
        <v>78000</v>
      </c>
      <c r="T73" s="42" t="s">
        <v>112</v>
      </c>
      <c r="U73" s="49">
        <v>45935.0</v>
      </c>
      <c r="V73" s="49">
        <v>45965.0</v>
      </c>
      <c r="W73" s="42">
        <v>1.0</v>
      </c>
      <c r="X73" s="42" t="s">
        <v>98</v>
      </c>
      <c r="Y73" s="42" t="s">
        <v>85</v>
      </c>
    </row>
    <row r="74" ht="16.5" customHeight="1">
      <c r="A74" s="38" t="s">
        <v>8720</v>
      </c>
      <c r="B74" s="40">
        <v>45936.0</v>
      </c>
      <c r="C74" s="42">
        <v>11117.0</v>
      </c>
      <c r="D74" s="47" t="s">
        <v>260</v>
      </c>
      <c r="E74" s="46" t="s">
        <v>118</v>
      </c>
      <c r="F74" s="228" t="s">
        <v>120</v>
      </c>
      <c r="G74" s="47" t="s">
        <v>121</v>
      </c>
      <c r="H74" s="47" t="s">
        <v>123</v>
      </c>
      <c r="I74" s="42" t="s">
        <v>46</v>
      </c>
      <c r="J74" s="49">
        <v>45311.0</v>
      </c>
      <c r="K74" s="40">
        <v>45935.0</v>
      </c>
      <c r="L74" s="42" t="s">
        <v>75</v>
      </c>
      <c r="M74" s="51">
        <v>118000.0</v>
      </c>
      <c r="N74" s="42" t="s">
        <v>75</v>
      </c>
      <c r="O74" s="54">
        <v>236041.0</v>
      </c>
      <c r="P74" s="126">
        <v>236041.0</v>
      </c>
      <c r="Q74" s="51">
        <v>0.0</v>
      </c>
      <c r="R74" s="51">
        <v>0.0</v>
      </c>
      <c r="S74" s="52">
        <f t="shared" si="1"/>
        <v>236041</v>
      </c>
      <c r="T74" s="42" t="s">
        <v>112</v>
      </c>
      <c r="U74" s="49">
        <v>45935.0</v>
      </c>
      <c r="V74" s="49">
        <v>45965.0</v>
      </c>
      <c r="W74" s="42">
        <v>1.0</v>
      </c>
      <c r="X74" s="42" t="s">
        <v>84</v>
      </c>
      <c r="Y74" s="42" t="s">
        <v>85</v>
      </c>
    </row>
    <row r="75" ht="16.5" customHeight="1">
      <c r="A75" s="38" t="s">
        <v>8723</v>
      </c>
      <c r="B75" s="40">
        <v>45936.0</v>
      </c>
      <c r="C75" s="42">
        <v>11117.0</v>
      </c>
      <c r="D75" s="47" t="s">
        <v>260</v>
      </c>
      <c r="E75" s="46" t="s">
        <v>118</v>
      </c>
      <c r="F75" s="228" t="s">
        <v>2669</v>
      </c>
      <c r="G75" s="47" t="s">
        <v>121</v>
      </c>
      <c r="H75" s="47" t="s">
        <v>123</v>
      </c>
      <c r="I75" s="42" t="s">
        <v>46</v>
      </c>
      <c r="J75" s="49">
        <v>45311.0</v>
      </c>
      <c r="K75" s="42" t="s">
        <v>75</v>
      </c>
      <c r="L75" s="42" t="s">
        <v>75</v>
      </c>
      <c r="M75" s="51">
        <v>118000.0</v>
      </c>
      <c r="N75" s="42" t="s">
        <v>75</v>
      </c>
      <c r="O75" s="54">
        <v>0.0</v>
      </c>
      <c r="P75" s="54">
        <v>0.0</v>
      </c>
      <c r="Q75" s="51">
        <v>0.0</v>
      </c>
      <c r="R75" s="51">
        <v>0.0</v>
      </c>
      <c r="S75" s="52">
        <f t="shared" si="1"/>
        <v>0</v>
      </c>
      <c r="T75" s="42" t="s">
        <v>283</v>
      </c>
      <c r="U75" s="49">
        <v>45935.0</v>
      </c>
      <c r="V75" s="49">
        <v>45965.0</v>
      </c>
      <c r="W75" s="42">
        <v>1.0</v>
      </c>
      <c r="X75" s="42" t="s">
        <v>84</v>
      </c>
      <c r="Y75" s="42" t="s">
        <v>85</v>
      </c>
    </row>
    <row r="76" ht="16.5" customHeight="1">
      <c r="A76" s="38" t="s">
        <v>8727</v>
      </c>
      <c r="B76" s="40">
        <v>45936.0</v>
      </c>
      <c r="C76" s="42">
        <v>3536.0</v>
      </c>
      <c r="D76" s="47" t="s">
        <v>4362</v>
      </c>
      <c r="E76" s="46" t="s">
        <v>3884</v>
      </c>
      <c r="F76" s="228" t="s">
        <v>3885</v>
      </c>
      <c r="G76" s="47" t="s">
        <v>234</v>
      </c>
      <c r="H76" s="47" t="s">
        <v>235</v>
      </c>
      <c r="I76" s="42" t="s">
        <v>46</v>
      </c>
      <c r="J76" s="49">
        <v>44530.0</v>
      </c>
      <c r="K76" s="40">
        <v>45935.0</v>
      </c>
      <c r="L76" s="42" t="s">
        <v>75</v>
      </c>
      <c r="M76" s="51">
        <v>0.0</v>
      </c>
      <c r="N76" s="42" t="s">
        <v>75</v>
      </c>
      <c r="O76" s="54">
        <v>118000.0</v>
      </c>
      <c r="P76" s="61">
        <v>118000.0</v>
      </c>
      <c r="Q76" s="51">
        <v>0.0</v>
      </c>
      <c r="R76" s="51">
        <v>4400.0</v>
      </c>
      <c r="S76" s="52">
        <f t="shared" si="1"/>
        <v>113600</v>
      </c>
      <c r="T76" s="42" t="s">
        <v>83</v>
      </c>
      <c r="U76" s="49">
        <v>45935.0</v>
      </c>
      <c r="V76" s="49">
        <v>45965.0</v>
      </c>
      <c r="W76" s="42">
        <v>1.0</v>
      </c>
      <c r="X76" s="42" t="s">
        <v>84</v>
      </c>
      <c r="Y76" s="42" t="s">
        <v>85</v>
      </c>
    </row>
    <row r="77" ht="16.5" customHeight="1">
      <c r="A77" s="38" t="s">
        <v>8732</v>
      </c>
      <c r="B77" s="40">
        <v>45936.0</v>
      </c>
      <c r="C77" s="42">
        <v>3778.0</v>
      </c>
      <c r="D77" s="47" t="s">
        <v>2927</v>
      </c>
      <c r="E77" s="46" t="s">
        <v>2576</v>
      </c>
      <c r="F77" s="228" t="s">
        <v>2597</v>
      </c>
      <c r="G77" s="47" t="s">
        <v>2579</v>
      </c>
      <c r="H77" s="47" t="s">
        <v>156</v>
      </c>
      <c r="I77" s="42" t="s">
        <v>46</v>
      </c>
      <c r="J77" s="49">
        <v>44549.0</v>
      </c>
      <c r="K77" s="40">
        <v>45935.0</v>
      </c>
      <c r="L77" s="42" t="s">
        <v>75</v>
      </c>
      <c r="M77" s="51">
        <v>0.0</v>
      </c>
      <c r="N77" s="42" t="s">
        <v>75</v>
      </c>
      <c r="O77" s="54">
        <v>118084.0</v>
      </c>
      <c r="P77" s="126">
        <v>118084.0</v>
      </c>
      <c r="Q77" s="51">
        <v>0.0</v>
      </c>
      <c r="R77" s="51">
        <v>0.0</v>
      </c>
      <c r="S77" s="52">
        <f t="shared" si="1"/>
        <v>118084</v>
      </c>
      <c r="T77" s="42" t="s">
        <v>112</v>
      </c>
      <c r="U77" s="49">
        <v>45935.0</v>
      </c>
      <c r="V77" s="49">
        <v>45965.0</v>
      </c>
      <c r="W77" s="42">
        <v>1.0</v>
      </c>
      <c r="X77" s="42" t="s">
        <v>84</v>
      </c>
      <c r="Y77" s="42" t="s">
        <v>85</v>
      </c>
    </row>
    <row r="78" ht="16.5" customHeight="1">
      <c r="A78" s="38" t="s">
        <v>8736</v>
      </c>
      <c r="B78" s="40">
        <v>45936.0</v>
      </c>
      <c r="C78" s="42">
        <v>7313.0</v>
      </c>
      <c r="D78" s="47" t="s">
        <v>1667</v>
      </c>
      <c r="E78" s="46" t="s">
        <v>1119</v>
      </c>
      <c r="F78" s="228" t="s">
        <v>1247</v>
      </c>
      <c r="G78" s="47" t="s">
        <v>870</v>
      </c>
      <c r="H78" s="47" t="s">
        <v>134</v>
      </c>
      <c r="I78" s="42" t="s">
        <v>46</v>
      </c>
      <c r="J78" s="49">
        <v>44854.0</v>
      </c>
      <c r="K78" s="40">
        <v>45935.0</v>
      </c>
      <c r="L78" s="42" t="s">
        <v>75</v>
      </c>
      <c r="M78" s="51">
        <v>0.0</v>
      </c>
      <c r="N78" s="40">
        <v>45936.0</v>
      </c>
      <c r="O78" s="54">
        <v>118081.0</v>
      </c>
      <c r="P78" s="126">
        <v>118081.0</v>
      </c>
      <c r="Q78" s="51">
        <v>0.0</v>
      </c>
      <c r="R78" s="51">
        <v>0.0</v>
      </c>
      <c r="S78" s="52">
        <f t="shared" si="1"/>
        <v>118081</v>
      </c>
      <c r="T78" s="42" t="s">
        <v>112</v>
      </c>
      <c r="U78" s="49">
        <v>45936.0</v>
      </c>
      <c r="V78" s="49">
        <v>45978.0</v>
      </c>
      <c r="W78" s="42">
        <v>1.0</v>
      </c>
      <c r="X78" s="42" t="s">
        <v>84</v>
      </c>
      <c r="Y78" s="42" t="s">
        <v>85</v>
      </c>
    </row>
    <row r="79" ht="16.5" customHeight="1">
      <c r="A79" s="38" t="s">
        <v>8739</v>
      </c>
      <c r="B79" s="40">
        <v>45936.0</v>
      </c>
      <c r="C79" s="42">
        <v>7313.0</v>
      </c>
      <c r="D79" s="47" t="s">
        <v>1667</v>
      </c>
      <c r="E79" s="46" t="s">
        <v>1119</v>
      </c>
      <c r="F79" s="228" t="s">
        <v>1255</v>
      </c>
      <c r="G79" s="47" t="s">
        <v>870</v>
      </c>
      <c r="H79" s="47" t="s">
        <v>134</v>
      </c>
      <c r="I79" s="42" t="s">
        <v>46</v>
      </c>
      <c r="J79" s="49">
        <v>44854.0</v>
      </c>
      <c r="K79" s="40">
        <v>45935.0</v>
      </c>
      <c r="L79" s="42" t="s">
        <v>75</v>
      </c>
      <c r="M79" s="51">
        <v>0.0</v>
      </c>
      <c r="N79" s="40">
        <v>45936.0</v>
      </c>
      <c r="O79" s="54">
        <v>118056.0</v>
      </c>
      <c r="P79" s="126">
        <v>118056.0</v>
      </c>
      <c r="Q79" s="51">
        <v>0.0</v>
      </c>
      <c r="R79" s="51">
        <v>0.0</v>
      </c>
      <c r="S79" s="52">
        <f t="shared" si="1"/>
        <v>118056</v>
      </c>
      <c r="T79" s="42" t="s">
        <v>112</v>
      </c>
      <c r="U79" s="49">
        <v>45936.0</v>
      </c>
      <c r="V79" s="49">
        <v>45978.0</v>
      </c>
      <c r="W79" s="42">
        <v>1.0</v>
      </c>
      <c r="X79" s="42" t="s">
        <v>84</v>
      </c>
      <c r="Y79" s="42" t="s">
        <v>85</v>
      </c>
    </row>
    <row r="80" ht="16.5" customHeight="1">
      <c r="A80" s="38" t="s">
        <v>8742</v>
      </c>
      <c r="B80" s="40">
        <v>45936.0</v>
      </c>
      <c r="C80" s="42">
        <v>7313.0</v>
      </c>
      <c r="D80" s="47" t="s">
        <v>1667</v>
      </c>
      <c r="E80" s="46" t="s">
        <v>1119</v>
      </c>
      <c r="F80" s="228" t="s">
        <v>1120</v>
      </c>
      <c r="G80" s="47" t="s">
        <v>870</v>
      </c>
      <c r="H80" s="47" t="s">
        <v>134</v>
      </c>
      <c r="I80" s="42" t="s">
        <v>46</v>
      </c>
      <c r="J80" s="49">
        <v>44854.0</v>
      </c>
      <c r="K80" s="40">
        <v>45935.0</v>
      </c>
      <c r="L80" s="42" t="s">
        <v>75</v>
      </c>
      <c r="M80" s="51">
        <v>0.0</v>
      </c>
      <c r="N80" s="40">
        <v>45936.0</v>
      </c>
      <c r="O80" s="54">
        <v>118086.0</v>
      </c>
      <c r="P80" s="126">
        <v>118086.0</v>
      </c>
      <c r="Q80" s="51">
        <v>0.0</v>
      </c>
      <c r="R80" s="51">
        <v>0.0</v>
      </c>
      <c r="S80" s="52">
        <f t="shared" si="1"/>
        <v>118086</v>
      </c>
      <c r="T80" s="42" t="s">
        <v>112</v>
      </c>
      <c r="U80" s="49">
        <v>45936.0</v>
      </c>
      <c r="V80" s="49">
        <v>45975.0</v>
      </c>
      <c r="W80" s="42">
        <v>1.0</v>
      </c>
      <c r="X80" s="42" t="s">
        <v>84</v>
      </c>
      <c r="Y80" s="42" t="s">
        <v>85</v>
      </c>
    </row>
    <row r="81" ht="16.5" customHeight="1">
      <c r="A81" s="38" t="s">
        <v>8744</v>
      </c>
      <c r="B81" s="40">
        <v>45936.0</v>
      </c>
      <c r="C81" s="42">
        <v>7313.0</v>
      </c>
      <c r="D81" s="47" t="s">
        <v>1667</v>
      </c>
      <c r="E81" s="46" t="s">
        <v>1119</v>
      </c>
      <c r="F81" s="228" t="s">
        <v>1685</v>
      </c>
      <c r="G81" s="47" t="s">
        <v>870</v>
      </c>
      <c r="H81" s="47" t="s">
        <v>134</v>
      </c>
      <c r="I81" s="42" t="s">
        <v>46</v>
      </c>
      <c r="J81" s="49">
        <v>44854.0</v>
      </c>
      <c r="K81" s="40">
        <v>45935.0</v>
      </c>
      <c r="L81" s="42" t="s">
        <v>75</v>
      </c>
      <c r="M81" s="51">
        <v>0.0</v>
      </c>
      <c r="N81" s="40">
        <v>45936.0</v>
      </c>
      <c r="O81" s="54">
        <v>118070.0</v>
      </c>
      <c r="P81" s="126">
        <v>118070.0</v>
      </c>
      <c r="Q81" s="51">
        <v>0.0</v>
      </c>
      <c r="R81" s="51">
        <v>0.0</v>
      </c>
      <c r="S81" s="52">
        <f t="shared" si="1"/>
        <v>118070</v>
      </c>
      <c r="T81" s="42" t="s">
        <v>112</v>
      </c>
      <c r="U81" s="49">
        <v>45936.0</v>
      </c>
      <c r="V81" s="49">
        <v>45984.0</v>
      </c>
      <c r="W81" s="42">
        <v>1.0</v>
      </c>
      <c r="X81" s="42" t="s">
        <v>84</v>
      </c>
      <c r="Y81" s="42" t="s">
        <v>85</v>
      </c>
    </row>
    <row r="82" ht="16.5" customHeight="1">
      <c r="A82" s="38" t="s">
        <v>8747</v>
      </c>
      <c r="B82" s="40">
        <v>45936.0</v>
      </c>
      <c r="C82" s="42">
        <v>4524.0</v>
      </c>
      <c r="D82" s="47" t="s">
        <v>8748</v>
      </c>
      <c r="E82" s="46" t="s">
        <v>8749</v>
      </c>
      <c r="F82" s="228" t="s">
        <v>8750</v>
      </c>
      <c r="G82" s="47" t="s">
        <v>234</v>
      </c>
      <c r="H82" s="47" t="s">
        <v>235</v>
      </c>
      <c r="I82" s="42" t="s">
        <v>46</v>
      </c>
      <c r="J82" s="49">
        <v>44596.0</v>
      </c>
      <c r="K82" s="40">
        <v>45935.0</v>
      </c>
      <c r="L82" s="42" t="s">
        <v>75</v>
      </c>
      <c r="M82" s="51">
        <v>0.0</v>
      </c>
      <c r="N82" s="40">
        <v>45936.0</v>
      </c>
      <c r="O82" s="54">
        <v>1298089.0</v>
      </c>
      <c r="P82" s="126">
        <v>1298000.0</v>
      </c>
      <c r="Q82" s="51">
        <v>118000.0</v>
      </c>
      <c r="R82" s="51">
        <v>0.0</v>
      </c>
      <c r="S82" s="52">
        <f t="shared" si="1"/>
        <v>1298000</v>
      </c>
      <c r="T82" s="42" t="s">
        <v>112</v>
      </c>
      <c r="U82" s="49">
        <v>45936.0</v>
      </c>
      <c r="V82" s="49">
        <v>46296.0</v>
      </c>
      <c r="W82" s="42">
        <v>12.0</v>
      </c>
      <c r="X82" s="42" t="s">
        <v>84</v>
      </c>
      <c r="Y82" s="42" t="s">
        <v>85</v>
      </c>
    </row>
    <row r="83" ht="16.5" customHeight="1">
      <c r="A83" s="169" t="s">
        <v>8753</v>
      </c>
      <c r="B83" s="40">
        <v>45944.0</v>
      </c>
      <c r="C83" s="42">
        <v>7985.0</v>
      </c>
      <c r="D83" s="47" t="s">
        <v>212</v>
      </c>
      <c r="E83" s="46"/>
      <c r="F83" s="228" t="s">
        <v>212</v>
      </c>
      <c r="G83" s="47"/>
      <c r="H83" s="47"/>
      <c r="I83" s="42" t="s">
        <v>46</v>
      </c>
      <c r="J83" s="42" t="s">
        <v>75</v>
      </c>
      <c r="K83" s="42" t="s">
        <v>75</v>
      </c>
      <c r="L83" s="40">
        <v>45935.0</v>
      </c>
      <c r="M83" s="51">
        <v>0.0</v>
      </c>
      <c r="N83" s="42" t="s">
        <v>75</v>
      </c>
      <c r="O83" s="54">
        <v>0.0</v>
      </c>
      <c r="P83" s="54">
        <v>78000.0</v>
      </c>
      <c r="Q83" s="51">
        <v>0.0</v>
      </c>
      <c r="R83" s="51">
        <v>0.0</v>
      </c>
      <c r="S83" s="52">
        <f t="shared" si="1"/>
        <v>78000</v>
      </c>
      <c r="T83" s="42" t="s">
        <v>5222</v>
      </c>
      <c r="U83" s="49"/>
      <c r="V83" s="49"/>
      <c r="W83" s="42">
        <v>1.0</v>
      </c>
      <c r="X83" s="42" t="s">
        <v>98</v>
      </c>
      <c r="Y83" s="42" t="s">
        <v>85</v>
      </c>
    </row>
    <row r="84" ht="16.5" customHeight="1">
      <c r="A84" s="38" t="s">
        <v>8756</v>
      </c>
      <c r="B84" s="40">
        <v>45936.0</v>
      </c>
      <c r="C84" s="42">
        <v>836.0</v>
      </c>
      <c r="D84" s="47" t="s">
        <v>897</v>
      </c>
      <c r="E84" s="46" t="s">
        <v>938</v>
      </c>
      <c r="F84" s="228" t="s">
        <v>939</v>
      </c>
      <c r="G84" s="47" t="s">
        <v>940</v>
      </c>
      <c r="H84" s="47" t="s">
        <v>66</v>
      </c>
      <c r="I84" s="42" t="s">
        <v>46</v>
      </c>
      <c r="J84" s="49">
        <v>44335.0</v>
      </c>
      <c r="K84" s="40">
        <v>45936.0</v>
      </c>
      <c r="L84" s="42" t="s">
        <v>75</v>
      </c>
      <c r="M84" s="51">
        <v>0.0</v>
      </c>
      <c r="N84" s="42" t="s">
        <v>75</v>
      </c>
      <c r="O84" s="54">
        <v>118000.0</v>
      </c>
      <c r="P84" s="62">
        <v>118000.0</v>
      </c>
      <c r="Q84" s="51">
        <v>0.0</v>
      </c>
      <c r="R84" s="51">
        <v>826.0</v>
      </c>
      <c r="S84" s="52">
        <f t="shared" si="1"/>
        <v>117174</v>
      </c>
      <c r="T84" s="42" t="s">
        <v>83</v>
      </c>
      <c r="U84" s="49">
        <v>45936.0</v>
      </c>
      <c r="V84" s="49">
        <v>45966.0</v>
      </c>
      <c r="W84" s="42">
        <v>1.0</v>
      </c>
      <c r="X84" s="42" t="s">
        <v>84</v>
      </c>
      <c r="Y84" s="42" t="s">
        <v>85</v>
      </c>
    </row>
    <row r="85" ht="16.5" customHeight="1">
      <c r="A85" s="38" t="s">
        <v>8760</v>
      </c>
      <c r="B85" s="40">
        <v>45936.0</v>
      </c>
      <c r="C85" s="42">
        <v>4949.0</v>
      </c>
      <c r="D85" s="47" t="s">
        <v>1438</v>
      </c>
      <c r="E85" s="46" t="s">
        <v>1373</v>
      </c>
      <c r="F85" s="228" t="s">
        <v>1374</v>
      </c>
      <c r="G85" s="47" t="s">
        <v>122</v>
      </c>
      <c r="H85" s="47" t="s">
        <v>124</v>
      </c>
      <c r="I85" s="42" t="s">
        <v>46</v>
      </c>
      <c r="J85" s="49">
        <v>44629.0</v>
      </c>
      <c r="K85" s="40">
        <v>45936.0</v>
      </c>
      <c r="L85" s="42" t="s">
        <v>75</v>
      </c>
      <c r="M85" s="51">
        <v>0.0</v>
      </c>
      <c r="N85" s="42" t="s">
        <v>75</v>
      </c>
      <c r="O85" s="54">
        <v>78064.0</v>
      </c>
      <c r="P85" s="95">
        <v>78064.0</v>
      </c>
      <c r="Q85" s="51">
        <v>0.0</v>
      </c>
      <c r="R85" s="51">
        <v>0.0</v>
      </c>
      <c r="S85" s="52">
        <f t="shared" si="1"/>
        <v>78064</v>
      </c>
      <c r="T85" s="42" t="s">
        <v>112</v>
      </c>
      <c r="U85" s="49">
        <v>45936.0</v>
      </c>
      <c r="V85" s="49">
        <v>45967.0</v>
      </c>
      <c r="W85" s="42">
        <v>1.0</v>
      </c>
      <c r="X85" s="42" t="s">
        <v>98</v>
      </c>
      <c r="Y85" s="42" t="s">
        <v>85</v>
      </c>
    </row>
    <row r="86" ht="16.5" customHeight="1">
      <c r="A86" s="38" t="s">
        <v>8762</v>
      </c>
      <c r="B86" s="40">
        <v>45936.0</v>
      </c>
      <c r="C86" s="42">
        <v>4574.0</v>
      </c>
      <c r="D86" s="47" t="s">
        <v>8766</v>
      </c>
      <c r="E86" s="46" t="s">
        <v>476</v>
      </c>
      <c r="F86" s="228" t="s">
        <v>7780</v>
      </c>
      <c r="G86" s="47" t="s">
        <v>179</v>
      </c>
      <c r="H86" s="47" t="s">
        <v>177</v>
      </c>
      <c r="I86" s="42" t="s">
        <v>46</v>
      </c>
      <c r="J86" s="49">
        <v>44600.0</v>
      </c>
      <c r="K86" s="40">
        <v>45936.0</v>
      </c>
      <c r="L86" s="42" t="s">
        <v>75</v>
      </c>
      <c r="M86" s="51">
        <v>234000.0</v>
      </c>
      <c r="N86" s="42" t="s">
        <v>75</v>
      </c>
      <c r="O86" s="54">
        <v>200089.0</v>
      </c>
      <c r="P86" s="95">
        <v>200089.0</v>
      </c>
      <c r="Q86" s="51">
        <v>0.0</v>
      </c>
      <c r="R86" s="51">
        <v>0.0</v>
      </c>
      <c r="S86" s="52">
        <f t="shared" si="1"/>
        <v>200089</v>
      </c>
      <c r="T86" s="42" t="s">
        <v>112</v>
      </c>
      <c r="U86" s="49">
        <v>45936.0</v>
      </c>
      <c r="V86" s="49">
        <v>46028.0</v>
      </c>
      <c r="W86" s="42">
        <v>3.0</v>
      </c>
      <c r="X86" s="42" t="s">
        <v>98</v>
      </c>
      <c r="Y86" s="42" t="s">
        <v>85</v>
      </c>
    </row>
    <row r="87" ht="16.5" customHeight="1">
      <c r="A87" s="38" t="s">
        <v>8769</v>
      </c>
      <c r="B87" s="40">
        <v>45936.0</v>
      </c>
      <c r="C87" s="42">
        <v>856.0</v>
      </c>
      <c r="D87" s="47" t="s">
        <v>1235</v>
      </c>
      <c r="E87" s="46" t="s">
        <v>1164</v>
      </c>
      <c r="F87" s="228" t="s">
        <v>1165</v>
      </c>
      <c r="G87" s="47" t="s">
        <v>1158</v>
      </c>
      <c r="H87" s="47" t="s">
        <v>102</v>
      </c>
      <c r="I87" s="42" t="s">
        <v>46</v>
      </c>
      <c r="J87" s="49">
        <v>44335.0</v>
      </c>
      <c r="K87" s="40">
        <v>45936.0</v>
      </c>
      <c r="L87" s="42" t="s">
        <v>75</v>
      </c>
      <c r="M87" s="51">
        <v>0.0</v>
      </c>
      <c r="N87" s="42" t="s">
        <v>75</v>
      </c>
      <c r="O87" s="51">
        <v>78000.0</v>
      </c>
      <c r="P87" s="285">
        <v>78000.0</v>
      </c>
      <c r="Q87" s="51">
        <v>0.0</v>
      </c>
      <c r="R87" s="51">
        <v>4400.0</v>
      </c>
      <c r="S87" s="52">
        <f t="shared" si="1"/>
        <v>73600</v>
      </c>
      <c r="T87" s="42" t="s">
        <v>83</v>
      </c>
      <c r="U87" s="49">
        <v>45936.0</v>
      </c>
      <c r="V87" s="49">
        <v>45966.0</v>
      </c>
      <c r="W87" s="42">
        <v>1.0</v>
      </c>
      <c r="X87" s="42" t="s">
        <v>98</v>
      </c>
      <c r="Y87" s="42" t="s">
        <v>85</v>
      </c>
    </row>
    <row r="88" ht="16.5" customHeight="1">
      <c r="A88" s="38" t="s">
        <v>8773</v>
      </c>
      <c r="B88" s="40">
        <v>45936.0</v>
      </c>
      <c r="C88" s="42">
        <v>11472.0</v>
      </c>
      <c r="D88" s="47" t="s">
        <v>1423</v>
      </c>
      <c r="E88" s="46" t="s">
        <v>1266</v>
      </c>
      <c r="F88" s="228" t="s">
        <v>1267</v>
      </c>
      <c r="G88" s="47" t="s">
        <v>132</v>
      </c>
      <c r="H88" s="47" t="s">
        <v>134</v>
      </c>
      <c r="I88" s="42" t="s">
        <v>46</v>
      </c>
      <c r="J88" s="49">
        <v>45351.0</v>
      </c>
      <c r="K88" s="40">
        <v>45936.0</v>
      </c>
      <c r="L88" s="42" t="s">
        <v>75</v>
      </c>
      <c r="M88" s="51">
        <v>0.0</v>
      </c>
      <c r="N88" s="42" t="s">
        <v>75</v>
      </c>
      <c r="O88" s="54">
        <v>118000.0</v>
      </c>
      <c r="P88" s="62">
        <v>118000.0</v>
      </c>
      <c r="Q88" s="51">
        <v>0.0</v>
      </c>
      <c r="R88" s="51">
        <v>826.0</v>
      </c>
      <c r="S88" s="52">
        <f t="shared" si="1"/>
        <v>117174</v>
      </c>
      <c r="T88" s="42" t="s">
        <v>83</v>
      </c>
      <c r="U88" s="49">
        <v>45936.0</v>
      </c>
      <c r="V88" s="49">
        <v>45966.0</v>
      </c>
      <c r="W88" s="42">
        <v>1.0</v>
      </c>
      <c r="X88" s="42" t="s">
        <v>84</v>
      </c>
      <c r="Y88" s="42" t="s">
        <v>85</v>
      </c>
    </row>
    <row r="89" ht="16.5" customHeight="1">
      <c r="A89" s="38" t="s">
        <v>8775</v>
      </c>
      <c r="B89" s="40">
        <v>45936.0</v>
      </c>
      <c r="C89" s="42">
        <v>5574.0</v>
      </c>
      <c r="D89" s="47" t="s">
        <v>1286</v>
      </c>
      <c r="E89" s="46" t="s">
        <v>1288</v>
      </c>
      <c r="F89" s="228" t="s">
        <v>1289</v>
      </c>
      <c r="G89" s="47" t="s">
        <v>585</v>
      </c>
      <c r="H89" s="47" t="s">
        <v>123</v>
      </c>
      <c r="I89" s="42" t="s">
        <v>46</v>
      </c>
      <c r="J89" s="49">
        <v>44678.0</v>
      </c>
      <c r="K89" s="40">
        <v>45936.0</v>
      </c>
      <c r="L89" s="42" t="s">
        <v>75</v>
      </c>
      <c r="M89" s="51">
        <v>78000.0</v>
      </c>
      <c r="N89" s="42" t="s">
        <v>75</v>
      </c>
      <c r="O89" s="54">
        <v>80049.0</v>
      </c>
      <c r="P89" s="95">
        <v>80000.0</v>
      </c>
      <c r="Q89" s="51">
        <v>0.0</v>
      </c>
      <c r="R89" s="51">
        <v>0.0</v>
      </c>
      <c r="S89" s="52">
        <f t="shared" si="1"/>
        <v>80000</v>
      </c>
      <c r="T89" s="42" t="s">
        <v>112</v>
      </c>
      <c r="U89" s="49">
        <v>45936.0</v>
      </c>
      <c r="V89" s="49">
        <v>45966.0</v>
      </c>
      <c r="W89" s="42">
        <v>1.0</v>
      </c>
      <c r="X89" s="42" t="s">
        <v>98</v>
      </c>
      <c r="Y89" s="42" t="s">
        <v>85</v>
      </c>
    </row>
    <row r="90" ht="16.5" customHeight="1">
      <c r="A90" s="38" t="s">
        <v>8781</v>
      </c>
      <c r="B90" s="40">
        <v>45936.0</v>
      </c>
      <c r="C90" s="42">
        <v>10709.0</v>
      </c>
      <c r="D90" s="47" t="s">
        <v>1028</v>
      </c>
      <c r="E90" s="46" t="s">
        <v>1029</v>
      </c>
      <c r="F90" s="228" t="s">
        <v>1030</v>
      </c>
      <c r="G90" s="47" t="s">
        <v>132</v>
      </c>
      <c r="H90" s="47" t="s">
        <v>134</v>
      </c>
      <c r="I90" s="42" t="s">
        <v>46</v>
      </c>
      <c r="J90" s="49">
        <v>45256.0</v>
      </c>
      <c r="K90" s="40">
        <v>45936.0</v>
      </c>
      <c r="L90" s="42" t="s">
        <v>75</v>
      </c>
      <c r="M90" s="51">
        <v>0.0</v>
      </c>
      <c r="N90" s="40">
        <v>45936.0</v>
      </c>
      <c r="O90" s="54">
        <v>78013.0</v>
      </c>
      <c r="P90" s="95">
        <v>78000.0</v>
      </c>
      <c r="Q90" s="51">
        <v>0.0</v>
      </c>
      <c r="R90" s="51">
        <v>0.0</v>
      </c>
      <c r="S90" s="52">
        <f t="shared" si="1"/>
        <v>78000</v>
      </c>
      <c r="T90" s="42" t="s">
        <v>112</v>
      </c>
      <c r="U90" s="49">
        <v>45936.0</v>
      </c>
      <c r="V90" s="49">
        <v>45966.0</v>
      </c>
      <c r="W90" s="42">
        <v>1.0</v>
      </c>
      <c r="X90" s="42" t="s">
        <v>98</v>
      </c>
      <c r="Y90" s="42" t="s">
        <v>85</v>
      </c>
    </row>
    <row r="91" ht="16.5" customHeight="1">
      <c r="A91" s="38" t="s">
        <v>8784</v>
      </c>
      <c r="B91" s="40">
        <v>45936.0</v>
      </c>
      <c r="C91" s="42">
        <v>4072.0</v>
      </c>
      <c r="D91" s="47" t="s">
        <v>717</v>
      </c>
      <c r="E91" s="46" t="s">
        <v>718</v>
      </c>
      <c r="F91" s="228" t="s">
        <v>720</v>
      </c>
      <c r="G91" s="47" t="s">
        <v>601</v>
      </c>
      <c r="H91" s="47" t="s">
        <v>177</v>
      </c>
      <c r="I91" s="42" t="s">
        <v>46</v>
      </c>
      <c r="J91" s="49">
        <v>44566.0</v>
      </c>
      <c r="K91" s="42" t="s">
        <v>75</v>
      </c>
      <c r="L91" s="42" t="s">
        <v>75</v>
      </c>
      <c r="M91" s="51">
        <v>78000.0</v>
      </c>
      <c r="N91" s="40">
        <v>45936.0</v>
      </c>
      <c r="O91" s="54">
        <v>0.0</v>
      </c>
      <c r="P91" s="54">
        <v>0.0</v>
      </c>
      <c r="Q91" s="51">
        <v>0.0</v>
      </c>
      <c r="R91" s="51">
        <v>0.0</v>
      </c>
      <c r="S91" s="52">
        <f t="shared" si="1"/>
        <v>0</v>
      </c>
      <c r="T91" s="42" t="s">
        <v>283</v>
      </c>
      <c r="U91" s="49">
        <v>45936.0</v>
      </c>
      <c r="V91" s="49">
        <v>45967.0</v>
      </c>
      <c r="W91" s="42">
        <v>1.0</v>
      </c>
      <c r="X91" s="42" t="s">
        <v>98</v>
      </c>
      <c r="Y91" s="42" t="s">
        <v>85</v>
      </c>
    </row>
    <row r="92" ht="16.5" customHeight="1">
      <c r="A92" s="38" t="s">
        <v>8787</v>
      </c>
      <c r="B92" s="40">
        <v>45936.0</v>
      </c>
      <c r="C92" s="42">
        <v>376.0</v>
      </c>
      <c r="D92" s="47" t="s">
        <v>2056</v>
      </c>
      <c r="E92" s="46" t="s">
        <v>2057</v>
      </c>
      <c r="F92" s="228" t="s">
        <v>2098</v>
      </c>
      <c r="G92" s="47" t="s">
        <v>1136</v>
      </c>
      <c r="H92" s="47" t="s">
        <v>1137</v>
      </c>
      <c r="I92" s="42" t="s">
        <v>46</v>
      </c>
      <c r="J92" s="49">
        <v>44307.0</v>
      </c>
      <c r="K92" s="40">
        <v>45936.0</v>
      </c>
      <c r="L92" s="42" t="s">
        <v>75</v>
      </c>
      <c r="M92" s="51">
        <v>0.0</v>
      </c>
      <c r="N92" s="42" t="s">
        <v>75</v>
      </c>
      <c r="O92" s="54">
        <v>78040.0</v>
      </c>
      <c r="P92" s="95">
        <v>78040.0</v>
      </c>
      <c r="Q92" s="51">
        <v>0.0</v>
      </c>
      <c r="R92" s="51">
        <v>0.0</v>
      </c>
      <c r="S92" s="52">
        <f t="shared" si="1"/>
        <v>78040</v>
      </c>
      <c r="T92" s="42" t="s">
        <v>112</v>
      </c>
      <c r="U92" s="49">
        <v>45936.0</v>
      </c>
      <c r="V92" s="49">
        <v>45966.0</v>
      </c>
      <c r="W92" s="42">
        <v>1.0</v>
      </c>
      <c r="X92" s="42" t="s">
        <v>98</v>
      </c>
      <c r="Y92" s="42" t="s">
        <v>85</v>
      </c>
    </row>
    <row r="93" ht="16.5" customHeight="1">
      <c r="A93" s="38" t="s">
        <v>8790</v>
      </c>
      <c r="B93" s="40">
        <v>45936.0</v>
      </c>
      <c r="C93" s="42">
        <v>14998.0</v>
      </c>
      <c r="D93" s="47" t="s">
        <v>8791</v>
      </c>
      <c r="E93" s="46" t="s">
        <v>3103</v>
      </c>
      <c r="F93" s="228" t="s">
        <v>8792</v>
      </c>
      <c r="G93" s="47" t="s">
        <v>315</v>
      </c>
      <c r="H93" s="47" t="s">
        <v>177</v>
      </c>
      <c r="I93" s="42" t="s">
        <v>46</v>
      </c>
      <c r="J93" s="49">
        <v>45742.0</v>
      </c>
      <c r="K93" s="40">
        <v>45936.0</v>
      </c>
      <c r="L93" s="42" t="s">
        <v>75</v>
      </c>
      <c r="M93" s="51">
        <v>0.0</v>
      </c>
      <c r="N93" s="42" t="s">
        <v>75</v>
      </c>
      <c r="O93" s="54">
        <v>118000.0</v>
      </c>
      <c r="P93" s="62">
        <v>118000.0</v>
      </c>
      <c r="Q93" s="51">
        <v>0.0</v>
      </c>
      <c r="R93" s="51">
        <v>826.0</v>
      </c>
      <c r="S93" s="52">
        <f t="shared" si="1"/>
        <v>117174</v>
      </c>
      <c r="T93" s="42" t="s">
        <v>83</v>
      </c>
      <c r="U93" s="49">
        <v>45936.0</v>
      </c>
      <c r="V93" s="49">
        <v>45966.0</v>
      </c>
      <c r="W93" s="42">
        <v>1.0</v>
      </c>
      <c r="X93" s="42" t="s">
        <v>84</v>
      </c>
      <c r="Y93" s="42" t="s">
        <v>85</v>
      </c>
    </row>
    <row r="94" ht="16.5" customHeight="1">
      <c r="A94" s="38" t="s">
        <v>8794</v>
      </c>
      <c r="B94" s="40">
        <v>45936.0</v>
      </c>
      <c r="C94" s="42">
        <v>3316.0</v>
      </c>
      <c r="D94" s="47" t="s">
        <v>3174</v>
      </c>
      <c r="E94" s="46" t="s">
        <v>868</v>
      </c>
      <c r="F94" s="228" t="s">
        <v>5543</v>
      </c>
      <c r="G94" s="47" t="s">
        <v>870</v>
      </c>
      <c r="H94" s="47" t="s">
        <v>134</v>
      </c>
      <c r="I94" s="42" t="s">
        <v>46</v>
      </c>
      <c r="J94" s="49">
        <v>44523.0</v>
      </c>
      <c r="K94" s="40">
        <v>45936.0</v>
      </c>
      <c r="L94" s="42" t="s">
        <v>75</v>
      </c>
      <c r="M94" s="51">
        <v>0.0</v>
      </c>
      <c r="N94" s="42" t="s">
        <v>75</v>
      </c>
      <c r="O94" s="54">
        <v>78000.0</v>
      </c>
      <c r="P94" s="62">
        <v>78000.0</v>
      </c>
      <c r="Q94" s="51">
        <v>0.0</v>
      </c>
      <c r="R94" s="51">
        <v>4440.0</v>
      </c>
      <c r="S94" s="52">
        <f t="shared" si="1"/>
        <v>73560</v>
      </c>
      <c r="T94" s="42" t="s">
        <v>83</v>
      </c>
      <c r="U94" s="49">
        <v>45936.0</v>
      </c>
      <c r="V94" s="49">
        <v>45966.0</v>
      </c>
      <c r="W94" s="42">
        <v>1.0</v>
      </c>
      <c r="X94" s="42" t="s">
        <v>98</v>
      </c>
      <c r="Y94" s="42" t="s">
        <v>85</v>
      </c>
    </row>
    <row r="95" ht="16.5" customHeight="1">
      <c r="A95" s="158" t="s">
        <v>8797</v>
      </c>
      <c r="B95" s="40">
        <v>45937.0</v>
      </c>
      <c r="C95" s="42">
        <v>16519.0</v>
      </c>
      <c r="D95" s="47" t="s">
        <v>8799</v>
      </c>
      <c r="E95" s="46" t="s">
        <v>8800</v>
      </c>
      <c r="F95" s="228" t="s">
        <v>8801</v>
      </c>
      <c r="G95" s="47" t="s">
        <v>243</v>
      </c>
      <c r="H95" s="487" t="s">
        <v>123</v>
      </c>
      <c r="I95" s="42" t="s">
        <v>46</v>
      </c>
      <c r="J95" s="49">
        <v>45934.0</v>
      </c>
      <c r="K95" s="40">
        <v>45936.0</v>
      </c>
      <c r="L95" s="42" t="s">
        <v>75</v>
      </c>
      <c r="M95" s="51">
        <v>0.0</v>
      </c>
      <c r="N95" s="42" t="s">
        <v>75</v>
      </c>
      <c r="O95" s="54">
        <v>1298053.0</v>
      </c>
      <c r="P95" s="95">
        <v>1298053.0</v>
      </c>
      <c r="Q95" s="51">
        <v>118000.0</v>
      </c>
      <c r="R95" s="51">
        <v>0.0</v>
      </c>
      <c r="S95" s="52">
        <f t="shared" si="1"/>
        <v>1298053</v>
      </c>
      <c r="T95" s="42" t="s">
        <v>112</v>
      </c>
      <c r="U95" s="49">
        <v>45936.0</v>
      </c>
      <c r="V95" s="49">
        <v>46307.0</v>
      </c>
      <c r="W95" s="42">
        <v>12.0</v>
      </c>
      <c r="X95" s="42" t="s">
        <v>84</v>
      </c>
      <c r="Y95" s="42" t="s">
        <v>221</v>
      </c>
    </row>
    <row r="96" ht="16.5" customHeight="1">
      <c r="A96" s="46" t="s">
        <v>8805</v>
      </c>
      <c r="B96" s="40">
        <v>45937.0</v>
      </c>
      <c r="C96" s="42">
        <v>16519.0</v>
      </c>
      <c r="D96" s="47" t="s">
        <v>8799</v>
      </c>
      <c r="E96" s="46" t="s">
        <v>8800</v>
      </c>
      <c r="F96" s="228" t="s">
        <v>8801</v>
      </c>
      <c r="G96" s="47" t="s">
        <v>243</v>
      </c>
      <c r="H96" s="47" t="s">
        <v>123</v>
      </c>
      <c r="I96" s="42" t="s">
        <v>46</v>
      </c>
      <c r="J96" s="49">
        <v>45934.0</v>
      </c>
      <c r="K96" s="42" t="s">
        <v>75</v>
      </c>
      <c r="L96" s="42" t="s">
        <v>75</v>
      </c>
      <c r="M96" s="51">
        <v>118000.0</v>
      </c>
      <c r="N96" s="42" t="s">
        <v>75</v>
      </c>
      <c r="O96" s="54">
        <v>0.0</v>
      </c>
      <c r="P96" s="54">
        <v>0.0</v>
      </c>
      <c r="Q96" s="51">
        <v>0.0</v>
      </c>
      <c r="R96" s="51">
        <v>0.0</v>
      </c>
      <c r="S96" s="52">
        <f t="shared" si="1"/>
        <v>0</v>
      </c>
      <c r="T96" s="42" t="s">
        <v>248</v>
      </c>
      <c r="U96" s="49">
        <v>45936.0</v>
      </c>
      <c r="V96" s="49">
        <v>46338.0</v>
      </c>
      <c r="W96" s="347">
        <v>1.0</v>
      </c>
      <c r="X96" s="42" t="s">
        <v>84</v>
      </c>
      <c r="Y96" s="42" t="s">
        <v>85</v>
      </c>
    </row>
    <row r="97" ht="16.5" customHeight="1">
      <c r="A97" s="46" t="s">
        <v>8808</v>
      </c>
      <c r="B97" s="40">
        <v>45937.0</v>
      </c>
      <c r="C97" s="42">
        <v>16519.0</v>
      </c>
      <c r="D97" s="47" t="s">
        <v>8799</v>
      </c>
      <c r="E97" s="46" t="s">
        <v>8800</v>
      </c>
      <c r="F97" s="228" t="s">
        <v>8801</v>
      </c>
      <c r="G97" s="47" t="s">
        <v>243</v>
      </c>
      <c r="H97" s="47" t="s">
        <v>123</v>
      </c>
      <c r="I97" s="42" t="s">
        <v>46</v>
      </c>
      <c r="J97" s="49">
        <v>45934.0</v>
      </c>
      <c r="K97" s="42" t="s">
        <v>75</v>
      </c>
      <c r="L97" s="42" t="s">
        <v>75</v>
      </c>
      <c r="M97" s="51">
        <v>118000.0</v>
      </c>
      <c r="N97" s="42" t="s">
        <v>75</v>
      </c>
      <c r="O97" s="54">
        <v>0.0</v>
      </c>
      <c r="P97" s="54">
        <v>0.0</v>
      </c>
      <c r="Q97" s="51">
        <v>0.0</v>
      </c>
      <c r="R97" s="51">
        <v>0.0</v>
      </c>
      <c r="S97" s="52">
        <f t="shared" si="1"/>
        <v>0</v>
      </c>
      <c r="T97" s="42" t="s">
        <v>248</v>
      </c>
      <c r="U97" s="49">
        <v>45936.0</v>
      </c>
      <c r="V97" s="49">
        <v>46368.0</v>
      </c>
      <c r="W97" s="42">
        <v>1.0</v>
      </c>
      <c r="X97" s="42" t="s">
        <v>84</v>
      </c>
      <c r="Y97" s="42" t="s">
        <v>85</v>
      </c>
    </row>
    <row r="98" ht="16.5" customHeight="1">
      <c r="A98" s="38" t="s">
        <v>8809</v>
      </c>
      <c r="B98" s="40">
        <v>45937.0</v>
      </c>
      <c r="C98" s="42">
        <v>12299.0</v>
      </c>
      <c r="D98" s="47" t="s">
        <v>1516</v>
      </c>
      <c r="E98" s="46" t="s">
        <v>1432</v>
      </c>
      <c r="F98" s="228" t="s">
        <v>1433</v>
      </c>
      <c r="G98" s="47" t="s">
        <v>142</v>
      </c>
      <c r="H98" s="47" t="s">
        <v>144</v>
      </c>
      <c r="I98" s="42" t="s">
        <v>46</v>
      </c>
      <c r="J98" s="49">
        <v>45444.0</v>
      </c>
      <c r="K98" s="40">
        <v>45936.0</v>
      </c>
      <c r="L98" s="42" t="s">
        <v>75</v>
      </c>
      <c r="M98" s="51">
        <v>118000.0</v>
      </c>
      <c r="N98" s="40">
        <v>45937.0</v>
      </c>
      <c r="O98" s="54">
        <v>236013.0</v>
      </c>
      <c r="P98" s="95">
        <v>236013.0</v>
      </c>
      <c r="Q98" s="51">
        <v>0.0</v>
      </c>
      <c r="R98" s="51">
        <v>0.0</v>
      </c>
      <c r="S98" s="52">
        <f t="shared" si="1"/>
        <v>236013</v>
      </c>
      <c r="T98" s="42" t="s">
        <v>112</v>
      </c>
      <c r="U98" s="49">
        <v>45937.0</v>
      </c>
      <c r="V98" s="49">
        <v>45968.0</v>
      </c>
      <c r="W98" s="42">
        <v>1.0</v>
      </c>
      <c r="X98" s="42" t="s">
        <v>84</v>
      </c>
      <c r="Y98" s="42" t="s">
        <v>85</v>
      </c>
    </row>
    <row r="99" ht="16.5" customHeight="1">
      <c r="A99" s="46" t="s">
        <v>8811</v>
      </c>
      <c r="B99" s="40">
        <v>45937.0</v>
      </c>
      <c r="C99" s="42">
        <v>12931.0</v>
      </c>
      <c r="D99" s="47" t="s">
        <v>851</v>
      </c>
      <c r="E99" s="46" t="s">
        <v>853</v>
      </c>
      <c r="F99" s="228" t="s">
        <v>854</v>
      </c>
      <c r="G99" s="47" t="s">
        <v>121</v>
      </c>
      <c r="H99" s="47" t="s">
        <v>123</v>
      </c>
      <c r="I99" s="42" t="s">
        <v>6450</v>
      </c>
      <c r="J99" s="49">
        <v>45505.0</v>
      </c>
      <c r="K99" s="40">
        <v>45936.0</v>
      </c>
      <c r="L99" s="42" t="s">
        <v>75</v>
      </c>
      <c r="M99" s="51">
        <v>0.0</v>
      </c>
      <c r="N99" s="42" t="s">
        <v>75</v>
      </c>
      <c r="O99" s="54">
        <v>78000.0</v>
      </c>
      <c r="P99" s="62">
        <v>78000.0</v>
      </c>
      <c r="Q99" s="51">
        <v>0.0</v>
      </c>
      <c r="R99" s="51">
        <v>546.0</v>
      </c>
      <c r="S99" s="52">
        <f t="shared" si="1"/>
        <v>77454</v>
      </c>
      <c r="T99" s="42" t="s">
        <v>83</v>
      </c>
      <c r="U99" s="49">
        <v>45964.0</v>
      </c>
      <c r="V99" s="49">
        <v>45999.0</v>
      </c>
      <c r="W99" s="42">
        <v>1.0</v>
      </c>
      <c r="X99" s="42" t="s">
        <v>98</v>
      </c>
      <c r="Y99" s="42" t="s">
        <v>85</v>
      </c>
    </row>
    <row r="100" ht="16.5" customHeight="1">
      <c r="A100" s="38" t="s">
        <v>8815</v>
      </c>
      <c r="B100" s="40">
        <v>45937.0</v>
      </c>
      <c r="C100" s="42">
        <v>2176.0</v>
      </c>
      <c r="D100" s="47" t="s">
        <v>463</v>
      </c>
      <c r="E100" s="46" t="s">
        <v>464</v>
      </c>
      <c r="F100" s="228" t="s">
        <v>2921</v>
      </c>
      <c r="G100" s="47" t="s">
        <v>2923</v>
      </c>
      <c r="H100" s="47" t="s">
        <v>156</v>
      </c>
      <c r="I100" s="42" t="s">
        <v>46</v>
      </c>
      <c r="J100" s="49">
        <v>44431.0</v>
      </c>
      <c r="K100" s="40">
        <v>45936.0</v>
      </c>
      <c r="L100" s="42" t="s">
        <v>75</v>
      </c>
      <c r="M100" s="51">
        <v>0.0</v>
      </c>
      <c r="N100" s="42" t="s">
        <v>75</v>
      </c>
      <c r="O100" s="54">
        <v>858000.0</v>
      </c>
      <c r="P100" s="62">
        <v>858000.0</v>
      </c>
      <c r="Q100" s="51">
        <v>78000.0</v>
      </c>
      <c r="R100" s="51">
        <v>6006.0</v>
      </c>
      <c r="S100" s="52">
        <f t="shared" si="1"/>
        <v>851994</v>
      </c>
      <c r="T100" s="42" t="s">
        <v>83</v>
      </c>
      <c r="U100" s="49">
        <v>45936.0</v>
      </c>
      <c r="V100" s="49">
        <v>46296.0</v>
      </c>
      <c r="W100" s="42">
        <v>12.0</v>
      </c>
      <c r="X100" s="42" t="s">
        <v>98</v>
      </c>
      <c r="Y100" s="42" t="s">
        <v>85</v>
      </c>
    </row>
    <row r="101" ht="16.5" customHeight="1">
      <c r="A101" s="38" t="s">
        <v>8819</v>
      </c>
      <c r="B101" s="40">
        <v>45937.0</v>
      </c>
      <c r="C101" s="42">
        <v>3142.0</v>
      </c>
      <c r="D101" s="47" t="s">
        <v>5544</v>
      </c>
      <c r="E101" s="46" t="s">
        <v>4272</v>
      </c>
      <c r="F101" s="228" t="s">
        <v>4274</v>
      </c>
      <c r="G101" s="47" t="s">
        <v>243</v>
      </c>
      <c r="H101" s="47" t="s">
        <v>123</v>
      </c>
      <c r="I101" s="42" t="s">
        <v>46</v>
      </c>
      <c r="J101" s="49">
        <v>44508.0</v>
      </c>
      <c r="K101" s="40">
        <v>45936.0</v>
      </c>
      <c r="L101" s="42" t="s">
        <v>75</v>
      </c>
      <c r="M101" s="51">
        <v>0.0</v>
      </c>
      <c r="N101" s="42" t="s">
        <v>75</v>
      </c>
      <c r="O101" s="54">
        <v>118095.0</v>
      </c>
      <c r="P101" s="95">
        <v>118095.0</v>
      </c>
      <c r="Q101" s="51">
        <v>0.0</v>
      </c>
      <c r="R101" s="51">
        <v>0.0</v>
      </c>
      <c r="S101" s="52">
        <f t="shared" si="1"/>
        <v>118095</v>
      </c>
      <c r="T101" s="42" t="s">
        <v>112</v>
      </c>
      <c r="U101" s="49">
        <v>45936.0</v>
      </c>
      <c r="V101" s="49">
        <v>45966.0</v>
      </c>
      <c r="W101" s="42">
        <v>1.0</v>
      </c>
      <c r="X101" s="42" t="s">
        <v>84</v>
      </c>
      <c r="Y101" s="42" t="s">
        <v>85</v>
      </c>
    </row>
    <row r="102" ht="16.5" customHeight="1">
      <c r="A102" s="158" t="s">
        <v>8822</v>
      </c>
      <c r="B102" s="40">
        <v>45937.0</v>
      </c>
      <c r="C102" s="42">
        <v>14972.0</v>
      </c>
      <c r="D102" s="47" t="s">
        <v>8824</v>
      </c>
      <c r="E102" s="46" t="s">
        <v>3426</v>
      </c>
      <c r="F102" s="228" t="s">
        <v>8825</v>
      </c>
      <c r="G102" s="47" t="s">
        <v>3088</v>
      </c>
      <c r="H102" s="487" t="s">
        <v>3089</v>
      </c>
      <c r="I102" s="42" t="s">
        <v>46</v>
      </c>
      <c r="J102" s="49">
        <v>45738.0</v>
      </c>
      <c r="K102" s="40">
        <v>45936.0</v>
      </c>
      <c r="L102" s="42" t="s">
        <v>75</v>
      </c>
      <c r="M102" s="51">
        <v>0.0</v>
      </c>
      <c r="N102" s="40">
        <v>45938.0</v>
      </c>
      <c r="O102" s="54">
        <v>1298004.0</v>
      </c>
      <c r="P102" s="95">
        <v>1298000.0</v>
      </c>
      <c r="Q102" s="51">
        <v>118000.0</v>
      </c>
      <c r="R102" s="51">
        <v>0.0</v>
      </c>
      <c r="S102" s="52">
        <f t="shared" si="1"/>
        <v>1298000</v>
      </c>
      <c r="T102" s="42" t="s">
        <v>112</v>
      </c>
      <c r="U102" s="49">
        <v>45938.0</v>
      </c>
      <c r="V102" s="49">
        <v>46358.0</v>
      </c>
      <c r="W102" s="42">
        <v>12.0</v>
      </c>
      <c r="X102" s="42" t="s">
        <v>84</v>
      </c>
      <c r="Y102" s="42" t="s">
        <v>221</v>
      </c>
    </row>
    <row r="103" ht="16.5" customHeight="1">
      <c r="A103" s="38" t="s">
        <v>8830</v>
      </c>
      <c r="B103" s="40">
        <v>45937.0</v>
      </c>
      <c r="C103" s="42">
        <v>14299.0</v>
      </c>
      <c r="D103" s="47" t="s">
        <v>8831</v>
      </c>
      <c r="E103" s="46" t="s">
        <v>1005</v>
      </c>
      <c r="F103" s="228" t="s">
        <v>1006</v>
      </c>
      <c r="G103" s="47" t="s">
        <v>552</v>
      </c>
      <c r="H103" s="47" t="s">
        <v>72</v>
      </c>
      <c r="I103" s="42" t="s">
        <v>46</v>
      </c>
      <c r="J103" s="49">
        <v>45660.0</v>
      </c>
      <c r="K103" s="40">
        <v>45936.0</v>
      </c>
      <c r="L103" s="42" t="s">
        <v>75</v>
      </c>
      <c r="M103" s="51">
        <v>0.0</v>
      </c>
      <c r="N103" s="42" t="s">
        <v>75</v>
      </c>
      <c r="O103" s="54">
        <v>1298093.0</v>
      </c>
      <c r="P103" s="95">
        <v>1298000.0</v>
      </c>
      <c r="Q103" s="51">
        <v>118000.0</v>
      </c>
      <c r="R103" s="51">
        <v>0.0</v>
      </c>
      <c r="S103" s="52">
        <f t="shared" si="1"/>
        <v>1298000</v>
      </c>
      <c r="T103" s="42" t="s">
        <v>112</v>
      </c>
      <c r="U103" s="49">
        <v>45936.0</v>
      </c>
      <c r="V103" s="49">
        <v>46326.0</v>
      </c>
      <c r="W103" s="42">
        <v>12.0</v>
      </c>
      <c r="X103" s="42" t="s">
        <v>84</v>
      </c>
      <c r="Y103" s="42" t="s">
        <v>85</v>
      </c>
    </row>
    <row r="104" ht="16.5" customHeight="1">
      <c r="A104" s="38" t="s">
        <v>8834</v>
      </c>
      <c r="B104" s="40">
        <v>45937.0</v>
      </c>
      <c r="C104" s="42">
        <v>7163.0</v>
      </c>
      <c r="D104" s="47" t="s">
        <v>1225</v>
      </c>
      <c r="E104" s="46" t="s">
        <v>1226</v>
      </c>
      <c r="F104" s="228" t="s">
        <v>1227</v>
      </c>
      <c r="G104" s="47" t="s">
        <v>801</v>
      </c>
      <c r="H104" s="47" t="s">
        <v>177</v>
      </c>
      <c r="I104" s="42" t="s">
        <v>46</v>
      </c>
      <c r="J104" s="49">
        <v>44839.0</v>
      </c>
      <c r="K104" s="40">
        <v>45936.0</v>
      </c>
      <c r="L104" s="42" t="s">
        <v>75</v>
      </c>
      <c r="M104" s="51">
        <v>0.0</v>
      </c>
      <c r="N104" s="42" t="s">
        <v>75</v>
      </c>
      <c r="O104" s="54">
        <v>78000.0</v>
      </c>
      <c r="P104" s="62">
        <v>78000.0</v>
      </c>
      <c r="Q104" s="51">
        <v>0.0</v>
      </c>
      <c r="R104" s="51">
        <v>4400.0</v>
      </c>
      <c r="S104" s="52">
        <f t="shared" si="1"/>
        <v>73600</v>
      </c>
      <c r="T104" s="42" t="s">
        <v>83</v>
      </c>
      <c r="U104" s="49">
        <v>45936.0</v>
      </c>
      <c r="V104" s="49">
        <v>45966.0</v>
      </c>
      <c r="W104" s="42">
        <v>1.0</v>
      </c>
      <c r="X104" s="42" t="s">
        <v>98</v>
      </c>
      <c r="Y104" s="42" t="s">
        <v>85</v>
      </c>
    </row>
    <row r="105" ht="16.5" customHeight="1">
      <c r="A105" s="38" t="s">
        <v>8837</v>
      </c>
      <c r="B105" s="40">
        <v>45937.0</v>
      </c>
      <c r="C105" s="42">
        <v>9684.0</v>
      </c>
      <c r="D105" s="47" t="s">
        <v>794</v>
      </c>
      <c r="E105" s="46" t="s">
        <v>687</v>
      </c>
      <c r="F105" s="228" t="s">
        <v>688</v>
      </c>
      <c r="G105" s="47" t="s">
        <v>404</v>
      </c>
      <c r="H105" s="47" t="s">
        <v>72</v>
      </c>
      <c r="I105" s="42" t="s">
        <v>46</v>
      </c>
      <c r="J105" s="49">
        <v>45133.0</v>
      </c>
      <c r="K105" s="40">
        <v>45936.0</v>
      </c>
      <c r="L105" s="42" t="s">
        <v>75</v>
      </c>
      <c r="M105" s="51">
        <v>0.0</v>
      </c>
      <c r="N105" s="40">
        <v>45937.0</v>
      </c>
      <c r="O105" s="54">
        <v>78080.0</v>
      </c>
      <c r="P105" s="95">
        <v>78080.0</v>
      </c>
      <c r="Q105" s="51">
        <v>0.0</v>
      </c>
      <c r="R105" s="51">
        <v>0.0</v>
      </c>
      <c r="S105" s="52">
        <f t="shared" si="1"/>
        <v>78080</v>
      </c>
      <c r="T105" s="42" t="s">
        <v>112</v>
      </c>
      <c r="U105" s="49">
        <v>45937.0</v>
      </c>
      <c r="V105" s="49">
        <v>45967.0</v>
      </c>
      <c r="W105" s="42">
        <v>1.0</v>
      </c>
      <c r="X105" s="42" t="s">
        <v>98</v>
      </c>
      <c r="Y105" s="42" t="s">
        <v>85</v>
      </c>
    </row>
    <row r="106" ht="16.5" customHeight="1">
      <c r="A106" s="38" t="s">
        <v>8840</v>
      </c>
      <c r="B106" s="40">
        <v>45937.0</v>
      </c>
      <c r="C106" s="42">
        <v>9386.0</v>
      </c>
      <c r="D106" s="47" t="s">
        <v>4530</v>
      </c>
      <c r="E106" s="46" t="s">
        <v>3244</v>
      </c>
      <c r="F106" s="228" t="s">
        <v>3245</v>
      </c>
      <c r="G106" s="47" t="s">
        <v>812</v>
      </c>
      <c r="H106" s="47" t="s">
        <v>812</v>
      </c>
      <c r="I106" s="42" t="s">
        <v>46</v>
      </c>
      <c r="J106" s="49">
        <v>45099.0</v>
      </c>
      <c r="K106" s="40">
        <v>45936.0</v>
      </c>
      <c r="L106" s="42" t="s">
        <v>75</v>
      </c>
      <c r="M106" s="51">
        <v>0.0</v>
      </c>
      <c r="N106" s="42" t="s">
        <v>75</v>
      </c>
      <c r="O106" s="54">
        <v>78000.0</v>
      </c>
      <c r="P106" s="62">
        <v>78000.0</v>
      </c>
      <c r="Q106" s="51">
        <v>0.0</v>
      </c>
      <c r="R106" s="51">
        <v>546.0</v>
      </c>
      <c r="S106" s="52">
        <f t="shared" si="1"/>
        <v>77454</v>
      </c>
      <c r="T106" s="42" t="s">
        <v>83</v>
      </c>
      <c r="U106" s="49">
        <v>45936.0</v>
      </c>
      <c r="V106" s="49">
        <v>45967.0</v>
      </c>
      <c r="W106" s="42">
        <v>1.0</v>
      </c>
      <c r="X106" s="42" t="s">
        <v>98</v>
      </c>
      <c r="Y106" s="42" t="s">
        <v>85</v>
      </c>
    </row>
    <row r="107" ht="16.5" customHeight="1">
      <c r="A107" s="38" t="s">
        <v>8843</v>
      </c>
      <c r="B107" s="40">
        <v>45937.0</v>
      </c>
      <c r="C107" s="42">
        <v>8979.0</v>
      </c>
      <c r="D107" s="47" t="s">
        <v>6658</v>
      </c>
      <c r="E107" s="46" t="s">
        <v>1218</v>
      </c>
      <c r="F107" s="228" t="s">
        <v>1219</v>
      </c>
      <c r="G107" s="47" t="s">
        <v>1220</v>
      </c>
      <c r="H107" s="47" t="s">
        <v>72</v>
      </c>
      <c r="I107" s="42" t="s">
        <v>46</v>
      </c>
      <c r="J107" s="49">
        <v>45055.0</v>
      </c>
      <c r="K107" s="40">
        <v>45936.0</v>
      </c>
      <c r="L107" s="42" t="s">
        <v>75</v>
      </c>
      <c r="M107" s="51">
        <v>0.0</v>
      </c>
      <c r="N107" s="40">
        <v>45938.0</v>
      </c>
      <c r="O107" s="54">
        <v>118009.0</v>
      </c>
      <c r="P107" s="95">
        <v>118009.0</v>
      </c>
      <c r="Q107" s="51">
        <v>0.0</v>
      </c>
      <c r="R107" s="51">
        <v>0.0</v>
      </c>
      <c r="S107" s="52">
        <f t="shared" si="1"/>
        <v>118009</v>
      </c>
      <c r="T107" s="42" t="s">
        <v>112</v>
      </c>
      <c r="U107" s="49">
        <v>45938.0</v>
      </c>
      <c r="V107" s="49">
        <v>45970.0</v>
      </c>
      <c r="W107" s="42">
        <v>1.0</v>
      </c>
      <c r="X107" s="42" t="s">
        <v>84</v>
      </c>
      <c r="Y107" s="42" t="s">
        <v>85</v>
      </c>
    </row>
    <row r="108" ht="16.5" customHeight="1">
      <c r="A108" s="38" t="s">
        <v>8846</v>
      </c>
      <c r="B108" s="40">
        <v>45937.0</v>
      </c>
      <c r="C108" s="42">
        <v>8444.0</v>
      </c>
      <c r="D108" s="47" t="s">
        <v>8446</v>
      </c>
      <c r="E108" s="46" t="s">
        <v>1324</v>
      </c>
      <c r="F108" s="228" t="s">
        <v>1326</v>
      </c>
      <c r="G108" s="47" t="s">
        <v>323</v>
      </c>
      <c r="H108" s="47" t="s">
        <v>177</v>
      </c>
      <c r="I108" s="42" t="s">
        <v>46</v>
      </c>
      <c r="J108" s="49">
        <v>44986.0</v>
      </c>
      <c r="K108" s="42" t="s">
        <v>75</v>
      </c>
      <c r="L108" s="42" t="s">
        <v>75</v>
      </c>
      <c r="M108" s="51">
        <v>78000.0</v>
      </c>
      <c r="N108" s="40">
        <v>45936.0</v>
      </c>
      <c r="O108" s="54">
        <v>0.0</v>
      </c>
      <c r="P108" s="54">
        <v>0.0</v>
      </c>
      <c r="Q108" s="51">
        <v>0.0</v>
      </c>
      <c r="R108" s="51">
        <v>0.0</v>
      </c>
      <c r="S108" s="52">
        <f t="shared" si="1"/>
        <v>0</v>
      </c>
      <c r="T108" s="42" t="s">
        <v>283</v>
      </c>
      <c r="U108" s="49">
        <v>45936.0</v>
      </c>
      <c r="V108" s="49">
        <v>45966.0</v>
      </c>
      <c r="W108" s="42">
        <v>1.0</v>
      </c>
      <c r="X108" s="42" t="s">
        <v>98</v>
      </c>
      <c r="Y108" s="42" t="s">
        <v>85</v>
      </c>
    </row>
    <row r="109" ht="16.5" customHeight="1">
      <c r="A109" s="46" t="s">
        <v>8849</v>
      </c>
      <c r="B109" s="40">
        <v>45960.0</v>
      </c>
      <c r="C109" s="42">
        <v>5459.0</v>
      </c>
      <c r="D109" s="47" t="s">
        <v>2974</v>
      </c>
      <c r="E109" s="46" t="s">
        <v>2848</v>
      </c>
      <c r="F109" s="228" t="s">
        <v>2849</v>
      </c>
      <c r="G109" s="47" t="s">
        <v>2851</v>
      </c>
      <c r="H109" s="47" t="s">
        <v>134</v>
      </c>
      <c r="I109" s="42" t="s">
        <v>6450</v>
      </c>
      <c r="J109" s="49">
        <v>44664.0</v>
      </c>
      <c r="K109" s="40">
        <v>45960.0</v>
      </c>
      <c r="L109" s="40">
        <v>45936.0</v>
      </c>
      <c r="M109" s="51">
        <v>0.0</v>
      </c>
      <c r="N109" s="40">
        <v>45960.0</v>
      </c>
      <c r="O109" s="54">
        <v>78089.0</v>
      </c>
      <c r="P109" s="54">
        <v>78053.0</v>
      </c>
      <c r="Q109" s="51">
        <v>0.0</v>
      </c>
      <c r="R109" s="51">
        <v>0.0</v>
      </c>
      <c r="S109" s="52">
        <f t="shared" si="1"/>
        <v>78053</v>
      </c>
      <c r="T109" s="42" t="s">
        <v>112</v>
      </c>
      <c r="U109" s="40">
        <v>45960.0</v>
      </c>
      <c r="V109" s="49">
        <v>46001.0</v>
      </c>
      <c r="W109" s="42">
        <v>1.0</v>
      </c>
      <c r="X109" s="42" t="s">
        <v>98</v>
      </c>
      <c r="Y109" s="42" t="s">
        <v>85</v>
      </c>
    </row>
    <row r="110" ht="16.5" customHeight="1">
      <c r="A110" s="46" t="s">
        <v>8852</v>
      </c>
      <c r="B110" s="40">
        <v>45973.0</v>
      </c>
      <c r="C110" s="42">
        <v>12931.0</v>
      </c>
      <c r="D110" s="47" t="s">
        <v>851</v>
      </c>
      <c r="E110" s="46" t="s">
        <v>853</v>
      </c>
      <c r="F110" s="228" t="s">
        <v>854</v>
      </c>
      <c r="G110" s="47" t="s">
        <v>121</v>
      </c>
      <c r="H110" s="47" t="s">
        <v>123</v>
      </c>
      <c r="I110" s="42" t="s">
        <v>58</v>
      </c>
      <c r="J110" s="49">
        <v>45505.0</v>
      </c>
      <c r="K110" s="40">
        <v>45936.0</v>
      </c>
      <c r="L110" s="42" t="s">
        <v>75</v>
      </c>
      <c r="M110" s="51">
        <v>0.0</v>
      </c>
      <c r="N110" s="42" t="s">
        <v>75</v>
      </c>
      <c r="O110" s="54">
        <v>78000.0</v>
      </c>
      <c r="P110" s="54">
        <v>0.0</v>
      </c>
      <c r="Q110" s="51">
        <v>0.0</v>
      </c>
      <c r="R110" s="51">
        <v>0.0</v>
      </c>
      <c r="S110" s="52">
        <f t="shared" si="1"/>
        <v>0</v>
      </c>
      <c r="T110" s="42" t="s">
        <v>283</v>
      </c>
      <c r="U110" s="49">
        <v>45964.0</v>
      </c>
      <c r="V110" s="49">
        <v>46029.0</v>
      </c>
      <c r="W110" s="42">
        <v>1.0</v>
      </c>
      <c r="X110" s="42" t="s">
        <v>98</v>
      </c>
      <c r="Y110" s="42" t="s">
        <v>85</v>
      </c>
    </row>
    <row r="111" ht="16.5" customHeight="1">
      <c r="A111" s="38" t="s">
        <v>8855</v>
      </c>
      <c r="B111" s="40">
        <v>45937.0</v>
      </c>
      <c r="C111" s="42">
        <v>4865.0</v>
      </c>
      <c r="D111" s="47" t="s">
        <v>1611</v>
      </c>
      <c r="E111" s="46" t="s">
        <v>1612</v>
      </c>
      <c r="F111" s="228" t="s">
        <v>1613</v>
      </c>
      <c r="G111" s="47" t="s">
        <v>1136</v>
      </c>
      <c r="H111" s="47" t="s">
        <v>1137</v>
      </c>
      <c r="I111" s="42" t="s">
        <v>46</v>
      </c>
      <c r="J111" s="49">
        <v>44623.0</v>
      </c>
      <c r="K111" s="40">
        <v>45937.0</v>
      </c>
      <c r="L111" s="42" t="s">
        <v>75</v>
      </c>
      <c r="M111" s="51">
        <v>118000.0</v>
      </c>
      <c r="N111" s="40">
        <v>45937.0</v>
      </c>
      <c r="O111" s="54">
        <v>120020.0</v>
      </c>
      <c r="P111" s="117">
        <v>120020.0</v>
      </c>
      <c r="Q111" s="51">
        <v>0.0</v>
      </c>
      <c r="R111" s="51">
        <v>0.0</v>
      </c>
      <c r="S111" s="52">
        <f t="shared" si="1"/>
        <v>120020</v>
      </c>
      <c r="T111" s="42" t="s">
        <v>112</v>
      </c>
      <c r="U111" s="49">
        <v>45937.0</v>
      </c>
      <c r="V111" s="49">
        <v>45971.0</v>
      </c>
      <c r="W111" s="42">
        <v>1.0</v>
      </c>
      <c r="X111" s="42" t="s">
        <v>84</v>
      </c>
      <c r="Y111" s="42" t="s">
        <v>85</v>
      </c>
    </row>
    <row r="112" ht="16.5" customHeight="1">
      <c r="A112" s="38" t="s">
        <v>8858</v>
      </c>
      <c r="B112" s="40">
        <v>45937.0</v>
      </c>
      <c r="C112" s="42">
        <v>4343.0</v>
      </c>
      <c r="D112" s="47" t="s">
        <v>151</v>
      </c>
      <c r="E112" s="46" t="s">
        <v>152</v>
      </c>
      <c r="F112" s="228" t="s">
        <v>5974</v>
      </c>
      <c r="G112" s="47" t="s">
        <v>155</v>
      </c>
      <c r="H112" s="47" t="s">
        <v>156</v>
      </c>
      <c r="I112" s="42" t="s">
        <v>46</v>
      </c>
      <c r="J112" s="49">
        <v>44585.0</v>
      </c>
      <c r="K112" s="40">
        <v>45937.0</v>
      </c>
      <c r="L112" s="42" t="s">
        <v>75</v>
      </c>
      <c r="M112" s="51">
        <v>0.0</v>
      </c>
      <c r="N112" s="42" t="s">
        <v>75</v>
      </c>
      <c r="O112" s="54">
        <v>118000.0</v>
      </c>
      <c r="P112" s="140">
        <v>118000.0</v>
      </c>
      <c r="Q112" s="51">
        <v>0.0</v>
      </c>
      <c r="R112" s="51">
        <v>2360.0</v>
      </c>
      <c r="S112" s="52">
        <f t="shared" si="1"/>
        <v>115640</v>
      </c>
      <c r="T112" s="42" t="s">
        <v>83</v>
      </c>
      <c r="U112" s="49">
        <v>45937.0</v>
      </c>
      <c r="V112" s="49">
        <v>45967.0</v>
      </c>
      <c r="W112" s="42">
        <v>1.0</v>
      </c>
      <c r="X112" s="42" t="s">
        <v>84</v>
      </c>
      <c r="Y112" s="42" t="s">
        <v>85</v>
      </c>
    </row>
    <row r="113" ht="16.5" customHeight="1">
      <c r="A113" s="38" t="s">
        <v>8860</v>
      </c>
      <c r="B113" s="40">
        <v>45937.0</v>
      </c>
      <c r="C113" s="42">
        <v>6043.0</v>
      </c>
      <c r="D113" s="47" t="s">
        <v>971</v>
      </c>
      <c r="E113" s="46" t="s">
        <v>934</v>
      </c>
      <c r="F113" s="228" t="s">
        <v>935</v>
      </c>
      <c r="G113" s="47" t="s">
        <v>936</v>
      </c>
      <c r="H113" s="47" t="s">
        <v>134</v>
      </c>
      <c r="I113" s="42" t="s">
        <v>46</v>
      </c>
      <c r="J113" s="49">
        <v>44729.0</v>
      </c>
      <c r="K113" s="40">
        <v>45937.0</v>
      </c>
      <c r="L113" s="42" t="s">
        <v>75</v>
      </c>
      <c r="M113" s="51">
        <v>0.0</v>
      </c>
      <c r="N113" s="40">
        <v>45938.0</v>
      </c>
      <c r="O113" s="54">
        <v>78062.0</v>
      </c>
      <c r="P113" s="117">
        <v>78062.0</v>
      </c>
      <c r="Q113" s="51">
        <v>0.0</v>
      </c>
      <c r="R113" s="51">
        <v>0.0</v>
      </c>
      <c r="S113" s="52">
        <f t="shared" si="1"/>
        <v>78062</v>
      </c>
      <c r="T113" s="42" t="s">
        <v>112</v>
      </c>
      <c r="U113" s="49">
        <v>45938.0</v>
      </c>
      <c r="V113" s="49">
        <v>45971.0</v>
      </c>
      <c r="W113" s="42">
        <v>1.0</v>
      </c>
      <c r="X113" s="42" t="s">
        <v>98</v>
      </c>
      <c r="Y113" s="42" t="s">
        <v>85</v>
      </c>
    </row>
    <row r="114" ht="16.5" customHeight="1">
      <c r="A114" s="38" t="s">
        <v>8863</v>
      </c>
      <c r="B114" s="40">
        <v>45937.0</v>
      </c>
      <c r="C114" s="42">
        <v>11492.0</v>
      </c>
      <c r="D114" s="47" t="s">
        <v>3350</v>
      </c>
      <c r="E114" s="46" t="s">
        <v>3351</v>
      </c>
      <c r="F114" s="228" t="s">
        <v>3352</v>
      </c>
      <c r="G114" s="47" t="s">
        <v>812</v>
      </c>
      <c r="H114" s="47" t="s">
        <v>123</v>
      </c>
      <c r="I114" s="42" t="s">
        <v>46</v>
      </c>
      <c r="J114" s="49">
        <v>45353.0</v>
      </c>
      <c r="K114" s="40">
        <v>45937.0</v>
      </c>
      <c r="L114" s="42" t="s">
        <v>75</v>
      </c>
      <c r="M114" s="51">
        <v>0.0</v>
      </c>
      <c r="N114" s="42" t="s">
        <v>75</v>
      </c>
      <c r="O114" s="54">
        <v>468014.0</v>
      </c>
      <c r="P114" s="117">
        <v>468014.0</v>
      </c>
      <c r="Q114" s="51">
        <v>0.0</v>
      </c>
      <c r="R114" s="51">
        <v>0.0</v>
      </c>
      <c r="S114" s="52">
        <f t="shared" si="1"/>
        <v>468014</v>
      </c>
      <c r="T114" s="42" t="s">
        <v>112</v>
      </c>
      <c r="U114" s="49">
        <v>45937.0</v>
      </c>
      <c r="V114" s="49">
        <v>46122.0</v>
      </c>
      <c r="W114" s="42">
        <v>6.0</v>
      </c>
      <c r="X114" s="42" t="s">
        <v>98</v>
      </c>
      <c r="Y114" s="42" t="s">
        <v>85</v>
      </c>
    </row>
    <row r="115" ht="16.5" customHeight="1">
      <c r="A115" s="38" t="s">
        <v>8866</v>
      </c>
      <c r="B115" s="40">
        <v>45937.0</v>
      </c>
      <c r="C115" s="42">
        <v>6125.0</v>
      </c>
      <c r="D115" s="47" t="s">
        <v>4613</v>
      </c>
      <c r="E115" s="46" t="s">
        <v>4614</v>
      </c>
      <c r="F115" s="228" t="s">
        <v>4615</v>
      </c>
      <c r="G115" s="47" t="s">
        <v>404</v>
      </c>
      <c r="H115" s="47" t="s">
        <v>72</v>
      </c>
      <c r="I115" s="42" t="s">
        <v>46</v>
      </c>
      <c r="J115" s="49">
        <v>44736.0</v>
      </c>
      <c r="K115" s="42" t="s">
        <v>75</v>
      </c>
      <c r="L115" s="42" t="s">
        <v>75</v>
      </c>
      <c r="M115" s="51">
        <v>78000.0</v>
      </c>
      <c r="N115" s="40">
        <v>45937.0</v>
      </c>
      <c r="O115" s="54">
        <v>0.0</v>
      </c>
      <c r="P115" s="54">
        <v>0.0</v>
      </c>
      <c r="Q115" s="51">
        <v>0.0</v>
      </c>
      <c r="R115" s="51">
        <v>0.0</v>
      </c>
      <c r="S115" s="54">
        <v>0.0</v>
      </c>
      <c r="T115" s="42" t="s">
        <v>283</v>
      </c>
      <c r="U115" s="49">
        <v>45937.0</v>
      </c>
      <c r="V115" s="49">
        <v>45967.0</v>
      </c>
      <c r="W115" s="42">
        <v>1.0</v>
      </c>
      <c r="X115" s="41" t="s">
        <v>98</v>
      </c>
      <c r="Y115" s="42" t="s">
        <v>85</v>
      </c>
    </row>
    <row r="116" ht="16.5" customHeight="1">
      <c r="A116" s="38" t="s">
        <v>8871</v>
      </c>
      <c r="B116" s="40">
        <v>45937.0</v>
      </c>
      <c r="C116" s="42">
        <v>14689.0</v>
      </c>
      <c r="D116" s="47" t="s">
        <v>5781</v>
      </c>
      <c r="E116" s="46" t="s">
        <v>1830</v>
      </c>
      <c r="F116" s="228" t="s">
        <v>1831</v>
      </c>
      <c r="G116" s="47" t="s">
        <v>1071</v>
      </c>
      <c r="H116" s="47" t="s">
        <v>814</v>
      </c>
      <c r="I116" s="42" t="s">
        <v>46</v>
      </c>
      <c r="J116" s="49">
        <v>45701.0</v>
      </c>
      <c r="K116" s="40">
        <v>45937.0</v>
      </c>
      <c r="L116" s="42" t="s">
        <v>75</v>
      </c>
      <c r="M116" s="51">
        <v>0.0</v>
      </c>
      <c r="N116" s="42" t="s">
        <v>75</v>
      </c>
      <c r="O116" s="54">
        <v>78039.0</v>
      </c>
      <c r="P116" s="117">
        <v>78039.0</v>
      </c>
      <c r="Q116" s="51">
        <v>0.0</v>
      </c>
      <c r="R116" s="51">
        <v>0.0</v>
      </c>
      <c r="S116" s="52">
        <f t="shared" ref="S116:S471" si="2">P116-R116</f>
        <v>78039</v>
      </c>
      <c r="T116" s="42" t="s">
        <v>112</v>
      </c>
      <c r="U116" s="49">
        <v>45937.0</v>
      </c>
      <c r="V116" s="49">
        <v>45967.0</v>
      </c>
      <c r="W116" s="42">
        <v>1.0</v>
      </c>
      <c r="X116" s="42" t="s">
        <v>98</v>
      </c>
      <c r="Y116" s="42" t="s">
        <v>85</v>
      </c>
    </row>
    <row r="117" ht="16.5" customHeight="1">
      <c r="A117" s="38" t="s">
        <v>8874</v>
      </c>
      <c r="B117" s="40">
        <v>45937.0</v>
      </c>
      <c r="C117" s="42">
        <v>3099.0</v>
      </c>
      <c r="D117" s="47" t="s">
        <v>8571</v>
      </c>
      <c r="E117" s="46" t="s">
        <v>1659</v>
      </c>
      <c r="F117" s="228" t="s">
        <v>3224</v>
      </c>
      <c r="G117" s="47" t="s">
        <v>355</v>
      </c>
      <c r="H117" s="47" t="s">
        <v>235</v>
      </c>
      <c r="I117" s="42" t="s">
        <v>46</v>
      </c>
      <c r="J117" s="49">
        <v>44503.0</v>
      </c>
      <c r="K117" s="40">
        <v>45937.0</v>
      </c>
      <c r="L117" s="42" t="s">
        <v>75</v>
      </c>
      <c r="M117" s="51">
        <v>0.0</v>
      </c>
      <c r="N117" s="42" t="s">
        <v>75</v>
      </c>
      <c r="O117" s="54">
        <v>858079.0</v>
      </c>
      <c r="P117" s="117">
        <v>858079.0</v>
      </c>
      <c r="Q117" s="51">
        <v>0.0</v>
      </c>
      <c r="R117" s="51">
        <v>0.0</v>
      </c>
      <c r="S117" s="52">
        <f t="shared" si="2"/>
        <v>858079</v>
      </c>
      <c r="T117" s="42" t="s">
        <v>112</v>
      </c>
      <c r="U117" s="49">
        <v>45937.0</v>
      </c>
      <c r="V117" s="49">
        <v>46297.0</v>
      </c>
      <c r="W117" s="42">
        <v>12.0</v>
      </c>
      <c r="X117" s="42" t="s">
        <v>98</v>
      </c>
      <c r="Y117" s="42" t="s">
        <v>85</v>
      </c>
    </row>
    <row r="118" ht="16.5" customHeight="1">
      <c r="A118" s="38" t="s">
        <v>8879</v>
      </c>
      <c r="B118" s="40">
        <v>45938.0</v>
      </c>
      <c r="C118" s="42">
        <v>4808.0</v>
      </c>
      <c r="D118" s="47" t="s">
        <v>3035</v>
      </c>
      <c r="E118" s="46" t="s">
        <v>2860</v>
      </c>
      <c r="F118" s="228" t="s">
        <v>3146</v>
      </c>
      <c r="G118" s="47" t="s">
        <v>234</v>
      </c>
      <c r="H118" s="47" t="s">
        <v>235</v>
      </c>
      <c r="I118" s="42" t="s">
        <v>46</v>
      </c>
      <c r="J118" s="49">
        <v>44618.0</v>
      </c>
      <c r="K118" s="40">
        <v>45937.0</v>
      </c>
      <c r="L118" s="42" t="s">
        <v>75</v>
      </c>
      <c r="M118" s="51">
        <v>0.0</v>
      </c>
      <c r="N118" s="42" t="s">
        <v>75</v>
      </c>
      <c r="O118" s="54">
        <v>78000.0</v>
      </c>
      <c r="P118" s="140">
        <v>78000.0</v>
      </c>
      <c r="Q118" s="51">
        <v>0.0</v>
      </c>
      <c r="R118" s="51">
        <v>546.0</v>
      </c>
      <c r="S118" s="52">
        <f t="shared" si="2"/>
        <v>77454</v>
      </c>
      <c r="T118" s="42" t="s">
        <v>83</v>
      </c>
      <c r="U118" s="49">
        <v>45937.0</v>
      </c>
      <c r="V118" s="49">
        <v>45967.0</v>
      </c>
      <c r="W118" s="42">
        <v>1.0</v>
      </c>
      <c r="X118" s="42" t="s">
        <v>98</v>
      </c>
      <c r="Y118" s="42" t="s">
        <v>85</v>
      </c>
    </row>
    <row r="119" ht="16.5" customHeight="1">
      <c r="A119" s="38" t="s">
        <v>8882</v>
      </c>
      <c r="B119" s="40">
        <v>45938.0</v>
      </c>
      <c r="C119" s="42">
        <v>10267.0</v>
      </c>
      <c r="D119" s="47" t="s">
        <v>729</v>
      </c>
      <c r="E119" s="46" t="s">
        <v>730</v>
      </c>
      <c r="F119" s="228" t="s">
        <v>732</v>
      </c>
      <c r="G119" s="47" t="s">
        <v>733</v>
      </c>
      <c r="H119" s="47" t="s">
        <v>177</v>
      </c>
      <c r="I119" s="42" t="s">
        <v>46</v>
      </c>
      <c r="J119" s="49">
        <v>45198.0</v>
      </c>
      <c r="K119" s="40">
        <v>45937.0</v>
      </c>
      <c r="L119" s="42" t="s">
        <v>75</v>
      </c>
      <c r="M119" s="51">
        <v>0.0</v>
      </c>
      <c r="N119" s="40">
        <v>45938.0</v>
      </c>
      <c r="O119" s="54">
        <v>118038.0</v>
      </c>
      <c r="P119" s="117">
        <v>118038.0</v>
      </c>
      <c r="Q119" s="51">
        <v>0.0</v>
      </c>
      <c r="R119" s="51">
        <v>0.0</v>
      </c>
      <c r="S119" s="52">
        <f t="shared" si="2"/>
        <v>118038</v>
      </c>
      <c r="T119" s="42" t="s">
        <v>112</v>
      </c>
      <c r="U119" s="49">
        <v>45938.0</v>
      </c>
      <c r="V119" s="49">
        <v>45968.0</v>
      </c>
      <c r="W119" s="42">
        <v>1.0</v>
      </c>
      <c r="X119" s="42" t="s">
        <v>84</v>
      </c>
      <c r="Y119" s="42" t="s">
        <v>85</v>
      </c>
    </row>
    <row r="120" ht="16.5" customHeight="1">
      <c r="A120" s="38" t="s">
        <v>8886</v>
      </c>
      <c r="B120" s="40">
        <v>45938.0</v>
      </c>
      <c r="C120" s="42">
        <v>13063.0</v>
      </c>
      <c r="D120" s="47" t="s">
        <v>8887</v>
      </c>
      <c r="E120" s="46" t="s">
        <v>3475</v>
      </c>
      <c r="F120" s="228" t="s">
        <v>8888</v>
      </c>
      <c r="G120" s="47" t="s">
        <v>243</v>
      </c>
      <c r="H120" s="47" t="s">
        <v>123</v>
      </c>
      <c r="I120" s="42" t="s">
        <v>46</v>
      </c>
      <c r="J120" s="49">
        <v>45521.0</v>
      </c>
      <c r="K120" s="40">
        <v>45937.0</v>
      </c>
      <c r="L120" s="42" t="s">
        <v>75</v>
      </c>
      <c r="M120" s="51">
        <v>0.0</v>
      </c>
      <c r="N120" s="40">
        <v>45938.0</v>
      </c>
      <c r="O120" s="54">
        <v>1298026.0</v>
      </c>
      <c r="P120" s="117">
        <v>1298100.0</v>
      </c>
      <c r="Q120" s="51">
        <v>118000.0</v>
      </c>
      <c r="R120" s="51">
        <v>0.0</v>
      </c>
      <c r="S120" s="52">
        <f t="shared" si="2"/>
        <v>1298100</v>
      </c>
      <c r="T120" s="42" t="s">
        <v>112</v>
      </c>
      <c r="U120" s="49">
        <v>45938.0</v>
      </c>
      <c r="V120" s="49">
        <v>46328.0</v>
      </c>
      <c r="W120" s="42">
        <v>12.0</v>
      </c>
      <c r="X120" s="42" t="s">
        <v>84</v>
      </c>
      <c r="Y120" s="42" t="s">
        <v>85</v>
      </c>
    </row>
    <row r="121" ht="16.5" customHeight="1">
      <c r="A121" s="38" t="s">
        <v>8890</v>
      </c>
      <c r="B121" s="40">
        <v>45938.0</v>
      </c>
      <c r="C121" s="42">
        <v>7229.0</v>
      </c>
      <c r="D121" s="47" t="s">
        <v>8892</v>
      </c>
      <c r="E121" s="46" t="s">
        <v>4977</v>
      </c>
      <c r="F121" s="228" t="s">
        <v>8893</v>
      </c>
      <c r="G121" s="47" t="s">
        <v>315</v>
      </c>
      <c r="H121" s="47" t="s">
        <v>177</v>
      </c>
      <c r="I121" s="42" t="s">
        <v>46</v>
      </c>
      <c r="J121" s="49">
        <v>44846.0</v>
      </c>
      <c r="K121" s="40">
        <v>45938.0</v>
      </c>
      <c r="L121" s="42" t="s">
        <v>75</v>
      </c>
      <c r="M121" s="51">
        <v>145000.0</v>
      </c>
      <c r="N121" s="40">
        <v>45938.0</v>
      </c>
      <c r="O121" s="54">
        <v>150000.0</v>
      </c>
      <c r="P121" s="103">
        <v>150000.0</v>
      </c>
      <c r="Q121" s="51">
        <v>0.0</v>
      </c>
      <c r="R121" s="51">
        <v>3000.0</v>
      </c>
      <c r="S121" s="52">
        <f t="shared" si="2"/>
        <v>147000</v>
      </c>
      <c r="T121" s="42" t="s">
        <v>83</v>
      </c>
      <c r="U121" s="49">
        <v>45938.0</v>
      </c>
      <c r="V121" s="49">
        <v>45988.0</v>
      </c>
      <c r="W121" s="42">
        <v>1.0</v>
      </c>
      <c r="X121" s="42" t="s">
        <v>84</v>
      </c>
      <c r="Y121" s="42" t="s">
        <v>85</v>
      </c>
    </row>
    <row r="122" ht="16.5" customHeight="1">
      <c r="A122" s="38" t="s">
        <v>8899</v>
      </c>
      <c r="B122" s="40">
        <v>45938.0</v>
      </c>
      <c r="C122" s="42">
        <v>9571.0</v>
      </c>
      <c r="D122" s="47" t="s">
        <v>489</v>
      </c>
      <c r="E122" s="46" t="s">
        <v>491</v>
      </c>
      <c r="F122" s="228" t="s">
        <v>826</v>
      </c>
      <c r="G122" s="47" t="s">
        <v>494</v>
      </c>
      <c r="H122" s="47" t="s">
        <v>108</v>
      </c>
      <c r="I122" s="42" t="s">
        <v>46</v>
      </c>
      <c r="J122" s="49">
        <v>45120.0</v>
      </c>
      <c r="K122" s="40">
        <v>45938.0</v>
      </c>
      <c r="L122" s="42" t="s">
        <v>75</v>
      </c>
      <c r="M122" s="51">
        <v>0.0</v>
      </c>
      <c r="N122" s="42" t="s">
        <v>75</v>
      </c>
      <c r="O122" s="54">
        <v>118080.0</v>
      </c>
      <c r="P122" s="133">
        <v>118000.0</v>
      </c>
      <c r="Q122" s="51">
        <v>0.0</v>
      </c>
      <c r="R122" s="51">
        <v>0.0</v>
      </c>
      <c r="S122" s="52">
        <f t="shared" si="2"/>
        <v>118000</v>
      </c>
      <c r="T122" s="42" t="s">
        <v>112</v>
      </c>
      <c r="U122" s="49">
        <v>45938.0</v>
      </c>
      <c r="V122" s="49">
        <v>45968.0</v>
      </c>
      <c r="W122" s="42">
        <v>1.0</v>
      </c>
      <c r="X122" s="42" t="s">
        <v>84</v>
      </c>
      <c r="Y122" s="42" t="s">
        <v>85</v>
      </c>
    </row>
    <row r="123" ht="16.5" customHeight="1">
      <c r="A123" s="38" t="s">
        <v>8903</v>
      </c>
      <c r="B123" s="40">
        <v>45938.0</v>
      </c>
      <c r="C123" s="42">
        <v>11194.0</v>
      </c>
      <c r="D123" s="47" t="s">
        <v>2225</v>
      </c>
      <c r="E123" s="46" t="s">
        <v>2226</v>
      </c>
      <c r="F123" s="228" t="s">
        <v>2227</v>
      </c>
      <c r="G123" s="47" t="s">
        <v>217</v>
      </c>
      <c r="H123" s="47" t="s">
        <v>177</v>
      </c>
      <c r="I123" s="42" t="s">
        <v>46</v>
      </c>
      <c r="J123" s="49">
        <v>45320.0</v>
      </c>
      <c r="K123" s="40">
        <v>45938.0</v>
      </c>
      <c r="L123" s="42" t="s">
        <v>75</v>
      </c>
      <c r="M123" s="51">
        <v>78000.0</v>
      </c>
      <c r="N123" s="42" t="s">
        <v>75</v>
      </c>
      <c r="O123" s="54">
        <v>50080.0</v>
      </c>
      <c r="P123" s="133">
        <v>50080.0</v>
      </c>
      <c r="Q123" s="51">
        <v>0.0</v>
      </c>
      <c r="R123" s="51">
        <v>0.0</v>
      </c>
      <c r="S123" s="52">
        <f t="shared" si="2"/>
        <v>50080</v>
      </c>
      <c r="T123" s="42" t="s">
        <v>112</v>
      </c>
      <c r="U123" s="49">
        <v>45938.0</v>
      </c>
      <c r="V123" s="49">
        <v>45968.0</v>
      </c>
      <c r="W123" s="42">
        <v>1.0</v>
      </c>
      <c r="X123" s="42" t="s">
        <v>98</v>
      </c>
      <c r="Y123" s="42" t="s">
        <v>85</v>
      </c>
    </row>
    <row r="124" ht="16.5" customHeight="1">
      <c r="A124" s="38" t="s">
        <v>8909</v>
      </c>
      <c r="B124" s="40">
        <v>45938.0</v>
      </c>
      <c r="C124" s="42">
        <v>10234.0</v>
      </c>
      <c r="D124" s="47" t="s">
        <v>1632</v>
      </c>
      <c r="E124" s="46" t="s">
        <v>1633</v>
      </c>
      <c r="F124" s="228" t="s">
        <v>1634</v>
      </c>
      <c r="G124" s="47" t="s">
        <v>70</v>
      </c>
      <c r="H124" s="47" t="s">
        <v>72</v>
      </c>
      <c r="I124" s="42" t="s">
        <v>46</v>
      </c>
      <c r="J124" s="49">
        <v>45196.0</v>
      </c>
      <c r="K124" s="40">
        <v>45938.0</v>
      </c>
      <c r="L124" s="42" t="s">
        <v>75</v>
      </c>
      <c r="M124" s="51">
        <v>0.0</v>
      </c>
      <c r="N124" s="42" t="s">
        <v>75</v>
      </c>
      <c r="O124" s="54">
        <v>78000.0</v>
      </c>
      <c r="P124" s="103">
        <v>78000.0</v>
      </c>
      <c r="Q124" s="51">
        <v>0.0</v>
      </c>
      <c r="R124" s="51">
        <v>1560.0</v>
      </c>
      <c r="S124" s="52">
        <f t="shared" si="2"/>
        <v>76440</v>
      </c>
      <c r="T124" s="42" t="s">
        <v>83</v>
      </c>
      <c r="U124" s="49">
        <v>45938.0</v>
      </c>
      <c r="V124" s="49">
        <v>45968.0</v>
      </c>
      <c r="W124" s="42">
        <v>1.0</v>
      </c>
      <c r="X124" s="42" t="s">
        <v>98</v>
      </c>
      <c r="Y124" s="42" t="s">
        <v>85</v>
      </c>
    </row>
    <row r="125" ht="16.5" customHeight="1">
      <c r="A125" s="38" t="s">
        <v>8913</v>
      </c>
      <c r="B125" s="40">
        <v>45938.0</v>
      </c>
      <c r="C125" s="42">
        <v>6581.0</v>
      </c>
      <c r="D125" s="47" t="s">
        <v>6059</v>
      </c>
      <c r="E125" s="46" t="s">
        <v>1382</v>
      </c>
      <c r="F125" s="228" t="s">
        <v>1383</v>
      </c>
      <c r="G125" s="47" t="s">
        <v>1384</v>
      </c>
      <c r="H125" s="47" t="s">
        <v>72</v>
      </c>
      <c r="I125" s="42" t="s">
        <v>46</v>
      </c>
      <c r="J125" s="49">
        <v>44782.0</v>
      </c>
      <c r="K125" s="40">
        <v>45938.0</v>
      </c>
      <c r="L125" s="42" t="s">
        <v>75</v>
      </c>
      <c r="M125" s="51">
        <v>0.0</v>
      </c>
      <c r="N125" s="42" t="s">
        <v>75</v>
      </c>
      <c r="O125" s="54">
        <v>78000.0</v>
      </c>
      <c r="P125" s="103">
        <v>78000.0</v>
      </c>
      <c r="Q125" s="51">
        <v>0.0</v>
      </c>
      <c r="R125" s="51">
        <v>4440.0</v>
      </c>
      <c r="S125" s="52">
        <f t="shared" si="2"/>
        <v>73560</v>
      </c>
      <c r="T125" s="42" t="s">
        <v>83</v>
      </c>
      <c r="U125" s="49">
        <v>45938.0</v>
      </c>
      <c r="V125" s="49">
        <v>45968.0</v>
      </c>
      <c r="W125" s="42">
        <v>1.0</v>
      </c>
      <c r="X125" s="42" t="s">
        <v>98</v>
      </c>
      <c r="Y125" s="42" t="s">
        <v>85</v>
      </c>
    </row>
    <row r="126" ht="16.5" customHeight="1">
      <c r="A126" s="38" t="s">
        <v>8919</v>
      </c>
      <c r="B126" s="40">
        <v>45938.0</v>
      </c>
      <c r="C126" s="42">
        <v>12986.0</v>
      </c>
      <c r="D126" s="47" t="s">
        <v>8495</v>
      </c>
      <c r="E126" s="46" t="s">
        <v>1975</v>
      </c>
      <c r="F126" s="228" t="s">
        <v>1976</v>
      </c>
      <c r="G126" s="47" t="s">
        <v>601</v>
      </c>
      <c r="H126" s="47" t="s">
        <v>177</v>
      </c>
      <c r="I126" s="42" t="s">
        <v>46</v>
      </c>
      <c r="J126" s="49">
        <v>45511.0</v>
      </c>
      <c r="K126" s="40">
        <v>45938.0</v>
      </c>
      <c r="L126" s="42" t="s">
        <v>75</v>
      </c>
      <c r="M126" s="51">
        <v>78000.0</v>
      </c>
      <c r="N126" s="42" t="s">
        <v>75</v>
      </c>
      <c r="O126" s="54">
        <v>80000.0</v>
      </c>
      <c r="P126" s="103">
        <v>80000.0</v>
      </c>
      <c r="Q126" s="51">
        <v>0.0</v>
      </c>
      <c r="R126" s="51">
        <v>560.0</v>
      </c>
      <c r="S126" s="52">
        <f t="shared" si="2"/>
        <v>79440</v>
      </c>
      <c r="T126" s="42" t="s">
        <v>83</v>
      </c>
      <c r="U126" s="49">
        <v>45938.0</v>
      </c>
      <c r="V126" s="49">
        <v>45970.0</v>
      </c>
      <c r="W126" s="42">
        <v>1.0</v>
      </c>
      <c r="X126" s="42" t="s">
        <v>98</v>
      </c>
      <c r="Y126" s="42" t="s">
        <v>85</v>
      </c>
    </row>
    <row r="127" ht="16.5" customHeight="1">
      <c r="A127" s="38" t="s">
        <v>8923</v>
      </c>
      <c r="B127" s="40">
        <v>45939.0</v>
      </c>
      <c r="C127" s="42">
        <v>8814.0</v>
      </c>
      <c r="D127" s="47" t="s">
        <v>1012</v>
      </c>
      <c r="E127" s="46" t="s">
        <v>1013</v>
      </c>
      <c r="F127" s="228" t="s">
        <v>1014</v>
      </c>
      <c r="G127" s="47" t="s">
        <v>99</v>
      </c>
      <c r="H127" s="47" t="s">
        <v>101</v>
      </c>
      <c r="I127" s="42" t="s">
        <v>46</v>
      </c>
      <c r="J127" s="49">
        <v>45036.0</v>
      </c>
      <c r="K127" s="40">
        <v>45938.0</v>
      </c>
      <c r="L127" s="42" t="s">
        <v>75</v>
      </c>
      <c r="M127" s="51">
        <v>0.0</v>
      </c>
      <c r="N127" s="42" t="s">
        <v>75</v>
      </c>
      <c r="O127" s="54">
        <v>78083.0</v>
      </c>
      <c r="P127" s="133">
        <v>78036.0</v>
      </c>
      <c r="Q127" s="51">
        <v>0.0</v>
      </c>
      <c r="R127" s="51">
        <v>0.0</v>
      </c>
      <c r="S127" s="52">
        <f t="shared" si="2"/>
        <v>78036</v>
      </c>
      <c r="T127" s="42" t="s">
        <v>112</v>
      </c>
      <c r="U127" s="49">
        <v>45939.0</v>
      </c>
      <c r="V127" s="49">
        <v>45969.0</v>
      </c>
      <c r="W127" s="42">
        <v>1.0</v>
      </c>
      <c r="X127" s="42" t="s">
        <v>98</v>
      </c>
      <c r="Y127" s="42" t="s">
        <v>85</v>
      </c>
    </row>
    <row r="128" ht="16.5" customHeight="1">
      <c r="A128" s="38" t="s">
        <v>8925</v>
      </c>
      <c r="B128" s="40">
        <v>45939.0</v>
      </c>
      <c r="C128" s="42">
        <v>5510.0</v>
      </c>
      <c r="D128" s="47" t="s">
        <v>5166</v>
      </c>
      <c r="E128" s="46" t="s">
        <v>1691</v>
      </c>
      <c r="F128" s="228" t="s">
        <v>1692</v>
      </c>
      <c r="G128" s="44" t="s">
        <v>199</v>
      </c>
      <c r="H128" s="47" t="s">
        <v>200</v>
      </c>
      <c r="I128" s="42" t="s">
        <v>46</v>
      </c>
      <c r="J128" s="49">
        <v>44669.0</v>
      </c>
      <c r="K128" s="40">
        <v>45938.0</v>
      </c>
      <c r="L128" s="42" t="s">
        <v>75</v>
      </c>
      <c r="M128" s="51">
        <v>0.0</v>
      </c>
      <c r="N128" s="40">
        <v>45939.0</v>
      </c>
      <c r="O128" s="54">
        <v>118090.0</v>
      </c>
      <c r="P128" s="133">
        <v>118090.0</v>
      </c>
      <c r="Q128" s="51">
        <v>0.0</v>
      </c>
      <c r="R128" s="51">
        <v>0.0</v>
      </c>
      <c r="S128" s="52">
        <f t="shared" si="2"/>
        <v>118090</v>
      </c>
      <c r="T128" s="42" t="s">
        <v>112</v>
      </c>
      <c r="U128" s="49">
        <v>45939.0</v>
      </c>
      <c r="V128" s="49">
        <v>45970.0</v>
      </c>
      <c r="W128" s="42">
        <v>1.0</v>
      </c>
      <c r="X128" s="42" t="s">
        <v>84</v>
      </c>
      <c r="Y128" s="42" t="s">
        <v>85</v>
      </c>
    </row>
    <row r="129" ht="16.5" customHeight="1">
      <c r="A129" s="38" t="s">
        <v>8928</v>
      </c>
      <c r="B129" s="40">
        <v>45939.0</v>
      </c>
      <c r="C129" s="42">
        <v>4075.0</v>
      </c>
      <c r="D129" s="47" t="s">
        <v>1292</v>
      </c>
      <c r="E129" s="46" t="s">
        <v>1293</v>
      </c>
      <c r="F129" s="228" t="s">
        <v>1294</v>
      </c>
      <c r="G129" s="47" t="s">
        <v>1295</v>
      </c>
      <c r="H129" s="47" t="s">
        <v>1296</v>
      </c>
      <c r="I129" s="42" t="s">
        <v>46</v>
      </c>
      <c r="J129" s="49">
        <v>44566.0</v>
      </c>
      <c r="K129" s="40">
        <v>45938.0</v>
      </c>
      <c r="L129" s="42" t="s">
        <v>75</v>
      </c>
      <c r="M129" s="51">
        <v>0.0</v>
      </c>
      <c r="N129" s="42" t="s">
        <v>75</v>
      </c>
      <c r="O129" s="54">
        <v>78000.0</v>
      </c>
      <c r="P129" s="103">
        <v>78000.0</v>
      </c>
      <c r="Q129" s="51">
        <v>0.0</v>
      </c>
      <c r="R129" s="51">
        <v>4440.0</v>
      </c>
      <c r="S129" s="52">
        <f t="shared" si="2"/>
        <v>73560</v>
      </c>
      <c r="T129" s="42" t="s">
        <v>83</v>
      </c>
      <c r="U129" s="49">
        <v>45938.0</v>
      </c>
      <c r="V129" s="49">
        <v>45968.0</v>
      </c>
      <c r="W129" s="42">
        <v>1.0</v>
      </c>
      <c r="X129" s="42" t="s">
        <v>98</v>
      </c>
      <c r="Y129" s="42" t="s">
        <v>85</v>
      </c>
    </row>
    <row r="130" ht="16.5" customHeight="1">
      <c r="A130" s="38" t="s">
        <v>8932</v>
      </c>
      <c r="B130" s="40">
        <v>45939.0</v>
      </c>
      <c r="C130" s="42">
        <v>8278.0</v>
      </c>
      <c r="D130" s="47" t="s">
        <v>6068</v>
      </c>
      <c r="E130" s="46" t="s">
        <v>2561</v>
      </c>
      <c r="F130" s="228" t="s">
        <v>3509</v>
      </c>
      <c r="G130" s="47" t="s">
        <v>355</v>
      </c>
      <c r="H130" s="47" t="s">
        <v>235</v>
      </c>
      <c r="I130" s="42" t="s">
        <v>46</v>
      </c>
      <c r="J130" s="49">
        <v>44967.0</v>
      </c>
      <c r="K130" s="40">
        <v>45938.0</v>
      </c>
      <c r="L130" s="42" t="s">
        <v>75</v>
      </c>
      <c r="M130" s="51">
        <v>0.0</v>
      </c>
      <c r="N130" s="42" t="s">
        <v>75</v>
      </c>
      <c r="O130" s="54">
        <v>118000.0</v>
      </c>
      <c r="P130" s="103">
        <v>118000.0</v>
      </c>
      <c r="Q130" s="51">
        <v>0.0</v>
      </c>
      <c r="R130" s="51">
        <v>2360.0</v>
      </c>
      <c r="S130" s="52">
        <f t="shared" si="2"/>
        <v>115640</v>
      </c>
      <c r="T130" s="42" t="s">
        <v>83</v>
      </c>
      <c r="U130" s="49">
        <v>45938.0</v>
      </c>
      <c r="V130" s="49">
        <v>45976.0</v>
      </c>
      <c r="W130" s="42">
        <v>1.0</v>
      </c>
      <c r="X130" s="42" t="s">
        <v>84</v>
      </c>
      <c r="Y130" s="42" t="s">
        <v>85</v>
      </c>
    </row>
    <row r="131" ht="16.5" customHeight="1">
      <c r="A131" s="46" t="s">
        <v>8935</v>
      </c>
      <c r="B131" s="40">
        <v>45939.0</v>
      </c>
      <c r="C131" s="42">
        <v>15028.0</v>
      </c>
      <c r="D131" s="47" t="s">
        <v>8936</v>
      </c>
      <c r="E131" s="46" t="s">
        <v>4577</v>
      </c>
      <c r="F131" s="228" t="s">
        <v>8937</v>
      </c>
      <c r="G131" s="47" t="s">
        <v>404</v>
      </c>
      <c r="H131" s="47" t="s">
        <v>72</v>
      </c>
      <c r="I131" s="42" t="s">
        <v>46</v>
      </c>
      <c r="J131" s="49">
        <v>45745.0</v>
      </c>
      <c r="K131" s="40">
        <v>45939.0</v>
      </c>
      <c r="L131" s="40">
        <v>45938.0</v>
      </c>
      <c r="M131" s="51"/>
      <c r="N131" s="42"/>
      <c r="O131" s="54">
        <v>998007.0</v>
      </c>
      <c r="P131" s="133">
        <v>998007.0</v>
      </c>
      <c r="Q131" s="51">
        <v>0.0</v>
      </c>
      <c r="R131" s="51">
        <v>0.0</v>
      </c>
      <c r="S131" s="52">
        <f t="shared" si="2"/>
        <v>998007</v>
      </c>
      <c r="T131" s="42" t="s">
        <v>112</v>
      </c>
      <c r="U131" s="49"/>
      <c r="V131" s="49"/>
      <c r="W131" s="42">
        <v>12.0</v>
      </c>
      <c r="X131" s="42" t="s">
        <v>84</v>
      </c>
      <c r="Y131" s="42" t="s">
        <v>85</v>
      </c>
    </row>
    <row r="132" ht="16.5" customHeight="1">
      <c r="A132" s="38" t="s">
        <v>8940</v>
      </c>
      <c r="B132" s="40">
        <v>45939.0</v>
      </c>
      <c r="C132" s="42">
        <v>13951.0</v>
      </c>
      <c r="D132" s="47" t="s">
        <v>1636</v>
      </c>
      <c r="E132" s="46" t="s">
        <v>1639</v>
      </c>
      <c r="F132" s="228" t="s">
        <v>1640</v>
      </c>
      <c r="G132" s="47" t="s">
        <v>1641</v>
      </c>
      <c r="H132" s="47" t="s">
        <v>72</v>
      </c>
      <c r="I132" s="42" t="s">
        <v>46</v>
      </c>
      <c r="J132" s="49">
        <v>45624.0</v>
      </c>
      <c r="K132" s="40">
        <v>45939.0</v>
      </c>
      <c r="L132" s="42" t="s">
        <v>75</v>
      </c>
      <c r="M132" s="51">
        <v>0.0</v>
      </c>
      <c r="N132" s="42" t="s">
        <v>75</v>
      </c>
      <c r="O132" s="54">
        <v>118000.0</v>
      </c>
      <c r="P132" s="83">
        <v>118000.0</v>
      </c>
      <c r="Q132" s="51">
        <v>0.0</v>
      </c>
      <c r="R132" s="51">
        <v>826.0</v>
      </c>
      <c r="S132" s="52">
        <f t="shared" si="2"/>
        <v>117174</v>
      </c>
      <c r="T132" s="42" t="s">
        <v>83</v>
      </c>
      <c r="U132" s="49">
        <v>45939.0</v>
      </c>
      <c r="V132" s="49">
        <v>45969.0</v>
      </c>
      <c r="W132" s="42">
        <v>1.0</v>
      </c>
      <c r="X132" s="42" t="s">
        <v>84</v>
      </c>
      <c r="Y132" s="42" t="s">
        <v>85</v>
      </c>
    </row>
    <row r="133" ht="16.5" customHeight="1">
      <c r="A133" s="38" t="s">
        <v>8943</v>
      </c>
      <c r="B133" s="40">
        <v>45939.0</v>
      </c>
      <c r="C133" s="42">
        <v>6926.0</v>
      </c>
      <c r="D133" s="47" t="s">
        <v>543</v>
      </c>
      <c r="E133" s="46" t="s">
        <v>545</v>
      </c>
      <c r="F133" s="535" t="s">
        <v>894</v>
      </c>
      <c r="G133" s="47" t="s">
        <v>355</v>
      </c>
      <c r="H133" s="47" t="s">
        <v>235</v>
      </c>
      <c r="I133" s="42" t="s">
        <v>46</v>
      </c>
      <c r="J133" s="49">
        <v>44816.0</v>
      </c>
      <c r="K133" s="40">
        <v>45939.0</v>
      </c>
      <c r="L133" s="42" t="s">
        <v>75</v>
      </c>
      <c r="M133" s="51">
        <v>0.0</v>
      </c>
      <c r="N133" s="42" t="s">
        <v>75</v>
      </c>
      <c r="O133" s="54">
        <v>78053.0</v>
      </c>
      <c r="P133" s="62">
        <v>78053.0</v>
      </c>
      <c r="Q133" s="51">
        <v>0.0</v>
      </c>
      <c r="R133" s="51">
        <v>0.0</v>
      </c>
      <c r="S133" s="52">
        <f t="shared" si="2"/>
        <v>78053</v>
      </c>
      <c r="T133" s="42" t="s">
        <v>112</v>
      </c>
      <c r="U133" s="49">
        <v>45939.0</v>
      </c>
      <c r="V133" s="49">
        <v>45969.0</v>
      </c>
      <c r="W133" s="42">
        <v>1.0</v>
      </c>
      <c r="X133" s="42" t="s">
        <v>98</v>
      </c>
      <c r="Y133" s="42" t="s">
        <v>85</v>
      </c>
    </row>
    <row r="134" ht="16.5" customHeight="1">
      <c r="A134" s="38" t="s">
        <v>8946</v>
      </c>
      <c r="B134" s="40">
        <v>45939.0</v>
      </c>
      <c r="C134" s="42">
        <v>6608.0</v>
      </c>
      <c r="D134" s="47" t="s">
        <v>8947</v>
      </c>
      <c r="E134" s="46" t="s">
        <v>1354</v>
      </c>
      <c r="F134" s="535" t="s">
        <v>1355</v>
      </c>
      <c r="G134" s="47" t="s">
        <v>243</v>
      </c>
      <c r="H134" s="47" t="s">
        <v>123</v>
      </c>
      <c r="I134" s="42" t="s">
        <v>46</v>
      </c>
      <c r="J134" s="49">
        <v>44785.0</v>
      </c>
      <c r="K134" s="40">
        <v>45939.0</v>
      </c>
      <c r="L134" s="42" t="s">
        <v>75</v>
      </c>
      <c r="M134" s="51">
        <v>0.0</v>
      </c>
      <c r="N134" s="42" t="s">
        <v>75</v>
      </c>
      <c r="O134" s="54">
        <v>78000.0</v>
      </c>
      <c r="P134" s="83">
        <v>78000.0</v>
      </c>
      <c r="Q134" s="51">
        <v>0.0</v>
      </c>
      <c r="R134" s="51">
        <v>1560.0</v>
      </c>
      <c r="S134" s="52">
        <f t="shared" si="2"/>
        <v>76440</v>
      </c>
      <c r="T134" s="42" t="s">
        <v>83</v>
      </c>
      <c r="U134" s="49">
        <v>45939.0</v>
      </c>
      <c r="V134" s="49">
        <v>45969.0</v>
      </c>
      <c r="W134" s="42">
        <v>1.0</v>
      </c>
      <c r="X134" s="42" t="s">
        <v>98</v>
      </c>
      <c r="Y134" s="42" t="s">
        <v>85</v>
      </c>
    </row>
    <row r="135" ht="16.5" customHeight="1">
      <c r="A135" s="38" t="s">
        <v>8950</v>
      </c>
      <c r="B135" s="40">
        <v>45939.0</v>
      </c>
      <c r="C135" s="42">
        <v>925.0</v>
      </c>
      <c r="D135" s="47" t="s">
        <v>6706</v>
      </c>
      <c r="E135" s="46" t="s">
        <v>1951</v>
      </c>
      <c r="F135" s="535" t="s">
        <v>1952</v>
      </c>
      <c r="G135" s="47" t="s">
        <v>485</v>
      </c>
      <c r="H135" s="47" t="s">
        <v>486</v>
      </c>
      <c r="I135" s="42" t="s">
        <v>46</v>
      </c>
      <c r="J135" s="42" t="s">
        <v>8952</v>
      </c>
      <c r="K135" s="40">
        <v>45939.0</v>
      </c>
      <c r="L135" s="42" t="s">
        <v>75</v>
      </c>
      <c r="M135" s="51">
        <v>0.0</v>
      </c>
      <c r="N135" s="42" t="s">
        <v>75</v>
      </c>
      <c r="O135" s="54">
        <v>118000.0</v>
      </c>
      <c r="P135" s="54">
        <v>0.0</v>
      </c>
      <c r="Q135" s="51">
        <v>0.0</v>
      </c>
      <c r="R135" s="51">
        <v>0.0</v>
      </c>
      <c r="S135" s="52">
        <f t="shared" si="2"/>
        <v>0</v>
      </c>
      <c r="T135" s="42" t="s">
        <v>283</v>
      </c>
      <c r="U135" s="49">
        <v>45939.0</v>
      </c>
      <c r="V135" s="49">
        <v>45970.0</v>
      </c>
      <c r="W135" s="42">
        <v>1.0</v>
      </c>
      <c r="X135" s="42" t="s">
        <v>84</v>
      </c>
      <c r="Y135" s="42" t="s">
        <v>85</v>
      </c>
    </row>
    <row r="136" ht="16.5" customHeight="1">
      <c r="A136" s="158" t="s">
        <v>8955</v>
      </c>
      <c r="B136" s="40">
        <v>45939.0</v>
      </c>
      <c r="C136" s="42">
        <v>16516.0</v>
      </c>
      <c r="D136" s="47" t="s">
        <v>8956</v>
      </c>
      <c r="E136" s="46" t="s">
        <v>8957</v>
      </c>
      <c r="F136" s="228" t="s">
        <v>8958</v>
      </c>
      <c r="G136" s="47" t="s">
        <v>8959</v>
      </c>
      <c r="H136" s="487" t="s">
        <v>72</v>
      </c>
      <c r="I136" s="42" t="s">
        <v>46</v>
      </c>
      <c r="J136" s="566">
        <v>45757.0</v>
      </c>
      <c r="K136" s="40">
        <v>45939.0</v>
      </c>
      <c r="L136" s="42" t="s">
        <v>75</v>
      </c>
      <c r="M136" s="51">
        <v>0.0</v>
      </c>
      <c r="N136" s="42" t="s">
        <v>75</v>
      </c>
      <c r="O136" s="54">
        <v>1298004.0</v>
      </c>
      <c r="P136" s="62">
        <v>1298004.0</v>
      </c>
      <c r="Q136" s="51">
        <v>118000.0</v>
      </c>
      <c r="R136" s="51">
        <v>0.0</v>
      </c>
      <c r="S136" s="52">
        <f t="shared" si="2"/>
        <v>1298004</v>
      </c>
      <c r="T136" s="42" t="s">
        <v>112</v>
      </c>
      <c r="U136" s="49">
        <v>45939.0</v>
      </c>
      <c r="V136" s="49">
        <v>46368.0</v>
      </c>
      <c r="W136" s="42">
        <v>12.0</v>
      </c>
      <c r="X136" s="42" t="s">
        <v>84</v>
      </c>
      <c r="Y136" s="42" t="s">
        <v>221</v>
      </c>
    </row>
    <row r="137" ht="16.5" customHeight="1">
      <c r="A137" s="38" t="s">
        <v>8962</v>
      </c>
      <c r="B137" s="40">
        <v>45939.0</v>
      </c>
      <c r="C137" s="42">
        <v>11196.0</v>
      </c>
      <c r="D137" s="47" t="s">
        <v>1053</v>
      </c>
      <c r="E137" s="46" t="s">
        <v>1054</v>
      </c>
      <c r="F137" s="228" t="s">
        <v>1056</v>
      </c>
      <c r="G137" s="47" t="s">
        <v>404</v>
      </c>
      <c r="H137" s="47" t="s">
        <v>72</v>
      </c>
      <c r="I137" s="42" t="s">
        <v>46</v>
      </c>
      <c r="J137" s="42" t="s">
        <v>8964</v>
      </c>
      <c r="K137" s="40">
        <v>45939.0</v>
      </c>
      <c r="L137" s="42" t="s">
        <v>75</v>
      </c>
      <c r="M137" s="51">
        <v>0.0</v>
      </c>
      <c r="N137" s="42" t="s">
        <v>75</v>
      </c>
      <c r="O137" s="54">
        <v>118000.0</v>
      </c>
      <c r="P137" s="83">
        <v>118000.0</v>
      </c>
      <c r="Q137" s="51">
        <v>0.0</v>
      </c>
      <c r="R137" s="51">
        <v>826.0</v>
      </c>
      <c r="S137" s="52">
        <f t="shared" si="2"/>
        <v>117174</v>
      </c>
      <c r="T137" s="42" t="s">
        <v>83</v>
      </c>
      <c r="U137" s="49">
        <v>45939.0</v>
      </c>
      <c r="V137" s="49">
        <v>45969.0</v>
      </c>
      <c r="W137" s="42">
        <v>1.0</v>
      </c>
      <c r="X137" s="42" t="s">
        <v>84</v>
      </c>
      <c r="Y137" s="42" t="s">
        <v>85</v>
      </c>
    </row>
    <row r="138" ht="16.5" customHeight="1">
      <c r="A138" s="38" t="s">
        <v>8970</v>
      </c>
      <c r="B138" s="40">
        <v>45939.0</v>
      </c>
      <c r="C138" s="42">
        <v>13621.0</v>
      </c>
      <c r="D138" s="47" t="s">
        <v>104</v>
      </c>
      <c r="E138" s="46" t="s">
        <v>105</v>
      </c>
      <c r="F138" s="228" t="s">
        <v>106</v>
      </c>
      <c r="G138" s="47" t="s">
        <v>107</v>
      </c>
      <c r="H138" s="47" t="s">
        <v>108</v>
      </c>
      <c r="I138" s="42" t="s">
        <v>46</v>
      </c>
      <c r="J138" s="49">
        <v>45582.0</v>
      </c>
      <c r="K138" s="40">
        <v>45939.0</v>
      </c>
      <c r="L138" s="42" t="s">
        <v>75</v>
      </c>
      <c r="M138" s="51">
        <v>0.0</v>
      </c>
      <c r="N138" s="42" t="s">
        <v>75</v>
      </c>
      <c r="O138" s="54">
        <v>78046.0</v>
      </c>
      <c r="P138" s="62">
        <v>78046.0</v>
      </c>
      <c r="Q138" s="51">
        <v>0.0</v>
      </c>
      <c r="R138" s="51">
        <v>0.0</v>
      </c>
      <c r="S138" s="52">
        <f t="shared" si="2"/>
        <v>78046</v>
      </c>
      <c r="T138" s="42" t="s">
        <v>112</v>
      </c>
      <c r="U138" s="49">
        <v>45939.0</v>
      </c>
      <c r="V138" s="49">
        <v>45969.0</v>
      </c>
      <c r="W138" s="42">
        <v>1.0</v>
      </c>
      <c r="X138" s="42" t="s">
        <v>98</v>
      </c>
      <c r="Y138" s="42" t="s">
        <v>85</v>
      </c>
    </row>
    <row r="139" ht="16.5" customHeight="1">
      <c r="A139" s="38" t="s">
        <v>8973</v>
      </c>
      <c r="B139" s="40">
        <v>45939.0</v>
      </c>
      <c r="C139" s="42">
        <v>15028.0</v>
      </c>
      <c r="D139" s="47" t="s">
        <v>8936</v>
      </c>
      <c r="E139" s="46" t="s">
        <v>4577</v>
      </c>
      <c r="F139" s="228" t="s">
        <v>4578</v>
      </c>
      <c r="G139" s="47" t="s">
        <v>404</v>
      </c>
      <c r="H139" s="47" t="s">
        <v>72</v>
      </c>
      <c r="I139" s="42" t="s">
        <v>46</v>
      </c>
      <c r="J139" s="49">
        <v>45745.0</v>
      </c>
      <c r="K139" s="40">
        <v>45939.0</v>
      </c>
      <c r="L139" s="42" t="s">
        <v>75</v>
      </c>
      <c r="M139" s="51">
        <v>1298000.0</v>
      </c>
      <c r="N139" s="42" t="s">
        <v>75</v>
      </c>
      <c r="O139" s="54">
        <v>300000.0</v>
      </c>
      <c r="P139" s="62">
        <v>300000.0</v>
      </c>
      <c r="Q139" s="51">
        <v>0.0</v>
      </c>
      <c r="R139" s="51">
        <v>0.0</v>
      </c>
      <c r="S139" s="52">
        <f t="shared" si="2"/>
        <v>300000</v>
      </c>
      <c r="T139" s="42" t="s">
        <v>112</v>
      </c>
      <c r="U139" s="49">
        <v>45939.0</v>
      </c>
      <c r="V139" s="49">
        <v>46329.0</v>
      </c>
      <c r="W139" s="42">
        <v>12.0</v>
      </c>
      <c r="X139" s="42" t="s">
        <v>84</v>
      </c>
      <c r="Y139" s="42" t="s">
        <v>85</v>
      </c>
    </row>
    <row r="140" ht="16.5" customHeight="1">
      <c r="A140" s="38" t="s">
        <v>8977</v>
      </c>
      <c r="B140" s="40">
        <v>45939.0</v>
      </c>
      <c r="C140" s="42">
        <v>4081.0</v>
      </c>
      <c r="D140" s="47" t="s">
        <v>1365</v>
      </c>
      <c r="E140" s="46" t="s">
        <v>1366</v>
      </c>
      <c r="F140" s="228" t="s">
        <v>1367</v>
      </c>
      <c r="G140" s="47" t="s">
        <v>634</v>
      </c>
      <c r="H140" s="47" t="s">
        <v>235</v>
      </c>
      <c r="I140" s="42" t="s">
        <v>46</v>
      </c>
      <c r="J140" s="49">
        <v>44566.0</v>
      </c>
      <c r="K140" s="40">
        <v>45939.0</v>
      </c>
      <c r="L140" s="42" t="s">
        <v>75</v>
      </c>
      <c r="M140" s="51">
        <v>0.0</v>
      </c>
      <c r="N140" s="42" t="s">
        <v>75</v>
      </c>
      <c r="O140" s="54">
        <v>78071.0</v>
      </c>
      <c r="P140" s="62">
        <v>78000.0</v>
      </c>
      <c r="Q140" s="51">
        <v>0.0</v>
      </c>
      <c r="R140" s="51">
        <v>0.0</v>
      </c>
      <c r="S140" s="52">
        <f t="shared" si="2"/>
        <v>78000</v>
      </c>
      <c r="T140" s="42" t="s">
        <v>112</v>
      </c>
      <c r="U140" s="49">
        <v>45939.0</v>
      </c>
      <c r="V140" s="49">
        <v>45973.0</v>
      </c>
      <c r="W140" s="347">
        <v>1.0</v>
      </c>
      <c r="X140" s="42" t="s">
        <v>98</v>
      </c>
      <c r="Y140" s="42" t="s">
        <v>85</v>
      </c>
    </row>
    <row r="141" ht="16.5" customHeight="1">
      <c r="A141" s="38" t="s">
        <v>8981</v>
      </c>
      <c r="B141" s="40">
        <v>45939.0</v>
      </c>
      <c r="C141" s="42">
        <v>13501.0</v>
      </c>
      <c r="D141" s="47" t="s">
        <v>1398</v>
      </c>
      <c r="E141" s="46" t="s">
        <v>1399</v>
      </c>
      <c r="F141" s="228" t="s">
        <v>1401</v>
      </c>
      <c r="G141" s="47" t="s">
        <v>830</v>
      </c>
      <c r="H141" s="47" t="s">
        <v>123</v>
      </c>
      <c r="I141" s="42" t="s">
        <v>46</v>
      </c>
      <c r="J141" s="49">
        <v>45571.0</v>
      </c>
      <c r="K141" s="40">
        <v>45939.0</v>
      </c>
      <c r="L141" s="42" t="s">
        <v>75</v>
      </c>
      <c r="M141" s="51">
        <v>0.0</v>
      </c>
      <c r="N141" s="42" t="s">
        <v>75</v>
      </c>
      <c r="O141" s="54">
        <v>118000.0</v>
      </c>
      <c r="P141" s="83">
        <v>118000.0</v>
      </c>
      <c r="Q141" s="51">
        <v>0.0</v>
      </c>
      <c r="R141" s="51">
        <v>826.0</v>
      </c>
      <c r="S141" s="52">
        <f t="shared" si="2"/>
        <v>117174</v>
      </c>
      <c r="T141" s="42" t="s">
        <v>83</v>
      </c>
      <c r="U141" s="49">
        <v>45939.0</v>
      </c>
      <c r="V141" s="49">
        <v>45975.0</v>
      </c>
      <c r="W141" s="347">
        <v>1.0</v>
      </c>
      <c r="X141" s="42" t="s">
        <v>84</v>
      </c>
      <c r="Y141" s="42" t="s">
        <v>85</v>
      </c>
    </row>
    <row r="142" ht="16.5" customHeight="1">
      <c r="A142" s="38" t="s">
        <v>8983</v>
      </c>
      <c r="B142" s="40">
        <v>45940.0</v>
      </c>
      <c r="C142" s="42">
        <v>8463.0</v>
      </c>
      <c r="D142" s="47" t="s">
        <v>5919</v>
      </c>
      <c r="E142" s="46" t="s">
        <v>1105</v>
      </c>
      <c r="F142" s="228" t="s">
        <v>1106</v>
      </c>
      <c r="G142" s="47" t="s">
        <v>552</v>
      </c>
      <c r="H142" s="47" t="s">
        <v>72</v>
      </c>
      <c r="I142" s="42" t="s">
        <v>46</v>
      </c>
      <c r="J142" s="49">
        <v>44988.0</v>
      </c>
      <c r="K142" s="40">
        <v>45939.0</v>
      </c>
      <c r="L142" s="42" t="s">
        <v>75</v>
      </c>
      <c r="M142" s="51">
        <v>0.0</v>
      </c>
      <c r="N142" s="42" t="s">
        <v>75</v>
      </c>
      <c r="O142" s="54">
        <v>118040.0</v>
      </c>
      <c r="P142" s="62">
        <v>118040.0</v>
      </c>
      <c r="Q142" s="51">
        <v>0.0</v>
      </c>
      <c r="R142" s="51">
        <v>0.0</v>
      </c>
      <c r="S142" s="52">
        <f t="shared" si="2"/>
        <v>118040</v>
      </c>
      <c r="T142" s="42" t="s">
        <v>112</v>
      </c>
      <c r="U142" s="49">
        <v>45939.0</v>
      </c>
      <c r="V142" s="49">
        <v>45970.0</v>
      </c>
      <c r="W142" s="347">
        <v>1.0</v>
      </c>
      <c r="X142" s="42" t="s">
        <v>84</v>
      </c>
      <c r="Y142" s="42" t="s">
        <v>85</v>
      </c>
    </row>
    <row r="143" ht="16.5" customHeight="1">
      <c r="A143" s="46" t="s">
        <v>8987</v>
      </c>
      <c r="B143" s="40">
        <v>45943.0</v>
      </c>
      <c r="C143" s="42">
        <v>12143.0</v>
      </c>
      <c r="D143" s="47" t="s">
        <v>3717</v>
      </c>
      <c r="E143" s="46" t="s">
        <v>3718</v>
      </c>
      <c r="F143" s="228" t="s">
        <v>8988</v>
      </c>
      <c r="G143" s="47" t="s">
        <v>2755</v>
      </c>
      <c r="H143" s="47" t="s">
        <v>2757</v>
      </c>
      <c r="I143" s="42" t="s">
        <v>46</v>
      </c>
      <c r="J143" s="49">
        <v>45426.0</v>
      </c>
      <c r="K143" s="40">
        <v>45939.0</v>
      </c>
      <c r="L143" s="42" t="s">
        <v>75</v>
      </c>
      <c r="M143" s="51"/>
      <c r="N143" s="42"/>
      <c r="O143" s="54">
        <v>80007.0</v>
      </c>
      <c r="P143" s="62">
        <v>80000.0</v>
      </c>
      <c r="Q143" s="51">
        <v>0.0</v>
      </c>
      <c r="R143" s="51">
        <v>0.0</v>
      </c>
      <c r="S143" s="52">
        <f t="shared" si="2"/>
        <v>80000</v>
      </c>
      <c r="T143" s="42" t="s">
        <v>112</v>
      </c>
      <c r="U143" s="49"/>
      <c r="V143" s="49"/>
      <c r="W143" s="42">
        <v>1.0</v>
      </c>
      <c r="X143" s="42" t="s">
        <v>98</v>
      </c>
      <c r="Y143" s="42" t="s">
        <v>85</v>
      </c>
    </row>
    <row r="144" ht="16.5" customHeight="1">
      <c r="A144" s="38" t="s">
        <v>8991</v>
      </c>
      <c r="B144" s="40">
        <v>45944.0</v>
      </c>
      <c r="C144" s="42">
        <v>14514.0</v>
      </c>
      <c r="D144" s="47" t="s">
        <v>1468</v>
      </c>
      <c r="E144" s="46" t="s">
        <v>1469</v>
      </c>
      <c r="F144" s="228" t="s">
        <v>1470</v>
      </c>
      <c r="G144" s="47" t="s">
        <v>179</v>
      </c>
      <c r="H144" s="47" t="s">
        <v>177</v>
      </c>
      <c r="I144" s="42" t="s">
        <v>46</v>
      </c>
      <c r="J144" s="49">
        <v>45683.0</v>
      </c>
      <c r="K144" s="42" t="s">
        <v>75</v>
      </c>
      <c r="L144" s="42" t="s">
        <v>75</v>
      </c>
      <c r="M144" s="51">
        <v>78000.0</v>
      </c>
      <c r="N144" s="41" t="s">
        <v>75</v>
      </c>
      <c r="O144" s="54">
        <v>0.0</v>
      </c>
      <c r="P144" s="54">
        <v>0.0</v>
      </c>
      <c r="Q144" s="51">
        <v>0.0</v>
      </c>
      <c r="R144" s="51">
        <v>0.0</v>
      </c>
      <c r="S144" s="52">
        <f t="shared" si="2"/>
        <v>0</v>
      </c>
      <c r="T144" s="42" t="s">
        <v>283</v>
      </c>
      <c r="U144" s="49">
        <v>45939.0</v>
      </c>
      <c r="V144" s="49">
        <v>45969.0</v>
      </c>
      <c r="W144" s="347">
        <v>1.0</v>
      </c>
      <c r="X144" s="42" t="s">
        <v>98</v>
      </c>
      <c r="Y144" s="41" t="s">
        <v>85</v>
      </c>
    </row>
    <row r="145" ht="16.5" customHeight="1">
      <c r="A145" s="38" t="s">
        <v>8994</v>
      </c>
      <c r="B145" s="40">
        <v>45940.0</v>
      </c>
      <c r="C145" s="42">
        <v>9130.0</v>
      </c>
      <c r="D145" s="47" t="s">
        <v>328</v>
      </c>
      <c r="E145" s="46" t="s">
        <v>330</v>
      </c>
      <c r="F145" s="228" t="s">
        <v>6078</v>
      </c>
      <c r="G145" s="47" t="s">
        <v>121</v>
      </c>
      <c r="H145" s="47" t="s">
        <v>123</v>
      </c>
      <c r="I145" s="42" t="s">
        <v>46</v>
      </c>
      <c r="J145" s="49">
        <v>45071.0</v>
      </c>
      <c r="K145" s="40">
        <v>45940.0</v>
      </c>
      <c r="L145" s="42" t="s">
        <v>75</v>
      </c>
      <c r="M145" s="51">
        <v>118000.0</v>
      </c>
      <c r="N145" s="42" t="s">
        <v>75</v>
      </c>
      <c r="O145" s="51">
        <v>116078.0</v>
      </c>
      <c r="P145" s="277">
        <v>116078.0</v>
      </c>
      <c r="Q145" s="51">
        <v>0.0</v>
      </c>
      <c r="R145" s="51">
        <v>0.0</v>
      </c>
      <c r="S145" s="52">
        <f t="shared" si="2"/>
        <v>116078</v>
      </c>
      <c r="T145" s="42" t="s">
        <v>112</v>
      </c>
      <c r="U145" s="49">
        <v>45940.0</v>
      </c>
      <c r="V145" s="49">
        <v>45970.0</v>
      </c>
      <c r="W145" s="347">
        <v>1.0</v>
      </c>
      <c r="X145" s="42" t="s">
        <v>84</v>
      </c>
      <c r="Y145" s="42" t="s">
        <v>85</v>
      </c>
    </row>
    <row r="146" ht="16.5" customHeight="1">
      <c r="A146" s="38" t="s">
        <v>8997</v>
      </c>
      <c r="B146" s="40">
        <v>45940.0</v>
      </c>
      <c r="C146" s="42">
        <v>1522.0</v>
      </c>
      <c r="D146" s="47" t="s">
        <v>1571</v>
      </c>
      <c r="E146" s="46" t="s">
        <v>1572</v>
      </c>
      <c r="F146" s="228" t="s">
        <v>1573</v>
      </c>
      <c r="G146" s="47" t="s">
        <v>383</v>
      </c>
      <c r="H146" s="47" t="s">
        <v>101</v>
      </c>
      <c r="I146" s="42" t="s">
        <v>46</v>
      </c>
      <c r="J146" s="49">
        <v>44368.0</v>
      </c>
      <c r="K146" s="40">
        <v>45940.0</v>
      </c>
      <c r="L146" s="42" t="s">
        <v>75</v>
      </c>
      <c r="M146" s="51">
        <v>0.0</v>
      </c>
      <c r="N146" s="42" t="s">
        <v>75</v>
      </c>
      <c r="O146" s="51">
        <v>78000.0</v>
      </c>
      <c r="P146" s="438">
        <v>78000.0</v>
      </c>
      <c r="Q146" s="51">
        <v>0.0</v>
      </c>
      <c r="R146" s="51">
        <v>1560.0</v>
      </c>
      <c r="S146" s="52">
        <f t="shared" si="2"/>
        <v>76440</v>
      </c>
      <c r="T146" s="42" t="s">
        <v>83</v>
      </c>
      <c r="U146" s="49">
        <v>45940.0</v>
      </c>
      <c r="V146" s="49">
        <v>45977.0</v>
      </c>
      <c r="W146" s="42">
        <v>1.0</v>
      </c>
      <c r="X146" s="42" t="s">
        <v>98</v>
      </c>
      <c r="Y146" s="42" t="s">
        <v>85</v>
      </c>
    </row>
    <row r="147" ht="16.5" customHeight="1">
      <c r="A147" s="38" t="s">
        <v>9000</v>
      </c>
      <c r="B147" s="40">
        <v>45940.0</v>
      </c>
      <c r="C147" s="42">
        <v>4617.0</v>
      </c>
      <c r="D147" s="47" t="s">
        <v>307</v>
      </c>
      <c r="E147" s="46" t="s">
        <v>308</v>
      </c>
      <c r="F147" s="228" t="s">
        <v>1567</v>
      </c>
      <c r="G147" s="47" t="s">
        <v>1568</v>
      </c>
      <c r="H147" s="47" t="s">
        <v>580</v>
      </c>
      <c r="I147" s="42" t="s">
        <v>46</v>
      </c>
      <c r="J147" s="49">
        <v>44604.0</v>
      </c>
      <c r="K147" s="40">
        <v>45940.0</v>
      </c>
      <c r="L147" s="42" t="s">
        <v>75</v>
      </c>
      <c r="M147" s="51">
        <v>78000.0</v>
      </c>
      <c r="N147" s="42" t="s">
        <v>75</v>
      </c>
      <c r="O147" s="51">
        <v>75000.0</v>
      </c>
      <c r="P147" s="438">
        <v>75000.0</v>
      </c>
      <c r="Q147" s="51">
        <v>0.0</v>
      </c>
      <c r="R147" s="51">
        <v>525.0</v>
      </c>
      <c r="S147" s="52">
        <f t="shared" si="2"/>
        <v>74475</v>
      </c>
      <c r="T147" s="42" t="s">
        <v>83</v>
      </c>
      <c r="U147" s="49">
        <v>45940.0</v>
      </c>
      <c r="V147" s="49">
        <v>45972.0</v>
      </c>
      <c r="W147" s="42">
        <v>1.0</v>
      </c>
      <c r="X147" s="42" t="s">
        <v>98</v>
      </c>
      <c r="Y147" s="42" t="s">
        <v>85</v>
      </c>
    </row>
    <row r="148" ht="16.5" customHeight="1">
      <c r="A148" s="158" t="s">
        <v>9003</v>
      </c>
      <c r="B148" s="40">
        <v>45940.0</v>
      </c>
      <c r="C148" s="42">
        <v>16459.0</v>
      </c>
      <c r="D148" s="47" t="s">
        <v>9004</v>
      </c>
      <c r="E148" s="46" t="s">
        <v>9005</v>
      </c>
      <c r="F148" s="228" t="s">
        <v>1063</v>
      </c>
      <c r="G148" s="47" t="s">
        <v>70</v>
      </c>
      <c r="H148" s="487" t="s">
        <v>72</v>
      </c>
      <c r="I148" s="42" t="s">
        <v>46</v>
      </c>
      <c r="J148" s="49">
        <v>45926.0</v>
      </c>
      <c r="K148" s="40">
        <v>45940.0</v>
      </c>
      <c r="L148" s="42" t="s">
        <v>75</v>
      </c>
      <c r="M148" s="51">
        <v>0.0</v>
      </c>
      <c r="N148" s="42" t="s">
        <v>75</v>
      </c>
      <c r="O148" s="54">
        <v>648057.0</v>
      </c>
      <c r="P148" s="61">
        <v>648000.0</v>
      </c>
      <c r="Q148" s="51">
        <v>60000.0</v>
      </c>
      <c r="R148" s="51">
        <v>0.0</v>
      </c>
      <c r="S148" s="52">
        <f t="shared" si="2"/>
        <v>648000</v>
      </c>
      <c r="T148" s="42" t="s">
        <v>112</v>
      </c>
      <c r="U148" s="49">
        <v>45940.0</v>
      </c>
      <c r="V148" s="49">
        <v>46120.0</v>
      </c>
      <c r="W148" s="42">
        <v>6.0</v>
      </c>
      <c r="X148" s="42" t="s">
        <v>84</v>
      </c>
      <c r="Y148" s="42" t="s">
        <v>221</v>
      </c>
    </row>
    <row r="149" ht="16.5" customHeight="1">
      <c r="A149" s="38" t="s">
        <v>9008</v>
      </c>
      <c r="B149" s="40">
        <v>45940.0</v>
      </c>
      <c r="C149" s="42">
        <v>4289.0</v>
      </c>
      <c r="D149" s="47" t="s">
        <v>4657</v>
      </c>
      <c r="E149" s="46" t="s">
        <v>4658</v>
      </c>
      <c r="F149" s="228" t="s">
        <v>4660</v>
      </c>
      <c r="G149" s="47" t="s">
        <v>342</v>
      </c>
      <c r="H149" s="47" t="s">
        <v>200</v>
      </c>
      <c r="I149" s="42" t="s">
        <v>46</v>
      </c>
      <c r="J149" s="49">
        <v>44580.0</v>
      </c>
      <c r="K149" s="40">
        <v>45940.0</v>
      </c>
      <c r="L149" s="42" t="s">
        <v>75</v>
      </c>
      <c r="M149" s="51">
        <v>0.0</v>
      </c>
      <c r="N149" s="42" t="s">
        <v>75</v>
      </c>
      <c r="O149" s="54">
        <v>998027.0</v>
      </c>
      <c r="P149" s="61">
        <v>998027.0</v>
      </c>
      <c r="Q149" s="51">
        <v>64000.0</v>
      </c>
      <c r="R149" s="51">
        <v>0.0</v>
      </c>
      <c r="S149" s="52">
        <f t="shared" si="2"/>
        <v>998027</v>
      </c>
      <c r="T149" s="42" t="s">
        <v>112</v>
      </c>
      <c r="U149" s="49">
        <v>45940.0</v>
      </c>
      <c r="V149" s="49">
        <v>46218.0</v>
      </c>
      <c r="W149" s="42">
        <v>9.0</v>
      </c>
      <c r="X149" s="42" t="s">
        <v>84</v>
      </c>
      <c r="Y149" s="42" t="s">
        <v>85</v>
      </c>
    </row>
    <row r="150" ht="16.5" customHeight="1">
      <c r="A150" s="38" t="s">
        <v>9011</v>
      </c>
      <c r="B150" s="40">
        <v>45940.0</v>
      </c>
      <c r="C150" s="42">
        <v>11180.0</v>
      </c>
      <c r="D150" s="47" t="s">
        <v>6599</v>
      </c>
      <c r="E150" s="46" t="s">
        <v>1331</v>
      </c>
      <c r="F150" s="228" t="s">
        <v>1332</v>
      </c>
      <c r="G150" s="47" t="s">
        <v>315</v>
      </c>
      <c r="H150" s="47" t="s">
        <v>177</v>
      </c>
      <c r="I150" s="42" t="s">
        <v>46</v>
      </c>
      <c r="J150" s="49">
        <v>45318.0</v>
      </c>
      <c r="K150" s="40">
        <v>45940.0</v>
      </c>
      <c r="L150" s="42" t="s">
        <v>75</v>
      </c>
      <c r="M150" s="51">
        <v>0.0</v>
      </c>
      <c r="N150" s="42" t="s">
        <v>75</v>
      </c>
      <c r="O150" s="54">
        <v>78000.0</v>
      </c>
      <c r="P150" s="133">
        <v>78000.0</v>
      </c>
      <c r="Q150" s="51">
        <v>0.0</v>
      </c>
      <c r="R150" s="51">
        <v>4440.0</v>
      </c>
      <c r="S150" s="52">
        <f t="shared" si="2"/>
        <v>73560</v>
      </c>
      <c r="T150" s="42" t="s">
        <v>83</v>
      </c>
      <c r="U150" s="49">
        <v>45940.0</v>
      </c>
      <c r="V150" s="49">
        <v>45970.0</v>
      </c>
      <c r="W150" s="42">
        <v>1.0</v>
      </c>
      <c r="X150" s="42" t="s">
        <v>98</v>
      </c>
      <c r="Y150" s="42" t="s">
        <v>85</v>
      </c>
    </row>
    <row r="151" ht="16.5" customHeight="1">
      <c r="A151" s="38" t="s">
        <v>9014</v>
      </c>
      <c r="B151" s="40">
        <v>45940.0</v>
      </c>
      <c r="C151" s="42">
        <v>6899.0</v>
      </c>
      <c r="D151" s="47" t="s">
        <v>2001</v>
      </c>
      <c r="E151" s="46" t="s">
        <v>2002</v>
      </c>
      <c r="F151" s="228" t="s">
        <v>2004</v>
      </c>
      <c r="G151" s="47" t="s">
        <v>315</v>
      </c>
      <c r="H151" s="47" t="s">
        <v>177</v>
      </c>
      <c r="I151" s="42" t="s">
        <v>46</v>
      </c>
      <c r="J151" s="49">
        <v>44812.0</v>
      </c>
      <c r="K151" s="40">
        <v>45940.0</v>
      </c>
      <c r="L151" s="42" t="s">
        <v>75</v>
      </c>
      <c r="M151" s="51">
        <v>0.0</v>
      </c>
      <c r="N151" s="42" t="s">
        <v>75</v>
      </c>
      <c r="O151" s="54">
        <v>78000.0</v>
      </c>
      <c r="P151" s="133">
        <v>78000.0</v>
      </c>
      <c r="Q151" s="51">
        <v>0.0</v>
      </c>
      <c r="R151" s="51">
        <v>4400.0</v>
      </c>
      <c r="S151" s="52">
        <f t="shared" si="2"/>
        <v>73600</v>
      </c>
      <c r="T151" s="42" t="s">
        <v>83</v>
      </c>
      <c r="U151" s="49">
        <v>45940.0</v>
      </c>
      <c r="V151" s="49">
        <v>45970.0</v>
      </c>
      <c r="W151" s="42">
        <v>1.0</v>
      </c>
      <c r="X151" s="42" t="s">
        <v>98</v>
      </c>
      <c r="Y151" s="42" t="s">
        <v>85</v>
      </c>
    </row>
    <row r="152" ht="16.5" customHeight="1">
      <c r="A152" s="38" t="s">
        <v>9018</v>
      </c>
      <c r="B152" s="40">
        <v>45940.0</v>
      </c>
      <c r="C152" s="42">
        <v>2510.0</v>
      </c>
      <c r="D152" s="47" t="s">
        <v>2254</v>
      </c>
      <c r="E152" s="46" t="s">
        <v>1649</v>
      </c>
      <c r="F152" s="228" t="s">
        <v>1650</v>
      </c>
      <c r="G152" s="47" t="s">
        <v>1651</v>
      </c>
      <c r="H152" s="47" t="s">
        <v>177</v>
      </c>
      <c r="I152" s="42" t="s">
        <v>46</v>
      </c>
      <c r="J152" s="49">
        <v>44453.0</v>
      </c>
      <c r="K152" s="40">
        <v>45940.0</v>
      </c>
      <c r="L152" s="42" t="s">
        <v>75</v>
      </c>
      <c r="M152" s="51">
        <v>0.0</v>
      </c>
      <c r="N152" s="42" t="s">
        <v>75</v>
      </c>
      <c r="O152" s="54">
        <v>78000.0</v>
      </c>
      <c r="P152" s="133">
        <v>78000.0</v>
      </c>
      <c r="Q152" s="51">
        <v>0.0</v>
      </c>
      <c r="R152" s="51">
        <v>546.0</v>
      </c>
      <c r="S152" s="52">
        <f t="shared" si="2"/>
        <v>77454</v>
      </c>
      <c r="T152" s="42" t="s">
        <v>83</v>
      </c>
      <c r="U152" s="49">
        <v>45940.0</v>
      </c>
      <c r="V152" s="49">
        <v>45971.0</v>
      </c>
      <c r="W152" s="42">
        <v>1.0</v>
      </c>
      <c r="X152" s="42" t="s">
        <v>98</v>
      </c>
      <c r="Y152" s="42" t="s">
        <v>85</v>
      </c>
    </row>
    <row r="153" ht="16.5" customHeight="1">
      <c r="A153" s="38" t="s">
        <v>9025</v>
      </c>
      <c r="B153" s="40">
        <v>45940.0</v>
      </c>
      <c r="C153" s="42">
        <v>6598.0</v>
      </c>
      <c r="D153" s="47" t="s">
        <v>1478</v>
      </c>
      <c r="E153" s="46" t="s">
        <v>1479</v>
      </c>
      <c r="F153" s="228" t="s">
        <v>1480</v>
      </c>
      <c r="G153" s="47" t="s">
        <v>485</v>
      </c>
      <c r="H153" s="47" t="s">
        <v>486</v>
      </c>
      <c r="I153" s="42" t="s">
        <v>46</v>
      </c>
      <c r="J153" s="49">
        <v>44784.0</v>
      </c>
      <c r="K153" s="40">
        <v>45940.0</v>
      </c>
      <c r="L153" s="42" t="s">
        <v>75</v>
      </c>
      <c r="M153" s="51">
        <v>78000.0</v>
      </c>
      <c r="N153" s="42" t="s">
        <v>75</v>
      </c>
      <c r="O153" s="54">
        <v>100090.0</v>
      </c>
      <c r="P153" s="61">
        <v>100090.0</v>
      </c>
      <c r="Q153" s="51">
        <v>0.0</v>
      </c>
      <c r="R153" s="51">
        <v>0.0</v>
      </c>
      <c r="S153" s="52">
        <f t="shared" si="2"/>
        <v>100090</v>
      </c>
      <c r="T153" s="42" t="s">
        <v>112</v>
      </c>
      <c r="U153" s="49">
        <v>45940.0</v>
      </c>
      <c r="V153" s="49">
        <v>45970.0</v>
      </c>
      <c r="W153" s="42">
        <v>1.0</v>
      </c>
      <c r="X153" s="42" t="s">
        <v>98</v>
      </c>
      <c r="Y153" s="42" t="s">
        <v>85</v>
      </c>
    </row>
    <row r="154" ht="16.5" customHeight="1">
      <c r="A154" s="38" t="s">
        <v>9029</v>
      </c>
      <c r="B154" s="40">
        <v>45940.0</v>
      </c>
      <c r="C154" s="42">
        <v>4446.0</v>
      </c>
      <c r="D154" s="47" t="s">
        <v>2042</v>
      </c>
      <c r="E154" s="46" t="s">
        <v>1592</v>
      </c>
      <c r="F154" s="228" t="s">
        <v>1593</v>
      </c>
      <c r="G154" s="47" t="s">
        <v>315</v>
      </c>
      <c r="H154" s="47" t="s">
        <v>177</v>
      </c>
      <c r="I154" s="42" t="s">
        <v>46</v>
      </c>
      <c r="J154" s="49">
        <v>44592.0</v>
      </c>
      <c r="K154" s="40">
        <v>45940.0</v>
      </c>
      <c r="L154" s="42" t="s">
        <v>75</v>
      </c>
      <c r="M154" s="51">
        <v>0.0</v>
      </c>
      <c r="N154" s="42" t="s">
        <v>75</v>
      </c>
      <c r="O154" s="54">
        <v>78000.0</v>
      </c>
      <c r="P154" s="133">
        <v>78000.0</v>
      </c>
      <c r="Q154" s="51">
        <v>0.0</v>
      </c>
      <c r="R154" s="51">
        <v>546.0</v>
      </c>
      <c r="S154" s="52">
        <f t="shared" si="2"/>
        <v>77454</v>
      </c>
      <c r="T154" s="42" t="s">
        <v>83</v>
      </c>
      <c r="U154" s="49">
        <v>45940.0</v>
      </c>
      <c r="V154" s="49">
        <v>45970.0</v>
      </c>
      <c r="W154" s="42">
        <v>1.0</v>
      </c>
      <c r="X154" s="42" t="s">
        <v>98</v>
      </c>
      <c r="Y154" s="42" t="s">
        <v>85</v>
      </c>
    </row>
    <row r="155" ht="16.5" customHeight="1">
      <c r="A155" s="38" t="s">
        <v>9035</v>
      </c>
      <c r="B155" s="40">
        <v>45943.0</v>
      </c>
      <c r="C155" s="42">
        <v>6385.0</v>
      </c>
      <c r="D155" s="47" t="s">
        <v>1880</v>
      </c>
      <c r="E155" s="46" t="s">
        <v>8841</v>
      </c>
      <c r="F155" s="228" t="s">
        <v>1882</v>
      </c>
      <c r="G155" s="47" t="s">
        <v>132</v>
      </c>
      <c r="H155" s="47" t="s">
        <v>134</v>
      </c>
      <c r="I155" s="42" t="s">
        <v>46</v>
      </c>
      <c r="J155" s="49">
        <v>44765.0</v>
      </c>
      <c r="K155" s="40">
        <v>45940.0</v>
      </c>
      <c r="L155" s="42" t="s">
        <v>75</v>
      </c>
      <c r="M155" s="51">
        <v>118000.0</v>
      </c>
      <c r="N155" s="40">
        <v>45941.0</v>
      </c>
      <c r="O155" s="54">
        <v>100014.0</v>
      </c>
      <c r="P155" s="61">
        <v>100014.0</v>
      </c>
      <c r="Q155" s="51">
        <v>0.0</v>
      </c>
      <c r="R155" s="51">
        <v>0.0</v>
      </c>
      <c r="S155" s="52">
        <f t="shared" si="2"/>
        <v>100014</v>
      </c>
      <c r="T155" s="42" t="s">
        <v>112</v>
      </c>
      <c r="U155" s="49">
        <v>45941.0</v>
      </c>
      <c r="V155" s="49">
        <v>45975.0</v>
      </c>
      <c r="W155" s="42">
        <v>1.0</v>
      </c>
      <c r="X155" s="42" t="s">
        <v>84</v>
      </c>
      <c r="Y155" s="42" t="s">
        <v>85</v>
      </c>
    </row>
    <row r="156" ht="16.5" customHeight="1">
      <c r="A156" s="158" t="s">
        <v>9038</v>
      </c>
      <c r="B156" s="40">
        <v>45943.0</v>
      </c>
      <c r="C156" s="42">
        <v>10697.0</v>
      </c>
      <c r="D156" s="47" t="s">
        <v>6091</v>
      </c>
      <c r="E156" s="46" t="s">
        <v>6092</v>
      </c>
      <c r="F156" s="228" t="s">
        <v>9040</v>
      </c>
      <c r="G156" s="47" t="s">
        <v>404</v>
      </c>
      <c r="H156" s="487" t="s">
        <v>72</v>
      </c>
      <c r="I156" s="42" t="s">
        <v>46</v>
      </c>
      <c r="J156" s="49">
        <v>45252.0</v>
      </c>
      <c r="K156" s="40">
        <v>45940.0</v>
      </c>
      <c r="L156" s="42" t="s">
        <v>75</v>
      </c>
      <c r="M156" s="51">
        <v>0.0</v>
      </c>
      <c r="N156" s="42" t="s">
        <v>75</v>
      </c>
      <c r="O156" s="54">
        <v>2589094.0</v>
      </c>
      <c r="P156" s="61">
        <v>2589000.0</v>
      </c>
      <c r="Q156" s="51">
        <v>648000.0</v>
      </c>
      <c r="R156" s="51">
        <v>0.0</v>
      </c>
      <c r="S156" s="52">
        <f t="shared" si="2"/>
        <v>2589000</v>
      </c>
      <c r="T156" s="42" t="s">
        <v>112</v>
      </c>
      <c r="U156" s="49">
        <v>45940.0</v>
      </c>
      <c r="V156" s="49">
        <v>46671.0</v>
      </c>
      <c r="W156" s="42">
        <v>24.0</v>
      </c>
      <c r="X156" s="42" t="s">
        <v>84</v>
      </c>
      <c r="Y156" s="42" t="s">
        <v>221</v>
      </c>
    </row>
    <row r="157" ht="16.5" customHeight="1">
      <c r="A157" s="46" t="s">
        <v>9042</v>
      </c>
      <c r="B157" s="40">
        <v>45943.0</v>
      </c>
      <c r="C157" s="42">
        <v>10697.0</v>
      </c>
      <c r="D157" s="47" t="s">
        <v>6091</v>
      </c>
      <c r="E157" s="46" t="s">
        <v>6092</v>
      </c>
      <c r="F157" s="228" t="s">
        <v>9040</v>
      </c>
      <c r="G157" s="47" t="s">
        <v>404</v>
      </c>
      <c r="H157" s="47" t="s">
        <v>72</v>
      </c>
      <c r="I157" s="42" t="s">
        <v>46</v>
      </c>
      <c r="J157" s="49">
        <v>45252.0</v>
      </c>
      <c r="K157" s="42" t="s">
        <v>75</v>
      </c>
      <c r="L157" s="42" t="s">
        <v>75</v>
      </c>
      <c r="M157" s="51">
        <v>648000.0</v>
      </c>
      <c r="N157" s="42" t="s">
        <v>75</v>
      </c>
      <c r="O157" s="54">
        <v>0.0</v>
      </c>
      <c r="P157" s="54">
        <v>0.0</v>
      </c>
      <c r="Q157" s="51">
        <v>0.0</v>
      </c>
      <c r="R157" s="51">
        <v>0.0</v>
      </c>
      <c r="S157" s="52">
        <f t="shared" si="2"/>
        <v>0</v>
      </c>
      <c r="T157" s="42" t="s">
        <v>248</v>
      </c>
      <c r="U157" s="49">
        <v>45940.0</v>
      </c>
      <c r="V157" s="49">
        <v>46840.0</v>
      </c>
      <c r="W157" s="42">
        <v>6.0</v>
      </c>
      <c r="X157" s="42" t="s">
        <v>84</v>
      </c>
      <c r="Y157" s="42" t="s">
        <v>85</v>
      </c>
    </row>
    <row r="158" ht="16.5" customHeight="1">
      <c r="A158" s="38" t="s">
        <v>9047</v>
      </c>
      <c r="B158" s="40">
        <v>45943.0</v>
      </c>
      <c r="C158" s="42">
        <v>1389.0</v>
      </c>
      <c r="D158" s="47" t="s">
        <v>180</v>
      </c>
      <c r="E158" s="46" t="s">
        <v>181</v>
      </c>
      <c r="F158" s="228" t="s">
        <v>1821</v>
      </c>
      <c r="G158" s="47" t="s">
        <v>121</v>
      </c>
      <c r="H158" s="47" t="s">
        <v>123</v>
      </c>
      <c r="I158" s="42" t="s">
        <v>46</v>
      </c>
      <c r="J158" s="49">
        <v>44361.0</v>
      </c>
      <c r="K158" s="40">
        <v>45940.0</v>
      </c>
      <c r="L158" s="42" t="s">
        <v>75</v>
      </c>
      <c r="M158" s="51">
        <v>0.0</v>
      </c>
      <c r="N158" s="42" t="s">
        <v>75</v>
      </c>
      <c r="O158" s="54">
        <v>78000.0</v>
      </c>
      <c r="P158" s="133">
        <v>78000.0</v>
      </c>
      <c r="Q158" s="51">
        <v>0.0</v>
      </c>
      <c r="R158" s="51">
        <v>546.0</v>
      </c>
      <c r="S158" s="52">
        <f t="shared" si="2"/>
        <v>77454</v>
      </c>
      <c r="T158" s="42" t="s">
        <v>83</v>
      </c>
      <c r="U158" s="49">
        <v>45940.0</v>
      </c>
      <c r="V158" s="49">
        <v>45970.0</v>
      </c>
      <c r="W158" s="42">
        <v>1.0</v>
      </c>
      <c r="X158" s="42" t="s">
        <v>98</v>
      </c>
      <c r="Y158" s="42" t="s">
        <v>85</v>
      </c>
    </row>
    <row r="159" ht="16.5" customHeight="1">
      <c r="A159" s="38" t="s">
        <v>9054</v>
      </c>
      <c r="B159" s="39">
        <v>45943.0</v>
      </c>
      <c r="C159" s="41">
        <v>8434.0</v>
      </c>
      <c r="D159" s="43" t="s">
        <v>2013</v>
      </c>
      <c r="E159" s="60" t="s">
        <v>1096</v>
      </c>
      <c r="F159" s="381" t="s">
        <v>1097</v>
      </c>
      <c r="G159" s="43" t="s">
        <v>404</v>
      </c>
      <c r="H159" s="43" t="s">
        <v>72</v>
      </c>
      <c r="I159" s="41" t="s">
        <v>46</v>
      </c>
      <c r="J159" s="48">
        <v>44985.0</v>
      </c>
      <c r="K159" s="39">
        <v>45941.0</v>
      </c>
      <c r="L159" s="39">
        <v>45940.0</v>
      </c>
      <c r="M159" s="51">
        <v>0.0</v>
      </c>
      <c r="N159" s="40">
        <v>45944.0</v>
      </c>
      <c r="O159" s="52">
        <v>78032.0</v>
      </c>
      <c r="P159" s="53">
        <v>78000.0</v>
      </c>
      <c r="Q159" s="50">
        <v>0.0</v>
      </c>
      <c r="R159" s="50">
        <v>0.0</v>
      </c>
      <c r="S159" s="52">
        <f t="shared" si="2"/>
        <v>78000</v>
      </c>
      <c r="T159" s="41" t="s">
        <v>112</v>
      </c>
      <c r="U159" s="49">
        <v>45944.0</v>
      </c>
      <c r="V159" s="49">
        <v>45974.0</v>
      </c>
      <c r="W159" s="41">
        <v>1.0</v>
      </c>
      <c r="X159" s="41" t="s">
        <v>98</v>
      </c>
      <c r="Y159" s="42" t="s">
        <v>85</v>
      </c>
    </row>
    <row r="160" ht="16.5" customHeight="1">
      <c r="A160" s="46" t="s">
        <v>9058</v>
      </c>
      <c r="B160" s="40">
        <v>45943.0</v>
      </c>
      <c r="C160" s="42">
        <v>7410.0</v>
      </c>
      <c r="D160" s="47" t="s">
        <v>6993</v>
      </c>
      <c r="E160" s="46" t="s">
        <v>6994</v>
      </c>
      <c r="F160" s="228" t="s">
        <v>6996</v>
      </c>
      <c r="G160" s="47" t="s">
        <v>243</v>
      </c>
      <c r="H160" s="47" t="s">
        <v>123</v>
      </c>
      <c r="I160" s="42" t="s">
        <v>6450</v>
      </c>
      <c r="J160" s="49">
        <v>44865.0</v>
      </c>
      <c r="K160" s="40">
        <v>45941.0</v>
      </c>
      <c r="L160" s="42" t="s">
        <v>75</v>
      </c>
      <c r="M160" s="51">
        <v>0.0</v>
      </c>
      <c r="N160" s="42" t="s">
        <v>75</v>
      </c>
      <c r="O160" s="54">
        <v>118000.0</v>
      </c>
      <c r="P160" s="117">
        <v>118000.0</v>
      </c>
      <c r="Q160" s="51">
        <v>0.0</v>
      </c>
      <c r="R160" s="51">
        <v>826.0</v>
      </c>
      <c r="S160" s="52">
        <f t="shared" si="2"/>
        <v>117174</v>
      </c>
      <c r="T160" s="42" t="s">
        <v>83</v>
      </c>
      <c r="U160" s="49">
        <v>45941.0</v>
      </c>
      <c r="V160" s="49">
        <v>45990.0</v>
      </c>
      <c r="W160" s="42">
        <v>1.0</v>
      </c>
      <c r="X160" s="42" t="s">
        <v>84</v>
      </c>
      <c r="Y160" s="42" t="s">
        <v>85</v>
      </c>
    </row>
    <row r="161" ht="16.5" customHeight="1">
      <c r="A161" s="38" t="s">
        <v>9066</v>
      </c>
      <c r="B161" s="40">
        <v>45943.0</v>
      </c>
      <c r="C161" s="42">
        <v>10139.0</v>
      </c>
      <c r="D161" s="47" t="s">
        <v>6724</v>
      </c>
      <c r="E161" s="46" t="s">
        <v>2090</v>
      </c>
      <c r="F161" s="228" t="s">
        <v>9067</v>
      </c>
      <c r="G161" s="47" t="s">
        <v>2092</v>
      </c>
      <c r="H161" s="47" t="s">
        <v>102</v>
      </c>
      <c r="I161" s="42" t="s">
        <v>46</v>
      </c>
      <c r="J161" s="49">
        <v>45186.0</v>
      </c>
      <c r="K161" s="40">
        <v>45941.0</v>
      </c>
      <c r="L161" s="42" t="s">
        <v>75</v>
      </c>
      <c r="M161" s="51">
        <v>0.0</v>
      </c>
      <c r="N161" s="42" t="s">
        <v>75</v>
      </c>
      <c r="O161" s="54">
        <v>118000.0</v>
      </c>
      <c r="P161" s="117">
        <v>118000.0</v>
      </c>
      <c r="Q161" s="51">
        <v>0.0</v>
      </c>
      <c r="R161" s="51">
        <v>4400.0</v>
      </c>
      <c r="S161" s="52">
        <f t="shared" si="2"/>
        <v>113600</v>
      </c>
      <c r="T161" s="42" t="s">
        <v>83</v>
      </c>
      <c r="U161" s="49">
        <v>45941.0</v>
      </c>
      <c r="V161" s="49">
        <v>45980.0</v>
      </c>
      <c r="W161" s="42">
        <v>1.0</v>
      </c>
      <c r="X161" s="42" t="s">
        <v>84</v>
      </c>
      <c r="Y161" s="42" t="s">
        <v>85</v>
      </c>
    </row>
    <row r="162" ht="16.5" customHeight="1">
      <c r="A162" s="38" t="s">
        <v>9071</v>
      </c>
      <c r="B162" s="40">
        <v>45943.0</v>
      </c>
      <c r="C162" s="42">
        <v>9654.0</v>
      </c>
      <c r="D162" s="47" t="s">
        <v>6663</v>
      </c>
      <c r="E162" s="46" t="s">
        <v>3264</v>
      </c>
      <c r="F162" s="228" t="s">
        <v>6664</v>
      </c>
      <c r="G162" s="47" t="s">
        <v>227</v>
      </c>
      <c r="H162" s="47" t="s">
        <v>102</v>
      </c>
      <c r="I162" s="42" t="s">
        <v>46</v>
      </c>
      <c r="J162" s="49">
        <v>45129.0</v>
      </c>
      <c r="K162" s="40">
        <v>45941.0</v>
      </c>
      <c r="L162" s="42" t="s">
        <v>75</v>
      </c>
      <c r="M162" s="51">
        <v>0.0</v>
      </c>
      <c r="N162" s="42" t="s">
        <v>75</v>
      </c>
      <c r="O162" s="54">
        <v>118000.0</v>
      </c>
      <c r="P162" s="117">
        <v>118000.0</v>
      </c>
      <c r="Q162" s="51">
        <v>0.0</v>
      </c>
      <c r="R162" s="51">
        <v>4440.0</v>
      </c>
      <c r="S162" s="52">
        <f t="shared" si="2"/>
        <v>113560</v>
      </c>
      <c r="T162" s="42" t="s">
        <v>83</v>
      </c>
      <c r="U162" s="49">
        <v>45941.0</v>
      </c>
      <c r="V162" s="49">
        <v>45971.0</v>
      </c>
      <c r="W162" s="42">
        <v>1.0</v>
      </c>
      <c r="X162" s="42" t="s">
        <v>84</v>
      </c>
      <c r="Y162" s="42" t="s">
        <v>85</v>
      </c>
    </row>
    <row r="163" ht="16.5" customHeight="1">
      <c r="A163" s="38" t="s">
        <v>9076</v>
      </c>
      <c r="B163" s="40">
        <v>45943.0</v>
      </c>
      <c r="C163" s="42">
        <v>12403.0</v>
      </c>
      <c r="D163" s="47" t="s">
        <v>4285</v>
      </c>
      <c r="E163" s="46" t="s">
        <v>2144</v>
      </c>
      <c r="F163" s="228" t="s">
        <v>2146</v>
      </c>
      <c r="G163" s="47" t="s">
        <v>1418</v>
      </c>
      <c r="H163" s="47" t="s">
        <v>156</v>
      </c>
      <c r="I163" s="42" t="s">
        <v>46</v>
      </c>
      <c r="J163" s="49">
        <v>45452.0</v>
      </c>
      <c r="K163" s="40">
        <v>45941.0</v>
      </c>
      <c r="L163" s="42" t="s">
        <v>75</v>
      </c>
      <c r="M163" s="51">
        <v>0.0</v>
      </c>
      <c r="N163" s="42" t="s">
        <v>75</v>
      </c>
      <c r="O163" s="54">
        <v>234025.0</v>
      </c>
      <c r="P163" s="83">
        <v>234000.0</v>
      </c>
      <c r="Q163" s="51">
        <v>0.0</v>
      </c>
      <c r="R163" s="51">
        <v>0.0</v>
      </c>
      <c r="S163" s="52">
        <f t="shared" si="2"/>
        <v>234000</v>
      </c>
      <c r="T163" s="42" t="s">
        <v>112</v>
      </c>
      <c r="U163" s="49">
        <v>45941.0</v>
      </c>
      <c r="V163" s="49">
        <v>46036.0</v>
      </c>
      <c r="W163" s="42">
        <v>3.0</v>
      </c>
      <c r="X163" s="42" t="s">
        <v>98</v>
      </c>
      <c r="Y163" s="42" t="s">
        <v>85</v>
      </c>
    </row>
    <row r="164" ht="16.5" customHeight="1">
      <c r="A164" s="38" t="s">
        <v>9080</v>
      </c>
      <c r="B164" s="40">
        <v>45943.0</v>
      </c>
      <c r="C164" s="42">
        <v>2186.0</v>
      </c>
      <c r="D164" s="47" t="s">
        <v>7018</v>
      </c>
      <c r="E164" s="46" t="s">
        <v>2385</v>
      </c>
      <c r="F164" s="228" t="s">
        <v>9081</v>
      </c>
      <c r="G164" s="47" t="s">
        <v>243</v>
      </c>
      <c r="H164" s="47" t="s">
        <v>123</v>
      </c>
      <c r="I164" s="42" t="s">
        <v>46</v>
      </c>
      <c r="J164" s="49">
        <v>44431.0</v>
      </c>
      <c r="K164" s="40">
        <v>45941.0</v>
      </c>
      <c r="L164" s="42" t="s">
        <v>75</v>
      </c>
      <c r="M164" s="51">
        <v>78000.0</v>
      </c>
      <c r="N164" s="42" t="s">
        <v>75</v>
      </c>
      <c r="O164" s="54">
        <v>310054.0</v>
      </c>
      <c r="P164" s="83">
        <v>310000.0</v>
      </c>
      <c r="Q164" s="51">
        <v>0.0</v>
      </c>
      <c r="R164" s="51">
        <v>0.0</v>
      </c>
      <c r="S164" s="52">
        <f t="shared" si="2"/>
        <v>310000</v>
      </c>
      <c r="T164" s="42" t="s">
        <v>112</v>
      </c>
      <c r="U164" s="49">
        <v>45941.0</v>
      </c>
      <c r="V164" s="49">
        <v>45980.0</v>
      </c>
      <c r="W164" s="42">
        <v>1.0</v>
      </c>
      <c r="X164" s="42" t="s">
        <v>98</v>
      </c>
      <c r="Y164" s="42" t="s">
        <v>85</v>
      </c>
    </row>
    <row r="165" ht="16.5" customHeight="1">
      <c r="A165" s="38" t="s">
        <v>9088</v>
      </c>
      <c r="B165" s="40">
        <v>45943.0</v>
      </c>
      <c r="C165" s="42">
        <v>2186.0</v>
      </c>
      <c r="D165" s="47" t="s">
        <v>7018</v>
      </c>
      <c r="E165" s="46" t="s">
        <v>2385</v>
      </c>
      <c r="F165" s="228" t="s">
        <v>2449</v>
      </c>
      <c r="G165" s="47" t="s">
        <v>243</v>
      </c>
      <c r="H165" s="47" t="s">
        <v>123</v>
      </c>
      <c r="I165" s="42" t="s">
        <v>46</v>
      </c>
      <c r="J165" s="49">
        <v>44431.0</v>
      </c>
      <c r="K165" s="42" t="s">
        <v>75</v>
      </c>
      <c r="L165" s="42" t="s">
        <v>75</v>
      </c>
      <c r="M165" s="51">
        <v>78000.0</v>
      </c>
      <c r="N165" s="42" t="s">
        <v>75</v>
      </c>
      <c r="O165" s="54">
        <v>0.0</v>
      </c>
      <c r="P165" s="54">
        <v>0.0</v>
      </c>
      <c r="Q165" s="51">
        <v>0.0</v>
      </c>
      <c r="R165" s="51">
        <v>0.0</v>
      </c>
      <c r="S165" s="52">
        <f t="shared" si="2"/>
        <v>0</v>
      </c>
      <c r="T165" s="42" t="s">
        <v>283</v>
      </c>
      <c r="U165" s="49">
        <v>45941.0</v>
      </c>
      <c r="V165" s="49">
        <v>45978.0</v>
      </c>
      <c r="W165" s="42">
        <v>1.0</v>
      </c>
      <c r="X165" s="42" t="s">
        <v>98</v>
      </c>
      <c r="Y165" s="42" t="s">
        <v>85</v>
      </c>
    </row>
    <row r="166" ht="16.5" customHeight="1">
      <c r="A166" s="38" t="s">
        <v>9092</v>
      </c>
      <c r="B166" s="40">
        <v>45943.0</v>
      </c>
      <c r="C166" s="42">
        <v>2186.0</v>
      </c>
      <c r="D166" s="47" t="s">
        <v>7018</v>
      </c>
      <c r="E166" s="46" t="s">
        <v>2385</v>
      </c>
      <c r="F166" s="228" t="s">
        <v>2427</v>
      </c>
      <c r="G166" s="47" t="s">
        <v>243</v>
      </c>
      <c r="H166" s="47" t="s">
        <v>123</v>
      </c>
      <c r="I166" s="42" t="s">
        <v>46</v>
      </c>
      <c r="J166" s="49">
        <v>44431.0</v>
      </c>
      <c r="K166" s="42" t="s">
        <v>75</v>
      </c>
      <c r="L166" s="42" t="s">
        <v>75</v>
      </c>
      <c r="M166" s="51">
        <v>78000.0</v>
      </c>
      <c r="N166" s="42" t="s">
        <v>75</v>
      </c>
      <c r="O166" s="54">
        <v>0.0</v>
      </c>
      <c r="P166" s="54">
        <v>0.0</v>
      </c>
      <c r="Q166" s="51">
        <v>0.0</v>
      </c>
      <c r="R166" s="51">
        <v>0.0</v>
      </c>
      <c r="S166" s="52">
        <f t="shared" si="2"/>
        <v>0</v>
      </c>
      <c r="T166" s="42" t="s">
        <v>283</v>
      </c>
      <c r="U166" s="49">
        <v>45941.0</v>
      </c>
      <c r="V166" s="49">
        <v>45978.0</v>
      </c>
      <c r="W166" s="42">
        <v>1.0</v>
      </c>
      <c r="X166" s="42" t="s">
        <v>98</v>
      </c>
      <c r="Y166" s="42" t="s">
        <v>85</v>
      </c>
    </row>
    <row r="167" ht="16.5" customHeight="1">
      <c r="A167" s="38" t="s">
        <v>9096</v>
      </c>
      <c r="B167" s="40">
        <v>45943.0</v>
      </c>
      <c r="C167" s="42">
        <v>2186.0</v>
      </c>
      <c r="D167" s="47" t="s">
        <v>7018</v>
      </c>
      <c r="E167" s="46" t="s">
        <v>2385</v>
      </c>
      <c r="F167" s="228" t="s">
        <v>2387</v>
      </c>
      <c r="G167" s="47" t="s">
        <v>243</v>
      </c>
      <c r="H167" s="47" t="s">
        <v>123</v>
      </c>
      <c r="I167" s="42" t="s">
        <v>46</v>
      </c>
      <c r="J167" s="49">
        <v>44431.0</v>
      </c>
      <c r="K167" s="42" t="s">
        <v>75</v>
      </c>
      <c r="L167" s="42" t="s">
        <v>75</v>
      </c>
      <c r="M167" s="51">
        <v>78000.0</v>
      </c>
      <c r="N167" s="42" t="s">
        <v>75</v>
      </c>
      <c r="O167" s="54">
        <v>0.0</v>
      </c>
      <c r="P167" s="54">
        <v>0.0</v>
      </c>
      <c r="Q167" s="51">
        <v>0.0</v>
      </c>
      <c r="R167" s="51">
        <v>0.0</v>
      </c>
      <c r="S167" s="52">
        <f t="shared" si="2"/>
        <v>0</v>
      </c>
      <c r="T167" s="42" t="s">
        <v>283</v>
      </c>
      <c r="U167" s="49">
        <v>45941.0</v>
      </c>
      <c r="V167" s="49">
        <v>45978.0</v>
      </c>
      <c r="W167" s="42">
        <v>1.0</v>
      </c>
      <c r="X167" s="42" t="s">
        <v>98</v>
      </c>
      <c r="Y167" s="42" t="s">
        <v>85</v>
      </c>
    </row>
    <row r="168" ht="16.5" customHeight="1">
      <c r="A168" s="38" t="s">
        <v>9100</v>
      </c>
      <c r="B168" s="40">
        <v>45943.0</v>
      </c>
      <c r="C168" s="42">
        <v>4603.0</v>
      </c>
      <c r="D168" s="47" t="s">
        <v>6673</v>
      </c>
      <c r="E168" s="46" t="s">
        <v>1476</v>
      </c>
      <c r="F168" s="228" t="s">
        <v>1477</v>
      </c>
      <c r="G168" s="47" t="s">
        <v>9102</v>
      </c>
      <c r="H168" s="47" t="s">
        <v>177</v>
      </c>
      <c r="I168" s="42" t="s">
        <v>46</v>
      </c>
      <c r="J168" s="49">
        <v>44602.0</v>
      </c>
      <c r="K168" s="40">
        <v>45941.0</v>
      </c>
      <c r="L168" s="42" t="s">
        <v>75</v>
      </c>
      <c r="M168" s="51">
        <v>0.0</v>
      </c>
      <c r="N168" s="42" t="s">
        <v>75</v>
      </c>
      <c r="O168" s="54">
        <v>78000.0</v>
      </c>
      <c r="P168" s="117">
        <v>78000.0</v>
      </c>
      <c r="Q168" s="51">
        <v>0.0</v>
      </c>
      <c r="R168" s="51">
        <v>4400.0</v>
      </c>
      <c r="S168" s="52">
        <f t="shared" si="2"/>
        <v>73600</v>
      </c>
      <c r="T168" s="42" t="s">
        <v>83</v>
      </c>
      <c r="U168" s="49">
        <v>45941.0</v>
      </c>
      <c r="V168" s="49">
        <v>45971.0</v>
      </c>
      <c r="W168" s="42">
        <v>1.0</v>
      </c>
      <c r="X168" s="42" t="s">
        <v>98</v>
      </c>
      <c r="Y168" s="42" t="s">
        <v>85</v>
      </c>
    </row>
    <row r="169" ht="16.5" customHeight="1">
      <c r="A169" s="38" t="s">
        <v>9107</v>
      </c>
      <c r="B169" s="40">
        <v>45943.0</v>
      </c>
      <c r="C169" s="42">
        <v>5459.0</v>
      </c>
      <c r="D169" s="47" t="s">
        <v>2974</v>
      </c>
      <c r="E169" s="46" t="s">
        <v>2848</v>
      </c>
      <c r="F169" s="228" t="s">
        <v>2849</v>
      </c>
      <c r="G169" s="47" t="s">
        <v>2851</v>
      </c>
      <c r="H169" s="47" t="s">
        <v>134</v>
      </c>
      <c r="I169" s="42" t="s">
        <v>46</v>
      </c>
      <c r="J169" s="49">
        <v>44664.0</v>
      </c>
      <c r="K169" s="40">
        <v>45941.0</v>
      </c>
      <c r="L169" s="42" t="s">
        <v>75</v>
      </c>
      <c r="M169" s="51">
        <v>0.0</v>
      </c>
      <c r="N169" s="42" t="s">
        <v>75</v>
      </c>
      <c r="O169" s="54">
        <v>78000.0</v>
      </c>
      <c r="P169" s="117">
        <v>78000.0</v>
      </c>
      <c r="Q169" s="51">
        <v>0.0</v>
      </c>
      <c r="R169" s="51">
        <v>4440.0</v>
      </c>
      <c r="S169" s="52">
        <f t="shared" si="2"/>
        <v>73560</v>
      </c>
      <c r="T169" s="42" t="s">
        <v>83</v>
      </c>
      <c r="U169" s="49">
        <v>45941.0</v>
      </c>
      <c r="V169" s="49">
        <v>45971.0</v>
      </c>
      <c r="W169" s="42">
        <v>1.0</v>
      </c>
      <c r="X169" s="42" t="s">
        <v>98</v>
      </c>
      <c r="Y169" s="42" t="s">
        <v>85</v>
      </c>
    </row>
    <row r="170" ht="16.5" customHeight="1">
      <c r="A170" s="38" t="s">
        <v>9111</v>
      </c>
      <c r="B170" s="40">
        <v>45943.0</v>
      </c>
      <c r="C170" s="42">
        <v>15493.0</v>
      </c>
      <c r="D170" s="47" t="s">
        <v>9112</v>
      </c>
      <c r="E170" s="46" t="s">
        <v>7085</v>
      </c>
      <c r="F170" s="228" t="s">
        <v>9113</v>
      </c>
      <c r="G170" s="47" t="s">
        <v>585</v>
      </c>
      <c r="H170" s="47" t="s">
        <v>123</v>
      </c>
      <c r="I170" s="42" t="s">
        <v>46</v>
      </c>
      <c r="J170" s="49">
        <v>45821.0</v>
      </c>
      <c r="K170" s="40">
        <v>45941.0</v>
      </c>
      <c r="L170" s="42" t="s">
        <v>75</v>
      </c>
      <c r="M170" s="51">
        <v>648000.0</v>
      </c>
      <c r="N170" s="42" t="s">
        <v>75</v>
      </c>
      <c r="O170" s="54">
        <v>650098.0</v>
      </c>
      <c r="P170" s="83">
        <v>650098.0</v>
      </c>
      <c r="Q170" s="51">
        <v>60000.0</v>
      </c>
      <c r="R170" s="51">
        <v>0.0</v>
      </c>
      <c r="S170" s="52">
        <f t="shared" si="2"/>
        <v>650098</v>
      </c>
      <c r="T170" s="42" t="s">
        <v>112</v>
      </c>
      <c r="U170" s="49">
        <v>45941.0</v>
      </c>
      <c r="V170" s="49">
        <v>46121.0</v>
      </c>
      <c r="W170" s="42">
        <v>6.0</v>
      </c>
      <c r="X170" s="42" t="s">
        <v>84</v>
      </c>
      <c r="Y170" s="42" t="s">
        <v>85</v>
      </c>
    </row>
    <row r="171" ht="16.5" customHeight="1">
      <c r="A171" s="38" t="s">
        <v>9117</v>
      </c>
      <c r="B171" s="40">
        <v>45943.0</v>
      </c>
      <c r="C171" s="42">
        <v>6737.0</v>
      </c>
      <c r="D171" s="47" t="s">
        <v>1507</v>
      </c>
      <c r="E171" s="46" t="s">
        <v>1408</v>
      </c>
      <c r="F171" s="228" t="s">
        <v>9119</v>
      </c>
      <c r="G171" s="47" t="s">
        <v>243</v>
      </c>
      <c r="H171" s="47" t="s">
        <v>123</v>
      </c>
      <c r="I171" s="42" t="s">
        <v>46</v>
      </c>
      <c r="J171" s="49">
        <v>44797.0</v>
      </c>
      <c r="K171" s="40">
        <v>45942.0</v>
      </c>
      <c r="L171" s="42" t="s">
        <v>75</v>
      </c>
      <c r="M171" s="51">
        <v>78000.0</v>
      </c>
      <c r="N171" s="40">
        <v>45943.0</v>
      </c>
      <c r="O171" s="54">
        <v>156032.0</v>
      </c>
      <c r="P171" s="83">
        <v>156032.0</v>
      </c>
      <c r="Q171" s="51">
        <v>0.0</v>
      </c>
      <c r="R171" s="51">
        <v>0.0</v>
      </c>
      <c r="S171" s="52">
        <f t="shared" si="2"/>
        <v>156032</v>
      </c>
      <c r="T171" s="42" t="s">
        <v>112</v>
      </c>
      <c r="U171" s="49">
        <v>45943.0</v>
      </c>
      <c r="V171" s="49">
        <v>45973.0</v>
      </c>
      <c r="W171" s="42">
        <v>1.0</v>
      </c>
      <c r="X171" s="42" t="s">
        <v>98</v>
      </c>
      <c r="Y171" s="42" t="s">
        <v>85</v>
      </c>
    </row>
    <row r="172" ht="16.5" customHeight="1">
      <c r="A172" s="38" t="s">
        <v>9122</v>
      </c>
      <c r="B172" s="40">
        <v>45943.0</v>
      </c>
      <c r="C172" s="42">
        <v>6737.0</v>
      </c>
      <c r="D172" s="47" t="s">
        <v>1507</v>
      </c>
      <c r="E172" s="46" t="s">
        <v>1408</v>
      </c>
      <c r="F172" s="228" t="s">
        <v>1415</v>
      </c>
      <c r="G172" s="47" t="s">
        <v>243</v>
      </c>
      <c r="H172" s="47" t="s">
        <v>123</v>
      </c>
      <c r="I172" s="42" t="s">
        <v>46</v>
      </c>
      <c r="J172" s="49">
        <v>44797.0</v>
      </c>
      <c r="K172" s="42" t="s">
        <v>75</v>
      </c>
      <c r="L172" s="42" t="s">
        <v>75</v>
      </c>
      <c r="M172" s="51">
        <v>78000.0</v>
      </c>
      <c r="N172" s="40">
        <v>45943.0</v>
      </c>
      <c r="O172" s="54">
        <v>0.0</v>
      </c>
      <c r="P172" s="54">
        <v>0.0</v>
      </c>
      <c r="Q172" s="51">
        <v>0.0</v>
      </c>
      <c r="R172" s="51">
        <v>0.0</v>
      </c>
      <c r="S172" s="52">
        <f t="shared" si="2"/>
        <v>0</v>
      </c>
      <c r="T172" s="42" t="s">
        <v>283</v>
      </c>
      <c r="U172" s="49">
        <v>45943.0</v>
      </c>
      <c r="V172" s="49">
        <v>45973.0</v>
      </c>
      <c r="W172" s="42">
        <v>1.0</v>
      </c>
      <c r="X172" s="42" t="s">
        <v>98</v>
      </c>
      <c r="Y172" s="42" t="s">
        <v>85</v>
      </c>
    </row>
    <row r="173" ht="16.5" customHeight="1">
      <c r="A173" s="158" t="s">
        <v>9126</v>
      </c>
      <c r="B173" s="40">
        <v>45943.0</v>
      </c>
      <c r="C173" s="42">
        <v>16468.0</v>
      </c>
      <c r="D173" s="47" t="s">
        <v>9127</v>
      </c>
      <c r="E173" s="46" t="s">
        <v>9128</v>
      </c>
      <c r="F173" s="228" t="s">
        <v>9129</v>
      </c>
      <c r="G173" s="47" t="s">
        <v>1889</v>
      </c>
      <c r="H173" s="487" t="s">
        <v>156</v>
      </c>
      <c r="I173" s="42" t="s">
        <v>46</v>
      </c>
      <c r="J173" s="49">
        <v>45928.0</v>
      </c>
      <c r="K173" s="40">
        <v>45941.0</v>
      </c>
      <c r="L173" s="42" t="s">
        <v>75</v>
      </c>
      <c r="M173" s="51">
        <v>0.0</v>
      </c>
      <c r="N173" s="42" t="s">
        <v>75</v>
      </c>
      <c r="O173" s="54">
        <v>1189086.0</v>
      </c>
      <c r="P173" s="83">
        <v>1189000.0</v>
      </c>
      <c r="Q173" s="51">
        <v>236000.0</v>
      </c>
      <c r="R173" s="51">
        <v>0.0</v>
      </c>
      <c r="S173" s="52">
        <f t="shared" si="2"/>
        <v>1189000</v>
      </c>
      <c r="T173" s="42" t="s">
        <v>112</v>
      </c>
      <c r="U173" s="49">
        <v>45941.0</v>
      </c>
      <c r="V173" s="49">
        <v>46271.0</v>
      </c>
      <c r="W173" s="42">
        <v>12.0</v>
      </c>
      <c r="X173" s="42" t="s">
        <v>84</v>
      </c>
      <c r="Y173" s="42" t="s">
        <v>221</v>
      </c>
    </row>
    <row r="174" ht="16.5" customHeight="1">
      <c r="A174" s="46" t="s">
        <v>9136</v>
      </c>
      <c r="B174" s="40">
        <v>45943.0</v>
      </c>
      <c r="C174" s="42">
        <v>16468.0</v>
      </c>
      <c r="D174" s="47" t="s">
        <v>9127</v>
      </c>
      <c r="E174" s="46" t="s">
        <v>9128</v>
      </c>
      <c r="F174" s="228" t="s">
        <v>9129</v>
      </c>
      <c r="G174" s="47" t="s">
        <v>1889</v>
      </c>
      <c r="H174" s="47" t="s">
        <v>156</v>
      </c>
      <c r="I174" s="42" t="s">
        <v>46</v>
      </c>
      <c r="J174" s="49">
        <v>45928.0</v>
      </c>
      <c r="K174" s="42" t="s">
        <v>75</v>
      </c>
      <c r="L174" s="42" t="s">
        <v>75</v>
      </c>
      <c r="M174" s="51">
        <v>236000.0</v>
      </c>
      <c r="N174" s="42" t="s">
        <v>75</v>
      </c>
      <c r="O174" s="54">
        <v>0.0</v>
      </c>
      <c r="P174" s="54">
        <v>0.0</v>
      </c>
      <c r="Q174" s="51">
        <v>0.0</v>
      </c>
      <c r="R174" s="51">
        <v>0.0</v>
      </c>
      <c r="S174" s="52">
        <f t="shared" si="2"/>
        <v>0</v>
      </c>
      <c r="T174" s="42" t="s">
        <v>248</v>
      </c>
      <c r="U174" s="49">
        <v>45941.0</v>
      </c>
      <c r="V174" s="49">
        <v>46362.0</v>
      </c>
      <c r="W174" s="42">
        <v>2.0</v>
      </c>
      <c r="X174" s="42" t="s">
        <v>84</v>
      </c>
      <c r="Y174" s="42" t="s">
        <v>85</v>
      </c>
    </row>
    <row r="175" ht="16.5" customHeight="1">
      <c r="A175" s="38" t="s">
        <v>9140</v>
      </c>
      <c r="B175" s="40">
        <v>45943.0</v>
      </c>
      <c r="C175" s="42">
        <v>1866.0</v>
      </c>
      <c r="D175" s="47" t="s">
        <v>1864</v>
      </c>
      <c r="E175" s="46" t="s">
        <v>1865</v>
      </c>
      <c r="F175" s="228" t="s">
        <v>1866</v>
      </c>
      <c r="G175" s="47" t="s">
        <v>713</v>
      </c>
      <c r="H175" s="47" t="s">
        <v>177</v>
      </c>
      <c r="I175" s="42" t="s">
        <v>46</v>
      </c>
      <c r="J175" s="49">
        <v>44405.0</v>
      </c>
      <c r="K175" s="40">
        <v>45941.0</v>
      </c>
      <c r="L175" s="42" t="s">
        <v>75</v>
      </c>
      <c r="M175" s="51">
        <v>0.0</v>
      </c>
      <c r="N175" s="467">
        <v>45943.0</v>
      </c>
      <c r="O175" s="54">
        <v>78054.0</v>
      </c>
      <c r="P175" s="83">
        <v>78054.0</v>
      </c>
      <c r="Q175" s="51">
        <v>0.0</v>
      </c>
      <c r="R175" s="51">
        <v>0.0</v>
      </c>
      <c r="S175" s="52">
        <f t="shared" si="2"/>
        <v>78054</v>
      </c>
      <c r="T175" s="42" t="s">
        <v>112</v>
      </c>
      <c r="U175" s="49">
        <v>45943.0</v>
      </c>
      <c r="V175" s="49">
        <v>45979.0</v>
      </c>
      <c r="W175" s="42">
        <v>1.0</v>
      </c>
      <c r="X175" s="42" t="s">
        <v>98</v>
      </c>
      <c r="Y175" s="42" t="s">
        <v>85</v>
      </c>
    </row>
    <row r="176" ht="16.5" customHeight="1">
      <c r="A176" s="38" t="s">
        <v>9147</v>
      </c>
      <c r="B176" s="40">
        <v>45943.0</v>
      </c>
      <c r="C176" s="42">
        <v>3002.0</v>
      </c>
      <c r="D176" s="47" t="s">
        <v>3250</v>
      </c>
      <c r="E176" s="46" t="s">
        <v>3252</v>
      </c>
      <c r="F176" s="228" t="s">
        <v>3254</v>
      </c>
      <c r="G176" s="47" t="s">
        <v>194</v>
      </c>
      <c r="H176" s="47" t="s">
        <v>177</v>
      </c>
      <c r="I176" s="42" t="s">
        <v>46</v>
      </c>
      <c r="J176" s="49">
        <v>44492.0</v>
      </c>
      <c r="K176" s="40">
        <v>45941.0</v>
      </c>
      <c r="L176" s="42" t="s">
        <v>75</v>
      </c>
      <c r="M176" s="51">
        <v>0.0</v>
      </c>
      <c r="N176" s="42" t="s">
        <v>75</v>
      </c>
      <c r="O176" s="54">
        <v>78000.0</v>
      </c>
      <c r="P176" s="117">
        <v>78000.0</v>
      </c>
      <c r="Q176" s="51">
        <v>0.0</v>
      </c>
      <c r="R176" s="51">
        <v>546.0</v>
      </c>
      <c r="S176" s="52">
        <f t="shared" si="2"/>
        <v>77454</v>
      </c>
      <c r="T176" s="42" t="s">
        <v>83</v>
      </c>
      <c r="U176" s="49">
        <v>45941.0</v>
      </c>
      <c r="V176" s="49">
        <v>45978.0</v>
      </c>
      <c r="W176" s="42">
        <v>1.0</v>
      </c>
      <c r="X176" s="42" t="s">
        <v>98</v>
      </c>
      <c r="Y176" s="42" t="s">
        <v>85</v>
      </c>
    </row>
    <row r="177" ht="16.5" customHeight="1">
      <c r="A177" s="38" t="s">
        <v>9153</v>
      </c>
      <c r="B177" s="40">
        <v>45943.0</v>
      </c>
      <c r="C177" s="42">
        <v>11052.0</v>
      </c>
      <c r="D177" s="47" t="s">
        <v>1736</v>
      </c>
      <c r="E177" s="46" t="s">
        <v>1737</v>
      </c>
      <c r="F177" s="228" t="s">
        <v>1738</v>
      </c>
      <c r="G177" s="47" t="s">
        <v>634</v>
      </c>
      <c r="H177" s="47" t="s">
        <v>235</v>
      </c>
      <c r="I177" s="42" t="s">
        <v>46</v>
      </c>
      <c r="J177" s="49">
        <v>45305.0</v>
      </c>
      <c r="K177" s="40">
        <v>45941.0</v>
      </c>
      <c r="L177" s="42" t="s">
        <v>75</v>
      </c>
      <c r="M177" s="51">
        <v>0.0</v>
      </c>
      <c r="N177" s="42" t="s">
        <v>75</v>
      </c>
      <c r="O177" s="54">
        <v>118000.0</v>
      </c>
      <c r="P177" s="117">
        <v>118000.0</v>
      </c>
      <c r="Q177" s="51">
        <v>0.0</v>
      </c>
      <c r="R177" s="51">
        <v>826.0</v>
      </c>
      <c r="S177" s="52">
        <f t="shared" si="2"/>
        <v>117174</v>
      </c>
      <c r="T177" s="42" t="s">
        <v>83</v>
      </c>
      <c r="U177" s="49">
        <v>45941.0</v>
      </c>
      <c r="V177" s="49">
        <v>45979.0</v>
      </c>
      <c r="W177" s="42">
        <v>1.0</v>
      </c>
      <c r="X177" s="42" t="s">
        <v>84</v>
      </c>
      <c r="Y177" s="42" t="s">
        <v>85</v>
      </c>
    </row>
    <row r="178" ht="16.5" customHeight="1">
      <c r="A178" s="38" t="s">
        <v>9158</v>
      </c>
      <c r="B178" s="40">
        <v>45943.0</v>
      </c>
      <c r="C178" s="42">
        <v>7427.0</v>
      </c>
      <c r="D178" s="47" t="s">
        <v>6124</v>
      </c>
      <c r="E178" s="46" t="s">
        <v>2330</v>
      </c>
      <c r="F178" s="228" t="s">
        <v>2332</v>
      </c>
      <c r="G178" s="47" t="s">
        <v>1295</v>
      </c>
      <c r="H178" s="47" t="s">
        <v>1296</v>
      </c>
      <c r="I178" s="42" t="s">
        <v>46</v>
      </c>
      <c r="J178" s="49">
        <v>44866.0</v>
      </c>
      <c r="K178" s="40">
        <v>45941.0</v>
      </c>
      <c r="L178" s="42" t="s">
        <v>75</v>
      </c>
      <c r="M178" s="51">
        <v>0.0</v>
      </c>
      <c r="N178" s="42" t="s">
        <v>75</v>
      </c>
      <c r="O178" s="54">
        <v>78000.0</v>
      </c>
      <c r="P178" s="117">
        <v>78000.0</v>
      </c>
      <c r="Q178" s="51">
        <v>0.0</v>
      </c>
      <c r="R178" s="51">
        <v>4440.0</v>
      </c>
      <c r="S178" s="52">
        <f t="shared" si="2"/>
        <v>73560</v>
      </c>
      <c r="T178" s="42" t="s">
        <v>83</v>
      </c>
      <c r="U178" s="49">
        <v>45941.0</v>
      </c>
      <c r="V178" s="49">
        <v>45972.0</v>
      </c>
      <c r="W178" s="42">
        <v>1.0</v>
      </c>
      <c r="X178" s="42" t="s">
        <v>98</v>
      </c>
      <c r="Y178" s="42" t="s">
        <v>85</v>
      </c>
    </row>
    <row r="179" ht="16.5" customHeight="1">
      <c r="A179" s="38" t="s">
        <v>9163</v>
      </c>
      <c r="B179" s="40">
        <v>45943.0</v>
      </c>
      <c r="C179" s="42">
        <v>316.0</v>
      </c>
      <c r="D179" s="47" t="s">
        <v>2272</v>
      </c>
      <c r="E179" s="46" t="s">
        <v>1711</v>
      </c>
      <c r="F179" s="228" t="s">
        <v>1712</v>
      </c>
      <c r="G179" s="47" t="s">
        <v>1713</v>
      </c>
      <c r="H179" s="47" t="s">
        <v>814</v>
      </c>
      <c r="I179" s="42" t="s">
        <v>46</v>
      </c>
      <c r="J179" s="49">
        <v>44294.0</v>
      </c>
      <c r="K179" s="40">
        <v>45941.0</v>
      </c>
      <c r="L179" s="42" t="s">
        <v>75</v>
      </c>
      <c r="M179" s="51">
        <v>0.0</v>
      </c>
      <c r="N179" s="42" t="s">
        <v>75</v>
      </c>
      <c r="O179" s="54">
        <v>78000.0</v>
      </c>
      <c r="P179" s="117">
        <v>78000.0</v>
      </c>
      <c r="Q179" s="51">
        <v>0.0</v>
      </c>
      <c r="R179" s="51">
        <v>4440.0</v>
      </c>
      <c r="S179" s="52">
        <f t="shared" si="2"/>
        <v>73560</v>
      </c>
      <c r="T179" s="42" t="s">
        <v>83</v>
      </c>
      <c r="U179" s="49">
        <v>45941.0</v>
      </c>
      <c r="V179" s="49">
        <v>45972.0</v>
      </c>
      <c r="W179" s="42">
        <v>1.0</v>
      </c>
      <c r="X179" s="42" t="s">
        <v>98</v>
      </c>
      <c r="Y179" s="42" t="s">
        <v>85</v>
      </c>
    </row>
    <row r="180" ht="16.5" customHeight="1">
      <c r="A180" s="38" t="s">
        <v>9167</v>
      </c>
      <c r="B180" s="40">
        <v>45943.0</v>
      </c>
      <c r="C180" s="42">
        <v>3007.0</v>
      </c>
      <c r="D180" s="47" t="s">
        <v>2407</v>
      </c>
      <c r="E180" s="46" t="s">
        <v>2408</v>
      </c>
      <c r="F180" s="228" t="s">
        <v>2410</v>
      </c>
      <c r="G180" s="47" t="s">
        <v>634</v>
      </c>
      <c r="H180" s="47" t="s">
        <v>235</v>
      </c>
      <c r="I180" s="42" t="s">
        <v>46</v>
      </c>
      <c r="J180" s="49">
        <v>44493.0</v>
      </c>
      <c r="K180" s="40">
        <v>45942.0</v>
      </c>
      <c r="L180" s="42" t="s">
        <v>75</v>
      </c>
      <c r="M180" s="51">
        <v>0.0</v>
      </c>
      <c r="N180" s="467">
        <v>45944.0</v>
      </c>
      <c r="O180" s="54">
        <v>78010.0</v>
      </c>
      <c r="P180" s="106">
        <v>78010.0</v>
      </c>
      <c r="Q180" s="51">
        <v>0.0</v>
      </c>
      <c r="R180" s="51">
        <v>0.0</v>
      </c>
      <c r="S180" s="52">
        <f t="shared" si="2"/>
        <v>78010</v>
      </c>
      <c r="T180" s="42" t="s">
        <v>112</v>
      </c>
      <c r="U180" s="49">
        <v>45944.0</v>
      </c>
      <c r="V180" s="49">
        <v>45977.0</v>
      </c>
      <c r="W180" s="42">
        <v>1.0</v>
      </c>
      <c r="X180" s="42" t="s">
        <v>98</v>
      </c>
      <c r="Y180" s="42" t="s">
        <v>85</v>
      </c>
    </row>
    <row r="181" ht="16.5" customHeight="1">
      <c r="A181" s="38" t="s">
        <v>9172</v>
      </c>
      <c r="B181" s="40">
        <v>45943.0</v>
      </c>
      <c r="C181" s="42">
        <v>8771.0</v>
      </c>
      <c r="D181" s="47" t="s">
        <v>2034</v>
      </c>
      <c r="E181" s="46" t="s">
        <v>2035</v>
      </c>
      <c r="F181" s="228" t="s">
        <v>9174</v>
      </c>
      <c r="G181" s="47" t="s">
        <v>485</v>
      </c>
      <c r="H181" s="47" t="s">
        <v>486</v>
      </c>
      <c r="I181" s="42" t="s">
        <v>46</v>
      </c>
      <c r="J181" s="49">
        <v>45028.0</v>
      </c>
      <c r="K181" s="40">
        <v>45942.0</v>
      </c>
      <c r="L181" s="42" t="s">
        <v>75</v>
      </c>
      <c r="M181" s="51">
        <v>0.0</v>
      </c>
      <c r="N181" s="42" t="s">
        <v>75</v>
      </c>
      <c r="O181" s="54">
        <v>118089.0</v>
      </c>
      <c r="P181" s="106">
        <v>118089.0</v>
      </c>
      <c r="Q181" s="51">
        <v>0.0</v>
      </c>
      <c r="R181" s="51">
        <v>0.0</v>
      </c>
      <c r="S181" s="52">
        <f t="shared" si="2"/>
        <v>118089</v>
      </c>
      <c r="T181" s="42" t="s">
        <v>112</v>
      </c>
      <c r="U181" s="49">
        <v>45942.0</v>
      </c>
      <c r="V181" s="49">
        <v>45972.0</v>
      </c>
      <c r="W181" s="42">
        <v>1.0</v>
      </c>
      <c r="X181" s="42" t="s">
        <v>84</v>
      </c>
      <c r="Y181" s="42" t="s">
        <v>85</v>
      </c>
    </row>
    <row r="182" ht="16.5" customHeight="1">
      <c r="A182" s="38" t="s">
        <v>9178</v>
      </c>
      <c r="B182" s="40">
        <v>45943.0</v>
      </c>
      <c r="C182" s="42">
        <v>10815.0</v>
      </c>
      <c r="D182" s="47" t="s">
        <v>4381</v>
      </c>
      <c r="E182" s="46" t="s">
        <v>2322</v>
      </c>
      <c r="F182" s="228" t="s">
        <v>2325</v>
      </c>
      <c r="G182" s="47" t="s">
        <v>179</v>
      </c>
      <c r="H182" s="47" t="s">
        <v>177</v>
      </c>
      <c r="I182" s="42" t="s">
        <v>46</v>
      </c>
      <c r="J182" s="49">
        <v>45271.0</v>
      </c>
      <c r="K182" s="40">
        <v>45942.0</v>
      </c>
      <c r="L182" s="42" t="s">
        <v>75</v>
      </c>
      <c r="M182" s="51">
        <v>0.0</v>
      </c>
      <c r="N182" s="467">
        <v>45943.0</v>
      </c>
      <c r="O182" s="54">
        <v>118069.0</v>
      </c>
      <c r="P182" s="106">
        <v>118000.0</v>
      </c>
      <c r="Q182" s="51">
        <v>0.0</v>
      </c>
      <c r="R182" s="51">
        <v>0.0</v>
      </c>
      <c r="S182" s="52">
        <f t="shared" si="2"/>
        <v>118000</v>
      </c>
      <c r="T182" s="42" t="s">
        <v>112</v>
      </c>
      <c r="U182" s="49">
        <v>45943.0</v>
      </c>
      <c r="V182" s="49">
        <v>45973.0</v>
      </c>
      <c r="W182" s="42">
        <v>1.0</v>
      </c>
      <c r="X182" s="42" t="s">
        <v>84</v>
      </c>
      <c r="Y182" s="42" t="s">
        <v>85</v>
      </c>
    </row>
    <row r="183" ht="16.5" customHeight="1">
      <c r="A183" s="38" t="s">
        <v>9180</v>
      </c>
      <c r="B183" s="40">
        <v>45943.0</v>
      </c>
      <c r="C183" s="42">
        <v>8761.0</v>
      </c>
      <c r="D183" s="47" t="s">
        <v>6773</v>
      </c>
      <c r="E183" s="46" t="s">
        <v>1849</v>
      </c>
      <c r="F183" s="228" t="s">
        <v>1850</v>
      </c>
      <c r="G183" s="47" t="s">
        <v>801</v>
      </c>
      <c r="H183" s="47" t="s">
        <v>177</v>
      </c>
      <c r="I183" s="42" t="s">
        <v>46</v>
      </c>
      <c r="J183" s="49">
        <v>45026.0</v>
      </c>
      <c r="K183" s="40">
        <v>45942.0</v>
      </c>
      <c r="L183" s="42" t="s">
        <v>75</v>
      </c>
      <c r="M183" s="51">
        <v>0.0</v>
      </c>
      <c r="N183" s="42" t="s">
        <v>75</v>
      </c>
      <c r="O183" s="54">
        <v>78000.0</v>
      </c>
      <c r="P183" s="83">
        <v>78000.0</v>
      </c>
      <c r="Q183" s="51">
        <v>0.0</v>
      </c>
      <c r="R183" s="51">
        <v>4440.0</v>
      </c>
      <c r="S183" s="52">
        <f t="shared" si="2"/>
        <v>73560</v>
      </c>
      <c r="T183" s="42" t="s">
        <v>83</v>
      </c>
      <c r="U183" s="49">
        <v>45942.0</v>
      </c>
      <c r="V183" s="49">
        <v>45972.0</v>
      </c>
      <c r="W183" s="42">
        <v>1.0</v>
      </c>
      <c r="X183" s="42" t="s">
        <v>98</v>
      </c>
      <c r="Y183" s="42" t="s">
        <v>85</v>
      </c>
    </row>
    <row r="184" ht="16.5" customHeight="1">
      <c r="A184" s="38" t="s">
        <v>9187</v>
      </c>
      <c r="B184" s="40">
        <v>45944.0</v>
      </c>
      <c r="C184" s="42">
        <v>7858.0</v>
      </c>
      <c r="D184" s="47" t="s">
        <v>6623</v>
      </c>
      <c r="E184" s="46" t="s">
        <v>2208</v>
      </c>
      <c r="F184" s="228" t="s">
        <v>2209</v>
      </c>
      <c r="G184" s="47" t="s">
        <v>601</v>
      </c>
      <c r="H184" s="47" t="s">
        <v>177</v>
      </c>
      <c r="I184" s="42" t="s">
        <v>46</v>
      </c>
      <c r="J184" s="49">
        <v>44917.0</v>
      </c>
      <c r="K184" s="40">
        <v>45942.0</v>
      </c>
      <c r="L184" s="42" t="s">
        <v>75</v>
      </c>
      <c r="M184" s="51">
        <v>0.0</v>
      </c>
      <c r="N184" s="42" t="s">
        <v>75</v>
      </c>
      <c r="O184" s="54">
        <v>78000.0</v>
      </c>
      <c r="P184" s="83">
        <v>78000.0</v>
      </c>
      <c r="Q184" s="51">
        <v>0.0</v>
      </c>
      <c r="R184" s="51">
        <v>546.0</v>
      </c>
      <c r="S184" s="52">
        <f t="shared" si="2"/>
        <v>77454</v>
      </c>
      <c r="T184" s="42" t="s">
        <v>83</v>
      </c>
      <c r="U184" s="49">
        <v>45942.0</v>
      </c>
      <c r="V184" s="49">
        <v>45981.0</v>
      </c>
      <c r="W184" s="42">
        <v>1.0</v>
      </c>
      <c r="X184" s="42" t="s">
        <v>98</v>
      </c>
      <c r="Y184" s="42" t="s">
        <v>85</v>
      </c>
    </row>
    <row r="185" ht="16.5" customHeight="1">
      <c r="A185" s="38" t="s">
        <v>9191</v>
      </c>
      <c r="B185" s="40">
        <v>45944.0</v>
      </c>
      <c r="C185" s="42">
        <v>13032.0</v>
      </c>
      <c r="D185" s="47" t="s">
        <v>690</v>
      </c>
      <c r="E185" s="46" t="s">
        <v>569</v>
      </c>
      <c r="F185" s="228" t="s">
        <v>570</v>
      </c>
      <c r="G185" s="47" t="s">
        <v>234</v>
      </c>
      <c r="H185" s="47" t="s">
        <v>235</v>
      </c>
      <c r="I185" s="42" t="s">
        <v>46</v>
      </c>
      <c r="J185" s="49">
        <v>45517.0</v>
      </c>
      <c r="K185" s="40">
        <v>45942.0</v>
      </c>
      <c r="L185" s="42" t="s">
        <v>75</v>
      </c>
      <c r="M185" s="51">
        <v>78000.0</v>
      </c>
      <c r="N185" s="467">
        <v>45945.0</v>
      </c>
      <c r="O185" s="54">
        <v>80000.0</v>
      </c>
      <c r="P185" s="83">
        <v>80000.0</v>
      </c>
      <c r="Q185" s="51">
        <v>0.0</v>
      </c>
      <c r="R185" s="51">
        <v>560.0</v>
      </c>
      <c r="S185" s="52">
        <f t="shared" si="2"/>
        <v>79440</v>
      </c>
      <c r="T185" s="42" t="s">
        <v>83</v>
      </c>
      <c r="U185" s="49">
        <v>45945.0</v>
      </c>
      <c r="V185" s="49">
        <v>45975.0</v>
      </c>
      <c r="W185" s="42">
        <v>1.0</v>
      </c>
      <c r="X185" s="42" t="s">
        <v>98</v>
      </c>
      <c r="Y185" s="42" t="s">
        <v>85</v>
      </c>
    </row>
    <row r="186" ht="16.5" customHeight="1">
      <c r="A186" s="38" t="s">
        <v>9196</v>
      </c>
      <c r="B186" s="40">
        <v>45944.0</v>
      </c>
      <c r="C186" s="42">
        <v>3316.0</v>
      </c>
      <c r="D186" s="47" t="s">
        <v>867</v>
      </c>
      <c r="E186" s="46" t="s">
        <v>868</v>
      </c>
      <c r="F186" s="228" t="s">
        <v>2292</v>
      </c>
      <c r="G186" s="47" t="s">
        <v>870</v>
      </c>
      <c r="H186" s="47" t="s">
        <v>134</v>
      </c>
      <c r="I186" s="42" t="s">
        <v>46</v>
      </c>
      <c r="J186" s="49">
        <v>44523.0</v>
      </c>
      <c r="K186" s="40">
        <v>45942.0</v>
      </c>
      <c r="L186" s="42" t="s">
        <v>75</v>
      </c>
      <c r="M186" s="51">
        <v>0.0</v>
      </c>
      <c r="N186" s="42" t="s">
        <v>75</v>
      </c>
      <c r="O186" s="54">
        <v>78000.0</v>
      </c>
      <c r="P186" s="83">
        <v>78000.0</v>
      </c>
      <c r="Q186" s="51">
        <v>0.0</v>
      </c>
      <c r="R186" s="51">
        <v>4440.0</v>
      </c>
      <c r="S186" s="52">
        <f t="shared" si="2"/>
        <v>73560</v>
      </c>
      <c r="T186" s="42" t="s">
        <v>83</v>
      </c>
      <c r="U186" s="49">
        <v>45942.0</v>
      </c>
      <c r="V186" s="49">
        <v>45972.0</v>
      </c>
      <c r="W186" s="42">
        <v>1.0</v>
      </c>
      <c r="X186" s="42" t="s">
        <v>98</v>
      </c>
      <c r="Y186" s="42" t="s">
        <v>85</v>
      </c>
    </row>
    <row r="187" ht="16.5" customHeight="1">
      <c r="A187" s="38" t="s">
        <v>9205</v>
      </c>
      <c r="B187" s="40">
        <v>45944.0</v>
      </c>
      <c r="C187" s="42">
        <v>891.0</v>
      </c>
      <c r="D187" s="47" t="s">
        <v>1911</v>
      </c>
      <c r="E187" s="46" t="s">
        <v>1360</v>
      </c>
      <c r="F187" s="228" t="s">
        <v>1361</v>
      </c>
      <c r="G187" s="47" t="s">
        <v>355</v>
      </c>
      <c r="H187" s="47" t="s">
        <v>235</v>
      </c>
      <c r="I187" s="42" t="s">
        <v>46</v>
      </c>
      <c r="J187" s="49">
        <v>44337.0</v>
      </c>
      <c r="K187" s="40">
        <v>45942.0</v>
      </c>
      <c r="L187" s="42" t="s">
        <v>75</v>
      </c>
      <c r="M187" s="51">
        <v>78000.0</v>
      </c>
      <c r="N187" s="42" t="s">
        <v>75</v>
      </c>
      <c r="O187" s="54">
        <v>100000.0</v>
      </c>
      <c r="P187" s="83">
        <v>100000.0</v>
      </c>
      <c r="Q187" s="51">
        <v>0.0</v>
      </c>
      <c r="R187" s="51">
        <v>700.0</v>
      </c>
      <c r="S187" s="52">
        <f t="shared" si="2"/>
        <v>99300</v>
      </c>
      <c r="T187" s="42" t="s">
        <v>83</v>
      </c>
      <c r="U187" s="49">
        <v>45942.0</v>
      </c>
      <c r="V187" s="49">
        <v>45973.0</v>
      </c>
      <c r="W187" s="42">
        <v>1.0</v>
      </c>
      <c r="X187" s="42" t="s">
        <v>98</v>
      </c>
      <c r="Y187" s="42" t="s">
        <v>85</v>
      </c>
    </row>
    <row r="188" ht="16.5" customHeight="1">
      <c r="A188" s="38" t="s">
        <v>9208</v>
      </c>
      <c r="B188" s="40">
        <v>45944.0</v>
      </c>
      <c r="C188" s="42">
        <v>2647.0</v>
      </c>
      <c r="D188" s="47" t="s">
        <v>2529</v>
      </c>
      <c r="E188" s="46" t="s">
        <v>2214</v>
      </c>
      <c r="F188" s="228" t="s">
        <v>2215</v>
      </c>
      <c r="G188" s="47" t="s">
        <v>1889</v>
      </c>
      <c r="H188" s="47" t="s">
        <v>156</v>
      </c>
      <c r="I188" s="42" t="s">
        <v>46</v>
      </c>
      <c r="J188" s="49">
        <v>44461.0</v>
      </c>
      <c r="K188" s="40">
        <v>45943.0</v>
      </c>
      <c r="L188" s="42" t="s">
        <v>75</v>
      </c>
      <c r="M188" s="51">
        <v>0.0</v>
      </c>
      <c r="N188" s="42" t="s">
        <v>75</v>
      </c>
      <c r="O188" s="54">
        <v>78000.0</v>
      </c>
      <c r="P188" s="95">
        <v>78000.0</v>
      </c>
      <c r="Q188" s="51">
        <v>0.0</v>
      </c>
      <c r="R188" s="51">
        <v>4440.0</v>
      </c>
      <c r="S188" s="52">
        <f t="shared" si="2"/>
        <v>73560</v>
      </c>
      <c r="T188" s="42" t="s">
        <v>83</v>
      </c>
      <c r="U188" s="49">
        <v>45943.0</v>
      </c>
      <c r="V188" s="49">
        <v>45975.0</v>
      </c>
      <c r="W188" s="42">
        <v>1.0</v>
      </c>
      <c r="X188" s="42" t="s">
        <v>98</v>
      </c>
      <c r="Y188" s="42" t="s">
        <v>85</v>
      </c>
    </row>
    <row r="189" ht="16.5" customHeight="1">
      <c r="A189" s="38" t="s">
        <v>9213</v>
      </c>
      <c r="B189" s="40">
        <v>45944.0</v>
      </c>
      <c r="C189" s="42">
        <v>8115.0</v>
      </c>
      <c r="D189" s="47" t="s">
        <v>2564</v>
      </c>
      <c r="E189" s="46" t="s">
        <v>2425</v>
      </c>
      <c r="F189" s="228" t="s">
        <v>2426</v>
      </c>
      <c r="G189" s="47" t="s">
        <v>132</v>
      </c>
      <c r="H189" s="47" t="s">
        <v>134</v>
      </c>
      <c r="I189" s="42" t="s">
        <v>46</v>
      </c>
      <c r="J189" s="49">
        <v>44947.0</v>
      </c>
      <c r="K189" s="40">
        <v>45943.0</v>
      </c>
      <c r="L189" s="42" t="s">
        <v>75</v>
      </c>
      <c r="M189" s="51">
        <v>0.0</v>
      </c>
      <c r="N189" s="42" t="s">
        <v>75</v>
      </c>
      <c r="O189" s="54">
        <v>118000.0</v>
      </c>
      <c r="P189" s="95">
        <v>118000.0</v>
      </c>
      <c r="Q189" s="51">
        <v>0.0</v>
      </c>
      <c r="R189" s="51">
        <v>826.0</v>
      </c>
      <c r="S189" s="52">
        <f t="shared" si="2"/>
        <v>117174</v>
      </c>
      <c r="T189" s="42" t="s">
        <v>83</v>
      </c>
      <c r="U189" s="49">
        <v>45943.0</v>
      </c>
      <c r="V189" s="49">
        <v>45973.0</v>
      </c>
      <c r="W189" s="42">
        <v>1.0</v>
      </c>
      <c r="X189" s="42" t="s">
        <v>84</v>
      </c>
      <c r="Y189" s="42" t="s">
        <v>85</v>
      </c>
    </row>
    <row r="190" ht="16.5" customHeight="1">
      <c r="A190" s="38" t="s">
        <v>9217</v>
      </c>
      <c r="B190" s="40">
        <v>45944.0</v>
      </c>
      <c r="C190" s="42">
        <v>6348.0</v>
      </c>
      <c r="D190" s="47" t="s">
        <v>2506</v>
      </c>
      <c r="E190" s="46" t="s">
        <v>2507</v>
      </c>
      <c r="F190" s="228" t="s">
        <v>2508</v>
      </c>
      <c r="G190" s="47" t="s">
        <v>155</v>
      </c>
      <c r="H190" s="47" t="s">
        <v>156</v>
      </c>
      <c r="I190" s="42" t="s">
        <v>46</v>
      </c>
      <c r="J190" s="49">
        <v>44760.0</v>
      </c>
      <c r="K190" s="40">
        <v>45943.0</v>
      </c>
      <c r="L190" s="42" t="s">
        <v>75</v>
      </c>
      <c r="M190" s="51">
        <v>78000.0</v>
      </c>
      <c r="N190" s="42" t="s">
        <v>75</v>
      </c>
      <c r="O190" s="54">
        <v>80071.0</v>
      </c>
      <c r="P190" s="140">
        <v>80071.0</v>
      </c>
      <c r="Q190" s="51">
        <v>0.0</v>
      </c>
      <c r="R190" s="51">
        <v>0.0</v>
      </c>
      <c r="S190" s="52">
        <f t="shared" si="2"/>
        <v>80071</v>
      </c>
      <c r="T190" s="42" t="s">
        <v>112</v>
      </c>
      <c r="U190" s="49">
        <v>45943.0</v>
      </c>
      <c r="V190" s="49">
        <v>45974.0</v>
      </c>
      <c r="W190" s="42">
        <v>1.0</v>
      </c>
      <c r="X190" s="42" t="s">
        <v>98</v>
      </c>
      <c r="Y190" s="42" t="s">
        <v>85</v>
      </c>
    </row>
    <row r="191" ht="16.5" customHeight="1">
      <c r="A191" s="38" t="s">
        <v>9220</v>
      </c>
      <c r="B191" s="40">
        <v>45944.0</v>
      </c>
      <c r="C191" s="42">
        <v>1006.0</v>
      </c>
      <c r="D191" s="47" t="s">
        <v>2078</v>
      </c>
      <c r="E191" s="46" t="s">
        <v>2080</v>
      </c>
      <c r="F191" s="228" t="s">
        <v>2082</v>
      </c>
      <c r="G191" s="47" t="s">
        <v>812</v>
      </c>
      <c r="H191" s="47" t="s">
        <v>123</v>
      </c>
      <c r="I191" s="42" t="s">
        <v>46</v>
      </c>
      <c r="J191" s="49">
        <v>44343.0</v>
      </c>
      <c r="K191" s="40">
        <v>45943.0</v>
      </c>
      <c r="L191" s="42" t="s">
        <v>75</v>
      </c>
      <c r="M191" s="51">
        <v>78000.0</v>
      </c>
      <c r="N191" s="42" t="s">
        <v>75</v>
      </c>
      <c r="O191" s="54">
        <v>80000.0</v>
      </c>
      <c r="P191" s="95">
        <v>80000.0</v>
      </c>
      <c r="Q191" s="51">
        <v>0.0</v>
      </c>
      <c r="R191" s="51">
        <v>1600.0</v>
      </c>
      <c r="S191" s="52">
        <f t="shared" si="2"/>
        <v>78400</v>
      </c>
      <c r="T191" s="42" t="s">
        <v>83</v>
      </c>
      <c r="U191" s="49">
        <v>45943.0</v>
      </c>
      <c r="V191" s="49">
        <v>45973.0</v>
      </c>
      <c r="W191" s="42">
        <v>1.0</v>
      </c>
      <c r="X191" s="42" t="s">
        <v>98</v>
      </c>
      <c r="Y191" s="42" t="s">
        <v>85</v>
      </c>
    </row>
    <row r="192" ht="16.5" customHeight="1">
      <c r="A192" s="38" t="s">
        <v>9224</v>
      </c>
      <c r="B192" s="40">
        <v>45944.0</v>
      </c>
      <c r="C192" s="42">
        <v>4343.0</v>
      </c>
      <c r="D192" s="47" t="s">
        <v>151</v>
      </c>
      <c r="E192" s="46" t="s">
        <v>152</v>
      </c>
      <c r="F192" s="228" t="s">
        <v>2451</v>
      </c>
      <c r="G192" s="47" t="s">
        <v>155</v>
      </c>
      <c r="H192" s="47" t="s">
        <v>156</v>
      </c>
      <c r="I192" s="42" t="s">
        <v>46</v>
      </c>
      <c r="J192" s="49">
        <v>44585.0</v>
      </c>
      <c r="K192" s="40">
        <v>45943.0</v>
      </c>
      <c r="L192" s="42" t="s">
        <v>75</v>
      </c>
      <c r="M192" s="51">
        <v>0.0</v>
      </c>
      <c r="N192" s="42" t="s">
        <v>75</v>
      </c>
      <c r="O192" s="54">
        <v>118000.0</v>
      </c>
      <c r="P192" s="95">
        <v>118000.0</v>
      </c>
      <c r="Q192" s="51">
        <v>0.0</v>
      </c>
      <c r="R192" s="51">
        <v>2360.0</v>
      </c>
      <c r="S192" s="52">
        <f t="shared" si="2"/>
        <v>115640</v>
      </c>
      <c r="T192" s="42" t="s">
        <v>83</v>
      </c>
      <c r="U192" s="49">
        <v>45943.0</v>
      </c>
      <c r="V192" s="49">
        <v>45973.0</v>
      </c>
      <c r="W192" s="42">
        <v>1.0</v>
      </c>
      <c r="X192" s="42" t="s">
        <v>84</v>
      </c>
      <c r="Y192" s="42" t="s">
        <v>85</v>
      </c>
    </row>
    <row r="193" ht="16.5" customHeight="1">
      <c r="A193" s="38" t="s">
        <v>9228</v>
      </c>
      <c r="B193" s="40">
        <v>45944.0</v>
      </c>
      <c r="C193" s="42">
        <v>3621.0</v>
      </c>
      <c r="D193" s="47" t="s">
        <v>2411</v>
      </c>
      <c r="E193" s="46" t="s">
        <v>1938</v>
      </c>
      <c r="F193" s="228" t="s">
        <v>1939</v>
      </c>
      <c r="G193" s="47" t="s">
        <v>1940</v>
      </c>
      <c r="H193" s="47" t="s">
        <v>156</v>
      </c>
      <c r="I193" s="42" t="s">
        <v>46</v>
      </c>
      <c r="J193" s="49">
        <v>44535.0</v>
      </c>
      <c r="K193" s="40">
        <v>45943.0</v>
      </c>
      <c r="L193" s="42" t="s">
        <v>75</v>
      </c>
      <c r="M193" s="51">
        <v>0.0</v>
      </c>
      <c r="N193" s="42" t="s">
        <v>75</v>
      </c>
      <c r="O193" s="54">
        <v>78000.0</v>
      </c>
      <c r="P193" s="95">
        <v>78000.0</v>
      </c>
      <c r="Q193" s="51">
        <v>0.0</v>
      </c>
      <c r="R193" s="51">
        <v>4440.0</v>
      </c>
      <c r="S193" s="52">
        <f t="shared" si="2"/>
        <v>73560</v>
      </c>
      <c r="T193" s="42" t="s">
        <v>83</v>
      </c>
      <c r="U193" s="49">
        <v>45943.0</v>
      </c>
      <c r="V193" s="49">
        <v>45973.0</v>
      </c>
      <c r="W193" s="42">
        <v>1.0</v>
      </c>
      <c r="X193" s="42" t="s">
        <v>98</v>
      </c>
      <c r="Y193" s="42" t="s">
        <v>85</v>
      </c>
    </row>
    <row r="194" ht="16.5" customHeight="1">
      <c r="A194" s="38" t="s">
        <v>9232</v>
      </c>
      <c r="B194" s="40">
        <v>45944.0</v>
      </c>
      <c r="C194" s="42">
        <v>6331.0</v>
      </c>
      <c r="D194" s="47" t="s">
        <v>2001</v>
      </c>
      <c r="E194" s="46" t="s">
        <v>2138</v>
      </c>
      <c r="F194" s="228" t="s">
        <v>2139</v>
      </c>
      <c r="G194" s="47" t="s">
        <v>1863</v>
      </c>
      <c r="H194" s="47" t="s">
        <v>1044</v>
      </c>
      <c r="I194" s="42" t="s">
        <v>46</v>
      </c>
      <c r="J194" s="49">
        <v>44759.0</v>
      </c>
      <c r="K194" s="40">
        <v>45943.0</v>
      </c>
      <c r="L194" s="42" t="s">
        <v>75</v>
      </c>
      <c r="M194" s="51">
        <v>0.0</v>
      </c>
      <c r="N194" s="42" t="s">
        <v>75</v>
      </c>
      <c r="O194" s="54">
        <v>118000.0</v>
      </c>
      <c r="P194" s="95">
        <v>118000.0</v>
      </c>
      <c r="Q194" s="51">
        <v>0.0</v>
      </c>
      <c r="R194" s="51">
        <v>826.0</v>
      </c>
      <c r="S194" s="52">
        <f t="shared" si="2"/>
        <v>117174</v>
      </c>
      <c r="T194" s="42" t="s">
        <v>83</v>
      </c>
      <c r="U194" s="49">
        <v>45943.0</v>
      </c>
      <c r="V194" s="49">
        <v>45973.0</v>
      </c>
      <c r="W194" s="42">
        <v>1.0</v>
      </c>
      <c r="X194" s="42" t="s">
        <v>84</v>
      </c>
      <c r="Y194" s="42" t="s">
        <v>85</v>
      </c>
    </row>
    <row r="195" ht="16.5" customHeight="1">
      <c r="A195" s="38" t="s">
        <v>9235</v>
      </c>
      <c r="B195" s="40">
        <v>45944.0</v>
      </c>
      <c r="C195" s="42">
        <v>1485.0</v>
      </c>
      <c r="D195" s="47" t="s">
        <v>2265</v>
      </c>
      <c r="E195" s="46" t="s">
        <v>2259</v>
      </c>
      <c r="F195" s="228" t="s">
        <v>2260</v>
      </c>
      <c r="G195" s="47" t="s">
        <v>2261</v>
      </c>
      <c r="H195" s="47" t="s">
        <v>1137</v>
      </c>
      <c r="I195" s="42" t="s">
        <v>46</v>
      </c>
      <c r="J195" s="49">
        <v>44367.0</v>
      </c>
      <c r="K195" s="40">
        <v>45943.0</v>
      </c>
      <c r="L195" s="42" t="s">
        <v>75</v>
      </c>
      <c r="M195" s="51">
        <v>0.0</v>
      </c>
      <c r="N195" s="42" t="s">
        <v>75</v>
      </c>
      <c r="O195" s="54">
        <v>78000.0</v>
      </c>
      <c r="P195" s="95">
        <v>78000.0</v>
      </c>
      <c r="Q195" s="51">
        <v>0.0</v>
      </c>
      <c r="R195" s="51">
        <v>4400.0</v>
      </c>
      <c r="S195" s="52">
        <f t="shared" si="2"/>
        <v>73600</v>
      </c>
      <c r="T195" s="42" t="s">
        <v>83</v>
      </c>
      <c r="U195" s="49">
        <v>45943.0</v>
      </c>
      <c r="V195" s="49">
        <v>45973.0</v>
      </c>
      <c r="W195" s="42">
        <v>1.0</v>
      </c>
      <c r="X195" s="42" t="s">
        <v>98</v>
      </c>
      <c r="Y195" s="42" t="s">
        <v>85</v>
      </c>
    </row>
    <row r="196" ht="16.5" customHeight="1">
      <c r="A196" s="38" t="s">
        <v>9239</v>
      </c>
      <c r="B196" s="40">
        <v>45944.0</v>
      </c>
      <c r="C196" s="42">
        <v>6058.0</v>
      </c>
      <c r="D196" s="47" t="s">
        <v>1797</v>
      </c>
      <c r="E196" s="46" t="s">
        <v>1798</v>
      </c>
      <c r="F196" s="228" t="s">
        <v>2358</v>
      </c>
      <c r="G196" s="47" t="s">
        <v>812</v>
      </c>
      <c r="H196" s="47" t="s">
        <v>123</v>
      </c>
      <c r="I196" s="42" t="s">
        <v>46</v>
      </c>
      <c r="J196" s="49">
        <v>44730.0</v>
      </c>
      <c r="K196" s="40">
        <v>45943.0</v>
      </c>
      <c r="L196" s="42" t="s">
        <v>75</v>
      </c>
      <c r="M196" s="51">
        <v>0.0</v>
      </c>
      <c r="N196" s="42" t="s">
        <v>75</v>
      </c>
      <c r="O196" s="54">
        <v>118000.0</v>
      </c>
      <c r="P196" s="95">
        <v>118000.0</v>
      </c>
      <c r="Q196" s="51">
        <v>0.0</v>
      </c>
      <c r="R196" s="51">
        <v>2360.0</v>
      </c>
      <c r="S196" s="52">
        <f t="shared" si="2"/>
        <v>115640</v>
      </c>
      <c r="T196" s="42" t="s">
        <v>83</v>
      </c>
      <c r="U196" s="49">
        <v>45943.0</v>
      </c>
      <c r="V196" s="49">
        <v>45976.0</v>
      </c>
      <c r="W196" s="42">
        <v>1.0</v>
      </c>
      <c r="X196" s="42" t="s">
        <v>84</v>
      </c>
      <c r="Y196" s="42" t="s">
        <v>85</v>
      </c>
    </row>
    <row r="197" ht="16.5" customHeight="1">
      <c r="A197" s="38" t="s">
        <v>9244</v>
      </c>
      <c r="B197" s="40">
        <v>45944.0</v>
      </c>
      <c r="C197" s="42">
        <v>9815.0</v>
      </c>
      <c r="D197" s="47" t="s">
        <v>9245</v>
      </c>
      <c r="E197" s="46" t="s">
        <v>2370</v>
      </c>
      <c r="F197" s="228" t="s">
        <v>2371</v>
      </c>
      <c r="G197" s="47" t="s">
        <v>796</v>
      </c>
      <c r="H197" s="47" t="s">
        <v>134</v>
      </c>
      <c r="I197" s="42" t="s">
        <v>46</v>
      </c>
      <c r="J197" s="49">
        <v>45149.0</v>
      </c>
      <c r="K197" s="40">
        <v>45943.0</v>
      </c>
      <c r="L197" s="42" t="s">
        <v>75</v>
      </c>
      <c r="M197" s="51">
        <v>0.0</v>
      </c>
      <c r="N197" s="42" t="s">
        <v>75</v>
      </c>
      <c r="O197" s="54">
        <v>118000.0</v>
      </c>
      <c r="P197" s="95">
        <v>118000.0</v>
      </c>
      <c r="Q197" s="51">
        <v>0.0</v>
      </c>
      <c r="R197" s="51">
        <v>4440.0</v>
      </c>
      <c r="S197" s="52">
        <f t="shared" si="2"/>
        <v>113560</v>
      </c>
      <c r="T197" s="42" t="s">
        <v>83</v>
      </c>
      <c r="U197" s="49">
        <v>45943.0</v>
      </c>
      <c r="V197" s="49">
        <v>45973.0</v>
      </c>
      <c r="W197" s="42">
        <v>1.0</v>
      </c>
      <c r="X197" s="42" t="s">
        <v>84</v>
      </c>
      <c r="Y197" s="42" t="s">
        <v>85</v>
      </c>
    </row>
    <row r="198" ht="16.5" customHeight="1">
      <c r="A198" s="38" t="s">
        <v>9249</v>
      </c>
      <c r="B198" s="40">
        <v>45944.0</v>
      </c>
      <c r="C198" s="42">
        <v>1288.0</v>
      </c>
      <c r="D198" s="47" t="s">
        <v>2821</v>
      </c>
      <c r="E198" s="46" t="s">
        <v>2436</v>
      </c>
      <c r="F198" s="228" t="s">
        <v>2437</v>
      </c>
      <c r="G198" s="47" t="s">
        <v>1765</v>
      </c>
      <c r="H198" s="47" t="s">
        <v>1766</v>
      </c>
      <c r="I198" s="42" t="s">
        <v>46</v>
      </c>
      <c r="J198" s="49">
        <v>44356.0</v>
      </c>
      <c r="K198" s="40">
        <v>45943.0</v>
      </c>
      <c r="L198" s="42" t="s">
        <v>75</v>
      </c>
      <c r="M198" s="51">
        <v>0.0</v>
      </c>
      <c r="N198" s="42" t="s">
        <v>75</v>
      </c>
      <c r="O198" s="54">
        <v>118000.0</v>
      </c>
      <c r="P198" s="95">
        <v>118000.0</v>
      </c>
      <c r="Q198" s="51">
        <v>0.0</v>
      </c>
      <c r="R198" s="51">
        <v>4440.0</v>
      </c>
      <c r="S198" s="52">
        <f t="shared" si="2"/>
        <v>113560</v>
      </c>
      <c r="T198" s="42" t="s">
        <v>83</v>
      </c>
      <c r="U198" s="49">
        <v>45943.0</v>
      </c>
      <c r="V198" s="49">
        <v>45974.0</v>
      </c>
      <c r="W198" s="42">
        <v>1.0</v>
      </c>
      <c r="X198" s="42" t="s">
        <v>84</v>
      </c>
      <c r="Y198" s="42" t="s">
        <v>85</v>
      </c>
    </row>
    <row r="199" ht="16.5" customHeight="1">
      <c r="A199" s="38" t="s">
        <v>9253</v>
      </c>
      <c r="B199" s="40">
        <v>45944.0</v>
      </c>
      <c r="C199" s="42">
        <v>13503.0</v>
      </c>
      <c r="D199" s="47" t="s">
        <v>9254</v>
      </c>
      <c r="E199" s="46" t="s">
        <v>2287</v>
      </c>
      <c r="F199" s="228" t="s">
        <v>2288</v>
      </c>
      <c r="G199" s="47" t="s">
        <v>2290</v>
      </c>
      <c r="H199" s="47" t="s">
        <v>134</v>
      </c>
      <c r="I199" s="42" t="s">
        <v>46</v>
      </c>
      <c r="J199" s="49">
        <v>45571.0</v>
      </c>
      <c r="K199" s="40">
        <v>45943.0</v>
      </c>
      <c r="L199" s="42" t="s">
        <v>75</v>
      </c>
      <c r="M199" s="51">
        <v>0.0</v>
      </c>
      <c r="N199" s="40">
        <v>45944.0</v>
      </c>
      <c r="O199" s="54">
        <v>1298058.0</v>
      </c>
      <c r="P199" s="140">
        <v>1298000.0</v>
      </c>
      <c r="Q199" s="51">
        <v>0.0</v>
      </c>
      <c r="R199" s="51">
        <v>0.0</v>
      </c>
      <c r="S199" s="52">
        <f t="shared" si="2"/>
        <v>1298000</v>
      </c>
      <c r="T199" s="42" t="s">
        <v>112</v>
      </c>
      <c r="U199" s="49">
        <v>45944.0</v>
      </c>
      <c r="V199" s="49">
        <v>46304.0</v>
      </c>
      <c r="W199" s="42">
        <v>12.0</v>
      </c>
      <c r="X199" s="42" t="s">
        <v>84</v>
      </c>
      <c r="Y199" s="42" t="s">
        <v>85</v>
      </c>
    </row>
    <row r="200" ht="16.5" customHeight="1">
      <c r="A200" s="38" t="s">
        <v>9257</v>
      </c>
      <c r="B200" s="40">
        <v>45944.0</v>
      </c>
      <c r="C200" s="42">
        <v>8444.0</v>
      </c>
      <c r="D200" s="47" t="s">
        <v>8446</v>
      </c>
      <c r="E200" s="46" t="s">
        <v>1324</v>
      </c>
      <c r="F200" s="228" t="s">
        <v>1471</v>
      </c>
      <c r="G200" s="47" t="s">
        <v>323</v>
      </c>
      <c r="H200" s="47" t="s">
        <v>177</v>
      </c>
      <c r="I200" s="42" t="s">
        <v>46</v>
      </c>
      <c r="J200" s="49">
        <v>44986.0</v>
      </c>
      <c r="K200" s="42" t="s">
        <v>75</v>
      </c>
      <c r="L200" s="42" t="s">
        <v>75</v>
      </c>
      <c r="M200" s="51">
        <v>78000.0</v>
      </c>
      <c r="N200" s="40">
        <v>45943.0</v>
      </c>
      <c r="O200" s="54">
        <v>0.0</v>
      </c>
      <c r="P200" s="54">
        <v>0.0</v>
      </c>
      <c r="Q200" s="51">
        <v>0.0</v>
      </c>
      <c r="R200" s="51">
        <v>0.0</v>
      </c>
      <c r="S200" s="52">
        <f t="shared" si="2"/>
        <v>0</v>
      </c>
      <c r="T200" s="42" t="s">
        <v>283</v>
      </c>
      <c r="U200" s="49">
        <v>45943.0</v>
      </c>
      <c r="V200" s="49">
        <v>45973.0</v>
      </c>
      <c r="W200" s="42">
        <v>1.0</v>
      </c>
      <c r="X200" s="42" t="s">
        <v>98</v>
      </c>
      <c r="Y200" s="42" t="s">
        <v>85</v>
      </c>
    </row>
    <row r="201" ht="16.5" customHeight="1">
      <c r="A201" s="46" t="s">
        <v>9260</v>
      </c>
      <c r="B201" s="40">
        <v>45944.0</v>
      </c>
      <c r="C201" s="42">
        <v>13503.0</v>
      </c>
      <c r="D201" s="47" t="s">
        <v>9254</v>
      </c>
      <c r="E201" s="46" t="s">
        <v>2287</v>
      </c>
      <c r="F201" s="228" t="s">
        <v>2288</v>
      </c>
      <c r="G201" s="47" t="s">
        <v>2290</v>
      </c>
      <c r="H201" s="47" t="s">
        <v>134</v>
      </c>
      <c r="I201" s="42" t="s">
        <v>46</v>
      </c>
      <c r="J201" s="49">
        <v>45571.0</v>
      </c>
      <c r="K201" s="42" t="s">
        <v>75</v>
      </c>
      <c r="L201" s="42" t="s">
        <v>75</v>
      </c>
      <c r="M201" s="51">
        <v>118000.0</v>
      </c>
      <c r="N201" s="40">
        <v>45944.0</v>
      </c>
      <c r="O201" s="54">
        <v>0.0</v>
      </c>
      <c r="P201" s="54">
        <v>0.0</v>
      </c>
      <c r="Q201" s="51">
        <v>0.0</v>
      </c>
      <c r="R201" s="51">
        <v>0.0</v>
      </c>
      <c r="S201" s="52">
        <f t="shared" si="2"/>
        <v>0</v>
      </c>
      <c r="T201" s="42" t="s">
        <v>248</v>
      </c>
      <c r="U201" s="49">
        <v>45944.0</v>
      </c>
      <c r="V201" s="49">
        <v>46335.0</v>
      </c>
      <c r="W201" s="42">
        <v>12.0</v>
      </c>
      <c r="X201" s="42" t="s">
        <v>84</v>
      </c>
      <c r="Y201" s="42" t="s">
        <v>85</v>
      </c>
    </row>
    <row r="202" ht="16.5" customHeight="1">
      <c r="A202" s="38" t="s">
        <v>9264</v>
      </c>
      <c r="B202" s="39">
        <v>45945.0</v>
      </c>
      <c r="C202" s="41">
        <v>8565.0</v>
      </c>
      <c r="D202" s="43" t="s">
        <v>9265</v>
      </c>
      <c r="E202" s="60" t="s">
        <v>5886</v>
      </c>
      <c r="F202" s="381" t="s">
        <v>5892</v>
      </c>
      <c r="G202" s="43" t="s">
        <v>121</v>
      </c>
      <c r="H202" s="43" t="s">
        <v>123</v>
      </c>
      <c r="I202" s="41" t="s">
        <v>46</v>
      </c>
      <c r="J202" s="48">
        <v>45002.0</v>
      </c>
      <c r="K202" s="39">
        <v>45945.0</v>
      </c>
      <c r="L202" s="39">
        <v>45943.0</v>
      </c>
      <c r="M202" s="50">
        <v>1989000.0</v>
      </c>
      <c r="N202" s="39">
        <v>45945.0</v>
      </c>
      <c r="O202" s="52">
        <v>1999014.0</v>
      </c>
      <c r="P202" s="348">
        <v>1999000.0</v>
      </c>
      <c r="Q202" s="50">
        <v>472000.0</v>
      </c>
      <c r="R202" s="50">
        <v>0.0</v>
      </c>
      <c r="S202" s="52">
        <f t="shared" si="2"/>
        <v>1999000</v>
      </c>
      <c r="T202" s="41" t="s">
        <v>112</v>
      </c>
      <c r="U202" s="48">
        <v>45945.0</v>
      </c>
      <c r="V202" s="48">
        <v>46489.0</v>
      </c>
      <c r="W202" s="41">
        <v>18.0</v>
      </c>
      <c r="X202" s="41" t="s">
        <v>84</v>
      </c>
      <c r="Y202" s="41" t="s">
        <v>85</v>
      </c>
    </row>
    <row r="203" ht="16.5" customHeight="1">
      <c r="A203" s="46" t="s">
        <v>9271</v>
      </c>
      <c r="B203" s="39">
        <v>45945.0</v>
      </c>
      <c r="C203" s="41">
        <v>8565.0</v>
      </c>
      <c r="D203" s="43" t="s">
        <v>9265</v>
      </c>
      <c r="E203" s="60" t="s">
        <v>5886</v>
      </c>
      <c r="F203" s="381" t="s">
        <v>5892</v>
      </c>
      <c r="G203" s="43" t="s">
        <v>121</v>
      </c>
      <c r="H203" s="43" t="s">
        <v>123</v>
      </c>
      <c r="I203" s="41" t="s">
        <v>46</v>
      </c>
      <c r="J203" s="48">
        <v>45002.0</v>
      </c>
      <c r="K203" s="42" t="s">
        <v>75</v>
      </c>
      <c r="L203" s="42" t="s">
        <v>75</v>
      </c>
      <c r="M203" s="50">
        <v>472000.0</v>
      </c>
      <c r="N203" s="39">
        <v>45945.0</v>
      </c>
      <c r="O203" s="52">
        <v>0.0</v>
      </c>
      <c r="P203" s="52">
        <v>0.0</v>
      </c>
      <c r="Q203" s="50">
        <v>0.0</v>
      </c>
      <c r="R203" s="50">
        <v>0.0</v>
      </c>
      <c r="S203" s="52">
        <f t="shared" si="2"/>
        <v>0</v>
      </c>
      <c r="T203" s="41" t="s">
        <v>248</v>
      </c>
      <c r="U203" s="48">
        <v>45945.0</v>
      </c>
      <c r="V203" s="48">
        <v>46611.0</v>
      </c>
      <c r="W203" s="41">
        <v>4.0</v>
      </c>
      <c r="X203" s="41" t="s">
        <v>84</v>
      </c>
      <c r="Y203" s="41" t="s">
        <v>85</v>
      </c>
    </row>
    <row r="204" ht="16.5" customHeight="1">
      <c r="A204" s="38" t="s">
        <v>9276</v>
      </c>
      <c r="B204" s="40">
        <v>45944.0</v>
      </c>
      <c r="C204" s="42">
        <v>10964.0</v>
      </c>
      <c r="D204" s="47" t="s">
        <v>1806</v>
      </c>
      <c r="E204" s="46" t="s">
        <v>1608</v>
      </c>
      <c r="F204" s="228" t="s">
        <v>1609</v>
      </c>
      <c r="G204" s="47" t="s">
        <v>601</v>
      </c>
      <c r="H204" s="47" t="s">
        <v>177</v>
      </c>
      <c r="I204" s="42" t="s">
        <v>46</v>
      </c>
      <c r="J204" s="49">
        <v>45295.0</v>
      </c>
      <c r="K204" s="40">
        <v>45944.0</v>
      </c>
      <c r="L204" s="42" t="s">
        <v>75</v>
      </c>
      <c r="M204" s="51">
        <v>0.0</v>
      </c>
      <c r="N204" s="42" t="s">
        <v>75</v>
      </c>
      <c r="O204" s="54">
        <v>78000.0</v>
      </c>
      <c r="P204" s="106">
        <v>78000.0</v>
      </c>
      <c r="Q204" s="51">
        <v>0.0</v>
      </c>
      <c r="R204" s="51">
        <v>546.0</v>
      </c>
      <c r="S204" s="52">
        <f t="shared" si="2"/>
        <v>77454</v>
      </c>
      <c r="T204" s="42" t="s">
        <v>83</v>
      </c>
      <c r="U204" s="49">
        <v>45944.0</v>
      </c>
      <c r="V204" s="49">
        <v>45974.0</v>
      </c>
      <c r="W204" s="42">
        <v>1.0</v>
      </c>
      <c r="X204" s="42" t="s">
        <v>98</v>
      </c>
      <c r="Y204" s="42" t="s">
        <v>85</v>
      </c>
    </row>
    <row r="205" ht="16.5" customHeight="1">
      <c r="A205" s="38" t="s">
        <v>9280</v>
      </c>
      <c r="B205" s="40">
        <v>45944.0</v>
      </c>
      <c r="C205" s="42">
        <v>11598.0</v>
      </c>
      <c r="D205" s="47" t="s">
        <v>2667</v>
      </c>
      <c r="E205" s="46" t="s">
        <v>2545</v>
      </c>
      <c r="F205" s="228" t="s">
        <v>7148</v>
      </c>
      <c r="G205" s="47" t="s">
        <v>342</v>
      </c>
      <c r="H205" s="47" t="s">
        <v>200</v>
      </c>
      <c r="I205" s="42" t="s">
        <v>46</v>
      </c>
      <c r="J205" s="49">
        <v>45364.0</v>
      </c>
      <c r="K205" s="40">
        <v>45944.0</v>
      </c>
      <c r="L205" s="42" t="s">
        <v>75</v>
      </c>
      <c r="M205" s="51">
        <v>0.0</v>
      </c>
      <c r="N205" s="42" t="s">
        <v>75</v>
      </c>
      <c r="O205" s="54">
        <v>78000.0</v>
      </c>
      <c r="P205" s="106">
        <v>78000.0</v>
      </c>
      <c r="Q205" s="51">
        <v>0.0</v>
      </c>
      <c r="R205" s="51">
        <v>546.0</v>
      </c>
      <c r="S205" s="52">
        <f t="shared" si="2"/>
        <v>77454</v>
      </c>
      <c r="T205" s="42" t="s">
        <v>83</v>
      </c>
      <c r="U205" s="49">
        <v>45944.0</v>
      </c>
      <c r="V205" s="49">
        <v>45978.0</v>
      </c>
      <c r="W205" s="42">
        <v>1.0</v>
      </c>
      <c r="X205" s="42" t="s">
        <v>98</v>
      </c>
      <c r="Y205" s="42" t="s">
        <v>85</v>
      </c>
    </row>
    <row r="206" ht="16.5" customHeight="1">
      <c r="A206" s="38" t="s">
        <v>9285</v>
      </c>
      <c r="B206" s="40">
        <v>45944.0</v>
      </c>
      <c r="C206" s="42">
        <v>2728.0</v>
      </c>
      <c r="D206" s="47" t="s">
        <v>1762</v>
      </c>
      <c r="E206" s="46" t="s">
        <v>1763</v>
      </c>
      <c r="F206" s="228" t="s">
        <v>1764</v>
      </c>
      <c r="G206" s="47" t="s">
        <v>1765</v>
      </c>
      <c r="H206" s="47" t="s">
        <v>1766</v>
      </c>
      <c r="I206" s="42" t="s">
        <v>46</v>
      </c>
      <c r="J206" s="49">
        <v>44469.0</v>
      </c>
      <c r="K206" s="40">
        <v>45944.0</v>
      </c>
      <c r="L206" s="42" t="s">
        <v>75</v>
      </c>
      <c r="M206" s="51">
        <v>0.0</v>
      </c>
      <c r="N206" s="42" t="s">
        <v>75</v>
      </c>
      <c r="O206" s="54">
        <v>78000.0</v>
      </c>
      <c r="P206" s="106">
        <v>78000.0</v>
      </c>
      <c r="Q206" s="51">
        <v>0.0</v>
      </c>
      <c r="R206" s="51">
        <v>4440.0</v>
      </c>
      <c r="S206" s="52">
        <f t="shared" si="2"/>
        <v>73560</v>
      </c>
      <c r="T206" s="42" t="s">
        <v>83</v>
      </c>
      <c r="U206" s="49">
        <v>45944.0</v>
      </c>
      <c r="V206" s="49">
        <v>45974.0</v>
      </c>
      <c r="W206" s="42">
        <v>1.0</v>
      </c>
      <c r="X206" s="42" t="s">
        <v>98</v>
      </c>
      <c r="Y206" s="42" t="s">
        <v>85</v>
      </c>
    </row>
    <row r="207" ht="16.5" customHeight="1">
      <c r="A207" s="38" t="s">
        <v>9290</v>
      </c>
      <c r="B207" s="40">
        <v>45944.0</v>
      </c>
      <c r="C207" s="42">
        <v>4723.0</v>
      </c>
      <c r="D207" s="47" t="s">
        <v>2572</v>
      </c>
      <c r="E207" s="46" t="s">
        <v>1074</v>
      </c>
      <c r="F207" s="228" t="s">
        <v>6988</v>
      </c>
      <c r="G207" s="47" t="s">
        <v>217</v>
      </c>
      <c r="H207" s="47" t="s">
        <v>177</v>
      </c>
      <c r="I207" s="42" t="s">
        <v>46</v>
      </c>
      <c r="J207" s="49">
        <v>44611.0</v>
      </c>
      <c r="K207" s="40">
        <v>45944.0</v>
      </c>
      <c r="L207" s="42" t="s">
        <v>75</v>
      </c>
      <c r="M207" s="51">
        <v>0.0</v>
      </c>
      <c r="N207" s="42" t="s">
        <v>75</v>
      </c>
      <c r="O207" s="54">
        <v>78097.0</v>
      </c>
      <c r="P207" s="103">
        <v>78000.0</v>
      </c>
      <c r="Q207" s="51">
        <v>0.0</v>
      </c>
      <c r="R207" s="51">
        <v>0.0</v>
      </c>
      <c r="S207" s="52">
        <f t="shared" si="2"/>
        <v>78000</v>
      </c>
      <c r="T207" s="42" t="s">
        <v>112</v>
      </c>
      <c r="U207" s="49">
        <v>45944.0</v>
      </c>
      <c r="V207" s="49">
        <v>45975.0</v>
      </c>
      <c r="W207" s="42">
        <v>1.0</v>
      </c>
      <c r="X207" s="42" t="s">
        <v>98</v>
      </c>
      <c r="Y207" s="42" t="s">
        <v>85</v>
      </c>
    </row>
    <row r="208" ht="16.5" customHeight="1">
      <c r="A208" s="38" t="s">
        <v>9294</v>
      </c>
      <c r="B208" s="40">
        <v>45944.0</v>
      </c>
      <c r="C208" s="42">
        <v>6899.0</v>
      </c>
      <c r="D208" s="47" t="s">
        <v>2001</v>
      </c>
      <c r="E208" s="46" t="s">
        <v>2002</v>
      </c>
      <c r="F208" s="228" t="s">
        <v>2534</v>
      </c>
      <c r="G208" s="47" t="s">
        <v>315</v>
      </c>
      <c r="H208" s="47" t="s">
        <v>177</v>
      </c>
      <c r="I208" s="42" t="s">
        <v>46</v>
      </c>
      <c r="J208" s="49">
        <v>44812.0</v>
      </c>
      <c r="K208" s="40">
        <v>45944.0</v>
      </c>
      <c r="L208" s="42" t="s">
        <v>75</v>
      </c>
      <c r="M208" s="51">
        <v>0.0</v>
      </c>
      <c r="N208" s="42" t="s">
        <v>75</v>
      </c>
      <c r="O208" s="54">
        <v>78000.0</v>
      </c>
      <c r="P208" s="106">
        <v>78000.0</v>
      </c>
      <c r="Q208" s="51">
        <v>0.0</v>
      </c>
      <c r="R208" s="51">
        <v>4400.0</v>
      </c>
      <c r="S208" s="52">
        <f t="shared" si="2"/>
        <v>73600</v>
      </c>
      <c r="T208" s="42" t="s">
        <v>83</v>
      </c>
      <c r="U208" s="49">
        <v>45944.0</v>
      </c>
      <c r="V208" s="49">
        <v>45974.0</v>
      </c>
      <c r="W208" s="42">
        <v>1.0</v>
      </c>
      <c r="X208" s="42" t="s">
        <v>98</v>
      </c>
      <c r="Y208" s="42" t="s">
        <v>85</v>
      </c>
    </row>
    <row r="209" ht="16.5" customHeight="1">
      <c r="A209" s="38" t="s">
        <v>9300</v>
      </c>
      <c r="B209" s="40">
        <v>45944.0</v>
      </c>
      <c r="C209" s="42">
        <v>6285.0</v>
      </c>
      <c r="D209" s="47" t="s">
        <v>6591</v>
      </c>
      <c r="E209" s="46" t="s">
        <v>2389</v>
      </c>
      <c r="F209" s="228" t="s">
        <v>9301</v>
      </c>
      <c r="G209" s="47" t="s">
        <v>2392</v>
      </c>
      <c r="H209" s="47" t="s">
        <v>156</v>
      </c>
      <c r="I209" s="42" t="s">
        <v>46</v>
      </c>
      <c r="J209" s="49">
        <v>44754.0</v>
      </c>
      <c r="K209" s="40">
        <v>45944.0</v>
      </c>
      <c r="L209" s="42" t="s">
        <v>75</v>
      </c>
      <c r="M209" s="51">
        <v>0.0</v>
      </c>
      <c r="N209" s="42" t="s">
        <v>75</v>
      </c>
      <c r="O209" s="54">
        <v>78000.0</v>
      </c>
      <c r="P209" s="106">
        <v>78000.0</v>
      </c>
      <c r="Q209" s="51">
        <v>0.0</v>
      </c>
      <c r="R209" s="51">
        <v>4400.0</v>
      </c>
      <c r="S209" s="52">
        <f t="shared" si="2"/>
        <v>73600</v>
      </c>
      <c r="T209" s="42" t="s">
        <v>83</v>
      </c>
      <c r="U209" s="49">
        <v>45944.0</v>
      </c>
      <c r="V209" s="49">
        <v>45974.0</v>
      </c>
      <c r="W209" s="42">
        <v>1.0</v>
      </c>
      <c r="X209" s="42" t="s">
        <v>98</v>
      </c>
      <c r="Y209" s="42" t="s">
        <v>85</v>
      </c>
    </row>
    <row r="210" ht="16.5" customHeight="1">
      <c r="A210" s="38" t="s">
        <v>9305</v>
      </c>
      <c r="B210" s="40">
        <v>45944.0</v>
      </c>
      <c r="C210" s="42">
        <v>12299.0</v>
      </c>
      <c r="D210" s="47" t="s">
        <v>1516</v>
      </c>
      <c r="E210" s="46" t="s">
        <v>1432</v>
      </c>
      <c r="F210" s="228" t="s">
        <v>2638</v>
      </c>
      <c r="G210" s="47" t="s">
        <v>142</v>
      </c>
      <c r="H210" s="47" t="s">
        <v>144</v>
      </c>
      <c r="I210" s="42" t="s">
        <v>46</v>
      </c>
      <c r="J210" s="49">
        <v>45444.0</v>
      </c>
      <c r="K210" s="42" t="s">
        <v>75</v>
      </c>
      <c r="L210" s="42" t="s">
        <v>75</v>
      </c>
      <c r="M210" s="51">
        <v>118000.0</v>
      </c>
      <c r="N210" s="40">
        <v>45944.0</v>
      </c>
      <c r="O210" s="54">
        <v>0.0</v>
      </c>
      <c r="P210" s="54">
        <v>0.0</v>
      </c>
      <c r="Q210" s="51">
        <v>0.0</v>
      </c>
      <c r="R210" s="51">
        <v>0.0</v>
      </c>
      <c r="S210" s="52">
        <f t="shared" si="2"/>
        <v>0</v>
      </c>
      <c r="T210" s="42" t="s">
        <v>283</v>
      </c>
      <c r="U210" s="49">
        <v>45944.0</v>
      </c>
      <c r="V210" s="49">
        <v>45975.0</v>
      </c>
      <c r="W210" s="42">
        <v>1.0</v>
      </c>
      <c r="X210" s="42" t="s">
        <v>84</v>
      </c>
      <c r="Y210" s="42" t="s">
        <v>85</v>
      </c>
    </row>
    <row r="211" ht="16.5" customHeight="1">
      <c r="A211" s="38" t="s">
        <v>9308</v>
      </c>
      <c r="B211" s="40">
        <v>45945.0</v>
      </c>
      <c r="C211" s="42">
        <v>5554.0</v>
      </c>
      <c r="D211" s="47" t="s">
        <v>6728</v>
      </c>
      <c r="E211" s="46" t="s">
        <v>1992</v>
      </c>
      <c r="F211" s="228" t="s">
        <v>1993</v>
      </c>
      <c r="G211" s="47" t="s">
        <v>404</v>
      </c>
      <c r="H211" s="47" t="s">
        <v>72</v>
      </c>
      <c r="I211" s="42" t="s">
        <v>46</v>
      </c>
      <c r="J211" s="49">
        <v>44675.0</v>
      </c>
      <c r="K211" s="40">
        <v>45944.0</v>
      </c>
      <c r="L211" s="42" t="s">
        <v>75</v>
      </c>
      <c r="M211" s="51">
        <v>118000.0</v>
      </c>
      <c r="N211" s="42" t="s">
        <v>75</v>
      </c>
      <c r="O211" s="54">
        <v>120000.0</v>
      </c>
      <c r="P211" s="106">
        <v>120000.0</v>
      </c>
      <c r="Q211" s="51">
        <v>0.0</v>
      </c>
      <c r="R211" s="51">
        <v>4440.0</v>
      </c>
      <c r="S211" s="52">
        <f t="shared" si="2"/>
        <v>115560</v>
      </c>
      <c r="T211" s="42" t="s">
        <v>83</v>
      </c>
      <c r="U211" s="49">
        <v>45944.0</v>
      </c>
      <c r="V211" s="49">
        <v>45974.0</v>
      </c>
      <c r="W211" s="42">
        <v>1.0</v>
      </c>
      <c r="X211" s="42" t="s">
        <v>84</v>
      </c>
      <c r="Y211" s="42" t="s">
        <v>85</v>
      </c>
    </row>
    <row r="212" ht="16.5" customHeight="1">
      <c r="A212" s="38" t="s">
        <v>9312</v>
      </c>
      <c r="B212" s="40">
        <v>45945.0</v>
      </c>
      <c r="C212" s="42">
        <v>5169.0</v>
      </c>
      <c r="D212" s="47" t="s">
        <v>8818</v>
      </c>
      <c r="E212" s="46" t="s">
        <v>7003</v>
      </c>
      <c r="F212" s="228" t="s">
        <v>3993</v>
      </c>
      <c r="G212" s="47" t="s">
        <v>3995</v>
      </c>
      <c r="H212" s="47" t="s">
        <v>134</v>
      </c>
      <c r="I212" s="42" t="s">
        <v>46</v>
      </c>
      <c r="J212" s="49">
        <v>44644.0</v>
      </c>
      <c r="K212" s="40">
        <v>45944.0</v>
      </c>
      <c r="L212" s="42" t="s">
        <v>75</v>
      </c>
      <c r="M212" s="51">
        <v>0.0</v>
      </c>
      <c r="N212" s="42" t="s">
        <v>75</v>
      </c>
      <c r="O212" s="54">
        <v>78000.0</v>
      </c>
      <c r="P212" s="106">
        <v>78000.0</v>
      </c>
      <c r="Q212" s="51">
        <v>0.0</v>
      </c>
      <c r="R212" s="51">
        <v>546.0</v>
      </c>
      <c r="S212" s="52">
        <f t="shared" si="2"/>
        <v>77454</v>
      </c>
      <c r="T212" s="42" t="s">
        <v>83</v>
      </c>
      <c r="U212" s="49">
        <v>45944.0</v>
      </c>
      <c r="V212" s="49">
        <v>45974.0</v>
      </c>
      <c r="W212" s="42">
        <v>1.0</v>
      </c>
      <c r="X212" s="42" t="s">
        <v>98</v>
      </c>
      <c r="Y212" s="42" t="s">
        <v>85</v>
      </c>
    </row>
    <row r="213" ht="16.5" customHeight="1">
      <c r="A213" s="46" t="s">
        <v>9317</v>
      </c>
      <c r="B213" s="40">
        <v>45945.0</v>
      </c>
      <c r="C213" s="42">
        <v>5653.0</v>
      </c>
      <c r="D213" s="47" t="s">
        <v>3441</v>
      </c>
      <c r="E213" s="46" t="s">
        <v>3219</v>
      </c>
      <c r="F213" s="228" t="s">
        <v>3228</v>
      </c>
      <c r="G213" s="47" t="s">
        <v>1295</v>
      </c>
      <c r="H213" s="47" t="s">
        <v>1296</v>
      </c>
      <c r="I213" s="42" t="s">
        <v>6450</v>
      </c>
      <c r="J213" s="49">
        <v>44688.0</v>
      </c>
      <c r="K213" s="40">
        <v>45944.0</v>
      </c>
      <c r="L213" s="42" t="s">
        <v>75</v>
      </c>
      <c r="M213" s="51">
        <v>78000.0</v>
      </c>
      <c r="N213" s="42" t="s">
        <v>75</v>
      </c>
      <c r="O213" s="54">
        <v>156000.0</v>
      </c>
      <c r="P213" s="106">
        <v>156000.0</v>
      </c>
      <c r="Q213" s="51">
        <v>0.0</v>
      </c>
      <c r="R213" s="51">
        <v>4400.0</v>
      </c>
      <c r="S213" s="52">
        <f t="shared" si="2"/>
        <v>151600</v>
      </c>
      <c r="T213" s="42" t="s">
        <v>83</v>
      </c>
      <c r="U213" s="49">
        <v>45944.0</v>
      </c>
      <c r="V213" s="49">
        <v>45982.0</v>
      </c>
      <c r="W213" s="42">
        <v>1.0</v>
      </c>
      <c r="X213" s="42" t="s">
        <v>98</v>
      </c>
      <c r="Y213" s="42" t="s">
        <v>85</v>
      </c>
    </row>
    <row r="214" ht="16.5" customHeight="1">
      <c r="A214" s="38" t="s">
        <v>9321</v>
      </c>
      <c r="B214" s="40">
        <v>45945.0</v>
      </c>
      <c r="C214" s="42">
        <v>5653.0</v>
      </c>
      <c r="D214" s="47" t="s">
        <v>3441</v>
      </c>
      <c r="E214" s="46" t="s">
        <v>3219</v>
      </c>
      <c r="F214" s="228" t="s">
        <v>3220</v>
      </c>
      <c r="G214" s="47" t="s">
        <v>1295</v>
      </c>
      <c r="H214" s="47" t="s">
        <v>1296</v>
      </c>
      <c r="I214" s="42" t="s">
        <v>46</v>
      </c>
      <c r="J214" s="49">
        <v>44688.0</v>
      </c>
      <c r="K214" s="42" t="s">
        <v>75</v>
      </c>
      <c r="L214" s="42" t="s">
        <v>75</v>
      </c>
      <c r="M214" s="51">
        <v>78000.0</v>
      </c>
      <c r="N214" s="42" t="s">
        <v>75</v>
      </c>
      <c r="O214" s="54">
        <v>0.0</v>
      </c>
      <c r="P214" s="54">
        <v>0.0</v>
      </c>
      <c r="Q214" s="51">
        <v>0.0</v>
      </c>
      <c r="R214" s="51">
        <v>0.0</v>
      </c>
      <c r="S214" s="52">
        <f t="shared" si="2"/>
        <v>0</v>
      </c>
      <c r="T214" s="42" t="s">
        <v>283</v>
      </c>
      <c r="U214" s="49">
        <v>45944.0</v>
      </c>
      <c r="V214" s="49">
        <v>45993.0</v>
      </c>
      <c r="W214" s="42">
        <v>1.0</v>
      </c>
      <c r="X214" s="42" t="s">
        <v>98</v>
      </c>
      <c r="Y214" s="42" t="s">
        <v>85</v>
      </c>
    </row>
    <row r="215" ht="16.5" customHeight="1">
      <c r="A215" s="38" t="s">
        <v>9327</v>
      </c>
      <c r="B215" s="40">
        <v>45945.0</v>
      </c>
      <c r="C215" s="42">
        <v>2481.0</v>
      </c>
      <c r="D215" s="47" t="s">
        <v>5849</v>
      </c>
      <c r="E215" s="46" t="s">
        <v>6904</v>
      </c>
      <c r="F215" s="228" t="s">
        <v>771</v>
      </c>
      <c r="G215" s="47" t="s">
        <v>772</v>
      </c>
      <c r="H215" s="47" t="s">
        <v>156</v>
      </c>
      <c r="I215" s="42" t="s">
        <v>46</v>
      </c>
      <c r="J215" s="49">
        <v>44451.0</v>
      </c>
      <c r="K215" s="40">
        <v>45945.0</v>
      </c>
      <c r="L215" s="42" t="s">
        <v>75</v>
      </c>
      <c r="M215" s="51">
        <v>0.0</v>
      </c>
      <c r="N215" s="42" t="s">
        <v>75</v>
      </c>
      <c r="O215" s="54">
        <v>78094.0</v>
      </c>
      <c r="P215" s="117">
        <v>78000.0</v>
      </c>
      <c r="Q215" s="51">
        <v>0.0</v>
      </c>
      <c r="R215" s="51">
        <v>0.0</v>
      </c>
      <c r="S215" s="52">
        <f t="shared" si="2"/>
        <v>78000</v>
      </c>
      <c r="T215" s="42" t="s">
        <v>112</v>
      </c>
      <c r="U215" s="49">
        <v>45945.0</v>
      </c>
      <c r="V215" s="49">
        <v>45975.0</v>
      </c>
      <c r="W215" s="42">
        <v>1.0</v>
      </c>
      <c r="X215" s="42" t="s">
        <v>98</v>
      </c>
      <c r="Y215" s="42" t="s">
        <v>85</v>
      </c>
    </row>
    <row r="216" ht="16.5" customHeight="1">
      <c r="A216" s="38" t="s">
        <v>9331</v>
      </c>
      <c r="B216" s="40">
        <v>45945.0</v>
      </c>
      <c r="C216" s="42">
        <v>8847.0</v>
      </c>
      <c r="D216" s="47" t="s">
        <v>897</v>
      </c>
      <c r="E216" s="46" t="s">
        <v>857</v>
      </c>
      <c r="F216" s="228" t="s">
        <v>858</v>
      </c>
      <c r="G216" s="47" t="s">
        <v>217</v>
      </c>
      <c r="H216" s="47" t="s">
        <v>177</v>
      </c>
      <c r="I216" s="42" t="s">
        <v>46</v>
      </c>
      <c r="J216" s="49">
        <v>45043.0</v>
      </c>
      <c r="K216" s="40">
        <v>45945.0</v>
      </c>
      <c r="L216" s="42" t="s">
        <v>75</v>
      </c>
      <c r="M216" s="51">
        <v>78000.0</v>
      </c>
      <c r="N216" s="42" t="s">
        <v>75</v>
      </c>
      <c r="O216" s="54">
        <v>70080.0</v>
      </c>
      <c r="P216" s="117">
        <v>70000.0</v>
      </c>
      <c r="Q216" s="51">
        <v>0.0</v>
      </c>
      <c r="R216" s="51">
        <v>0.0</v>
      </c>
      <c r="S216" s="52">
        <f t="shared" si="2"/>
        <v>70000</v>
      </c>
      <c r="T216" s="42" t="s">
        <v>112</v>
      </c>
      <c r="U216" s="49">
        <v>45945.0</v>
      </c>
      <c r="V216" s="49">
        <v>45976.0</v>
      </c>
      <c r="W216" s="42">
        <v>1.0</v>
      </c>
      <c r="X216" s="42" t="s">
        <v>98</v>
      </c>
      <c r="Y216" s="42" t="s">
        <v>85</v>
      </c>
    </row>
    <row r="217" ht="16.5" customHeight="1">
      <c r="A217" s="38" t="s">
        <v>9335</v>
      </c>
      <c r="B217" s="40">
        <v>45945.0</v>
      </c>
      <c r="C217" s="42">
        <v>3239.0</v>
      </c>
      <c r="D217" s="47" t="s">
        <v>6041</v>
      </c>
      <c r="E217" s="46" t="s">
        <v>2005</v>
      </c>
      <c r="F217" s="228" t="s">
        <v>2006</v>
      </c>
      <c r="G217" s="47" t="s">
        <v>243</v>
      </c>
      <c r="H217" s="47" t="s">
        <v>123</v>
      </c>
      <c r="I217" s="42" t="s">
        <v>46</v>
      </c>
      <c r="J217" s="49">
        <v>44516.0</v>
      </c>
      <c r="K217" s="40">
        <v>45945.0</v>
      </c>
      <c r="L217" s="42" t="s">
        <v>75</v>
      </c>
      <c r="M217" s="51">
        <v>0.0</v>
      </c>
      <c r="N217" s="42" t="s">
        <v>75</v>
      </c>
      <c r="O217" s="54">
        <v>78000.0</v>
      </c>
      <c r="P217" s="126">
        <v>78000.0</v>
      </c>
      <c r="Q217" s="51">
        <v>0.0</v>
      </c>
      <c r="R217" s="51">
        <v>4400.0</v>
      </c>
      <c r="S217" s="52">
        <f t="shared" si="2"/>
        <v>73600</v>
      </c>
      <c r="T217" s="42" t="s">
        <v>83</v>
      </c>
      <c r="U217" s="49">
        <v>45945.0</v>
      </c>
      <c r="V217" s="49">
        <v>45976.0</v>
      </c>
      <c r="W217" s="42">
        <v>1.0</v>
      </c>
      <c r="X217" s="42" t="s">
        <v>98</v>
      </c>
      <c r="Y217" s="42" t="s">
        <v>85</v>
      </c>
    </row>
    <row r="218" ht="16.5" customHeight="1">
      <c r="A218" s="38" t="s">
        <v>9340</v>
      </c>
      <c r="B218" s="40">
        <v>45945.0</v>
      </c>
      <c r="C218" s="42">
        <v>6058.0</v>
      </c>
      <c r="D218" s="47" t="s">
        <v>2018</v>
      </c>
      <c r="E218" s="46" t="s">
        <v>1798</v>
      </c>
      <c r="F218" s="228" t="s">
        <v>2021</v>
      </c>
      <c r="G218" s="47" t="s">
        <v>812</v>
      </c>
      <c r="H218" s="47" t="s">
        <v>123</v>
      </c>
      <c r="I218" s="42" t="s">
        <v>46</v>
      </c>
      <c r="J218" s="49">
        <v>44730.0</v>
      </c>
      <c r="K218" s="40">
        <v>45945.0</v>
      </c>
      <c r="L218" s="42" t="s">
        <v>75</v>
      </c>
      <c r="M218" s="51">
        <v>0.0</v>
      </c>
      <c r="N218" s="42" t="s">
        <v>75</v>
      </c>
      <c r="O218" s="54">
        <v>118000.0</v>
      </c>
      <c r="P218" s="126">
        <v>118000.0</v>
      </c>
      <c r="Q218" s="51">
        <v>0.0</v>
      </c>
      <c r="R218" s="51">
        <v>2360.0</v>
      </c>
      <c r="S218" s="52">
        <f t="shared" si="2"/>
        <v>115640</v>
      </c>
      <c r="T218" s="42" t="s">
        <v>83</v>
      </c>
      <c r="U218" s="49">
        <v>45945.0</v>
      </c>
      <c r="V218" s="49">
        <v>45980.0</v>
      </c>
      <c r="W218" s="42">
        <v>1.0</v>
      </c>
      <c r="X218" s="42" t="s">
        <v>84</v>
      </c>
      <c r="Y218" s="42" t="s">
        <v>85</v>
      </c>
    </row>
    <row r="219" ht="16.5" customHeight="1">
      <c r="A219" s="38" t="s">
        <v>9345</v>
      </c>
      <c r="B219" s="40">
        <v>45945.0</v>
      </c>
      <c r="C219" s="42">
        <v>3793.0</v>
      </c>
      <c r="D219" s="47" t="s">
        <v>2714</v>
      </c>
      <c r="E219" s="46" t="s">
        <v>2715</v>
      </c>
      <c r="F219" s="228" t="s">
        <v>2716</v>
      </c>
      <c r="G219" s="47" t="s">
        <v>936</v>
      </c>
      <c r="H219" s="47" t="s">
        <v>134</v>
      </c>
      <c r="I219" s="42" t="s">
        <v>46</v>
      </c>
      <c r="J219" s="49">
        <v>44551.0</v>
      </c>
      <c r="K219" s="40">
        <v>45945.0</v>
      </c>
      <c r="L219" s="42" t="s">
        <v>75</v>
      </c>
      <c r="M219" s="51">
        <v>0.0</v>
      </c>
      <c r="N219" s="42" t="s">
        <v>75</v>
      </c>
      <c r="O219" s="54">
        <v>78000.0</v>
      </c>
      <c r="P219" s="126">
        <v>78000.0</v>
      </c>
      <c r="Q219" s="51">
        <v>0.0</v>
      </c>
      <c r="R219" s="51">
        <v>4400.0</v>
      </c>
      <c r="S219" s="52">
        <f t="shared" si="2"/>
        <v>73600</v>
      </c>
      <c r="T219" s="42" t="s">
        <v>83</v>
      </c>
      <c r="U219" s="49">
        <v>45945.0</v>
      </c>
      <c r="V219" s="49">
        <v>45975.0</v>
      </c>
      <c r="W219" s="42">
        <v>1.0</v>
      </c>
      <c r="X219" s="42" t="s">
        <v>98</v>
      </c>
      <c r="Y219" s="42" t="s">
        <v>85</v>
      </c>
    </row>
    <row r="220" ht="16.5" customHeight="1">
      <c r="A220" s="38" t="s">
        <v>9351</v>
      </c>
      <c r="B220" s="40">
        <v>45945.0</v>
      </c>
      <c r="C220" s="42">
        <v>319.0</v>
      </c>
      <c r="D220" s="47" t="s">
        <v>2070</v>
      </c>
      <c r="E220" s="46" t="s">
        <v>2071</v>
      </c>
      <c r="F220" s="228" t="s">
        <v>2072</v>
      </c>
      <c r="G220" s="47" t="s">
        <v>1295</v>
      </c>
      <c r="H220" s="47" t="s">
        <v>1296</v>
      </c>
      <c r="I220" s="42" t="s">
        <v>46</v>
      </c>
      <c r="J220" s="49">
        <v>44295.0</v>
      </c>
      <c r="K220" s="40">
        <v>45945.0</v>
      </c>
      <c r="L220" s="42" t="s">
        <v>75</v>
      </c>
      <c r="M220" s="51">
        <v>78000.0</v>
      </c>
      <c r="N220" s="42" t="s">
        <v>75</v>
      </c>
      <c r="O220" s="54">
        <v>100053.0</v>
      </c>
      <c r="P220" s="117">
        <v>100053.0</v>
      </c>
      <c r="Q220" s="51">
        <v>0.0</v>
      </c>
      <c r="R220" s="51">
        <v>0.0</v>
      </c>
      <c r="S220" s="52">
        <f t="shared" si="2"/>
        <v>100053</v>
      </c>
      <c r="T220" s="42" t="s">
        <v>112</v>
      </c>
      <c r="U220" s="49">
        <v>45945.0</v>
      </c>
      <c r="V220" s="49">
        <v>45975.0</v>
      </c>
      <c r="W220" s="42">
        <v>1.0</v>
      </c>
      <c r="X220" s="42" t="s">
        <v>98</v>
      </c>
      <c r="Y220" s="42" t="s">
        <v>85</v>
      </c>
    </row>
    <row r="221" ht="16.5" customHeight="1">
      <c r="A221" s="46" t="s">
        <v>9356</v>
      </c>
      <c r="B221" s="40">
        <v>45945.0</v>
      </c>
      <c r="C221" s="42">
        <v>3860.0</v>
      </c>
      <c r="D221" s="47" t="s">
        <v>7254</v>
      </c>
      <c r="E221" s="46" t="s">
        <v>2709</v>
      </c>
      <c r="F221" s="228" t="s">
        <v>2720</v>
      </c>
      <c r="G221" s="47" t="s">
        <v>2711</v>
      </c>
      <c r="H221" s="47" t="s">
        <v>156</v>
      </c>
      <c r="I221" s="42" t="s">
        <v>6450</v>
      </c>
      <c r="J221" s="49">
        <v>44556.0</v>
      </c>
      <c r="K221" s="40">
        <v>45945.0</v>
      </c>
      <c r="L221" s="42" t="s">
        <v>75</v>
      </c>
      <c r="M221" s="51">
        <v>0.0</v>
      </c>
      <c r="N221" s="42" t="s">
        <v>75</v>
      </c>
      <c r="O221" s="54">
        <v>78000.0</v>
      </c>
      <c r="P221" s="126">
        <v>78000.0</v>
      </c>
      <c r="Q221" s="51">
        <v>0.0</v>
      </c>
      <c r="R221" s="51">
        <v>4400.0</v>
      </c>
      <c r="S221" s="52">
        <f t="shared" si="2"/>
        <v>73600</v>
      </c>
      <c r="T221" s="42" t="s">
        <v>83</v>
      </c>
      <c r="U221" s="49">
        <v>45945.0</v>
      </c>
      <c r="V221" s="49">
        <v>45983.0</v>
      </c>
      <c r="W221" s="42">
        <v>1.0</v>
      </c>
      <c r="X221" s="42" t="s">
        <v>98</v>
      </c>
      <c r="Y221" s="42" t="s">
        <v>85</v>
      </c>
    </row>
    <row r="222" ht="16.5" customHeight="1">
      <c r="A222" s="38" t="s">
        <v>9360</v>
      </c>
      <c r="B222" s="40">
        <v>45945.0</v>
      </c>
      <c r="C222" s="42">
        <v>8716.0</v>
      </c>
      <c r="D222" s="47" t="s">
        <v>4079</v>
      </c>
      <c r="E222" s="46" t="s">
        <v>2267</v>
      </c>
      <c r="F222" s="228" t="s">
        <v>2268</v>
      </c>
      <c r="G222" s="47" t="s">
        <v>2269</v>
      </c>
      <c r="H222" s="47" t="s">
        <v>2183</v>
      </c>
      <c r="I222" s="42" t="s">
        <v>46</v>
      </c>
      <c r="J222" s="49">
        <v>45021.0</v>
      </c>
      <c r="K222" s="40">
        <v>45945.0</v>
      </c>
      <c r="L222" s="42" t="s">
        <v>75</v>
      </c>
      <c r="M222" s="51">
        <v>0.0</v>
      </c>
      <c r="N222" s="42" t="s">
        <v>75</v>
      </c>
      <c r="O222" s="54">
        <v>118045.0</v>
      </c>
      <c r="P222" s="117">
        <v>118045.0</v>
      </c>
      <c r="Q222" s="51">
        <v>0.0</v>
      </c>
      <c r="R222" s="51">
        <v>0.0</v>
      </c>
      <c r="S222" s="52">
        <f t="shared" si="2"/>
        <v>118045</v>
      </c>
      <c r="T222" s="42" t="s">
        <v>112</v>
      </c>
      <c r="U222" s="49">
        <v>45945.0</v>
      </c>
      <c r="V222" s="49">
        <v>45975.0</v>
      </c>
      <c r="W222" s="42">
        <v>1.0</v>
      </c>
      <c r="X222" s="42" t="s">
        <v>84</v>
      </c>
      <c r="Y222" s="42" t="s">
        <v>85</v>
      </c>
    </row>
    <row r="223" ht="16.5" customHeight="1">
      <c r="A223" s="38" t="s">
        <v>9365</v>
      </c>
      <c r="B223" s="40">
        <v>45945.0</v>
      </c>
      <c r="C223" s="42">
        <v>11295.0</v>
      </c>
      <c r="D223" s="47" t="s">
        <v>2837</v>
      </c>
      <c r="E223" s="46" t="s">
        <v>2651</v>
      </c>
      <c r="F223" s="228" t="s">
        <v>2652</v>
      </c>
      <c r="G223" s="47" t="s">
        <v>404</v>
      </c>
      <c r="H223" s="47" t="s">
        <v>72</v>
      </c>
      <c r="I223" s="42" t="s">
        <v>46</v>
      </c>
      <c r="J223" s="49">
        <v>45330.0</v>
      </c>
      <c r="K223" s="40">
        <v>45945.0</v>
      </c>
      <c r="L223" s="42" t="s">
        <v>75</v>
      </c>
      <c r="M223" s="51">
        <v>78000.0</v>
      </c>
      <c r="N223" s="42" t="s">
        <v>75</v>
      </c>
      <c r="O223" s="54">
        <v>80058.0</v>
      </c>
      <c r="P223" s="117">
        <v>80058.0</v>
      </c>
      <c r="Q223" s="51">
        <v>0.0</v>
      </c>
      <c r="R223" s="51">
        <v>0.0</v>
      </c>
      <c r="S223" s="52">
        <f t="shared" si="2"/>
        <v>80058</v>
      </c>
      <c r="T223" s="42" t="s">
        <v>112</v>
      </c>
      <c r="U223" s="49">
        <v>45945.0</v>
      </c>
      <c r="V223" s="49">
        <v>45975.0</v>
      </c>
      <c r="W223" s="42">
        <v>1.0</v>
      </c>
      <c r="X223" s="42" t="s">
        <v>98</v>
      </c>
      <c r="Y223" s="42" t="s">
        <v>85</v>
      </c>
    </row>
    <row r="224" ht="16.5" customHeight="1">
      <c r="A224" s="38" t="s">
        <v>9375</v>
      </c>
      <c r="B224" s="40">
        <v>45945.0</v>
      </c>
      <c r="C224" s="42">
        <v>10118.0</v>
      </c>
      <c r="D224" s="47" t="s">
        <v>9376</v>
      </c>
      <c r="E224" s="46" t="s">
        <v>9377</v>
      </c>
      <c r="F224" s="228" t="s">
        <v>9378</v>
      </c>
      <c r="G224" s="47" t="s">
        <v>179</v>
      </c>
      <c r="H224" s="47" t="s">
        <v>177</v>
      </c>
      <c r="I224" s="42" t="s">
        <v>46</v>
      </c>
      <c r="J224" s="49">
        <v>45184.0</v>
      </c>
      <c r="K224" s="40">
        <v>45945.0</v>
      </c>
      <c r="L224" s="42" t="s">
        <v>75</v>
      </c>
      <c r="M224" s="51">
        <v>0.0</v>
      </c>
      <c r="N224" s="42" t="s">
        <v>75</v>
      </c>
      <c r="O224" s="54">
        <v>1298074.0</v>
      </c>
      <c r="P224" s="117">
        <v>1298000.0</v>
      </c>
      <c r="Q224" s="51">
        <v>118000.0</v>
      </c>
      <c r="R224" s="51">
        <v>0.0</v>
      </c>
      <c r="S224" s="52">
        <f t="shared" si="2"/>
        <v>1298000</v>
      </c>
      <c r="T224" s="42" t="s">
        <v>112</v>
      </c>
      <c r="U224" s="49">
        <v>45945.0</v>
      </c>
      <c r="V224" s="49">
        <v>46308.0</v>
      </c>
      <c r="W224" s="42">
        <v>12.0</v>
      </c>
      <c r="X224" s="42" t="s">
        <v>84</v>
      </c>
      <c r="Y224" s="42" t="s">
        <v>85</v>
      </c>
    </row>
    <row r="225" ht="16.5" customHeight="1">
      <c r="A225" s="38" t="s">
        <v>9381</v>
      </c>
      <c r="B225" s="40">
        <v>45946.0</v>
      </c>
      <c r="C225" s="42">
        <v>12977.0</v>
      </c>
      <c r="D225" s="47" t="s">
        <v>2026</v>
      </c>
      <c r="E225" s="46" t="s">
        <v>2027</v>
      </c>
      <c r="F225" s="228" t="s">
        <v>2028</v>
      </c>
      <c r="G225" s="47" t="s">
        <v>179</v>
      </c>
      <c r="H225" s="47" t="s">
        <v>177</v>
      </c>
      <c r="I225" s="42" t="s">
        <v>46</v>
      </c>
      <c r="J225" s="49">
        <v>45510.0</v>
      </c>
      <c r="K225" s="40">
        <v>45945.0</v>
      </c>
      <c r="L225" s="42" t="s">
        <v>75</v>
      </c>
      <c r="M225" s="51">
        <v>0.0</v>
      </c>
      <c r="N225" s="40">
        <v>45947.0</v>
      </c>
      <c r="O225" s="54">
        <v>78000.0</v>
      </c>
      <c r="P225" s="126">
        <v>78000.0</v>
      </c>
      <c r="Q225" s="51">
        <v>0.0</v>
      </c>
      <c r="R225" s="51">
        <v>1560.0</v>
      </c>
      <c r="S225" s="52">
        <f t="shared" si="2"/>
        <v>76440</v>
      </c>
      <c r="T225" s="42" t="s">
        <v>83</v>
      </c>
      <c r="U225" s="49">
        <v>45947.0</v>
      </c>
      <c r="V225" s="49">
        <v>45977.0</v>
      </c>
      <c r="W225" s="42">
        <v>1.0</v>
      </c>
      <c r="X225" s="42" t="s">
        <v>98</v>
      </c>
      <c r="Y225" s="42" t="s">
        <v>85</v>
      </c>
    </row>
    <row r="226" ht="16.5" customHeight="1">
      <c r="A226" s="38" t="s">
        <v>9386</v>
      </c>
      <c r="B226" s="40">
        <v>45946.0</v>
      </c>
      <c r="C226" s="42">
        <v>4749.0</v>
      </c>
      <c r="D226" s="47" t="s">
        <v>4392</v>
      </c>
      <c r="E226" s="46" t="s">
        <v>4393</v>
      </c>
      <c r="F226" s="228" t="s">
        <v>2135</v>
      </c>
      <c r="G226" s="47" t="s">
        <v>812</v>
      </c>
      <c r="H226" s="47" t="s">
        <v>123</v>
      </c>
      <c r="I226" s="42" t="s">
        <v>46</v>
      </c>
      <c r="J226" s="49">
        <v>44613.0</v>
      </c>
      <c r="K226" s="40">
        <v>45945.0</v>
      </c>
      <c r="L226" s="42" t="s">
        <v>75</v>
      </c>
      <c r="M226" s="51">
        <v>78000.0</v>
      </c>
      <c r="N226" s="42" t="s">
        <v>75</v>
      </c>
      <c r="O226" s="54">
        <v>500000.0</v>
      </c>
      <c r="P226" s="126">
        <v>500000.0</v>
      </c>
      <c r="Q226" s="51">
        <v>0.0</v>
      </c>
      <c r="R226" s="51">
        <v>4400.0</v>
      </c>
      <c r="S226" s="52">
        <f t="shared" si="2"/>
        <v>495600</v>
      </c>
      <c r="T226" s="42" t="s">
        <v>83</v>
      </c>
      <c r="U226" s="49">
        <v>45945.0</v>
      </c>
      <c r="V226" s="49">
        <v>45976.0</v>
      </c>
      <c r="W226" s="42">
        <v>1.0</v>
      </c>
      <c r="X226" s="42" t="s">
        <v>98</v>
      </c>
      <c r="Y226" s="42" t="s">
        <v>85</v>
      </c>
    </row>
    <row r="227" ht="16.5" customHeight="1">
      <c r="A227" s="38" t="s">
        <v>9390</v>
      </c>
      <c r="B227" s="40">
        <v>45946.0</v>
      </c>
      <c r="C227" s="42">
        <v>4749.0</v>
      </c>
      <c r="D227" s="47" t="s">
        <v>4392</v>
      </c>
      <c r="E227" s="46" t="s">
        <v>4393</v>
      </c>
      <c r="F227" s="228" t="s">
        <v>2083</v>
      </c>
      <c r="G227" s="47" t="s">
        <v>812</v>
      </c>
      <c r="H227" s="47" t="s">
        <v>123</v>
      </c>
      <c r="I227" s="42" t="s">
        <v>46</v>
      </c>
      <c r="J227" s="49">
        <v>44613.0</v>
      </c>
      <c r="K227" s="42" t="s">
        <v>75</v>
      </c>
      <c r="L227" s="42" t="s">
        <v>75</v>
      </c>
      <c r="M227" s="51">
        <v>118000.0</v>
      </c>
      <c r="N227" s="42" t="s">
        <v>75</v>
      </c>
      <c r="O227" s="54">
        <v>0.0</v>
      </c>
      <c r="P227" s="54">
        <v>0.0</v>
      </c>
      <c r="Q227" s="51">
        <v>0.0</v>
      </c>
      <c r="R227" s="51">
        <v>0.0</v>
      </c>
      <c r="S227" s="52">
        <f t="shared" si="2"/>
        <v>0</v>
      </c>
      <c r="T227" s="42" t="s">
        <v>283</v>
      </c>
      <c r="U227" s="49">
        <v>45945.0</v>
      </c>
      <c r="V227" s="49">
        <v>45977.0</v>
      </c>
      <c r="W227" s="42">
        <v>1.0</v>
      </c>
      <c r="X227" s="42" t="s">
        <v>84</v>
      </c>
      <c r="Y227" s="42" t="s">
        <v>85</v>
      </c>
    </row>
    <row r="228" ht="16.5" customHeight="1">
      <c r="A228" s="46" t="s">
        <v>9393</v>
      </c>
      <c r="B228" s="40">
        <v>45946.0</v>
      </c>
      <c r="C228" s="42">
        <v>4749.0</v>
      </c>
      <c r="D228" s="47" t="s">
        <v>4392</v>
      </c>
      <c r="E228" s="46" t="s">
        <v>4393</v>
      </c>
      <c r="F228" s="228" t="s">
        <v>2135</v>
      </c>
      <c r="G228" s="47" t="s">
        <v>812</v>
      </c>
      <c r="H228" s="47" t="s">
        <v>123</v>
      </c>
      <c r="I228" s="42" t="s">
        <v>6450</v>
      </c>
      <c r="J228" s="49">
        <v>44613.0</v>
      </c>
      <c r="K228" s="42" t="s">
        <v>75</v>
      </c>
      <c r="L228" s="42" t="s">
        <v>75</v>
      </c>
      <c r="M228" s="51">
        <v>78000.0</v>
      </c>
      <c r="N228" s="42" t="s">
        <v>75</v>
      </c>
      <c r="O228" s="54">
        <v>0.0</v>
      </c>
      <c r="P228" s="54">
        <v>0.0</v>
      </c>
      <c r="Q228" s="51">
        <v>0.0</v>
      </c>
      <c r="R228" s="51">
        <v>0.0</v>
      </c>
      <c r="S228" s="52">
        <f t="shared" si="2"/>
        <v>0</v>
      </c>
      <c r="T228" s="42" t="s">
        <v>283</v>
      </c>
      <c r="U228" s="49">
        <v>45945.0</v>
      </c>
      <c r="V228" s="49">
        <v>46006.0</v>
      </c>
      <c r="W228" s="42">
        <v>1.0</v>
      </c>
      <c r="X228" s="42" t="s">
        <v>98</v>
      </c>
      <c r="Y228" s="42" t="s">
        <v>85</v>
      </c>
    </row>
    <row r="229" ht="16.5" customHeight="1">
      <c r="A229" s="46" t="s">
        <v>9396</v>
      </c>
      <c r="B229" s="40">
        <v>45946.0</v>
      </c>
      <c r="C229" s="42">
        <v>4749.0</v>
      </c>
      <c r="D229" s="47" t="s">
        <v>4392</v>
      </c>
      <c r="E229" s="46" t="s">
        <v>4393</v>
      </c>
      <c r="F229" s="228" t="s">
        <v>2105</v>
      </c>
      <c r="G229" s="47" t="s">
        <v>812</v>
      </c>
      <c r="H229" s="47" t="s">
        <v>123</v>
      </c>
      <c r="I229" s="42" t="s">
        <v>6450</v>
      </c>
      <c r="J229" s="49">
        <v>44613.0</v>
      </c>
      <c r="K229" s="42" t="s">
        <v>75</v>
      </c>
      <c r="L229" s="42" t="s">
        <v>75</v>
      </c>
      <c r="M229" s="51">
        <v>78000.0</v>
      </c>
      <c r="N229" s="42" t="s">
        <v>75</v>
      </c>
      <c r="O229" s="54">
        <v>0.0</v>
      </c>
      <c r="P229" s="54">
        <v>0.0</v>
      </c>
      <c r="Q229" s="51">
        <v>0.0</v>
      </c>
      <c r="R229" s="51">
        <v>0.0</v>
      </c>
      <c r="S229" s="52">
        <f t="shared" si="2"/>
        <v>0</v>
      </c>
      <c r="T229" s="42" t="s">
        <v>283</v>
      </c>
      <c r="U229" s="49">
        <v>45945.0</v>
      </c>
      <c r="V229" s="49">
        <v>46012.0</v>
      </c>
      <c r="W229" s="42">
        <v>1.0</v>
      </c>
      <c r="X229" s="42" t="s">
        <v>98</v>
      </c>
      <c r="Y229" s="42" t="s">
        <v>85</v>
      </c>
    </row>
    <row r="230" ht="16.5" customHeight="1">
      <c r="A230" s="46" t="s">
        <v>9401</v>
      </c>
      <c r="B230" s="40">
        <v>45946.0</v>
      </c>
      <c r="C230" s="42">
        <v>4749.0</v>
      </c>
      <c r="D230" s="47" t="s">
        <v>4392</v>
      </c>
      <c r="E230" s="46" t="s">
        <v>4393</v>
      </c>
      <c r="F230" s="228" t="s">
        <v>2097</v>
      </c>
      <c r="G230" s="47" t="s">
        <v>812</v>
      </c>
      <c r="H230" s="47" t="s">
        <v>123</v>
      </c>
      <c r="I230" s="42" t="s">
        <v>6450</v>
      </c>
      <c r="J230" s="49">
        <v>44613.0</v>
      </c>
      <c r="K230" s="42" t="s">
        <v>75</v>
      </c>
      <c r="L230" s="42" t="s">
        <v>75</v>
      </c>
      <c r="M230" s="51">
        <v>78000.0</v>
      </c>
      <c r="N230" s="42" t="s">
        <v>75</v>
      </c>
      <c r="O230" s="54">
        <v>0.0</v>
      </c>
      <c r="P230" s="54">
        <v>0.0</v>
      </c>
      <c r="Q230" s="51">
        <v>0.0</v>
      </c>
      <c r="R230" s="51">
        <v>0.0</v>
      </c>
      <c r="S230" s="52">
        <f t="shared" si="2"/>
        <v>0</v>
      </c>
      <c r="T230" s="42" t="s">
        <v>283</v>
      </c>
      <c r="U230" s="49">
        <v>45945.0</v>
      </c>
      <c r="V230" s="49">
        <v>46007.0</v>
      </c>
      <c r="W230" s="42">
        <v>1.0</v>
      </c>
      <c r="X230" s="42" t="s">
        <v>98</v>
      </c>
      <c r="Y230" s="42" t="s">
        <v>85</v>
      </c>
    </row>
    <row r="231" ht="16.5" customHeight="1">
      <c r="A231" s="46" t="s">
        <v>9405</v>
      </c>
      <c r="B231" s="40">
        <v>45946.0</v>
      </c>
      <c r="C231" s="42">
        <v>4749.0</v>
      </c>
      <c r="D231" s="47" t="s">
        <v>4392</v>
      </c>
      <c r="E231" s="46" t="s">
        <v>4393</v>
      </c>
      <c r="F231" s="228" t="s">
        <v>2088</v>
      </c>
      <c r="G231" s="47" t="s">
        <v>812</v>
      </c>
      <c r="H231" s="47" t="s">
        <v>123</v>
      </c>
      <c r="I231" s="42" t="s">
        <v>6450</v>
      </c>
      <c r="J231" s="49">
        <v>44613.0</v>
      </c>
      <c r="K231" s="42" t="s">
        <v>75</v>
      </c>
      <c r="L231" s="42" t="s">
        <v>75</v>
      </c>
      <c r="M231" s="51">
        <v>78000.0</v>
      </c>
      <c r="N231" s="42" t="s">
        <v>75</v>
      </c>
      <c r="O231" s="54">
        <v>0.0</v>
      </c>
      <c r="P231" s="54">
        <v>0.0</v>
      </c>
      <c r="Q231" s="51">
        <v>0.0</v>
      </c>
      <c r="R231" s="51">
        <v>0.0</v>
      </c>
      <c r="S231" s="52">
        <f t="shared" si="2"/>
        <v>0</v>
      </c>
      <c r="T231" s="42" t="s">
        <v>283</v>
      </c>
      <c r="U231" s="49">
        <v>45945.0</v>
      </c>
      <c r="V231" s="49">
        <v>46007.0</v>
      </c>
      <c r="W231" s="42">
        <v>1.0</v>
      </c>
      <c r="X231" s="42" t="s">
        <v>98</v>
      </c>
      <c r="Y231" s="42" t="s">
        <v>85</v>
      </c>
    </row>
    <row r="232" ht="16.5" customHeight="1">
      <c r="A232" s="46" t="s">
        <v>9408</v>
      </c>
      <c r="B232" s="40">
        <v>45946.0</v>
      </c>
      <c r="C232" s="42">
        <v>4749.0</v>
      </c>
      <c r="D232" s="47" t="s">
        <v>4392</v>
      </c>
      <c r="E232" s="46" t="s">
        <v>4393</v>
      </c>
      <c r="F232" s="228" t="s">
        <v>2083</v>
      </c>
      <c r="G232" s="47" t="s">
        <v>812</v>
      </c>
      <c r="H232" s="47" t="s">
        <v>123</v>
      </c>
      <c r="I232" s="42" t="s">
        <v>6450</v>
      </c>
      <c r="J232" s="49">
        <v>44613.0</v>
      </c>
      <c r="K232" s="40">
        <v>45945.0</v>
      </c>
      <c r="L232" s="42" t="s">
        <v>75</v>
      </c>
      <c r="M232" s="51">
        <v>118000.0</v>
      </c>
      <c r="N232" s="42" t="s">
        <v>75</v>
      </c>
      <c r="O232" s="54">
        <v>100000.0</v>
      </c>
      <c r="P232" s="126">
        <v>100000.0</v>
      </c>
      <c r="Q232" s="51">
        <v>0.0</v>
      </c>
      <c r="R232" s="51">
        <v>4400.0</v>
      </c>
      <c r="S232" s="52">
        <f t="shared" si="2"/>
        <v>95600</v>
      </c>
      <c r="T232" s="42" t="s">
        <v>83</v>
      </c>
      <c r="U232" s="49">
        <v>45945.0</v>
      </c>
      <c r="V232" s="49">
        <v>46007.0</v>
      </c>
      <c r="W232" s="42">
        <v>1.0</v>
      </c>
      <c r="X232" s="42" t="s">
        <v>84</v>
      </c>
      <c r="Y232" s="42" t="s">
        <v>85</v>
      </c>
    </row>
    <row r="233" ht="16.5" customHeight="1">
      <c r="A233" s="38" t="s">
        <v>9415</v>
      </c>
      <c r="B233" s="40">
        <v>45946.0</v>
      </c>
      <c r="C233" s="42">
        <v>10620.0</v>
      </c>
      <c r="D233" s="47" t="s">
        <v>2461</v>
      </c>
      <c r="E233" s="46" t="s">
        <v>2462</v>
      </c>
      <c r="F233" s="228" t="s">
        <v>2475</v>
      </c>
      <c r="G233" s="47" t="s">
        <v>2465</v>
      </c>
      <c r="H233" s="47" t="s">
        <v>200</v>
      </c>
      <c r="I233" s="42" t="s">
        <v>46</v>
      </c>
      <c r="J233" s="49">
        <v>45243.0</v>
      </c>
      <c r="K233" s="40">
        <v>45945.0</v>
      </c>
      <c r="L233" s="42" t="s">
        <v>75</v>
      </c>
      <c r="M233" s="51">
        <v>0.0</v>
      </c>
      <c r="N233" s="42" t="s">
        <v>75</v>
      </c>
      <c r="O233" s="54">
        <v>118000.0</v>
      </c>
      <c r="P233" s="126">
        <v>118000.0</v>
      </c>
      <c r="Q233" s="51">
        <v>0.0</v>
      </c>
      <c r="R233" s="51">
        <v>4400.0</v>
      </c>
      <c r="S233" s="52">
        <f t="shared" si="2"/>
        <v>113600</v>
      </c>
      <c r="T233" s="42" t="s">
        <v>83</v>
      </c>
      <c r="U233" s="49">
        <v>45945.0</v>
      </c>
      <c r="V233" s="49">
        <v>45978.0</v>
      </c>
      <c r="W233" s="42">
        <v>1.0</v>
      </c>
      <c r="X233" s="42" t="s">
        <v>84</v>
      </c>
      <c r="Y233" s="42" t="s">
        <v>85</v>
      </c>
    </row>
    <row r="234" ht="16.5" customHeight="1">
      <c r="A234" s="38" t="s">
        <v>9420</v>
      </c>
      <c r="B234" s="40">
        <v>45946.0</v>
      </c>
      <c r="C234" s="42">
        <v>6058.0</v>
      </c>
      <c r="D234" s="47" t="s">
        <v>1797</v>
      </c>
      <c r="E234" s="46" t="s">
        <v>1798</v>
      </c>
      <c r="F234" s="228" t="s">
        <v>1799</v>
      </c>
      <c r="G234" s="47" t="s">
        <v>812</v>
      </c>
      <c r="H234" s="47" t="s">
        <v>123</v>
      </c>
      <c r="I234" s="42" t="s">
        <v>46</v>
      </c>
      <c r="J234" s="49">
        <v>44730.0</v>
      </c>
      <c r="K234" s="40">
        <v>45946.0</v>
      </c>
      <c r="L234" s="42" t="s">
        <v>75</v>
      </c>
      <c r="M234" s="51">
        <v>0.0</v>
      </c>
      <c r="N234" s="42" t="s">
        <v>75</v>
      </c>
      <c r="O234" s="54">
        <v>118000.0</v>
      </c>
      <c r="P234" s="61">
        <v>118000.0</v>
      </c>
      <c r="Q234" s="51">
        <v>0.0</v>
      </c>
      <c r="R234" s="51">
        <v>2360.0</v>
      </c>
      <c r="S234" s="52">
        <f t="shared" si="2"/>
        <v>115640</v>
      </c>
      <c r="T234" s="42" t="s">
        <v>83</v>
      </c>
      <c r="U234" s="49">
        <v>45946.0</v>
      </c>
      <c r="V234" s="49">
        <v>45983.0</v>
      </c>
      <c r="W234" s="42">
        <v>1.0</v>
      </c>
      <c r="X234" s="42" t="s">
        <v>84</v>
      </c>
      <c r="Y234" s="42" t="s">
        <v>85</v>
      </c>
    </row>
    <row r="235" ht="16.5" customHeight="1">
      <c r="A235" s="38" t="s">
        <v>9425</v>
      </c>
      <c r="B235" s="40">
        <v>45946.0</v>
      </c>
      <c r="C235" s="42">
        <v>8773.0</v>
      </c>
      <c r="D235" s="47" t="s">
        <v>5846</v>
      </c>
      <c r="E235" s="46" t="s">
        <v>2023</v>
      </c>
      <c r="F235" s="228" t="s">
        <v>5847</v>
      </c>
      <c r="G235" s="47" t="s">
        <v>355</v>
      </c>
      <c r="H235" s="47" t="s">
        <v>235</v>
      </c>
      <c r="I235" s="42" t="s">
        <v>46</v>
      </c>
      <c r="J235" s="49">
        <v>45029.0</v>
      </c>
      <c r="K235" s="40">
        <v>45946.0</v>
      </c>
      <c r="L235" s="42" t="s">
        <v>75</v>
      </c>
      <c r="M235" s="51">
        <v>0.0</v>
      </c>
      <c r="N235" s="40">
        <v>45951.0</v>
      </c>
      <c r="O235" s="54">
        <v>118000.0</v>
      </c>
      <c r="P235" s="61">
        <v>118000.0</v>
      </c>
      <c r="Q235" s="51">
        <v>0.0</v>
      </c>
      <c r="R235" s="51">
        <v>826.0</v>
      </c>
      <c r="S235" s="52">
        <f t="shared" si="2"/>
        <v>117174</v>
      </c>
      <c r="T235" s="42" t="s">
        <v>83</v>
      </c>
      <c r="U235" s="49">
        <v>45951.0</v>
      </c>
      <c r="V235" s="49">
        <v>45981.0</v>
      </c>
      <c r="W235" s="42">
        <v>1.0</v>
      </c>
      <c r="X235" s="42" t="s">
        <v>84</v>
      </c>
      <c r="Y235" s="42" t="s">
        <v>85</v>
      </c>
    </row>
    <row r="236" ht="16.5" customHeight="1">
      <c r="A236" s="38" t="s">
        <v>9429</v>
      </c>
      <c r="B236" s="40">
        <v>45946.0</v>
      </c>
      <c r="C236" s="42">
        <v>4867.0</v>
      </c>
      <c r="D236" s="47" t="s">
        <v>3138</v>
      </c>
      <c r="E236" s="46" t="s">
        <v>2758</v>
      </c>
      <c r="F236" s="228" t="s">
        <v>2759</v>
      </c>
      <c r="G236" s="47" t="s">
        <v>194</v>
      </c>
      <c r="H236" s="47" t="s">
        <v>177</v>
      </c>
      <c r="I236" s="42" t="s">
        <v>46</v>
      </c>
      <c r="J236" s="49">
        <v>44623.0</v>
      </c>
      <c r="K236" s="40">
        <v>45946.0</v>
      </c>
      <c r="L236" s="42" t="s">
        <v>75</v>
      </c>
      <c r="M236" s="51">
        <v>0.0</v>
      </c>
      <c r="N236" s="42" t="s">
        <v>75</v>
      </c>
      <c r="O236" s="54">
        <v>78000.0</v>
      </c>
      <c r="P236" s="61">
        <v>78000.0</v>
      </c>
      <c r="Q236" s="51">
        <v>0.0</v>
      </c>
      <c r="R236" s="51">
        <v>546.0</v>
      </c>
      <c r="S236" s="52">
        <f t="shared" si="2"/>
        <v>77454</v>
      </c>
      <c r="T236" s="42" t="s">
        <v>83</v>
      </c>
      <c r="U236" s="49">
        <v>45946.0</v>
      </c>
      <c r="V236" s="49">
        <v>45976.0</v>
      </c>
      <c r="W236" s="42">
        <v>1.0</v>
      </c>
      <c r="X236" s="42" t="s">
        <v>98</v>
      </c>
      <c r="Y236" s="42" t="s">
        <v>85</v>
      </c>
    </row>
    <row r="237" ht="16.5" customHeight="1">
      <c r="A237" s="46" t="s">
        <v>9436</v>
      </c>
      <c r="B237" s="40">
        <v>45946.0</v>
      </c>
      <c r="C237" s="42">
        <v>7175.0</v>
      </c>
      <c r="D237" s="47" t="s">
        <v>2289</v>
      </c>
      <c r="E237" s="46" t="s">
        <v>2107</v>
      </c>
      <c r="F237" s="228" t="s">
        <v>2108</v>
      </c>
      <c r="G237" s="47" t="s">
        <v>1641</v>
      </c>
      <c r="H237" s="47" t="s">
        <v>72</v>
      </c>
      <c r="I237" s="42" t="s">
        <v>6450</v>
      </c>
      <c r="J237" s="49">
        <v>44841.0</v>
      </c>
      <c r="K237" s="40">
        <v>45946.0</v>
      </c>
      <c r="L237" s="42" t="s">
        <v>75</v>
      </c>
      <c r="M237" s="51">
        <v>0.0</v>
      </c>
      <c r="N237" s="40">
        <v>45978.0</v>
      </c>
      <c r="O237" s="54">
        <v>78000.0</v>
      </c>
      <c r="P237" s="61">
        <v>78000.0</v>
      </c>
      <c r="Q237" s="51">
        <v>0.0</v>
      </c>
      <c r="R237" s="51">
        <v>1560.0</v>
      </c>
      <c r="S237" s="52">
        <f t="shared" si="2"/>
        <v>76440</v>
      </c>
      <c r="T237" s="42" t="s">
        <v>83</v>
      </c>
      <c r="U237" s="49">
        <v>45978.0</v>
      </c>
      <c r="V237" s="49">
        <v>46008.0</v>
      </c>
      <c r="W237" s="42">
        <v>1.0</v>
      </c>
      <c r="X237" s="42" t="s">
        <v>98</v>
      </c>
      <c r="Y237" s="42" t="s">
        <v>85</v>
      </c>
    </row>
    <row r="238" ht="16.5" customHeight="1">
      <c r="A238" s="38" t="s">
        <v>9440</v>
      </c>
      <c r="B238" s="40">
        <v>45946.0</v>
      </c>
      <c r="C238" s="42">
        <v>919.0</v>
      </c>
      <c r="D238" s="47" t="s">
        <v>2150</v>
      </c>
      <c r="E238" s="46" t="s">
        <v>2151</v>
      </c>
      <c r="F238" s="228" t="s">
        <v>2219</v>
      </c>
      <c r="G238" s="47" t="s">
        <v>2154</v>
      </c>
      <c r="H238" s="47" t="s">
        <v>1766</v>
      </c>
      <c r="I238" s="42" t="s">
        <v>46</v>
      </c>
      <c r="J238" s="49">
        <v>44339.0</v>
      </c>
      <c r="K238" s="40">
        <v>45946.0</v>
      </c>
      <c r="L238" s="42" t="s">
        <v>75</v>
      </c>
      <c r="M238" s="51">
        <v>78000.0</v>
      </c>
      <c r="N238" s="42" t="s">
        <v>75</v>
      </c>
      <c r="O238" s="54">
        <v>77070.0</v>
      </c>
      <c r="P238" s="83">
        <v>77070.0</v>
      </c>
      <c r="Q238" s="51">
        <v>0.0</v>
      </c>
      <c r="R238" s="51">
        <v>0.0</v>
      </c>
      <c r="S238" s="52">
        <f t="shared" si="2"/>
        <v>77070</v>
      </c>
      <c r="T238" s="42" t="s">
        <v>112</v>
      </c>
      <c r="U238" s="49">
        <v>45946.0</v>
      </c>
      <c r="V238" s="49">
        <v>45976.0</v>
      </c>
      <c r="W238" s="42">
        <v>1.0</v>
      </c>
      <c r="X238" s="42" t="s">
        <v>98</v>
      </c>
      <c r="Y238" s="42" t="s">
        <v>85</v>
      </c>
    </row>
    <row r="239" ht="16.5" customHeight="1">
      <c r="A239" s="38" t="s">
        <v>9446</v>
      </c>
      <c r="B239" s="40">
        <v>45946.0</v>
      </c>
      <c r="C239" s="42">
        <v>8783.0</v>
      </c>
      <c r="D239" s="47" t="s">
        <v>3042</v>
      </c>
      <c r="E239" s="46" t="s">
        <v>3043</v>
      </c>
      <c r="F239" s="228" t="s">
        <v>7574</v>
      </c>
      <c r="G239" s="47" t="s">
        <v>243</v>
      </c>
      <c r="H239" s="47" t="s">
        <v>123</v>
      </c>
      <c r="I239" s="42" t="s">
        <v>46</v>
      </c>
      <c r="J239" s="49">
        <v>45030.0</v>
      </c>
      <c r="K239" s="40">
        <v>45946.0</v>
      </c>
      <c r="L239" s="42" t="s">
        <v>75</v>
      </c>
      <c r="M239" s="51">
        <v>1298000.0</v>
      </c>
      <c r="N239" s="42" t="s">
        <v>75</v>
      </c>
      <c r="O239" s="54">
        <v>858087.0</v>
      </c>
      <c r="P239" s="83">
        <v>858000.0</v>
      </c>
      <c r="Q239" s="51">
        <v>0.0</v>
      </c>
      <c r="R239" s="51">
        <v>0.0</v>
      </c>
      <c r="S239" s="52">
        <f t="shared" si="2"/>
        <v>858000</v>
      </c>
      <c r="T239" s="42" t="s">
        <v>112</v>
      </c>
      <c r="U239" s="49">
        <v>45946.0</v>
      </c>
      <c r="V239" s="49">
        <v>46317.0</v>
      </c>
      <c r="W239" s="42">
        <v>12.0</v>
      </c>
      <c r="X239" s="42" t="s">
        <v>84</v>
      </c>
      <c r="Y239" s="42" t="s">
        <v>85</v>
      </c>
    </row>
    <row r="240" ht="16.5" customHeight="1">
      <c r="A240" s="38" t="s">
        <v>9451</v>
      </c>
      <c r="B240" s="40">
        <v>45946.0</v>
      </c>
      <c r="C240" s="42">
        <v>9603.0</v>
      </c>
      <c r="D240" s="47" t="s">
        <v>9452</v>
      </c>
      <c r="E240" s="46" t="s">
        <v>6865</v>
      </c>
      <c r="F240" s="228" t="s">
        <v>9453</v>
      </c>
      <c r="G240" s="47" t="s">
        <v>70</v>
      </c>
      <c r="H240" s="47" t="s">
        <v>72</v>
      </c>
      <c r="I240" s="42" t="s">
        <v>46</v>
      </c>
      <c r="J240" s="49">
        <v>45122.0</v>
      </c>
      <c r="K240" s="40">
        <v>45946.0</v>
      </c>
      <c r="L240" s="42" t="s">
        <v>75</v>
      </c>
      <c r="M240" s="51">
        <v>0.0</v>
      </c>
      <c r="N240" s="42" t="s">
        <v>75</v>
      </c>
      <c r="O240" s="54">
        <v>1298000.0</v>
      </c>
      <c r="P240" s="61">
        <v>1298000.0</v>
      </c>
      <c r="Q240" s="51">
        <v>118000.0</v>
      </c>
      <c r="R240" s="51">
        <v>4400.0</v>
      </c>
      <c r="S240" s="52">
        <f t="shared" si="2"/>
        <v>1293600</v>
      </c>
      <c r="T240" s="42" t="s">
        <v>83</v>
      </c>
      <c r="U240" s="49">
        <v>45946.0</v>
      </c>
      <c r="V240" s="49">
        <v>46325.0</v>
      </c>
      <c r="W240" s="42">
        <v>12.0</v>
      </c>
      <c r="X240" s="42" t="s">
        <v>84</v>
      </c>
      <c r="Y240" s="42" t="s">
        <v>85</v>
      </c>
    </row>
    <row r="241" ht="16.5" customHeight="1">
      <c r="A241" s="38" t="s">
        <v>9456</v>
      </c>
      <c r="B241" s="40">
        <v>45947.0</v>
      </c>
      <c r="C241" s="42">
        <v>6023.0</v>
      </c>
      <c r="D241" s="47" t="s">
        <v>2442</v>
      </c>
      <c r="E241" s="46" t="s">
        <v>2443</v>
      </c>
      <c r="F241" s="228" t="s">
        <v>2444</v>
      </c>
      <c r="G241" s="47" t="s">
        <v>2446</v>
      </c>
      <c r="H241" s="47" t="s">
        <v>1044</v>
      </c>
      <c r="I241" s="42" t="s">
        <v>46</v>
      </c>
      <c r="J241" s="49">
        <v>44727.0</v>
      </c>
      <c r="K241" s="40">
        <v>45946.0</v>
      </c>
      <c r="L241" s="42" t="s">
        <v>75</v>
      </c>
      <c r="M241" s="51">
        <v>78000.0</v>
      </c>
      <c r="N241" s="42" t="s">
        <v>75</v>
      </c>
      <c r="O241" s="54">
        <v>74030.0</v>
      </c>
      <c r="P241" s="83">
        <v>75000.0</v>
      </c>
      <c r="Q241" s="51">
        <v>0.0</v>
      </c>
      <c r="R241" s="51">
        <v>0.0</v>
      </c>
      <c r="S241" s="52">
        <f t="shared" si="2"/>
        <v>75000</v>
      </c>
      <c r="T241" s="42" t="s">
        <v>112</v>
      </c>
      <c r="U241" s="49">
        <v>45946.0</v>
      </c>
      <c r="V241" s="49">
        <v>45976.0</v>
      </c>
      <c r="W241" s="42">
        <v>1.0</v>
      </c>
      <c r="X241" s="42" t="s">
        <v>98</v>
      </c>
      <c r="Y241" s="42" t="s">
        <v>85</v>
      </c>
    </row>
    <row r="242" ht="16.5" customHeight="1">
      <c r="A242" s="38" t="s">
        <v>9461</v>
      </c>
      <c r="B242" s="40">
        <v>45947.0</v>
      </c>
      <c r="C242" s="42">
        <v>13767.0</v>
      </c>
      <c r="D242" s="47" t="s">
        <v>4443</v>
      </c>
      <c r="E242" s="46" t="s">
        <v>9462</v>
      </c>
      <c r="F242" s="228" t="s">
        <v>2705</v>
      </c>
      <c r="G242" s="47" t="s">
        <v>9464</v>
      </c>
      <c r="H242" s="47" t="s">
        <v>177</v>
      </c>
      <c r="I242" s="42" t="s">
        <v>46</v>
      </c>
      <c r="J242" s="49">
        <v>45601.0</v>
      </c>
      <c r="K242" s="40">
        <v>45946.0</v>
      </c>
      <c r="L242" s="42" t="s">
        <v>75</v>
      </c>
      <c r="M242" s="51">
        <v>0.0</v>
      </c>
      <c r="N242" s="42" t="s">
        <v>75</v>
      </c>
      <c r="O242" s="54">
        <v>78014.0</v>
      </c>
      <c r="P242" s="83">
        <v>78014.0</v>
      </c>
      <c r="Q242" s="51">
        <v>0.0</v>
      </c>
      <c r="R242" s="51">
        <v>0.0</v>
      </c>
      <c r="S242" s="52">
        <f t="shared" si="2"/>
        <v>78014</v>
      </c>
      <c r="T242" s="42" t="s">
        <v>112</v>
      </c>
      <c r="U242" s="49">
        <v>45946.0</v>
      </c>
      <c r="V242" s="49">
        <v>45976.0</v>
      </c>
      <c r="W242" s="42">
        <v>1.0</v>
      </c>
      <c r="X242" s="42" t="s">
        <v>98</v>
      </c>
      <c r="Y242" s="42" t="s">
        <v>85</v>
      </c>
    </row>
    <row r="243" ht="16.5" customHeight="1">
      <c r="A243" s="38" t="s">
        <v>9466</v>
      </c>
      <c r="B243" s="40">
        <v>45947.0</v>
      </c>
      <c r="C243" s="42">
        <v>6253.0</v>
      </c>
      <c r="D243" s="47" t="s">
        <v>2925</v>
      </c>
      <c r="E243" s="46" t="s">
        <v>7127</v>
      </c>
      <c r="F243" s="228" t="s">
        <v>2928</v>
      </c>
      <c r="G243" s="47" t="s">
        <v>601</v>
      </c>
      <c r="H243" s="47" t="s">
        <v>177</v>
      </c>
      <c r="I243" s="42" t="s">
        <v>46</v>
      </c>
      <c r="J243" s="49">
        <v>44750.0</v>
      </c>
      <c r="K243" s="40">
        <v>45946.0</v>
      </c>
      <c r="L243" s="42" t="s">
        <v>75</v>
      </c>
      <c r="M243" s="51">
        <v>0.0</v>
      </c>
      <c r="N243" s="40">
        <v>45947.0</v>
      </c>
      <c r="O243" s="54">
        <v>78083.0</v>
      </c>
      <c r="P243" s="83">
        <v>78083.0</v>
      </c>
      <c r="Q243" s="51">
        <v>0.0</v>
      </c>
      <c r="R243" s="51">
        <v>0.0</v>
      </c>
      <c r="S243" s="52">
        <f t="shared" si="2"/>
        <v>78083</v>
      </c>
      <c r="T243" s="42" t="s">
        <v>112</v>
      </c>
      <c r="U243" s="49">
        <v>45946.0</v>
      </c>
      <c r="V243" s="49">
        <v>45977.0</v>
      </c>
      <c r="W243" s="42">
        <v>1.0</v>
      </c>
      <c r="X243" s="42" t="s">
        <v>98</v>
      </c>
      <c r="Y243" s="42" t="s">
        <v>85</v>
      </c>
    </row>
    <row r="244" ht="16.5" customHeight="1">
      <c r="A244" s="38" t="s">
        <v>9473</v>
      </c>
      <c r="B244" s="40">
        <v>45947.0</v>
      </c>
      <c r="C244" s="42">
        <v>8258.0</v>
      </c>
      <c r="D244" s="47" t="s">
        <v>5794</v>
      </c>
      <c r="E244" s="46" t="s">
        <v>5795</v>
      </c>
      <c r="F244" s="228" t="s">
        <v>5796</v>
      </c>
      <c r="G244" s="47" t="s">
        <v>179</v>
      </c>
      <c r="H244" s="47" t="s">
        <v>177</v>
      </c>
      <c r="I244" s="42" t="s">
        <v>46</v>
      </c>
      <c r="J244" s="49">
        <v>44964.0</v>
      </c>
      <c r="K244" s="40">
        <v>45946.0</v>
      </c>
      <c r="L244" s="42" t="s">
        <v>75</v>
      </c>
      <c r="M244" s="51">
        <v>78000.0</v>
      </c>
      <c r="N244" s="40">
        <v>45947.0</v>
      </c>
      <c r="O244" s="54">
        <v>80000.0</v>
      </c>
      <c r="P244" s="61">
        <v>80000.0</v>
      </c>
      <c r="Q244" s="51">
        <v>0.0</v>
      </c>
      <c r="R244" s="51">
        <v>4440.0</v>
      </c>
      <c r="S244" s="52">
        <f t="shared" si="2"/>
        <v>75560</v>
      </c>
      <c r="T244" s="42" t="s">
        <v>83</v>
      </c>
      <c r="U244" s="49">
        <v>45947.0</v>
      </c>
      <c r="V244" s="49">
        <v>45977.0</v>
      </c>
      <c r="W244" s="42">
        <v>1.0</v>
      </c>
      <c r="X244" s="42" t="s">
        <v>98</v>
      </c>
      <c r="Y244" s="42" t="s">
        <v>85</v>
      </c>
    </row>
    <row r="245" ht="16.5" customHeight="1">
      <c r="A245" s="38" t="s">
        <v>9479</v>
      </c>
      <c r="B245" s="40">
        <v>45947.0</v>
      </c>
      <c r="C245" s="42">
        <v>11150.0</v>
      </c>
      <c r="D245" s="47" t="s">
        <v>4070</v>
      </c>
      <c r="E245" s="46" t="s">
        <v>4071</v>
      </c>
      <c r="F245" s="228" t="s">
        <v>4072</v>
      </c>
      <c r="G245" s="47" t="s">
        <v>1295</v>
      </c>
      <c r="H245" s="47" t="s">
        <v>1296</v>
      </c>
      <c r="I245" s="42" t="s">
        <v>46</v>
      </c>
      <c r="J245" s="49">
        <v>45314.0</v>
      </c>
      <c r="K245" s="40">
        <v>45946.0</v>
      </c>
      <c r="L245" s="42" t="s">
        <v>75</v>
      </c>
      <c r="M245" s="51">
        <v>78000.0</v>
      </c>
      <c r="N245" s="40">
        <v>45947.0</v>
      </c>
      <c r="O245" s="54">
        <v>80097.0</v>
      </c>
      <c r="P245" s="83">
        <v>80097.0</v>
      </c>
      <c r="Q245" s="51">
        <v>0.0</v>
      </c>
      <c r="R245" s="51">
        <v>0.0</v>
      </c>
      <c r="S245" s="52">
        <f t="shared" si="2"/>
        <v>80097</v>
      </c>
      <c r="T245" s="42" t="s">
        <v>112</v>
      </c>
      <c r="U245" s="49">
        <v>45947.0</v>
      </c>
      <c r="V245" s="49">
        <v>45982.0</v>
      </c>
      <c r="W245" s="42">
        <v>1.0</v>
      </c>
      <c r="X245" s="42" t="s">
        <v>98</v>
      </c>
      <c r="Y245" s="42" t="s">
        <v>85</v>
      </c>
    </row>
    <row r="246" ht="16.5" customHeight="1">
      <c r="A246" s="38" t="s">
        <v>9482</v>
      </c>
      <c r="B246" s="40">
        <v>45947.0</v>
      </c>
      <c r="C246" s="42">
        <v>11657.0</v>
      </c>
      <c r="D246" s="47" t="s">
        <v>7414</v>
      </c>
      <c r="E246" s="46" t="s">
        <v>2747</v>
      </c>
      <c r="F246" s="228" t="s">
        <v>2748</v>
      </c>
      <c r="G246" s="47" t="s">
        <v>1220</v>
      </c>
      <c r="H246" s="47" t="s">
        <v>72</v>
      </c>
      <c r="I246" s="42" t="s">
        <v>46</v>
      </c>
      <c r="J246" s="49">
        <v>45371.0</v>
      </c>
      <c r="K246" s="40">
        <v>45947.0</v>
      </c>
      <c r="L246" s="42" t="s">
        <v>75</v>
      </c>
      <c r="M246" s="51">
        <v>0.0</v>
      </c>
      <c r="N246" s="42" t="s">
        <v>75</v>
      </c>
      <c r="O246" s="54">
        <v>118000.0</v>
      </c>
      <c r="P246" s="117">
        <v>118000.0</v>
      </c>
      <c r="Q246" s="51">
        <v>0.0</v>
      </c>
      <c r="R246" s="51">
        <v>826.0</v>
      </c>
      <c r="S246" s="52">
        <f t="shared" si="2"/>
        <v>117174</v>
      </c>
      <c r="T246" s="42" t="s">
        <v>83</v>
      </c>
      <c r="U246" s="49">
        <v>45947.0</v>
      </c>
      <c r="V246" s="49">
        <v>45977.0</v>
      </c>
      <c r="W246" s="42">
        <v>1.0</v>
      </c>
      <c r="X246" s="42" t="s">
        <v>84</v>
      </c>
      <c r="Y246" s="42" t="s">
        <v>85</v>
      </c>
    </row>
    <row r="247" ht="16.5" customHeight="1">
      <c r="A247" s="38" t="s">
        <v>9485</v>
      </c>
      <c r="B247" s="40">
        <v>45947.0</v>
      </c>
      <c r="C247" s="42">
        <v>4203.0</v>
      </c>
      <c r="D247" s="47" t="s">
        <v>2979</v>
      </c>
      <c r="E247" s="46" t="s">
        <v>2980</v>
      </c>
      <c r="F247" s="228" t="s">
        <v>2981</v>
      </c>
      <c r="G247" s="47" t="s">
        <v>122</v>
      </c>
      <c r="H247" s="47" t="s">
        <v>124</v>
      </c>
      <c r="I247" s="42" t="s">
        <v>46</v>
      </c>
      <c r="J247" s="49">
        <v>44573.0</v>
      </c>
      <c r="K247" s="40">
        <v>45947.0</v>
      </c>
      <c r="L247" s="42" t="s">
        <v>75</v>
      </c>
      <c r="M247" s="51">
        <v>0.0</v>
      </c>
      <c r="N247" s="42" t="s">
        <v>75</v>
      </c>
      <c r="O247" s="54">
        <v>118000.0</v>
      </c>
      <c r="P247" s="117">
        <v>118000.0</v>
      </c>
      <c r="Q247" s="51">
        <v>0.0</v>
      </c>
      <c r="R247" s="51">
        <v>826.0</v>
      </c>
      <c r="S247" s="52">
        <f t="shared" si="2"/>
        <v>117174</v>
      </c>
      <c r="T247" s="42" t="s">
        <v>83</v>
      </c>
      <c r="U247" s="49">
        <v>45947.0</v>
      </c>
      <c r="V247" s="49">
        <v>45978.0</v>
      </c>
      <c r="W247" s="42">
        <v>1.0</v>
      </c>
      <c r="X247" s="42" t="s">
        <v>84</v>
      </c>
      <c r="Y247" s="42" t="s">
        <v>85</v>
      </c>
    </row>
    <row r="248" ht="16.5" customHeight="1">
      <c r="A248" s="38" t="s">
        <v>9489</v>
      </c>
      <c r="B248" s="40">
        <v>45947.0</v>
      </c>
      <c r="C248" s="42">
        <v>3107.0</v>
      </c>
      <c r="D248" s="47" t="s">
        <v>3232</v>
      </c>
      <c r="E248" s="46" t="s">
        <v>2491</v>
      </c>
      <c r="F248" s="228" t="s">
        <v>2493</v>
      </c>
      <c r="G248" s="47" t="s">
        <v>142</v>
      </c>
      <c r="H248" s="47" t="s">
        <v>144</v>
      </c>
      <c r="I248" s="42" t="s">
        <v>46</v>
      </c>
      <c r="J248" s="49">
        <v>44504.0</v>
      </c>
      <c r="K248" s="40">
        <v>45947.0</v>
      </c>
      <c r="L248" s="42" t="s">
        <v>75</v>
      </c>
      <c r="M248" s="51">
        <v>78000.0</v>
      </c>
      <c r="N248" s="42" t="s">
        <v>75</v>
      </c>
      <c r="O248" s="54">
        <v>156047.0</v>
      </c>
      <c r="P248" s="126">
        <v>156047.0</v>
      </c>
      <c r="Q248" s="51">
        <v>0.0</v>
      </c>
      <c r="R248" s="51">
        <v>0.0</v>
      </c>
      <c r="S248" s="52">
        <f t="shared" si="2"/>
        <v>156047</v>
      </c>
      <c r="T248" s="42" t="s">
        <v>112</v>
      </c>
      <c r="U248" s="49">
        <v>45947.0</v>
      </c>
      <c r="V248" s="49">
        <v>45977.0</v>
      </c>
      <c r="W248" s="42">
        <v>1.0</v>
      </c>
      <c r="X248" s="42" t="s">
        <v>98</v>
      </c>
      <c r="Y248" s="42" t="s">
        <v>85</v>
      </c>
    </row>
    <row r="249" ht="16.5" customHeight="1">
      <c r="A249" s="38" t="s">
        <v>9493</v>
      </c>
      <c r="B249" s="40">
        <v>45947.0</v>
      </c>
      <c r="C249" s="42">
        <v>3107.0</v>
      </c>
      <c r="D249" s="47" t="s">
        <v>3232</v>
      </c>
      <c r="E249" s="46" t="s">
        <v>2491</v>
      </c>
      <c r="F249" s="228" t="s">
        <v>2499</v>
      </c>
      <c r="G249" s="47" t="s">
        <v>142</v>
      </c>
      <c r="H249" s="47" t="s">
        <v>144</v>
      </c>
      <c r="I249" s="42" t="s">
        <v>46</v>
      </c>
      <c r="J249" s="49">
        <v>44504.0</v>
      </c>
      <c r="K249" s="42" t="s">
        <v>75</v>
      </c>
      <c r="L249" s="42" t="s">
        <v>75</v>
      </c>
      <c r="M249" s="51">
        <v>78000.0</v>
      </c>
      <c r="N249" s="42" t="s">
        <v>75</v>
      </c>
      <c r="O249" s="54">
        <v>0.0</v>
      </c>
      <c r="P249" s="54">
        <v>0.0</v>
      </c>
      <c r="Q249" s="51">
        <v>0.0</v>
      </c>
      <c r="R249" s="51">
        <v>0.0</v>
      </c>
      <c r="S249" s="52">
        <f t="shared" si="2"/>
        <v>0</v>
      </c>
      <c r="T249" s="42" t="s">
        <v>283</v>
      </c>
      <c r="U249" s="49">
        <v>45947.0</v>
      </c>
      <c r="V249" s="49">
        <v>45977.0</v>
      </c>
      <c r="W249" s="42">
        <v>1.0</v>
      </c>
      <c r="X249" s="42" t="s">
        <v>98</v>
      </c>
      <c r="Y249" s="42" t="s">
        <v>85</v>
      </c>
    </row>
    <row r="250" ht="16.5" customHeight="1">
      <c r="A250" s="38" t="s">
        <v>9497</v>
      </c>
      <c r="B250" s="40">
        <v>45947.0</v>
      </c>
      <c r="C250" s="42">
        <v>7236.0</v>
      </c>
      <c r="D250" s="47" t="s">
        <v>3918</v>
      </c>
      <c r="E250" s="46" t="s">
        <v>9498</v>
      </c>
      <c r="F250" s="228" t="s">
        <v>923</v>
      </c>
      <c r="G250" s="47" t="s">
        <v>812</v>
      </c>
      <c r="H250" s="47" t="s">
        <v>123</v>
      </c>
      <c r="I250" s="42" t="s">
        <v>46</v>
      </c>
      <c r="J250" s="49">
        <v>44847.0</v>
      </c>
      <c r="K250" s="40">
        <v>45947.0</v>
      </c>
      <c r="L250" s="42" t="s">
        <v>75</v>
      </c>
      <c r="M250" s="51">
        <v>0.0</v>
      </c>
      <c r="N250" s="42" t="s">
        <v>75</v>
      </c>
      <c r="O250" s="54">
        <v>78000.0</v>
      </c>
      <c r="P250" s="117">
        <v>78000.0</v>
      </c>
      <c r="Q250" s="51">
        <v>0.0</v>
      </c>
      <c r="R250" s="51">
        <v>546.0</v>
      </c>
      <c r="S250" s="52">
        <f t="shared" si="2"/>
        <v>77454</v>
      </c>
      <c r="T250" s="42" t="s">
        <v>83</v>
      </c>
      <c r="U250" s="49">
        <v>45947.0</v>
      </c>
      <c r="V250" s="49">
        <v>45981.0</v>
      </c>
      <c r="W250" s="42">
        <v>1.0</v>
      </c>
      <c r="X250" s="42" t="s">
        <v>98</v>
      </c>
      <c r="Y250" s="42" t="s">
        <v>85</v>
      </c>
    </row>
    <row r="251" ht="16.5" customHeight="1">
      <c r="A251" s="38" t="s">
        <v>9501</v>
      </c>
      <c r="B251" s="40">
        <v>45947.0</v>
      </c>
      <c r="C251" s="42">
        <v>382.0</v>
      </c>
      <c r="D251" s="47" t="s">
        <v>3047</v>
      </c>
      <c r="E251" s="46" t="s">
        <v>3048</v>
      </c>
      <c r="F251" s="228" t="s">
        <v>3049</v>
      </c>
      <c r="G251" s="47" t="s">
        <v>243</v>
      </c>
      <c r="H251" s="47" t="s">
        <v>123</v>
      </c>
      <c r="I251" s="42" t="s">
        <v>46</v>
      </c>
      <c r="J251" s="49">
        <v>44308.0</v>
      </c>
      <c r="K251" s="40">
        <v>45947.0</v>
      </c>
      <c r="L251" s="42" t="s">
        <v>75</v>
      </c>
      <c r="M251" s="51">
        <v>0.0</v>
      </c>
      <c r="N251" s="42" t="s">
        <v>75</v>
      </c>
      <c r="O251" s="54">
        <v>78000.0</v>
      </c>
      <c r="P251" s="117">
        <v>78000.0</v>
      </c>
      <c r="Q251" s="51">
        <v>0.0</v>
      </c>
      <c r="R251" s="51">
        <v>4400.0</v>
      </c>
      <c r="S251" s="52">
        <f t="shared" si="2"/>
        <v>73600</v>
      </c>
      <c r="T251" s="42" t="s">
        <v>83</v>
      </c>
      <c r="U251" s="49">
        <v>45947.0</v>
      </c>
      <c r="V251" s="49">
        <v>45977.0</v>
      </c>
      <c r="W251" s="42">
        <v>1.0</v>
      </c>
      <c r="X251" s="42" t="s">
        <v>98</v>
      </c>
      <c r="Y251" s="42" t="s">
        <v>85</v>
      </c>
    </row>
    <row r="252" ht="16.5" customHeight="1">
      <c r="A252" s="38" t="s">
        <v>9504</v>
      </c>
      <c r="B252" s="40">
        <v>45947.0</v>
      </c>
      <c r="C252" s="42">
        <v>10201.0</v>
      </c>
      <c r="D252" s="47" t="s">
        <v>6378</v>
      </c>
      <c r="E252" s="46" t="s">
        <v>3196</v>
      </c>
      <c r="F252" s="228" t="s">
        <v>3197</v>
      </c>
      <c r="G252" s="47" t="s">
        <v>1863</v>
      </c>
      <c r="H252" s="47" t="s">
        <v>1044</v>
      </c>
      <c r="I252" s="42" t="s">
        <v>46</v>
      </c>
      <c r="J252" s="49">
        <v>45193.0</v>
      </c>
      <c r="K252" s="40">
        <v>45947.0</v>
      </c>
      <c r="L252" s="42" t="s">
        <v>75</v>
      </c>
      <c r="M252" s="51">
        <v>0.0</v>
      </c>
      <c r="N252" s="40">
        <v>45948.0</v>
      </c>
      <c r="O252" s="54">
        <v>118002.0</v>
      </c>
      <c r="P252" s="126">
        <v>118002.0</v>
      </c>
      <c r="Q252" s="51">
        <v>0.0</v>
      </c>
      <c r="R252" s="51">
        <v>0.0</v>
      </c>
      <c r="S252" s="52">
        <f t="shared" si="2"/>
        <v>118002</v>
      </c>
      <c r="T252" s="42" t="s">
        <v>112</v>
      </c>
      <c r="U252" s="49">
        <v>45948.0</v>
      </c>
      <c r="V252" s="49">
        <v>45978.0</v>
      </c>
      <c r="W252" s="42">
        <v>1.0</v>
      </c>
      <c r="X252" s="42" t="s">
        <v>84</v>
      </c>
      <c r="Y252" s="42" t="s">
        <v>85</v>
      </c>
    </row>
    <row r="253" ht="16.5" customHeight="1">
      <c r="A253" s="46" t="s">
        <v>9508</v>
      </c>
      <c r="B253" s="40">
        <v>45947.0</v>
      </c>
      <c r="C253" s="42">
        <v>10620.0</v>
      </c>
      <c r="D253" s="47" t="s">
        <v>2492</v>
      </c>
      <c r="E253" s="46" t="s">
        <v>2462</v>
      </c>
      <c r="F253" s="228" t="s">
        <v>2464</v>
      </c>
      <c r="G253" s="47" t="s">
        <v>2465</v>
      </c>
      <c r="H253" s="47" t="s">
        <v>200</v>
      </c>
      <c r="I253" s="42" t="s">
        <v>6450</v>
      </c>
      <c r="J253" s="49">
        <v>45243.0</v>
      </c>
      <c r="K253" s="40">
        <v>45947.0</v>
      </c>
      <c r="L253" s="42" t="s">
        <v>75</v>
      </c>
      <c r="M253" s="51">
        <v>0.0</v>
      </c>
      <c r="N253" s="42" t="s">
        <v>75</v>
      </c>
      <c r="O253" s="54">
        <v>118000.0</v>
      </c>
      <c r="P253" s="117">
        <v>118000.0</v>
      </c>
      <c r="Q253" s="51">
        <v>0.0</v>
      </c>
      <c r="R253" s="51">
        <v>4400.0</v>
      </c>
      <c r="S253" s="52">
        <f t="shared" si="2"/>
        <v>113600</v>
      </c>
      <c r="T253" s="42" t="s">
        <v>83</v>
      </c>
      <c r="U253" s="49">
        <v>45947.0</v>
      </c>
      <c r="V253" s="49">
        <v>45983.0</v>
      </c>
      <c r="W253" s="42">
        <v>1.0</v>
      </c>
      <c r="X253" s="42" t="s">
        <v>84</v>
      </c>
      <c r="Y253" s="42" t="s">
        <v>85</v>
      </c>
    </row>
    <row r="254" ht="16.5" customHeight="1">
      <c r="A254" s="38" t="s">
        <v>9513</v>
      </c>
      <c r="B254" s="40">
        <v>45947.0</v>
      </c>
      <c r="C254" s="42">
        <v>9174.0</v>
      </c>
      <c r="D254" s="47" t="s">
        <v>9514</v>
      </c>
      <c r="E254" s="46" t="s">
        <v>9197</v>
      </c>
      <c r="F254" s="228" t="s">
        <v>9515</v>
      </c>
      <c r="G254" s="47" t="s">
        <v>404</v>
      </c>
      <c r="H254" s="47" t="s">
        <v>72</v>
      </c>
      <c r="I254" s="42" t="s">
        <v>46</v>
      </c>
      <c r="J254" s="49">
        <v>45075.0</v>
      </c>
      <c r="K254" s="40">
        <v>45947.0</v>
      </c>
      <c r="L254" s="42" t="s">
        <v>75</v>
      </c>
      <c r="M254" s="51">
        <v>0.0</v>
      </c>
      <c r="N254" s="42" t="s">
        <v>75</v>
      </c>
      <c r="O254" s="54">
        <v>648004.0</v>
      </c>
      <c r="P254" s="126">
        <v>648000.0</v>
      </c>
      <c r="Q254" s="51">
        <v>0.0</v>
      </c>
      <c r="R254" s="51">
        <v>0.0</v>
      </c>
      <c r="S254" s="52">
        <f t="shared" si="2"/>
        <v>648000</v>
      </c>
      <c r="T254" s="42" t="s">
        <v>112</v>
      </c>
      <c r="U254" s="49">
        <v>45947.0</v>
      </c>
      <c r="V254" s="49">
        <v>46128.0</v>
      </c>
      <c r="W254" s="42">
        <v>6.0</v>
      </c>
      <c r="X254" s="42" t="s">
        <v>84</v>
      </c>
      <c r="Y254" s="42" t="s">
        <v>85</v>
      </c>
    </row>
    <row r="255" ht="16.5" customHeight="1">
      <c r="A255" s="38" t="s">
        <v>9519</v>
      </c>
      <c r="B255" s="40">
        <v>45947.0</v>
      </c>
      <c r="C255" s="42">
        <v>10609.0</v>
      </c>
      <c r="D255" s="47" t="s">
        <v>4675</v>
      </c>
      <c r="E255" s="46" t="s">
        <v>2909</v>
      </c>
      <c r="F255" s="228" t="s">
        <v>9074</v>
      </c>
      <c r="G255" s="47" t="s">
        <v>2912</v>
      </c>
      <c r="H255" s="47" t="s">
        <v>124</v>
      </c>
      <c r="I255" s="42" t="s">
        <v>46</v>
      </c>
      <c r="J255" s="49">
        <v>45240.0</v>
      </c>
      <c r="K255" s="40">
        <v>45947.0</v>
      </c>
      <c r="L255" s="42" t="s">
        <v>75</v>
      </c>
      <c r="M255" s="51">
        <v>0.0</v>
      </c>
      <c r="N255" s="42" t="s">
        <v>75</v>
      </c>
      <c r="O255" s="54">
        <v>118000.0</v>
      </c>
      <c r="P255" s="117">
        <v>118000.0</v>
      </c>
      <c r="Q255" s="51">
        <v>0.0</v>
      </c>
      <c r="R255" s="54">
        <v>826.0</v>
      </c>
      <c r="S255" s="52">
        <f t="shared" si="2"/>
        <v>117174</v>
      </c>
      <c r="T255" s="42" t="s">
        <v>83</v>
      </c>
      <c r="U255" s="49">
        <v>45947.0</v>
      </c>
      <c r="V255" s="49">
        <v>45977.0</v>
      </c>
      <c r="W255" s="42">
        <v>1.0</v>
      </c>
      <c r="X255" s="42" t="s">
        <v>84</v>
      </c>
      <c r="Y255" s="42" t="s">
        <v>85</v>
      </c>
    </row>
    <row r="256" ht="16.5" customHeight="1">
      <c r="A256" s="38" t="s">
        <v>9523</v>
      </c>
      <c r="B256" s="40">
        <v>45947.0</v>
      </c>
      <c r="C256" s="42">
        <v>8159.0</v>
      </c>
      <c r="D256" s="47" t="s">
        <v>3589</v>
      </c>
      <c r="E256" s="46" t="s">
        <v>3590</v>
      </c>
      <c r="F256" s="228" t="s">
        <v>3591</v>
      </c>
      <c r="G256" s="47" t="s">
        <v>634</v>
      </c>
      <c r="H256" s="47" t="s">
        <v>235</v>
      </c>
      <c r="I256" s="42" t="s">
        <v>46</v>
      </c>
      <c r="J256" s="49">
        <v>44952.0</v>
      </c>
      <c r="K256" s="40">
        <v>45947.0</v>
      </c>
      <c r="L256" s="42" t="s">
        <v>75</v>
      </c>
      <c r="M256" s="51">
        <v>78000.0</v>
      </c>
      <c r="N256" s="42" t="s">
        <v>75</v>
      </c>
      <c r="O256" s="54">
        <v>80000.0</v>
      </c>
      <c r="P256" s="117">
        <v>80000.0</v>
      </c>
      <c r="Q256" s="51">
        <v>0.0</v>
      </c>
      <c r="R256" s="51">
        <v>4400.0</v>
      </c>
      <c r="S256" s="52">
        <f t="shared" si="2"/>
        <v>75600</v>
      </c>
      <c r="T256" s="42" t="s">
        <v>83</v>
      </c>
      <c r="U256" s="49">
        <v>45947.0</v>
      </c>
      <c r="V256" s="49">
        <v>45977.0</v>
      </c>
      <c r="W256" s="42">
        <v>1.0</v>
      </c>
      <c r="X256" s="42" t="s">
        <v>98</v>
      </c>
      <c r="Y256" s="42" t="s">
        <v>85</v>
      </c>
    </row>
    <row r="257" ht="16.5" customHeight="1">
      <c r="A257" s="46" t="s">
        <v>9530</v>
      </c>
      <c r="B257" s="40">
        <v>45950.0</v>
      </c>
      <c r="C257" s="42">
        <v>16575.0</v>
      </c>
      <c r="D257" s="47" t="s">
        <v>9532</v>
      </c>
      <c r="E257" s="46" t="s">
        <v>9533</v>
      </c>
      <c r="F257" s="228" t="s">
        <v>9534</v>
      </c>
      <c r="G257" s="47" t="s">
        <v>323</v>
      </c>
      <c r="H257" s="47" t="s">
        <v>177</v>
      </c>
      <c r="I257" s="42" t="s">
        <v>46</v>
      </c>
      <c r="J257" s="49">
        <v>45942.0</v>
      </c>
      <c r="K257" s="40">
        <v>45947.0</v>
      </c>
      <c r="L257" s="42" t="s">
        <v>75</v>
      </c>
      <c r="M257" s="51">
        <v>0.0</v>
      </c>
      <c r="N257" s="42" t="s">
        <v>75</v>
      </c>
      <c r="O257" s="54">
        <v>200053.0</v>
      </c>
      <c r="P257" s="126">
        <v>200053.0</v>
      </c>
      <c r="Q257" s="51">
        <v>0.0</v>
      </c>
      <c r="R257" s="51">
        <v>0.0</v>
      </c>
      <c r="S257" s="52">
        <f t="shared" si="2"/>
        <v>200053</v>
      </c>
      <c r="T257" s="42" t="s">
        <v>112</v>
      </c>
      <c r="U257" s="49"/>
      <c r="V257" s="49"/>
      <c r="W257" s="42">
        <v>6.0</v>
      </c>
      <c r="X257" s="42" t="s">
        <v>84</v>
      </c>
      <c r="Y257" s="42" t="s">
        <v>221</v>
      </c>
    </row>
    <row r="258" ht="16.5" customHeight="1">
      <c r="A258" s="158" t="s">
        <v>9539</v>
      </c>
      <c r="B258" s="40">
        <v>45950.0</v>
      </c>
      <c r="C258" s="42">
        <v>16575.0</v>
      </c>
      <c r="D258" s="47" t="s">
        <v>9532</v>
      </c>
      <c r="E258" s="46" t="s">
        <v>9533</v>
      </c>
      <c r="F258" s="228" t="s">
        <v>9534</v>
      </c>
      <c r="G258" s="47" t="s">
        <v>323</v>
      </c>
      <c r="H258" s="487" t="s">
        <v>177</v>
      </c>
      <c r="I258" s="42" t="s">
        <v>46</v>
      </c>
      <c r="J258" s="49">
        <v>45942.0</v>
      </c>
      <c r="K258" s="40">
        <v>45947.0</v>
      </c>
      <c r="L258" s="42" t="s">
        <v>75</v>
      </c>
      <c r="M258" s="51">
        <v>648000.0</v>
      </c>
      <c r="N258" s="42" t="s">
        <v>75</v>
      </c>
      <c r="O258" s="54">
        <v>500073.0</v>
      </c>
      <c r="P258" s="126">
        <v>500073.0</v>
      </c>
      <c r="Q258" s="51">
        <v>0.0</v>
      </c>
      <c r="R258" s="51">
        <v>0.0</v>
      </c>
      <c r="S258" s="52">
        <f t="shared" si="2"/>
        <v>500073</v>
      </c>
      <c r="T258" s="42" t="s">
        <v>112</v>
      </c>
      <c r="U258" s="49">
        <v>45947.0</v>
      </c>
      <c r="V258" s="49">
        <v>46136.0</v>
      </c>
      <c r="W258" s="42">
        <v>6.0</v>
      </c>
      <c r="X258" s="42" t="s">
        <v>84</v>
      </c>
      <c r="Y258" s="42" t="s">
        <v>221</v>
      </c>
    </row>
    <row r="259" ht="16.5" customHeight="1">
      <c r="A259" s="38" t="s">
        <v>9545</v>
      </c>
      <c r="B259" s="40">
        <v>45950.0</v>
      </c>
      <c r="C259" s="42">
        <v>11000.0</v>
      </c>
      <c r="D259" s="47" t="s">
        <v>2686</v>
      </c>
      <c r="E259" s="46" t="s">
        <v>2687</v>
      </c>
      <c r="F259" s="228" t="s">
        <v>2688</v>
      </c>
      <c r="G259" s="47" t="s">
        <v>2689</v>
      </c>
      <c r="H259" s="47" t="s">
        <v>72</v>
      </c>
      <c r="I259" s="42" t="s">
        <v>46</v>
      </c>
      <c r="J259" s="49">
        <v>45300.0</v>
      </c>
      <c r="K259" s="40">
        <v>45947.0</v>
      </c>
      <c r="L259" s="42" t="s">
        <v>75</v>
      </c>
      <c r="M259" s="51">
        <v>0.0</v>
      </c>
      <c r="N259" s="42" t="s">
        <v>75</v>
      </c>
      <c r="O259" s="54">
        <v>78075.0</v>
      </c>
      <c r="P259" s="126">
        <v>78075.0</v>
      </c>
      <c r="Q259" s="51">
        <v>0.0</v>
      </c>
      <c r="R259" s="51">
        <v>0.0</v>
      </c>
      <c r="S259" s="52">
        <f t="shared" si="2"/>
        <v>78075</v>
      </c>
      <c r="T259" s="42" t="s">
        <v>112</v>
      </c>
      <c r="U259" s="49">
        <v>45947.0</v>
      </c>
      <c r="V259" s="49">
        <v>45977.0</v>
      </c>
      <c r="W259" s="42">
        <v>1.0</v>
      </c>
      <c r="X259" s="42" t="s">
        <v>98</v>
      </c>
      <c r="Y259" s="42" t="s">
        <v>85</v>
      </c>
    </row>
    <row r="260" ht="16.5" customHeight="1">
      <c r="A260" s="46" t="s">
        <v>9549</v>
      </c>
      <c r="B260" s="40">
        <v>45950.0</v>
      </c>
      <c r="C260" s="42">
        <v>4970.0</v>
      </c>
      <c r="D260" s="47" t="s">
        <v>2958</v>
      </c>
      <c r="E260" s="46" t="s">
        <v>2959</v>
      </c>
      <c r="F260" s="228" t="s">
        <v>2960</v>
      </c>
      <c r="G260" s="47" t="s">
        <v>194</v>
      </c>
      <c r="H260" s="47" t="s">
        <v>177</v>
      </c>
      <c r="I260" s="42" t="s">
        <v>6450</v>
      </c>
      <c r="J260" s="49">
        <v>44630.0</v>
      </c>
      <c r="K260" s="40">
        <v>45947.0</v>
      </c>
      <c r="L260" s="42" t="s">
        <v>75</v>
      </c>
      <c r="M260" s="51">
        <v>0.0</v>
      </c>
      <c r="N260" s="42" t="s">
        <v>75</v>
      </c>
      <c r="O260" s="54">
        <v>78000.0</v>
      </c>
      <c r="P260" s="117">
        <v>78000.0</v>
      </c>
      <c r="Q260" s="51">
        <v>0.0</v>
      </c>
      <c r="R260" s="51">
        <v>1560.0</v>
      </c>
      <c r="S260" s="52">
        <f t="shared" si="2"/>
        <v>76440</v>
      </c>
      <c r="T260" s="42" t="s">
        <v>83</v>
      </c>
      <c r="U260" s="49">
        <v>45947.0</v>
      </c>
      <c r="V260" s="49">
        <v>45994.0</v>
      </c>
      <c r="W260" s="42">
        <v>1.0</v>
      </c>
      <c r="X260" s="42" t="s">
        <v>98</v>
      </c>
      <c r="Y260" s="42" t="s">
        <v>85</v>
      </c>
    </row>
    <row r="261" ht="16.5" customHeight="1">
      <c r="A261" s="38" t="s">
        <v>9553</v>
      </c>
      <c r="B261" s="40">
        <v>45950.0</v>
      </c>
      <c r="C261" s="42">
        <v>5313.0</v>
      </c>
      <c r="D261" s="47" t="s">
        <v>3291</v>
      </c>
      <c r="E261" s="46" t="s">
        <v>3292</v>
      </c>
      <c r="F261" s="228" t="s">
        <v>3294</v>
      </c>
      <c r="G261" s="47" t="s">
        <v>227</v>
      </c>
      <c r="H261" s="47" t="s">
        <v>102</v>
      </c>
      <c r="I261" s="42" t="s">
        <v>46</v>
      </c>
      <c r="J261" s="49">
        <v>44653.0</v>
      </c>
      <c r="K261" s="40">
        <v>45947.0</v>
      </c>
      <c r="L261" s="42" t="s">
        <v>75</v>
      </c>
      <c r="M261" s="51">
        <v>0.0</v>
      </c>
      <c r="N261" s="42" t="s">
        <v>75</v>
      </c>
      <c r="O261" s="54">
        <v>118000.0</v>
      </c>
      <c r="P261" s="117">
        <v>118000.0</v>
      </c>
      <c r="Q261" s="51">
        <v>0.0</v>
      </c>
      <c r="R261" s="51">
        <v>2360.0</v>
      </c>
      <c r="S261" s="52">
        <f t="shared" si="2"/>
        <v>115640</v>
      </c>
      <c r="T261" s="42" t="s">
        <v>83</v>
      </c>
      <c r="U261" s="49">
        <v>45947.0</v>
      </c>
      <c r="V261" s="49">
        <v>45977.0</v>
      </c>
      <c r="W261" s="42">
        <v>1.0</v>
      </c>
      <c r="X261" s="42" t="s">
        <v>84</v>
      </c>
      <c r="Y261" s="42" t="s">
        <v>85</v>
      </c>
    </row>
    <row r="262" ht="16.5" customHeight="1">
      <c r="A262" s="38" t="s">
        <v>9558</v>
      </c>
      <c r="B262" s="40">
        <v>45950.0</v>
      </c>
      <c r="C262" s="42">
        <v>11031.0</v>
      </c>
      <c r="D262" s="47" t="s">
        <v>1445</v>
      </c>
      <c r="E262" s="46" t="s">
        <v>1446</v>
      </c>
      <c r="F262" s="228" t="s">
        <v>1448</v>
      </c>
      <c r="G262" s="47" t="s">
        <v>634</v>
      </c>
      <c r="H262" s="47" t="s">
        <v>235</v>
      </c>
      <c r="I262" s="42" t="s">
        <v>46</v>
      </c>
      <c r="J262" s="49">
        <v>45302.0</v>
      </c>
      <c r="K262" s="40">
        <v>45947.0</v>
      </c>
      <c r="L262" s="42" t="s">
        <v>75</v>
      </c>
      <c r="M262" s="51">
        <v>78000.0</v>
      </c>
      <c r="N262" s="42" t="s">
        <v>75</v>
      </c>
      <c r="O262" s="54">
        <v>80000.0</v>
      </c>
      <c r="P262" s="117">
        <v>80000.0</v>
      </c>
      <c r="Q262" s="51">
        <v>0.0</v>
      </c>
      <c r="R262" s="51">
        <v>4400.0</v>
      </c>
      <c r="S262" s="52">
        <f t="shared" si="2"/>
        <v>75600</v>
      </c>
      <c r="T262" s="42" t="s">
        <v>83</v>
      </c>
      <c r="U262" s="49">
        <v>45947.0</v>
      </c>
      <c r="V262" s="49">
        <v>45977.0</v>
      </c>
      <c r="W262" s="42">
        <v>1.0</v>
      </c>
      <c r="X262" s="42" t="s">
        <v>98</v>
      </c>
      <c r="Y262" s="42" t="s">
        <v>85</v>
      </c>
    </row>
    <row r="263" ht="16.5" customHeight="1">
      <c r="A263" s="38" t="s">
        <v>9563</v>
      </c>
      <c r="B263" s="40">
        <v>45950.0</v>
      </c>
      <c r="C263" s="42">
        <v>10831.0</v>
      </c>
      <c r="D263" s="47" t="s">
        <v>2657</v>
      </c>
      <c r="E263" s="46" t="s">
        <v>2658</v>
      </c>
      <c r="F263" s="228" t="s">
        <v>2659</v>
      </c>
      <c r="G263" s="47" t="s">
        <v>634</v>
      </c>
      <c r="H263" s="47" t="s">
        <v>235</v>
      </c>
      <c r="I263" s="42" t="s">
        <v>46</v>
      </c>
      <c r="J263" s="49">
        <v>45273.0</v>
      </c>
      <c r="K263" s="40">
        <v>45947.0</v>
      </c>
      <c r="L263" s="42" t="s">
        <v>75</v>
      </c>
      <c r="M263" s="51">
        <v>0.0</v>
      </c>
      <c r="N263" s="42" t="s">
        <v>75</v>
      </c>
      <c r="O263" s="54">
        <v>78000.0</v>
      </c>
      <c r="P263" s="117">
        <v>78000.0</v>
      </c>
      <c r="Q263" s="51">
        <v>0.0</v>
      </c>
      <c r="R263" s="51">
        <v>546.0</v>
      </c>
      <c r="S263" s="52">
        <f t="shared" si="2"/>
        <v>77454</v>
      </c>
      <c r="T263" s="42" t="s">
        <v>83</v>
      </c>
      <c r="U263" s="49">
        <v>45947.0</v>
      </c>
      <c r="V263" s="49">
        <v>45977.0</v>
      </c>
      <c r="W263" s="42">
        <v>1.0</v>
      </c>
      <c r="X263" s="42" t="s">
        <v>98</v>
      </c>
      <c r="Y263" s="42" t="s">
        <v>85</v>
      </c>
    </row>
    <row r="264" ht="16.5" customHeight="1">
      <c r="A264" s="38" t="s">
        <v>9569</v>
      </c>
      <c r="B264" s="40">
        <v>45950.0</v>
      </c>
      <c r="C264" s="42">
        <v>4732.0</v>
      </c>
      <c r="D264" s="47" t="s">
        <v>4421</v>
      </c>
      <c r="E264" s="46" t="s">
        <v>3300</v>
      </c>
      <c r="F264" s="228" t="s">
        <v>3302</v>
      </c>
      <c r="G264" s="47" t="s">
        <v>3303</v>
      </c>
      <c r="H264" s="47" t="s">
        <v>134</v>
      </c>
      <c r="I264" s="42" t="s">
        <v>46</v>
      </c>
      <c r="J264" s="49">
        <v>44612.0</v>
      </c>
      <c r="K264" s="40">
        <v>45947.0</v>
      </c>
      <c r="L264" s="42" t="s">
        <v>75</v>
      </c>
      <c r="M264" s="51">
        <v>118000.0</v>
      </c>
      <c r="N264" s="42" t="s">
        <v>75</v>
      </c>
      <c r="O264" s="54">
        <v>119050.0</v>
      </c>
      <c r="P264" s="126">
        <v>119050.0</v>
      </c>
      <c r="Q264" s="51">
        <v>0.0</v>
      </c>
      <c r="R264" s="51">
        <v>0.0</v>
      </c>
      <c r="S264" s="52">
        <f t="shared" si="2"/>
        <v>119050</v>
      </c>
      <c r="T264" s="42" t="s">
        <v>112</v>
      </c>
      <c r="U264" s="49">
        <v>45947.0</v>
      </c>
      <c r="V264" s="49">
        <v>45980.0</v>
      </c>
      <c r="W264" s="42">
        <v>1.0</v>
      </c>
      <c r="X264" s="42" t="s">
        <v>84</v>
      </c>
      <c r="Y264" s="42" t="s">
        <v>85</v>
      </c>
    </row>
    <row r="265" ht="16.5" customHeight="1">
      <c r="A265" s="38" t="s">
        <v>9577</v>
      </c>
      <c r="B265" s="40">
        <v>45950.0</v>
      </c>
      <c r="C265" s="42">
        <v>1552.0</v>
      </c>
      <c r="D265" s="47" t="s">
        <v>4079</v>
      </c>
      <c r="E265" s="46" t="s">
        <v>999</v>
      </c>
      <c r="F265" s="228" t="s">
        <v>2660</v>
      </c>
      <c r="G265" s="47" t="s">
        <v>179</v>
      </c>
      <c r="H265" s="47" t="s">
        <v>177</v>
      </c>
      <c r="I265" s="42" t="s">
        <v>46</v>
      </c>
      <c r="J265" s="49">
        <v>44371.0</v>
      </c>
      <c r="K265" s="40">
        <v>45947.0</v>
      </c>
      <c r="L265" s="42" t="s">
        <v>75</v>
      </c>
      <c r="M265" s="51">
        <v>118000.0</v>
      </c>
      <c r="N265" s="42" t="s">
        <v>75</v>
      </c>
      <c r="O265" s="54">
        <v>125000.0</v>
      </c>
      <c r="P265" s="117">
        <v>125000.0</v>
      </c>
      <c r="Q265" s="51">
        <v>0.0</v>
      </c>
      <c r="R265" s="51">
        <v>875.0</v>
      </c>
      <c r="S265" s="52">
        <f t="shared" si="2"/>
        <v>124125</v>
      </c>
      <c r="T265" s="42" t="s">
        <v>83</v>
      </c>
      <c r="U265" s="49">
        <v>45947.0</v>
      </c>
      <c r="V265" s="49">
        <v>45980.0</v>
      </c>
      <c r="W265" s="42">
        <v>1.0</v>
      </c>
      <c r="X265" s="42" t="s">
        <v>84</v>
      </c>
      <c r="Y265" s="42" t="s">
        <v>85</v>
      </c>
    </row>
    <row r="266" ht="16.5" customHeight="1">
      <c r="A266" s="46" t="s">
        <v>9583</v>
      </c>
      <c r="B266" s="40">
        <v>45950.0</v>
      </c>
      <c r="C266" s="42">
        <v>1552.0</v>
      </c>
      <c r="D266" s="47" t="s">
        <v>4079</v>
      </c>
      <c r="E266" s="46" t="s">
        <v>999</v>
      </c>
      <c r="F266" s="228" t="s">
        <v>1000</v>
      </c>
      <c r="G266" s="47" t="s">
        <v>179</v>
      </c>
      <c r="H266" s="47" t="s">
        <v>177</v>
      </c>
      <c r="I266" s="42" t="s">
        <v>6450</v>
      </c>
      <c r="J266" s="49">
        <v>44371.0</v>
      </c>
      <c r="K266" s="40">
        <v>45947.0</v>
      </c>
      <c r="L266" s="42" t="s">
        <v>75</v>
      </c>
      <c r="M266" s="51">
        <v>78000.0</v>
      </c>
      <c r="N266" s="42" t="s">
        <v>75</v>
      </c>
      <c r="O266" s="54">
        <v>127000.0</v>
      </c>
      <c r="P266" s="117">
        <v>127000.0</v>
      </c>
      <c r="Q266" s="51">
        <v>0.0</v>
      </c>
      <c r="R266" s="51">
        <v>889.0</v>
      </c>
      <c r="S266" s="52">
        <f t="shared" si="2"/>
        <v>126111</v>
      </c>
      <c r="T266" s="42" t="s">
        <v>83</v>
      </c>
      <c r="U266" s="49">
        <v>45947.0</v>
      </c>
      <c r="V266" s="49">
        <v>45992.0</v>
      </c>
      <c r="W266" s="42">
        <v>1.0</v>
      </c>
      <c r="X266" s="42" t="s">
        <v>98</v>
      </c>
      <c r="Y266" s="42" t="s">
        <v>85</v>
      </c>
    </row>
    <row r="267" ht="16.5" customHeight="1">
      <c r="A267" s="46" t="s">
        <v>9587</v>
      </c>
      <c r="B267" s="40">
        <v>45950.0</v>
      </c>
      <c r="C267" s="42">
        <v>1552.0</v>
      </c>
      <c r="D267" s="47" t="s">
        <v>4079</v>
      </c>
      <c r="E267" s="46" t="s">
        <v>999</v>
      </c>
      <c r="F267" s="228" t="s">
        <v>1000</v>
      </c>
      <c r="G267" s="47" t="s">
        <v>179</v>
      </c>
      <c r="H267" s="47" t="s">
        <v>177</v>
      </c>
      <c r="I267" s="42" t="s">
        <v>58</v>
      </c>
      <c r="J267" s="49">
        <v>44371.0</v>
      </c>
      <c r="K267" s="42" t="s">
        <v>75</v>
      </c>
      <c r="L267" s="42" t="s">
        <v>75</v>
      </c>
      <c r="M267" s="51">
        <v>78000.0</v>
      </c>
      <c r="N267" s="42" t="s">
        <v>75</v>
      </c>
      <c r="O267" s="54">
        <v>0.0</v>
      </c>
      <c r="P267" s="54">
        <v>0.0</v>
      </c>
      <c r="Q267" s="51">
        <v>0.0</v>
      </c>
      <c r="R267" s="51">
        <v>0.0</v>
      </c>
      <c r="S267" s="52">
        <f t="shared" si="2"/>
        <v>0</v>
      </c>
      <c r="T267" s="42" t="s">
        <v>283</v>
      </c>
      <c r="U267" s="49">
        <v>45947.0</v>
      </c>
      <c r="V267" s="49">
        <v>46022.0</v>
      </c>
      <c r="W267" s="42">
        <v>1.0</v>
      </c>
      <c r="X267" s="42" t="s">
        <v>98</v>
      </c>
      <c r="Y267" s="42" t="s">
        <v>85</v>
      </c>
    </row>
    <row r="268" ht="16.5" customHeight="1">
      <c r="A268" s="38" t="s">
        <v>9591</v>
      </c>
      <c r="B268" s="513">
        <v>45951.0</v>
      </c>
      <c r="C268" s="514">
        <v>11498.0</v>
      </c>
      <c r="D268" s="515" t="s">
        <v>7135</v>
      </c>
      <c r="E268" s="516" t="s">
        <v>4894</v>
      </c>
      <c r="F268" s="292" t="s">
        <v>4895</v>
      </c>
      <c r="G268" s="515" t="s">
        <v>4896</v>
      </c>
      <c r="H268" s="515" t="s">
        <v>124</v>
      </c>
      <c r="I268" s="577" t="s">
        <v>46</v>
      </c>
      <c r="J268" s="517">
        <v>45354.0</v>
      </c>
      <c r="K268" s="577" t="s">
        <v>75</v>
      </c>
      <c r="L268" s="577" t="s">
        <v>75</v>
      </c>
      <c r="M268" s="409">
        <v>78000.0</v>
      </c>
      <c r="N268" s="518" t="s">
        <v>75</v>
      </c>
      <c r="O268" s="443">
        <v>0.0</v>
      </c>
      <c r="P268" s="443">
        <v>0.0</v>
      </c>
      <c r="Q268" s="409">
        <v>0.0</v>
      </c>
      <c r="R268" s="439">
        <v>0.0</v>
      </c>
      <c r="S268" s="361">
        <f t="shared" si="2"/>
        <v>0</v>
      </c>
      <c r="T268" s="547" t="s">
        <v>283</v>
      </c>
      <c r="U268" s="550">
        <v>45947.0</v>
      </c>
      <c r="V268" s="550">
        <v>45977.0</v>
      </c>
      <c r="W268" s="290">
        <v>1.0</v>
      </c>
      <c r="X268" s="514" t="s">
        <v>1681</v>
      </c>
      <c r="Y268" s="514" t="s">
        <v>85</v>
      </c>
    </row>
    <row r="269" ht="16.5" customHeight="1">
      <c r="A269" s="46" t="s">
        <v>9598</v>
      </c>
      <c r="B269" s="40">
        <v>45950.0</v>
      </c>
      <c r="C269" s="42">
        <v>5380.0</v>
      </c>
      <c r="D269" s="47" t="s">
        <v>3304</v>
      </c>
      <c r="E269" s="46" t="s">
        <v>3305</v>
      </c>
      <c r="F269" s="228" t="s">
        <v>3306</v>
      </c>
      <c r="G269" s="47" t="s">
        <v>585</v>
      </c>
      <c r="H269" s="47" t="s">
        <v>123</v>
      </c>
      <c r="I269" s="42" t="s">
        <v>6450</v>
      </c>
      <c r="J269" s="49">
        <v>44657.0</v>
      </c>
      <c r="K269" s="40">
        <v>45948.0</v>
      </c>
      <c r="L269" s="42" t="s">
        <v>75</v>
      </c>
      <c r="M269" s="51">
        <v>0.0</v>
      </c>
      <c r="N269" s="513">
        <v>45953.0</v>
      </c>
      <c r="O269" s="54">
        <v>78059.0</v>
      </c>
      <c r="P269" s="95">
        <v>78059.0</v>
      </c>
      <c r="Q269" s="51">
        <v>0.0</v>
      </c>
      <c r="R269" s="51">
        <v>0.0</v>
      </c>
      <c r="S269" s="52">
        <f t="shared" si="2"/>
        <v>78059</v>
      </c>
      <c r="T269" s="42" t="s">
        <v>112</v>
      </c>
      <c r="U269" s="49">
        <v>45953.0</v>
      </c>
      <c r="V269" s="49">
        <v>45992.0</v>
      </c>
      <c r="W269" s="42">
        <v>1.0</v>
      </c>
      <c r="X269" s="42" t="s">
        <v>98</v>
      </c>
      <c r="Y269" s="514" t="s">
        <v>85</v>
      </c>
    </row>
    <row r="270" ht="16.5" customHeight="1">
      <c r="A270" s="38" t="s">
        <v>9604</v>
      </c>
      <c r="B270" s="40">
        <v>45950.0</v>
      </c>
      <c r="C270" s="42">
        <v>4808.0</v>
      </c>
      <c r="D270" s="47" t="s">
        <v>3035</v>
      </c>
      <c r="E270" s="46" t="s">
        <v>2860</v>
      </c>
      <c r="F270" s="228" t="s">
        <v>2861</v>
      </c>
      <c r="G270" s="47" t="s">
        <v>234</v>
      </c>
      <c r="H270" s="47" t="s">
        <v>235</v>
      </c>
      <c r="I270" s="42" t="s">
        <v>46</v>
      </c>
      <c r="J270" s="49">
        <v>44618.0</v>
      </c>
      <c r="K270" s="40">
        <v>45948.0</v>
      </c>
      <c r="L270" s="42" t="s">
        <v>75</v>
      </c>
      <c r="M270" s="51">
        <v>0.0</v>
      </c>
      <c r="N270" s="42" t="s">
        <v>75</v>
      </c>
      <c r="O270" s="54">
        <v>78000.0</v>
      </c>
      <c r="P270" s="95">
        <v>78000.0</v>
      </c>
      <c r="Q270" s="51">
        <v>0.0</v>
      </c>
      <c r="R270" s="51">
        <v>546.0</v>
      </c>
      <c r="S270" s="52">
        <f t="shared" si="2"/>
        <v>77454</v>
      </c>
      <c r="T270" s="42" t="s">
        <v>83</v>
      </c>
      <c r="U270" s="49">
        <v>45948.0</v>
      </c>
      <c r="V270" s="49">
        <v>45978.0</v>
      </c>
      <c r="W270" s="42">
        <v>1.0</v>
      </c>
      <c r="X270" s="42" t="s">
        <v>98</v>
      </c>
      <c r="Y270" s="42" t="s">
        <v>85</v>
      </c>
    </row>
    <row r="271" ht="16.5" customHeight="1">
      <c r="A271" s="38" t="s">
        <v>9608</v>
      </c>
      <c r="B271" s="40">
        <v>45950.0</v>
      </c>
      <c r="C271" s="42">
        <v>7160.0</v>
      </c>
      <c r="D271" s="47" t="s">
        <v>9609</v>
      </c>
      <c r="E271" s="46" t="s">
        <v>2766</v>
      </c>
      <c r="F271" s="228" t="s">
        <v>2767</v>
      </c>
      <c r="G271" s="47" t="s">
        <v>355</v>
      </c>
      <c r="H271" s="47" t="s">
        <v>235</v>
      </c>
      <c r="I271" s="42" t="s">
        <v>46</v>
      </c>
      <c r="J271" s="49">
        <v>44839.0</v>
      </c>
      <c r="K271" s="40">
        <v>45948.0</v>
      </c>
      <c r="L271" s="42" t="s">
        <v>75</v>
      </c>
      <c r="M271" s="51">
        <v>0.0</v>
      </c>
      <c r="N271" s="42" t="s">
        <v>75</v>
      </c>
      <c r="O271" s="54">
        <v>118000.0</v>
      </c>
      <c r="P271" s="95">
        <v>118000.0</v>
      </c>
      <c r="Q271" s="51">
        <v>0.0</v>
      </c>
      <c r="R271" s="51">
        <v>826.0</v>
      </c>
      <c r="S271" s="52">
        <f t="shared" si="2"/>
        <v>117174</v>
      </c>
      <c r="T271" s="42" t="s">
        <v>83</v>
      </c>
      <c r="U271" s="49">
        <v>45948.0</v>
      </c>
      <c r="V271" s="49">
        <v>45978.0</v>
      </c>
      <c r="W271" s="42">
        <v>1.0</v>
      </c>
      <c r="X271" s="42" t="s">
        <v>84</v>
      </c>
      <c r="Y271" s="42" t="s">
        <v>85</v>
      </c>
    </row>
    <row r="272" ht="16.5" customHeight="1">
      <c r="A272" s="38" t="s">
        <v>9614</v>
      </c>
      <c r="B272" s="40">
        <v>45950.0</v>
      </c>
      <c r="C272" s="42">
        <v>3864.0</v>
      </c>
      <c r="D272" s="47" t="s">
        <v>2990</v>
      </c>
      <c r="E272" s="46" t="s">
        <v>2991</v>
      </c>
      <c r="F272" s="228" t="s">
        <v>2992</v>
      </c>
      <c r="G272" s="47" t="s">
        <v>122</v>
      </c>
      <c r="H272" s="47" t="s">
        <v>124</v>
      </c>
      <c r="I272" s="42" t="s">
        <v>46</v>
      </c>
      <c r="J272" s="49">
        <v>44556.0</v>
      </c>
      <c r="K272" s="40">
        <v>45948.0</v>
      </c>
      <c r="L272" s="42" t="s">
        <v>75</v>
      </c>
      <c r="M272" s="51">
        <v>0.0</v>
      </c>
      <c r="N272" s="42" t="s">
        <v>75</v>
      </c>
      <c r="O272" s="54">
        <v>118031.0</v>
      </c>
      <c r="P272" s="95">
        <v>118000.0</v>
      </c>
      <c r="Q272" s="51">
        <v>0.0</v>
      </c>
      <c r="R272" s="51">
        <v>0.0</v>
      </c>
      <c r="S272" s="52">
        <f t="shared" si="2"/>
        <v>118000</v>
      </c>
      <c r="T272" s="42" t="s">
        <v>112</v>
      </c>
      <c r="U272" s="49">
        <v>45948.0</v>
      </c>
      <c r="V272" s="49">
        <v>45978.0</v>
      </c>
      <c r="W272" s="42">
        <v>1.0</v>
      </c>
      <c r="X272" s="42" t="s">
        <v>84</v>
      </c>
      <c r="Y272" s="42" t="s">
        <v>85</v>
      </c>
    </row>
    <row r="273" ht="16.5" customHeight="1">
      <c r="A273" s="38" t="s">
        <v>9622</v>
      </c>
      <c r="B273" s="40">
        <v>45950.0</v>
      </c>
      <c r="C273" s="42">
        <v>4181.0</v>
      </c>
      <c r="D273" s="47" t="s">
        <v>436</v>
      </c>
      <c r="E273" s="46" t="s">
        <v>438</v>
      </c>
      <c r="F273" s="228" t="s">
        <v>1035</v>
      </c>
      <c r="G273" s="47" t="s">
        <v>634</v>
      </c>
      <c r="H273" s="47" t="s">
        <v>235</v>
      </c>
      <c r="I273" s="42" t="s">
        <v>46</v>
      </c>
      <c r="J273" s="49">
        <v>44571.0</v>
      </c>
      <c r="K273" s="40">
        <v>45948.0</v>
      </c>
      <c r="L273" s="42" t="s">
        <v>75</v>
      </c>
      <c r="M273" s="51">
        <v>78000.0</v>
      </c>
      <c r="N273" s="40">
        <v>45949.0</v>
      </c>
      <c r="O273" s="54">
        <v>140086.0</v>
      </c>
      <c r="P273" s="95">
        <v>140000.0</v>
      </c>
      <c r="Q273" s="51">
        <v>0.0</v>
      </c>
      <c r="R273" s="51">
        <v>0.0</v>
      </c>
      <c r="S273" s="52">
        <f t="shared" si="2"/>
        <v>140000</v>
      </c>
      <c r="T273" s="42" t="s">
        <v>112</v>
      </c>
      <c r="U273" s="49">
        <v>45949.0</v>
      </c>
      <c r="V273" s="49">
        <v>45979.0</v>
      </c>
      <c r="W273" s="42">
        <v>1.0</v>
      </c>
      <c r="X273" s="42" t="s">
        <v>98</v>
      </c>
      <c r="Y273" s="42" t="s">
        <v>85</v>
      </c>
    </row>
    <row r="274" ht="16.5" customHeight="1">
      <c r="A274" s="38" t="s">
        <v>9626</v>
      </c>
      <c r="B274" s="40">
        <v>45950.0</v>
      </c>
      <c r="C274" s="42">
        <v>277.0</v>
      </c>
      <c r="D274" s="47" t="s">
        <v>7303</v>
      </c>
      <c r="E274" s="46" t="s">
        <v>1148</v>
      </c>
      <c r="F274" s="228" t="s">
        <v>1149</v>
      </c>
      <c r="G274" s="47" t="s">
        <v>601</v>
      </c>
      <c r="H274" s="47" t="s">
        <v>177</v>
      </c>
      <c r="I274" s="42" t="s">
        <v>46</v>
      </c>
      <c r="J274" s="49">
        <v>44284.0</v>
      </c>
      <c r="K274" s="40">
        <v>45948.0</v>
      </c>
      <c r="L274" s="42" t="s">
        <v>75</v>
      </c>
      <c r="M274" s="51">
        <v>0.0</v>
      </c>
      <c r="N274" s="42" t="s">
        <v>75</v>
      </c>
      <c r="O274" s="54">
        <v>118000.0</v>
      </c>
      <c r="P274" s="95">
        <v>118000.0</v>
      </c>
      <c r="Q274" s="51">
        <v>0.0</v>
      </c>
      <c r="R274" s="51">
        <v>826.0</v>
      </c>
      <c r="S274" s="52">
        <f t="shared" si="2"/>
        <v>117174</v>
      </c>
      <c r="T274" s="42" t="s">
        <v>83</v>
      </c>
      <c r="U274" s="49">
        <v>45948.0</v>
      </c>
      <c r="V274" s="49">
        <v>45978.0</v>
      </c>
      <c r="W274" s="42">
        <v>1.0</v>
      </c>
      <c r="X274" s="42" t="s">
        <v>84</v>
      </c>
      <c r="Y274" s="42" t="s">
        <v>85</v>
      </c>
    </row>
    <row r="275" ht="16.5" customHeight="1">
      <c r="A275" s="38" t="s">
        <v>9632</v>
      </c>
      <c r="B275" s="40">
        <v>45950.0</v>
      </c>
      <c r="C275" s="42">
        <v>8355.0</v>
      </c>
      <c r="D275" s="47" t="s">
        <v>6645</v>
      </c>
      <c r="E275" s="46" t="s">
        <v>3190</v>
      </c>
      <c r="F275" s="228" t="s">
        <v>3191</v>
      </c>
      <c r="G275" s="47" t="s">
        <v>701</v>
      </c>
      <c r="H275" s="47" t="s">
        <v>177</v>
      </c>
      <c r="I275" s="42" t="s">
        <v>46</v>
      </c>
      <c r="J275" s="49">
        <v>44974.0</v>
      </c>
      <c r="K275" s="40">
        <v>45948.0</v>
      </c>
      <c r="L275" s="42" t="s">
        <v>75</v>
      </c>
      <c r="M275" s="51">
        <v>78000.0</v>
      </c>
      <c r="N275" s="42" t="s">
        <v>75</v>
      </c>
      <c r="O275" s="54">
        <v>160000.0</v>
      </c>
      <c r="P275" s="95">
        <v>160000.0</v>
      </c>
      <c r="Q275" s="51">
        <v>0.0</v>
      </c>
      <c r="R275" s="51">
        <v>1120.0</v>
      </c>
      <c r="S275" s="52">
        <f t="shared" si="2"/>
        <v>158880</v>
      </c>
      <c r="T275" s="42" t="s">
        <v>83</v>
      </c>
      <c r="U275" s="49">
        <v>45948.0</v>
      </c>
      <c r="V275" s="49">
        <v>45978.0</v>
      </c>
      <c r="W275" s="42">
        <v>1.0</v>
      </c>
      <c r="X275" s="42" t="s">
        <v>98</v>
      </c>
      <c r="Y275" s="42" t="s">
        <v>85</v>
      </c>
    </row>
    <row r="276" ht="16.5" customHeight="1">
      <c r="A276" s="38" t="s">
        <v>9637</v>
      </c>
      <c r="B276" s="40">
        <v>45950.0</v>
      </c>
      <c r="C276" s="42">
        <v>3325.0</v>
      </c>
      <c r="D276" s="47" t="s">
        <v>6285</v>
      </c>
      <c r="E276" s="46" t="s">
        <v>3038</v>
      </c>
      <c r="F276" s="228" t="s">
        <v>3039</v>
      </c>
      <c r="G276" s="47" t="s">
        <v>1295</v>
      </c>
      <c r="H276" s="47" t="s">
        <v>1296</v>
      </c>
      <c r="I276" s="42" t="s">
        <v>46</v>
      </c>
      <c r="J276" s="49">
        <v>44523.0</v>
      </c>
      <c r="K276" s="40">
        <v>45948.0</v>
      </c>
      <c r="L276" s="42" t="s">
        <v>75</v>
      </c>
      <c r="M276" s="51">
        <v>118000.0</v>
      </c>
      <c r="N276" s="42" t="s">
        <v>75</v>
      </c>
      <c r="O276" s="54">
        <v>110000.0</v>
      </c>
      <c r="P276" s="95">
        <v>110000.0</v>
      </c>
      <c r="Q276" s="51">
        <v>0.0</v>
      </c>
      <c r="R276" s="51">
        <v>4400.0</v>
      </c>
      <c r="S276" s="52">
        <f t="shared" si="2"/>
        <v>105600</v>
      </c>
      <c r="T276" s="42" t="s">
        <v>83</v>
      </c>
      <c r="U276" s="49">
        <v>45948.0</v>
      </c>
      <c r="V276" s="49">
        <v>45978.0</v>
      </c>
      <c r="W276" s="42">
        <v>1.0</v>
      </c>
      <c r="X276" s="42" t="s">
        <v>84</v>
      </c>
      <c r="Y276" s="42" t="s">
        <v>85</v>
      </c>
    </row>
    <row r="277" ht="16.5" customHeight="1">
      <c r="A277" s="38" t="s">
        <v>9642</v>
      </c>
      <c r="B277" s="40">
        <v>45950.0</v>
      </c>
      <c r="C277" s="42">
        <v>5121.0</v>
      </c>
      <c r="D277" s="47" t="s">
        <v>7336</v>
      </c>
      <c r="E277" s="46" t="s">
        <v>3115</v>
      </c>
      <c r="F277" s="228" t="s">
        <v>3116</v>
      </c>
      <c r="G277" s="47" t="s">
        <v>3117</v>
      </c>
      <c r="H277" s="47" t="s">
        <v>124</v>
      </c>
      <c r="I277" s="42" t="s">
        <v>46</v>
      </c>
      <c r="J277" s="49">
        <v>44640.0</v>
      </c>
      <c r="K277" s="40">
        <v>45948.0</v>
      </c>
      <c r="L277" s="42" t="s">
        <v>75</v>
      </c>
      <c r="M277" s="51">
        <v>118000.0</v>
      </c>
      <c r="N277" s="42" t="s">
        <v>75</v>
      </c>
      <c r="O277" s="54">
        <v>120056.0</v>
      </c>
      <c r="P277" s="95">
        <v>120000.0</v>
      </c>
      <c r="Q277" s="51">
        <v>0.0</v>
      </c>
      <c r="R277" s="51">
        <v>0.0</v>
      </c>
      <c r="S277" s="52">
        <f t="shared" si="2"/>
        <v>120000</v>
      </c>
      <c r="T277" s="42" t="s">
        <v>112</v>
      </c>
      <c r="U277" s="49">
        <v>45948.0</v>
      </c>
      <c r="V277" s="49">
        <v>45978.0</v>
      </c>
      <c r="W277" s="42">
        <v>1.0</v>
      </c>
      <c r="X277" s="42" t="s">
        <v>84</v>
      </c>
      <c r="Y277" s="42" t="s">
        <v>85</v>
      </c>
    </row>
    <row r="278" ht="16.5" customHeight="1">
      <c r="A278" s="38" t="s">
        <v>9646</v>
      </c>
      <c r="B278" s="40">
        <v>45950.0</v>
      </c>
      <c r="C278" s="42">
        <v>7820.0</v>
      </c>
      <c r="D278" s="47" t="s">
        <v>4639</v>
      </c>
      <c r="E278" s="46" t="s">
        <v>2866</v>
      </c>
      <c r="F278" s="228" t="s">
        <v>4640</v>
      </c>
      <c r="G278" s="47" t="s">
        <v>404</v>
      </c>
      <c r="H278" s="47" t="s">
        <v>72</v>
      </c>
      <c r="I278" s="42" t="s">
        <v>46</v>
      </c>
      <c r="J278" s="49">
        <v>44912.0</v>
      </c>
      <c r="K278" s="40">
        <v>45948.0</v>
      </c>
      <c r="L278" s="42" t="s">
        <v>75</v>
      </c>
      <c r="M278" s="51">
        <v>0.0</v>
      </c>
      <c r="N278" s="42" t="s">
        <v>75</v>
      </c>
      <c r="O278" s="54">
        <v>78000.0</v>
      </c>
      <c r="P278" s="95">
        <v>78000.0</v>
      </c>
      <c r="Q278" s="51">
        <v>0.0</v>
      </c>
      <c r="R278" s="51">
        <v>4440.0</v>
      </c>
      <c r="S278" s="52">
        <f t="shared" si="2"/>
        <v>73560</v>
      </c>
      <c r="T278" s="42" t="s">
        <v>83</v>
      </c>
      <c r="U278" s="49">
        <v>45948.0</v>
      </c>
      <c r="V278" s="49">
        <v>45978.0</v>
      </c>
      <c r="W278" s="42">
        <v>1.0</v>
      </c>
      <c r="X278" s="42" t="s">
        <v>98</v>
      </c>
      <c r="Y278" s="42" t="s">
        <v>85</v>
      </c>
    </row>
    <row r="279" ht="16.5" customHeight="1">
      <c r="A279" s="38" t="s">
        <v>9652</v>
      </c>
      <c r="B279" s="40">
        <v>45950.0</v>
      </c>
      <c r="C279" s="42">
        <v>15123.0</v>
      </c>
      <c r="D279" s="47" t="s">
        <v>4093</v>
      </c>
      <c r="E279" s="46" t="s">
        <v>4094</v>
      </c>
      <c r="F279" s="228" t="s">
        <v>4095</v>
      </c>
      <c r="G279" s="47" t="s">
        <v>199</v>
      </c>
      <c r="H279" s="47" t="s">
        <v>200</v>
      </c>
      <c r="I279" s="42" t="s">
        <v>46</v>
      </c>
      <c r="J279" s="49">
        <v>45755.0</v>
      </c>
      <c r="K279" s="40">
        <v>45948.0</v>
      </c>
      <c r="L279" s="42" t="s">
        <v>75</v>
      </c>
      <c r="M279" s="51">
        <v>0.0</v>
      </c>
      <c r="N279" s="42" t="s">
        <v>75</v>
      </c>
      <c r="O279" s="54">
        <v>118050.0</v>
      </c>
      <c r="P279" s="95">
        <v>118050.0</v>
      </c>
      <c r="Q279" s="51">
        <v>0.0</v>
      </c>
      <c r="R279" s="51">
        <v>0.0</v>
      </c>
      <c r="S279" s="52">
        <f t="shared" si="2"/>
        <v>118050</v>
      </c>
      <c r="T279" s="42" t="s">
        <v>112</v>
      </c>
      <c r="U279" s="49">
        <v>45948.0</v>
      </c>
      <c r="V279" s="49">
        <v>45979.0</v>
      </c>
      <c r="W279" s="42">
        <v>1.0</v>
      </c>
      <c r="X279" s="42" t="s">
        <v>84</v>
      </c>
      <c r="Y279" s="42" t="s">
        <v>85</v>
      </c>
    </row>
    <row r="280" ht="16.5" customHeight="1">
      <c r="A280" s="38" t="s">
        <v>9657</v>
      </c>
      <c r="B280" s="40">
        <v>45950.0</v>
      </c>
      <c r="C280" s="42">
        <v>2200.0</v>
      </c>
      <c r="D280" s="47" t="s">
        <v>6582</v>
      </c>
      <c r="E280" s="46" t="s">
        <v>78</v>
      </c>
      <c r="F280" s="228" t="s">
        <v>3110</v>
      </c>
      <c r="G280" s="47" t="s">
        <v>199</v>
      </c>
      <c r="H280" s="47" t="s">
        <v>200</v>
      </c>
      <c r="I280" s="42" t="s">
        <v>46</v>
      </c>
      <c r="J280" s="49">
        <v>44432.0</v>
      </c>
      <c r="K280" s="40">
        <v>45948.0</v>
      </c>
      <c r="L280" s="42" t="s">
        <v>75</v>
      </c>
      <c r="M280" s="51">
        <v>78000.0</v>
      </c>
      <c r="N280" s="42" t="s">
        <v>75</v>
      </c>
      <c r="O280" s="54">
        <v>100000.0</v>
      </c>
      <c r="P280" s="95">
        <v>100000.0</v>
      </c>
      <c r="Q280" s="51">
        <v>0.0</v>
      </c>
      <c r="R280" s="51">
        <v>700.0</v>
      </c>
      <c r="S280" s="52">
        <f t="shared" si="2"/>
        <v>99300</v>
      </c>
      <c r="T280" s="42" t="s">
        <v>83</v>
      </c>
      <c r="U280" s="49">
        <v>45948.0</v>
      </c>
      <c r="V280" s="49">
        <v>45978.0</v>
      </c>
      <c r="W280" s="42">
        <v>1.0</v>
      </c>
      <c r="X280" s="42" t="s">
        <v>98</v>
      </c>
      <c r="Y280" s="42" t="s">
        <v>85</v>
      </c>
    </row>
    <row r="281" ht="16.5" customHeight="1">
      <c r="A281" s="38" t="s">
        <v>9661</v>
      </c>
      <c r="B281" s="40">
        <v>45950.0</v>
      </c>
      <c r="C281" s="42">
        <v>12706.0</v>
      </c>
      <c r="D281" s="47" t="s">
        <v>2539</v>
      </c>
      <c r="E281" s="46" t="s">
        <v>2540</v>
      </c>
      <c r="F281" s="228" t="s">
        <v>2541</v>
      </c>
      <c r="G281" s="47" t="s">
        <v>179</v>
      </c>
      <c r="H281" s="47" t="s">
        <v>177</v>
      </c>
      <c r="I281" s="42" t="s">
        <v>46</v>
      </c>
      <c r="J281" s="49">
        <v>45480.0</v>
      </c>
      <c r="K281" s="40">
        <v>45948.0</v>
      </c>
      <c r="L281" s="42" t="s">
        <v>75</v>
      </c>
      <c r="M281" s="51">
        <v>0.0</v>
      </c>
      <c r="N281" s="42" t="s">
        <v>75</v>
      </c>
      <c r="O281" s="54">
        <v>118062.0</v>
      </c>
      <c r="P281" s="95">
        <v>118000.0</v>
      </c>
      <c r="Q281" s="51">
        <v>0.0</v>
      </c>
      <c r="R281" s="51">
        <v>0.0</v>
      </c>
      <c r="S281" s="52">
        <f t="shared" si="2"/>
        <v>118000</v>
      </c>
      <c r="T281" s="42" t="s">
        <v>112</v>
      </c>
      <c r="U281" s="49">
        <v>45948.0</v>
      </c>
      <c r="V281" s="49">
        <v>45979.0</v>
      </c>
      <c r="W281" s="42">
        <v>1.0</v>
      </c>
      <c r="X281" s="42" t="s">
        <v>84</v>
      </c>
      <c r="Y281" s="42" t="s">
        <v>85</v>
      </c>
    </row>
    <row r="282" ht="16.5" customHeight="1">
      <c r="A282" s="38" t="s">
        <v>9671</v>
      </c>
      <c r="B282" s="40">
        <v>45950.0</v>
      </c>
      <c r="C282" s="42">
        <v>6161.0</v>
      </c>
      <c r="D282" s="47" t="s">
        <v>223</v>
      </c>
      <c r="E282" s="46" t="s">
        <v>229</v>
      </c>
      <c r="F282" s="228" t="s">
        <v>3331</v>
      </c>
      <c r="G282" s="47" t="s">
        <v>1295</v>
      </c>
      <c r="H282" s="47" t="s">
        <v>1296</v>
      </c>
      <c r="I282" s="42" t="s">
        <v>46</v>
      </c>
      <c r="J282" s="49">
        <v>44739.0</v>
      </c>
      <c r="K282" s="40">
        <v>45948.0</v>
      </c>
      <c r="L282" s="42" t="s">
        <v>75</v>
      </c>
      <c r="M282" s="51">
        <v>78000.0</v>
      </c>
      <c r="N282" s="42" t="s">
        <v>75</v>
      </c>
      <c r="O282" s="54">
        <v>150009.0</v>
      </c>
      <c r="P282" s="95">
        <v>150009.0</v>
      </c>
      <c r="Q282" s="51">
        <v>0.0</v>
      </c>
      <c r="R282" s="51">
        <v>0.0</v>
      </c>
      <c r="S282" s="52">
        <f t="shared" si="2"/>
        <v>150009</v>
      </c>
      <c r="T282" s="42" t="s">
        <v>112</v>
      </c>
      <c r="U282" s="49">
        <v>45948.0</v>
      </c>
      <c r="V282" s="49">
        <v>45983.0</v>
      </c>
      <c r="W282" s="42">
        <v>1.0</v>
      </c>
      <c r="X282" s="42" t="s">
        <v>98</v>
      </c>
      <c r="Y282" s="42" t="s">
        <v>85</v>
      </c>
    </row>
    <row r="283" ht="16.5" customHeight="1">
      <c r="A283" s="46" t="s">
        <v>9675</v>
      </c>
      <c r="B283" s="40">
        <v>45950.0</v>
      </c>
      <c r="C283" s="42">
        <v>6161.0</v>
      </c>
      <c r="D283" s="47" t="s">
        <v>223</v>
      </c>
      <c r="E283" s="46" t="s">
        <v>229</v>
      </c>
      <c r="F283" s="228" t="s">
        <v>3331</v>
      </c>
      <c r="G283" s="47" t="s">
        <v>1295</v>
      </c>
      <c r="H283" s="47" t="s">
        <v>1296</v>
      </c>
      <c r="I283" s="42" t="s">
        <v>6450</v>
      </c>
      <c r="J283" s="49">
        <v>44739.0</v>
      </c>
      <c r="K283" s="42" t="s">
        <v>75</v>
      </c>
      <c r="L283" s="42" t="s">
        <v>75</v>
      </c>
      <c r="M283" s="51">
        <v>78000.0</v>
      </c>
      <c r="N283" s="42" t="s">
        <v>75</v>
      </c>
      <c r="O283" s="54">
        <v>0.0</v>
      </c>
      <c r="P283" s="54">
        <v>0.0</v>
      </c>
      <c r="Q283" s="51">
        <v>0.0</v>
      </c>
      <c r="R283" s="51">
        <v>0.0</v>
      </c>
      <c r="S283" s="52">
        <f t="shared" si="2"/>
        <v>0</v>
      </c>
      <c r="T283" s="42" t="s">
        <v>283</v>
      </c>
      <c r="U283" s="49">
        <v>45948.0</v>
      </c>
      <c r="V283" s="49">
        <v>46013.0</v>
      </c>
      <c r="W283" s="42">
        <v>1.0</v>
      </c>
      <c r="X283" s="42" t="s">
        <v>98</v>
      </c>
      <c r="Y283" s="42" t="s">
        <v>85</v>
      </c>
    </row>
    <row r="284" ht="16.5" customHeight="1">
      <c r="A284" s="38" t="s">
        <v>9678</v>
      </c>
      <c r="B284" s="40">
        <v>45950.0</v>
      </c>
      <c r="C284" s="42">
        <v>3202.0</v>
      </c>
      <c r="D284" s="47" t="s">
        <v>3202</v>
      </c>
      <c r="E284" s="46" t="s">
        <v>3203</v>
      </c>
      <c r="F284" s="228" t="s">
        <v>3204</v>
      </c>
      <c r="G284" s="47" t="s">
        <v>404</v>
      </c>
      <c r="H284" s="47" t="s">
        <v>72</v>
      </c>
      <c r="I284" s="42" t="s">
        <v>46</v>
      </c>
      <c r="J284" s="49">
        <v>44514.0</v>
      </c>
      <c r="K284" s="40">
        <v>45948.0</v>
      </c>
      <c r="L284" s="42" t="s">
        <v>75</v>
      </c>
      <c r="M284" s="51">
        <v>0.0</v>
      </c>
      <c r="N284" s="42" t="s">
        <v>75</v>
      </c>
      <c r="O284" s="54">
        <v>78000.0</v>
      </c>
      <c r="P284" s="95">
        <v>78000.0</v>
      </c>
      <c r="Q284" s="51">
        <v>0.0</v>
      </c>
      <c r="R284" s="51">
        <v>4440.0</v>
      </c>
      <c r="S284" s="52">
        <f t="shared" si="2"/>
        <v>73560</v>
      </c>
      <c r="T284" s="42" t="s">
        <v>83</v>
      </c>
      <c r="U284" s="49">
        <v>45948.0</v>
      </c>
      <c r="V284" s="49">
        <v>45978.0</v>
      </c>
      <c r="W284" s="42">
        <v>1.0</v>
      </c>
      <c r="X284" s="42" t="s">
        <v>98</v>
      </c>
      <c r="Y284" s="42" t="s">
        <v>85</v>
      </c>
    </row>
    <row r="285" ht="16.5" customHeight="1">
      <c r="A285" s="38" t="s">
        <v>9685</v>
      </c>
      <c r="B285" s="40">
        <v>45950.0</v>
      </c>
      <c r="C285" s="42">
        <v>10487.0</v>
      </c>
      <c r="D285" s="47" t="s">
        <v>1526</v>
      </c>
      <c r="E285" s="46" t="s">
        <v>1527</v>
      </c>
      <c r="F285" s="228" t="s">
        <v>1528</v>
      </c>
      <c r="G285" s="47" t="s">
        <v>99</v>
      </c>
      <c r="H285" s="47" t="s">
        <v>101</v>
      </c>
      <c r="I285" s="42" t="s">
        <v>46</v>
      </c>
      <c r="J285" s="49">
        <v>45225.0</v>
      </c>
      <c r="K285" s="40">
        <v>45948.0</v>
      </c>
      <c r="L285" s="42" t="s">
        <v>75</v>
      </c>
      <c r="M285" s="51">
        <v>0.0</v>
      </c>
      <c r="N285" s="42" t="s">
        <v>75</v>
      </c>
      <c r="O285" s="54">
        <v>118000.0</v>
      </c>
      <c r="P285" s="95">
        <v>118000.0</v>
      </c>
      <c r="Q285" s="51">
        <v>0.0</v>
      </c>
      <c r="R285" s="51">
        <v>826.0</v>
      </c>
      <c r="S285" s="52">
        <f t="shared" si="2"/>
        <v>117174</v>
      </c>
      <c r="T285" s="42" t="s">
        <v>83</v>
      </c>
      <c r="U285" s="49">
        <v>45948.0</v>
      </c>
      <c r="V285" s="49">
        <v>45978.0</v>
      </c>
      <c r="W285" s="42">
        <v>1.0</v>
      </c>
      <c r="X285" s="42" t="s">
        <v>84</v>
      </c>
      <c r="Y285" s="42" t="s">
        <v>85</v>
      </c>
    </row>
    <row r="286" ht="16.5" customHeight="1">
      <c r="A286" s="38" t="s">
        <v>9689</v>
      </c>
      <c r="B286" s="40">
        <v>45950.0</v>
      </c>
      <c r="C286" s="42">
        <v>2719.0</v>
      </c>
      <c r="D286" s="47" t="s">
        <v>1929</v>
      </c>
      <c r="E286" s="46" t="s">
        <v>1931</v>
      </c>
      <c r="F286" s="228" t="s">
        <v>3593</v>
      </c>
      <c r="G286" s="47" t="s">
        <v>179</v>
      </c>
      <c r="H286" s="47" t="s">
        <v>177</v>
      </c>
      <c r="I286" s="42" t="s">
        <v>46</v>
      </c>
      <c r="J286" s="49">
        <v>44469.0</v>
      </c>
      <c r="K286" s="40">
        <v>45949.0</v>
      </c>
      <c r="L286" s="42" t="s">
        <v>75</v>
      </c>
      <c r="M286" s="51">
        <v>118000.0</v>
      </c>
      <c r="N286" s="42" t="s">
        <v>75</v>
      </c>
      <c r="O286" s="54">
        <v>708000.0</v>
      </c>
      <c r="P286" s="62">
        <v>708000.0</v>
      </c>
      <c r="Q286" s="51">
        <v>0.0</v>
      </c>
      <c r="R286" s="51">
        <v>14160.0</v>
      </c>
      <c r="S286" s="52">
        <f t="shared" si="2"/>
        <v>693840</v>
      </c>
      <c r="T286" s="42" t="s">
        <v>83</v>
      </c>
      <c r="U286" s="49">
        <v>45949.0</v>
      </c>
      <c r="V286" s="49">
        <v>45983.0</v>
      </c>
      <c r="W286" s="42">
        <v>1.0</v>
      </c>
      <c r="X286" s="42" t="s">
        <v>84</v>
      </c>
      <c r="Y286" s="42" t="s">
        <v>85</v>
      </c>
    </row>
    <row r="287" ht="16.5" customHeight="1">
      <c r="A287" s="38" t="s">
        <v>9693</v>
      </c>
      <c r="B287" s="40">
        <v>45950.0</v>
      </c>
      <c r="C287" s="42">
        <v>2719.0</v>
      </c>
      <c r="D287" s="47" t="s">
        <v>1929</v>
      </c>
      <c r="E287" s="46" t="s">
        <v>1931</v>
      </c>
      <c r="F287" s="228" t="s">
        <v>3628</v>
      </c>
      <c r="G287" s="47" t="s">
        <v>179</v>
      </c>
      <c r="H287" s="47" t="s">
        <v>177</v>
      </c>
      <c r="I287" s="42" t="s">
        <v>46</v>
      </c>
      <c r="J287" s="49">
        <v>44469.0</v>
      </c>
      <c r="K287" s="42" t="s">
        <v>75</v>
      </c>
      <c r="L287" s="42" t="s">
        <v>75</v>
      </c>
      <c r="M287" s="51">
        <v>118000.0</v>
      </c>
      <c r="N287" s="42" t="s">
        <v>75</v>
      </c>
      <c r="O287" s="54">
        <v>0.0</v>
      </c>
      <c r="P287" s="54">
        <v>0.0</v>
      </c>
      <c r="Q287" s="51">
        <v>0.0</v>
      </c>
      <c r="R287" s="51">
        <v>0.0</v>
      </c>
      <c r="S287" s="52">
        <f t="shared" si="2"/>
        <v>0</v>
      </c>
      <c r="T287" s="42" t="s">
        <v>283</v>
      </c>
      <c r="U287" s="49">
        <v>45949.0</v>
      </c>
      <c r="V287" s="49">
        <v>45988.0</v>
      </c>
      <c r="W287" s="42">
        <v>1.0</v>
      </c>
      <c r="X287" s="42" t="s">
        <v>84</v>
      </c>
      <c r="Y287" s="42" t="s">
        <v>85</v>
      </c>
    </row>
    <row r="288" ht="16.5" customHeight="1">
      <c r="A288" s="38" t="s">
        <v>9697</v>
      </c>
      <c r="B288" s="40">
        <v>45950.0</v>
      </c>
      <c r="C288" s="42">
        <v>2719.0</v>
      </c>
      <c r="D288" s="47" t="s">
        <v>1929</v>
      </c>
      <c r="E288" s="46" t="s">
        <v>1931</v>
      </c>
      <c r="F288" s="228" t="s">
        <v>9698</v>
      </c>
      <c r="G288" s="47" t="s">
        <v>179</v>
      </c>
      <c r="H288" s="47" t="s">
        <v>177</v>
      </c>
      <c r="I288" s="42" t="s">
        <v>46</v>
      </c>
      <c r="J288" s="49">
        <v>44469.0</v>
      </c>
      <c r="K288" s="42" t="s">
        <v>75</v>
      </c>
      <c r="L288" s="42" t="s">
        <v>75</v>
      </c>
      <c r="M288" s="51">
        <v>118000.0</v>
      </c>
      <c r="N288" s="42" t="s">
        <v>75</v>
      </c>
      <c r="O288" s="54">
        <v>0.0</v>
      </c>
      <c r="P288" s="54">
        <v>0.0</v>
      </c>
      <c r="Q288" s="51">
        <v>0.0</v>
      </c>
      <c r="R288" s="51">
        <v>0.0</v>
      </c>
      <c r="S288" s="52">
        <f t="shared" si="2"/>
        <v>0</v>
      </c>
      <c r="T288" s="42" t="s">
        <v>283</v>
      </c>
      <c r="U288" s="49">
        <v>45949.0</v>
      </c>
      <c r="V288" s="49">
        <v>45982.0</v>
      </c>
      <c r="W288" s="42">
        <v>1.0</v>
      </c>
      <c r="X288" s="42" t="s">
        <v>84</v>
      </c>
      <c r="Y288" s="42" t="s">
        <v>85</v>
      </c>
    </row>
    <row r="289" ht="16.5" customHeight="1">
      <c r="A289" s="38" t="s">
        <v>9702</v>
      </c>
      <c r="B289" s="40">
        <v>45950.0</v>
      </c>
      <c r="C289" s="42">
        <v>2719.0</v>
      </c>
      <c r="D289" s="47" t="s">
        <v>1929</v>
      </c>
      <c r="E289" s="46" t="s">
        <v>1931</v>
      </c>
      <c r="F289" s="228" t="s">
        <v>3600</v>
      </c>
      <c r="G289" s="47" t="s">
        <v>179</v>
      </c>
      <c r="H289" s="47" t="s">
        <v>177</v>
      </c>
      <c r="I289" s="42" t="s">
        <v>46</v>
      </c>
      <c r="J289" s="49">
        <v>44469.0</v>
      </c>
      <c r="K289" s="42" t="s">
        <v>75</v>
      </c>
      <c r="L289" s="42" t="s">
        <v>75</v>
      </c>
      <c r="M289" s="51">
        <v>118000.0</v>
      </c>
      <c r="N289" s="42" t="s">
        <v>75</v>
      </c>
      <c r="O289" s="54">
        <v>0.0</v>
      </c>
      <c r="P289" s="54">
        <v>0.0</v>
      </c>
      <c r="Q289" s="51">
        <v>0.0</v>
      </c>
      <c r="R289" s="51">
        <v>0.0</v>
      </c>
      <c r="S289" s="52">
        <f t="shared" si="2"/>
        <v>0</v>
      </c>
      <c r="T289" s="42" t="s">
        <v>283</v>
      </c>
      <c r="U289" s="49">
        <v>45949.0</v>
      </c>
      <c r="V289" s="49">
        <v>45982.0</v>
      </c>
      <c r="W289" s="42">
        <v>1.0</v>
      </c>
      <c r="X289" s="42" t="s">
        <v>84</v>
      </c>
      <c r="Y289" s="42" t="s">
        <v>85</v>
      </c>
    </row>
    <row r="290" ht="16.5" customHeight="1">
      <c r="A290" s="38" t="s">
        <v>9704</v>
      </c>
      <c r="B290" s="40">
        <v>45950.0</v>
      </c>
      <c r="C290" s="42">
        <v>2719.0</v>
      </c>
      <c r="D290" s="47" t="s">
        <v>1929</v>
      </c>
      <c r="E290" s="46" t="s">
        <v>1931</v>
      </c>
      <c r="F290" s="228" t="s">
        <v>3617</v>
      </c>
      <c r="G290" s="47" t="s">
        <v>179</v>
      </c>
      <c r="H290" s="47" t="s">
        <v>177</v>
      </c>
      <c r="I290" s="42" t="s">
        <v>46</v>
      </c>
      <c r="J290" s="49">
        <v>44469.0</v>
      </c>
      <c r="K290" s="42" t="s">
        <v>75</v>
      </c>
      <c r="L290" s="42" t="s">
        <v>75</v>
      </c>
      <c r="M290" s="51">
        <v>118000.0</v>
      </c>
      <c r="N290" s="42" t="s">
        <v>75</v>
      </c>
      <c r="O290" s="54">
        <v>0.0</v>
      </c>
      <c r="P290" s="54">
        <v>0.0</v>
      </c>
      <c r="Q290" s="51">
        <v>0.0</v>
      </c>
      <c r="R290" s="51">
        <v>0.0</v>
      </c>
      <c r="S290" s="52">
        <f t="shared" si="2"/>
        <v>0</v>
      </c>
      <c r="T290" s="42" t="s">
        <v>283</v>
      </c>
      <c r="U290" s="49">
        <v>45949.0</v>
      </c>
      <c r="V290" s="49">
        <v>45988.0</v>
      </c>
      <c r="W290" s="42">
        <v>1.0</v>
      </c>
      <c r="X290" s="42" t="s">
        <v>84</v>
      </c>
      <c r="Y290" s="42" t="s">
        <v>85</v>
      </c>
    </row>
    <row r="291" ht="16.5" customHeight="1">
      <c r="A291" s="38" t="s">
        <v>9709</v>
      </c>
      <c r="B291" s="40">
        <v>45950.0</v>
      </c>
      <c r="C291" s="42">
        <v>2719.0</v>
      </c>
      <c r="D291" s="47" t="s">
        <v>1929</v>
      </c>
      <c r="E291" s="46" t="s">
        <v>1931</v>
      </c>
      <c r="F291" s="228" t="s">
        <v>3623</v>
      </c>
      <c r="G291" s="47" t="s">
        <v>179</v>
      </c>
      <c r="H291" s="47" t="s">
        <v>177</v>
      </c>
      <c r="I291" s="42" t="s">
        <v>46</v>
      </c>
      <c r="J291" s="49">
        <v>44469.0</v>
      </c>
      <c r="K291" s="42" t="s">
        <v>75</v>
      </c>
      <c r="L291" s="42" t="s">
        <v>75</v>
      </c>
      <c r="M291" s="51">
        <v>118000.0</v>
      </c>
      <c r="N291" s="42" t="s">
        <v>75</v>
      </c>
      <c r="O291" s="54">
        <v>0.0</v>
      </c>
      <c r="P291" s="54">
        <v>0.0</v>
      </c>
      <c r="Q291" s="51">
        <v>0.0</v>
      </c>
      <c r="R291" s="51">
        <v>0.0</v>
      </c>
      <c r="S291" s="52">
        <f t="shared" si="2"/>
        <v>0</v>
      </c>
      <c r="T291" s="42" t="s">
        <v>283</v>
      </c>
      <c r="U291" s="49">
        <v>45949.0</v>
      </c>
      <c r="V291" s="49">
        <v>45988.0</v>
      </c>
      <c r="W291" s="42">
        <v>1.0</v>
      </c>
      <c r="X291" s="42" t="s">
        <v>84</v>
      </c>
      <c r="Y291" s="42" t="s">
        <v>85</v>
      </c>
    </row>
    <row r="292" ht="16.5" customHeight="1">
      <c r="A292" s="38" t="s">
        <v>9714</v>
      </c>
      <c r="B292" s="40">
        <v>45950.0</v>
      </c>
      <c r="C292" s="42">
        <v>4382.0</v>
      </c>
      <c r="D292" s="47" t="s">
        <v>3636</v>
      </c>
      <c r="E292" s="46" t="s">
        <v>3637</v>
      </c>
      <c r="F292" s="228" t="s">
        <v>3638</v>
      </c>
      <c r="G292" s="47" t="s">
        <v>315</v>
      </c>
      <c r="H292" s="47" t="s">
        <v>177</v>
      </c>
      <c r="I292" s="42" t="s">
        <v>46</v>
      </c>
      <c r="J292" s="49">
        <v>44587.0</v>
      </c>
      <c r="K292" s="40">
        <v>45949.0</v>
      </c>
      <c r="L292" s="42" t="s">
        <v>75</v>
      </c>
      <c r="M292" s="51">
        <v>118000.0</v>
      </c>
      <c r="N292" s="40">
        <v>45950.0</v>
      </c>
      <c r="O292" s="54">
        <v>118007.0</v>
      </c>
      <c r="P292" s="103">
        <v>118007.0</v>
      </c>
      <c r="Q292" s="51">
        <v>0.0</v>
      </c>
      <c r="R292" s="51">
        <v>0.0</v>
      </c>
      <c r="S292" s="52">
        <f t="shared" si="2"/>
        <v>118007</v>
      </c>
      <c r="T292" s="42" t="s">
        <v>112</v>
      </c>
      <c r="U292" s="49">
        <v>45950.0</v>
      </c>
      <c r="V292" s="49">
        <v>45980.0</v>
      </c>
      <c r="W292" s="42">
        <v>1.0</v>
      </c>
      <c r="X292" s="42" t="s">
        <v>84</v>
      </c>
      <c r="Y292" s="42" t="s">
        <v>85</v>
      </c>
    </row>
    <row r="293" ht="16.5" customHeight="1">
      <c r="A293" s="38" t="s">
        <v>9718</v>
      </c>
      <c r="B293" s="40">
        <v>45950.0</v>
      </c>
      <c r="C293" s="42">
        <v>4343.0</v>
      </c>
      <c r="D293" s="47" t="s">
        <v>151</v>
      </c>
      <c r="E293" s="46" t="s">
        <v>152</v>
      </c>
      <c r="F293" s="228" t="s">
        <v>3402</v>
      </c>
      <c r="G293" s="47" t="s">
        <v>155</v>
      </c>
      <c r="H293" s="47" t="s">
        <v>156</v>
      </c>
      <c r="I293" s="42" t="s">
        <v>46</v>
      </c>
      <c r="J293" s="49">
        <v>44585.0</v>
      </c>
      <c r="K293" s="40">
        <v>45949.0</v>
      </c>
      <c r="L293" s="42" t="s">
        <v>75</v>
      </c>
      <c r="M293" s="51">
        <v>0.0</v>
      </c>
      <c r="N293" s="42" t="s">
        <v>75</v>
      </c>
      <c r="O293" s="54">
        <v>78000.0</v>
      </c>
      <c r="P293" s="62">
        <v>78000.0</v>
      </c>
      <c r="Q293" s="51">
        <v>0.0</v>
      </c>
      <c r="R293" s="51">
        <v>1560.0</v>
      </c>
      <c r="S293" s="52">
        <f t="shared" si="2"/>
        <v>76440</v>
      </c>
      <c r="T293" s="42" t="s">
        <v>83</v>
      </c>
      <c r="U293" s="49">
        <v>45949.0</v>
      </c>
      <c r="V293" s="49">
        <v>45979.0</v>
      </c>
      <c r="W293" s="42">
        <v>1.0</v>
      </c>
      <c r="X293" s="42" t="s">
        <v>98</v>
      </c>
      <c r="Y293" s="42" t="s">
        <v>85</v>
      </c>
    </row>
    <row r="294" ht="16.5" customHeight="1">
      <c r="A294" s="38" t="s">
        <v>9725</v>
      </c>
      <c r="B294" s="40">
        <v>45950.0</v>
      </c>
      <c r="C294" s="42">
        <v>9683.0</v>
      </c>
      <c r="D294" s="47" t="s">
        <v>3215</v>
      </c>
      <c r="E294" s="46" t="s">
        <v>2805</v>
      </c>
      <c r="F294" s="228" t="s">
        <v>9726</v>
      </c>
      <c r="G294" s="47" t="s">
        <v>515</v>
      </c>
      <c r="H294" s="47" t="s">
        <v>517</v>
      </c>
      <c r="I294" s="42" t="s">
        <v>46</v>
      </c>
      <c r="J294" s="49">
        <v>45132.0</v>
      </c>
      <c r="K294" s="40">
        <v>45949.0</v>
      </c>
      <c r="L294" s="42" t="s">
        <v>75</v>
      </c>
      <c r="M294" s="51">
        <v>0.0</v>
      </c>
      <c r="N294" s="42" t="s">
        <v>75</v>
      </c>
      <c r="O294" s="54">
        <v>78084.0</v>
      </c>
      <c r="P294" s="103">
        <v>78084.0</v>
      </c>
      <c r="Q294" s="51">
        <v>0.0</v>
      </c>
      <c r="R294" s="51">
        <v>0.0</v>
      </c>
      <c r="S294" s="52">
        <f t="shared" si="2"/>
        <v>78084</v>
      </c>
      <c r="T294" s="42" t="s">
        <v>112</v>
      </c>
      <c r="U294" s="49">
        <v>45949.0</v>
      </c>
      <c r="V294" s="49">
        <v>45979.0</v>
      </c>
      <c r="W294" s="42">
        <v>1.0</v>
      </c>
      <c r="X294" s="42" t="s">
        <v>98</v>
      </c>
      <c r="Y294" s="42" t="s">
        <v>85</v>
      </c>
    </row>
    <row r="295" ht="16.5" customHeight="1">
      <c r="A295" s="38" t="s">
        <v>9730</v>
      </c>
      <c r="B295" s="40">
        <v>45950.0</v>
      </c>
      <c r="C295" s="42">
        <v>9683.0</v>
      </c>
      <c r="D295" s="47" t="s">
        <v>3215</v>
      </c>
      <c r="E295" s="46" t="s">
        <v>2805</v>
      </c>
      <c r="F295" s="228" t="s">
        <v>2807</v>
      </c>
      <c r="G295" s="47" t="s">
        <v>515</v>
      </c>
      <c r="H295" s="47" t="s">
        <v>517</v>
      </c>
      <c r="I295" s="42" t="s">
        <v>46</v>
      </c>
      <c r="J295" s="49">
        <v>45132.0</v>
      </c>
      <c r="K295" s="40">
        <v>45949.0</v>
      </c>
      <c r="L295" s="42" t="s">
        <v>75</v>
      </c>
      <c r="M295" s="51">
        <v>0.0</v>
      </c>
      <c r="N295" s="42" t="s">
        <v>75</v>
      </c>
      <c r="O295" s="54">
        <v>78017.0</v>
      </c>
      <c r="P295" s="103">
        <v>78017.0</v>
      </c>
      <c r="Q295" s="51">
        <v>0.0</v>
      </c>
      <c r="R295" s="51">
        <v>0.0</v>
      </c>
      <c r="S295" s="52">
        <f t="shared" si="2"/>
        <v>78017</v>
      </c>
      <c r="T295" s="42" t="s">
        <v>112</v>
      </c>
      <c r="U295" s="49">
        <v>45949.0</v>
      </c>
      <c r="V295" s="49">
        <v>45979.0</v>
      </c>
      <c r="W295" s="42">
        <v>1.0</v>
      </c>
      <c r="X295" s="42" t="s">
        <v>98</v>
      </c>
      <c r="Y295" s="42" t="s">
        <v>85</v>
      </c>
    </row>
    <row r="296" ht="16.5" customHeight="1">
      <c r="A296" s="38" t="s">
        <v>9733</v>
      </c>
      <c r="B296" s="40">
        <v>45950.0</v>
      </c>
      <c r="C296" s="42">
        <v>6282.0</v>
      </c>
      <c r="D296" s="47" t="s">
        <v>2951</v>
      </c>
      <c r="E296" s="46" t="s">
        <v>1463</v>
      </c>
      <c r="F296" s="228" t="s">
        <v>3695</v>
      </c>
      <c r="G296" s="47" t="s">
        <v>1467</v>
      </c>
      <c r="H296" s="47" t="s">
        <v>1044</v>
      </c>
      <c r="I296" s="42" t="s">
        <v>46</v>
      </c>
      <c r="J296" s="49">
        <v>44754.0</v>
      </c>
      <c r="K296" s="40">
        <v>45949.0</v>
      </c>
      <c r="L296" s="42" t="s">
        <v>75</v>
      </c>
      <c r="M296" s="51">
        <v>0.0</v>
      </c>
      <c r="N296" s="42" t="s">
        <v>75</v>
      </c>
      <c r="O296" s="54">
        <v>78000.0</v>
      </c>
      <c r="P296" s="62">
        <v>78000.0</v>
      </c>
      <c r="Q296" s="51">
        <v>0.0</v>
      </c>
      <c r="R296" s="51">
        <v>546.0</v>
      </c>
      <c r="S296" s="52">
        <f t="shared" si="2"/>
        <v>77454</v>
      </c>
      <c r="T296" s="42" t="s">
        <v>83</v>
      </c>
      <c r="U296" s="49">
        <v>45949.0</v>
      </c>
      <c r="V296" s="49">
        <v>45979.0</v>
      </c>
      <c r="W296" s="42">
        <v>1.0</v>
      </c>
      <c r="X296" s="42" t="s">
        <v>98</v>
      </c>
      <c r="Y296" s="42" t="s">
        <v>85</v>
      </c>
    </row>
    <row r="297" ht="16.5" customHeight="1">
      <c r="A297" s="38" t="s">
        <v>9736</v>
      </c>
      <c r="B297" s="40">
        <v>45950.0</v>
      </c>
      <c r="C297" s="42">
        <v>1559.0</v>
      </c>
      <c r="D297" s="47" t="s">
        <v>7289</v>
      </c>
      <c r="E297" s="46" t="s">
        <v>3436</v>
      </c>
      <c r="F297" s="228" t="s">
        <v>3437</v>
      </c>
      <c r="G297" s="47" t="s">
        <v>3438</v>
      </c>
      <c r="H297" s="47" t="s">
        <v>3011</v>
      </c>
      <c r="I297" s="42" t="s">
        <v>46</v>
      </c>
      <c r="J297" s="49">
        <v>44372.0</v>
      </c>
      <c r="K297" s="40">
        <v>45949.0</v>
      </c>
      <c r="L297" s="42" t="s">
        <v>75</v>
      </c>
      <c r="M297" s="51">
        <v>0.0</v>
      </c>
      <c r="N297" s="42" t="s">
        <v>75</v>
      </c>
      <c r="O297" s="54">
        <v>78000.0</v>
      </c>
      <c r="P297" s="62">
        <v>78000.0</v>
      </c>
      <c r="Q297" s="51">
        <v>0.0</v>
      </c>
      <c r="R297" s="51">
        <v>4440.0</v>
      </c>
      <c r="S297" s="52">
        <f t="shared" si="2"/>
        <v>73560</v>
      </c>
      <c r="T297" s="42" t="s">
        <v>83</v>
      </c>
      <c r="U297" s="49">
        <v>45949.0</v>
      </c>
      <c r="V297" s="49">
        <v>45979.0</v>
      </c>
      <c r="W297" s="42">
        <v>1.0</v>
      </c>
      <c r="X297" s="42" t="s">
        <v>98</v>
      </c>
      <c r="Y297" s="42" t="s">
        <v>85</v>
      </c>
    </row>
    <row r="298" ht="16.5" customHeight="1">
      <c r="A298" s="38" t="s">
        <v>9740</v>
      </c>
      <c r="B298" s="40">
        <v>45950.0</v>
      </c>
      <c r="C298" s="42">
        <v>9428.0</v>
      </c>
      <c r="D298" s="47" t="s">
        <v>7284</v>
      </c>
      <c r="E298" s="46" t="s">
        <v>505</v>
      </c>
      <c r="F298" s="228" t="s">
        <v>506</v>
      </c>
      <c r="G298" s="47" t="s">
        <v>404</v>
      </c>
      <c r="H298" s="47" t="s">
        <v>72</v>
      </c>
      <c r="I298" s="42" t="s">
        <v>46</v>
      </c>
      <c r="J298" s="49">
        <v>45104.0</v>
      </c>
      <c r="K298" s="40">
        <v>45949.0</v>
      </c>
      <c r="L298" s="42" t="s">
        <v>75</v>
      </c>
      <c r="M298" s="51">
        <v>0.0</v>
      </c>
      <c r="N298" s="42" t="s">
        <v>75</v>
      </c>
      <c r="O298" s="54">
        <v>78000.0</v>
      </c>
      <c r="P298" s="62">
        <v>78000.0</v>
      </c>
      <c r="Q298" s="51">
        <v>0.0</v>
      </c>
      <c r="R298" s="51">
        <v>4440.0</v>
      </c>
      <c r="S298" s="52">
        <f t="shared" si="2"/>
        <v>73560</v>
      </c>
      <c r="T298" s="42" t="s">
        <v>83</v>
      </c>
      <c r="U298" s="49">
        <v>45949.0</v>
      </c>
      <c r="V298" s="49">
        <v>45979.0</v>
      </c>
      <c r="W298" s="42">
        <v>1.0</v>
      </c>
      <c r="X298" s="42" t="s">
        <v>98</v>
      </c>
      <c r="Y298" s="42" t="s">
        <v>85</v>
      </c>
    </row>
    <row r="299" ht="16.5" customHeight="1">
      <c r="A299" s="38" t="s">
        <v>9745</v>
      </c>
      <c r="B299" s="40">
        <v>45950.0</v>
      </c>
      <c r="C299" s="42">
        <v>3316.0</v>
      </c>
      <c r="D299" s="47" t="s">
        <v>3174</v>
      </c>
      <c r="E299" s="46" t="s">
        <v>868</v>
      </c>
      <c r="F299" s="228" t="s">
        <v>3175</v>
      </c>
      <c r="G299" s="47" t="s">
        <v>870</v>
      </c>
      <c r="H299" s="47" t="s">
        <v>134</v>
      </c>
      <c r="I299" s="42" t="s">
        <v>46</v>
      </c>
      <c r="J299" s="49">
        <v>44523.0</v>
      </c>
      <c r="K299" s="40">
        <v>45949.0</v>
      </c>
      <c r="L299" s="42" t="s">
        <v>75</v>
      </c>
      <c r="M299" s="51">
        <v>0.0</v>
      </c>
      <c r="N299" s="42" t="s">
        <v>75</v>
      </c>
      <c r="O299" s="54">
        <v>78000.0</v>
      </c>
      <c r="P299" s="62">
        <v>78000.0</v>
      </c>
      <c r="Q299" s="51">
        <v>0.0</v>
      </c>
      <c r="R299" s="51">
        <v>4440.0</v>
      </c>
      <c r="S299" s="52">
        <f t="shared" si="2"/>
        <v>73560</v>
      </c>
      <c r="T299" s="42" t="s">
        <v>83</v>
      </c>
      <c r="U299" s="49">
        <v>45949.0</v>
      </c>
      <c r="V299" s="49">
        <v>45979.0</v>
      </c>
      <c r="W299" s="42">
        <v>1.0</v>
      </c>
      <c r="X299" s="42" t="s">
        <v>98</v>
      </c>
      <c r="Y299" s="42" t="s">
        <v>85</v>
      </c>
    </row>
    <row r="300" ht="16.5" customHeight="1">
      <c r="A300" s="38" t="s">
        <v>9753</v>
      </c>
      <c r="B300" s="40">
        <v>45950.0</v>
      </c>
      <c r="C300" s="42">
        <v>3778.0</v>
      </c>
      <c r="D300" s="47" t="s">
        <v>2927</v>
      </c>
      <c r="E300" s="46" t="s">
        <v>2576</v>
      </c>
      <c r="F300" s="228" t="s">
        <v>2577</v>
      </c>
      <c r="G300" s="47" t="s">
        <v>2579</v>
      </c>
      <c r="H300" s="47" t="s">
        <v>156</v>
      </c>
      <c r="I300" s="42" t="s">
        <v>46</v>
      </c>
      <c r="J300" s="49">
        <v>44549.0</v>
      </c>
      <c r="K300" s="40">
        <v>45949.0</v>
      </c>
      <c r="L300" s="42" t="s">
        <v>75</v>
      </c>
      <c r="M300" s="51">
        <v>0.0</v>
      </c>
      <c r="N300" s="40">
        <v>45950.0</v>
      </c>
      <c r="O300" s="54">
        <v>118026.0</v>
      </c>
      <c r="P300" s="103">
        <v>118026.0</v>
      </c>
      <c r="Q300" s="51">
        <v>0.0</v>
      </c>
      <c r="R300" s="51">
        <v>0.0</v>
      </c>
      <c r="S300" s="52">
        <f t="shared" si="2"/>
        <v>118026</v>
      </c>
      <c r="T300" s="42" t="s">
        <v>112</v>
      </c>
      <c r="U300" s="49">
        <v>45950.0</v>
      </c>
      <c r="V300" s="49">
        <v>45980.0</v>
      </c>
      <c r="W300" s="42">
        <v>1.0</v>
      </c>
      <c r="X300" s="42" t="s">
        <v>84</v>
      </c>
      <c r="Y300" s="42" t="s">
        <v>85</v>
      </c>
    </row>
    <row r="301" ht="16.5" customHeight="1">
      <c r="A301" s="38" t="s">
        <v>9756</v>
      </c>
      <c r="B301" s="40">
        <v>45950.0</v>
      </c>
      <c r="C301" s="42">
        <v>7061.0</v>
      </c>
      <c r="D301" s="47" t="s">
        <v>2280</v>
      </c>
      <c r="E301" s="46" t="s">
        <v>2281</v>
      </c>
      <c r="F301" s="228" t="s">
        <v>2282</v>
      </c>
      <c r="G301" s="47" t="s">
        <v>601</v>
      </c>
      <c r="H301" s="47" t="s">
        <v>177</v>
      </c>
      <c r="I301" s="42" t="s">
        <v>46</v>
      </c>
      <c r="J301" s="49">
        <v>44829.0</v>
      </c>
      <c r="K301" s="40">
        <v>45949.0</v>
      </c>
      <c r="L301" s="42" t="s">
        <v>75</v>
      </c>
      <c r="M301" s="51">
        <v>0.0</v>
      </c>
      <c r="N301" s="42" t="s">
        <v>75</v>
      </c>
      <c r="O301" s="54">
        <v>118000.0</v>
      </c>
      <c r="P301" s="62">
        <v>118000.0</v>
      </c>
      <c r="Q301" s="51">
        <v>0.0</v>
      </c>
      <c r="R301" s="51">
        <v>4400.0</v>
      </c>
      <c r="S301" s="52">
        <f t="shared" si="2"/>
        <v>113600</v>
      </c>
      <c r="T301" s="42" t="s">
        <v>83</v>
      </c>
      <c r="U301" s="49">
        <v>45949.0</v>
      </c>
      <c r="V301" s="49">
        <v>45979.0</v>
      </c>
      <c r="W301" s="42">
        <v>1.0</v>
      </c>
      <c r="X301" s="42" t="s">
        <v>84</v>
      </c>
      <c r="Y301" s="42" t="s">
        <v>85</v>
      </c>
    </row>
    <row r="302" ht="16.5" customHeight="1">
      <c r="A302" s="38" t="s">
        <v>9761</v>
      </c>
      <c r="B302" s="40">
        <v>45950.0</v>
      </c>
      <c r="C302" s="42">
        <v>10916.0</v>
      </c>
      <c r="D302" s="47" t="s">
        <v>3361</v>
      </c>
      <c r="E302" s="46" t="s">
        <v>3362</v>
      </c>
      <c r="F302" s="228" t="s">
        <v>7297</v>
      </c>
      <c r="G302" s="47" t="s">
        <v>179</v>
      </c>
      <c r="H302" s="47" t="s">
        <v>177</v>
      </c>
      <c r="I302" s="42" t="s">
        <v>46</v>
      </c>
      <c r="J302" s="49">
        <v>45289.0</v>
      </c>
      <c r="K302" s="40">
        <v>45949.0</v>
      </c>
      <c r="L302" s="42" t="s">
        <v>75</v>
      </c>
      <c r="M302" s="51">
        <v>0.0</v>
      </c>
      <c r="N302" s="42" t="s">
        <v>75</v>
      </c>
      <c r="O302" s="54">
        <v>78000.0</v>
      </c>
      <c r="P302" s="62">
        <v>78000.0</v>
      </c>
      <c r="Q302" s="51">
        <v>0.0</v>
      </c>
      <c r="R302" s="51">
        <v>4440.0</v>
      </c>
      <c r="S302" s="52">
        <f t="shared" si="2"/>
        <v>73560</v>
      </c>
      <c r="T302" s="42" t="s">
        <v>83</v>
      </c>
      <c r="U302" s="49">
        <v>45949.0</v>
      </c>
      <c r="V302" s="49">
        <v>45980.0</v>
      </c>
      <c r="W302" s="42">
        <v>1.0</v>
      </c>
      <c r="X302" s="42" t="s">
        <v>98</v>
      </c>
      <c r="Y302" s="42" t="s">
        <v>85</v>
      </c>
    </row>
    <row r="303" ht="16.5" customHeight="1">
      <c r="A303" s="38" t="s">
        <v>9765</v>
      </c>
      <c r="B303" s="40">
        <v>45950.0</v>
      </c>
      <c r="C303" s="42">
        <v>3420.0</v>
      </c>
      <c r="D303" s="47" t="s">
        <v>898</v>
      </c>
      <c r="E303" s="46" t="s">
        <v>899</v>
      </c>
      <c r="F303" s="228" t="s">
        <v>900</v>
      </c>
      <c r="G303" s="47" t="s">
        <v>315</v>
      </c>
      <c r="H303" s="47" t="s">
        <v>177</v>
      </c>
      <c r="I303" s="42" t="s">
        <v>46</v>
      </c>
      <c r="J303" s="49">
        <v>44527.0</v>
      </c>
      <c r="K303" s="40">
        <v>45949.0</v>
      </c>
      <c r="L303" s="42" t="s">
        <v>75</v>
      </c>
      <c r="M303" s="51">
        <v>118000.0</v>
      </c>
      <c r="N303" s="42" t="s">
        <v>75</v>
      </c>
      <c r="O303" s="54">
        <v>110085.0</v>
      </c>
      <c r="P303" s="103">
        <v>110085.0</v>
      </c>
      <c r="Q303" s="51">
        <v>0.0</v>
      </c>
      <c r="R303" s="51">
        <v>0.0</v>
      </c>
      <c r="S303" s="52">
        <f t="shared" si="2"/>
        <v>110085</v>
      </c>
      <c r="T303" s="42" t="s">
        <v>112</v>
      </c>
      <c r="U303" s="49">
        <v>45949.0</v>
      </c>
      <c r="V303" s="49">
        <v>45979.0</v>
      </c>
      <c r="W303" s="42">
        <v>1.0</v>
      </c>
      <c r="X303" s="42" t="s">
        <v>84</v>
      </c>
      <c r="Y303" s="42" t="s">
        <v>85</v>
      </c>
    </row>
    <row r="304" ht="16.5" customHeight="1">
      <c r="A304" s="158" t="s">
        <v>9769</v>
      </c>
      <c r="B304" s="40">
        <v>45950.0</v>
      </c>
      <c r="C304" s="42">
        <v>16631.0</v>
      </c>
      <c r="D304" s="47" t="s">
        <v>9770</v>
      </c>
      <c r="E304" s="46" t="s">
        <v>9771</v>
      </c>
      <c r="F304" s="228" t="s">
        <v>9772</v>
      </c>
      <c r="G304" s="47" t="s">
        <v>6191</v>
      </c>
      <c r="H304" s="487" t="s">
        <v>72</v>
      </c>
      <c r="I304" s="42" t="s">
        <v>46</v>
      </c>
      <c r="J304" s="49">
        <v>45949.0</v>
      </c>
      <c r="K304" s="40">
        <v>45949.0</v>
      </c>
      <c r="L304" s="42" t="s">
        <v>75</v>
      </c>
      <c r="M304" s="51">
        <v>0.0</v>
      </c>
      <c r="N304" s="40">
        <v>45950.0</v>
      </c>
      <c r="O304" s="54">
        <v>1298069.0</v>
      </c>
      <c r="P304" s="103">
        <v>1298069.0</v>
      </c>
      <c r="Q304" s="51">
        <v>0.0</v>
      </c>
      <c r="R304" s="51">
        <v>0.0</v>
      </c>
      <c r="S304" s="52">
        <f t="shared" si="2"/>
        <v>1298069</v>
      </c>
      <c r="T304" s="42" t="s">
        <v>112</v>
      </c>
      <c r="U304" s="49">
        <v>45950.0</v>
      </c>
      <c r="V304" s="49">
        <v>46322.0</v>
      </c>
      <c r="W304" s="42">
        <v>12.0</v>
      </c>
      <c r="X304" s="42" t="s">
        <v>84</v>
      </c>
      <c r="Y304" s="42" t="s">
        <v>221</v>
      </c>
    </row>
    <row r="305" ht="16.5" customHeight="1">
      <c r="A305" s="46" t="s">
        <v>9776</v>
      </c>
      <c r="B305" s="40">
        <v>45950.0</v>
      </c>
      <c r="C305" s="42">
        <v>16631.0</v>
      </c>
      <c r="D305" s="47" t="s">
        <v>9770</v>
      </c>
      <c r="E305" s="46" t="s">
        <v>9771</v>
      </c>
      <c r="F305" s="228" t="s">
        <v>9772</v>
      </c>
      <c r="G305" s="47" t="s">
        <v>6191</v>
      </c>
      <c r="H305" s="47" t="s">
        <v>72</v>
      </c>
      <c r="I305" s="42" t="s">
        <v>46</v>
      </c>
      <c r="J305" s="49">
        <v>45949.0</v>
      </c>
      <c r="K305" s="42" t="s">
        <v>75</v>
      </c>
      <c r="L305" s="42" t="s">
        <v>75</v>
      </c>
      <c r="M305" s="51">
        <v>118000.0</v>
      </c>
      <c r="N305" s="40">
        <v>45950.0</v>
      </c>
      <c r="O305" s="54">
        <v>0.0</v>
      </c>
      <c r="P305" s="54">
        <v>0.0</v>
      </c>
      <c r="Q305" s="51">
        <v>0.0</v>
      </c>
      <c r="R305" s="51">
        <v>0.0</v>
      </c>
      <c r="S305" s="52">
        <f t="shared" si="2"/>
        <v>0</v>
      </c>
      <c r="T305" s="42" t="s">
        <v>248</v>
      </c>
      <c r="U305" s="49">
        <v>45950.0</v>
      </c>
      <c r="V305" s="49">
        <v>46353.0</v>
      </c>
      <c r="W305" s="42">
        <v>1.0</v>
      </c>
      <c r="X305" s="42" t="s">
        <v>84</v>
      </c>
      <c r="Y305" s="42" t="s">
        <v>85</v>
      </c>
    </row>
    <row r="306" ht="16.5" customHeight="1">
      <c r="A306" s="46" t="s">
        <v>9779</v>
      </c>
      <c r="B306" s="40">
        <v>45950.0</v>
      </c>
      <c r="C306" s="42">
        <v>16631.0</v>
      </c>
      <c r="D306" s="47" t="s">
        <v>9770</v>
      </c>
      <c r="E306" s="46" t="s">
        <v>9771</v>
      </c>
      <c r="F306" s="228" t="s">
        <v>9772</v>
      </c>
      <c r="G306" s="47" t="s">
        <v>6191</v>
      </c>
      <c r="H306" s="47" t="s">
        <v>72</v>
      </c>
      <c r="I306" s="42" t="s">
        <v>46</v>
      </c>
      <c r="J306" s="49">
        <v>45949.0</v>
      </c>
      <c r="K306" s="42" t="s">
        <v>75</v>
      </c>
      <c r="L306" s="42" t="s">
        <v>75</v>
      </c>
      <c r="M306" s="51">
        <v>118000.0</v>
      </c>
      <c r="N306" s="40">
        <v>45950.0</v>
      </c>
      <c r="O306" s="54">
        <v>0.0</v>
      </c>
      <c r="P306" s="54">
        <v>0.0</v>
      </c>
      <c r="Q306" s="51">
        <v>0.0</v>
      </c>
      <c r="R306" s="51">
        <v>0.0</v>
      </c>
      <c r="S306" s="52">
        <f t="shared" si="2"/>
        <v>0</v>
      </c>
      <c r="T306" s="42" t="s">
        <v>248</v>
      </c>
      <c r="U306" s="49">
        <v>45950.0</v>
      </c>
      <c r="V306" s="49">
        <v>46383.0</v>
      </c>
      <c r="W306" s="42">
        <v>1.0</v>
      </c>
      <c r="X306" s="42" t="s">
        <v>84</v>
      </c>
      <c r="Y306" s="42" t="s">
        <v>85</v>
      </c>
    </row>
    <row r="307" ht="16.5" customHeight="1">
      <c r="A307" s="38" t="s">
        <v>9783</v>
      </c>
      <c r="B307" s="40">
        <v>45950.0</v>
      </c>
      <c r="C307" s="42">
        <v>9303.0</v>
      </c>
      <c r="D307" s="47" t="s">
        <v>3374</v>
      </c>
      <c r="E307" s="46" t="s">
        <v>4871</v>
      </c>
      <c r="F307" s="228" t="s">
        <v>3376</v>
      </c>
      <c r="G307" s="47" t="s">
        <v>121</v>
      </c>
      <c r="H307" s="47" t="s">
        <v>123</v>
      </c>
      <c r="I307" s="42" t="s">
        <v>46</v>
      </c>
      <c r="J307" s="49">
        <v>45089.0</v>
      </c>
      <c r="K307" s="40">
        <v>45949.0</v>
      </c>
      <c r="L307" s="42" t="s">
        <v>75</v>
      </c>
      <c r="M307" s="51">
        <v>0.0</v>
      </c>
      <c r="N307" s="42" t="s">
        <v>75</v>
      </c>
      <c r="O307" s="54">
        <v>78073.0</v>
      </c>
      <c r="P307" s="103">
        <v>78073.0</v>
      </c>
      <c r="Q307" s="51">
        <v>0.0</v>
      </c>
      <c r="R307" s="51">
        <v>0.0</v>
      </c>
      <c r="S307" s="52">
        <f t="shared" si="2"/>
        <v>78073</v>
      </c>
      <c r="T307" s="42" t="s">
        <v>112</v>
      </c>
      <c r="U307" s="49">
        <v>45949.0</v>
      </c>
      <c r="V307" s="49">
        <v>45979.0</v>
      </c>
      <c r="W307" s="42">
        <v>1.0</v>
      </c>
      <c r="X307" s="42" t="s">
        <v>98</v>
      </c>
      <c r="Y307" s="42" t="s">
        <v>85</v>
      </c>
    </row>
    <row r="308" ht="16.5" customHeight="1">
      <c r="A308" s="38" t="s">
        <v>9788</v>
      </c>
      <c r="B308" s="40">
        <v>45951.0</v>
      </c>
      <c r="C308" s="42">
        <v>4181.0</v>
      </c>
      <c r="D308" s="47" t="s">
        <v>436</v>
      </c>
      <c r="E308" s="46" t="s">
        <v>438</v>
      </c>
      <c r="F308" s="228" t="s">
        <v>2993</v>
      </c>
      <c r="G308" s="47" t="s">
        <v>634</v>
      </c>
      <c r="H308" s="47" t="s">
        <v>235</v>
      </c>
      <c r="I308" s="42" t="s">
        <v>46</v>
      </c>
      <c r="J308" s="49">
        <v>44571.0</v>
      </c>
      <c r="K308" s="42" t="s">
        <v>75</v>
      </c>
      <c r="L308" s="42" t="s">
        <v>75</v>
      </c>
      <c r="M308" s="51">
        <v>78000.0</v>
      </c>
      <c r="N308" s="42" t="s">
        <v>75</v>
      </c>
      <c r="O308" s="54">
        <v>0.0</v>
      </c>
      <c r="P308" s="54">
        <v>0.0</v>
      </c>
      <c r="Q308" s="51">
        <v>0.0</v>
      </c>
      <c r="R308" s="51">
        <v>0.0</v>
      </c>
      <c r="S308" s="52">
        <f t="shared" si="2"/>
        <v>0</v>
      </c>
      <c r="T308" s="42" t="s">
        <v>283</v>
      </c>
      <c r="U308" s="49">
        <v>45949.0</v>
      </c>
      <c r="V308" s="49">
        <v>45979.0</v>
      </c>
      <c r="W308" s="42">
        <v>1.0</v>
      </c>
      <c r="X308" s="42" t="s">
        <v>98</v>
      </c>
      <c r="Y308" s="42" t="s">
        <v>85</v>
      </c>
    </row>
    <row r="309" ht="16.5" customHeight="1">
      <c r="A309" s="46" t="s">
        <v>9799</v>
      </c>
      <c r="B309" s="40">
        <v>45950.0</v>
      </c>
      <c r="C309" s="42">
        <v>10394.0</v>
      </c>
      <c r="D309" s="47" t="s">
        <v>9801</v>
      </c>
      <c r="E309" s="46" t="s">
        <v>3312</v>
      </c>
      <c r="F309" s="228" t="s">
        <v>9802</v>
      </c>
      <c r="G309" s="47" t="s">
        <v>404</v>
      </c>
      <c r="H309" s="47" t="s">
        <v>72</v>
      </c>
      <c r="I309" s="42" t="s">
        <v>46</v>
      </c>
      <c r="J309" s="49">
        <v>45212.0</v>
      </c>
      <c r="K309" s="40">
        <v>45950.0</v>
      </c>
      <c r="L309" s="42" t="s">
        <v>75</v>
      </c>
      <c r="M309" s="51"/>
      <c r="N309" s="40"/>
      <c r="O309" s="54">
        <v>702047.0</v>
      </c>
      <c r="P309" s="83">
        <v>702000.0</v>
      </c>
      <c r="Q309" s="51">
        <v>0.0</v>
      </c>
      <c r="R309" s="51">
        <v>0.0</v>
      </c>
      <c r="S309" s="52">
        <f t="shared" si="2"/>
        <v>702000</v>
      </c>
      <c r="T309" s="42" t="s">
        <v>112</v>
      </c>
      <c r="U309" s="49"/>
      <c r="V309" s="49"/>
      <c r="W309" s="42">
        <v>6.0</v>
      </c>
      <c r="X309" s="42" t="s">
        <v>84</v>
      </c>
      <c r="Y309" s="42" t="s">
        <v>85</v>
      </c>
    </row>
    <row r="310" ht="16.5" customHeight="1">
      <c r="A310" s="38" t="s">
        <v>9806</v>
      </c>
      <c r="B310" s="40">
        <v>45950.0</v>
      </c>
      <c r="C310" s="42">
        <v>10394.0</v>
      </c>
      <c r="D310" s="47" t="s">
        <v>9801</v>
      </c>
      <c r="E310" s="46" t="s">
        <v>3312</v>
      </c>
      <c r="F310" s="228" t="s">
        <v>9807</v>
      </c>
      <c r="G310" s="47" t="s">
        <v>404</v>
      </c>
      <c r="H310" s="47" t="s">
        <v>72</v>
      </c>
      <c r="I310" s="42" t="s">
        <v>46</v>
      </c>
      <c r="J310" s="49">
        <v>45212.0</v>
      </c>
      <c r="K310" s="40">
        <v>45950.0</v>
      </c>
      <c r="L310" s="42" t="s">
        <v>75</v>
      </c>
      <c r="M310" s="51">
        <v>708000.0</v>
      </c>
      <c r="N310" s="42" t="s">
        <v>75</v>
      </c>
      <c r="O310" s="54">
        <v>6000.0</v>
      </c>
      <c r="P310" s="83">
        <v>6000.0</v>
      </c>
      <c r="Q310" s="51">
        <v>0.0</v>
      </c>
      <c r="R310" s="51">
        <v>0.0</v>
      </c>
      <c r="S310" s="52">
        <f t="shared" si="2"/>
        <v>6000</v>
      </c>
      <c r="T310" s="42" t="s">
        <v>112</v>
      </c>
      <c r="U310" s="49">
        <v>45950.0</v>
      </c>
      <c r="V310" s="49">
        <v>46137.0</v>
      </c>
      <c r="W310" s="42">
        <v>6.0</v>
      </c>
      <c r="X310" s="42" t="s">
        <v>84</v>
      </c>
      <c r="Y310" s="42" t="s">
        <v>85</v>
      </c>
    </row>
    <row r="311" ht="16.5" customHeight="1">
      <c r="A311" s="38" t="s">
        <v>9811</v>
      </c>
      <c r="B311" s="40">
        <v>45950.0</v>
      </c>
      <c r="C311" s="42">
        <v>9321.0</v>
      </c>
      <c r="D311" s="47" t="s">
        <v>3772</v>
      </c>
      <c r="E311" s="46" t="s">
        <v>3773</v>
      </c>
      <c r="F311" s="228" t="s">
        <v>3774</v>
      </c>
      <c r="G311" s="47" t="s">
        <v>342</v>
      </c>
      <c r="H311" s="47" t="s">
        <v>200</v>
      </c>
      <c r="I311" s="42" t="s">
        <v>46</v>
      </c>
      <c r="J311" s="49">
        <v>45090.0</v>
      </c>
      <c r="K311" s="40">
        <v>45950.0</v>
      </c>
      <c r="L311" s="42" t="s">
        <v>75</v>
      </c>
      <c r="M311" s="51">
        <v>118000.0</v>
      </c>
      <c r="N311" s="42" t="s">
        <v>75</v>
      </c>
      <c r="O311" s="54">
        <v>120000.0</v>
      </c>
      <c r="P311" s="103">
        <v>120000.0</v>
      </c>
      <c r="Q311" s="51">
        <v>0.0</v>
      </c>
      <c r="R311" s="51">
        <v>4400.0</v>
      </c>
      <c r="S311" s="52">
        <f t="shared" si="2"/>
        <v>115600</v>
      </c>
      <c r="T311" s="42" t="s">
        <v>83</v>
      </c>
      <c r="U311" s="49">
        <v>45950.0</v>
      </c>
      <c r="V311" s="49">
        <v>45988.0</v>
      </c>
      <c r="W311" s="42">
        <v>1.0</v>
      </c>
      <c r="X311" s="42" t="s">
        <v>84</v>
      </c>
      <c r="Y311" s="42" t="s">
        <v>85</v>
      </c>
    </row>
    <row r="312" ht="16.5" customHeight="1">
      <c r="A312" s="38" t="s">
        <v>9813</v>
      </c>
      <c r="B312" s="40">
        <v>45950.0</v>
      </c>
      <c r="C312" s="42">
        <v>13215.0</v>
      </c>
      <c r="D312" s="47" t="s">
        <v>2244</v>
      </c>
      <c r="E312" s="46" t="s">
        <v>2245</v>
      </c>
      <c r="F312" s="228" t="s">
        <v>2246</v>
      </c>
      <c r="G312" s="47" t="s">
        <v>142</v>
      </c>
      <c r="H312" s="47" t="s">
        <v>144</v>
      </c>
      <c r="I312" s="42" t="s">
        <v>46</v>
      </c>
      <c r="J312" s="49">
        <v>45539.0</v>
      </c>
      <c r="K312" s="40">
        <v>45950.0</v>
      </c>
      <c r="L312" s="42" t="s">
        <v>75</v>
      </c>
      <c r="M312" s="51">
        <v>0.0</v>
      </c>
      <c r="N312" s="42" t="s">
        <v>75</v>
      </c>
      <c r="O312" s="54">
        <v>118000.0</v>
      </c>
      <c r="P312" s="103">
        <v>118000.0</v>
      </c>
      <c r="Q312" s="51">
        <v>0.0</v>
      </c>
      <c r="R312" s="51">
        <v>4400.0</v>
      </c>
      <c r="S312" s="52">
        <f t="shared" si="2"/>
        <v>113600</v>
      </c>
      <c r="T312" s="42" t="s">
        <v>83</v>
      </c>
      <c r="U312" s="49">
        <v>45950.0</v>
      </c>
      <c r="V312" s="49">
        <v>45982.0</v>
      </c>
      <c r="W312" s="42">
        <v>1.0</v>
      </c>
      <c r="X312" s="42" t="s">
        <v>84</v>
      </c>
      <c r="Y312" s="42" t="s">
        <v>85</v>
      </c>
    </row>
    <row r="313" ht="16.5" customHeight="1">
      <c r="A313" s="38" t="s">
        <v>9819</v>
      </c>
      <c r="B313" s="40">
        <v>45950.0</v>
      </c>
      <c r="C313" s="42">
        <v>2188.0</v>
      </c>
      <c r="D313" s="47" t="s">
        <v>4994</v>
      </c>
      <c r="E313" s="46" t="s">
        <v>4995</v>
      </c>
      <c r="F313" s="228" t="s">
        <v>4996</v>
      </c>
      <c r="G313" s="47" t="s">
        <v>4997</v>
      </c>
      <c r="H313" s="47" t="s">
        <v>4998</v>
      </c>
      <c r="I313" s="42" t="s">
        <v>46</v>
      </c>
      <c r="J313" s="49">
        <v>44431.0</v>
      </c>
      <c r="K313" s="40">
        <v>45950.0</v>
      </c>
      <c r="L313" s="42" t="s">
        <v>75</v>
      </c>
      <c r="M313" s="51">
        <v>0.0</v>
      </c>
      <c r="N313" s="42" t="s">
        <v>75</v>
      </c>
      <c r="O313" s="54">
        <v>78000.0</v>
      </c>
      <c r="P313" s="103">
        <v>78000.0</v>
      </c>
      <c r="Q313" s="51">
        <v>0.0</v>
      </c>
      <c r="R313" s="51">
        <v>4440.0</v>
      </c>
      <c r="S313" s="52">
        <f t="shared" si="2"/>
        <v>73560</v>
      </c>
      <c r="T313" s="42" t="s">
        <v>83</v>
      </c>
      <c r="U313" s="49">
        <v>45950.0</v>
      </c>
      <c r="V313" s="49">
        <v>45982.0</v>
      </c>
      <c r="W313" s="42">
        <v>1.0</v>
      </c>
      <c r="X313" s="42" t="s">
        <v>98</v>
      </c>
      <c r="Y313" s="42" t="s">
        <v>85</v>
      </c>
    </row>
    <row r="314" ht="16.5" customHeight="1">
      <c r="A314" s="38" t="s">
        <v>9823</v>
      </c>
      <c r="B314" s="40">
        <v>45950.0</v>
      </c>
      <c r="C314" s="42">
        <v>13762.0</v>
      </c>
      <c r="D314" s="47" t="s">
        <v>7446</v>
      </c>
      <c r="E314" s="46" t="s">
        <v>2831</v>
      </c>
      <c r="F314" s="228" t="s">
        <v>2832</v>
      </c>
      <c r="G314" s="47" t="s">
        <v>1779</v>
      </c>
      <c r="H314" s="47" t="s">
        <v>108</v>
      </c>
      <c r="I314" s="42" t="s">
        <v>46</v>
      </c>
      <c r="J314" s="49">
        <v>45600.0</v>
      </c>
      <c r="K314" s="40">
        <v>45950.0</v>
      </c>
      <c r="L314" s="42" t="s">
        <v>75</v>
      </c>
      <c r="M314" s="51">
        <v>0.0</v>
      </c>
      <c r="N314" s="42" t="s">
        <v>75</v>
      </c>
      <c r="O314" s="54">
        <v>78069.0</v>
      </c>
      <c r="P314" s="83">
        <v>78000.0</v>
      </c>
      <c r="Q314" s="51">
        <v>0.0</v>
      </c>
      <c r="R314" s="51">
        <v>0.0</v>
      </c>
      <c r="S314" s="52">
        <f t="shared" si="2"/>
        <v>78000</v>
      </c>
      <c r="T314" s="42" t="s">
        <v>112</v>
      </c>
      <c r="U314" s="49">
        <v>45950.0</v>
      </c>
      <c r="V314" s="49">
        <v>45982.0</v>
      </c>
      <c r="W314" s="42">
        <v>1.0</v>
      </c>
      <c r="X314" s="42" t="s">
        <v>98</v>
      </c>
      <c r="Y314" s="42" t="s">
        <v>85</v>
      </c>
    </row>
    <row r="315" ht="16.5" customHeight="1">
      <c r="A315" s="38" t="s">
        <v>9827</v>
      </c>
      <c r="B315" s="40">
        <v>45950.0</v>
      </c>
      <c r="C315" s="42">
        <v>4343.0</v>
      </c>
      <c r="D315" s="47" t="s">
        <v>151</v>
      </c>
      <c r="E315" s="46" t="s">
        <v>152</v>
      </c>
      <c r="F315" s="228" t="s">
        <v>7467</v>
      </c>
      <c r="G315" s="47" t="s">
        <v>155</v>
      </c>
      <c r="H315" s="47" t="s">
        <v>156</v>
      </c>
      <c r="I315" s="42" t="s">
        <v>46</v>
      </c>
      <c r="J315" s="49">
        <v>44585.0</v>
      </c>
      <c r="K315" s="40">
        <v>45950.0</v>
      </c>
      <c r="L315" s="42" t="s">
        <v>75</v>
      </c>
      <c r="M315" s="51">
        <v>0.0</v>
      </c>
      <c r="N315" s="42" t="s">
        <v>75</v>
      </c>
      <c r="O315" s="54">
        <v>118000.0</v>
      </c>
      <c r="P315" s="103">
        <v>118000.0</v>
      </c>
      <c r="Q315" s="51">
        <v>0.0</v>
      </c>
      <c r="R315" s="51">
        <v>2360.0</v>
      </c>
      <c r="S315" s="52">
        <f t="shared" si="2"/>
        <v>115640</v>
      </c>
      <c r="T315" s="42" t="s">
        <v>83</v>
      </c>
      <c r="U315" s="49">
        <v>45950.0</v>
      </c>
      <c r="V315" s="49">
        <v>45980.0</v>
      </c>
      <c r="W315" s="42">
        <v>1.0</v>
      </c>
      <c r="X315" s="42" t="s">
        <v>84</v>
      </c>
      <c r="Y315" s="42" t="s">
        <v>85</v>
      </c>
    </row>
    <row r="316" ht="16.5" customHeight="1">
      <c r="A316" s="38" t="s">
        <v>9830</v>
      </c>
      <c r="B316" s="40">
        <v>45950.0</v>
      </c>
      <c r="C316" s="42">
        <v>4363.0</v>
      </c>
      <c r="D316" s="47" t="s">
        <v>3554</v>
      </c>
      <c r="E316" s="46" t="s">
        <v>3555</v>
      </c>
      <c r="F316" s="228" t="s">
        <v>3556</v>
      </c>
      <c r="G316" s="47" t="s">
        <v>3557</v>
      </c>
      <c r="H316" s="47" t="s">
        <v>156</v>
      </c>
      <c r="I316" s="42" t="s">
        <v>46</v>
      </c>
      <c r="J316" s="49">
        <v>44586.0</v>
      </c>
      <c r="K316" s="40">
        <v>45950.0</v>
      </c>
      <c r="L316" s="42" t="s">
        <v>75</v>
      </c>
      <c r="M316" s="51">
        <v>118000.0</v>
      </c>
      <c r="N316" s="42" t="s">
        <v>75</v>
      </c>
      <c r="O316" s="54">
        <v>350000.0</v>
      </c>
      <c r="P316" s="103">
        <v>350000.0</v>
      </c>
      <c r="Q316" s="51">
        <v>0.0</v>
      </c>
      <c r="R316" s="51">
        <v>4440.0</v>
      </c>
      <c r="S316" s="52">
        <f t="shared" si="2"/>
        <v>345560</v>
      </c>
      <c r="T316" s="42" t="s">
        <v>83</v>
      </c>
      <c r="U316" s="49">
        <v>45950.0</v>
      </c>
      <c r="V316" s="49">
        <v>45980.0</v>
      </c>
      <c r="W316" s="42">
        <v>1.0</v>
      </c>
      <c r="X316" s="42" t="s">
        <v>84</v>
      </c>
      <c r="Y316" s="42" t="s">
        <v>85</v>
      </c>
    </row>
    <row r="317" ht="16.5" customHeight="1">
      <c r="A317" s="38" t="s">
        <v>9836</v>
      </c>
      <c r="B317" s="40">
        <v>45950.0</v>
      </c>
      <c r="C317" s="42">
        <v>4363.0</v>
      </c>
      <c r="D317" s="47" t="s">
        <v>3554</v>
      </c>
      <c r="E317" s="46" t="s">
        <v>3555</v>
      </c>
      <c r="F317" s="228" t="s">
        <v>3565</v>
      </c>
      <c r="G317" s="47" t="s">
        <v>3557</v>
      </c>
      <c r="H317" s="47" t="s">
        <v>156</v>
      </c>
      <c r="I317" s="42" t="s">
        <v>46</v>
      </c>
      <c r="J317" s="49">
        <v>44586.0</v>
      </c>
      <c r="K317" s="42" t="s">
        <v>75</v>
      </c>
      <c r="L317" s="42" t="s">
        <v>75</v>
      </c>
      <c r="M317" s="51">
        <v>118000.0</v>
      </c>
      <c r="N317" s="42" t="s">
        <v>75</v>
      </c>
      <c r="O317" s="54">
        <v>0.0</v>
      </c>
      <c r="P317" s="54">
        <v>0.0</v>
      </c>
      <c r="Q317" s="51">
        <v>0.0</v>
      </c>
      <c r="R317" s="51">
        <v>0.0</v>
      </c>
      <c r="S317" s="52">
        <f t="shared" si="2"/>
        <v>0</v>
      </c>
      <c r="T317" s="42" t="s">
        <v>283</v>
      </c>
      <c r="U317" s="49">
        <v>45950.0</v>
      </c>
      <c r="V317" s="49">
        <v>45980.0</v>
      </c>
      <c r="W317" s="42">
        <v>1.0</v>
      </c>
      <c r="X317" s="42" t="s">
        <v>84</v>
      </c>
      <c r="Y317" s="42" t="s">
        <v>85</v>
      </c>
    </row>
    <row r="318" ht="16.5" customHeight="1">
      <c r="A318" s="38" t="s">
        <v>9841</v>
      </c>
      <c r="B318" s="40">
        <v>45950.0</v>
      </c>
      <c r="C318" s="42">
        <v>4363.0</v>
      </c>
      <c r="D318" s="47" t="s">
        <v>3554</v>
      </c>
      <c r="E318" s="46" t="s">
        <v>3555</v>
      </c>
      <c r="F318" s="228" t="s">
        <v>3571</v>
      </c>
      <c r="G318" s="47" t="s">
        <v>3557</v>
      </c>
      <c r="H318" s="47" t="s">
        <v>156</v>
      </c>
      <c r="I318" s="42" t="s">
        <v>46</v>
      </c>
      <c r="J318" s="49">
        <v>44586.0</v>
      </c>
      <c r="K318" s="42" t="s">
        <v>75</v>
      </c>
      <c r="L318" s="42" t="s">
        <v>75</v>
      </c>
      <c r="M318" s="51">
        <v>118000.0</v>
      </c>
      <c r="N318" s="42" t="s">
        <v>75</v>
      </c>
      <c r="O318" s="54">
        <v>0.0</v>
      </c>
      <c r="P318" s="54">
        <v>0.0</v>
      </c>
      <c r="Q318" s="51">
        <v>0.0</v>
      </c>
      <c r="R318" s="51">
        <v>0.0</v>
      </c>
      <c r="S318" s="52">
        <f t="shared" si="2"/>
        <v>0</v>
      </c>
      <c r="T318" s="42" t="s">
        <v>283</v>
      </c>
      <c r="U318" s="49">
        <v>45950.0</v>
      </c>
      <c r="V318" s="49">
        <v>45980.0</v>
      </c>
      <c r="W318" s="42">
        <v>1.0</v>
      </c>
      <c r="X318" s="42" t="s">
        <v>84</v>
      </c>
      <c r="Y318" s="42" t="s">
        <v>85</v>
      </c>
    </row>
    <row r="319" ht="16.5" customHeight="1">
      <c r="A319" s="38" t="s">
        <v>9845</v>
      </c>
      <c r="B319" s="40">
        <v>45950.0</v>
      </c>
      <c r="C319" s="42">
        <v>1912.0</v>
      </c>
      <c r="D319" s="47" t="s">
        <v>7280</v>
      </c>
      <c r="E319" s="46" t="s">
        <v>7281</v>
      </c>
      <c r="F319" s="228" t="s">
        <v>5906</v>
      </c>
      <c r="G319" s="47" t="s">
        <v>1779</v>
      </c>
      <c r="H319" s="47" t="s">
        <v>108</v>
      </c>
      <c r="I319" s="42" t="s">
        <v>46</v>
      </c>
      <c r="J319" s="49">
        <v>44408.0</v>
      </c>
      <c r="K319" s="40">
        <v>45950.0</v>
      </c>
      <c r="L319" s="42" t="s">
        <v>75</v>
      </c>
      <c r="M319" s="51">
        <v>0.0</v>
      </c>
      <c r="N319" s="42" t="s">
        <v>75</v>
      </c>
      <c r="O319" s="54">
        <v>78004.0</v>
      </c>
      <c r="P319" s="83">
        <v>78000.0</v>
      </c>
      <c r="Q319" s="51">
        <v>0.0</v>
      </c>
      <c r="R319" s="51">
        <v>0.0</v>
      </c>
      <c r="S319" s="52">
        <f t="shared" si="2"/>
        <v>78000</v>
      </c>
      <c r="T319" s="42" t="s">
        <v>112</v>
      </c>
      <c r="U319" s="49">
        <v>45950.0</v>
      </c>
      <c r="V319" s="49">
        <v>45980.0</v>
      </c>
      <c r="W319" s="42">
        <v>1.0</v>
      </c>
      <c r="X319" s="42" t="s">
        <v>98</v>
      </c>
      <c r="Y319" s="42" t="s">
        <v>85</v>
      </c>
    </row>
    <row r="320" ht="16.5" customHeight="1">
      <c r="A320" s="38" t="s">
        <v>9849</v>
      </c>
      <c r="B320" s="40">
        <v>45951.0</v>
      </c>
      <c r="C320" s="42">
        <v>1389.0</v>
      </c>
      <c r="D320" s="47" t="s">
        <v>180</v>
      </c>
      <c r="E320" s="46" t="s">
        <v>181</v>
      </c>
      <c r="F320" s="228" t="s">
        <v>3260</v>
      </c>
      <c r="G320" s="47" t="s">
        <v>121</v>
      </c>
      <c r="H320" s="47" t="s">
        <v>123</v>
      </c>
      <c r="I320" s="42" t="s">
        <v>46</v>
      </c>
      <c r="J320" s="49">
        <v>44361.0</v>
      </c>
      <c r="K320" s="40">
        <v>45950.0</v>
      </c>
      <c r="L320" s="42" t="s">
        <v>75</v>
      </c>
      <c r="M320" s="51">
        <v>0.0</v>
      </c>
      <c r="N320" s="42" t="s">
        <v>75</v>
      </c>
      <c r="O320" s="54">
        <v>78000.0</v>
      </c>
      <c r="P320" s="103">
        <v>78000.0</v>
      </c>
      <c r="Q320" s="51">
        <v>0.0</v>
      </c>
      <c r="R320" s="51">
        <v>546.0</v>
      </c>
      <c r="S320" s="52">
        <f t="shared" si="2"/>
        <v>77454</v>
      </c>
      <c r="T320" s="42" t="s">
        <v>83</v>
      </c>
      <c r="U320" s="49">
        <v>45950.0</v>
      </c>
      <c r="V320" s="49">
        <v>45980.0</v>
      </c>
      <c r="W320" s="42">
        <v>1.0</v>
      </c>
      <c r="X320" s="42" t="s">
        <v>98</v>
      </c>
      <c r="Y320" s="42" t="s">
        <v>85</v>
      </c>
    </row>
    <row r="321" ht="16.5" customHeight="1">
      <c r="A321" s="38" t="s">
        <v>9853</v>
      </c>
      <c r="B321" s="40">
        <v>45951.0</v>
      </c>
      <c r="C321" s="42">
        <v>9934.0</v>
      </c>
      <c r="D321" s="47" t="s">
        <v>280</v>
      </c>
      <c r="E321" s="46" t="s">
        <v>281</v>
      </c>
      <c r="F321" s="228" t="s">
        <v>282</v>
      </c>
      <c r="G321" s="47" t="s">
        <v>284</v>
      </c>
      <c r="H321" s="47" t="s">
        <v>156</v>
      </c>
      <c r="I321" s="42" t="s">
        <v>46</v>
      </c>
      <c r="J321" s="49">
        <v>45164.0</v>
      </c>
      <c r="K321" s="40">
        <v>45950.0</v>
      </c>
      <c r="L321" s="42" t="s">
        <v>75</v>
      </c>
      <c r="M321" s="51">
        <v>118000.0</v>
      </c>
      <c r="N321" s="42" t="s">
        <v>75</v>
      </c>
      <c r="O321" s="54">
        <v>120000.0</v>
      </c>
      <c r="P321" s="103">
        <v>120000.0</v>
      </c>
      <c r="Q321" s="51">
        <v>0.0</v>
      </c>
      <c r="R321" s="51">
        <v>4400.0</v>
      </c>
      <c r="S321" s="52">
        <f t="shared" si="2"/>
        <v>115600</v>
      </c>
      <c r="T321" s="42" t="s">
        <v>83</v>
      </c>
      <c r="U321" s="49">
        <v>45950.0</v>
      </c>
      <c r="V321" s="49">
        <v>45980.0</v>
      </c>
      <c r="W321" s="42">
        <v>1.0</v>
      </c>
      <c r="X321" s="42" t="s">
        <v>84</v>
      </c>
      <c r="Y321" s="42" t="s">
        <v>85</v>
      </c>
    </row>
    <row r="322" ht="16.5" customHeight="1">
      <c r="A322" s="38" t="s">
        <v>9857</v>
      </c>
      <c r="B322" s="40">
        <v>45951.0</v>
      </c>
      <c r="C322" s="42">
        <v>4918.0</v>
      </c>
      <c r="D322" s="47" t="s">
        <v>8672</v>
      </c>
      <c r="E322" s="46" t="s">
        <v>453</v>
      </c>
      <c r="F322" s="228" t="s">
        <v>3761</v>
      </c>
      <c r="G322" s="47" t="s">
        <v>455</v>
      </c>
      <c r="H322" s="47" t="s">
        <v>156</v>
      </c>
      <c r="I322" s="42" t="s">
        <v>46</v>
      </c>
      <c r="J322" s="49">
        <v>44625.0</v>
      </c>
      <c r="K322" s="40">
        <v>45950.0</v>
      </c>
      <c r="L322" s="42" t="s">
        <v>75</v>
      </c>
      <c r="M322" s="51">
        <v>0.0</v>
      </c>
      <c r="N322" s="42" t="s">
        <v>75</v>
      </c>
      <c r="O322" s="54">
        <v>78000.0</v>
      </c>
      <c r="P322" s="103">
        <v>78000.0</v>
      </c>
      <c r="Q322" s="51">
        <v>0.0</v>
      </c>
      <c r="R322" s="51">
        <v>546.0</v>
      </c>
      <c r="S322" s="52">
        <f t="shared" si="2"/>
        <v>77454</v>
      </c>
      <c r="T322" s="42" t="s">
        <v>83</v>
      </c>
      <c r="U322" s="49">
        <v>45950.0</v>
      </c>
      <c r="V322" s="49">
        <v>45981.0</v>
      </c>
      <c r="W322" s="42">
        <v>1.0</v>
      </c>
      <c r="X322" s="42" t="s">
        <v>98</v>
      </c>
      <c r="Y322" s="42" t="s">
        <v>85</v>
      </c>
    </row>
    <row r="323" ht="16.5" customHeight="1">
      <c r="A323" s="38" t="s">
        <v>9861</v>
      </c>
      <c r="B323" s="40">
        <v>45951.0</v>
      </c>
      <c r="C323" s="42">
        <v>10423.0</v>
      </c>
      <c r="D323" s="47" t="s">
        <v>9399</v>
      </c>
      <c r="E323" s="46" t="s">
        <v>3388</v>
      </c>
      <c r="F323" s="228" t="s">
        <v>3389</v>
      </c>
      <c r="G323" s="47" t="s">
        <v>323</v>
      </c>
      <c r="H323" s="47" t="s">
        <v>177</v>
      </c>
      <c r="I323" s="42" t="s">
        <v>46</v>
      </c>
      <c r="J323" s="49">
        <v>45216.0</v>
      </c>
      <c r="K323" s="40">
        <v>45951.0</v>
      </c>
      <c r="L323" s="42" t="s">
        <v>75</v>
      </c>
      <c r="M323" s="51">
        <v>0.0</v>
      </c>
      <c r="N323" s="42" t="s">
        <v>75</v>
      </c>
      <c r="O323" s="54">
        <v>78000.0</v>
      </c>
      <c r="P323" s="62">
        <v>78000.0</v>
      </c>
      <c r="Q323" s="51">
        <v>0.0</v>
      </c>
      <c r="R323" s="51">
        <v>546.0</v>
      </c>
      <c r="S323" s="52">
        <f t="shared" si="2"/>
        <v>77454</v>
      </c>
      <c r="T323" s="42" t="s">
        <v>83</v>
      </c>
      <c r="U323" s="49">
        <v>45951.0</v>
      </c>
      <c r="V323" s="49">
        <v>45981.0</v>
      </c>
      <c r="W323" s="42">
        <v>1.0</v>
      </c>
      <c r="X323" s="42" t="s">
        <v>98</v>
      </c>
      <c r="Y323" s="42" t="s">
        <v>85</v>
      </c>
    </row>
    <row r="324" ht="16.5" customHeight="1">
      <c r="A324" s="38" t="s">
        <v>9867</v>
      </c>
      <c r="B324" s="40">
        <v>45951.0</v>
      </c>
      <c r="C324" s="42">
        <v>6468.0</v>
      </c>
      <c r="D324" s="47" t="s">
        <v>3767</v>
      </c>
      <c r="E324" s="46" t="s">
        <v>3768</v>
      </c>
      <c r="F324" s="228" t="s">
        <v>3769</v>
      </c>
      <c r="G324" s="47" t="s">
        <v>383</v>
      </c>
      <c r="H324" s="47" t="s">
        <v>101</v>
      </c>
      <c r="I324" s="42" t="s">
        <v>46</v>
      </c>
      <c r="J324" s="49">
        <v>44773.0</v>
      </c>
      <c r="K324" s="40">
        <v>45951.0</v>
      </c>
      <c r="L324" s="42" t="s">
        <v>75</v>
      </c>
      <c r="M324" s="51">
        <v>78000.0</v>
      </c>
      <c r="N324" s="467">
        <v>45953.0</v>
      </c>
      <c r="O324" s="54">
        <v>156054.0</v>
      </c>
      <c r="P324" s="133">
        <v>156054.0</v>
      </c>
      <c r="Q324" s="51">
        <v>0.0</v>
      </c>
      <c r="R324" s="51">
        <v>0.0</v>
      </c>
      <c r="S324" s="52">
        <f t="shared" si="2"/>
        <v>156054</v>
      </c>
      <c r="T324" s="42" t="s">
        <v>112</v>
      </c>
      <c r="U324" s="49">
        <v>45953.0</v>
      </c>
      <c r="V324" s="49">
        <v>45983.0</v>
      </c>
      <c r="W324" s="42">
        <v>1.0</v>
      </c>
      <c r="X324" s="42" t="s">
        <v>98</v>
      </c>
      <c r="Y324" s="42" t="s">
        <v>85</v>
      </c>
    </row>
    <row r="325" ht="16.5" customHeight="1">
      <c r="A325" s="46" t="s">
        <v>9871</v>
      </c>
      <c r="B325" s="40">
        <v>45951.0</v>
      </c>
      <c r="C325" s="42">
        <v>7313.0</v>
      </c>
      <c r="D325" s="47" t="s">
        <v>1667</v>
      </c>
      <c r="E325" s="46" t="s">
        <v>1119</v>
      </c>
      <c r="F325" s="228" t="s">
        <v>2743</v>
      </c>
      <c r="G325" s="47" t="s">
        <v>870</v>
      </c>
      <c r="H325" s="47" t="s">
        <v>134</v>
      </c>
      <c r="I325" s="42" t="s">
        <v>6450</v>
      </c>
      <c r="J325" s="49">
        <v>44854.0</v>
      </c>
      <c r="K325" s="40">
        <v>45951.0</v>
      </c>
      <c r="L325" s="42" t="s">
        <v>75</v>
      </c>
      <c r="M325" s="51">
        <v>0.0</v>
      </c>
      <c r="N325" s="42" t="s">
        <v>75</v>
      </c>
      <c r="O325" s="54">
        <v>118030.0</v>
      </c>
      <c r="P325" s="133">
        <v>118030.0</v>
      </c>
      <c r="Q325" s="51">
        <v>0.0</v>
      </c>
      <c r="R325" s="51">
        <v>0.0</v>
      </c>
      <c r="S325" s="52">
        <f t="shared" si="2"/>
        <v>118030</v>
      </c>
      <c r="T325" s="42" t="s">
        <v>112</v>
      </c>
      <c r="U325" s="49">
        <v>45951.0</v>
      </c>
      <c r="V325" s="49">
        <v>45992.0</v>
      </c>
      <c r="W325" s="42">
        <v>1.0</v>
      </c>
      <c r="X325" s="42" t="s">
        <v>84</v>
      </c>
      <c r="Y325" s="42" t="s">
        <v>85</v>
      </c>
    </row>
    <row r="326" ht="16.5" customHeight="1">
      <c r="A326" s="46" t="s">
        <v>9877</v>
      </c>
      <c r="B326" s="40">
        <v>45951.0</v>
      </c>
      <c r="C326" s="42">
        <v>7313.0</v>
      </c>
      <c r="D326" s="47" t="s">
        <v>1667</v>
      </c>
      <c r="E326" s="46" t="s">
        <v>1119</v>
      </c>
      <c r="F326" s="228" t="s">
        <v>4745</v>
      </c>
      <c r="G326" s="47" t="s">
        <v>870</v>
      </c>
      <c r="H326" s="47" t="s">
        <v>134</v>
      </c>
      <c r="I326" s="42" t="s">
        <v>6450</v>
      </c>
      <c r="J326" s="49">
        <v>44854.0</v>
      </c>
      <c r="K326" s="40">
        <v>45951.0</v>
      </c>
      <c r="L326" s="42" t="s">
        <v>75</v>
      </c>
      <c r="M326" s="51">
        <v>0.0</v>
      </c>
      <c r="N326" s="42" t="s">
        <v>75</v>
      </c>
      <c r="O326" s="54">
        <v>118092.0</v>
      </c>
      <c r="P326" s="133">
        <v>118092.0</v>
      </c>
      <c r="Q326" s="51">
        <v>0.0</v>
      </c>
      <c r="R326" s="51">
        <v>0.0</v>
      </c>
      <c r="S326" s="52">
        <f t="shared" si="2"/>
        <v>118092</v>
      </c>
      <c r="T326" s="42" t="s">
        <v>112</v>
      </c>
      <c r="U326" s="49">
        <v>45951.0</v>
      </c>
      <c r="V326" s="49">
        <v>45993.0</v>
      </c>
      <c r="W326" s="42">
        <v>1.0</v>
      </c>
      <c r="X326" s="42" t="s">
        <v>84</v>
      </c>
      <c r="Y326" s="42" t="s">
        <v>85</v>
      </c>
    </row>
    <row r="327" ht="16.5" customHeight="1">
      <c r="A327" s="38" t="s">
        <v>9881</v>
      </c>
      <c r="B327" s="40">
        <v>45951.0</v>
      </c>
      <c r="C327" s="42">
        <v>2690.0</v>
      </c>
      <c r="D327" s="47" t="s">
        <v>3269</v>
      </c>
      <c r="E327" s="46" t="s">
        <v>3237</v>
      </c>
      <c r="F327" s="228" t="s">
        <v>3238</v>
      </c>
      <c r="G327" s="47" t="s">
        <v>243</v>
      </c>
      <c r="H327" s="47" t="s">
        <v>123</v>
      </c>
      <c r="I327" s="42" t="s">
        <v>46</v>
      </c>
      <c r="J327" s="49">
        <v>44466.0</v>
      </c>
      <c r="K327" s="40">
        <v>45951.0</v>
      </c>
      <c r="L327" s="42" t="s">
        <v>75</v>
      </c>
      <c r="M327" s="51">
        <v>0.0</v>
      </c>
      <c r="N327" s="40">
        <v>45952.0</v>
      </c>
      <c r="O327" s="54">
        <v>78006.0</v>
      </c>
      <c r="P327" s="133">
        <v>78006.0</v>
      </c>
      <c r="Q327" s="51">
        <v>0.0</v>
      </c>
      <c r="R327" s="51">
        <v>0.0</v>
      </c>
      <c r="S327" s="52">
        <f t="shared" si="2"/>
        <v>78006</v>
      </c>
      <c r="T327" s="42" t="s">
        <v>112</v>
      </c>
      <c r="U327" s="49">
        <v>45952.0</v>
      </c>
      <c r="V327" s="49">
        <v>45984.0</v>
      </c>
      <c r="W327" s="42">
        <v>1.0</v>
      </c>
      <c r="X327" s="42" t="s">
        <v>98</v>
      </c>
      <c r="Y327" s="42" t="s">
        <v>85</v>
      </c>
    </row>
    <row r="328" ht="16.5" customHeight="1">
      <c r="A328" s="38" t="s">
        <v>9888</v>
      </c>
      <c r="B328" s="40">
        <v>45951.0</v>
      </c>
      <c r="C328" s="42">
        <v>5018.0</v>
      </c>
      <c r="D328" s="47" t="s">
        <v>6373</v>
      </c>
      <c r="E328" s="46" t="s">
        <v>2601</v>
      </c>
      <c r="F328" s="228" t="s">
        <v>2602</v>
      </c>
      <c r="G328" s="47" t="s">
        <v>122</v>
      </c>
      <c r="H328" s="47" t="s">
        <v>124</v>
      </c>
      <c r="I328" s="42" t="s">
        <v>46</v>
      </c>
      <c r="J328" s="49">
        <v>44634.0</v>
      </c>
      <c r="K328" s="40">
        <v>45951.0</v>
      </c>
      <c r="L328" s="42" t="s">
        <v>75</v>
      </c>
      <c r="M328" s="51">
        <v>78000.0</v>
      </c>
      <c r="N328" s="42" t="s">
        <v>75</v>
      </c>
      <c r="O328" s="51">
        <v>80000.0</v>
      </c>
      <c r="P328" s="285">
        <v>80000.0</v>
      </c>
      <c r="Q328" s="51">
        <v>0.0</v>
      </c>
      <c r="R328" s="51">
        <v>4440.0</v>
      </c>
      <c r="S328" s="52">
        <f t="shared" si="2"/>
        <v>75560</v>
      </c>
      <c r="T328" s="42" t="s">
        <v>83</v>
      </c>
      <c r="U328" s="49">
        <v>45951.0</v>
      </c>
      <c r="V328" s="49">
        <v>45981.0</v>
      </c>
      <c r="W328" s="42">
        <v>1.0</v>
      </c>
      <c r="X328" s="42" t="s">
        <v>98</v>
      </c>
      <c r="Y328" s="42" t="s">
        <v>85</v>
      </c>
    </row>
    <row r="329" ht="16.5" customHeight="1">
      <c r="A329" s="38" t="s">
        <v>9893</v>
      </c>
      <c r="B329" s="40">
        <v>45951.0</v>
      </c>
      <c r="C329" s="42">
        <v>6926.0</v>
      </c>
      <c r="D329" s="47" t="s">
        <v>543</v>
      </c>
      <c r="E329" s="46" t="s">
        <v>545</v>
      </c>
      <c r="F329" s="228" t="s">
        <v>3282</v>
      </c>
      <c r="G329" s="47" t="s">
        <v>355</v>
      </c>
      <c r="H329" s="47" t="s">
        <v>235</v>
      </c>
      <c r="I329" s="42" t="s">
        <v>46</v>
      </c>
      <c r="J329" s="49">
        <v>44816.0</v>
      </c>
      <c r="K329" s="40">
        <v>45951.0</v>
      </c>
      <c r="L329" s="42" t="s">
        <v>75</v>
      </c>
      <c r="M329" s="51">
        <v>0.0</v>
      </c>
      <c r="N329" s="42" t="s">
        <v>75</v>
      </c>
      <c r="O329" s="51">
        <v>78003.0</v>
      </c>
      <c r="P329" s="438">
        <v>78003.0</v>
      </c>
      <c r="Q329" s="51">
        <v>0.0</v>
      </c>
      <c r="R329" s="51">
        <v>0.0</v>
      </c>
      <c r="S329" s="52">
        <f t="shared" si="2"/>
        <v>78003</v>
      </c>
      <c r="T329" s="42" t="s">
        <v>112</v>
      </c>
      <c r="U329" s="49">
        <v>45951.0</v>
      </c>
      <c r="V329" s="49">
        <v>45981.0</v>
      </c>
      <c r="W329" s="42">
        <v>1.0</v>
      </c>
      <c r="X329" s="42" t="s">
        <v>98</v>
      </c>
      <c r="Y329" s="42" t="s">
        <v>85</v>
      </c>
    </row>
    <row r="330" ht="16.5" customHeight="1">
      <c r="A330" s="38" t="s">
        <v>9897</v>
      </c>
      <c r="B330" s="40">
        <v>45951.0</v>
      </c>
      <c r="C330" s="42">
        <v>6402.0</v>
      </c>
      <c r="D330" s="47" t="s">
        <v>4925</v>
      </c>
      <c r="E330" s="46" t="s">
        <v>3791</v>
      </c>
      <c r="F330" s="228" t="s">
        <v>3794</v>
      </c>
      <c r="G330" s="47" t="s">
        <v>3795</v>
      </c>
      <c r="H330" s="47" t="s">
        <v>72</v>
      </c>
      <c r="I330" s="42" t="s">
        <v>46</v>
      </c>
      <c r="J330" s="49">
        <v>44767.0</v>
      </c>
      <c r="K330" s="40">
        <v>45951.0</v>
      </c>
      <c r="L330" s="42" t="s">
        <v>75</v>
      </c>
      <c r="M330" s="51">
        <v>0.0</v>
      </c>
      <c r="N330" s="42" t="s">
        <v>75</v>
      </c>
      <c r="O330" s="54">
        <v>78064.0</v>
      </c>
      <c r="P330" s="133">
        <v>78064.0</v>
      </c>
      <c r="Q330" s="51">
        <v>0.0</v>
      </c>
      <c r="R330" s="51">
        <v>0.0</v>
      </c>
      <c r="S330" s="52">
        <f t="shared" si="2"/>
        <v>78064</v>
      </c>
      <c r="T330" s="42" t="s">
        <v>112</v>
      </c>
      <c r="U330" s="49">
        <v>45951.0</v>
      </c>
      <c r="V330" s="49">
        <v>45981.0</v>
      </c>
      <c r="W330" s="42">
        <v>1.0</v>
      </c>
      <c r="X330" s="42" t="s">
        <v>98</v>
      </c>
      <c r="Y330" s="42" t="s">
        <v>85</v>
      </c>
    </row>
    <row r="331" ht="16.5" customHeight="1">
      <c r="A331" s="38" t="s">
        <v>9900</v>
      </c>
      <c r="B331" s="40">
        <v>45952.0</v>
      </c>
      <c r="C331" s="42">
        <v>11266.0</v>
      </c>
      <c r="D331" s="47" t="s">
        <v>2617</v>
      </c>
      <c r="E331" s="46" t="s">
        <v>2618</v>
      </c>
      <c r="F331" s="228" t="s">
        <v>2619</v>
      </c>
      <c r="G331" s="47" t="s">
        <v>585</v>
      </c>
      <c r="H331" s="47" t="s">
        <v>123</v>
      </c>
      <c r="I331" s="42" t="s">
        <v>46</v>
      </c>
      <c r="J331" s="49">
        <v>45326.0</v>
      </c>
      <c r="K331" s="40">
        <v>45951.0</v>
      </c>
      <c r="L331" s="42" t="s">
        <v>75</v>
      </c>
      <c r="M331" s="51">
        <v>0.0</v>
      </c>
      <c r="N331" s="40">
        <v>45952.0</v>
      </c>
      <c r="O331" s="54">
        <v>78042.0</v>
      </c>
      <c r="P331" s="133">
        <v>78042.0</v>
      </c>
      <c r="Q331" s="51">
        <v>0.0</v>
      </c>
      <c r="R331" s="51">
        <v>0.0</v>
      </c>
      <c r="S331" s="52">
        <f t="shared" si="2"/>
        <v>78042</v>
      </c>
      <c r="T331" s="42" t="s">
        <v>112</v>
      </c>
      <c r="U331" s="49">
        <v>45952.0</v>
      </c>
      <c r="V331" s="49">
        <v>45982.0</v>
      </c>
      <c r="W331" s="42">
        <v>1.0</v>
      </c>
      <c r="X331" s="42" t="s">
        <v>98</v>
      </c>
      <c r="Y331" s="42" t="s">
        <v>85</v>
      </c>
    </row>
    <row r="332" ht="16.5" customHeight="1">
      <c r="A332" s="38" t="s">
        <v>9907</v>
      </c>
      <c r="B332" s="40">
        <v>45952.0</v>
      </c>
      <c r="C332" s="42">
        <v>8344.0</v>
      </c>
      <c r="D332" s="47" t="s">
        <v>1304</v>
      </c>
      <c r="E332" s="46" t="s">
        <v>1305</v>
      </c>
      <c r="F332" s="228" t="s">
        <v>1306</v>
      </c>
      <c r="G332" s="47" t="s">
        <v>121</v>
      </c>
      <c r="H332" s="47" t="s">
        <v>123</v>
      </c>
      <c r="I332" s="42" t="s">
        <v>46</v>
      </c>
      <c r="J332" s="49">
        <v>44973.0</v>
      </c>
      <c r="K332" s="40">
        <v>45951.0</v>
      </c>
      <c r="L332" s="42" t="s">
        <v>75</v>
      </c>
      <c r="M332" s="51">
        <v>0.0</v>
      </c>
      <c r="N332" s="42" t="s">
        <v>75</v>
      </c>
      <c r="O332" s="54">
        <v>118000.0</v>
      </c>
      <c r="P332" s="62">
        <v>118000.0</v>
      </c>
      <c r="Q332" s="51">
        <v>0.0</v>
      </c>
      <c r="R332" s="51">
        <v>826.0</v>
      </c>
      <c r="S332" s="52">
        <f t="shared" si="2"/>
        <v>117174</v>
      </c>
      <c r="T332" s="42" t="s">
        <v>83</v>
      </c>
      <c r="U332" s="49">
        <v>45951.0</v>
      </c>
      <c r="V332" s="49">
        <v>45981.0</v>
      </c>
      <c r="W332" s="42">
        <v>1.0</v>
      </c>
      <c r="X332" s="42" t="s">
        <v>84</v>
      </c>
      <c r="Y332" s="42" t="s">
        <v>85</v>
      </c>
    </row>
    <row r="333" ht="16.5" customHeight="1">
      <c r="A333" s="38" t="s">
        <v>9910</v>
      </c>
      <c r="B333" s="40">
        <v>45952.0</v>
      </c>
      <c r="C333" s="42">
        <v>3588.0</v>
      </c>
      <c r="D333" s="47" t="s">
        <v>9912</v>
      </c>
      <c r="E333" s="46" t="s">
        <v>8096</v>
      </c>
      <c r="F333" s="228" t="s">
        <v>8097</v>
      </c>
      <c r="G333" s="47" t="s">
        <v>485</v>
      </c>
      <c r="H333" s="47" t="s">
        <v>486</v>
      </c>
      <c r="I333" s="42" t="s">
        <v>46</v>
      </c>
      <c r="J333" s="49">
        <v>44533.0</v>
      </c>
      <c r="K333" s="40">
        <v>45951.0</v>
      </c>
      <c r="L333" s="42" t="s">
        <v>75</v>
      </c>
      <c r="M333" s="51">
        <v>0.0</v>
      </c>
      <c r="N333" s="42" t="s">
        <v>75</v>
      </c>
      <c r="O333" s="54">
        <v>78000.0</v>
      </c>
      <c r="P333" s="62">
        <v>78000.0</v>
      </c>
      <c r="Q333" s="51">
        <v>0.0</v>
      </c>
      <c r="R333" s="51">
        <v>4400.0</v>
      </c>
      <c r="S333" s="52">
        <f t="shared" si="2"/>
        <v>73600</v>
      </c>
      <c r="T333" s="42" t="s">
        <v>83</v>
      </c>
      <c r="U333" s="49">
        <v>45951.0</v>
      </c>
      <c r="V333" s="49">
        <v>45987.0</v>
      </c>
      <c r="W333" s="42">
        <v>1.0</v>
      </c>
      <c r="X333" s="42" t="s">
        <v>98</v>
      </c>
      <c r="Y333" s="42" t="s">
        <v>85</v>
      </c>
    </row>
    <row r="334" ht="16.5" customHeight="1">
      <c r="A334" s="38" t="s">
        <v>9915</v>
      </c>
      <c r="B334" s="40">
        <v>45952.0</v>
      </c>
      <c r="C334" s="42">
        <v>1389.0</v>
      </c>
      <c r="D334" s="47" t="s">
        <v>180</v>
      </c>
      <c r="E334" s="46" t="s">
        <v>181</v>
      </c>
      <c r="F334" s="228" t="s">
        <v>2486</v>
      </c>
      <c r="G334" s="47" t="s">
        <v>121</v>
      </c>
      <c r="H334" s="47" t="s">
        <v>123</v>
      </c>
      <c r="I334" s="42" t="s">
        <v>46</v>
      </c>
      <c r="J334" s="49">
        <v>44361.0</v>
      </c>
      <c r="K334" s="40">
        <v>45951.0</v>
      </c>
      <c r="L334" s="42" t="s">
        <v>75</v>
      </c>
      <c r="M334" s="51">
        <v>0.0</v>
      </c>
      <c r="N334" s="42" t="s">
        <v>75</v>
      </c>
      <c r="O334" s="54">
        <v>78000.0</v>
      </c>
      <c r="P334" s="62">
        <v>78000.0</v>
      </c>
      <c r="Q334" s="51">
        <v>0.0</v>
      </c>
      <c r="R334" s="51">
        <v>546.0</v>
      </c>
      <c r="S334" s="52">
        <f t="shared" si="2"/>
        <v>77454</v>
      </c>
      <c r="T334" s="42" t="s">
        <v>83</v>
      </c>
      <c r="U334" s="49">
        <v>45951.0</v>
      </c>
      <c r="V334" s="49">
        <v>45981.0</v>
      </c>
      <c r="W334" s="42">
        <v>1.0</v>
      </c>
      <c r="X334" s="42" t="s">
        <v>98</v>
      </c>
      <c r="Y334" s="42" t="s">
        <v>85</v>
      </c>
    </row>
    <row r="335" ht="16.5" customHeight="1">
      <c r="A335" s="38" t="s">
        <v>9918</v>
      </c>
      <c r="B335" s="40">
        <v>45978.0</v>
      </c>
      <c r="C335" s="42">
        <v>6468.0</v>
      </c>
      <c r="D335" s="47" t="s">
        <v>3767</v>
      </c>
      <c r="E335" s="46" t="s">
        <v>3768</v>
      </c>
      <c r="F335" s="228" t="s">
        <v>4529</v>
      </c>
      <c r="G335" s="47" t="s">
        <v>383</v>
      </c>
      <c r="H335" s="47" t="s">
        <v>101</v>
      </c>
      <c r="I335" s="42" t="s">
        <v>46</v>
      </c>
      <c r="J335" s="49">
        <v>44773.0</v>
      </c>
      <c r="K335" s="40">
        <v>45951.0</v>
      </c>
      <c r="L335" s="42" t="s">
        <v>75</v>
      </c>
      <c r="M335" s="51">
        <v>78000.0</v>
      </c>
      <c r="N335" s="467">
        <v>45953.0</v>
      </c>
      <c r="O335" s="54">
        <v>156054.0</v>
      </c>
      <c r="P335" s="133">
        <v>0.0</v>
      </c>
      <c r="Q335" s="51">
        <v>0.0</v>
      </c>
      <c r="R335" s="51">
        <v>0.0</v>
      </c>
      <c r="S335" s="52">
        <f t="shared" si="2"/>
        <v>0</v>
      </c>
      <c r="T335" s="42" t="s">
        <v>283</v>
      </c>
      <c r="U335" s="49">
        <v>45957.0</v>
      </c>
      <c r="V335" s="49">
        <v>45987.0</v>
      </c>
      <c r="W335" s="42">
        <v>1.0</v>
      </c>
      <c r="X335" s="42" t="s">
        <v>98</v>
      </c>
      <c r="Y335" s="42" t="s">
        <v>85</v>
      </c>
    </row>
    <row r="336" ht="16.5" customHeight="1">
      <c r="A336" s="38" t="s">
        <v>9921</v>
      </c>
      <c r="B336" s="40">
        <v>45952.0</v>
      </c>
      <c r="C336" s="42">
        <v>3338.0</v>
      </c>
      <c r="D336" s="47" t="s">
        <v>5063</v>
      </c>
      <c r="E336" s="46" t="s">
        <v>3889</v>
      </c>
      <c r="F336" s="228" t="s">
        <v>3930</v>
      </c>
      <c r="G336" s="47" t="s">
        <v>194</v>
      </c>
      <c r="H336" s="47" t="s">
        <v>177</v>
      </c>
      <c r="I336" s="42" t="s">
        <v>46</v>
      </c>
      <c r="J336" s="49">
        <v>44524.0</v>
      </c>
      <c r="K336" s="40">
        <v>45952.0</v>
      </c>
      <c r="L336" s="42" t="s">
        <v>75</v>
      </c>
      <c r="M336" s="51">
        <v>0.0</v>
      </c>
      <c r="N336" s="42" t="s">
        <v>75</v>
      </c>
      <c r="O336" s="54">
        <v>78000.0</v>
      </c>
      <c r="P336" s="465">
        <v>78000.0</v>
      </c>
      <c r="Q336" s="51">
        <v>0.0</v>
      </c>
      <c r="R336" s="51">
        <v>546.0</v>
      </c>
      <c r="S336" s="52">
        <f t="shared" si="2"/>
        <v>77454</v>
      </c>
      <c r="T336" s="42" t="s">
        <v>83</v>
      </c>
      <c r="U336" s="49">
        <v>45952.0</v>
      </c>
      <c r="V336" s="49">
        <v>45982.0</v>
      </c>
      <c r="W336" s="42">
        <v>1.0</v>
      </c>
      <c r="X336" s="42" t="s">
        <v>98</v>
      </c>
      <c r="Y336" s="42" t="s">
        <v>85</v>
      </c>
    </row>
    <row r="337" ht="16.5" customHeight="1">
      <c r="A337" s="46" t="s">
        <v>9926</v>
      </c>
      <c r="B337" s="40">
        <v>45952.0</v>
      </c>
      <c r="C337" s="42">
        <v>7617.0</v>
      </c>
      <c r="D337" s="47" t="s">
        <v>3513</v>
      </c>
      <c r="E337" s="46" t="s">
        <v>3399</v>
      </c>
      <c r="F337" s="228" t="s">
        <v>3400</v>
      </c>
      <c r="G337" s="47" t="s">
        <v>142</v>
      </c>
      <c r="H337" s="47" t="s">
        <v>144</v>
      </c>
      <c r="I337" s="42" t="s">
        <v>6450</v>
      </c>
      <c r="J337" s="49">
        <v>44887.0</v>
      </c>
      <c r="K337" s="40">
        <v>45952.0</v>
      </c>
      <c r="L337" s="42" t="s">
        <v>75</v>
      </c>
      <c r="M337" s="51">
        <v>0.0</v>
      </c>
      <c r="N337" s="42" t="s">
        <v>75</v>
      </c>
      <c r="O337" s="54">
        <v>118000.0</v>
      </c>
      <c r="P337" s="465">
        <v>118000.0</v>
      </c>
      <c r="Q337" s="51">
        <v>0.0</v>
      </c>
      <c r="R337" s="51">
        <v>4400.0</v>
      </c>
      <c r="S337" s="52">
        <f t="shared" si="2"/>
        <v>113600</v>
      </c>
      <c r="T337" s="42" t="s">
        <v>83</v>
      </c>
      <c r="U337" s="49">
        <v>45952.0</v>
      </c>
      <c r="V337" s="49">
        <v>45982.0</v>
      </c>
      <c r="W337" s="42">
        <v>1.0</v>
      </c>
      <c r="X337" s="42" t="s">
        <v>84</v>
      </c>
      <c r="Y337" s="42" t="s">
        <v>85</v>
      </c>
    </row>
    <row r="338" ht="16.5" customHeight="1">
      <c r="A338" s="38" t="s">
        <v>9931</v>
      </c>
      <c r="B338" s="40">
        <v>45952.0</v>
      </c>
      <c r="C338" s="42">
        <v>4402.0</v>
      </c>
      <c r="D338" s="47" t="s">
        <v>4058</v>
      </c>
      <c r="E338" s="46" t="s">
        <v>4028</v>
      </c>
      <c r="F338" s="228" t="s">
        <v>4029</v>
      </c>
      <c r="G338" s="47" t="s">
        <v>70</v>
      </c>
      <c r="H338" s="47" t="s">
        <v>72</v>
      </c>
      <c r="I338" s="42" t="s">
        <v>46</v>
      </c>
      <c r="J338" s="49">
        <v>44588.0</v>
      </c>
      <c r="K338" s="40">
        <v>45952.0</v>
      </c>
      <c r="L338" s="42" t="s">
        <v>75</v>
      </c>
      <c r="M338" s="51">
        <v>0.0</v>
      </c>
      <c r="N338" s="42" t="s">
        <v>75</v>
      </c>
      <c r="O338" s="54">
        <v>78000.0</v>
      </c>
      <c r="P338" s="465">
        <v>78000.0</v>
      </c>
      <c r="Q338" s="51">
        <v>0.0</v>
      </c>
      <c r="R338" s="51">
        <v>4440.0</v>
      </c>
      <c r="S338" s="52">
        <f t="shared" si="2"/>
        <v>73560</v>
      </c>
      <c r="T338" s="42" t="s">
        <v>83</v>
      </c>
      <c r="U338" s="49">
        <v>45952.0</v>
      </c>
      <c r="V338" s="49">
        <v>45982.0</v>
      </c>
      <c r="W338" s="42">
        <v>1.0</v>
      </c>
      <c r="X338" s="42" t="s">
        <v>98</v>
      </c>
      <c r="Y338" s="42" t="s">
        <v>85</v>
      </c>
    </row>
    <row r="339" ht="16.5" customHeight="1">
      <c r="A339" s="46" t="s">
        <v>9936</v>
      </c>
      <c r="B339" s="40">
        <v>45952.0</v>
      </c>
      <c r="C339" s="42">
        <v>5762.0</v>
      </c>
      <c r="D339" s="47" t="s">
        <v>2643</v>
      </c>
      <c r="E339" s="46" t="s">
        <v>2644</v>
      </c>
      <c r="F339" s="228" t="s">
        <v>2645</v>
      </c>
      <c r="G339" s="47" t="s">
        <v>2646</v>
      </c>
      <c r="H339" s="47" t="s">
        <v>156</v>
      </c>
      <c r="I339" s="42" t="s">
        <v>46</v>
      </c>
      <c r="J339" s="49">
        <v>44700.0</v>
      </c>
      <c r="K339" s="40">
        <v>45952.0</v>
      </c>
      <c r="L339" s="42" t="s">
        <v>75</v>
      </c>
      <c r="M339" s="51">
        <v>0.0</v>
      </c>
      <c r="N339" s="42" t="s">
        <v>75</v>
      </c>
      <c r="O339" s="54">
        <v>78000.0</v>
      </c>
      <c r="P339" s="465">
        <v>78000.0</v>
      </c>
      <c r="Q339" s="51">
        <v>0.0</v>
      </c>
      <c r="R339" s="51">
        <v>546.0</v>
      </c>
      <c r="S339" s="52">
        <f t="shared" si="2"/>
        <v>77454</v>
      </c>
      <c r="T339" s="42" t="s">
        <v>83</v>
      </c>
      <c r="U339" s="49">
        <v>45952.0</v>
      </c>
      <c r="V339" s="49">
        <v>45982.0</v>
      </c>
      <c r="W339" s="41">
        <v>1.0</v>
      </c>
      <c r="X339" s="42" t="s">
        <v>6240</v>
      </c>
      <c r="Y339" s="42" t="s">
        <v>85</v>
      </c>
    </row>
    <row r="340" ht="16.5" customHeight="1">
      <c r="A340" s="38" t="s">
        <v>9944</v>
      </c>
      <c r="B340" s="40">
        <v>45952.0</v>
      </c>
      <c r="C340" s="42">
        <v>8115.0</v>
      </c>
      <c r="D340" s="47" t="s">
        <v>2564</v>
      </c>
      <c r="E340" s="46" t="s">
        <v>2425</v>
      </c>
      <c r="F340" s="228" t="s">
        <v>3337</v>
      </c>
      <c r="G340" s="47" t="s">
        <v>132</v>
      </c>
      <c r="H340" s="47" t="s">
        <v>134</v>
      </c>
      <c r="I340" s="42" t="s">
        <v>46</v>
      </c>
      <c r="J340" s="49">
        <v>44947.0</v>
      </c>
      <c r="K340" s="40">
        <v>45952.0</v>
      </c>
      <c r="L340" s="42" t="s">
        <v>75</v>
      </c>
      <c r="M340" s="51">
        <v>118000.0</v>
      </c>
      <c r="N340" s="42" t="s">
        <v>75</v>
      </c>
      <c r="O340" s="54">
        <v>354000.0</v>
      </c>
      <c r="P340" s="465">
        <v>354000.0</v>
      </c>
      <c r="Q340" s="51">
        <v>0.0</v>
      </c>
      <c r="R340" s="51">
        <v>2478.0</v>
      </c>
      <c r="S340" s="52">
        <f t="shared" si="2"/>
        <v>351522</v>
      </c>
      <c r="T340" s="42" t="s">
        <v>83</v>
      </c>
      <c r="U340" s="49">
        <v>45952.0</v>
      </c>
      <c r="V340" s="49">
        <v>45983.0</v>
      </c>
      <c r="W340" s="42">
        <v>1.0</v>
      </c>
      <c r="X340" s="42" t="s">
        <v>84</v>
      </c>
      <c r="Y340" s="42" t="s">
        <v>85</v>
      </c>
    </row>
    <row r="341" ht="16.5" customHeight="1">
      <c r="A341" s="46" t="s">
        <v>9949</v>
      </c>
      <c r="B341" s="40">
        <v>45952.0</v>
      </c>
      <c r="C341" s="42">
        <v>8115.0</v>
      </c>
      <c r="D341" s="47" t="s">
        <v>2564</v>
      </c>
      <c r="E341" s="46" t="s">
        <v>2425</v>
      </c>
      <c r="F341" s="228" t="s">
        <v>4248</v>
      </c>
      <c r="G341" s="47" t="s">
        <v>132</v>
      </c>
      <c r="H341" s="47" t="s">
        <v>134</v>
      </c>
      <c r="I341" s="42" t="s">
        <v>6450</v>
      </c>
      <c r="J341" s="49">
        <v>44947.0</v>
      </c>
      <c r="K341" s="42" t="s">
        <v>75</v>
      </c>
      <c r="L341" s="42" t="s">
        <v>75</v>
      </c>
      <c r="M341" s="51">
        <v>118000.0</v>
      </c>
      <c r="N341" s="42" t="s">
        <v>75</v>
      </c>
      <c r="O341" s="54">
        <v>0.0</v>
      </c>
      <c r="P341" s="54">
        <v>0.0</v>
      </c>
      <c r="Q341" s="51">
        <v>0.0</v>
      </c>
      <c r="R341" s="51">
        <v>0.0</v>
      </c>
      <c r="S341" s="52">
        <f t="shared" si="2"/>
        <v>0</v>
      </c>
      <c r="T341" s="42" t="s">
        <v>283</v>
      </c>
      <c r="U341" s="49">
        <v>45952.0</v>
      </c>
      <c r="V341" s="49">
        <v>45986.0</v>
      </c>
      <c r="W341" s="42">
        <v>1.0</v>
      </c>
      <c r="X341" s="42" t="s">
        <v>84</v>
      </c>
      <c r="Y341" s="42" t="s">
        <v>85</v>
      </c>
    </row>
    <row r="342" ht="16.5" customHeight="1">
      <c r="A342" s="38" t="s">
        <v>9953</v>
      </c>
      <c r="B342" s="40">
        <v>45952.0</v>
      </c>
      <c r="C342" s="42">
        <v>8115.0</v>
      </c>
      <c r="D342" s="47" t="s">
        <v>2564</v>
      </c>
      <c r="E342" s="46" t="s">
        <v>2425</v>
      </c>
      <c r="F342" s="228" t="s">
        <v>3653</v>
      </c>
      <c r="G342" s="47" t="s">
        <v>132</v>
      </c>
      <c r="H342" s="47" t="s">
        <v>134</v>
      </c>
      <c r="I342" s="42" t="s">
        <v>46</v>
      </c>
      <c r="J342" s="49">
        <v>44947.0</v>
      </c>
      <c r="K342" s="42" t="s">
        <v>75</v>
      </c>
      <c r="L342" s="42" t="s">
        <v>75</v>
      </c>
      <c r="M342" s="51">
        <v>118000.0</v>
      </c>
      <c r="N342" s="42" t="s">
        <v>75</v>
      </c>
      <c r="O342" s="54">
        <v>0.0</v>
      </c>
      <c r="P342" s="54">
        <v>0.0</v>
      </c>
      <c r="Q342" s="51">
        <v>0.0</v>
      </c>
      <c r="R342" s="51">
        <v>0.0</v>
      </c>
      <c r="S342" s="52">
        <f t="shared" si="2"/>
        <v>0</v>
      </c>
      <c r="T342" s="42" t="s">
        <v>283</v>
      </c>
      <c r="U342" s="49">
        <v>45952.0</v>
      </c>
      <c r="V342" s="49">
        <v>45983.0</v>
      </c>
      <c r="W342" s="42">
        <v>1.0</v>
      </c>
      <c r="X342" s="42" t="s">
        <v>84</v>
      </c>
      <c r="Y342" s="42" t="s">
        <v>85</v>
      </c>
    </row>
    <row r="343" ht="16.5" customHeight="1">
      <c r="A343" s="38" t="s">
        <v>9957</v>
      </c>
      <c r="B343" s="40">
        <v>45952.0</v>
      </c>
      <c r="C343" s="42">
        <v>9598.0</v>
      </c>
      <c r="D343" s="47" t="s">
        <v>1900</v>
      </c>
      <c r="E343" s="46" t="s">
        <v>1901</v>
      </c>
      <c r="F343" s="228" t="s">
        <v>1987</v>
      </c>
      <c r="G343" s="47" t="s">
        <v>1136</v>
      </c>
      <c r="H343" s="47" t="s">
        <v>1136</v>
      </c>
      <c r="I343" s="42" t="s">
        <v>46</v>
      </c>
      <c r="J343" s="49">
        <v>45122.0</v>
      </c>
      <c r="K343" s="40">
        <v>45952.0</v>
      </c>
      <c r="L343" s="42" t="s">
        <v>75</v>
      </c>
      <c r="M343" s="51">
        <v>118000.0</v>
      </c>
      <c r="N343" s="42" t="s">
        <v>75</v>
      </c>
      <c r="O343" s="54">
        <v>274000.0</v>
      </c>
      <c r="P343" s="465">
        <v>274000.0</v>
      </c>
      <c r="Q343" s="51">
        <v>0.0</v>
      </c>
      <c r="R343" s="51">
        <v>4400.0</v>
      </c>
      <c r="S343" s="52">
        <f t="shared" si="2"/>
        <v>269600</v>
      </c>
      <c r="T343" s="42" t="s">
        <v>83</v>
      </c>
      <c r="U343" s="49">
        <v>45952.0</v>
      </c>
      <c r="V343" s="49">
        <v>45982.0</v>
      </c>
      <c r="W343" s="42">
        <v>1.0</v>
      </c>
      <c r="X343" s="42" t="s">
        <v>84</v>
      </c>
      <c r="Y343" s="42" t="s">
        <v>85</v>
      </c>
    </row>
    <row r="344" ht="16.5" customHeight="1">
      <c r="A344" s="38" t="s">
        <v>9960</v>
      </c>
      <c r="B344" s="40">
        <v>45952.0</v>
      </c>
      <c r="C344" s="42">
        <v>9598.0</v>
      </c>
      <c r="D344" s="47" t="s">
        <v>1900</v>
      </c>
      <c r="E344" s="46" t="s">
        <v>1901</v>
      </c>
      <c r="F344" s="228" t="s">
        <v>2916</v>
      </c>
      <c r="G344" s="47" t="s">
        <v>1136</v>
      </c>
      <c r="H344" s="47" t="s">
        <v>1136</v>
      </c>
      <c r="I344" s="42" t="s">
        <v>46</v>
      </c>
      <c r="J344" s="49">
        <v>45122.0</v>
      </c>
      <c r="K344" s="42" t="s">
        <v>75</v>
      </c>
      <c r="L344" s="42" t="s">
        <v>75</v>
      </c>
      <c r="M344" s="51">
        <v>78000.0</v>
      </c>
      <c r="N344" s="42" t="s">
        <v>75</v>
      </c>
      <c r="O344" s="54">
        <v>0.0</v>
      </c>
      <c r="P344" s="54">
        <v>0.0</v>
      </c>
      <c r="Q344" s="51">
        <v>0.0</v>
      </c>
      <c r="R344" s="51">
        <v>0.0</v>
      </c>
      <c r="S344" s="52">
        <f t="shared" si="2"/>
        <v>0</v>
      </c>
      <c r="T344" s="42" t="s">
        <v>283</v>
      </c>
      <c r="U344" s="49">
        <v>45952.0</v>
      </c>
      <c r="V344" s="49">
        <v>45982.0</v>
      </c>
      <c r="W344" s="42">
        <v>1.0</v>
      </c>
      <c r="X344" s="42" t="s">
        <v>98</v>
      </c>
      <c r="Y344" s="42" t="s">
        <v>85</v>
      </c>
    </row>
    <row r="345" ht="16.5" customHeight="1">
      <c r="A345" s="38" t="s">
        <v>9963</v>
      </c>
      <c r="B345" s="40">
        <v>45952.0</v>
      </c>
      <c r="C345" s="42">
        <v>9598.0</v>
      </c>
      <c r="D345" s="47" t="s">
        <v>1900</v>
      </c>
      <c r="E345" s="46" t="s">
        <v>1901</v>
      </c>
      <c r="F345" s="228" t="s">
        <v>3635</v>
      </c>
      <c r="G345" s="47" t="s">
        <v>1136</v>
      </c>
      <c r="H345" s="47" t="s">
        <v>1136</v>
      </c>
      <c r="I345" s="42" t="s">
        <v>46</v>
      </c>
      <c r="J345" s="49">
        <v>45122.0</v>
      </c>
      <c r="K345" s="42" t="s">
        <v>75</v>
      </c>
      <c r="L345" s="42" t="s">
        <v>75</v>
      </c>
      <c r="M345" s="51">
        <v>78000.0</v>
      </c>
      <c r="N345" s="42" t="s">
        <v>75</v>
      </c>
      <c r="O345" s="54">
        <v>0.0</v>
      </c>
      <c r="P345" s="54">
        <v>0.0</v>
      </c>
      <c r="Q345" s="51">
        <v>0.0</v>
      </c>
      <c r="R345" s="51">
        <v>0.0</v>
      </c>
      <c r="S345" s="52">
        <f t="shared" si="2"/>
        <v>0</v>
      </c>
      <c r="T345" s="42" t="s">
        <v>283</v>
      </c>
      <c r="U345" s="49">
        <v>45952.0</v>
      </c>
      <c r="V345" s="49">
        <v>45982.0</v>
      </c>
      <c r="W345" s="42">
        <v>1.0</v>
      </c>
      <c r="X345" s="42" t="s">
        <v>98</v>
      </c>
      <c r="Y345" s="42" t="s">
        <v>85</v>
      </c>
    </row>
    <row r="346" ht="16.5" customHeight="1">
      <c r="A346" s="38" t="s">
        <v>9967</v>
      </c>
      <c r="B346" s="40">
        <v>45952.0</v>
      </c>
      <c r="C346" s="42">
        <v>14664.0</v>
      </c>
      <c r="D346" s="47" t="s">
        <v>5042</v>
      </c>
      <c r="E346" s="46" t="s">
        <v>1871</v>
      </c>
      <c r="F346" s="228" t="s">
        <v>1872</v>
      </c>
      <c r="G346" s="47" t="s">
        <v>585</v>
      </c>
      <c r="H346" s="47" t="s">
        <v>123</v>
      </c>
      <c r="I346" s="42" t="s">
        <v>46</v>
      </c>
      <c r="J346" s="49">
        <v>45699.0</v>
      </c>
      <c r="K346" s="40">
        <v>45952.0</v>
      </c>
      <c r="L346" s="42" t="s">
        <v>75</v>
      </c>
      <c r="M346" s="51">
        <v>118000.0</v>
      </c>
      <c r="N346" s="42" t="s">
        <v>75</v>
      </c>
      <c r="O346" s="54">
        <v>100000.0</v>
      </c>
      <c r="P346" s="465">
        <v>100000.0</v>
      </c>
      <c r="Q346" s="51">
        <v>0.0</v>
      </c>
      <c r="R346" s="51">
        <v>700.0</v>
      </c>
      <c r="S346" s="52">
        <f t="shared" si="2"/>
        <v>99300</v>
      </c>
      <c r="T346" s="42" t="s">
        <v>83</v>
      </c>
      <c r="U346" s="49">
        <v>45952.0</v>
      </c>
      <c r="V346" s="49">
        <v>45983.0</v>
      </c>
      <c r="W346" s="42">
        <v>1.0</v>
      </c>
      <c r="X346" s="42" t="s">
        <v>84</v>
      </c>
      <c r="Y346" s="42" t="s">
        <v>85</v>
      </c>
    </row>
    <row r="347" ht="16.5" customHeight="1">
      <c r="A347" s="38" t="s">
        <v>9971</v>
      </c>
      <c r="B347" s="40">
        <v>45953.0</v>
      </c>
      <c r="C347" s="42">
        <v>8572.0</v>
      </c>
      <c r="D347" s="47" t="s">
        <v>2307</v>
      </c>
      <c r="E347" s="46" t="s">
        <v>2302</v>
      </c>
      <c r="F347" s="228" t="s">
        <v>2303</v>
      </c>
      <c r="G347" s="47" t="s">
        <v>830</v>
      </c>
      <c r="H347" s="47" t="s">
        <v>123</v>
      </c>
      <c r="I347" s="42" t="s">
        <v>46</v>
      </c>
      <c r="J347" s="49">
        <v>45003.0</v>
      </c>
      <c r="K347" s="40">
        <v>45952.0</v>
      </c>
      <c r="L347" s="42" t="s">
        <v>75</v>
      </c>
      <c r="M347" s="51">
        <v>0.0</v>
      </c>
      <c r="N347" s="42" t="s">
        <v>75</v>
      </c>
      <c r="O347" s="54">
        <v>118000.0</v>
      </c>
      <c r="P347" s="465">
        <v>118000.0</v>
      </c>
      <c r="Q347" s="51">
        <v>0.0</v>
      </c>
      <c r="R347" s="51">
        <v>826.0</v>
      </c>
      <c r="S347" s="52">
        <f t="shared" si="2"/>
        <v>117174</v>
      </c>
      <c r="T347" s="42" t="s">
        <v>83</v>
      </c>
      <c r="U347" s="49">
        <v>45952.0</v>
      </c>
      <c r="V347" s="49">
        <v>45982.0</v>
      </c>
      <c r="W347" s="42">
        <v>1.0</v>
      </c>
      <c r="X347" s="42" t="s">
        <v>84</v>
      </c>
      <c r="Y347" s="42" t="s">
        <v>85</v>
      </c>
    </row>
    <row r="348" ht="16.5" customHeight="1">
      <c r="A348" s="38" t="s">
        <v>9975</v>
      </c>
      <c r="B348" s="40">
        <v>45953.0</v>
      </c>
      <c r="C348" s="42">
        <v>12920.0</v>
      </c>
      <c r="D348" s="47" t="s">
        <v>7631</v>
      </c>
      <c r="E348" s="46" t="s">
        <v>7632</v>
      </c>
      <c r="F348" s="228" t="s">
        <v>7633</v>
      </c>
      <c r="G348" s="47" t="s">
        <v>7634</v>
      </c>
      <c r="H348" s="47" t="s">
        <v>124</v>
      </c>
      <c r="I348" s="42" t="s">
        <v>46</v>
      </c>
      <c r="J348" s="49">
        <v>45503.0</v>
      </c>
      <c r="K348" s="40">
        <v>45952.0</v>
      </c>
      <c r="L348" s="42" t="s">
        <v>75</v>
      </c>
      <c r="M348" s="51">
        <v>0.0</v>
      </c>
      <c r="N348" s="42" t="s">
        <v>75</v>
      </c>
      <c r="O348" s="54">
        <v>1298000.0</v>
      </c>
      <c r="P348" s="465">
        <v>1298000.0</v>
      </c>
      <c r="Q348" s="51">
        <v>118000.0</v>
      </c>
      <c r="R348" s="51">
        <v>4400.0</v>
      </c>
      <c r="S348" s="52">
        <f t="shared" si="2"/>
        <v>1293600</v>
      </c>
      <c r="T348" s="42" t="s">
        <v>83</v>
      </c>
      <c r="U348" s="49">
        <v>45952.0</v>
      </c>
      <c r="V348" s="49">
        <v>46315.0</v>
      </c>
      <c r="W348" s="42">
        <v>12.0</v>
      </c>
      <c r="X348" s="42" t="s">
        <v>84</v>
      </c>
      <c r="Y348" s="42" t="s">
        <v>85</v>
      </c>
    </row>
    <row r="349" ht="16.5" customHeight="1">
      <c r="A349" s="38" t="s">
        <v>9979</v>
      </c>
      <c r="B349" s="40">
        <v>45953.0</v>
      </c>
      <c r="C349" s="42">
        <v>8355.0</v>
      </c>
      <c r="D349" s="47" t="s">
        <v>9981</v>
      </c>
      <c r="E349" s="46" t="s">
        <v>3190</v>
      </c>
      <c r="F349" s="228" t="s">
        <v>3533</v>
      </c>
      <c r="G349" s="47" t="s">
        <v>701</v>
      </c>
      <c r="H349" s="47" t="s">
        <v>177</v>
      </c>
      <c r="I349" s="42" t="s">
        <v>46</v>
      </c>
      <c r="J349" s="49">
        <v>44974.0</v>
      </c>
      <c r="K349" s="42" t="s">
        <v>75</v>
      </c>
      <c r="L349" s="42" t="s">
        <v>75</v>
      </c>
      <c r="M349" s="51">
        <v>78000.0</v>
      </c>
      <c r="N349" s="467">
        <v>45952.0</v>
      </c>
      <c r="O349" s="54">
        <v>0.0</v>
      </c>
      <c r="P349" s="54">
        <v>0.0</v>
      </c>
      <c r="Q349" s="51">
        <v>0.0</v>
      </c>
      <c r="R349" s="51">
        <v>0.0</v>
      </c>
      <c r="S349" s="52">
        <f t="shared" si="2"/>
        <v>0</v>
      </c>
      <c r="T349" s="42" t="s">
        <v>283</v>
      </c>
      <c r="U349" s="49">
        <v>45952.0</v>
      </c>
      <c r="V349" s="49">
        <v>45983.0</v>
      </c>
      <c r="W349" s="42">
        <v>1.0</v>
      </c>
      <c r="X349" s="42" t="s">
        <v>98</v>
      </c>
      <c r="Y349" s="42" t="s">
        <v>85</v>
      </c>
    </row>
    <row r="350" ht="16.5" customHeight="1">
      <c r="A350" s="46" t="s">
        <v>9984</v>
      </c>
      <c r="B350" s="40">
        <v>45953.0</v>
      </c>
      <c r="C350" s="42">
        <v>9654.0</v>
      </c>
      <c r="D350" s="47" t="s">
        <v>6663</v>
      </c>
      <c r="E350" s="46" t="s">
        <v>3264</v>
      </c>
      <c r="F350" s="228" t="s">
        <v>3265</v>
      </c>
      <c r="G350" s="47" t="s">
        <v>227</v>
      </c>
      <c r="H350" s="47" t="s">
        <v>102</v>
      </c>
      <c r="I350" s="42" t="s">
        <v>6450</v>
      </c>
      <c r="J350" s="49">
        <v>45129.0</v>
      </c>
      <c r="K350" s="40">
        <v>45953.0</v>
      </c>
      <c r="L350" s="42" t="s">
        <v>75</v>
      </c>
      <c r="M350" s="51">
        <v>0.0</v>
      </c>
      <c r="N350" s="42" t="s">
        <v>75</v>
      </c>
      <c r="O350" s="54">
        <v>118000.0</v>
      </c>
      <c r="P350" s="204">
        <v>118000.0</v>
      </c>
      <c r="Q350" s="51">
        <v>0.0</v>
      </c>
      <c r="R350" s="51">
        <v>4440.0</v>
      </c>
      <c r="S350" s="52">
        <f t="shared" si="2"/>
        <v>113560</v>
      </c>
      <c r="T350" s="42" t="s">
        <v>83</v>
      </c>
      <c r="U350" s="49">
        <v>45953.0</v>
      </c>
      <c r="V350" s="467">
        <v>45983.0</v>
      </c>
      <c r="W350" s="42">
        <v>1.0</v>
      </c>
      <c r="X350" s="42" t="s">
        <v>84</v>
      </c>
      <c r="Y350" s="42" t="s">
        <v>85</v>
      </c>
    </row>
    <row r="351" ht="16.5" customHeight="1">
      <c r="A351" s="38" t="s">
        <v>9989</v>
      </c>
      <c r="B351" s="40">
        <v>45953.0</v>
      </c>
      <c r="C351" s="42">
        <v>11881.0</v>
      </c>
      <c r="D351" s="47" t="s">
        <v>9991</v>
      </c>
      <c r="E351" s="46" t="s">
        <v>968</v>
      </c>
      <c r="F351" s="228" t="s">
        <v>970</v>
      </c>
      <c r="G351" s="47" t="s">
        <v>132</v>
      </c>
      <c r="H351" s="47" t="s">
        <v>134</v>
      </c>
      <c r="I351" s="42" t="s">
        <v>46</v>
      </c>
      <c r="J351" s="49">
        <v>45399.0</v>
      </c>
      <c r="K351" s="40">
        <v>45953.0</v>
      </c>
      <c r="L351" s="42" t="s">
        <v>75</v>
      </c>
      <c r="M351" s="51">
        <v>0.0</v>
      </c>
      <c r="N351" s="42" t="s">
        <v>75</v>
      </c>
      <c r="O351" s="54">
        <v>118000.0</v>
      </c>
      <c r="P351" s="204">
        <v>118000.0</v>
      </c>
      <c r="Q351" s="51">
        <v>0.0</v>
      </c>
      <c r="R351" s="51">
        <v>4400.0</v>
      </c>
      <c r="S351" s="52">
        <f t="shared" si="2"/>
        <v>113600</v>
      </c>
      <c r="T351" s="42" t="s">
        <v>83</v>
      </c>
      <c r="U351" s="49">
        <v>45953.0</v>
      </c>
      <c r="V351" s="467">
        <v>45983.0</v>
      </c>
      <c r="W351" s="42">
        <v>1.0</v>
      </c>
      <c r="X351" s="42" t="s">
        <v>84</v>
      </c>
      <c r="Y351" s="42" t="s">
        <v>85</v>
      </c>
    </row>
    <row r="352" ht="16.5" customHeight="1">
      <c r="A352" s="38" t="s">
        <v>9994</v>
      </c>
      <c r="B352" s="40">
        <v>45953.0</v>
      </c>
      <c r="C352" s="42">
        <v>3316.0</v>
      </c>
      <c r="D352" s="47" t="s">
        <v>867</v>
      </c>
      <c r="E352" s="46" t="s">
        <v>868</v>
      </c>
      <c r="F352" s="228" t="s">
        <v>3817</v>
      </c>
      <c r="G352" s="47" t="s">
        <v>870</v>
      </c>
      <c r="H352" s="47" t="s">
        <v>134</v>
      </c>
      <c r="I352" s="42" t="s">
        <v>46</v>
      </c>
      <c r="J352" s="49">
        <v>44523.0</v>
      </c>
      <c r="K352" s="40">
        <v>45953.0</v>
      </c>
      <c r="L352" s="42" t="s">
        <v>75</v>
      </c>
      <c r="M352" s="51">
        <v>0.0</v>
      </c>
      <c r="N352" s="42" t="s">
        <v>75</v>
      </c>
      <c r="O352" s="54">
        <v>78000.0</v>
      </c>
      <c r="P352" s="204">
        <v>78000.0</v>
      </c>
      <c r="Q352" s="51">
        <v>0.0</v>
      </c>
      <c r="R352" s="51">
        <v>4440.0</v>
      </c>
      <c r="S352" s="52">
        <f t="shared" si="2"/>
        <v>73560</v>
      </c>
      <c r="T352" s="42" t="s">
        <v>83</v>
      </c>
      <c r="U352" s="49">
        <v>45953.0</v>
      </c>
      <c r="V352" s="467">
        <v>45983.0</v>
      </c>
      <c r="W352" s="42">
        <v>1.0</v>
      </c>
      <c r="X352" s="42" t="s">
        <v>98</v>
      </c>
      <c r="Y352" s="42" t="s">
        <v>85</v>
      </c>
    </row>
    <row r="353" ht="16.5" customHeight="1">
      <c r="A353" s="38" t="s">
        <v>9998</v>
      </c>
      <c r="B353" s="40">
        <v>45953.0</v>
      </c>
      <c r="C353" s="42">
        <v>12472.0</v>
      </c>
      <c r="D353" s="47" t="s">
        <v>3155</v>
      </c>
      <c r="E353" s="46" t="s">
        <v>3004</v>
      </c>
      <c r="F353" s="228" t="s">
        <v>3006</v>
      </c>
      <c r="G353" s="47" t="s">
        <v>3008</v>
      </c>
      <c r="H353" s="47" t="s">
        <v>3011</v>
      </c>
      <c r="I353" s="42" t="s">
        <v>46</v>
      </c>
      <c r="J353" s="49">
        <v>45459.0</v>
      </c>
      <c r="K353" s="40">
        <v>45953.0</v>
      </c>
      <c r="L353" s="42" t="s">
        <v>75</v>
      </c>
      <c r="M353" s="51">
        <v>78000.0</v>
      </c>
      <c r="N353" s="42" t="s">
        <v>75</v>
      </c>
      <c r="O353" s="54">
        <v>80000.0</v>
      </c>
      <c r="P353" s="204">
        <v>80000.0</v>
      </c>
      <c r="Q353" s="51">
        <v>0.0</v>
      </c>
      <c r="R353" s="51">
        <v>560.0</v>
      </c>
      <c r="S353" s="52">
        <f t="shared" si="2"/>
        <v>79440</v>
      </c>
      <c r="T353" s="42" t="s">
        <v>83</v>
      </c>
      <c r="U353" s="49">
        <v>45953.0</v>
      </c>
      <c r="V353" s="467">
        <v>45983.0</v>
      </c>
      <c r="W353" s="42">
        <v>1.0</v>
      </c>
      <c r="X353" s="42" t="s">
        <v>98</v>
      </c>
      <c r="Y353" s="42" t="s">
        <v>85</v>
      </c>
    </row>
    <row r="354" ht="16.5" customHeight="1">
      <c r="A354" s="158" t="s">
        <v>10004</v>
      </c>
      <c r="B354" s="40">
        <v>45953.0</v>
      </c>
      <c r="C354" s="42">
        <v>16541.0</v>
      </c>
      <c r="D354" s="47" t="s">
        <v>10005</v>
      </c>
      <c r="E354" s="46" t="s">
        <v>10006</v>
      </c>
      <c r="F354" s="228" t="s">
        <v>10007</v>
      </c>
      <c r="G354" s="47" t="s">
        <v>323</v>
      </c>
      <c r="H354" s="487" t="s">
        <v>177</v>
      </c>
      <c r="I354" s="42" t="s">
        <v>46</v>
      </c>
      <c r="J354" s="49">
        <v>45937.0</v>
      </c>
      <c r="K354" s="40">
        <v>45953.0</v>
      </c>
      <c r="L354" s="42" t="s">
        <v>75</v>
      </c>
      <c r="M354" s="51">
        <v>0.0</v>
      </c>
      <c r="N354" s="42" t="s">
        <v>75</v>
      </c>
      <c r="O354" s="54">
        <v>998019.0</v>
      </c>
      <c r="P354" s="106">
        <v>998019.0</v>
      </c>
      <c r="Q354" s="51">
        <v>64000.0</v>
      </c>
      <c r="R354" s="51">
        <v>0.0</v>
      </c>
      <c r="S354" s="52">
        <f t="shared" si="2"/>
        <v>998019</v>
      </c>
      <c r="T354" s="42" t="s">
        <v>112</v>
      </c>
      <c r="U354" s="49">
        <v>45953.0</v>
      </c>
      <c r="V354" s="49">
        <v>46223.0</v>
      </c>
      <c r="W354" s="42">
        <v>9.0</v>
      </c>
      <c r="X354" s="42" t="s">
        <v>84</v>
      </c>
      <c r="Y354" s="42" t="s">
        <v>221</v>
      </c>
    </row>
    <row r="355" ht="16.5" customHeight="1">
      <c r="A355" s="38" t="s">
        <v>10015</v>
      </c>
      <c r="B355" s="40">
        <v>45953.0</v>
      </c>
      <c r="C355" s="42">
        <v>13595.0</v>
      </c>
      <c r="D355" s="47" t="s">
        <v>10016</v>
      </c>
      <c r="E355" s="46" t="s">
        <v>5162</v>
      </c>
      <c r="F355" s="228" t="s">
        <v>5163</v>
      </c>
      <c r="G355" s="47" t="s">
        <v>234</v>
      </c>
      <c r="H355" s="47" t="s">
        <v>235</v>
      </c>
      <c r="I355" s="42" t="s">
        <v>46</v>
      </c>
      <c r="J355" s="49">
        <v>45580.0</v>
      </c>
      <c r="K355" s="40">
        <v>45953.0</v>
      </c>
      <c r="L355" s="42" t="s">
        <v>75</v>
      </c>
      <c r="M355" s="51">
        <v>0.0</v>
      </c>
      <c r="N355" s="42" t="s">
        <v>75</v>
      </c>
      <c r="O355" s="54">
        <v>118000.0</v>
      </c>
      <c r="P355" s="204">
        <v>118000.0</v>
      </c>
      <c r="Q355" s="51">
        <v>0.0</v>
      </c>
      <c r="R355" s="51">
        <v>826.0</v>
      </c>
      <c r="S355" s="52">
        <f t="shared" si="2"/>
        <v>117174</v>
      </c>
      <c r="T355" s="42" t="s">
        <v>83</v>
      </c>
      <c r="U355" s="49">
        <v>45953.0</v>
      </c>
      <c r="V355" s="49">
        <v>45984.0</v>
      </c>
      <c r="W355" s="42">
        <v>1.0</v>
      </c>
      <c r="X355" s="42" t="s">
        <v>84</v>
      </c>
      <c r="Y355" s="42" t="s">
        <v>85</v>
      </c>
    </row>
    <row r="356" ht="16.5" customHeight="1">
      <c r="A356" s="38" t="s">
        <v>10020</v>
      </c>
      <c r="B356" s="40">
        <v>45953.0</v>
      </c>
      <c r="C356" s="42">
        <v>6022.0</v>
      </c>
      <c r="D356" s="47" t="s">
        <v>3651</v>
      </c>
      <c r="E356" s="46" t="s">
        <v>3449</v>
      </c>
      <c r="F356" s="228" t="s">
        <v>3450</v>
      </c>
      <c r="G356" s="47" t="s">
        <v>273</v>
      </c>
      <c r="H356" s="47" t="s">
        <v>156</v>
      </c>
      <c r="I356" s="42" t="s">
        <v>46</v>
      </c>
      <c r="J356" s="49">
        <v>44727.0</v>
      </c>
      <c r="K356" s="40">
        <v>45953.0</v>
      </c>
      <c r="L356" s="42" t="s">
        <v>75</v>
      </c>
      <c r="M356" s="51">
        <v>0.0</v>
      </c>
      <c r="N356" s="467">
        <v>45955.0</v>
      </c>
      <c r="O356" s="54">
        <v>78000.0</v>
      </c>
      <c r="P356" s="204">
        <v>78000.0</v>
      </c>
      <c r="Q356" s="51">
        <v>0.0</v>
      </c>
      <c r="R356" s="51">
        <v>4400.0</v>
      </c>
      <c r="S356" s="52">
        <f t="shared" si="2"/>
        <v>73600</v>
      </c>
      <c r="T356" s="42" t="s">
        <v>83</v>
      </c>
      <c r="U356" s="49">
        <v>45955.0</v>
      </c>
      <c r="V356" s="49">
        <v>45985.0</v>
      </c>
      <c r="W356" s="42">
        <v>1.0</v>
      </c>
      <c r="X356" s="42" t="s">
        <v>98</v>
      </c>
      <c r="Y356" s="42" t="s">
        <v>85</v>
      </c>
    </row>
    <row r="357" ht="16.5" customHeight="1">
      <c r="A357" s="46" t="s">
        <v>10025</v>
      </c>
      <c r="B357" s="40">
        <v>45953.0</v>
      </c>
      <c r="C357" s="42">
        <v>11642.0</v>
      </c>
      <c r="D357" s="47" t="s">
        <v>4159</v>
      </c>
      <c r="E357" s="46" t="s">
        <v>4160</v>
      </c>
      <c r="F357" s="228" t="s">
        <v>4161</v>
      </c>
      <c r="G357" s="47" t="s">
        <v>404</v>
      </c>
      <c r="H357" s="47" t="s">
        <v>72</v>
      </c>
      <c r="I357" s="42" t="s">
        <v>6450</v>
      </c>
      <c r="J357" s="49">
        <v>45369.0</v>
      </c>
      <c r="K357" s="40">
        <v>45953.0</v>
      </c>
      <c r="L357" s="42" t="s">
        <v>75</v>
      </c>
      <c r="M357" s="51">
        <v>0.0</v>
      </c>
      <c r="N357" s="42" t="s">
        <v>75</v>
      </c>
      <c r="O357" s="54">
        <v>78046.0</v>
      </c>
      <c r="P357" s="106">
        <v>78046.0</v>
      </c>
      <c r="Q357" s="51">
        <v>0.0</v>
      </c>
      <c r="R357" s="51">
        <v>0.0</v>
      </c>
      <c r="S357" s="52">
        <f t="shared" si="2"/>
        <v>78046</v>
      </c>
      <c r="T357" s="42" t="s">
        <v>112</v>
      </c>
      <c r="U357" s="49">
        <v>45953.0</v>
      </c>
      <c r="V357" s="467">
        <v>45983.0</v>
      </c>
      <c r="W357" s="42">
        <v>1.0</v>
      </c>
      <c r="X357" s="42" t="s">
        <v>98</v>
      </c>
      <c r="Y357" s="42" t="s">
        <v>85</v>
      </c>
    </row>
    <row r="358" ht="16.5" customHeight="1">
      <c r="A358" s="38" t="s">
        <v>10029</v>
      </c>
      <c r="B358" s="40">
        <v>45953.0</v>
      </c>
      <c r="C358" s="42">
        <v>5762.0</v>
      </c>
      <c r="D358" s="47" t="s">
        <v>2643</v>
      </c>
      <c r="E358" s="46" t="s">
        <v>2644</v>
      </c>
      <c r="F358" s="228" t="s">
        <v>2645</v>
      </c>
      <c r="G358" s="47" t="s">
        <v>2646</v>
      </c>
      <c r="H358" s="47" t="s">
        <v>156</v>
      </c>
      <c r="I358" s="42" t="s">
        <v>46</v>
      </c>
      <c r="J358" s="49">
        <v>44700.0</v>
      </c>
      <c r="K358" s="40">
        <v>45953.0</v>
      </c>
      <c r="L358" s="42" t="s">
        <v>75</v>
      </c>
      <c r="M358" s="51">
        <v>0.0</v>
      </c>
      <c r="N358" s="42" t="s">
        <v>75</v>
      </c>
      <c r="O358" s="51">
        <v>39000.0</v>
      </c>
      <c r="P358" s="590">
        <v>39000.0</v>
      </c>
      <c r="Q358" s="51">
        <v>0.0</v>
      </c>
      <c r="R358" s="51">
        <v>273.0</v>
      </c>
      <c r="S358" s="52">
        <f t="shared" si="2"/>
        <v>38727</v>
      </c>
      <c r="T358" s="42" t="s">
        <v>83</v>
      </c>
      <c r="U358" s="49">
        <v>45953.0</v>
      </c>
      <c r="V358" s="49">
        <v>45982.0</v>
      </c>
      <c r="W358" s="42">
        <v>1.0</v>
      </c>
      <c r="X358" s="42" t="s">
        <v>84</v>
      </c>
      <c r="Y358" s="42" t="s">
        <v>85</v>
      </c>
    </row>
    <row r="359" ht="16.5" customHeight="1">
      <c r="A359" s="46" t="s">
        <v>10034</v>
      </c>
      <c r="B359" s="40">
        <v>45953.0</v>
      </c>
      <c r="C359" s="42">
        <v>10023.0</v>
      </c>
      <c r="D359" s="47" t="s">
        <v>3746</v>
      </c>
      <c r="E359" s="46" t="s">
        <v>3747</v>
      </c>
      <c r="F359" s="228" t="s">
        <v>2028</v>
      </c>
      <c r="G359" s="47" t="s">
        <v>179</v>
      </c>
      <c r="H359" s="47" t="s">
        <v>177</v>
      </c>
      <c r="I359" s="42" t="s">
        <v>6450</v>
      </c>
      <c r="J359" s="49">
        <v>45174.0</v>
      </c>
      <c r="K359" s="40">
        <v>45953.0</v>
      </c>
      <c r="L359" s="42" t="s">
        <v>75</v>
      </c>
      <c r="M359" s="51">
        <v>0.0</v>
      </c>
      <c r="N359" s="42" t="s">
        <v>75</v>
      </c>
      <c r="O359" s="51">
        <v>78000.0</v>
      </c>
      <c r="P359" s="590">
        <v>78000.0</v>
      </c>
      <c r="Q359" s="51">
        <v>0.0</v>
      </c>
      <c r="R359" s="51">
        <v>1560.0</v>
      </c>
      <c r="S359" s="52">
        <f t="shared" si="2"/>
        <v>76440</v>
      </c>
      <c r="T359" s="42" t="s">
        <v>83</v>
      </c>
      <c r="U359" s="49">
        <v>45953.0</v>
      </c>
      <c r="V359" s="49">
        <v>45985.0</v>
      </c>
      <c r="W359" s="42">
        <v>1.0</v>
      </c>
      <c r="X359" s="42" t="s">
        <v>98</v>
      </c>
      <c r="Y359" s="42" t="s">
        <v>85</v>
      </c>
    </row>
    <row r="360" ht="16.5" customHeight="1">
      <c r="A360" s="38" t="s">
        <v>10038</v>
      </c>
      <c r="B360" s="40">
        <v>45953.0</v>
      </c>
      <c r="C360" s="42">
        <v>4339.0</v>
      </c>
      <c r="D360" s="47" t="s">
        <v>10039</v>
      </c>
      <c r="E360" s="46" t="s">
        <v>10040</v>
      </c>
      <c r="F360" s="228" t="s">
        <v>10041</v>
      </c>
      <c r="G360" s="47" t="s">
        <v>913</v>
      </c>
      <c r="H360" s="47" t="s">
        <v>156</v>
      </c>
      <c r="I360" s="42" t="s">
        <v>46</v>
      </c>
      <c r="J360" s="49">
        <v>44584.0</v>
      </c>
      <c r="K360" s="40">
        <v>45953.0</v>
      </c>
      <c r="L360" s="42" t="s">
        <v>75</v>
      </c>
      <c r="M360" s="51">
        <v>78000.0</v>
      </c>
      <c r="N360" s="42" t="s">
        <v>75</v>
      </c>
      <c r="O360" s="54">
        <v>80000.0</v>
      </c>
      <c r="P360" s="204">
        <v>80000.0</v>
      </c>
      <c r="Q360" s="51">
        <v>0.0</v>
      </c>
      <c r="R360" s="51">
        <v>560.0</v>
      </c>
      <c r="S360" s="52">
        <f t="shared" si="2"/>
        <v>79440</v>
      </c>
      <c r="T360" s="42" t="s">
        <v>83</v>
      </c>
      <c r="U360" s="49">
        <v>45953.0</v>
      </c>
      <c r="V360" s="49">
        <v>45983.0</v>
      </c>
      <c r="W360" s="42">
        <v>1.0</v>
      </c>
      <c r="X360" s="42" t="s">
        <v>98</v>
      </c>
      <c r="Y360" s="42" t="s">
        <v>85</v>
      </c>
    </row>
    <row r="361" ht="16.5" customHeight="1">
      <c r="A361" s="46" t="s">
        <v>10045</v>
      </c>
      <c r="B361" s="40">
        <v>45954.0</v>
      </c>
      <c r="C361" s="42">
        <v>16645.0</v>
      </c>
      <c r="D361" s="47" t="s">
        <v>10046</v>
      </c>
      <c r="E361" s="46" t="s">
        <v>10047</v>
      </c>
      <c r="F361" s="591" t="s">
        <v>10048</v>
      </c>
      <c r="G361" s="47" t="s">
        <v>634</v>
      </c>
      <c r="H361" s="47" t="s">
        <v>235</v>
      </c>
      <c r="I361" s="42" t="s">
        <v>46</v>
      </c>
      <c r="J361" s="49">
        <v>45952.0</v>
      </c>
      <c r="K361" s="40">
        <v>45953.0</v>
      </c>
      <c r="L361" s="42" t="s">
        <v>75</v>
      </c>
      <c r="M361" s="51">
        <v>0.0</v>
      </c>
      <c r="N361" s="42" t="s">
        <v>75</v>
      </c>
      <c r="O361" s="54">
        <v>120000.0</v>
      </c>
      <c r="P361" s="204">
        <v>120000.0</v>
      </c>
      <c r="Q361" s="51">
        <v>0.0</v>
      </c>
      <c r="R361" s="51">
        <v>4400.0</v>
      </c>
      <c r="S361" s="52">
        <f t="shared" si="2"/>
        <v>115600</v>
      </c>
      <c r="T361" s="42" t="s">
        <v>83</v>
      </c>
      <c r="U361" s="49"/>
      <c r="V361" s="49"/>
      <c r="W361" s="42">
        <v>9.0</v>
      </c>
      <c r="X361" s="42" t="s">
        <v>84</v>
      </c>
      <c r="Y361" s="42" t="s">
        <v>221</v>
      </c>
    </row>
    <row r="362" ht="16.5" customHeight="1">
      <c r="A362" s="46" t="s">
        <v>10052</v>
      </c>
      <c r="B362" s="40">
        <v>45954.0</v>
      </c>
      <c r="C362" s="42">
        <v>4343.0</v>
      </c>
      <c r="D362" s="47" t="s">
        <v>151</v>
      </c>
      <c r="E362" s="46" t="s">
        <v>152</v>
      </c>
      <c r="F362" s="228" t="s">
        <v>4110</v>
      </c>
      <c r="G362" s="47" t="s">
        <v>155</v>
      </c>
      <c r="H362" s="47" t="s">
        <v>156</v>
      </c>
      <c r="I362" s="42" t="s">
        <v>6450</v>
      </c>
      <c r="J362" s="49">
        <v>44585.0</v>
      </c>
      <c r="K362" s="40">
        <v>45954.0</v>
      </c>
      <c r="L362" s="42" t="s">
        <v>75</v>
      </c>
      <c r="M362" s="51">
        <v>0.0</v>
      </c>
      <c r="N362" s="42" t="s">
        <v>75</v>
      </c>
      <c r="O362" s="51">
        <v>78000.0</v>
      </c>
      <c r="P362" s="408">
        <v>78000.0</v>
      </c>
      <c r="Q362" s="51">
        <v>0.0</v>
      </c>
      <c r="R362" s="51">
        <v>1560.0</v>
      </c>
      <c r="S362" s="52">
        <f t="shared" si="2"/>
        <v>76440</v>
      </c>
      <c r="T362" s="42" t="s">
        <v>83</v>
      </c>
      <c r="U362" s="49">
        <v>45954.0</v>
      </c>
      <c r="V362" s="49">
        <v>45984.0</v>
      </c>
      <c r="W362" s="42">
        <v>1.0</v>
      </c>
      <c r="X362" s="42" t="s">
        <v>98</v>
      </c>
      <c r="Y362" s="42" t="s">
        <v>85</v>
      </c>
    </row>
    <row r="363" ht="16.5" customHeight="1">
      <c r="A363" s="46" t="s">
        <v>10056</v>
      </c>
      <c r="B363" s="40">
        <v>45954.0</v>
      </c>
      <c r="C363" s="42">
        <v>8139.0</v>
      </c>
      <c r="D363" s="47" t="s">
        <v>897</v>
      </c>
      <c r="E363" s="46" t="s">
        <v>3239</v>
      </c>
      <c r="F363" s="228" t="s">
        <v>4290</v>
      </c>
      <c r="G363" s="47" t="s">
        <v>2902</v>
      </c>
      <c r="H363" s="47" t="s">
        <v>108</v>
      </c>
      <c r="I363" s="42" t="s">
        <v>6450</v>
      </c>
      <c r="J363" s="49">
        <v>44950.0</v>
      </c>
      <c r="K363" s="40">
        <v>45954.0</v>
      </c>
      <c r="L363" s="42" t="s">
        <v>75</v>
      </c>
      <c r="M363" s="51">
        <v>0.0</v>
      </c>
      <c r="N363" s="42" t="s">
        <v>75</v>
      </c>
      <c r="O363" s="51">
        <v>78000.0</v>
      </c>
      <c r="P363" s="408">
        <v>78000.0</v>
      </c>
      <c r="Q363" s="51">
        <v>0.0</v>
      </c>
      <c r="R363" s="51">
        <v>4440.0</v>
      </c>
      <c r="S363" s="52">
        <f t="shared" si="2"/>
        <v>73560</v>
      </c>
      <c r="T363" s="42" t="s">
        <v>83</v>
      </c>
      <c r="U363" s="49">
        <v>45954.0</v>
      </c>
      <c r="V363" s="49">
        <v>45984.0</v>
      </c>
      <c r="W363" s="42">
        <v>1.0</v>
      </c>
      <c r="X363" s="42" t="s">
        <v>98</v>
      </c>
      <c r="Y363" s="42" t="s">
        <v>85</v>
      </c>
    </row>
    <row r="364" ht="16.5" customHeight="1">
      <c r="A364" s="38" t="s">
        <v>10060</v>
      </c>
      <c r="B364" s="40">
        <v>45954.0</v>
      </c>
      <c r="C364" s="42">
        <v>1409.0</v>
      </c>
      <c r="D364" s="47" t="s">
        <v>4074</v>
      </c>
      <c r="E364" s="46" t="s">
        <v>3730</v>
      </c>
      <c r="F364" s="228" t="s">
        <v>3731</v>
      </c>
      <c r="G364" s="47" t="s">
        <v>243</v>
      </c>
      <c r="H364" s="47" t="s">
        <v>123</v>
      </c>
      <c r="I364" s="42" t="s">
        <v>46</v>
      </c>
      <c r="J364" s="49">
        <v>44362.0</v>
      </c>
      <c r="K364" s="40">
        <v>45954.0</v>
      </c>
      <c r="L364" s="42" t="s">
        <v>75</v>
      </c>
      <c r="M364" s="51">
        <v>0.0</v>
      </c>
      <c r="N364" s="40">
        <v>45955.0</v>
      </c>
      <c r="O364" s="54">
        <v>78047.0</v>
      </c>
      <c r="P364" s="95">
        <v>78047.0</v>
      </c>
      <c r="Q364" s="51">
        <v>0.0</v>
      </c>
      <c r="R364" s="51">
        <v>0.0</v>
      </c>
      <c r="S364" s="52">
        <f t="shared" si="2"/>
        <v>78047</v>
      </c>
      <c r="T364" s="42" t="s">
        <v>112</v>
      </c>
      <c r="U364" s="49">
        <v>45955.0</v>
      </c>
      <c r="V364" s="49">
        <v>45985.0</v>
      </c>
      <c r="W364" s="42">
        <v>1.0</v>
      </c>
      <c r="X364" s="42" t="s">
        <v>98</v>
      </c>
      <c r="Y364" s="42" t="s">
        <v>85</v>
      </c>
    </row>
    <row r="365" ht="16.5" customHeight="1">
      <c r="A365" s="46" t="s">
        <v>10064</v>
      </c>
      <c r="B365" s="40">
        <v>45954.0</v>
      </c>
      <c r="C365" s="42">
        <v>6683.0</v>
      </c>
      <c r="D365" s="47" t="s">
        <v>4361</v>
      </c>
      <c r="E365" s="46" t="s">
        <v>4351</v>
      </c>
      <c r="F365" s="228" t="s">
        <v>4352</v>
      </c>
      <c r="G365" s="47" t="s">
        <v>234</v>
      </c>
      <c r="H365" s="47" t="s">
        <v>235</v>
      </c>
      <c r="I365" s="42" t="s">
        <v>6450</v>
      </c>
      <c r="J365" s="49">
        <v>44792.0</v>
      </c>
      <c r="K365" s="40">
        <v>45954.0</v>
      </c>
      <c r="L365" s="42" t="s">
        <v>75</v>
      </c>
      <c r="M365" s="51">
        <v>0.0</v>
      </c>
      <c r="N365" s="42" t="s">
        <v>75</v>
      </c>
      <c r="O365" s="54">
        <v>78075.0</v>
      </c>
      <c r="P365" s="95">
        <v>78000.0</v>
      </c>
      <c r="Q365" s="51">
        <v>0.0</v>
      </c>
      <c r="R365" s="51">
        <v>0.0</v>
      </c>
      <c r="S365" s="52">
        <f t="shared" si="2"/>
        <v>78000</v>
      </c>
      <c r="T365" s="42" t="s">
        <v>112</v>
      </c>
      <c r="U365" s="49">
        <v>45954.0</v>
      </c>
      <c r="V365" s="49">
        <v>45984.0</v>
      </c>
      <c r="W365" s="42">
        <v>1.0</v>
      </c>
      <c r="X365" s="42" t="s">
        <v>98</v>
      </c>
      <c r="Y365" s="42" t="s">
        <v>85</v>
      </c>
    </row>
    <row r="366" ht="16.5" customHeight="1">
      <c r="A366" s="46" t="s">
        <v>10069</v>
      </c>
      <c r="B366" s="40">
        <v>45954.0</v>
      </c>
      <c r="C366" s="42">
        <v>3541.0</v>
      </c>
      <c r="D366" s="47" t="s">
        <v>3382</v>
      </c>
      <c r="E366" s="46" t="s">
        <v>3249</v>
      </c>
      <c r="F366" s="228" t="s">
        <v>3251</v>
      </c>
      <c r="G366" s="47" t="s">
        <v>3253</v>
      </c>
      <c r="H366" s="47" t="s">
        <v>156</v>
      </c>
      <c r="I366" s="42" t="s">
        <v>6450</v>
      </c>
      <c r="J366" s="49">
        <v>44530.0</v>
      </c>
      <c r="K366" s="40">
        <v>45954.0</v>
      </c>
      <c r="L366" s="42" t="s">
        <v>75</v>
      </c>
      <c r="M366" s="51">
        <v>0.0</v>
      </c>
      <c r="N366" s="42" t="s">
        <v>75</v>
      </c>
      <c r="O366" s="54">
        <v>78000.0</v>
      </c>
      <c r="P366" s="140">
        <v>78000.0</v>
      </c>
      <c r="Q366" s="51">
        <v>0.0</v>
      </c>
      <c r="R366" s="51">
        <v>546.0</v>
      </c>
      <c r="S366" s="52">
        <f t="shared" si="2"/>
        <v>77454</v>
      </c>
      <c r="T366" s="42" t="s">
        <v>83</v>
      </c>
      <c r="U366" s="49">
        <v>45954.0</v>
      </c>
      <c r="V366" s="49">
        <v>45985.0</v>
      </c>
      <c r="W366" s="42">
        <v>1.0</v>
      </c>
      <c r="X366" s="42" t="s">
        <v>98</v>
      </c>
      <c r="Y366" s="42" t="s">
        <v>85</v>
      </c>
    </row>
    <row r="367" ht="16.5" customHeight="1">
      <c r="A367" s="38" t="s">
        <v>10074</v>
      </c>
      <c r="B367" s="40">
        <v>45954.0</v>
      </c>
      <c r="C367" s="42">
        <v>7934.0</v>
      </c>
      <c r="D367" s="47" t="s">
        <v>657</v>
      </c>
      <c r="E367" s="46" t="s">
        <v>659</v>
      </c>
      <c r="F367" s="228" t="s">
        <v>7321</v>
      </c>
      <c r="G367" s="47" t="s">
        <v>194</v>
      </c>
      <c r="H367" s="47" t="s">
        <v>177</v>
      </c>
      <c r="I367" s="42" t="s">
        <v>46</v>
      </c>
      <c r="J367" s="49">
        <v>44929.0</v>
      </c>
      <c r="K367" s="40">
        <v>45954.0</v>
      </c>
      <c r="L367" s="42" t="s">
        <v>75</v>
      </c>
      <c r="M367" s="51">
        <v>0.0</v>
      </c>
      <c r="N367" s="42" t="s">
        <v>75</v>
      </c>
      <c r="O367" s="54">
        <v>118000.0</v>
      </c>
      <c r="P367" s="140">
        <v>118000.0</v>
      </c>
      <c r="Q367" s="51">
        <v>0.0</v>
      </c>
      <c r="R367" s="51">
        <v>826.0</v>
      </c>
      <c r="S367" s="52">
        <f t="shared" si="2"/>
        <v>117174</v>
      </c>
      <c r="T367" s="42" t="s">
        <v>83</v>
      </c>
      <c r="U367" s="49">
        <v>45954.0</v>
      </c>
      <c r="V367" s="49">
        <v>45985.0</v>
      </c>
      <c r="W367" s="42">
        <v>1.0</v>
      </c>
      <c r="X367" s="42" t="s">
        <v>84</v>
      </c>
      <c r="Y367" s="42" t="s">
        <v>85</v>
      </c>
    </row>
    <row r="368" ht="16.5" customHeight="1">
      <c r="A368" s="38" t="s">
        <v>10079</v>
      </c>
      <c r="B368" s="40">
        <v>45954.0</v>
      </c>
      <c r="C368" s="42">
        <v>3848.0</v>
      </c>
      <c r="D368" s="47" t="s">
        <v>1111</v>
      </c>
      <c r="E368" s="46" t="s">
        <v>1112</v>
      </c>
      <c r="F368" s="228" t="s">
        <v>3160</v>
      </c>
      <c r="G368" s="47" t="s">
        <v>1114</v>
      </c>
      <c r="H368" s="47" t="s">
        <v>156</v>
      </c>
      <c r="I368" s="42" t="s">
        <v>46</v>
      </c>
      <c r="J368" s="49">
        <v>44554.0</v>
      </c>
      <c r="K368" s="40">
        <v>45954.0</v>
      </c>
      <c r="L368" s="42" t="s">
        <v>75</v>
      </c>
      <c r="M368" s="51">
        <v>0.0</v>
      </c>
      <c r="N368" s="42" t="s">
        <v>75</v>
      </c>
      <c r="O368" s="54">
        <v>118000.0</v>
      </c>
      <c r="P368" s="140">
        <v>118000.0</v>
      </c>
      <c r="Q368" s="51">
        <v>0.0</v>
      </c>
      <c r="R368" s="51">
        <v>4400.0</v>
      </c>
      <c r="S368" s="52">
        <f t="shared" si="2"/>
        <v>113600</v>
      </c>
      <c r="T368" s="42" t="s">
        <v>83</v>
      </c>
      <c r="U368" s="49">
        <v>45954.0</v>
      </c>
      <c r="V368" s="49">
        <v>45984.0</v>
      </c>
      <c r="W368" s="42">
        <v>1.0</v>
      </c>
      <c r="X368" s="42" t="s">
        <v>84</v>
      </c>
      <c r="Y368" s="42" t="s">
        <v>85</v>
      </c>
    </row>
    <row r="369" ht="16.5" customHeight="1">
      <c r="A369" s="46" t="s">
        <v>10082</v>
      </c>
      <c r="B369" s="40">
        <v>45954.0</v>
      </c>
      <c r="C369" s="42">
        <v>3848.0</v>
      </c>
      <c r="D369" s="47" t="s">
        <v>1111</v>
      </c>
      <c r="E369" s="46" t="s">
        <v>1112</v>
      </c>
      <c r="F369" s="228" t="s">
        <v>10084</v>
      </c>
      <c r="G369" s="47" t="s">
        <v>1114</v>
      </c>
      <c r="H369" s="47" t="s">
        <v>156</v>
      </c>
      <c r="I369" s="42" t="s">
        <v>6450</v>
      </c>
      <c r="J369" s="49">
        <v>44554.0</v>
      </c>
      <c r="K369" s="40">
        <v>45954.0</v>
      </c>
      <c r="L369" s="42" t="s">
        <v>75</v>
      </c>
      <c r="M369" s="51">
        <v>0.0</v>
      </c>
      <c r="N369" s="42" t="s">
        <v>75</v>
      </c>
      <c r="O369" s="54">
        <v>118000.0</v>
      </c>
      <c r="P369" s="140">
        <v>118000.0</v>
      </c>
      <c r="Q369" s="51">
        <v>0.0</v>
      </c>
      <c r="R369" s="51">
        <v>4400.0</v>
      </c>
      <c r="S369" s="52">
        <f t="shared" si="2"/>
        <v>113600</v>
      </c>
      <c r="T369" s="42" t="s">
        <v>83</v>
      </c>
      <c r="U369" s="49">
        <v>45954.0</v>
      </c>
      <c r="V369" s="49">
        <v>45984.0</v>
      </c>
      <c r="W369" s="42">
        <v>1.0</v>
      </c>
      <c r="X369" s="42" t="s">
        <v>84</v>
      </c>
      <c r="Y369" s="42" t="s">
        <v>85</v>
      </c>
    </row>
    <row r="370" ht="16.5" customHeight="1">
      <c r="A370" s="38" t="s">
        <v>10086</v>
      </c>
      <c r="B370" s="40">
        <v>45954.0</v>
      </c>
      <c r="C370" s="42">
        <v>9096.0</v>
      </c>
      <c r="D370" s="47" t="s">
        <v>3954</v>
      </c>
      <c r="E370" s="46" t="s">
        <v>3956</v>
      </c>
      <c r="F370" s="228" t="s">
        <v>3958</v>
      </c>
      <c r="G370" s="47" t="s">
        <v>3303</v>
      </c>
      <c r="H370" s="47" t="s">
        <v>134</v>
      </c>
      <c r="I370" s="42" t="s">
        <v>46</v>
      </c>
      <c r="J370" s="49">
        <v>45068.0</v>
      </c>
      <c r="K370" s="40">
        <v>45954.0</v>
      </c>
      <c r="L370" s="42" t="s">
        <v>75</v>
      </c>
      <c r="M370" s="51">
        <v>78000.0</v>
      </c>
      <c r="N370" s="42" t="s">
        <v>75</v>
      </c>
      <c r="O370" s="54">
        <v>76000.0</v>
      </c>
      <c r="P370" s="140">
        <v>76000.0</v>
      </c>
      <c r="Q370" s="51">
        <v>0.0</v>
      </c>
      <c r="R370" s="51">
        <v>532.0</v>
      </c>
      <c r="S370" s="52">
        <f t="shared" si="2"/>
        <v>75468</v>
      </c>
      <c r="T370" s="42" t="s">
        <v>83</v>
      </c>
      <c r="U370" s="49">
        <v>45954.0</v>
      </c>
      <c r="V370" s="49">
        <v>45984.0</v>
      </c>
      <c r="W370" s="42">
        <v>1.0</v>
      </c>
      <c r="X370" s="42" t="s">
        <v>98</v>
      </c>
      <c r="Y370" s="42" t="s">
        <v>85</v>
      </c>
    </row>
    <row r="371" ht="16.5" customHeight="1">
      <c r="A371" s="46" t="s">
        <v>10092</v>
      </c>
      <c r="B371" s="40">
        <v>45954.0</v>
      </c>
      <c r="C371" s="42">
        <v>4808.0</v>
      </c>
      <c r="D371" s="47" t="s">
        <v>3035</v>
      </c>
      <c r="E371" s="46" t="s">
        <v>2860</v>
      </c>
      <c r="F371" s="228" t="s">
        <v>4096</v>
      </c>
      <c r="G371" s="47" t="s">
        <v>234</v>
      </c>
      <c r="H371" s="47" t="s">
        <v>235</v>
      </c>
      <c r="I371" s="42" t="s">
        <v>6450</v>
      </c>
      <c r="J371" s="49">
        <v>44618.0</v>
      </c>
      <c r="K371" s="40">
        <v>45954.0</v>
      </c>
      <c r="L371" s="42" t="s">
        <v>75</v>
      </c>
      <c r="M371" s="51">
        <v>0.0</v>
      </c>
      <c r="N371" s="42" t="s">
        <v>75</v>
      </c>
      <c r="O371" s="54">
        <v>78000.0</v>
      </c>
      <c r="P371" s="140">
        <v>78000.0</v>
      </c>
      <c r="Q371" s="51">
        <v>0.0</v>
      </c>
      <c r="R371" s="51">
        <v>546.0</v>
      </c>
      <c r="S371" s="52">
        <f t="shared" si="2"/>
        <v>77454</v>
      </c>
      <c r="T371" s="42" t="s">
        <v>83</v>
      </c>
      <c r="U371" s="49">
        <v>45954.0</v>
      </c>
      <c r="V371" s="49">
        <v>45984.0</v>
      </c>
      <c r="W371" s="42">
        <v>1.0</v>
      </c>
      <c r="X371" s="42" t="s">
        <v>98</v>
      </c>
      <c r="Y371" s="42" t="s">
        <v>85</v>
      </c>
    </row>
    <row r="372" ht="16.5" customHeight="1">
      <c r="A372" s="46" t="s">
        <v>10096</v>
      </c>
      <c r="B372" s="40">
        <v>45957.0</v>
      </c>
      <c r="C372" s="42">
        <v>6463.0</v>
      </c>
      <c r="D372" s="47" t="s">
        <v>3938</v>
      </c>
      <c r="E372" s="46" t="s">
        <v>245</v>
      </c>
      <c r="F372" s="228" t="s">
        <v>246</v>
      </c>
      <c r="G372" s="47" t="s">
        <v>122</v>
      </c>
      <c r="H372" s="47" t="s">
        <v>124</v>
      </c>
      <c r="I372" s="42" t="s">
        <v>6450</v>
      </c>
      <c r="J372" s="49">
        <v>44773.0</v>
      </c>
      <c r="K372" s="40">
        <v>45954.0</v>
      </c>
      <c r="L372" s="42" t="s">
        <v>75</v>
      </c>
      <c r="M372" s="51">
        <v>118000.0</v>
      </c>
      <c r="N372" s="42" t="s">
        <v>75</v>
      </c>
      <c r="O372" s="54">
        <v>120004.0</v>
      </c>
      <c r="P372" s="95">
        <v>120004.0</v>
      </c>
      <c r="Q372" s="51">
        <v>0.0</v>
      </c>
      <c r="R372" s="51">
        <v>0.0</v>
      </c>
      <c r="S372" s="52">
        <f t="shared" si="2"/>
        <v>120004</v>
      </c>
      <c r="T372" s="42" t="s">
        <v>112</v>
      </c>
      <c r="U372" s="49">
        <v>45954.0</v>
      </c>
      <c r="V372" s="49">
        <v>45987.0</v>
      </c>
      <c r="W372" s="42">
        <v>1.0</v>
      </c>
      <c r="X372" s="42" t="s">
        <v>84</v>
      </c>
      <c r="Y372" s="42" t="s">
        <v>85</v>
      </c>
    </row>
    <row r="373" ht="16.5" customHeight="1">
      <c r="A373" s="46" t="s">
        <v>10101</v>
      </c>
      <c r="B373" s="40">
        <v>45954.0</v>
      </c>
      <c r="C373" s="42">
        <v>11351.0</v>
      </c>
      <c r="D373" s="47" t="s">
        <v>4013</v>
      </c>
      <c r="E373" s="46" t="s">
        <v>4014</v>
      </c>
      <c r="F373" s="228" t="s">
        <v>10102</v>
      </c>
      <c r="G373" s="47" t="s">
        <v>217</v>
      </c>
      <c r="H373" s="47" t="s">
        <v>177</v>
      </c>
      <c r="I373" s="42" t="s">
        <v>6450</v>
      </c>
      <c r="J373" s="49">
        <v>45337.0</v>
      </c>
      <c r="K373" s="40">
        <v>45954.0</v>
      </c>
      <c r="L373" s="42" t="s">
        <v>75</v>
      </c>
      <c r="M373" s="51">
        <v>0.0</v>
      </c>
      <c r="N373" s="42" t="s">
        <v>75</v>
      </c>
      <c r="O373" s="54">
        <v>118000.0</v>
      </c>
      <c r="P373" s="140">
        <v>118000.0</v>
      </c>
      <c r="Q373" s="51">
        <v>0.0</v>
      </c>
      <c r="R373" s="51">
        <v>826.0</v>
      </c>
      <c r="S373" s="52">
        <f t="shared" si="2"/>
        <v>117174</v>
      </c>
      <c r="T373" s="42" t="s">
        <v>83</v>
      </c>
      <c r="U373" s="49">
        <v>45954.0</v>
      </c>
      <c r="V373" s="49">
        <v>45984.0</v>
      </c>
      <c r="W373" s="42">
        <v>1.0</v>
      </c>
      <c r="X373" s="42" t="s">
        <v>84</v>
      </c>
      <c r="Y373" s="42" t="s">
        <v>85</v>
      </c>
    </row>
    <row r="374" ht="16.5" customHeight="1">
      <c r="A374" s="38" t="s">
        <v>10109</v>
      </c>
      <c r="B374" s="40">
        <v>45957.0</v>
      </c>
      <c r="C374" s="42">
        <v>8444.0</v>
      </c>
      <c r="D374" s="47" t="s">
        <v>8446</v>
      </c>
      <c r="E374" s="46" t="s">
        <v>1324</v>
      </c>
      <c r="F374" s="228" t="s">
        <v>3093</v>
      </c>
      <c r="G374" s="47" t="s">
        <v>323</v>
      </c>
      <c r="H374" s="47" t="s">
        <v>177</v>
      </c>
      <c r="I374" s="42" t="s">
        <v>46</v>
      </c>
      <c r="J374" s="49">
        <v>44986.0</v>
      </c>
      <c r="K374" s="40">
        <v>45954.0</v>
      </c>
      <c r="L374" s="42" t="s">
        <v>75</v>
      </c>
      <c r="M374" s="51">
        <v>78000.0</v>
      </c>
      <c r="N374" s="42" t="s">
        <v>75</v>
      </c>
      <c r="O374" s="54">
        <v>312000.0</v>
      </c>
      <c r="P374" s="140">
        <v>312000.0</v>
      </c>
      <c r="Q374" s="51">
        <v>0.0</v>
      </c>
      <c r="R374" s="51">
        <v>4440.0</v>
      </c>
      <c r="S374" s="52">
        <f t="shared" si="2"/>
        <v>307560</v>
      </c>
      <c r="T374" s="42" t="s">
        <v>83</v>
      </c>
      <c r="U374" s="49">
        <v>45954.0</v>
      </c>
      <c r="V374" s="49">
        <v>45984.0</v>
      </c>
      <c r="W374" s="42">
        <v>1.0</v>
      </c>
      <c r="X374" s="42" t="s">
        <v>98</v>
      </c>
      <c r="Y374" s="42" t="s">
        <v>85</v>
      </c>
    </row>
    <row r="375" ht="16.5" customHeight="1">
      <c r="A375" s="38" t="s">
        <v>10113</v>
      </c>
      <c r="B375" s="40">
        <v>45957.0</v>
      </c>
      <c r="C375" s="42">
        <v>7479.0</v>
      </c>
      <c r="D375" s="47" t="s">
        <v>6946</v>
      </c>
      <c r="E375" s="46" t="s">
        <v>3075</v>
      </c>
      <c r="F375" s="228" t="s">
        <v>10114</v>
      </c>
      <c r="G375" s="47" t="s">
        <v>217</v>
      </c>
      <c r="H375" s="47" t="s">
        <v>177</v>
      </c>
      <c r="I375" s="42" t="s">
        <v>46</v>
      </c>
      <c r="J375" s="49">
        <v>44871.0</v>
      </c>
      <c r="K375" s="40">
        <v>45954.0</v>
      </c>
      <c r="L375" s="42" t="s">
        <v>75</v>
      </c>
      <c r="M375" s="51">
        <v>0.0</v>
      </c>
      <c r="N375" s="42" t="s">
        <v>75</v>
      </c>
      <c r="O375" s="54">
        <v>118000.0</v>
      </c>
      <c r="P375" s="140">
        <v>118000.0</v>
      </c>
      <c r="Q375" s="51">
        <v>0.0</v>
      </c>
      <c r="R375" s="51">
        <v>2360.0</v>
      </c>
      <c r="S375" s="52">
        <f t="shared" si="2"/>
        <v>115640</v>
      </c>
      <c r="T375" s="42" t="s">
        <v>83</v>
      </c>
      <c r="U375" s="49">
        <v>45954.0</v>
      </c>
      <c r="V375" s="49">
        <v>45984.0</v>
      </c>
      <c r="W375" s="42">
        <v>1.0</v>
      </c>
      <c r="X375" s="42" t="s">
        <v>84</v>
      </c>
      <c r="Y375" s="42" t="s">
        <v>85</v>
      </c>
    </row>
    <row r="376" ht="16.5" customHeight="1">
      <c r="A376" s="46" t="s">
        <v>10118</v>
      </c>
      <c r="B376" s="40">
        <v>45957.0</v>
      </c>
      <c r="C376" s="42">
        <v>8912.0</v>
      </c>
      <c r="D376" s="47" t="s">
        <v>3490</v>
      </c>
      <c r="E376" s="46" t="s">
        <v>3492</v>
      </c>
      <c r="F376" s="228" t="s">
        <v>3493</v>
      </c>
      <c r="G376" s="47" t="s">
        <v>3303</v>
      </c>
      <c r="H376" s="47" t="s">
        <v>134</v>
      </c>
      <c r="I376" s="42" t="s">
        <v>6450</v>
      </c>
      <c r="J376" s="49">
        <v>45047.0</v>
      </c>
      <c r="K376" s="40">
        <v>45954.0</v>
      </c>
      <c r="L376" s="42" t="s">
        <v>75</v>
      </c>
      <c r="M376" s="51">
        <v>0.0</v>
      </c>
      <c r="N376" s="42" t="s">
        <v>75</v>
      </c>
      <c r="O376" s="54">
        <v>78000.0</v>
      </c>
      <c r="P376" s="140">
        <v>78000.0</v>
      </c>
      <c r="Q376" s="51">
        <v>0.0</v>
      </c>
      <c r="R376" s="51">
        <v>546.0</v>
      </c>
      <c r="S376" s="52">
        <f t="shared" si="2"/>
        <v>77454</v>
      </c>
      <c r="T376" s="42" t="s">
        <v>83</v>
      </c>
      <c r="U376" s="49">
        <v>45954.0</v>
      </c>
      <c r="V376" s="49">
        <v>45985.0</v>
      </c>
      <c r="W376" s="42">
        <v>1.0</v>
      </c>
      <c r="X376" s="42" t="s">
        <v>98</v>
      </c>
      <c r="Y376" s="42" t="s">
        <v>85</v>
      </c>
    </row>
    <row r="377" ht="16.5" customHeight="1">
      <c r="A377" s="46" t="s">
        <v>10121</v>
      </c>
      <c r="B377" s="40">
        <v>45957.0</v>
      </c>
      <c r="C377" s="42">
        <v>4072.0</v>
      </c>
      <c r="D377" s="47" t="s">
        <v>717</v>
      </c>
      <c r="E377" s="46" t="s">
        <v>718</v>
      </c>
      <c r="F377" s="228" t="s">
        <v>4034</v>
      </c>
      <c r="G377" s="47" t="s">
        <v>601</v>
      </c>
      <c r="H377" s="47" t="s">
        <v>177</v>
      </c>
      <c r="I377" s="42" t="s">
        <v>6450</v>
      </c>
      <c r="J377" s="49">
        <v>44566.0</v>
      </c>
      <c r="K377" s="40">
        <v>45954.0</v>
      </c>
      <c r="L377" s="42" t="s">
        <v>75</v>
      </c>
      <c r="M377" s="51">
        <v>118000.0</v>
      </c>
      <c r="N377" s="42" t="s">
        <v>75</v>
      </c>
      <c r="O377" s="51">
        <v>150000.0</v>
      </c>
      <c r="P377" s="408">
        <v>150000.0</v>
      </c>
      <c r="Q377" s="51">
        <v>0.0</v>
      </c>
      <c r="R377" s="51">
        <v>1050.0</v>
      </c>
      <c r="S377" s="52">
        <f t="shared" si="2"/>
        <v>148950</v>
      </c>
      <c r="T377" s="42" t="s">
        <v>83</v>
      </c>
      <c r="U377" s="49">
        <v>45954.0</v>
      </c>
      <c r="V377" s="49">
        <v>45990.0</v>
      </c>
      <c r="W377" s="42">
        <v>1.0</v>
      </c>
      <c r="X377" s="42" t="s">
        <v>84</v>
      </c>
      <c r="Y377" s="42" t="s">
        <v>85</v>
      </c>
    </row>
    <row r="378" ht="16.5" customHeight="1">
      <c r="A378" s="38" t="s">
        <v>10125</v>
      </c>
      <c r="B378" s="40">
        <v>45957.0</v>
      </c>
      <c r="C378" s="42">
        <v>8535.0</v>
      </c>
      <c r="D378" s="47" t="s">
        <v>3937</v>
      </c>
      <c r="E378" s="46" t="s">
        <v>3939</v>
      </c>
      <c r="F378" s="228" t="s">
        <v>3940</v>
      </c>
      <c r="G378" s="47" t="s">
        <v>179</v>
      </c>
      <c r="H378" s="47" t="s">
        <v>177</v>
      </c>
      <c r="I378" s="42" t="s">
        <v>46</v>
      </c>
      <c r="J378" s="49">
        <v>44998.0</v>
      </c>
      <c r="K378" s="40">
        <v>45955.0</v>
      </c>
      <c r="L378" s="42" t="s">
        <v>75</v>
      </c>
      <c r="M378" s="51">
        <v>0.0</v>
      </c>
      <c r="N378" s="42" t="s">
        <v>75</v>
      </c>
      <c r="O378" s="54">
        <v>78096.0</v>
      </c>
      <c r="P378" s="95">
        <v>78030.0</v>
      </c>
      <c r="Q378" s="51">
        <v>0.0</v>
      </c>
      <c r="R378" s="51">
        <v>0.0</v>
      </c>
      <c r="S378" s="52">
        <f t="shared" si="2"/>
        <v>78030</v>
      </c>
      <c r="T378" s="42" t="s">
        <v>112</v>
      </c>
      <c r="U378" s="49">
        <v>45955.0</v>
      </c>
      <c r="V378" s="49">
        <v>45985.0</v>
      </c>
      <c r="W378" s="42">
        <v>1.0</v>
      </c>
      <c r="X378" s="42" t="s">
        <v>98</v>
      </c>
      <c r="Y378" s="42" t="s">
        <v>85</v>
      </c>
    </row>
    <row r="379" ht="16.5" customHeight="1">
      <c r="A379" s="38" t="s">
        <v>10129</v>
      </c>
      <c r="B379" s="40">
        <v>45957.0</v>
      </c>
      <c r="C379" s="42">
        <v>4430.0</v>
      </c>
      <c r="D379" s="47" t="s">
        <v>4305</v>
      </c>
      <c r="E379" s="46" t="s">
        <v>4134</v>
      </c>
      <c r="F379" s="228" t="s">
        <v>4135</v>
      </c>
      <c r="G379" s="47" t="s">
        <v>585</v>
      </c>
      <c r="H379" s="47" t="s">
        <v>123</v>
      </c>
      <c r="I379" s="42" t="s">
        <v>46</v>
      </c>
      <c r="J379" s="49">
        <v>44590.0</v>
      </c>
      <c r="K379" s="40">
        <v>45955.0</v>
      </c>
      <c r="L379" s="42" t="s">
        <v>75</v>
      </c>
      <c r="M379" s="51">
        <v>0.0</v>
      </c>
      <c r="N379" s="42" t="s">
        <v>75</v>
      </c>
      <c r="O379" s="54">
        <v>78000.0</v>
      </c>
      <c r="P379" s="137">
        <v>78000.0</v>
      </c>
      <c r="Q379" s="51">
        <v>0.0</v>
      </c>
      <c r="R379" s="51">
        <v>546.0</v>
      </c>
      <c r="S379" s="52">
        <f t="shared" si="2"/>
        <v>77454</v>
      </c>
      <c r="T379" s="42" t="s">
        <v>83</v>
      </c>
      <c r="U379" s="49">
        <v>45955.0</v>
      </c>
      <c r="V379" s="49">
        <v>45985.0</v>
      </c>
      <c r="W379" s="42">
        <v>1.0</v>
      </c>
      <c r="X379" s="42" t="s">
        <v>98</v>
      </c>
      <c r="Y379" s="42" t="s">
        <v>85</v>
      </c>
    </row>
    <row r="380" ht="16.5" customHeight="1">
      <c r="A380" s="38" t="s">
        <v>10134</v>
      </c>
      <c r="B380" s="40">
        <v>45957.0</v>
      </c>
      <c r="C380" s="42">
        <v>2816.0</v>
      </c>
      <c r="D380" s="47" t="s">
        <v>4500</v>
      </c>
      <c r="E380" s="46" t="s">
        <v>3911</v>
      </c>
      <c r="F380" s="228" t="s">
        <v>3912</v>
      </c>
      <c r="G380" s="47" t="s">
        <v>315</v>
      </c>
      <c r="H380" s="47" t="s">
        <v>177</v>
      </c>
      <c r="I380" s="42" t="s">
        <v>46</v>
      </c>
      <c r="J380" s="49">
        <v>44476.0</v>
      </c>
      <c r="K380" s="40">
        <v>45955.0</v>
      </c>
      <c r="L380" s="42" t="s">
        <v>75</v>
      </c>
      <c r="M380" s="51">
        <v>0.0</v>
      </c>
      <c r="N380" s="42" t="s">
        <v>75</v>
      </c>
      <c r="O380" s="54">
        <v>78000.0</v>
      </c>
      <c r="P380" s="137">
        <v>78000.0</v>
      </c>
      <c r="Q380" s="51">
        <v>0.0</v>
      </c>
      <c r="R380" s="51">
        <v>546.0</v>
      </c>
      <c r="S380" s="52">
        <f t="shared" si="2"/>
        <v>77454</v>
      </c>
      <c r="T380" s="42" t="s">
        <v>83</v>
      </c>
      <c r="U380" s="49">
        <v>45955.0</v>
      </c>
      <c r="V380" s="49">
        <v>45985.0</v>
      </c>
      <c r="W380" s="42">
        <v>1.0</v>
      </c>
      <c r="X380" s="42" t="s">
        <v>98</v>
      </c>
      <c r="Y380" s="42" t="s">
        <v>85</v>
      </c>
    </row>
    <row r="381" ht="16.5" customHeight="1">
      <c r="A381" s="38" t="s">
        <v>10139</v>
      </c>
      <c r="B381" s="40">
        <v>45957.0</v>
      </c>
      <c r="C381" s="42">
        <v>3086.0</v>
      </c>
      <c r="D381" s="47" t="s">
        <v>9864</v>
      </c>
      <c r="E381" s="46" t="s">
        <v>4438</v>
      </c>
      <c r="F381" s="228" t="s">
        <v>9865</v>
      </c>
      <c r="G381" s="47" t="s">
        <v>243</v>
      </c>
      <c r="H381" s="47" t="s">
        <v>123</v>
      </c>
      <c r="I381" s="42" t="s">
        <v>46</v>
      </c>
      <c r="J381" s="49">
        <v>44501.0</v>
      </c>
      <c r="K381" s="40">
        <v>45955.0</v>
      </c>
      <c r="L381" s="42" t="s">
        <v>75</v>
      </c>
      <c r="M381" s="51">
        <v>0.0</v>
      </c>
      <c r="N381" s="42" t="s">
        <v>75</v>
      </c>
      <c r="O381" s="54">
        <v>118000.0</v>
      </c>
      <c r="P381" s="137">
        <v>118000.0</v>
      </c>
      <c r="Q381" s="51">
        <v>0.0</v>
      </c>
      <c r="R381" s="51">
        <v>826.0</v>
      </c>
      <c r="S381" s="52">
        <f t="shared" si="2"/>
        <v>117174</v>
      </c>
      <c r="T381" s="42" t="s">
        <v>83</v>
      </c>
      <c r="U381" s="49">
        <v>45955.0</v>
      </c>
      <c r="V381" s="49">
        <v>45986.0</v>
      </c>
      <c r="W381" s="42">
        <v>1.0</v>
      </c>
      <c r="X381" s="42" t="s">
        <v>84</v>
      </c>
      <c r="Y381" s="42" t="s">
        <v>85</v>
      </c>
    </row>
    <row r="382" ht="16.5" customHeight="1">
      <c r="A382" s="46" t="s">
        <v>10145</v>
      </c>
      <c r="B382" s="40">
        <v>45957.0</v>
      </c>
      <c r="C382" s="42">
        <v>4723.0</v>
      </c>
      <c r="D382" s="47" t="s">
        <v>1073</v>
      </c>
      <c r="E382" s="46" t="s">
        <v>1074</v>
      </c>
      <c r="F382" s="228" t="s">
        <v>3980</v>
      </c>
      <c r="G382" s="47" t="s">
        <v>217</v>
      </c>
      <c r="H382" s="47" t="s">
        <v>177</v>
      </c>
      <c r="I382" s="42" t="s">
        <v>6450</v>
      </c>
      <c r="J382" s="49">
        <v>44611.0</v>
      </c>
      <c r="K382" s="40">
        <v>45955.0</v>
      </c>
      <c r="L382" s="42" t="s">
        <v>75</v>
      </c>
      <c r="M382" s="51">
        <v>0.0</v>
      </c>
      <c r="N382" s="40">
        <v>45956.0</v>
      </c>
      <c r="O382" s="54">
        <v>78084.0</v>
      </c>
      <c r="P382" s="133">
        <v>78000.0</v>
      </c>
      <c r="Q382" s="51">
        <v>0.0</v>
      </c>
      <c r="R382" s="51">
        <v>0.0</v>
      </c>
      <c r="S382" s="52">
        <f t="shared" si="2"/>
        <v>78000</v>
      </c>
      <c r="T382" s="42" t="s">
        <v>112</v>
      </c>
      <c r="U382" s="49">
        <v>45956.0</v>
      </c>
      <c r="V382" s="49">
        <v>45987.0</v>
      </c>
      <c r="W382" s="42">
        <v>1.0</v>
      </c>
      <c r="X382" s="42" t="s">
        <v>98</v>
      </c>
      <c r="Y382" s="42" t="s">
        <v>85</v>
      </c>
    </row>
    <row r="383" ht="16.5" customHeight="1">
      <c r="A383" s="38" t="s">
        <v>10150</v>
      </c>
      <c r="B383" s="40">
        <v>45957.0</v>
      </c>
      <c r="C383" s="42">
        <v>4234.0</v>
      </c>
      <c r="D383" s="47" t="s">
        <v>68</v>
      </c>
      <c r="E383" s="46" t="s">
        <v>69</v>
      </c>
      <c r="F383" s="228" t="s">
        <v>4462</v>
      </c>
      <c r="G383" s="47" t="s">
        <v>3303</v>
      </c>
      <c r="H383" s="47" t="s">
        <v>134</v>
      </c>
      <c r="I383" s="42" t="s">
        <v>46</v>
      </c>
      <c r="J383" s="49">
        <v>44576.0</v>
      </c>
      <c r="K383" s="40">
        <v>45955.0</v>
      </c>
      <c r="L383" s="42" t="s">
        <v>75</v>
      </c>
      <c r="M383" s="51">
        <v>0.0</v>
      </c>
      <c r="N383" s="42" t="s">
        <v>75</v>
      </c>
      <c r="O383" s="54">
        <v>118000.0</v>
      </c>
      <c r="P383" s="137">
        <v>118000.0</v>
      </c>
      <c r="Q383" s="51">
        <v>0.0</v>
      </c>
      <c r="R383" s="51">
        <v>826.0</v>
      </c>
      <c r="S383" s="52">
        <f t="shared" si="2"/>
        <v>117174</v>
      </c>
      <c r="T383" s="42" t="s">
        <v>83</v>
      </c>
      <c r="U383" s="49">
        <v>45955.0</v>
      </c>
      <c r="V383" s="49">
        <v>45985.0</v>
      </c>
      <c r="W383" s="42">
        <v>1.0</v>
      </c>
      <c r="X383" s="42" t="s">
        <v>84</v>
      </c>
      <c r="Y383" s="42" t="s">
        <v>85</v>
      </c>
    </row>
    <row r="384" ht="16.5" customHeight="1">
      <c r="A384" s="158" t="s">
        <v>10154</v>
      </c>
      <c r="B384" s="40">
        <v>45957.0</v>
      </c>
      <c r="C384" s="42">
        <v>16620.0</v>
      </c>
      <c r="D384" s="47" t="s">
        <v>10155</v>
      </c>
      <c r="E384" s="46" t="s">
        <v>10157</v>
      </c>
      <c r="F384" s="228" t="s">
        <v>10158</v>
      </c>
      <c r="G384" s="47" t="s">
        <v>10160</v>
      </c>
      <c r="H384" s="487" t="s">
        <v>1296</v>
      </c>
      <c r="I384" s="42" t="s">
        <v>46</v>
      </c>
      <c r="J384" s="49">
        <v>45948.0</v>
      </c>
      <c r="K384" s="40">
        <v>45955.0</v>
      </c>
      <c r="L384" s="42" t="s">
        <v>75</v>
      </c>
      <c r="M384" s="51">
        <v>0.0</v>
      </c>
      <c r="N384" s="42" t="s">
        <v>75</v>
      </c>
      <c r="O384" s="54">
        <v>1298000.0</v>
      </c>
      <c r="P384" s="137">
        <v>1298000.0</v>
      </c>
      <c r="Q384" s="51">
        <v>0.0</v>
      </c>
      <c r="R384" s="51">
        <v>9086.0</v>
      </c>
      <c r="S384" s="52">
        <f t="shared" si="2"/>
        <v>1288914</v>
      </c>
      <c r="T384" s="42" t="s">
        <v>83</v>
      </c>
      <c r="U384" s="49">
        <v>45955.0</v>
      </c>
      <c r="V384" s="49">
        <v>46322.0</v>
      </c>
      <c r="W384" s="42">
        <v>12.0</v>
      </c>
      <c r="X384" s="42" t="s">
        <v>84</v>
      </c>
      <c r="Y384" s="42" t="s">
        <v>221</v>
      </c>
    </row>
    <row r="385" ht="16.5" customHeight="1">
      <c r="A385" s="38" t="s">
        <v>10162</v>
      </c>
      <c r="B385" s="40">
        <v>45957.0</v>
      </c>
      <c r="C385" s="42">
        <v>11897.0</v>
      </c>
      <c r="D385" s="47" t="s">
        <v>3408</v>
      </c>
      <c r="E385" s="46" t="s">
        <v>3409</v>
      </c>
      <c r="F385" s="228" t="s">
        <v>3410</v>
      </c>
      <c r="G385" s="47" t="s">
        <v>1071</v>
      </c>
      <c r="H385" s="47" t="s">
        <v>814</v>
      </c>
      <c r="I385" s="42" t="s">
        <v>46</v>
      </c>
      <c r="J385" s="49">
        <v>45401.0</v>
      </c>
      <c r="K385" s="40">
        <v>45955.0</v>
      </c>
      <c r="L385" s="42" t="s">
        <v>75</v>
      </c>
      <c r="M385" s="51">
        <v>0.0</v>
      </c>
      <c r="N385" s="40">
        <v>45956.0</v>
      </c>
      <c r="O385" s="54">
        <v>118061.0</v>
      </c>
      <c r="P385" s="133">
        <v>118000.0</v>
      </c>
      <c r="Q385" s="51">
        <v>0.0</v>
      </c>
      <c r="R385" s="51">
        <v>0.0</v>
      </c>
      <c r="S385" s="52">
        <f t="shared" si="2"/>
        <v>118000</v>
      </c>
      <c r="T385" s="42" t="s">
        <v>112</v>
      </c>
      <c r="U385" s="49">
        <v>45956.0</v>
      </c>
      <c r="V385" s="49">
        <v>45986.0</v>
      </c>
      <c r="W385" s="42">
        <v>1.0</v>
      </c>
      <c r="X385" s="42" t="s">
        <v>84</v>
      </c>
      <c r="Y385" s="42" t="s">
        <v>85</v>
      </c>
    </row>
    <row r="386" ht="16.5" customHeight="1">
      <c r="A386" s="46" t="s">
        <v>10170</v>
      </c>
      <c r="B386" s="40">
        <v>45957.0</v>
      </c>
      <c r="C386" s="42">
        <v>8150.0</v>
      </c>
      <c r="D386" s="47" t="s">
        <v>3861</v>
      </c>
      <c r="E386" s="46" t="s">
        <v>3507</v>
      </c>
      <c r="F386" s="228" t="s">
        <v>3508</v>
      </c>
      <c r="G386" s="47" t="s">
        <v>217</v>
      </c>
      <c r="H386" s="47" t="s">
        <v>177</v>
      </c>
      <c r="I386" s="42" t="s">
        <v>6450</v>
      </c>
      <c r="J386" s="49">
        <v>44951.0</v>
      </c>
      <c r="K386" s="40">
        <v>45955.0</v>
      </c>
      <c r="L386" s="42" t="s">
        <v>75</v>
      </c>
      <c r="M386" s="51">
        <v>0.0</v>
      </c>
      <c r="N386" s="42" t="s">
        <v>75</v>
      </c>
      <c r="O386" s="54">
        <v>118000.0</v>
      </c>
      <c r="P386" s="137">
        <v>118000.0</v>
      </c>
      <c r="Q386" s="51">
        <v>0.0</v>
      </c>
      <c r="R386" s="51">
        <v>826.0</v>
      </c>
      <c r="S386" s="52">
        <f t="shared" si="2"/>
        <v>117174</v>
      </c>
      <c r="T386" s="42" t="s">
        <v>83</v>
      </c>
      <c r="U386" s="49">
        <v>45955.0</v>
      </c>
      <c r="V386" s="49">
        <v>45985.0</v>
      </c>
      <c r="W386" s="42">
        <v>1.0</v>
      </c>
      <c r="X386" s="42" t="s">
        <v>84</v>
      </c>
      <c r="Y386" s="42" t="s">
        <v>85</v>
      </c>
    </row>
    <row r="387" ht="16.5" customHeight="1">
      <c r="A387" s="38" t="s">
        <v>10177</v>
      </c>
      <c r="B387" s="40">
        <v>45958.0</v>
      </c>
      <c r="C387" s="42">
        <v>12017.0</v>
      </c>
      <c r="D387" s="47" t="s">
        <v>7847</v>
      </c>
      <c r="E387" s="46" t="s">
        <v>1272</v>
      </c>
      <c r="F387" s="228" t="s">
        <v>1277</v>
      </c>
      <c r="G387" s="47" t="s">
        <v>121</v>
      </c>
      <c r="H387" s="47" t="s">
        <v>123</v>
      </c>
      <c r="I387" s="42" t="s">
        <v>46</v>
      </c>
      <c r="J387" s="49">
        <v>45414.0</v>
      </c>
      <c r="K387" s="42" t="s">
        <v>75</v>
      </c>
      <c r="L387" s="42" t="s">
        <v>75</v>
      </c>
      <c r="M387" s="51">
        <v>78000.0</v>
      </c>
      <c r="N387" s="40">
        <v>45955.0</v>
      </c>
      <c r="O387" s="54">
        <v>0.0</v>
      </c>
      <c r="P387" s="54">
        <v>0.0</v>
      </c>
      <c r="Q387" s="51">
        <v>0.0</v>
      </c>
      <c r="R387" s="51">
        <v>0.0</v>
      </c>
      <c r="S387" s="52">
        <f t="shared" si="2"/>
        <v>0</v>
      </c>
      <c r="T387" s="42" t="s">
        <v>283</v>
      </c>
      <c r="U387" s="49">
        <v>45955.0</v>
      </c>
      <c r="V387" s="49">
        <v>45985.0</v>
      </c>
      <c r="W387" s="42">
        <v>1.0</v>
      </c>
      <c r="X387" s="42" t="s">
        <v>98</v>
      </c>
      <c r="Y387" s="42" t="s">
        <v>85</v>
      </c>
    </row>
    <row r="388" ht="16.5" customHeight="1">
      <c r="A388" s="38" t="s">
        <v>10181</v>
      </c>
      <c r="B388" s="40">
        <v>45957.0</v>
      </c>
      <c r="C388" s="42">
        <v>11654.0</v>
      </c>
      <c r="D388" s="47" t="s">
        <v>5263</v>
      </c>
      <c r="E388" s="46" t="s">
        <v>5264</v>
      </c>
      <c r="F388" s="228" t="s">
        <v>5265</v>
      </c>
      <c r="G388" s="47" t="s">
        <v>121</v>
      </c>
      <c r="H388" s="47" t="s">
        <v>123</v>
      </c>
      <c r="I388" s="42" t="s">
        <v>46</v>
      </c>
      <c r="J388" s="49">
        <v>45371.0</v>
      </c>
      <c r="K388" s="40">
        <v>45956.0</v>
      </c>
      <c r="L388" s="42" t="s">
        <v>75</v>
      </c>
      <c r="M388" s="51">
        <v>0.0</v>
      </c>
      <c r="N388" s="42" t="s">
        <v>75</v>
      </c>
      <c r="O388" s="54">
        <v>118000.0</v>
      </c>
      <c r="P388" s="136">
        <v>118000.0</v>
      </c>
      <c r="Q388" s="51">
        <v>0.0</v>
      </c>
      <c r="R388" s="51">
        <v>4400.0</v>
      </c>
      <c r="S388" s="52">
        <f t="shared" si="2"/>
        <v>113600</v>
      </c>
      <c r="T388" s="42" t="s">
        <v>83</v>
      </c>
      <c r="U388" s="49">
        <v>45956.0</v>
      </c>
      <c r="V388" s="49">
        <v>45986.0</v>
      </c>
      <c r="W388" s="42">
        <v>1.0</v>
      </c>
      <c r="X388" s="42" t="s">
        <v>84</v>
      </c>
      <c r="Y388" s="42" t="s">
        <v>85</v>
      </c>
    </row>
    <row r="389" ht="16.5" customHeight="1">
      <c r="A389" s="38" t="s">
        <v>10185</v>
      </c>
      <c r="B389" s="40">
        <v>45957.0</v>
      </c>
      <c r="C389" s="42">
        <v>7514.0</v>
      </c>
      <c r="D389" s="47" t="s">
        <v>539</v>
      </c>
      <c r="E389" s="46" t="s">
        <v>540</v>
      </c>
      <c r="F389" s="228" t="s">
        <v>8607</v>
      </c>
      <c r="G389" s="47" t="s">
        <v>70</v>
      </c>
      <c r="H389" s="47" t="s">
        <v>72</v>
      </c>
      <c r="I389" s="42" t="s">
        <v>46</v>
      </c>
      <c r="J389" s="49">
        <v>44875.0</v>
      </c>
      <c r="K389" s="40">
        <v>45956.0</v>
      </c>
      <c r="L389" s="42" t="s">
        <v>75</v>
      </c>
      <c r="M389" s="51">
        <v>78000.0</v>
      </c>
      <c r="N389" s="42" t="s">
        <v>75</v>
      </c>
      <c r="O389" s="54">
        <v>80000.0</v>
      </c>
      <c r="P389" s="136">
        <v>80000.0</v>
      </c>
      <c r="Q389" s="51">
        <v>0.0</v>
      </c>
      <c r="R389" s="51">
        <v>560.0</v>
      </c>
      <c r="S389" s="52">
        <f t="shared" si="2"/>
        <v>79440</v>
      </c>
      <c r="T389" s="42" t="s">
        <v>83</v>
      </c>
      <c r="U389" s="49">
        <v>45956.0</v>
      </c>
      <c r="V389" s="49">
        <v>45986.0</v>
      </c>
      <c r="W389" s="42">
        <v>1.0</v>
      </c>
      <c r="X389" s="42" t="s">
        <v>98</v>
      </c>
      <c r="Y389" s="42" t="s">
        <v>85</v>
      </c>
    </row>
    <row r="390" ht="16.5" customHeight="1">
      <c r="A390" s="46" t="s">
        <v>10195</v>
      </c>
      <c r="B390" s="40">
        <v>45957.0</v>
      </c>
      <c r="C390" s="42">
        <v>5508.0</v>
      </c>
      <c r="D390" s="47" t="s">
        <v>10197</v>
      </c>
      <c r="E390" s="46" t="s">
        <v>4252</v>
      </c>
      <c r="F390" s="228" t="s">
        <v>10198</v>
      </c>
      <c r="G390" s="47" t="s">
        <v>812</v>
      </c>
      <c r="H390" s="47" t="s">
        <v>123</v>
      </c>
      <c r="I390" s="42" t="s">
        <v>46</v>
      </c>
      <c r="J390" s="49">
        <v>44669.0</v>
      </c>
      <c r="K390" s="40">
        <v>45956.0</v>
      </c>
      <c r="L390" s="42" t="s">
        <v>75</v>
      </c>
      <c r="M390" s="51"/>
      <c r="N390" s="42"/>
      <c r="O390" s="54">
        <v>73094.0</v>
      </c>
      <c r="P390" s="61">
        <v>73094.0</v>
      </c>
      <c r="Q390" s="51">
        <v>0.0</v>
      </c>
      <c r="R390" s="51">
        <v>0.0</v>
      </c>
      <c r="S390" s="52">
        <f t="shared" si="2"/>
        <v>73094</v>
      </c>
      <c r="T390" s="42" t="s">
        <v>112</v>
      </c>
      <c r="U390" s="49"/>
      <c r="V390" s="49"/>
      <c r="W390" s="42">
        <v>1.0</v>
      </c>
      <c r="X390" s="42" t="s">
        <v>98</v>
      </c>
      <c r="Y390" s="42" t="s">
        <v>85</v>
      </c>
    </row>
    <row r="391" ht="16.5" customHeight="1">
      <c r="A391" s="46" t="s">
        <v>10201</v>
      </c>
      <c r="B391" s="40">
        <v>45957.0</v>
      </c>
      <c r="C391" s="42">
        <v>5508.0</v>
      </c>
      <c r="D391" s="47" t="s">
        <v>10197</v>
      </c>
      <c r="E391" s="46" t="s">
        <v>4252</v>
      </c>
      <c r="F391" s="228" t="s">
        <v>4254</v>
      </c>
      <c r="G391" s="47" t="s">
        <v>812</v>
      </c>
      <c r="H391" s="47" t="s">
        <v>123</v>
      </c>
      <c r="I391" s="42" t="s">
        <v>6450</v>
      </c>
      <c r="J391" s="49">
        <v>44669.0</v>
      </c>
      <c r="K391" s="40">
        <v>45956.0</v>
      </c>
      <c r="L391" s="42" t="s">
        <v>75</v>
      </c>
      <c r="M391" s="51">
        <v>78000.0</v>
      </c>
      <c r="N391" s="42" t="s">
        <v>75</v>
      </c>
      <c r="O391" s="54">
        <v>10003.0</v>
      </c>
      <c r="P391" s="61">
        <v>10003.0</v>
      </c>
      <c r="Q391" s="51">
        <v>0.0</v>
      </c>
      <c r="R391" s="51">
        <v>0.0</v>
      </c>
      <c r="S391" s="52">
        <f t="shared" si="2"/>
        <v>10003</v>
      </c>
      <c r="T391" s="42" t="s">
        <v>112</v>
      </c>
      <c r="U391" s="49">
        <v>45956.0</v>
      </c>
      <c r="V391" s="49">
        <v>45986.0</v>
      </c>
      <c r="W391" s="42">
        <v>1.0</v>
      </c>
      <c r="X391" s="42" t="s">
        <v>98</v>
      </c>
      <c r="Y391" s="42" t="s">
        <v>85</v>
      </c>
    </row>
    <row r="392" ht="16.5" customHeight="1">
      <c r="A392" s="38" t="s">
        <v>10204</v>
      </c>
      <c r="B392" s="40">
        <v>45957.0</v>
      </c>
      <c r="C392" s="42">
        <v>12292.0</v>
      </c>
      <c r="D392" s="47" t="s">
        <v>3207</v>
      </c>
      <c r="E392" s="46" t="s">
        <v>1407</v>
      </c>
      <c r="F392" s="228" t="s">
        <v>1409</v>
      </c>
      <c r="G392" s="47" t="s">
        <v>243</v>
      </c>
      <c r="H392" s="47" t="s">
        <v>123</v>
      </c>
      <c r="I392" s="42" t="s">
        <v>46</v>
      </c>
      <c r="J392" s="49">
        <v>45443.0</v>
      </c>
      <c r="K392" s="40">
        <v>45956.0</v>
      </c>
      <c r="L392" s="42" t="s">
        <v>75</v>
      </c>
      <c r="M392" s="51">
        <v>0.0</v>
      </c>
      <c r="N392" s="42" t="s">
        <v>75</v>
      </c>
      <c r="O392" s="54">
        <v>118017.0</v>
      </c>
      <c r="P392" s="61">
        <v>118017.0</v>
      </c>
      <c r="Q392" s="51">
        <v>0.0</v>
      </c>
      <c r="R392" s="51">
        <v>0.0</v>
      </c>
      <c r="S392" s="52">
        <f t="shared" si="2"/>
        <v>118017</v>
      </c>
      <c r="T392" s="42" t="s">
        <v>112</v>
      </c>
      <c r="U392" s="49">
        <v>45956.0</v>
      </c>
      <c r="V392" s="49">
        <v>45986.0</v>
      </c>
      <c r="W392" s="42">
        <v>1.0</v>
      </c>
      <c r="X392" s="42" t="s">
        <v>84</v>
      </c>
      <c r="Y392" s="42" t="s">
        <v>85</v>
      </c>
    </row>
    <row r="393" ht="16.5" customHeight="1">
      <c r="A393" s="38" t="s">
        <v>10208</v>
      </c>
      <c r="B393" s="40">
        <v>45957.0</v>
      </c>
      <c r="C393" s="42">
        <v>11004.0</v>
      </c>
      <c r="D393" s="47" t="s">
        <v>2876</v>
      </c>
      <c r="E393" s="46" t="s">
        <v>2824</v>
      </c>
      <c r="F393" s="228" t="s">
        <v>3293</v>
      </c>
      <c r="G393" s="47" t="s">
        <v>701</v>
      </c>
      <c r="H393" s="47" t="s">
        <v>177</v>
      </c>
      <c r="I393" s="42" t="s">
        <v>46</v>
      </c>
      <c r="J393" s="49">
        <v>45300.0</v>
      </c>
      <c r="K393" s="40">
        <v>45956.0</v>
      </c>
      <c r="L393" s="42" t="s">
        <v>75</v>
      </c>
      <c r="M393" s="51">
        <v>118000.0</v>
      </c>
      <c r="N393" s="42" t="s">
        <v>75</v>
      </c>
      <c r="O393" s="54">
        <v>117000.0</v>
      </c>
      <c r="P393" s="136">
        <v>117000.0</v>
      </c>
      <c r="Q393" s="51">
        <v>0.0</v>
      </c>
      <c r="R393" s="51">
        <v>4400.0</v>
      </c>
      <c r="S393" s="52">
        <f t="shared" si="2"/>
        <v>112600</v>
      </c>
      <c r="T393" s="42" t="s">
        <v>83</v>
      </c>
      <c r="U393" s="49">
        <v>45956.0</v>
      </c>
      <c r="V393" s="49">
        <v>45986.0</v>
      </c>
      <c r="W393" s="42">
        <v>1.0</v>
      </c>
      <c r="X393" s="42" t="s">
        <v>84</v>
      </c>
      <c r="Y393" s="42" t="s">
        <v>85</v>
      </c>
    </row>
    <row r="394" ht="16.5" customHeight="1">
      <c r="A394" s="38" t="s">
        <v>10211</v>
      </c>
      <c r="B394" s="40">
        <v>45957.0</v>
      </c>
      <c r="C394" s="42">
        <v>1039.0</v>
      </c>
      <c r="D394" s="47" t="s">
        <v>10212</v>
      </c>
      <c r="E394" s="46" t="s">
        <v>1787</v>
      </c>
      <c r="F394" s="228" t="s">
        <v>1788</v>
      </c>
      <c r="G394" s="47" t="s">
        <v>1789</v>
      </c>
      <c r="H394" s="47" t="s">
        <v>235</v>
      </c>
      <c r="I394" s="42" t="s">
        <v>46</v>
      </c>
      <c r="J394" s="49">
        <v>44344.0</v>
      </c>
      <c r="K394" s="40">
        <v>45956.0</v>
      </c>
      <c r="L394" s="42" t="s">
        <v>75</v>
      </c>
      <c r="M394" s="51">
        <v>0.0</v>
      </c>
      <c r="N394" s="467">
        <v>45957.0</v>
      </c>
      <c r="O394" s="54">
        <v>78028.0</v>
      </c>
      <c r="P394" s="61">
        <v>78028.0</v>
      </c>
      <c r="Q394" s="51">
        <v>0.0</v>
      </c>
      <c r="R394" s="51">
        <v>0.0</v>
      </c>
      <c r="S394" s="52">
        <f t="shared" si="2"/>
        <v>78028</v>
      </c>
      <c r="T394" s="42" t="s">
        <v>112</v>
      </c>
      <c r="U394" s="49">
        <v>45957.0</v>
      </c>
      <c r="V394" s="49">
        <v>45987.0</v>
      </c>
      <c r="W394" s="42">
        <v>1.0</v>
      </c>
      <c r="X394" s="42" t="s">
        <v>98</v>
      </c>
      <c r="Y394" s="42" t="s">
        <v>85</v>
      </c>
    </row>
    <row r="395" ht="16.5" customHeight="1">
      <c r="A395" s="46" t="s">
        <v>10215</v>
      </c>
      <c r="B395" s="40">
        <v>45957.0</v>
      </c>
      <c r="C395" s="42">
        <v>5771.0</v>
      </c>
      <c r="D395" s="47" t="s">
        <v>5720</v>
      </c>
      <c r="E395" s="46" t="s">
        <v>4374</v>
      </c>
      <c r="F395" s="228" t="s">
        <v>4498</v>
      </c>
      <c r="G395" s="47" t="s">
        <v>404</v>
      </c>
      <c r="H395" s="47" t="s">
        <v>72</v>
      </c>
      <c r="I395" s="42" t="s">
        <v>6450</v>
      </c>
      <c r="J395" s="49">
        <v>44701.0</v>
      </c>
      <c r="K395" s="40">
        <v>45956.0</v>
      </c>
      <c r="L395" s="42" t="s">
        <v>75</v>
      </c>
      <c r="M395" s="51">
        <v>118000.0</v>
      </c>
      <c r="N395" s="42" t="s">
        <v>75</v>
      </c>
      <c r="O395" s="54">
        <v>120000.0</v>
      </c>
      <c r="P395" s="136">
        <v>120000.0</v>
      </c>
      <c r="Q395" s="51">
        <v>0.0</v>
      </c>
      <c r="R395" s="51">
        <v>2400.0</v>
      </c>
      <c r="S395" s="52">
        <f t="shared" si="2"/>
        <v>117600</v>
      </c>
      <c r="T395" s="42" t="s">
        <v>83</v>
      </c>
      <c r="U395" s="49">
        <v>45956.0</v>
      </c>
      <c r="V395" s="49">
        <v>45987.0</v>
      </c>
      <c r="W395" s="42">
        <v>1.0</v>
      </c>
      <c r="X395" s="42" t="s">
        <v>84</v>
      </c>
      <c r="Y395" s="42" t="s">
        <v>85</v>
      </c>
    </row>
    <row r="396" ht="16.5" customHeight="1">
      <c r="A396" s="38" t="s">
        <v>10219</v>
      </c>
      <c r="B396" s="40">
        <v>45957.0</v>
      </c>
      <c r="C396" s="42">
        <v>7825.0</v>
      </c>
      <c r="D396" s="47" t="s">
        <v>57</v>
      </c>
      <c r="E396" s="46" t="s">
        <v>60</v>
      </c>
      <c r="F396" s="228" t="s">
        <v>4289</v>
      </c>
      <c r="G396" s="47" t="s">
        <v>64</v>
      </c>
      <c r="H396" s="47" t="s">
        <v>66</v>
      </c>
      <c r="I396" s="42" t="s">
        <v>46</v>
      </c>
      <c r="J396" s="49">
        <v>44913.0</v>
      </c>
      <c r="K396" s="40">
        <v>45957.0</v>
      </c>
      <c r="L396" s="42" t="s">
        <v>75</v>
      </c>
      <c r="M396" s="51">
        <v>118000.0</v>
      </c>
      <c r="N396" s="42" t="s">
        <v>75</v>
      </c>
      <c r="O396" s="54">
        <v>236000.0</v>
      </c>
      <c r="P396" s="83">
        <v>236000.0</v>
      </c>
      <c r="Q396" s="51">
        <v>0.0</v>
      </c>
      <c r="R396" s="51">
        <v>4400.0</v>
      </c>
      <c r="S396" s="52">
        <f t="shared" si="2"/>
        <v>231600</v>
      </c>
      <c r="T396" s="42" t="s">
        <v>83</v>
      </c>
      <c r="U396" s="49">
        <v>45957.0</v>
      </c>
      <c r="V396" s="49">
        <v>45987.0</v>
      </c>
      <c r="W396" s="42">
        <v>1.0</v>
      </c>
      <c r="X396" s="42" t="s">
        <v>84</v>
      </c>
      <c r="Y396" s="42" t="s">
        <v>85</v>
      </c>
    </row>
    <row r="397" ht="16.5" customHeight="1">
      <c r="A397" s="38" t="s">
        <v>10225</v>
      </c>
      <c r="B397" s="40">
        <v>45957.0</v>
      </c>
      <c r="C397" s="42">
        <v>7825.0</v>
      </c>
      <c r="D397" s="47" t="s">
        <v>57</v>
      </c>
      <c r="E397" s="46" t="s">
        <v>60</v>
      </c>
      <c r="F397" s="228" t="s">
        <v>4213</v>
      </c>
      <c r="G397" s="47" t="s">
        <v>64</v>
      </c>
      <c r="H397" s="47" t="s">
        <v>66</v>
      </c>
      <c r="I397" s="42" t="s">
        <v>46</v>
      </c>
      <c r="J397" s="49">
        <v>44913.0</v>
      </c>
      <c r="K397" s="42" t="s">
        <v>75</v>
      </c>
      <c r="L397" s="42" t="s">
        <v>75</v>
      </c>
      <c r="M397" s="51">
        <v>118000.0</v>
      </c>
      <c r="N397" s="42" t="s">
        <v>75</v>
      </c>
      <c r="O397" s="54">
        <v>0.0</v>
      </c>
      <c r="P397" s="54">
        <v>0.0</v>
      </c>
      <c r="Q397" s="51">
        <v>0.0</v>
      </c>
      <c r="R397" s="51">
        <v>0.0</v>
      </c>
      <c r="S397" s="52">
        <f t="shared" si="2"/>
        <v>0</v>
      </c>
      <c r="T397" s="42" t="s">
        <v>283</v>
      </c>
      <c r="U397" s="49">
        <v>45957.0</v>
      </c>
      <c r="V397" s="49">
        <v>45987.0</v>
      </c>
      <c r="W397" s="42">
        <v>1.0</v>
      </c>
      <c r="X397" s="42" t="s">
        <v>84</v>
      </c>
      <c r="Y397" s="42" t="s">
        <v>85</v>
      </c>
    </row>
    <row r="398" ht="16.5" customHeight="1">
      <c r="A398" s="46" t="s">
        <v>10228</v>
      </c>
      <c r="B398" s="40">
        <v>45957.0</v>
      </c>
      <c r="C398" s="42">
        <v>7825.0</v>
      </c>
      <c r="D398" s="47" t="s">
        <v>57</v>
      </c>
      <c r="E398" s="46" t="s">
        <v>60</v>
      </c>
      <c r="F398" s="228" t="s">
        <v>63</v>
      </c>
      <c r="G398" s="47" t="s">
        <v>64</v>
      </c>
      <c r="H398" s="47" t="s">
        <v>66</v>
      </c>
      <c r="I398" s="42" t="s">
        <v>6450</v>
      </c>
      <c r="J398" s="49">
        <v>44913.0</v>
      </c>
      <c r="K398" s="40">
        <v>45957.0</v>
      </c>
      <c r="L398" s="42" t="s">
        <v>75</v>
      </c>
      <c r="M398" s="51">
        <v>0.0</v>
      </c>
      <c r="N398" s="42" t="s">
        <v>75</v>
      </c>
      <c r="O398" s="54">
        <v>118000.0</v>
      </c>
      <c r="P398" s="83">
        <v>118000.0</v>
      </c>
      <c r="Q398" s="51">
        <v>0.0</v>
      </c>
      <c r="R398" s="51">
        <v>4400.0</v>
      </c>
      <c r="S398" s="52">
        <f t="shared" si="2"/>
        <v>113600</v>
      </c>
      <c r="T398" s="42" t="s">
        <v>83</v>
      </c>
      <c r="U398" s="49">
        <v>45957.0</v>
      </c>
      <c r="V398" s="49">
        <v>45991.0</v>
      </c>
      <c r="W398" s="42">
        <v>1.0</v>
      </c>
      <c r="X398" s="42" t="s">
        <v>84</v>
      </c>
      <c r="Y398" s="42" t="s">
        <v>85</v>
      </c>
    </row>
    <row r="399" ht="16.5" customHeight="1">
      <c r="A399" s="46" t="s">
        <v>10231</v>
      </c>
      <c r="B399" s="40">
        <v>45957.0</v>
      </c>
      <c r="C399" s="42">
        <v>8829.0</v>
      </c>
      <c r="D399" s="47" t="s">
        <v>4479</v>
      </c>
      <c r="E399" s="46" t="s">
        <v>4480</v>
      </c>
      <c r="F399" s="228" t="s">
        <v>4481</v>
      </c>
      <c r="G399" s="47" t="s">
        <v>796</v>
      </c>
      <c r="H399" s="47" t="s">
        <v>134</v>
      </c>
      <c r="I399" s="42" t="s">
        <v>6450</v>
      </c>
      <c r="J399" s="49">
        <v>45041.0</v>
      </c>
      <c r="K399" s="40">
        <v>45957.0</v>
      </c>
      <c r="L399" s="42" t="s">
        <v>75</v>
      </c>
      <c r="M399" s="51">
        <v>0.0</v>
      </c>
      <c r="N399" s="42" t="s">
        <v>75</v>
      </c>
      <c r="O399" s="54">
        <v>118000.0</v>
      </c>
      <c r="P399" s="83">
        <v>118000.0</v>
      </c>
      <c r="Q399" s="51">
        <v>0.0</v>
      </c>
      <c r="R399" s="51">
        <v>2360.0</v>
      </c>
      <c r="S399" s="52">
        <f t="shared" si="2"/>
        <v>115640</v>
      </c>
      <c r="T399" s="42" t="s">
        <v>83</v>
      </c>
      <c r="U399" s="49">
        <v>45957.0</v>
      </c>
      <c r="V399" s="49">
        <v>45987.0</v>
      </c>
      <c r="W399" s="42">
        <v>1.0</v>
      </c>
      <c r="X399" s="42" t="s">
        <v>84</v>
      </c>
      <c r="Y399" s="42" t="s">
        <v>85</v>
      </c>
    </row>
    <row r="400" ht="16.5" customHeight="1">
      <c r="A400" s="38" t="s">
        <v>10234</v>
      </c>
      <c r="B400" s="40">
        <v>45957.0</v>
      </c>
      <c r="C400" s="42">
        <v>4277.0</v>
      </c>
      <c r="D400" s="47" t="s">
        <v>1824</v>
      </c>
      <c r="E400" s="46" t="s">
        <v>468</v>
      </c>
      <c r="F400" s="228" t="s">
        <v>469</v>
      </c>
      <c r="G400" s="47" t="s">
        <v>284</v>
      </c>
      <c r="H400" s="47" t="s">
        <v>156</v>
      </c>
      <c r="I400" s="42" t="s">
        <v>46</v>
      </c>
      <c r="J400" s="49">
        <v>44579.0</v>
      </c>
      <c r="K400" s="40">
        <v>45957.0</v>
      </c>
      <c r="L400" s="42" t="s">
        <v>75</v>
      </c>
      <c r="M400" s="51">
        <v>0.0</v>
      </c>
      <c r="N400" s="42" t="s">
        <v>75</v>
      </c>
      <c r="O400" s="54">
        <v>78000.0</v>
      </c>
      <c r="P400" s="83">
        <v>78000.0</v>
      </c>
      <c r="Q400" s="51">
        <v>0.0</v>
      </c>
      <c r="R400" s="51">
        <v>546.0</v>
      </c>
      <c r="S400" s="52">
        <f t="shared" si="2"/>
        <v>77454</v>
      </c>
      <c r="T400" s="42" t="s">
        <v>83</v>
      </c>
      <c r="U400" s="49">
        <v>45957.0</v>
      </c>
      <c r="V400" s="49">
        <v>45987.0</v>
      </c>
      <c r="W400" s="42">
        <v>1.0</v>
      </c>
      <c r="X400" s="42" t="s">
        <v>98</v>
      </c>
      <c r="Y400" s="42" t="s">
        <v>85</v>
      </c>
    </row>
    <row r="401" ht="16.5" customHeight="1">
      <c r="A401" s="38" t="s">
        <v>10237</v>
      </c>
      <c r="B401" s="40">
        <v>45957.0</v>
      </c>
      <c r="C401" s="42">
        <v>7514.0</v>
      </c>
      <c r="D401" s="47" t="s">
        <v>539</v>
      </c>
      <c r="E401" s="46" t="s">
        <v>540</v>
      </c>
      <c r="F401" s="228" t="s">
        <v>541</v>
      </c>
      <c r="G401" s="47" t="s">
        <v>70</v>
      </c>
      <c r="H401" s="47" t="s">
        <v>72</v>
      </c>
      <c r="I401" s="42" t="s">
        <v>46</v>
      </c>
      <c r="J401" s="49">
        <v>44875.0</v>
      </c>
      <c r="K401" s="40">
        <v>45957.0</v>
      </c>
      <c r="L401" s="42" t="s">
        <v>75</v>
      </c>
      <c r="M401" s="51">
        <v>78000.0</v>
      </c>
      <c r="N401" s="42" t="s">
        <v>75</v>
      </c>
      <c r="O401" s="54">
        <v>80000.0</v>
      </c>
      <c r="P401" s="83">
        <v>80000.0</v>
      </c>
      <c r="Q401" s="51">
        <v>0.0</v>
      </c>
      <c r="R401" s="51">
        <v>560.0</v>
      </c>
      <c r="S401" s="52">
        <f t="shared" si="2"/>
        <v>79440</v>
      </c>
      <c r="T401" s="42" t="s">
        <v>83</v>
      </c>
      <c r="U401" s="49">
        <v>45957.0</v>
      </c>
      <c r="V401" s="49">
        <v>45988.0</v>
      </c>
      <c r="W401" s="42">
        <v>1.0</v>
      </c>
      <c r="X401" s="42" t="s">
        <v>98</v>
      </c>
      <c r="Y401" s="42" t="s">
        <v>85</v>
      </c>
    </row>
    <row r="402" ht="16.5" customHeight="1">
      <c r="A402" s="38" t="s">
        <v>10239</v>
      </c>
      <c r="B402" s="40">
        <v>45958.0</v>
      </c>
      <c r="C402" s="42">
        <v>5395.0</v>
      </c>
      <c r="D402" s="47" t="s">
        <v>2673</v>
      </c>
      <c r="E402" s="46" t="s">
        <v>2674</v>
      </c>
      <c r="F402" s="228" t="s">
        <v>7639</v>
      </c>
      <c r="G402" s="47" t="s">
        <v>199</v>
      </c>
      <c r="H402" s="47" t="s">
        <v>200</v>
      </c>
      <c r="I402" s="42" t="s">
        <v>46</v>
      </c>
      <c r="J402" s="49">
        <v>44659.0</v>
      </c>
      <c r="K402" s="40">
        <v>45957.0</v>
      </c>
      <c r="L402" s="42" t="s">
        <v>75</v>
      </c>
      <c r="M402" s="51">
        <v>0.0</v>
      </c>
      <c r="N402" s="42" t="s">
        <v>75</v>
      </c>
      <c r="O402" s="54">
        <v>1999094.0</v>
      </c>
      <c r="P402" s="117">
        <v>1999094.0</v>
      </c>
      <c r="Q402" s="51">
        <v>472000.0</v>
      </c>
      <c r="R402" s="51">
        <v>0.0</v>
      </c>
      <c r="S402" s="52">
        <f t="shared" si="2"/>
        <v>1999094</v>
      </c>
      <c r="T402" s="42" t="s">
        <v>112</v>
      </c>
      <c r="U402" s="49">
        <v>45957.0</v>
      </c>
      <c r="V402" s="49">
        <v>46501.0</v>
      </c>
      <c r="W402" s="42">
        <v>18.0</v>
      </c>
      <c r="X402" s="42" t="s">
        <v>84</v>
      </c>
      <c r="Y402" s="42" t="s">
        <v>85</v>
      </c>
    </row>
    <row r="403" ht="16.5" customHeight="1">
      <c r="A403" s="46" t="s">
        <v>10242</v>
      </c>
      <c r="B403" s="40">
        <v>45958.0</v>
      </c>
      <c r="C403" s="42">
        <v>5395.0</v>
      </c>
      <c r="D403" s="47" t="s">
        <v>2673</v>
      </c>
      <c r="E403" s="46" t="s">
        <v>2674</v>
      </c>
      <c r="F403" s="228" t="s">
        <v>7639</v>
      </c>
      <c r="G403" s="47" t="s">
        <v>199</v>
      </c>
      <c r="H403" s="47" t="s">
        <v>200</v>
      </c>
      <c r="I403" s="42" t="s">
        <v>46</v>
      </c>
      <c r="J403" s="49">
        <v>44659.0</v>
      </c>
      <c r="K403" s="40">
        <v>45957.0</v>
      </c>
      <c r="L403" s="42" t="s">
        <v>75</v>
      </c>
      <c r="M403" s="51">
        <v>472000.0</v>
      </c>
      <c r="N403" s="42" t="s">
        <v>75</v>
      </c>
      <c r="O403" s="54">
        <v>0.0</v>
      </c>
      <c r="P403" s="54">
        <v>0.0</v>
      </c>
      <c r="Q403" s="51">
        <v>0.0</v>
      </c>
      <c r="R403" s="51">
        <v>0.0</v>
      </c>
      <c r="S403" s="52">
        <f t="shared" si="2"/>
        <v>0</v>
      </c>
      <c r="T403" s="42" t="s">
        <v>248</v>
      </c>
      <c r="U403" s="49">
        <v>45957.0</v>
      </c>
      <c r="V403" s="49">
        <v>46623.0</v>
      </c>
      <c r="W403" s="42">
        <v>4.0</v>
      </c>
      <c r="X403" s="42" t="s">
        <v>84</v>
      </c>
      <c r="Y403" s="42" t="s">
        <v>85</v>
      </c>
    </row>
    <row r="404" ht="16.5" customHeight="1">
      <c r="A404" s="38" t="s">
        <v>10245</v>
      </c>
      <c r="B404" s="40">
        <v>45958.0</v>
      </c>
      <c r="C404" s="42">
        <v>4524.0</v>
      </c>
      <c r="D404" s="47" t="s">
        <v>10246</v>
      </c>
      <c r="E404" s="46" t="s">
        <v>8749</v>
      </c>
      <c r="F404" s="228" t="s">
        <v>10247</v>
      </c>
      <c r="G404" s="47" t="s">
        <v>234</v>
      </c>
      <c r="H404" s="47" t="s">
        <v>235</v>
      </c>
      <c r="I404" s="42" t="s">
        <v>46</v>
      </c>
      <c r="J404" s="49">
        <v>44596.0</v>
      </c>
      <c r="K404" s="40">
        <v>45957.0</v>
      </c>
      <c r="L404" s="42" t="s">
        <v>75</v>
      </c>
      <c r="M404" s="51">
        <v>0.0</v>
      </c>
      <c r="N404" s="42" t="s">
        <v>75</v>
      </c>
      <c r="O404" s="54">
        <v>1298017.0</v>
      </c>
      <c r="P404" s="117">
        <v>1298017.0</v>
      </c>
      <c r="Q404" s="51">
        <v>118000.0</v>
      </c>
      <c r="R404" s="51">
        <v>0.0</v>
      </c>
      <c r="S404" s="52">
        <f t="shared" si="2"/>
        <v>1298017</v>
      </c>
      <c r="T404" s="42" t="s">
        <v>112</v>
      </c>
      <c r="U404" s="49">
        <v>45957.0</v>
      </c>
      <c r="V404" s="49">
        <v>46317.0</v>
      </c>
      <c r="W404" s="42">
        <v>12.0</v>
      </c>
      <c r="X404" s="42" t="s">
        <v>84</v>
      </c>
      <c r="Y404" s="42" t="s">
        <v>85</v>
      </c>
    </row>
    <row r="405" ht="16.5" customHeight="1">
      <c r="A405" s="158" t="s">
        <v>10253</v>
      </c>
      <c r="B405" s="40">
        <v>45958.0</v>
      </c>
      <c r="C405" s="42">
        <v>16572.0</v>
      </c>
      <c r="D405" s="47" t="s">
        <v>10254</v>
      </c>
      <c r="E405" s="46" t="s">
        <v>10255</v>
      </c>
      <c r="F405" s="228" t="s">
        <v>10256</v>
      </c>
      <c r="G405" s="47" t="s">
        <v>4195</v>
      </c>
      <c r="H405" s="487" t="s">
        <v>2887</v>
      </c>
      <c r="I405" s="42" t="s">
        <v>46</v>
      </c>
      <c r="J405" s="49">
        <v>45941.0</v>
      </c>
      <c r="K405" s="40">
        <v>45957.0</v>
      </c>
      <c r="L405" s="42" t="s">
        <v>75</v>
      </c>
      <c r="M405" s="51">
        <v>0.0</v>
      </c>
      <c r="N405" s="42" t="s">
        <v>75</v>
      </c>
      <c r="O405" s="54">
        <v>858083.0</v>
      </c>
      <c r="P405" s="117">
        <v>858000.0</v>
      </c>
      <c r="Q405" s="51">
        <v>78000.0</v>
      </c>
      <c r="R405" s="51">
        <v>0.0</v>
      </c>
      <c r="S405" s="52">
        <f t="shared" si="2"/>
        <v>858000</v>
      </c>
      <c r="T405" s="42" t="s">
        <v>112</v>
      </c>
      <c r="U405" s="49">
        <v>45957.0</v>
      </c>
      <c r="V405" s="49">
        <v>46317.0</v>
      </c>
      <c r="W405" s="42">
        <v>12.0</v>
      </c>
      <c r="X405" s="42" t="s">
        <v>98</v>
      </c>
      <c r="Y405" s="42" t="s">
        <v>221</v>
      </c>
    </row>
    <row r="406" ht="16.5" customHeight="1">
      <c r="A406" s="158" t="s">
        <v>10259</v>
      </c>
      <c r="B406" s="40">
        <v>45958.0</v>
      </c>
      <c r="C406" s="42">
        <v>14098.0</v>
      </c>
      <c r="D406" s="47" t="s">
        <v>9020</v>
      </c>
      <c r="E406" s="46" t="s">
        <v>9021</v>
      </c>
      <c r="F406" s="228" t="s">
        <v>9023</v>
      </c>
      <c r="G406" s="47" t="s">
        <v>194</v>
      </c>
      <c r="H406" s="487" t="s">
        <v>177</v>
      </c>
      <c r="I406" s="42" t="s">
        <v>6450</v>
      </c>
      <c r="J406" s="49">
        <v>45637.0</v>
      </c>
      <c r="K406" s="40">
        <v>45957.0</v>
      </c>
      <c r="L406" s="42" t="s">
        <v>75</v>
      </c>
      <c r="M406" s="51">
        <v>0.0</v>
      </c>
      <c r="N406" s="40">
        <v>45968.0</v>
      </c>
      <c r="O406" s="54">
        <v>1298046.0</v>
      </c>
      <c r="P406" s="117">
        <v>1298000.0</v>
      </c>
      <c r="Q406" s="51">
        <v>118000.0</v>
      </c>
      <c r="R406" s="51">
        <v>0.0</v>
      </c>
      <c r="S406" s="52">
        <f t="shared" si="2"/>
        <v>1298000</v>
      </c>
      <c r="T406" s="42" t="s">
        <v>112</v>
      </c>
      <c r="U406" s="49">
        <v>45968.0</v>
      </c>
      <c r="V406" s="49">
        <v>46388.0</v>
      </c>
      <c r="W406" s="42">
        <v>12.0</v>
      </c>
      <c r="X406" s="42" t="s">
        <v>84</v>
      </c>
      <c r="Y406" s="42" t="s">
        <v>221</v>
      </c>
    </row>
    <row r="407" ht="16.5" customHeight="1">
      <c r="A407" s="46" t="s">
        <v>10262</v>
      </c>
      <c r="B407" s="40">
        <v>45958.0</v>
      </c>
      <c r="C407" s="42">
        <v>10254.0</v>
      </c>
      <c r="D407" s="47" t="s">
        <v>228</v>
      </c>
      <c r="E407" s="46" t="s">
        <v>62</v>
      </c>
      <c r="F407" s="228" t="s">
        <v>65</v>
      </c>
      <c r="G407" s="47" t="s">
        <v>70</v>
      </c>
      <c r="H407" s="47" t="s">
        <v>72</v>
      </c>
      <c r="I407" s="42" t="s">
        <v>6450</v>
      </c>
      <c r="J407" s="49">
        <v>45197.0</v>
      </c>
      <c r="K407" s="40">
        <v>45957.0</v>
      </c>
      <c r="L407" s="42" t="s">
        <v>75</v>
      </c>
      <c r="M407" s="51">
        <v>118000.0</v>
      </c>
      <c r="N407" s="42" t="s">
        <v>75</v>
      </c>
      <c r="O407" s="54">
        <v>10000.0</v>
      </c>
      <c r="P407" s="83">
        <v>10000.0</v>
      </c>
      <c r="Q407" s="51">
        <v>0.0</v>
      </c>
      <c r="R407" s="51">
        <v>200.0</v>
      </c>
      <c r="S407" s="52">
        <f t="shared" si="2"/>
        <v>9800</v>
      </c>
      <c r="T407" s="42" t="s">
        <v>83</v>
      </c>
      <c r="U407" s="49">
        <v>45957.0</v>
      </c>
      <c r="V407" s="49">
        <v>45991.0</v>
      </c>
      <c r="W407" s="42">
        <v>1.0</v>
      </c>
      <c r="X407" s="42" t="s">
        <v>84</v>
      </c>
      <c r="Y407" s="42" t="s">
        <v>85</v>
      </c>
    </row>
    <row r="408" ht="16.5" customHeight="1">
      <c r="A408" s="38" t="s">
        <v>10265</v>
      </c>
      <c r="B408" s="40">
        <v>45958.0</v>
      </c>
      <c r="C408" s="42">
        <v>5009.0</v>
      </c>
      <c r="D408" s="47" t="s">
        <v>8000</v>
      </c>
      <c r="E408" s="46" t="s">
        <v>8001</v>
      </c>
      <c r="F408" s="228" t="s">
        <v>8055</v>
      </c>
      <c r="G408" s="47" t="s">
        <v>585</v>
      </c>
      <c r="H408" s="47" t="s">
        <v>123</v>
      </c>
      <c r="I408" s="42" t="s">
        <v>46</v>
      </c>
      <c r="J408" s="49">
        <v>44634.0</v>
      </c>
      <c r="K408" s="40">
        <v>45957.0</v>
      </c>
      <c r="L408" s="42" t="s">
        <v>75</v>
      </c>
      <c r="M408" s="51">
        <v>0.0</v>
      </c>
      <c r="N408" s="42" t="s">
        <v>75</v>
      </c>
      <c r="O408" s="54">
        <v>78051.0</v>
      </c>
      <c r="P408" s="117">
        <v>78051.0</v>
      </c>
      <c r="Q408" s="51">
        <v>0.0</v>
      </c>
      <c r="R408" s="51">
        <v>0.0</v>
      </c>
      <c r="S408" s="52">
        <f t="shared" si="2"/>
        <v>78051</v>
      </c>
      <c r="T408" s="42" t="s">
        <v>112</v>
      </c>
      <c r="U408" s="49">
        <v>45957.0</v>
      </c>
      <c r="V408" s="49">
        <v>45988.0</v>
      </c>
      <c r="W408" s="42">
        <v>1.0</v>
      </c>
      <c r="X408" s="42" t="s">
        <v>98</v>
      </c>
      <c r="Y408" s="42" t="s">
        <v>85</v>
      </c>
    </row>
    <row r="409" ht="16.5" customHeight="1">
      <c r="A409" s="38" t="s">
        <v>10269</v>
      </c>
      <c r="B409" s="40">
        <v>45958.0</v>
      </c>
      <c r="C409" s="42">
        <v>13883.0</v>
      </c>
      <c r="D409" s="47" t="s">
        <v>1954</v>
      </c>
      <c r="E409" s="46" t="s">
        <v>4493</v>
      </c>
      <c r="F409" s="228" t="s">
        <v>4494</v>
      </c>
      <c r="G409" s="47" t="s">
        <v>404</v>
      </c>
      <c r="H409" s="47" t="s">
        <v>72</v>
      </c>
      <c r="I409" s="42" t="s">
        <v>46</v>
      </c>
      <c r="J409" s="49">
        <v>45612.0</v>
      </c>
      <c r="K409" s="40">
        <v>45957.0</v>
      </c>
      <c r="L409" s="42" t="s">
        <v>75</v>
      </c>
      <c r="M409" s="51">
        <v>78000.0</v>
      </c>
      <c r="N409" s="42" t="s">
        <v>75</v>
      </c>
      <c r="O409" s="54">
        <v>100070.0</v>
      </c>
      <c r="P409" s="117">
        <v>100070.0</v>
      </c>
      <c r="Q409" s="51">
        <v>0.0</v>
      </c>
      <c r="R409" s="51">
        <v>0.0</v>
      </c>
      <c r="S409" s="52">
        <f t="shared" si="2"/>
        <v>100070</v>
      </c>
      <c r="T409" s="42" t="s">
        <v>112</v>
      </c>
      <c r="U409" s="49">
        <v>45957.0</v>
      </c>
      <c r="V409" s="49">
        <v>45987.0</v>
      </c>
      <c r="W409" s="42">
        <v>1.0</v>
      </c>
      <c r="X409" s="42" t="s">
        <v>98</v>
      </c>
      <c r="Y409" s="42" t="s">
        <v>85</v>
      </c>
    </row>
    <row r="410" ht="16.5" customHeight="1">
      <c r="A410" s="38" t="s">
        <v>10272</v>
      </c>
      <c r="B410" s="40">
        <v>45958.0</v>
      </c>
      <c r="C410" s="42">
        <v>6207.0</v>
      </c>
      <c r="D410" s="47" t="s">
        <v>3898</v>
      </c>
      <c r="E410" s="46" t="s">
        <v>3821</v>
      </c>
      <c r="F410" s="228" t="s">
        <v>3822</v>
      </c>
      <c r="G410" s="47" t="s">
        <v>70</v>
      </c>
      <c r="H410" s="47" t="s">
        <v>72</v>
      </c>
      <c r="I410" s="42" t="s">
        <v>46</v>
      </c>
      <c r="J410" s="49">
        <v>44745.0</v>
      </c>
      <c r="K410" s="40">
        <v>45957.0</v>
      </c>
      <c r="L410" s="42" t="s">
        <v>75</v>
      </c>
      <c r="M410" s="51">
        <v>78000.0</v>
      </c>
      <c r="N410" s="42" t="s">
        <v>75</v>
      </c>
      <c r="O410" s="54">
        <v>68000.0</v>
      </c>
      <c r="P410" s="83">
        <v>68000.0</v>
      </c>
      <c r="Q410" s="51">
        <v>0.0</v>
      </c>
      <c r="R410" s="51">
        <v>4400.0</v>
      </c>
      <c r="S410" s="52">
        <f t="shared" si="2"/>
        <v>63600</v>
      </c>
      <c r="T410" s="42" t="s">
        <v>83</v>
      </c>
      <c r="U410" s="49">
        <v>45957.0</v>
      </c>
      <c r="V410" s="49">
        <v>45987.0</v>
      </c>
      <c r="W410" s="42">
        <v>1.0</v>
      </c>
      <c r="X410" s="42" t="s">
        <v>98</v>
      </c>
      <c r="Y410" s="42" t="s">
        <v>85</v>
      </c>
    </row>
    <row r="411" ht="16.5" customHeight="1">
      <c r="A411" s="46" t="s">
        <v>10274</v>
      </c>
      <c r="B411" s="40">
        <v>45958.0</v>
      </c>
      <c r="C411" s="42">
        <v>2640.0</v>
      </c>
      <c r="D411" s="47" t="s">
        <v>3053</v>
      </c>
      <c r="E411" s="46" t="s">
        <v>2417</v>
      </c>
      <c r="F411" s="228" t="s">
        <v>2418</v>
      </c>
      <c r="G411" s="47" t="s">
        <v>179</v>
      </c>
      <c r="H411" s="47" t="s">
        <v>177</v>
      </c>
      <c r="I411" s="42" t="s">
        <v>6450</v>
      </c>
      <c r="J411" s="49">
        <v>44461.0</v>
      </c>
      <c r="K411" s="40">
        <v>45957.0</v>
      </c>
      <c r="L411" s="42" t="s">
        <v>75</v>
      </c>
      <c r="M411" s="51">
        <v>0.0</v>
      </c>
      <c r="N411" s="42" t="s">
        <v>75</v>
      </c>
      <c r="O411" s="54">
        <v>78018.0</v>
      </c>
      <c r="P411" s="117">
        <v>78000.0</v>
      </c>
      <c r="Q411" s="51">
        <v>0.0</v>
      </c>
      <c r="R411" s="51">
        <v>0.0</v>
      </c>
      <c r="S411" s="52">
        <f t="shared" si="2"/>
        <v>78000</v>
      </c>
      <c r="T411" s="42" t="s">
        <v>112</v>
      </c>
      <c r="U411" s="49">
        <v>45957.0</v>
      </c>
      <c r="V411" s="49">
        <v>45987.0</v>
      </c>
      <c r="W411" s="42">
        <v>1.0</v>
      </c>
      <c r="X411" s="42" t="s">
        <v>98</v>
      </c>
      <c r="Y411" s="42" t="s">
        <v>85</v>
      </c>
    </row>
    <row r="412" ht="16.5" customHeight="1">
      <c r="A412" s="46" t="s">
        <v>10278</v>
      </c>
      <c r="B412" s="40">
        <v>45958.0</v>
      </c>
      <c r="C412" s="42">
        <v>8575.0</v>
      </c>
      <c r="D412" s="47" t="s">
        <v>4357</v>
      </c>
      <c r="E412" s="46" t="s">
        <v>4269</v>
      </c>
      <c r="F412" s="228" t="s">
        <v>4270</v>
      </c>
      <c r="G412" s="47" t="s">
        <v>601</v>
      </c>
      <c r="H412" s="47" t="s">
        <v>177</v>
      </c>
      <c r="I412" s="42" t="s">
        <v>6450</v>
      </c>
      <c r="J412" s="49">
        <v>45003.0</v>
      </c>
      <c r="K412" s="40">
        <v>45957.0</v>
      </c>
      <c r="L412" s="42" t="s">
        <v>75</v>
      </c>
      <c r="M412" s="51">
        <v>0.0</v>
      </c>
      <c r="N412" s="42" t="s">
        <v>75</v>
      </c>
      <c r="O412" s="54">
        <v>78000.0</v>
      </c>
      <c r="P412" s="83">
        <v>78000.0</v>
      </c>
      <c r="Q412" s="51">
        <v>0.0</v>
      </c>
      <c r="R412" s="51">
        <v>546.0</v>
      </c>
      <c r="S412" s="52">
        <f t="shared" si="2"/>
        <v>77454</v>
      </c>
      <c r="T412" s="42" t="s">
        <v>83</v>
      </c>
      <c r="U412" s="49">
        <v>45957.0</v>
      </c>
      <c r="V412" s="49">
        <v>45987.0</v>
      </c>
      <c r="W412" s="42">
        <v>1.0</v>
      </c>
      <c r="X412" s="42" t="s">
        <v>98</v>
      </c>
      <c r="Y412" s="42" t="s">
        <v>85</v>
      </c>
    </row>
    <row r="413" ht="16.5" customHeight="1">
      <c r="A413" s="38" t="s">
        <v>10283</v>
      </c>
      <c r="B413" s="40">
        <v>45958.0</v>
      </c>
      <c r="C413" s="42">
        <v>12422.0</v>
      </c>
      <c r="D413" s="47" t="s">
        <v>5690</v>
      </c>
      <c r="E413" s="46" t="s">
        <v>4491</v>
      </c>
      <c r="F413" s="228" t="s">
        <v>4492</v>
      </c>
      <c r="G413" s="47" t="s">
        <v>1384</v>
      </c>
      <c r="H413" s="47" t="s">
        <v>72</v>
      </c>
      <c r="I413" s="42" t="s">
        <v>46</v>
      </c>
      <c r="J413" s="49">
        <v>45453.0</v>
      </c>
      <c r="K413" s="40">
        <v>45957.0</v>
      </c>
      <c r="L413" s="42" t="s">
        <v>75</v>
      </c>
      <c r="M413" s="51">
        <v>0.0</v>
      </c>
      <c r="N413" s="42" t="s">
        <v>75</v>
      </c>
      <c r="O413" s="54">
        <v>78000.0</v>
      </c>
      <c r="P413" s="83">
        <v>78000.0</v>
      </c>
      <c r="Q413" s="51">
        <v>0.0</v>
      </c>
      <c r="R413" s="51">
        <v>4440.0</v>
      </c>
      <c r="S413" s="52">
        <f t="shared" si="2"/>
        <v>73560</v>
      </c>
      <c r="T413" s="42" t="s">
        <v>83</v>
      </c>
      <c r="U413" s="49">
        <v>45957.0</v>
      </c>
      <c r="V413" s="49">
        <v>45987.0</v>
      </c>
      <c r="W413" s="42">
        <v>1.0</v>
      </c>
      <c r="X413" s="42" t="s">
        <v>98</v>
      </c>
      <c r="Y413" s="42" t="s">
        <v>85</v>
      </c>
    </row>
    <row r="414" ht="16.5" customHeight="1">
      <c r="A414" s="46" t="s">
        <v>10286</v>
      </c>
      <c r="B414" s="40">
        <v>45958.0</v>
      </c>
      <c r="C414" s="42">
        <v>1376.0</v>
      </c>
      <c r="D414" s="47" t="s">
        <v>4328</v>
      </c>
      <c r="E414" s="46" t="s">
        <v>4329</v>
      </c>
      <c r="F414" s="228" t="s">
        <v>4330</v>
      </c>
      <c r="G414" s="47" t="s">
        <v>3438</v>
      </c>
      <c r="H414" s="47" t="s">
        <v>3011</v>
      </c>
      <c r="I414" s="42" t="s">
        <v>6450</v>
      </c>
      <c r="J414" s="49">
        <v>44360.0</v>
      </c>
      <c r="K414" s="40">
        <v>45957.0</v>
      </c>
      <c r="L414" s="42" t="s">
        <v>75</v>
      </c>
      <c r="M414" s="51">
        <v>0.0</v>
      </c>
      <c r="N414" s="42" t="s">
        <v>75</v>
      </c>
      <c r="O414" s="54">
        <v>78000.0</v>
      </c>
      <c r="P414" s="83">
        <v>78000.0</v>
      </c>
      <c r="Q414" s="51">
        <v>0.0</v>
      </c>
      <c r="R414" s="51">
        <v>4400.0</v>
      </c>
      <c r="S414" s="52">
        <f t="shared" si="2"/>
        <v>73600</v>
      </c>
      <c r="T414" s="42" t="s">
        <v>83</v>
      </c>
      <c r="U414" s="49">
        <v>45957.0</v>
      </c>
      <c r="V414" s="49">
        <v>45992.0</v>
      </c>
      <c r="W414" s="42">
        <v>1.0</v>
      </c>
      <c r="X414" s="42" t="s">
        <v>98</v>
      </c>
      <c r="Y414" s="42" t="s">
        <v>85</v>
      </c>
    </row>
    <row r="415" ht="16.5" customHeight="1">
      <c r="A415" s="46" t="s">
        <v>10288</v>
      </c>
      <c r="B415" s="40">
        <v>45958.0</v>
      </c>
      <c r="C415" s="42">
        <v>1376.0</v>
      </c>
      <c r="D415" s="47" t="s">
        <v>4328</v>
      </c>
      <c r="E415" s="46" t="s">
        <v>4329</v>
      </c>
      <c r="F415" s="228" t="s">
        <v>4337</v>
      </c>
      <c r="G415" s="47" t="s">
        <v>3438</v>
      </c>
      <c r="H415" s="47" t="s">
        <v>3011</v>
      </c>
      <c r="I415" s="42" t="s">
        <v>6450</v>
      </c>
      <c r="J415" s="49">
        <v>44360.0</v>
      </c>
      <c r="K415" s="40">
        <v>45957.0</v>
      </c>
      <c r="L415" s="42" t="s">
        <v>75</v>
      </c>
      <c r="M415" s="51">
        <v>0.0</v>
      </c>
      <c r="N415" s="42" t="s">
        <v>75</v>
      </c>
      <c r="O415" s="54">
        <v>78000.0</v>
      </c>
      <c r="P415" s="83">
        <v>78000.0</v>
      </c>
      <c r="Q415" s="51">
        <v>0.0</v>
      </c>
      <c r="R415" s="51">
        <v>4400.0</v>
      </c>
      <c r="S415" s="52">
        <f t="shared" si="2"/>
        <v>73600</v>
      </c>
      <c r="T415" s="42" t="s">
        <v>83</v>
      </c>
      <c r="U415" s="49">
        <v>45957.0</v>
      </c>
      <c r="V415" s="49">
        <v>45994.0</v>
      </c>
      <c r="W415" s="42">
        <v>1.0</v>
      </c>
      <c r="X415" s="42" t="s">
        <v>98</v>
      </c>
      <c r="Y415" s="42" t="s">
        <v>85</v>
      </c>
    </row>
    <row r="416" ht="16.5" customHeight="1">
      <c r="A416" s="46" t="s">
        <v>10291</v>
      </c>
      <c r="B416" s="40">
        <v>45958.0</v>
      </c>
      <c r="C416" s="42">
        <v>9941.0</v>
      </c>
      <c r="D416" s="47" t="s">
        <v>527</v>
      </c>
      <c r="E416" s="46" t="s">
        <v>459</v>
      </c>
      <c r="F416" s="228" t="s">
        <v>460</v>
      </c>
      <c r="G416" s="47" t="s">
        <v>528</v>
      </c>
      <c r="H416" s="47" t="s">
        <v>200</v>
      </c>
      <c r="I416" s="42" t="s">
        <v>6450</v>
      </c>
      <c r="J416" s="49">
        <v>45165.0</v>
      </c>
      <c r="K416" s="40">
        <v>45958.0</v>
      </c>
      <c r="L416" s="42" t="s">
        <v>75</v>
      </c>
      <c r="M416" s="51">
        <v>78000.0</v>
      </c>
      <c r="N416" s="42" t="s">
        <v>75</v>
      </c>
      <c r="O416" s="54">
        <v>100047.0</v>
      </c>
      <c r="P416" s="95">
        <v>100047.0</v>
      </c>
      <c r="Q416" s="51">
        <v>0.0</v>
      </c>
      <c r="R416" s="51">
        <v>0.0</v>
      </c>
      <c r="S416" s="52">
        <f t="shared" si="2"/>
        <v>100047</v>
      </c>
      <c r="T416" s="42" t="s">
        <v>112</v>
      </c>
      <c r="U416" s="49">
        <v>45958.0</v>
      </c>
      <c r="V416" s="49">
        <v>45990.0</v>
      </c>
      <c r="W416" s="42">
        <v>1.0</v>
      </c>
      <c r="X416" s="42" t="s">
        <v>98</v>
      </c>
      <c r="Y416" s="42" t="s">
        <v>85</v>
      </c>
    </row>
    <row r="417" ht="16.5" customHeight="1">
      <c r="A417" s="38" t="s">
        <v>10294</v>
      </c>
      <c r="B417" s="40">
        <v>45958.0</v>
      </c>
      <c r="C417" s="42">
        <v>10463.0</v>
      </c>
      <c r="D417" s="47" t="s">
        <v>10295</v>
      </c>
      <c r="E417" s="46" t="s">
        <v>10296</v>
      </c>
      <c r="F417" s="228" t="s">
        <v>2058</v>
      </c>
      <c r="G417" s="47" t="s">
        <v>10297</v>
      </c>
      <c r="H417" s="47" t="s">
        <v>1491</v>
      </c>
      <c r="I417" s="42" t="s">
        <v>46</v>
      </c>
      <c r="J417" s="49">
        <v>45223.0</v>
      </c>
      <c r="K417" s="40">
        <v>45958.0</v>
      </c>
      <c r="L417" s="42" t="s">
        <v>75</v>
      </c>
      <c r="M417" s="51">
        <v>0.0</v>
      </c>
      <c r="N417" s="42" t="s">
        <v>75</v>
      </c>
      <c r="O417" s="54">
        <v>858032.0</v>
      </c>
      <c r="P417" s="95">
        <v>858000.0</v>
      </c>
      <c r="Q417" s="51">
        <v>0.0</v>
      </c>
      <c r="R417" s="51">
        <v>0.0</v>
      </c>
      <c r="S417" s="52">
        <f t="shared" si="2"/>
        <v>858000</v>
      </c>
      <c r="T417" s="42" t="s">
        <v>112</v>
      </c>
      <c r="U417" s="49">
        <v>45958.0</v>
      </c>
      <c r="V417" s="49">
        <v>46318.0</v>
      </c>
      <c r="W417" s="42">
        <v>12.0</v>
      </c>
      <c r="X417" s="42" t="s">
        <v>98</v>
      </c>
      <c r="Y417" s="42" t="s">
        <v>85</v>
      </c>
    </row>
    <row r="418" ht="16.5" customHeight="1">
      <c r="A418" s="46" t="s">
        <v>10301</v>
      </c>
      <c r="B418" s="40">
        <v>45958.0</v>
      </c>
      <c r="C418" s="42">
        <v>1541.0</v>
      </c>
      <c r="D418" s="47" t="s">
        <v>1595</v>
      </c>
      <c r="E418" s="46" t="s">
        <v>1596</v>
      </c>
      <c r="F418" s="228" t="s">
        <v>1597</v>
      </c>
      <c r="G418" s="47" t="s">
        <v>383</v>
      </c>
      <c r="H418" s="47" t="s">
        <v>101</v>
      </c>
      <c r="I418" s="42" t="s">
        <v>6450</v>
      </c>
      <c r="J418" s="49">
        <v>44370.0</v>
      </c>
      <c r="K418" s="40">
        <v>45958.0</v>
      </c>
      <c r="L418" s="42" t="s">
        <v>75</v>
      </c>
      <c r="M418" s="51">
        <v>78000.0</v>
      </c>
      <c r="N418" s="42" t="s">
        <v>75</v>
      </c>
      <c r="O418" s="54">
        <v>80000.0</v>
      </c>
      <c r="P418" s="117">
        <v>80000.0</v>
      </c>
      <c r="Q418" s="51">
        <v>0.0</v>
      </c>
      <c r="R418" s="51">
        <v>4400.0</v>
      </c>
      <c r="S418" s="52">
        <f t="shared" si="2"/>
        <v>75600</v>
      </c>
      <c r="T418" s="42" t="s">
        <v>83</v>
      </c>
      <c r="U418" s="49">
        <v>45958.0</v>
      </c>
      <c r="V418" s="49">
        <v>45988.0</v>
      </c>
      <c r="W418" s="42">
        <v>1.0</v>
      </c>
      <c r="X418" s="42" t="s">
        <v>98</v>
      </c>
      <c r="Y418" s="42" t="s">
        <v>85</v>
      </c>
    </row>
    <row r="419" ht="16.5" customHeight="1">
      <c r="A419" s="46" t="s">
        <v>10304</v>
      </c>
      <c r="B419" s="40">
        <v>45958.0</v>
      </c>
      <c r="C419" s="42">
        <v>9265.0</v>
      </c>
      <c r="D419" s="47" t="s">
        <v>116</v>
      </c>
      <c r="E419" s="46" t="s">
        <v>8604</v>
      </c>
      <c r="F419" s="228" t="s">
        <v>8605</v>
      </c>
      <c r="G419" s="47" t="s">
        <v>2778</v>
      </c>
      <c r="H419" s="47" t="s">
        <v>200</v>
      </c>
      <c r="I419" s="42" t="s">
        <v>46</v>
      </c>
      <c r="J419" s="49">
        <v>45085.0</v>
      </c>
      <c r="K419" s="42" t="s">
        <v>75</v>
      </c>
      <c r="L419" s="42" t="s">
        <v>75</v>
      </c>
      <c r="M419" s="51">
        <v>354000.0</v>
      </c>
      <c r="N419" s="42" t="s">
        <v>75</v>
      </c>
      <c r="O419" s="54">
        <v>0.0</v>
      </c>
      <c r="P419" s="54">
        <v>0.0</v>
      </c>
      <c r="Q419" s="51">
        <v>0.0</v>
      </c>
      <c r="R419" s="51">
        <v>0.0</v>
      </c>
      <c r="S419" s="52">
        <f t="shared" si="2"/>
        <v>0</v>
      </c>
      <c r="T419" s="42" t="s">
        <v>248</v>
      </c>
      <c r="U419" s="49">
        <v>45958.0</v>
      </c>
      <c r="V419" s="49">
        <v>46408.0</v>
      </c>
      <c r="W419" s="42">
        <v>3.0</v>
      </c>
      <c r="X419" s="42" t="s">
        <v>84</v>
      </c>
      <c r="Y419" s="42" t="s">
        <v>85</v>
      </c>
    </row>
    <row r="420" ht="16.5" customHeight="1">
      <c r="A420" s="38" t="s">
        <v>10307</v>
      </c>
      <c r="B420" s="40">
        <v>45958.0</v>
      </c>
      <c r="C420" s="42">
        <v>10376.0</v>
      </c>
      <c r="D420" s="47" t="s">
        <v>2894</v>
      </c>
      <c r="E420" s="46" t="s">
        <v>2895</v>
      </c>
      <c r="F420" s="228" t="s">
        <v>2897</v>
      </c>
      <c r="G420" s="47" t="s">
        <v>227</v>
      </c>
      <c r="H420" s="47" t="s">
        <v>102</v>
      </c>
      <c r="I420" s="42" t="s">
        <v>46</v>
      </c>
      <c r="J420" s="49">
        <v>45210.0</v>
      </c>
      <c r="K420" s="40">
        <v>45958.0</v>
      </c>
      <c r="L420" s="42" t="s">
        <v>75</v>
      </c>
      <c r="M420" s="51">
        <v>0.0</v>
      </c>
      <c r="N420" s="42" t="s">
        <v>75</v>
      </c>
      <c r="O420" s="54">
        <v>78000.0</v>
      </c>
      <c r="P420" s="117">
        <v>78000.0</v>
      </c>
      <c r="Q420" s="51">
        <v>0.0</v>
      </c>
      <c r="R420" s="51">
        <v>4400.0</v>
      </c>
      <c r="S420" s="52">
        <f t="shared" si="2"/>
        <v>73600</v>
      </c>
      <c r="T420" s="42" t="s">
        <v>83</v>
      </c>
      <c r="U420" s="49">
        <v>45958.0</v>
      </c>
      <c r="V420" s="49">
        <v>45988.0</v>
      </c>
      <c r="W420" s="42">
        <v>1.0</v>
      </c>
      <c r="X420" s="42" t="s">
        <v>98</v>
      </c>
      <c r="Y420" s="42" t="s">
        <v>85</v>
      </c>
    </row>
    <row r="421" ht="16.5" customHeight="1">
      <c r="A421" s="46" t="s">
        <v>10309</v>
      </c>
      <c r="B421" s="40">
        <v>45958.0</v>
      </c>
      <c r="C421" s="42">
        <v>5138.0</v>
      </c>
      <c r="D421" s="47" t="s">
        <v>8200</v>
      </c>
      <c r="E421" s="46" t="s">
        <v>161</v>
      </c>
      <c r="F421" s="228" t="s">
        <v>10310</v>
      </c>
      <c r="G421" s="47" t="s">
        <v>99</v>
      </c>
      <c r="H421" s="47" t="s">
        <v>101</v>
      </c>
      <c r="I421" s="42" t="s">
        <v>46</v>
      </c>
      <c r="J421" s="49">
        <v>44642.0</v>
      </c>
      <c r="K421" s="40">
        <v>45958.0</v>
      </c>
      <c r="L421" s="42" t="s">
        <v>75</v>
      </c>
      <c r="M421" s="51"/>
      <c r="N421" s="42"/>
      <c r="O421" s="54">
        <v>80000.0</v>
      </c>
      <c r="P421" s="117">
        <v>80000.0</v>
      </c>
      <c r="Q421" s="51">
        <v>0.0</v>
      </c>
      <c r="R421" s="51">
        <v>560.0</v>
      </c>
      <c r="S421" s="52">
        <f t="shared" si="2"/>
        <v>79440</v>
      </c>
      <c r="T421" s="42" t="s">
        <v>83</v>
      </c>
      <c r="U421" s="49"/>
      <c r="V421" s="49"/>
      <c r="W421" s="42">
        <v>1.0</v>
      </c>
      <c r="X421" s="42" t="s">
        <v>84</v>
      </c>
      <c r="Y421" s="42" t="s">
        <v>85</v>
      </c>
    </row>
    <row r="422" ht="16.5" customHeight="1">
      <c r="A422" s="46" t="s">
        <v>10313</v>
      </c>
      <c r="B422" s="40">
        <v>45958.0</v>
      </c>
      <c r="C422" s="42">
        <v>5138.0</v>
      </c>
      <c r="D422" s="47" t="s">
        <v>8200</v>
      </c>
      <c r="E422" s="46" t="s">
        <v>161</v>
      </c>
      <c r="F422" s="228" t="s">
        <v>163</v>
      </c>
      <c r="G422" s="47" t="s">
        <v>99</v>
      </c>
      <c r="H422" s="47" t="s">
        <v>101</v>
      </c>
      <c r="I422" s="42" t="s">
        <v>6450</v>
      </c>
      <c r="J422" s="49">
        <v>44642.0</v>
      </c>
      <c r="K422" s="40">
        <v>45958.0</v>
      </c>
      <c r="L422" s="42" t="s">
        <v>75</v>
      </c>
      <c r="M422" s="51">
        <v>118000.0</v>
      </c>
      <c r="N422" s="42" t="s">
        <v>75</v>
      </c>
      <c r="O422" s="54">
        <v>25000.0</v>
      </c>
      <c r="P422" s="117">
        <v>25000.0</v>
      </c>
      <c r="Q422" s="51">
        <v>0.0</v>
      </c>
      <c r="R422" s="51">
        <v>175.0</v>
      </c>
      <c r="S422" s="52">
        <f t="shared" si="2"/>
        <v>24825</v>
      </c>
      <c r="T422" s="42" t="s">
        <v>83</v>
      </c>
      <c r="U422" s="49">
        <v>45958.0</v>
      </c>
      <c r="V422" s="49">
        <v>45989.0</v>
      </c>
      <c r="W422" s="42">
        <v>1.0</v>
      </c>
      <c r="X422" s="42" t="s">
        <v>84</v>
      </c>
      <c r="Y422" s="42" t="s">
        <v>85</v>
      </c>
    </row>
    <row r="423" ht="16.5" customHeight="1">
      <c r="A423" s="46" t="s">
        <v>10316</v>
      </c>
      <c r="B423" s="40">
        <v>45958.0</v>
      </c>
      <c r="C423" s="42">
        <v>6628.0</v>
      </c>
      <c r="D423" s="47" t="s">
        <v>92</v>
      </c>
      <c r="E423" s="46" t="s">
        <v>95</v>
      </c>
      <c r="F423" s="228" t="s">
        <v>96</v>
      </c>
      <c r="G423" s="47" t="s">
        <v>99</v>
      </c>
      <c r="H423" s="47" t="s">
        <v>101</v>
      </c>
      <c r="I423" s="42" t="s">
        <v>6450</v>
      </c>
      <c r="J423" s="49">
        <v>44787.0</v>
      </c>
      <c r="K423" s="40">
        <v>45958.0</v>
      </c>
      <c r="L423" s="42" t="s">
        <v>75</v>
      </c>
      <c r="M423" s="51">
        <v>0.0</v>
      </c>
      <c r="N423" s="40">
        <v>45959.0</v>
      </c>
      <c r="O423" s="54">
        <v>78061.0</v>
      </c>
      <c r="P423" s="95">
        <v>78025.0</v>
      </c>
      <c r="Q423" s="51">
        <v>0.0</v>
      </c>
      <c r="R423" s="51">
        <v>0.0</v>
      </c>
      <c r="S423" s="52">
        <f t="shared" si="2"/>
        <v>78025</v>
      </c>
      <c r="T423" s="42" t="s">
        <v>112</v>
      </c>
      <c r="U423" s="49">
        <v>45959.0</v>
      </c>
      <c r="V423" s="49">
        <v>45990.0</v>
      </c>
      <c r="W423" s="42">
        <v>1.0</v>
      </c>
      <c r="X423" s="42" t="s">
        <v>98</v>
      </c>
      <c r="Y423" s="42" t="s">
        <v>85</v>
      </c>
    </row>
    <row r="424" ht="16.5" customHeight="1">
      <c r="A424" s="38" t="s">
        <v>10319</v>
      </c>
      <c r="B424" s="40">
        <v>45958.0</v>
      </c>
      <c r="C424" s="42">
        <v>8170.0</v>
      </c>
      <c r="D424" s="47" t="s">
        <v>7512</v>
      </c>
      <c r="E424" s="46" t="s">
        <v>4447</v>
      </c>
      <c r="F424" s="228" t="s">
        <v>4448</v>
      </c>
      <c r="G424" s="47" t="s">
        <v>194</v>
      </c>
      <c r="H424" s="47" t="s">
        <v>177</v>
      </c>
      <c r="I424" s="42" t="s">
        <v>46</v>
      </c>
      <c r="J424" s="49">
        <v>44953.0</v>
      </c>
      <c r="K424" s="40">
        <v>45958.0</v>
      </c>
      <c r="L424" s="42" t="s">
        <v>75</v>
      </c>
      <c r="M424" s="51">
        <v>118000.0</v>
      </c>
      <c r="N424" s="42" t="s">
        <v>75</v>
      </c>
      <c r="O424" s="54">
        <v>115000.0</v>
      </c>
      <c r="P424" s="117">
        <v>115000.0</v>
      </c>
      <c r="Q424" s="51">
        <v>0.0</v>
      </c>
      <c r="R424" s="51">
        <v>805.0</v>
      </c>
      <c r="S424" s="52">
        <f t="shared" si="2"/>
        <v>114195</v>
      </c>
      <c r="T424" s="42" t="s">
        <v>83</v>
      </c>
      <c r="U424" s="49">
        <v>45958.0</v>
      </c>
      <c r="V424" s="49">
        <v>45988.0</v>
      </c>
      <c r="W424" s="42">
        <v>1.0</v>
      </c>
      <c r="X424" s="42" t="s">
        <v>84</v>
      </c>
      <c r="Y424" s="42" t="s">
        <v>85</v>
      </c>
    </row>
    <row r="425" ht="16.5" customHeight="1">
      <c r="A425" s="46" t="s">
        <v>10322</v>
      </c>
      <c r="B425" s="40">
        <v>45959.0</v>
      </c>
      <c r="C425" s="42">
        <v>11703.0</v>
      </c>
      <c r="D425" s="47" t="s">
        <v>1836</v>
      </c>
      <c r="E425" s="46" t="s">
        <v>524</v>
      </c>
      <c r="F425" s="228" t="s">
        <v>525</v>
      </c>
      <c r="G425" s="47" t="s">
        <v>404</v>
      </c>
      <c r="H425" s="47" t="s">
        <v>72</v>
      </c>
      <c r="I425" s="42" t="s">
        <v>6450</v>
      </c>
      <c r="J425" s="49">
        <v>45377.0</v>
      </c>
      <c r="K425" s="40">
        <v>45958.0</v>
      </c>
      <c r="L425" s="42" t="s">
        <v>75</v>
      </c>
      <c r="M425" s="51">
        <v>0.0</v>
      </c>
      <c r="N425" s="42" t="s">
        <v>75</v>
      </c>
      <c r="O425" s="51">
        <v>118000.0</v>
      </c>
      <c r="P425" s="500">
        <v>118000.0</v>
      </c>
      <c r="Q425" s="51">
        <v>0.0</v>
      </c>
      <c r="R425" s="51">
        <v>4400.0</v>
      </c>
      <c r="S425" s="52">
        <f t="shared" si="2"/>
        <v>113600</v>
      </c>
      <c r="T425" s="42" t="s">
        <v>83</v>
      </c>
      <c r="U425" s="49">
        <v>45958.0</v>
      </c>
      <c r="V425" s="49">
        <v>45991.0</v>
      </c>
      <c r="W425" s="42">
        <v>1.0</v>
      </c>
      <c r="X425" s="42" t="s">
        <v>84</v>
      </c>
      <c r="Y425" s="42" t="s">
        <v>85</v>
      </c>
    </row>
    <row r="426" ht="16.5" customHeight="1">
      <c r="A426" s="46" t="s">
        <v>10325</v>
      </c>
      <c r="B426" s="40">
        <v>45959.0</v>
      </c>
      <c r="C426" s="42">
        <v>8177.0</v>
      </c>
      <c r="D426" s="47" t="s">
        <v>520</v>
      </c>
      <c r="E426" s="46" t="s">
        <v>521</v>
      </c>
      <c r="F426" s="228" t="s">
        <v>523</v>
      </c>
      <c r="G426" s="47" t="s">
        <v>70</v>
      </c>
      <c r="H426" s="47" t="s">
        <v>72</v>
      </c>
      <c r="I426" s="42" t="s">
        <v>6450</v>
      </c>
      <c r="J426" s="49">
        <v>44954.0</v>
      </c>
      <c r="K426" s="40">
        <v>45958.0</v>
      </c>
      <c r="L426" s="42" t="s">
        <v>75</v>
      </c>
      <c r="M426" s="51">
        <v>118000.0</v>
      </c>
      <c r="N426" s="42" t="s">
        <v>75</v>
      </c>
      <c r="O426" s="54">
        <v>70000.0</v>
      </c>
      <c r="P426" s="117">
        <v>70000.0</v>
      </c>
      <c r="Q426" s="51">
        <v>0.0</v>
      </c>
      <c r="R426" s="51">
        <v>4440.0</v>
      </c>
      <c r="S426" s="52">
        <f t="shared" si="2"/>
        <v>65560</v>
      </c>
      <c r="T426" s="42" t="s">
        <v>83</v>
      </c>
      <c r="U426" s="49">
        <v>45958.0</v>
      </c>
      <c r="V426" s="49">
        <v>45992.0</v>
      </c>
      <c r="W426" s="42">
        <v>1.0</v>
      </c>
      <c r="X426" s="42" t="s">
        <v>84</v>
      </c>
      <c r="Y426" s="42" t="s">
        <v>85</v>
      </c>
    </row>
    <row r="427" ht="16.5" customHeight="1">
      <c r="A427" s="38" t="s">
        <v>10329</v>
      </c>
      <c r="B427" s="40">
        <v>45959.0</v>
      </c>
      <c r="C427" s="42">
        <v>11154.0</v>
      </c>
      <c r="D427" s="47" t="s">
        <v>4040</v>
      </c>
      <c r="E427" s="46" t="s">
        <v>4041</v>
      </c>
      <c r="F427" s="228" t="s">
        <v>4042</v>
      </c>
      <c r="G427" s="47" t="s">
        <v>179</v>
      </c>
      <c r="H427" s="47" t="s">
        <v>177</v>
      </c>
      <c r="I427" s="42" t="s">
        <v>46</v>
      </c>
      <c r="J427" s="49">
        <v>45315.0</v>
      </c>
      <c r="K427" s="40">
        <v>45958.0</v>
      </c>
      <c r="L427" s="42" t="s">
        <v>75</v>
      </c>
      <c r="M427" s="51">
        <v>0.0</v>
      </c>
      <c r="N427" s="42" t="s">
        <v>75</v>
      </c>
      <c r="O427" s="54">
        <v>118000.0</v>
      </c>
      <c r="P427" s="117">
        <v>118000.0</v>
      </c>
      <c r="Q427" s="51">
        <v>0.0</v>
      </c>
      <c r="R427" s="51">
        <v>826.0</v>
      </c>
      <c r="S427" s="52">
        <f t="shared" si="2"/>
        <v>117174</v>
      </c>
      <c r="T427" s="42" t="s">
        <v>83</v>
      </c>
      <c r="U427" s="49">
        <v>45958.0</v>
      </c>
      <c r="V427" s="49">
        <v>45989.0</v>
      </c>
      <c r="W427" s="42">
        <v>1.0</v>
      </c>
      <c r="X427" s="42" t="s">
        <v>84</v>
      </c>
      <c r="Y427" s="42" t="s">
        <v>85</v>
      </c>
    </row>
    <row r="428" ht="16.5" customHeight="1">
      <c r="A428" s="46" t="s">
        <v>10332</v>
      </c>
      <c r="B428" s="40">
        <v>45960.0</v>
      </c>
      <c r="C428" s="42">
        <v>2955.0</v>
      </c>
      <c r="D428" s="47" t="s">
        <v>471</v>
      </c>
      <c r="E428" s="46" t="s">
        <v>472</v>
      </c>
      <c r="F428" s="228" t="s">
        <v>473</v>
      </c>
      <c r="G428" s="47" t="s">
        <v>383</v>
      </c>
      <c r="H428" s="47" t="s">
        <v>101</v>
      </c>
      <c r="I428" s="42" t="s">
        <v>6450</v>
      </c>
      <c r="J428" s="49">
        <v>44488.0</v>
      </c>
      <c r="K428" s="40">
        <v>45958.0</v>
      </c>
      <c r="L428" s="42" t="s">
        <v>75</v>
      </c>
      <c r="M428" s="51">
        <v>0.0</v>
      </c>
      <c r="N428" s="40">
        <v>45959.0</v>
      </c>
      <c r="O428" s="54">
        <v>78021.0</v>
      </c>
      <c r="P428" s="95">
        <v>78021.0</v>
      </c>
      <c r="Q428" s="51">
        <v>0.0</v>
      </c>
      <c r="R428" s="51">
        <v>0.0</v>
      </c>
      <c r="S428" s="52">
        <f t="shared" si="2"/>
        <v>78021</v>
      </c>
      <c r="T428" s="42" t="s">
        <v>112</v>
      </c>
      <c r="U428" s="49">
        <v>45959.0</v>
      </c>
      <c r="V428" s="49">
        <v>45990.0</v>
      </c>
      <c r="W428" s="42">
        <v>1.0</v>
      </c>
      <c r="X428" s="42" t="s">
        <v>98</v>
      </c>
      <c r="Y428" s="42" t="s">
        <v>85</v>
      </c>
    </row>
    <row r="429" ht="16.5" customHeight="1">
      <c r="A429" s="38" t="s">
        <v>10338</v>
      </c>
      <c r="B429" s="40">
        <v>45959.0</v>
      </c>
      <c r="C429" s="42">
        <v>6935.0</v>
      </c>
      <c r="D429" s="47" t="s">
        <v>7493</v>
      </c>
      <c r="E429" s="46" t="s">
        <v>3947</v>
      </c>
      <c r="F429" s="228" t="s">
        <v>3948</v>
      </c>
      <c r="G429" s="47" t="s">
        <v>1486</v>
      </c>
      <c r="H429" s="47" t="s">
        <v>101</v>
      </c>
      <c r="I429" s="42" t="s">
        <v>46</v>
      </c>
      <c r="J429" s="49">
        <v>44816.0</v>
      </c>
      <c r="K429" s="40">
        <v>45959.0</v>
      </c>
      <c r="L429" s="42" t="s">
        <v>75</v>
      </c>
      <c r="M429" s="51">
        <v>0.0</v>
      </c>
      <c r="N429" s="42" t="s">
        <v>75</v>
      </c>
      <c r="O429" s="54">
        <v>78025.0</v>
      </c>
      <c r="P429" s="103">
        <v>78025.0</v>
      </c>
      <c r="Q429" s="51">
        <v>0.0</v>
      </c>
      <c r="R429" s="51">
        <v>0.0</v>
      </c>
      <c r="S429" s="52">
        <f t="shared" si="2"/>
        <v>78025</v>
      </c>
      <c r="T429" s="42" t="s">
        <v>112</v>
      </c>
      <c r="U429" s="49">
        <v>45959.0</v>
      </c>
      <c r="V429" s="49">
        <v>45989.0</v>
      </c>
      <c r="W429" s="42">
        <v>1.0</v>
      </c>
      <c r="X429" s="42" t="s">
        <v>98</v>
      </c>
      <c r="Y429" s="42" t="s">
        <v>85</v>
      </c>
    </row>
    <row r="430" ht="16.5" customHeight="1">
      <c r="A430" s="46" t="s">
        <v>10340</v>
      </c>
      <c r="B430" s="40">
        <v>45959.0</v>
      </c>
      <c r="C430" s="42">
        <v>8191.0</v>
      </c>
      <c r="D430" s="47" t="s">
        <v>136</v>
      </c>
      <c r="E430" s="46" t="s">
        <v>8157</v>
      </c>
      <c r="F430" s="228" t="s">
        <v>141</v>
      </c>
      <c r="G430" s="47" t="s">
        <v>142</v>
      </c>
      <c r="H430" s="47" t="s">
        <v>144</v>
      </c>
      <c r="I430" s="42" t="s">
        <v>6450</v>
      </c>
      <c r="J430" s="49">
        <v>44955.0</v>
      </c>
      <c r="K430" s="40">
        <v>45959.0</v>
      </c>
      <c r="L430" s="42" t="s">
        <v>75</v>
      </c>
      <c r="M430" s="51">
        <v>0.0</v>
      </c>
      <c r="N430" s="42" t="s">
        <v>75</v>
      </c>
      <c r="O430" s="54">
        <v>118000.0</v>
      </c>
      <c r="P430" s="140">
        <v>118000.0</v>
      </c>
      <c r="Q430" s="51">
        <v>0.0</v>
      </c>
      <c r="R430" s="51">
        <v>4400.0</v>
      </c>
      <c r="S430" s="52">
        <f t="shared" si="2"/>
        <v>113600</v>
      </c>
      <c r="T430" s="42" t="s">
        <v>83</v>
      </c>
      <c r="U430" s="49">
        <v>45959.0</v>
      </c>
      <c r="V430" s="49">
        <v>45989.0</v>
      </c>
      <c r="W430" s="42">
        <v>1.0</v>
      </c>
      <c r="X430" s="42" t="s">
        <v>84</v>
      </c>
      <c r="Y430" s="42" t="s">
        <v>85</v>
      </c>
    </row>
    <row r="431" ht="16.5" customHeight="1">
      <c r="A431" s="46" t="s">
        <v>10343</v>
      </c>
      <c r="B431" s="40">
        <v>45959.0</v>
      </c>
      <c r="C431" s="42">
        <v>4832.0</v>
      </c>
      <c r="D431" s="47" t="s">
        <v>4243</v>
      </c>
      <c r="E431" s="46" t="s">
        <v>5335</v>
      </c>
      <c r="F431" s="228" t="s">
        <v>4246</v>
      </c>
      <c r="G431" s="47" t="s">
        <v>194</v>
      </c>
      <c r="H431" s="47" t="s">
        <v>177</v>
      </c>
      <c r="I431" s="42" t="s">
        <v>6450</v>
      </c>
      <c r="J431" s="49">
        <v>44620.0</v>
      </c>
      <c r="K431" s="40">
        <v>45959.0</v>
      </c>
      <c r="L431" s="42" t="s">
        <v>75</v>
      </c>
      <c r="M431" s="51">
        <v>118000.0</v>
      </c>
      <c r="N431" s="42" t="s">
        <v>75</v>
      </c>
      <c r="O431" s="54">
        <v>120020.0</v>
      </c>
      <c r="P431" s="103">
        <v>120020.0</v>
      </c>
      <c r="Q431" s="51">
        <v>0.0</v>
      </c>
      <c r="R431" s="51">
        <v>0.0</v>
      </c>
      <c r="S431" s="52">
        <f t="shared" si="2"/>
        <v>120020</v>
      </c>
      <c r="T431" s="42" t="s">
        <v>112</v>
      </c>
      <c r="U431" s="49">
        <v>45959.0</v>
      </c>
      <c r="V431" s="49">
        <v>45989.0</v>
      </c>
      <c r="W431" s="42">
        <v>1.0</v>
      </c>
      <c r="X431" s="42" t="s">
        <v>84</v>
      </c>
      <c r="Y431" s="42" t="s">
        <v>85</v>
      </c>
    </row>
    <row r="432" ht="16.5" customHeight="1">
      <c r="A432" s="46" t="s">
        <v>10346</v>
      </c>
      <c r="B432" s="40">
        <v>45959.0</v>
      </c>
      <c r="C432" s="42">
        <v>11691.0</v>
      </c>
      <c r="D432" s="47" t="s">
        <v>5049</v>
      </c>
      <c r="E432" s="46" t="s">
        <v>271</v>
      </c>
      <c r="F432" s="228" t="s">
        <v>272</v>
      </c>
      <c r="G432" s="47" t="s">
        <v>273</v>
      </c>
      <c r="H432" s="47" t="s">
        <v>156</v>
      </c>
      <c r="I432" s="42" t="s">
        <v>6450</v>
      </c>
      <c r="J432" s="49">
        <v>45376.0</v>
      </c>
      <c r="K432" s="40">
        <v>45959.0</v>
      </c>
      <c r="L432" s="42" t="s">
        <v>75</v>
      </c>
      <c r="M432" s="51">
        <v>78000.0</v>
      </c>
      <c r="N432" s="42" t="s">
        <v>75</v>
      </c>
      <c r="O432" s="54">
        <v>74000.0</v>
      </c>
      <c r="P432" s="140">
        <v>74000.0</v>
      </c>
      <c r="Q432" s="51">
        <v>0.0</v>
      </c>
      <c r="R432" s="51">
        <v>518.0</v>
      </c>
      <c r="S432" s="52">
        <f t="shared" si="2"/>
        <v>73482</v>
      </c>
      <c r="T432" s="42" t="s">
        <v>83</v>
      </c>
      <c r="U432" s="49">
        <v>45959.0</v>
      </c>
      <c r="V432" s="49">
        <v>45991.0</v>
      </c>
      <c r="W432" s="42">
        <v>1.0</v>
      </c>
      <c r="X432" s="42" t="s">
        <v>98</v>
      </c>
      <c r="Y432" s="42" t="s">
        <v>85</v>
      </c>
    </row>
    <row r="433" ht="16.5" customHeight="1">
      <c r="A433" s="46" t="s">
        <v>10349</v>
      </c>
      <c r="B433" s="40">
        <v>45959.0</v>
      </c>
      <c r="C433" s="42">
        <v>9441.0</v>
      </c>
      <c r="D433" s="47" t="s">
        <v>782</v>
      </c>
      <c r="E433" s="46" t="s">
        <v>5749</v>
      </c>
      <c r="F433" s="228" t="s">
        <v>615</v>
      </c>
      <c r="G433" s="47" t="s">
        <v>552</v>
      </c>
      <c r="H433" s="47" t="s">
        <v>72</v>
      </c>
      <c r="I433" s="42" t="s">
        <v>6450</v>
      </c>
      <c r="J433" s="49">
        <v>45106.0</v>
      </c>
      <c r="K433" s="40">
        <v>45959.0</v>
      </c>
      <c r="L433" s="42" t="s">
        <v>75</v>
      </c>
      <c r="M433" s="51">
        <v>78000.0</v>
      </c>
      <c r="N433" s="42" t="s">
        <v>75</v>
      </c>
      <c r="O433" s="54">
        <v>78014.0</v>
      </c>
      <c r="P433" s="103">
        <v>78014.0</v>
      </c>
      <c r="Q433" s="51">
        <v>0.0</v>
      </c>
      <c r="R433" s="51">
        <v>0.0</v>
      </c>
      <c r="S433" s="52">
        <f t="shared" si="2"/>
        <v>78014</v>
      </c>
      <c r="T433" s="42" t="s">
        <v>112</v>
      </c>
      <c r="U433" s="49">
        <v>45959.0</v>
      </c>
      <c r="V433" s="49">
        <v>45991.0</v>
      </c>
      <c r="W433" s="42">
        <v>1.0</v>
      </c>
      <c r="X433" s="42" t="s">
        <v>98</v>
      </c>
      <c r="Y433" s="42" t="s">
        <v>85</v>
      </c>
    </row>
    <row r="434" ht="16.5" customHeight="1">
      <c r="A434" s="38" t="s">
        <v>10351</v>
      </c>
      <c r="B434" s="40">
        <v>45959.0</v>
      </c>
      <c r="C434" s="42">
        <v>6509.0</v>
      </c>
      <c r="D434" s="47" t="s">
        <v>985</v>
      </c>
      <c r="E434" s="46" t="s">
        <v>987</v>
      </c>
      <c r="F434" s="228" t="s">
        <v>988</v>
      </c>
      <c r="G434" s="47" t="s">
        <v>830</v>
      </c>
      <c r="H434" s="47" t="s">
        <v>123</v>
      </c>
      <c r="I434" s="42" t="s">
        <v>46</v>
      </c>
      <c r="J434" s="49">
        <v>44776.0</v>
      </c>
      <c r="K434" s="40">
        <v>45959.0</v>
      </c>
      <c r="L434" s="42" t="s">
        <v>75</v>
      </c>
      <c r="M434" s="51">
        <v>118000.0</v>
      </c>
      <c r="N434" s="42" t="s">
        <v>75</v>
      </c>
      <c r="O434" s="54">
        <v>120000.0</v>
      </c>
      <c r="P434" s="140">
        <v>120000.0</v>
      </c>
      <c r="Q434" s="51">
        <v>0.0</v>
      </c>
      <c r="R434" s="51">
        <v>2400.0</v>
      </c>
      <c r="S434" s="52">
        <f t="shared" si="2"/>
        <v>117600</v>
      </c>
      <c r="T434" s="42" t="s">
        <v>83</v>
      </c>
      <c r="U434" s="49">
        <v>45959.0</v>
      </c>
      <c r="V434" s="49">
        <v>45989.0</v>
      </c>
      <c r="W434" s="42">
        <v>1.0</v>
      </c>
      <c r="X434" s="42" t="s">
        <v>84</v>
      </c>
      <c r="Y434" s="42" t="s">
        <v>85</v>
      </c>
    </row>
    <row r="435" ht="16.5" customHeight="1">
      <c r="A435" s="46" t="s">
        <v>10354</v>
      </c>
      <c r="B435" s="40">
        <v>45959.0</v>
      </c>
      <c r="C435" s="42">
        <v>7425.0</v>
      </c>
      <c r="D435" s="47" t="s">
        <v>664</v>
      </c>
      <c r="E435" s="46" t="s">
        <v>665</v>
      </c>
      <c r="F435" s="228" t="s">
        <v>666</v>
      </c>
      <c r="G435" s="47" t="s">
        <v>404</v>
      </c>
      <c r="H435" s="47" t="s">
        <v>72</v>
      </c>
      <c r="I435" s="42" t="s">
        <v>6450</v>
      </c>
      <c r="J435" s="49">
        <v>44866.0</v>
      </c>
      <c r="K435" s="40">
        <v>45959.0</v>
      </c>
      <c r="L435" s="42" t="s">
        <v>75</v>
      </c>
      <c r="M435" s="51">
        <v>0.0</v>
      </c>
      <c r="N435" s="42" t="s">
        <v>75</v>
      </c>
      <c r="O435" s="54">
        <v>78009.0</v>
      </c>
      <c r="P435" s="103">
        <v>78000.0</v>
      </c>
      <c r="Q435" s="51">
        <v>0.0</v>
      </c>
      <c r="R435" s="51">
        <v>0.0</v>
      </c>
      <c r="S435" s="52">
        <f t="shared" si="2"/>
        <v>78000</v>
      </c>
      <c r="T435" s="42" t="s">
        <v>112</v>
      </c>
      <c r="U435" s="49">
        <v>45959.0</v>
      </c>
      <c r="V435" s="49">
        <v>45991.0</v>
      </c>
      <c r="W435" s="42">
        <v>1.0</v>
      </c>
      <c r="X435" s="42" t="s">
        <v>98</v>
      </c>
      <c r="Y435" s="42" t="s">
        <v>85</v>
      </c>
    </row>
    <row r="436" ht="16.5" customHeight="1">
      <c r="A436" s="46" t="s">
        <v>10357</v>
      </c>
      <c r="B436" s="40">
        <v>45959.0</v>
      </c>
      <c r="C436" s="42">
        <v>7627.0</v>
      </c>
      <c r="D436" s="47" t="s">
        <v>4412</v>
      </c>
      <c r="E436" s="46" t="s">
        <v>4413</v>
      </c>
      <c r="F436" s="228" t="s">
        <v>4414</v>
      </c>
      <c r="G436" s="47" t="s">
        <v>1940</v>
      </c>
      <c r="H436" s="47" t="s">
        <v>156</v>
      </c>
      <c r="I436" s="42" t="s">
        <v>6450</v>
      </c>
      <c r="J436" s="49">
        <v>44888.0</v>
      </c>
      <c r="K436" s="40">
        <v>45959.0</v>
      </c>
      <c r="L436" s="42" t="s">
        <v>75</v>
      </c>
      <c r="M436" s="51">
        <v>0.0</v>
      </c>
      <c r="N436" s="42" t="s">
        <v>75</v>
      </c>
      <c r="O436" s="54">
        <v>78000.0</v>
      </c>
      <c r="P436" s="140">
        <v>78000.0</v>
      </c>
      <c r="Q436" s="51">
        <v>0.0</v>
      </c>
      <c r="R436" s="51">
        <v>4440.0</v>
      </c>
      <c r="S436" s="52">
        <f t="shared" si="2"/>
        <v>73560</v>
      </c>
      <c r="T436" s="42" t="s">
        <v>83</v>
      </c>
      <c r="U436" s="49">
        <v>45959.0</v>
      </c>
      <c r="V436" s="49">
        <v>45989.0</v>
      </c>
      <c r="W436" s="42">
        <v>1.0</v>
      </c>
      <c r="X436" s="42" t="s">
        <v>98</v>
      </c>
      <c r="Y436" s="42" t="s">
        <v>85</v>
      </c>
    </row>
    <row r="437" ht="16.5" customHeight="1">
      <c r="A437" s="158" t="s">
        <v>10359</v>
      </c>
      <c r="B437" s="40">
        <v>45959.0</v>
      </c>
      <c r="C437" s="42">
        <v>16645.0</v>
      </c>
      <c r="D437" s="47" t="s">
        <v>10046</v>
      </c>
      <c r="E437" s="46" t="s">
        <v>10047</v>
      </c>
      <c r="F437" s="591" t="s">
        <v>10048</v>
      </c>
      <c r="G437" s="47" t="s">
        <v>634</v>
      </c>
      <c r="H437" s="487" t="s">
        <v>235</v>
      </c>
      <c r="I437" s="42" t="s">
        <v>46</v>
      </c>
      <c r="J437" s="49">
        <v>45952.0</v>
      </c>
      <c r="K437" s="40">
        <v>45959.0</v>
      </c>
      <c r="L437" s="42" t="s">
        <v>75</v>
      </c>
      <c r="M437" s="51">
        <v>998000.0</v>
      </c>
      <c r="N437" s="42" t="s">
        <v>75</v>
      </c>
      <c r="O437" s="54">
        <v>878008.0</v>
      </c>
      <c r="P437" s="103">
        <v>878000.0</v>
      </c>
      <c r="Q437" s="51">
        <v>0.0</v>
      </c>
      <c r="R437" s="51">
        <v>0.0</v>
      </c>
      <c r="S437" s="52">
        <f t="shared" si="2"/>
        <v>878000</v>
      </c>
      <c r="T437" s="42" t="s">
        <v>112</v>
      </c>
      <c r="U437" s="49">
        <v>45959.0</v>
      </c>
      <c r="V437" s="49">
        <v>46236.0</v>
      </c>
      <c r="W437" s="42">
        <v>9.0</v>
      </c>
      <c r="X437" s="42" t="s">
        <v>84</v>
      </c>
      <c r="Y437" s="42" t="s">
        <v>221</v>
      </c>
    </row>
    <row r="438" ht="16.5" customHeight="1">
      <c r="A438" s="46" t="s">
        <v>10363</v>
      </c>
      <c r="B438" s="40">
        <v>45959.0</v>
      </c>
      <c r="C438" s="42">
        <v>10205.0</v>
      </c>
      <c r="D438" s="47" t="s">
        <v>4193</v>
      </c>
      <c r="E438" s="46" t="s">
        <v>1732</v>
      </c>
      <c r="F438" s="228" t="s">
        <v>1733</v>
      </c>
      <c r="G438" s="47" t="s">
        <v>217</v>
      </c>
      <c r="H438" s="47" t="s">
        <v>177</v>
      </c>
      <c r="I438" s="42" t="s">
        <v>6450</v>
      </c>
      <c r="J438" s="49">
        <v>45193.0</v>
      </c>
      <c r="K438" s="40">
        <v>45959.0</v>
      </c>
      <c r="L438" s="42" t="s">
        <v>75</v>
      </c>
      <c r="M438" s="51">
        <v>78000.0</v>
      </c>
      <c r="N438" s="42" t="s">
        <v>75</v>
      </c>
      <c r="O438" s="54">
        <v>468095.0</v>
      </c>
      <c r="P438" s="103">
        <v>468000.0</v>
      </c>
      <c r="Q438" s="51">
        <v>0.0</v>
      </c>
      <c r="R438" s="51">
        <v>0.0</v>
      </c>
      <c r="S438" s="52">
        <f t="shared" si="2"/>
        <v>468000</v>
      </c>
      <c r="T438" s="42" t="s">
        <v>112</v>
      </c>
      <c r="U438" s="49">
        <v>45959.0</v>
      </c>
      <c r="V438" s="49">
        <v>45989.0</v>
      </c>
      <c r="W438" s="42">
        <v>1.0</v>
      </c>
      <c r="X438" s="42" t="s">
        <v>98</v>
      </c>
      <c r="Y438" s="42" t="s">
        <v>85</v>
      </c>
    </row>
    <row r="439" ht="16.5" customHeight="1">
      <c r="A439" s="46" t="s">
        <v>10367</v>
      </c>
      <c r="B439" s="40">
        <v>45959.0</v>
      </c>
      <c r="C439" s="42">
        <v>10205.0</v>
      </c>
      <c r="D439" s="47" t="s">
        <v>4193</v>
      </c>
      <c r="E439" s="46" t="s">
        <v>1732</v>
      </c>
      <c r="F439" s="228" t="s">
        <v>1747</v>
      </c>
      <c r="G439" s="47" t="s">
        <v>217</v>
      </c>
      <c r="H439" s="47" t="s">
        <v>177</v>
      </c>
      <c r="I439" s="42" t="s">
        <v>6450</v>
      </c>
      <c r="J439" s="49">
        <v>45193.0</v>
      </c>
      <c r="K439" s="40">
        <v>45959.0</v>
      </c>
      <c r="L439" s="42" t="s">
        <v>75</v>
      </c>
      <c r="M439" s="51">
        <v>78000.0</v>
      </c>
      <c r="N439" s="42" t="s">
        <v>75</v>
      </c>
      <c r="O439" s="54">
        <v>0.0</v>
      </c>
      <c r="P439" s="54">
        <v>0.0</v>
      </c>
      <c r="Q439" s="51">
        <v>0.0</v>
      </c>
      <c r="R439" s="51">
        <v>0.0</v>
      </c>
      <c r="S439" s="52">
        <f t="shared" si="2"/>
        <v>0</v>
      </c>
      <c r="T439" s="42" t="s">
        <v>283</v>
      </c>
      <c r="U439" s="49">
        <v>45959.0</v>
      </c>
      <c r="V439" s="49">
        <v>45989.0</v>
      </c>
      <c r="W439" s="42">
        <v>1.0</v>
      </c>
      <c r="X439" s="42" t="s">
        <v>98</v>
      </c>
      <c r="Y439" s="42" t="s">
        <v>85</v>
      </c>
    </row>
    <row r="440" ht="16.5" customHeight="1">
      <c r="A440" s="46" t="s">
        <v>10369</v>
      </c>
      <c r="B440" s="40">
        <v>45959.0</v>
      </c>
      <c r="C440" s="42">
        <v>10205.0</v>
      </c>
      <c r="D440" s="47" t="s">
        <v>4193</v>
      </c>
      <c r="E440" s="46" t="s">
        <v>1732</v>
      </c>
      <c r="F440" s="228" t="s">
        <v>1752</v>
      </c>
      <c r="G440" s="47" t="s">
        <v>217</v>
      </c>
      <c r="H440" s="47" t="s">
        <v>177</v>
      </c>
      <c r="I440" s="42" t="s">
        <v>6450</v>
      </c>
      <c r="J440" s="49">
        <v>45193.0</v>
      </c>
      <c r="K440" s="40">
        <v>45959.0</v>
      </c>
      <c r="L440" s="42" t="s">
        <v>75</v>
      </c>
      <c r="M440" s="51">
        <v>78000.0</v>
      </c>
      <c r="N440" s="42" t="s">
        <v>75</v>
      </c>
      <c r="O440" s="54">
        <v>0.0</v>
      </c>
      <c r="P440" s="54">
        <v>0.0</v>
      </c>
      <c r="Q440" s="51">
        <v>0.0</v>
      </c>
      <c r="R440" s="51">
        <v>0.0</v>
      </c>
      <c r="S440" s="52">
        <f t="shared" si="2"/>
        <v>0</v>
      </c>
      <c r="T440" s="42" t="s">
        <v>283</v>
      </c>
      <c r="U440" s="49">
        <v>45959.0</v>
      </c>
      <c r="V440" s="49">
        <v>45989.0</v>
      </c>
      <c r="W440" s="42">
        <v>1.0</v>
      </c>
      <c r="X440" s="42" t="s">
        <v>98</v>
      </c>
      <c r="Y440" s="42" t="s">
        <v>85</v>
      </c>
    </row>
    <row r="441" ht="16.5" customHeight="1">
      <c r="A441" s="46" t="s">
        <v>10372</v>
      </c>
      <c r="B441" s="40">
        <v>45959.0</v>
      </c>
      <c r="C441" s="42">
        <v>10205.0</v>
      </c>
      <c r="D441" s="47" t="s">
        <v>4193</v>
      </c>
      <c r="E441" s="46" t="s">
        <v>1732</v>
      </c>
      <c r="F441" s="228" t="s">
        <v>1759</v>
      </c>
      <c r="G441" s="47" t="s">
        <v>217</v>
      </c>
      <c r="H441" s="47" t="s">
        <v>177</v>
      </c>
      <c r="I441" s="42" t="s">
        <v>6450</v>
      </c>
      <c r="J441" s="49">
        <v>45193.0</v>
      </c>
      <c r="K441" s="40">
        <v>45959.0</v>
      </c>
      <c r="L441" s="42" t="s">
        <v>75</v>
      </c>
      <c r="M441" s="51">
        <v>78000.0</v>
      </c>
      <c r="N441" s="42" t="s">
        <v>75</v>
      </c>
      <c r="O441" s="54">
        <v>0.0</v>
      </c>
      <c r="P441" s="54">
        <v>0.0</v>
      </c>
      <c r="Q441" s="51">
        <v>0.0</v>
      </c>
      <c r="R441" s="51">
        <v>0.0</v>
      </c>
      <c r="S441" s="52">
        <f t="shared" si="2"/>
        <v>0</v>
      </c>
      <c r="T441" s="42" t="s">
        <v>283</v>
      </c>
      <c r="U441" s="49">
        <v>45959.0</v>
      </c>
      <c r="V441" s="49">
        <v>45989.0</v>
      </c>
      <c r="W441" s="42">
        <v>1.0</v>
      </c>
      <c r="X441" s="42" t="s">
        <v>98</v>
      </c>
      <c r="Y441" s="42" t="s">
        <v>85</v>
      </c>
    </row>
    <row r="442" ht="16.5" customHeight="1">
      <c r="A442" s="46" t="s">
        <v>10375</v>
      </c>
      <c r="B442" s="40">
        <v>45959.0</v>
      </c>
      <c r="C442" s="42">
        <v>10205.0</v>
      </c>
      <c r="D442" s="47" t="s">
        <v>4193</v>
      </c>
      <c r="E442" s="46" t="s">
        <v>1732</v>
      </c>
      <c r="F442" s="228" t="s">
        <v>1769</v>
      </c>
      <c r="G442" s="47" t="s">
        <v>217</v>
      </c>
      <c r="H442" s="47" t="s">
        <v>177</v>
      </c>
      <c r="I442" s="42" t="s">
        <v>6450</v>
      </c>
      <c r="J442" s="49">
        <v>45193.0</v>
      </c>
      <c r="K442" s="40">
        <v>45959.0</v>
      </c>
      <c r="L442" s="42" t="s">
        <v>75</v>
      </c>
      <c r="M442" s="51">
        <v>78000.0</v>
      </c>
      <c r="N442" s="42" t="s">
        <v>75</v>
      </c>
      <c r="O442" s="54">
        <v>0.0</v>
      </c>
      <c r="P442" s="54">
        <v>0.0</v>
      </c>
      <c r="Q442" s="51">
        <v>0.0</v>
      </c>
      <c r="R442" s="51">
        <v>0.0</v>
      </c>
      <c r="S442" s="52">
        <f t="shared" si="2"/>
        <v>0</v>
      </c>
      <c r="T442" s="42" t="s">
        <v>283</v>
      </c>
      <c r="U442" s="49">
        <v>45959.0</v>
      </c>
      <c r="V442" s="49">
        <v>45989.0</v>
      </c>
      <c r="W442" s="42">
        <v>1.0</v>
      </c>
      <c r="X442" s="42" t="s">
        <v>98</v>
      </c>
      <c r="Y442" s="42" t="s">
        <v>85</v>
      </c>
    </row>
    <row r="443" ht="16.5" customHeight="1">
      <c r="A443" s="46" t="s">
        <v>10377</v>
      </c>
      <c r="B443" s="40">
        <v>45959.0</v>
      </c>
      <c r="C443" s="42">
        <v>10205.0</v>
      </c>
      <c r="D443" s="47" t="s">
        <v>4193</v>
      </c>
      <c r="E443" s="46" t="s">
        <v>1732</v>
      </c>
      <c r="F443" s="228" t="s">
        <v>1781</v>
      </c>
      <c r="G443" s="47" t="s">
        <v>217</v>
      </c>
      <c r="H443" s="47" t="s">
        <v>177</v>
      </c>
      <c r="I443" s="42" t="s">
        <v>6450</v>
      </c>
      <c r="J443" s="49">
        <v>45193.0</v>
      </c>
      <c r="K443" s="40">
        <v>45959.0</v>
      </c>
      <c r="L443" s="42" t="s">
        <v>75</v>
      </c>
      <c r="M443" s="51">
        <v>78000.0</v>
      </c>
      <c r="N443" s="42" t="s">
        <v>75</v>
      </c>
      <c r="O443" s="54">
        <v>0.0</v>
      </c>
      <c r="P443" s="54">
        <v>0.0</v>
      </c>
      <c r="Q443" s="51">
        <v>0.0</v>
      </c>
      <c r="R443" s="51">
        <v>0.0</v>
      </c>
      <c r="S443" s="52">
        <f t="shared" si="2"/>
        <v>0</v>
      </c>
      <c r="T443" s="42" t="s">
        <v>283</v>
      </c>
      <c r="U443" s="49">
        <v>45959.0</v>
      </c>
      <c r="V443" s="49">
        <v>45989.0</v>
      </c>
      <c r="W443" s="42">
        <v>1.0</v>
      </c>
      <c r="X443" s="42" t="s">
        <v>98</v>
      </c>
      <c r="Y443" s="42" t="s">
        <v>85</v>
      </c>
    </row>
    <row r="444" ht="16.5" customHeight="1">
      <c r="A444" s="38" t="s">
        <v>10380</v>
      </c>
      <c r="B444" s="40">
        <v>45959.0</v>
      </c>
      <c r="C444" s="42">
        <v>10218.0</v>
      </c>
      <c r="D444" s="47" t="s">
        <v>364</v>
      </c>
      <c r="E444" s="46" t="s">
        <v>365</v>
      </c>
      <c r="F444" s="228" t="s">
        <v>366</v>
      </c>
      <c r="G444" s="47" t="s">
        <v>121</v>
      </c>
      <c r="H444" s="47" t="s">
        <v>123</v>
      </c>
      <c r="I444" s="42" t="s">
        <v>46</v>
      </c>
      <c r="J444" s="49">
        <v>45195.0</v>
      </c>
      <c r="K444" s="40">
        <v>45959.0</v>
      </c>
      <c r="L444" s="42" t="s">
        <v>75</v>
      </c>
      <c r="M444" s="51">
        <v>118000.0</v>
      </c>
      <c r="N444" s="42" t="s">
        <v>75</v>
      </c>
      <c r="O444" s="54">
        <v>40000.0</v>
      </c>
      <c r="P444" s="140">
        <v>40000.0</v>
      </c>
      <c r="Q444" s="51">
        <v>0.0</v>
      </c>
      <c r="R444" s="51">
        <v>280.0</v>
      </c>
      <c r="S444" s="52">
        <f t="shared" si="2"/>
        <v>39720</v>
      </c>
      <c r="T444" s="42" t="s">
        <v>83</v>
      </c>
      <c r="U444" s="49">
        <v>45959.0</v>
      </c>
      <c r="V444" s="49">
        <v>45989.0</v>
      </c>
      <c r="W444" s="42">
        <v>1.0</v>
      </c>
      <c r="X444" s="42" t="s">
        <v>84</v>
      </c>
      <c r="Y444" s="42" t="s">
        <v>85</v>
      </c>
    </row>
    <row r="445" ht="16.5" customHeight="1">
      <c r="A445" s="46" t="s">
        <v>10382</v>
      </c>
      <c r="B445" s="40">
        <v>45959.0</v>
      </c>
      <c r="C445" s="42">
        <v>9111.0</v>
      </c>
      <c r="D445" s="47" t="s">
        <v>5551</v>
      </c>
      <c r="E445" s="46" t="s">
        <v>4228</v>
      </c>
      <c r="F445" s="228" t="s">
        <v>4229</v>
      </c>
      <c r="G445" s="47" t="s">
        <v>243</v>
      </c>
      <c r="H445" s="47" t="s">
        <v>123</v>
      </c>
      <c r="I445" s="42" t="s">
        <v>6450</v>
      </c>
      <c r="J445" s="49">
        <v>45069.0</v>
      </c>
      <c r="K445" s="40">
        <v>45959.0</v>
      </c>
      <c r="L445" s="42" t="s">
        <v>75</v>
      </c>
      <c r="M445" s="51">
        <v>0.0</v>
      </c>
      <c r="N445" s="42" t="s">
        <v>75</v>
      </c>
      <c r="O445" s="54">
        <v>118000.0</v>
      </c>
      <c r="P445" s="140">
        <v>118000.0</v>
      </c>
      <c r="Q445" s="51">
        <v>0.0</v>
      </c>
      <c r="R445" s="51">
        <v>826.0</v>
      </c>
      <c r="S445" s="52">
        <f t="shared" si="2"/>
        <v>117174</v>
      </c>
      <c r="T445" s="42" t="s">
        <v>83</v>
      </c>
      <c r="U445" s="49">
        <v>45959.0</v>
      </c>
      <c r="V445" s="49">
        <v>45989.0</v>
      </c>
      <c r="W445" s="42">
        <v>1.0</v>
      </c>
      <c r="X445" s="42" t="s">
        <v>84</v>
      </c>
      <c r="Y445" s="42" t="s">
        <v>85</v>
      </c>
    </row>
    <row r="446" ht="16.5" customHeight="1">
      <c r="A446" s="38" t="s">
        <v>4810</v>
      </c>
      <c r="B446" s="40">
        <v>45960.0</v>
      </c>
      <c r="C446" s="42">
        <v>12492.0</v>
      </c>
      <c r="D446" s="47" t="s">
        <v>10104</v>
      </c>
      <c r="E446" s="46" t="s">
        <v>10105</v>
      </c>
      <c r="F446" s="228" t="s">
        <v>10106</v>
      </c>
      <c r="G446" s="47" t="s">
        <v>10108</v>
      </c>
      <c r="H446" s="47" t="s">
        <v>134</v>
      </c>
      <c r="I446" s="42" t="s">
        <v>46</v>
      </c>
      <c r="J446" s="49">
        <v>45462.0</v>
      </c>
      <c r="K446" s="40">
        <v>45959.0</v>
      </c>
      <c r="L446" s="42" t="s">
        <v>75</v>
      </c>
      <c r="M446" s="51">
        <v>0.0</v>
      </c>
      <c r="N446" s="42" t="s">
        <v>75</v>
      </c>
      <c r="O446" s="54">
        <v>1298000.0</v>
      </c>
      <c r="P446" s="140">
        <v>1298000.0</v>
      </c>
      <c r="Q446" s="51">
        <v>118000.0</v>
      </c>
      <c r="R446" s="51">
        <v>9086.0</v>
      </c>
      <c r="S446" s="52">
        <f t="shared" si="2"/>
        <v>1288914</v>
      </c>
      <c r="T446" s="42" t="s">
        <v>83</v>
      </c>
      <c r="U446" s="49">
        <v>45959.0</v>
      </c>
      <c r="V446" s="49">
        <v>46321.0</v>
      </c>
      <c r="W446" s="42">
        <v>12.0</v>
      </c>
      <c r="X446" s="42" t="s">
        <v>84</v>
      </c>
      <c r="Y446" s="42" t="s">
        <v>85</v>
      </c>
    </row>
    <row r="447" ht="16.5" customHeight="1">
      <c r="A447" s="46" t="s">
        <v>10387</v>
      </c>
      <c r="B447" s="40">
        <v>45960.0</v>
      </c>
      <c r="C447" s="42">
        <v>13345.0</v>
      </c>
      <c r="D447" s="47" t="s">
        <v>5631</v>
      </c>
      <c r="E447" s="46" t="s">
        <v>3757</v>
      </c>
      <c r="F447" s="228" t="s">
        <v>366</v>
      </c>
      <c r="G447" s="47" t="s">
        <v>830</v>
      </c>
      <c r="H447" s="47" t="s">
        <v>123</v>
      </c>
      <c r="I447" s="42" t="s">
        <v>58</v>
      </c>
      <c r="J447" s="49">
        <v>45554.0</v>
      </c>
      <c r="K447" s="40">
        <v>45960.0</v>
      </c>
      <c r="L447" s="42" t="s">
        <v>75</v>
      </c>
      <c r="M447" s="51">
        <v>118000.0</v>
      </c>
      <c r="N447" s="42" t="s">
        <v>75</v>
      </c>
      <c r="O447" s="54">
        <v>120000.0</v>
      </c>
      <c r="P447" s="106">
        <v>120000.0</v>
      </c>
      <c r="Q447" s="51">
        <v>0.0</v>
      </c>
      <c r="R447" s="51">
        <v>4440.0</v>
      </c>
      <c r="S447" s="52">
        <f t="shared" si="2"/>
        <v>115560</v>
      </c>
      <c r="T447" s="42" t="s">
        <v>83</v>
      </c>
      <c r="U447" s="49">
        <v>45960.0</v>
      </c>
      <c r="V447" s="49">
        <v>46018.0</v>
      </c>
      <c r="W447" s="42">
        <v>1.0</v>
      </c>
      <c r="X447" s="42" t="s">
        <v>84</v>
      </c>
      <c r="Y447" s="42" t="s">
        <v>85</v>
      </c>
    </row>
    <row r="448" ht="16.5" customHeight="1">
      <c r="A448" s="46" t="s">
        <v>10391</v>
      </c>
      <c r="B448" s="40">
        <v>45960.0</v>
      </c>
      <c r="C448" s="42">
        <v>2563.0</v>
      </c>
      <c r="D448" s="47" t="s">
        <v>7898</v>
      </c>
      <c r="E448" s="46" t="s">
        <v>417</v>
      </c>
      <c r="F448" s="228" t="s">
        <v>418</v>
      </c>
      <c r="G448" s="47" t="s">
        <v>142</v>
      </c>
      <c r="H448" s="47" t="s">
        <v>144</v>
      </c>
      <c r="I448" s="42" t="s">
        <v>6450</v>
      </c>
      <c r="J448" s="49">
        <v>44458.0</v>
      </c>
      <c r="K448" s="40">
        <v>45960.0</v>
      </c>
      <c r="L448" s="42" t="s">
        <v>75</v>
      </c>
      <c r="M448" s="51">
        <v>118000.0</v>
      </c>
      <c r="N448" s="42" t="s">
        <v>75</v>
      </c>
      <c r="O448" s="54">
        <v>120000.0</v>
      </c>
      <c r="P448" s="106">
        <v>120000.0</v>
      </c>
      <c r="Q448" s="51">
        <v>0.0</v>
      </c>
      <c r="R448" s="51">
        <v>2400.0</v>
      </c>
      <c r="S448" s="52">
        <f t="shared" si="2"/>
        <v>117600</v>
      </c>
      <c r="T448" s="42" t="s">
        <v>83</v>
      </c>
      <c r="U448" s="49">
        <v>45960.0</v>
      </c>
      <c r="V448" s="49">
        <v>45998.0</v>
      </c>
      <c r="W448" s="42">
        <v>1.0</v>
      </c>
      <c r="X448" s="42" t="s">
        <v>84</v>
      </c>
      <c r="Y448" s="42" t="s">
        <v>85</v>
      </c>
    </row>
    <row r="449" ht="16.5" customHeight="1">
      <c r="A449" s="46" t="s">
        <v>10393</v>
      </c>
      <c r="B449" s="40">
        <v>45960.0</v>
      </c>
      <c r="C449" s="42">
        <v>3440.0</v>
      </c>
      <c r="D449" s="47" t="s">
        <v>297</v>
      </c>
      <c r="E449" s="46" t="s">
        <v>5996</v>
      </c>
      <c r="F449" s="228" t="s">
        <v>299</v>
      </c>
      <c r="G449" s="47" t="s">
        <v>300</v>
      </c>
      <c r="H449" s="47" t="s">
        <v>134</v>
      </c>
      <c r="I449" s="42" t="s">
        <v>6450</v>
      </c>
      <c r="J449" s="49">
        <v>44528.0</v>
      </c>
      <c r="K449" s="40">
        <v>45960.0</v>
      </c>
      <c r="L449" s="42" t="s">
        <v>75</v>
      </c>
      <c r="M449" s="51">
        <v>0.0</v>
      </c>
      <c r="N449" s="42" t="s">
        <v>75</v>
      </c>
      <c r="O449" s="54">
        <v>118000.0</v>
      </c>
      <c r="P449" s="106">
        <v>118000.0</v>
      </c>
      <c r="Q449" s="51">
        <v>0.0</v>
      </c>
      <c r="R449" s="51">
        <v>826.0</v>
      </c>
      <c r="S449" s="52">
        <f t="shared" si="2"/>
        <v>117174</v>
      </c>
      <c r="T449" s="42" t="s">
        <v>83</v>
      </c>
      <c r="U449" s="49">
        <v>45960.0</v>
      </c>
      <c r="V449" s="49">
        <v>45990.0</v>
      </c>
      <c r="W449" s="42">
        <v>1.0</v>
      </c>
      <c r="X449" s="42" t="s">
        <v>84</v>
      </c>
      <c r="Y449" s="42" t="s">
        <v>85</v>
      </c>
    </row>
    <row r="450" ht="16.5" customHeight="1">
      <c r="A450" s="46" t="s">
        <v>10397</v>
      </c>
      <c r="B450" s="40">
        <v>45960.0</v>
      </c>
      <c r="C450" s="42">
        <v>8912.0</v>
      </c>
      <c r="D450" s="47" t="s">
        <v>5057</v>
      </c>
      <c r="E450" s="46" t="s">
        <v>3492</v>
      </c>
      <c r="F450" s="228" t="s">
        <v>3500</v>
      </c>
      <c r="G450" s="47" t="s">
        <v>3303</v>
      </c>
      <c r="H450" s="47" t="s">
        <v>134</v>
      </c>
      <c r="I450" s="42" t="s">
        <v>6450</v>
      </c>
      <c r="J450" s="49">
        <v>45047.0</v>
      </c>
      <c r="K450" s="40">
        <v>45960.0</v>
      </c>
      <c r="L450" s="42" t="s">
        <v>75</v>
      </c>
      <c r="M450" s="51">
        <v>0.0</v>
      </c>
      <c r="N450" s="42" t="s">
        <v>75</v>
      </c>
      <c r="O450" s="54">
        <v>78000.0</v>
      </c>
      <c r="P450" s="106">
        <v>78000.0</v>
      </c>
      <c r="Q450" s="51">
        <v>0.0</v>
      </c>
      <c r="R450" s="51">
        <v>546.0</v>
      </c>
      <c r="S450" s="52">
        <f t="shared" si="2"/>
        <v>77454</v>
      </c>
      <c r="T450" s="42" t="s">
        <v>83</v>
      </c>
      <c r="U450" s="49">
        <v>45960.0</v>
      </c>
      <c r="V450" s="49">
        <v>45993.0</v>
      </c>
      <c r="W450" s="42">
        <v>1.0</v>
      </c>
      <c r="X450" s="42" t="s">
        <v>98</v>
      </c>
      <c r="Y450" s="42" t="s">
        <v>85</v>
      </c>
    </row>
    <row r="451" ht="16.5" customHeight="1">
      <c r="A451" s="46" t="s">
        <v>10402</v>
      </c>
      <c r="B451" s="40">
        <v>45960.0</v>
      </c>
      <c r="C451" s="42">
        <v>11499.0</v>
      </c>
      <c r="D451" s="47" t="s">
        <v>5620</v>
      </c>
      <c r="E451" s="46" t="s">
        <v>573</v>
      </c>
      <c r="F451" s="228" t="s">
        <v>574</v>
      </c>
      <c r="G451" s="47" t="s">
        <v>243</v>
      </c>
      <c r="H451" s="47" t="s">
        <v>123</v>
      </c>
      <c r="I451" s="42" t="s">
        <v>6450</v>
      </c>
      <c r="J451" s="566">
        <v>45385.0</v>
      </c>
      <c r="K451" s="40">
        <v>45960.0</v>
      </c>
      <c r="L451" s="42" t="s">
        <v>75</v>
      </c>
      <c r="M451" s="51">
        <v>0.0</v>
      </c>
      <c r="N451" s="42" t="s">
        <v>75</v>
      </c>
      <c r="O451" s="54">
        <v>78000.0</v>
      </c>
      <c r="P451" s="106">
        <v>78000.0</v>
      </c>
      <c r="Q451" s="51">
        <v>0.0</v>
      </c>
      <c r="R451" s="51">
        <v>4440.0</v>
      </c>
      <c r="S451" s="52">
        <f t="shared" si="2"/>
        <v>73560</v>
      </c>
      <c r="T451" s="42" t="s">
        <v>83</v>
      </c>
      <c r="U451" s="49">
        <v>45960.0</v>
      </c>
      <c r="V451" s="566">
        <v>45881.0</v>
      </c>
      <c r="W451" s="42">
        <v>1.0</v>
      </c>
      <c r="X451" s="42" t="s">
        <v>98</v>
      </c>
      <c r="Y451" s="42" t="s">
        <v>85</v>
      </c>
    </row>
    <row r="452" ht="16.5" customHeight="1">
      <c r="A452" s="38" t="s">
        <v>10405</v>
      </c>
      <c r="B452" s="40">
        <v>45960.0</v>
      </c>
      <c r="C452" s="42">
        <v>4792.0</v>
      </c>
      <c r="D452" s="47" t="s">
        <v>2375</v>
      </c>
      <c r="E452" s="46" t="s">
        <v>2229</v>
      </c>
      <c r="F452" s="228" t="s">
        <v>2230</v>
      </c>
      <c r="G452" s="47" t="s">
        <v>2231</v>
      </c>
      <c r="H452" s="47" t="s">
        <v>2232</v>
      </c>
      <c r="I452" s="42" t="s">
        <v>46</v>
      </c>
      <c r="J452" s="42" t="s">
        <v>10407</v>
      </c>
      <c r="K452" s="40">
        <v>45960.0</v>
      </c>
      <c r="L452" s="42" t="s">
        <v>75</v>
      </c>
      <c r="M452" s="51">
        <v>0.0</v>
      </c>
      <c r="N452" s="467">
        <v>45961.0</v>
      </c>
      <c r="O452" s="54">
        <v>78020.0</v>
      </c>
      <c r="P452" s="95">
        <v>78020.0</v>
      </c>
      <c r="Q452" s="51">
        <v>0.0</v>
      </c>
      <c r="R452" s="51">
        <v>0.0</v>
      </c>
      <c r="S452" s="52">
        <f t="shared" si="2"/>
        <v>78020</v>
      </c>
      <c r="T452" s="42" t="s">
        <v>112</v>
      </c>
      <c r="U452" s="49">
        <v>45961.0</v>
      </c>
      <c r="V452" s="49">
        <v>45991.0</v>
      </c>
      <c r="W452" s="42">
        <v>1.0</v>
      </c>
      <c r="X452" s="42" t="s">
        <v>98</v>
      </c>
      <c r="Y452" s="42" t="s">
        <v>85</v>
      </c>
    </row>
    <row r="453" ht="16.5" customHeight="1">
      <c r="A453" s="46" t="s">
        <v>10409</v>
      </c>
      <c r="B453" s="40">
        <v>45960.0</v>
      </c>
      <c r="C453" s="42">
        <v>7081.0</v>
      </c>
      <c r="D453" s="47" t="s">
        <v>1802</v>
      </c>
      <c r="E453" s="46" t="s">
        <v>176</v>
      </c>
      <c r="F453" s="228" t="s">
        <v>178</v>
      </c>
      <c r="G453" s="47" t="s">
        <v>179</v>
      </c>
      <c r="H453" s="47" t="s">
        <v>177</v>
      </c>
      <c r="I453" s="42" t="s">
        <v>6450</v>
      </c>
      <c r="J453" s="49">
        <v>44831.0</v>
      </c>
      <c r="K453" s="40">
        <v>45960.0</v>
      </c>
      <c r="L453" s="42" t="s">
        <v>75</v>
      </c>
      <c r="M453" s="51">
        <v>78000.0</v>
      </c>
      <c r="N453" s="467">
        <v>45961.0</v>
      </c>
      <c r="O453" s="54">
        <v>79037.0</v>
      </c>
      <c r="P453" s="95">
        <v>79000.0</v>
      </c>
      <c r="Q453" s="51">
        <v>0.0</v>
      </c>
      <c r="R453" s="51">
        <v>0.0</v>
      </c>
      <c r="S453" s="52">
        <f t="shared" si="2"/>
        <v>79000</v>
      </c>
      <c r="T453" s="42" t="s">
        <v>112</v>
      </c>
      <c r="U453" s="49">
        <v>45961.0</v>
      </c>
      <c r="V453" s="49">
        <v>45991.0</v>
      </c>
      <c r="W453" s="42">
        <v>1.0</v>
      </c>
      <c r="X453" s="42" t="s">
        <v>98</v>
      </c>
      <c r="Y453" s="42" t="s">
        <v>85</v>
      </c>
    </row>
    <row r="454" ht="16.5" customHeight="1">
      <c r="A454" s="46" t="s">
        <v>10412</v>
      </c>
      <c r="B454" s="40">
        <v>45960.0</v>
      </c>
      <c r="C454" s="42">
        <v>7198.0</v>
      </c>
      <c r="D454" s="47" t="s">
        <v>9648</v>
      </c>
      <c r="E454" s="46" t="s">
        <v>9649</v>
      </c>
      <c r="F454" s="228" t="s">
        <v>9650</v>
      </c>
      <c r="G454" s="47" t="s">
        <v>585</v>
      </c>
      <c r="H454" s="47" t="s">
        <v>123</v>
      </c>
      <c r="I454" s="42" t="s">
        <v>46</v>
      </c>
      <c r="J454" s="49">
        <v>44844.0</v>
      </c>
      <c r="K454" s="40">
        <v>45960.0</v>
      </c>
      <c r="L454" s="42" t="s">
        <v>75</v>
      </c>
      <c r="M454" s="51">
        <v>0.0</v>
      </c>
      <c r="N454" s="42" t="s">
        <v>75</v>
      </c>
      <c r="O454" s="54">
        <v>78000.0</v>
      </c>
      <c r="P454" s="54">
        <v>0.0</v>
      </c>
      <c r="Q454" s="51">
        <v>0.0</v>
      </c>
      <c r="R454" s="51">
        <v>0.0</v>
      </c>
      <c r="S454" s="52">
        <f t="shared" si="2"/>
        <v>0</v>
      </c>
      <c r="T454" s="42" t="s">
        <v>10415</v>
      </c>
      <c r="U454" s="49">
        <v>45960.0</v>
      </c>
      <c r="V454" s="49">
        <v>45998.0</v>
      </c>
      <c r="W454" s="42">
        <v>1.0</v>
      </c>
      <c r="X454" s="42" t="s">
        <v>98</v>
      </c>
      <c r="Y454" s="42" t="s">
        <v>85</v>
      </c>
    </row>
    <row r="455" ht="16.5" customHeight="1">
      <c r="A455" s="38" t="s">
        <v>10416</v>
      </c>
      <c r="B455" s="40">
        <v>45960.0</v>
      </c>
      <c r="C455" s="42">
        <v>9709.0</v>
      </c>
      <c r="D455" s="47" t="s">
        <v>2479</v>
      </c>
      <c r="E455" s="46" t="s">
        <v>2480</v>
      </c>
      <c r="F455" s="228" t="s">
        <v>6979</v>
      </c>
      <c r="G455" s="47" t="s">
        <v>70</v>
      </c>
      <c r="H455" s="47" t="s">
        <v>72</v>
      </c>
      <c r="I455" s="42" t="s">
        <v>46</v>
      </c>
      <c r="J455" s="49">
        <v>45137.0</v>
      </c>
      <c r="K455" s="40">
        <v>45960.0</v>
      </c>
      <c r="L455" s="42" t="s">
        <v>75</v>
      </c>
      <c r="M455" s="51">
        <v>0.0</v>
      </c>
      <c r="N455" s="40">
        <v>45961.0</v>
      </c>
      <c r="O455" s="54">
        <v>1298057.0</v>
      </c>
      <c r="P455" s="95">
        <v>1298000.0</v>
      </c>
      <c r="Q455" s="51">
        <v>118000.0</v>
      </c>
      <c r="R455" s="51">
        <v>0.0</v>
      </c>
      <c r="S455" s="52">
        <f t="shared" si="2"/>
        <v>1298000</v>
      </c>
      <c r="T455" s="42" t="s">
        <v>112</v>
      </c>
      <c r="U455" s="49">
        <v>45961.0</v>
      </c>
      <c r="V455" s="49">
        <v>46320.0</v>
      </c>
      <c r="W455" s="42">
        <v>12.0</v>
      </c>
      <c r="X455" s="42" t="s">
        <v>84</v>
      </c>
      <c r="Y455" s="42" t="s">
        <v>85</v>
      </c>
    </row>
    <row r="456" ht="16.5" customHeight="1">
      <c r="A456" s="46" t="s">
        <v>10423</v>
      </c>
      <c r="B456" s="40">
        <v>45961.0</v>
      </c>
      <c r="C456" s="42">
        <v>9709.0</v>
      </c>
      <c r="D456" s="47" t="s">
        <v>2479</v>
      </c>
      <c r="E456" s="46" t="s">
        <v>2480</v>
      </c>
      <c r="F456" s="228" t="s">
        <v>6979</v>
      </c>
      <c r="G456" s="47" t="s">
        <v>70</v>
      </c>
      <c r="H456" s="47" t="s">
        <v>72</v>
      </c>
      <c r="I456" s="42" t="s">
        <v>46</v>
      </c>
      <c r="J456" s="49">
        <v>45137.0</v>
      </c>
      <c r="K456" s="40">
        <v>45960.0</v>
      </c>
      <c r="L456" s="42" t="s">
        <v>75</v>
      </c>
      <c r="M456" s="51">
        <v>118000.0</v>
      </c>
      <c r="N456" s="40">
        <v>45961.0</v>
      </c>
      <c r="O456" s="54">
        <v>0.0</v>
      </c>
      <c r="P456" s="54">
        <v>0.0</v>
      </c>
      <c r="Q456" s="51">
        <v>0.0</v>
      </c>
      <c r="R456" s="51">
        <v>0.0</v>
      </c>
      <c r="S456" s="52">
        <f t="shared" si="2"/>
        <v>0</v>
      </c>
      <c r="T456" s="42" t="s">
        <v>248</v>
      </c>
      <c r="U456" s="49">
        <v>45961.0</v>
      </c>
      <c r="V456" s="49">
        <v>46351.0</v>
      </c>
      <c r="W456" s="42">
        <v>1.0</v>
      </c>
      <c r="X456" s="42" t="s">
        <v>84</v>
      </c>
      <c r="Y456" s="42" t="s">
        <v>85</v>
      </c>
    </row>
    <row r="457" ht="16.5" customHeight="1">
      <c r="A457" s="46" t="s">
        <v>10425</v>
      </c>
      <c r="B457" s="40">
        <v>45961.0</v>
      </c>
      <c r="C457" s="42">
        <v>6472.0</v>
      </c>
      <c r="D457" s="47" t="s">
        <v>193</v>
      </c>
      <c r="E457" s="46" t="s">
        <v>196</v>
      </c>
      <c r="F457" s="228" t="s">
        <v>386</v>
      </c>
      <c r="G457" s="47" t="s">
        <v>199</v>
      </c>
      <c r="H457" s="47" t="s">
        <v>200</v>
      </c>
      <c r="I457" s="42" t="s">
        <v>6450</v>
      </c>
      <c r="J457" s="49">
        <v>44773.0</v>
      </c>
      <c r="K457" s="40">
        <v>45960.0</v>
      </c>
      <c r="L457" s="42" t="s">
        <v>75</v>
      </c>
      <c r="M457" s="51">
        <v>0.0</v>
      </c>
      <c r="N457" s="42" t="s">
        <v>75</v>
      </c>
      <c r="O457" s="54">
        <v>118078.0</v>
      </c>
      <c r="P457" s="95">
        <v>118000.0</v>
      </c>
      <c r="Q457" s="51">
        <v>0.0</v>
      </c>
      <c r="R457" s="51">
        <v>0.0</v>
      </c>
      <c r="S457" s="52">
        <f t="shared" si="2"/>
        <v>118000</v>
      </c>
      <c r="T457" s="42" t="s">
        <v>112</v>
      </c>
      <c r="U457" s="49">
        <v>45960.0</v>
      </c>
      <c r="V457" s="49">
        <v>45990.0</v>
      </c>
      <c r="W457" s="42">
        <v>1.0</v>
      </c>
      <c r="X457" s="42" t="s">
        <v>84</v>
      </c>
      <c r="Y457" s="42" t="s">
        <v>85</v>
      </c>
    </row>
    <row r="458" ht="16.5" customHeight="1">
      <c r="A458" s="38" t="s">
        <v>10431</v>
      </c>
      <c r="B458" s="40">
        <v>45961.0</v>
      </c>
      <c r="C458" s="42">
        <v>4422.0</v>
      </c>
      <c r="D458" s="47" t="s">
        <v>10432</v>
      </c>
      <c r="E458" s="46" t="s">
        <v>10433</v>
      </c>
      <c r="F458" s="228" t="s">
        <v>10434</v>
      </c>
      <c r="G458" s="47" t="s">
        <v>10436</v>
      </c>
      <c r="H458" s="47" t="s">
        <v>1296</v>
      </c>
      <c r="I458" s="42" t="s">
        <v>46</v>
      </c>
      <c r="J458" s="49">
        <v>44590.0</v>
      </c>
      <c r="K458" s="40">
        <v>45960.0</v>
      </c>
      <c r="L458" s="42" t="s">
        <v>75</v>
      </c>
      <c r="M458" s="51">
        <v>0.0</v>
      </c>
      <c r="N458" s="42" t="s">
        <v>75</v>
      </c>
      <c r="O458" s="54">
        <v>1298005.0</v>
      </c>
      <c r="P458" s="95">
        <v>1298005.0</v>
      </c>
      <c r="Q458" s="51">
        <v>118000.0</v>
      </c>
      <c r="R458" s="51">
        <v>0.0</v>
      </c>
      <c r="S458" s="52">
        <f t="shared" si="2"/>
        <v>1298005</v>
      </c>
      <c r="T458" s="42" t="s">
        <v>112</v>
      </c>
      <c r="U458" s="49">
        <v>45960.0</v>
      </c>
      <c r="V458" s="49">
        <v>46320.0</v>
      </c>
      <c r="W458" s="42">
        <v>12.0</v>
      </c>
      <c r="X458" s="42" t="s">
        <v>84</v>
      </c>
      <c r="Y458" s="42" t="s">
        <v>85</v>
      </c>
    </row>
    <row r="459" ht="16.5" customHeight="1">
      <c r="A459" s="38" t="s">
        <v>10439</v>
      </c>
      <c r="B459" s="40">
        <v>45961.0</v>
      </c>
      <c r="C459" s="42">
        <v>8444.0</v>
      </c>
      <c r="D459" s="47" t="s">
        <v>8446</v>
      </c>
      <c r="E459" s="46" t="s">
        <v>1324</v>
      </c>
      <c r="F459" s="228" t="s">
        <v>3539</v>
      </c>
      <c r="G459" s="47" t="s">
        <v>323</v>
      </c>
      <c r="H459" s="47" t="s">
        <v>177</v>
      </c>
      <c r="I459" s="42" t="s">
        <v>46</v>
      </c>
      <c r="J459" s="49">
        <v>44986.0</v>
      </c>
      <c r="K459" s="40">
        <v>45960.0</v>
      </c>
      <c r="L459" s="42" t="s">
        <v>75</v>
      </c>
      <c r="M459" s="51">
        <v>78000.0</v>
      </c>
      <c r="N459" s="40">
        <v>45960.0</v>
      </c>
      <c r="O459" s="54">
        <v>0.0</v>
      </c>
      <c r="P459" s="54">
        <v>0.0</v>
      </c>
      <c r="Q459" s="51">
        <v>0.0</v>
      </c>
      <c r="R459" s="51">
        <v>0.0</v>
      </c>
      <c r="S459" s="52">
        <f t="shared" si="2"/>
        <v>0</v>
      </c>
      <c r="T459" s="42" t="s">
        <v>283</v>
      </c>
      <c r="U459" s="49">
        <v>45960.0</v>
      </c>
      <c r="V459" s="49">
        <v>45990.0</v>
      </c>
      <c r="W459" s="42">
        <v>1.0</v>
      </c>
      <c r="X459" s="42" t="s">
        <v>98</v>
      </c>
      <c r="Y459" s="42" t="s">
        <v>85</v>
      </c>
    </row>
    <row r="460" ht="16.5" customHeight="1">
      <c r="A460" s="158" t="s">
        <v>10445</v>
      </c>
      <c r="B460" s="40">
        <v>45961.0</v>
      </c>
      <c r="C460" s="42">
        <v>16617.0</v>
      </c>
      <c r="D460" s="47" t="s">
        <v>10446</v>
      </c>
      <c r="E460" s="46" t="s">
        <v>10222</v>
      </c>
      <c r="F460" s="228" t="s">
        <v>10223</v>
      </c>
      <c r="G460" s="47" t="s">
        <v>70</v>
      </c>
      <c r="H460" s="487" t="s">
        <v>72</v>
      </c>
      <c r="I460" s="42" t="s">
        <v>46</v>
      </c>
      <c r="J460" s="49">
        <v>45947.0</v>
      </c>
      <c r="K460" s="40">
        <v>45961.0</v>
      </c>
      <c r="L460" s="40">
        <v>45960.0</v>
      </c>
      <c r="M460" s="51">
        <v>78000.0</v>
      </c>
      <c r="N460" s="40">
        <v>45961.0</v>
      </c>
      <c r="O460" s="54">
        <v>80050.0</v>
      </c>
      <c r="P460" s="95">
        <v>80050.0</v>
      </c>
      <c r="Q460" s="51">
        <v>0.0</v>
      </c>
      <c r="R460" s="51">
        <v>0.0</v>
      </c>
      <c r="S460" s="52">
        <f t="shared" si="2"/>
        <v>80050</v>
      </c>
      <c r="T460" s="42" t="s">
        <v>112</v>
      </c>
      <c r="U460" s="49">
        <v>45961.0</v>
      </c>
      <c r="V460" s="49">
        <v>45991.0</v>
      </c>
      <c r="W460" s="42">
        <v>1.0</v>
      </c>
      <c r="X460" s="42" t="s">
        <v>98</v>
      </c>
      <c r="Y460" s="42" t="s">
        <v>221</v>
      </c>
    </row>
    <row r="461" ht="16.5" customHeight="1">
      <c r="A461" s="38" t="s">
        <v>10449</v>
      </c>
      <c r="B461" s="40">
        <v>45961.0</v>
      </c>
      <c r="C461" s="42">
        <v>8480.0</v>
      </c>
      <c r="D461" s="47" t="s">
        <v>8011</v>
      </c>
      <c r="E461" s="46" t="s">
        <v>5156</v>
      </c>
      <c r="F461" s="228" t="s">
        <v>5157</v>
      </c>
      <c r="G461" s="47" t="s">
        <v>1863</v>
      </c>
      <c r="H461" s="47" t="s">
        <v>1044</v>
      </c>
      <c r="I461" s="42" t="s">
        <v>46</v>
      </c>
      <c r="J461" s="49">
        <v>44990.0</v>
      </c>
      <c r="K461" s="40">
        <v>45961.0</v>
      </c>
      <c r="L461" s="42" t="s">
        <v>75</v>
      </c>
      <c r="M461" s="51">
        <v>0.0</v>
      </c>
      <c r="N461" s="42" t="s">
        <v>75</v>
      </c>
      <c r="O461" s="54">
        <v>118000.0</v>
      </c>
      <c r="P461" s="95">
        <v>118000.0</v>
      </c>
      <c r="Q461" s="51">
        <v>0.0</v>
      </c>
      <c r="R461" s="51">
        <v>826.0</v>
      </c>
      <c r="S461" s="52">
        <f t="shared" si="2"/>
        <v>117174</v>
      </c>
      <c r="T461" s="42" t="s">
        <v>83</v>
      </c>
      <c r="U461" s="49">
        <v>45961.0</v>
      </c>
      <c r="V461" s="49">
        <v>45991.0</v>
      </c>
      <c r="W461" s="42">
        <v>1.0</v>
      </c>
      <c r="X461" s="42" t="s">
        <v>84</v>
      </c>
      <c r="Y461" s="42" t="s">
        <v>85</v>
      </c>
    </row>
    <row r="462" ht="16.5" customHeight="1">
      <c r="A462" s="46" t="s">
        <v>10452</v>
      </c>
      <c r="B462" s="40">
        <v>45961.0</v>
      </c>
      <c r="C462" s="42">
        <v>4498.0</v>
      </c>
      <c r="D462" s="47" t="s">
        <v>6491</v>
      </c>
      <c r="E462" s="46" t="s">
        <v>762</v>
      </c>
      <c r="F462" s="228" t="s">
        <v>764</v>
      </c>
      <c r="G462" s="47" t="s">
        <v>765</v>
      </c>
      <c r="H462" s="47" t="s">
        <v>235</v>
      </c>
      <c r="I462" s="42" t="s">
        <v>6450</v>
      </c>
      <c r="J462" s="49">
        <v>44594.0</v>
      </c>
      <c r="K462" s="40">
        <v>45961.0</v>
      </c>
      <c r="L462" s="42" t="s">
        <v>75</v>
      </c>
      <c r="M462" s="51">
        <v>0.0</v>
      </c>
      <c r="N462" s="42" t="s">
        <v>75</v>
      </c>
      <c r="O462" s="54">
        <v>118000.0</v>
      </c>
      <c r="P462" s="95">
        <v>118000.0</v>
      </c>
      <c r="Q462" s="51">
        <v>0.0</v>
      </c>
      <c r="R462" s="51">
        <v>2360.0</v>
      </c>
      <c r="S462" s="52">
        <f t="shared" si="2"/>
        <v>115640</v>
      </c>
      <c r="T462" s="42" t="s">
        <v>83</v>
      </c>
      <c r="U462" s="49">
        <v>45961.0</v>
      </c>
      <c r="V462" s="49">
        <v>46000.0</v>
      </c>
      <c r="W462" s="42">
        <v>1.0</v>
      </c>
      <c r="X462" s="42" t="s">
        <v>84</v>
      </c>
      <c r="Y462" s="42" t="s">
        <v>85</v>
      </c>
    </row>
    <row r="463" ht="16.5" customHeight="1">
      <c r="A463" s="46" t="s">
        <v>10456</v>
      </c>
      <c r="B463" s="40">
        <v>45961.0</v>
      </c>
      <c r="C463" s="42">
        <v>9393.0</v>
      </c>
      <c r="D463" s="47" t="s">
        <v>1670</v>
      </c>
      <c r="E463" s="46" t="s">
        <v>1671</v>
      </c>
      <c r="F463" s="228" t="s">
        <v>1672</v>
      </c>
      <c r="G463" s="47" t="s">
        <v>121</v>
      </c>
      <c r="H463" s="47" t="s">
        <v>123</v>
      </c>
      <c r="I463" s="42" t="s">
        <v>6450</v>
      </c>
      <c r="J463" s="49">
        <v>45100.0</v>
      </c>
      <c r="K463" s="40">
        <v>45961.0</v>
      </c>
      <c r="L463" s="42" t="s">
        <v>75</v>
      </c>
      <c r="M463" s="51">
        <v>0.0</v>
      </c>
      <c r="N463" s="42" t="s">
        <v>75</v>
      </c>
      <c r="O463" s="54">
        <v>78069.0</v>
      </c>
      <c r="P463" s="83">
        <v>78000.0</v>
      </c>
      <c r="Q463" s="51">
        <v>0.0</v>
      </c>
      <c r="R463" s="51">
        <v>0.0</v>
      </c>
      <c r="S463" s="52">
        <f t="shared" si="2"/>
        <v>78000</v>
      </c>
      <c r="T463" s="42" t="s">
        <v>112</v>
      </c>
      <c r="U463" s="49">
        <v>45961.0</v>
      </c>
      <c r="V463" s="49">
        <v>45991.0</v>
      </c>
      <c r="W463" s="42">
        <v>1.0</v>
      </c>
      <c r="X463" s="42" t="s">
        <v>98</v>
      </c>
      <c r="Y463" s="42" t="s">
        <v>85</v>
      </c>
    </row>
    <row r="464" ht="16.5" customHeight="1">
      <c r="A464" s="38" t="s">
        <v>10458</v>
      </c>
      <c r="B464" s="40">
        <v>45961.0</v>
      </c>
      <c r="C464" s="42">
        <v>13592.0</v>
      </c>
      <c r="D464" s="47" t="s">
        <v>4253</v>
      </c>
      <c r="E464" s="46" t="s">
        <v>4255</v>
      </c>
      <c r="F464" s="228" t="s">
        <v>4256</v>
      </c>
      <c r="G464" s="47" t="s">
        <v>2392</v>
      </c>
      <c r="H464" s="47" t="s">
        <v>156</v>
      </c>
      <c r="I464" s="42" t="s">
        <v>46</v>
      </c>
      <c r="J464" s="49">
        <v>45579.0</v>
      </c>
      <c r="K464" s="40">
        <v>45961.0</v>
      </c>
      <c r="L464" s="42" t="s">
        <v>75</v>
      </c>
      <c r="M464" s="51">
        <v>0.0</v>
      </c>
      <c r="N464" s="42" t="s">
        <v>75</v>
      </c>
      <c r="O464" s="54">
        <v>78005.0</v>
      </c>
      <c r="P464" s="83">
        <v>78005.0</v>
      </c>
      <c r="Q464" s="51">
        <v>0.0</v>
      </c>
      <c r="R464" s="51">
        <v>0.0</v>
      </c>
      <c r="S464" s="52">
        <f t="shared" si="2"/>
        <v>78005</v>
      </c>
      <c r="T464" s="42" t="s">
        <v>112</v>
      </c>
      <c r="U464" s="49">
        <v>45961.0</v>
      </c>
      <c r="V464" s="49">
        <v>45991.0</v>
      </c>
      <c r="W464" s="42">
        <v>1.0</v>
      </c>
      <c r="X464" s="42" t="s">
        <v>98</v>
      </c>
      <c r="Y464" s="42" t="s">
        <v>85</v>
      </c>
    </row>
    <row r="465" ht="16.5" customHeight="1">
      <c r="A465" s="46" t="s">
        <v>10461</v>
      </c>
      <c r="B465" s="40">
        <v>45961.0</v>
      </c>
      <c r="C465" s="42">
        <v>3230.0</v>
      </c>
      <c r="D465" s="47" t="s">
        <v>735</v>
      </c>
      <c r="E465" s="46" t="s">
        <v>736</v>
      </c>
      <c r="F465" s="228" t="s">
        <v>737</v>
      </c>
      <c r="G465" s="47" t="s">
        <v>738</v>
      </c>
      <c r="H465" s="47" t="s">
        <v>124</v>
      </c>
      <c r="I465" s="42" t="s">
        <v>6450</v>
      </c>
      <c r="J465" s="49">
        <v>44516.0</v>
      </c>
      <c r="K465" s="40">
        <v>45961.0</v>
      </c>
      <c r="L465" s="42" t="s">
        <v>75</v>
      </c>
      <c r="M465" s="51">
        <v>0.0</v>
      </c>
      <c r="N465" s="42" t="s">
        <v>75</v>
      </c>
      <c r="O465" s="54">
        <v>78000.0</v>
      </c>
      <c r="P465" s="95">
        <v>78000.0</v>
      </c>
      <c r="Q465" s="51">
        <v>0.0</v>
      </c>
      <c r="R465" s="51">
        <v>4440.0</v>
      </c>
      <c r="S465" s="52">
        <f t="shared" si="2"/>
        <v>73560</v>
      </c>
      <c r="T465" s="42" t="s">
        <v>83</v>
      </c>
      <c r="U465" s="49">
        <v>45961.0</v>
      </c>
      <c r="V465" s="49">
        <v>46000.0</v>
      </c>
      <c r="W465" s="42">
        <v>1.0</v>
      </c>
      <c r="X465" s="42" t="s">
        <v>98</v>
      </c>
      <c r="Y465" s="42" t="s">
        <v>85</v>
      </c>
    </row>
    <row r="466" ht="16.5" customHeight="1">
      <c r="A466" s="46" t="s">
        <v>10464</v>
      </c>
      <c r="B466" s="40">
        <v>45961.0</v>
      </c>
      <c r="C466" s="42">
        <v>8421.0</v>
      </c>
      <c r="D466" s="47" t="s">
        <v>7773</v>
      </c>
      <c r="E466" s="46" t="s">
        <v>604</v>
      </c>
      <c r="F466" s="228" t="s">
        <v>605</v>
      </c>
      <c r="G466" s="47" t="s">
        <v>243</v>
      </c>
      <c r="H466" s="47" t="s">
        <v>123</v>
      </c>
      <c r="I466" s="42" t="s">
        <v>6450</v>
      </c>
      <c r="J466" s="49">
        <v>44984.0</v>
      </c>
      <c r="K466" s="40">
        <v>45961.0</v>
      </c>
      <c r="L466" s="42" t="s">
        <v>75</v>
      </c>
      <c r="M466" s="51">
        <v>0.0</v>
      </c>
      <c r="N466" s="42" t="s">
        <v>75</v>
      </c>
      <c r="O466" s="54">
        <v>118000.0</v>
      </c>
      <c r="P466" s="95">
        <v>118000.0</v>
      </c>
      <c r="Q466" s="51">
        <v>0.0</v>
      </c>
      <c r="R466" s="54">
        <v>4400.0</v>
      </c>
      <c r="S466" s="52">
        <f t="shared" si="2"/>
        <v>113600</v>
      </c>
      <c r="T466" s="42" t="s">
        <v>83</v>
      </c>
      <c r="U466" s="49">
        <v>45961.0</v>
      </c>
      <c r="V466" s="49">
        <v>45991.0</v>
      </c>
      <c r="W466" s="42">
        <v>1.0</v>
      </c>
      <c r="X466" s="42" t="s">
        <v>84</v>
      </c>
      <c r="Y466" s="42" t="s">
        <v>85</v>
      </c>
    </row>
    <row r="467" ht="16.5" customHeight="1">
      <c r="A467" s="46" t="s">
        <v>10466</v>
      </c>
      <c r="B467" s="40">
        <v>45961.0</v>
      </c>
      <c r="C467" s="42">
        <v>4858.0</v>
      </c>
      <c r="D467" s="47" t="s">
        <v>5065</v>
      </c>
      <c r="E467" s="46" t="s">
        <v>222</v>
      </c>
      <c r="F467" s="228" t="s">
        <v>226</v>
      </c>
      <c r="G467" s="47" t="s">
        <v>227</v>
      </c>
      <c r="H467" s="47" t="s">
        <v>102</v>
      </c>
      <c r="I467" s="42" t="s">
        <v>6450</v>
      </c>
      <c r="J467" s="49">
        <v>44622.0</v>
      </c>
      <c r="K467" s="40">
        <v>45961.0</v>
      </c>
      <c r="L467" s="42" t="s">
        <v>75</v>
      </c>
      <c r="M467" s="51">
        <v>0.0</v>
      </c>
      <c r="N467" s="42" t="s">
        <v>75</v>
      </c>
      <c r="O467" s="54">
        <v>78019.0</v>
      </c>
      <c r="P467" s="83">
        <v>78019.0</v>
      </c>
      <c r="Q467" s="51">
        <v>0.0</v>
      </c>
      <c r="R467" s="51">
        <v>0.0</v>
      </c>
      <c r="S467" s="52">
        <f t="shared" si="2"/>
        <v>78019</v>
      </c>
      <c r="T467" s="42" t="s">
        <v>112</v>
      </c>
      <c r="U467" s="49">
        <v>45961.0</v>
      </c>
      <c r="V467" s="49">
        <v>45991.0</v>
      </c>
      <c r="W467" s="42">
        <v>1.0</v>
      </c>
      <c r="X467" s="42" t="s">
        <v>98</v>
      </c>
      <c r="Y467" s="42" t="s">
        <v>85</v>
      </c>
    </row>
    <row r="468" ht="16.5" customHeight="1">
      <c r="A468" s="46" t="s">
        <v>10469</v>
      </c>
      <c r="B468" s="40">
        <v>45961.0</v>
      </c>
      <c r="C468" s="42">
        <v>2323.0</v>
      </c>
      <c r="D468" s="47" t="s">
        <v>2526</v>
      </c>
      <c r="E468" s="46" t="s">
        <v>2527</v>
      </c>
      <c r="F468" s="228" t="s">
        <v>2528</v>
      </c>
      <c r="G468" s="47" t="s">
        <v>801</v>
      </c>
      <c r="H468" s="47" t="s">
        <v>177</v>
      </c>
      <c r="I468" s="42" t="s">
        <v>6450</v>
      </c>
      <c r="J468" s="49">
        <v>44438.0</v>
      </c>
      <c r="K468" s="40">
        <v>45961.0</v>
      </c>
      <c r="L468" s="42" t="s">
        <v>75</v>
      </c>
      <c r="M468" s="51">
        <v>0.0</v>
      </c>
      <c r="N468" s="42" t="s">
        <v>75</v>
      </c>
      <c r="O468" s="54">
        <v>78000.0</v>
      </c>
      <c r="P468" s="95">
        <v>78000.0</v>
      </c>
      <c r="Q468" s="51">
        <v>0.0</v>
      </c>
      <c r="R468" s="51">
        <v>1560.0</v>
      </c>
      <c r="S468" s="52">
        <f t="shared" si="2"/>
        <v>76440</v>
      </c>
      <c r="T468" s="42" t="s">
        <v>83</v>
      </c>
      <c r="U468" s="49">
        <v>45961.0</v>
      </c>
      <c r="V468" s="49">
        <v>45991.0</v>
      </c>
      <c r="W468" s="42">
        <v>1.0</v>
      </c>
      <c r="X468" s="42" t="s">
        <v>98</v>
      </c>
      <c r="Y468" s="42" t="s">
        <v>85</v>
      </c>
    </row>
    <row r="469" ht="16.5" customHeight="1">
      <c r="A469" s="46" t="s">
        <v>10473</v>
      </c>
      <c r="B469" s="40">
        <v>45961.0</v>
      </c>
      <c r="C469" s="42">
        <v>11985.0</v>
      </c>
      <c r="D469" s="47" t="s">
        <v>778</v>
      </c>
      <c r="E469" s="46" t="s">
        <v>699</v>
      </c>
      <c r="F469" s="228" t="s">
        <v>700</v>
      </c>
      <c r="G469" s="47" t="s">
        <v>701</v>
      </c>
      <c r="H469" s="47" t="s">
        <v>177</v>
      </c>
      <c r="I469" s="42" t="s">
        <v>6450</v>
      </c>
      <c r="J469" s="49">
        <v>45411.0</v>
      </c>
      <c r="K469" s="40">
        <v>45961.0</v>
      </c>
      <c r="L469" s="42" t="s">
        <v>75</v>
      </c>
      <c r="M469" s="51">
        <v>0.0</v>
      </c>
      <c r="N469" s="42" t="s">
        <v>75</v>
      </c>
      <c r="O469" s="54">
        <v>118000.0</v>
      </c>
      <c r="P469" s="95">
        <v>118000.0</v>
      </c>
      <c r="Q469" s="51">
        <v>0.0</v>
      </c>
      <c r="R469" s="51">
        <v>4400.0</v>
      </c>
      <c r="S469" s="52">
        <f t="shared" si="2"/>
        <v>113600</v>
      </c>
      <c r="T469" s="42" t="s">
        <v>83</v>
      </c>
      <c r="U469" s="49">
        <v>45961.0</v>
      </c>
      <c r="V469" s="49">
        <v>45995.0</v>
      </c>
      <c r="W469" s="42">
        <v>1.0</v>
      </c>
      <c r="X469" s="42" t="s">
        <v>84</v>
      </c>
      <c r="Y469" s="42" t="s">
        <v>85</v>
      </c>
    </row>
    <row r="470" ht="16.5" customHeight="1">
      <c r="A470" s="38" t="s">
        <v>10476</v>
      </c>
      <c r="B470" s="40">
        <v>45964.0</v>
      </c>
      <c r="C470" s="42">
        <v>11183.0</v>
      </c>
      <c r="D470" s="47" t="s">
        <v>4545</v>
      </c>
      <c r="E470" s="46" t="s">
        <v>4512</v>
      </c>
      <c r="F470" s="228" t="s">
        <v>4515</v>
      </c>
      <c r="G470" s="47" t="s">
        <v>243</v>
      </c>
      <c r="H470" s="47" t="s">
        <v>123</v>
      </c>
      <c r="I470" s="42" t="s">
        <v>46</v>
      </c>
      <c r="J470" s="49">
        <v>45319.0</v>
      </c>
      <c r="K470" s="40">
        <v>45961.0</v>
      </c>
      <c r="L470" s="42" t="s">
        <v>75</v>
      </c>
      <c r="M470" s="51">
        <v>0.0</v>
      </c>
      <c r="N470" s="42" t="s">
        <v>75</v>
      </c>
      <c r="O470" s="54">
        <v>118000.0</v>
      </c>
      <c r="P470" s="95">
        <v>118000.0</v>
      </c>
      <c r="Q470" s="51">
        <v>0.0</v>
      </c>
      <c r="R470" s="51">
        <v>4400.0</v>
      </c>
      <c r="S470" s="52">
        <f t="shared" si="2"/>
        <v>113600</v>
      </c>
      <c r="T470" s="42" t="s">
        <v>83</v>
      </c>
      <c r="U470" s="49">
        <v>45961.0</v>
      </c>
      <c r="V470" s="49">
        <v>45991.0</v>
      </c>
      <c r="W470" s="42">
        <v>1.0</v>
      </c>
      <c r="X470" s="42" t="s">
        <v>84</v>
      </c>
      <c r="Y470" s="42" t="s">
        <v>85</v>
      </c>
    </row>
    <row r="471" ht="16.5" customHeight="1">
      <c r="A471" s="472" t="s">
        <v>10479</v>
      </c>
      <c r="B471" s="187">
        <v>45964.0</v>
      </c>
      <c r="C471" s="188">
        <v>14399.0</v>
      </c>
      <c r="D471" s="190" t="s">
        <v>5418</v>
      </c>
      <c r="E471" s="186" t="s">
        <v>4425</v>
      </c>
      <c r="F471" s="548" t="s">
        <v>5991</v>
      </c>
      <c r="G471" s="190" t="s">
        <v>796</v>
      </c>
      <c r="H471" s="190" t="s">
        <v>134</v>
      </c>
      <c r="I471" s="188" t="s">
        <v>46</v>
      </c>
      <c r="J471" s="191">
        <v>45671.0</v>
      </c>
      <c r="K471" s="187">
        <v>45961.0</v>
      </c>
      <c r="L471" s="188" t="s">
        <v>75</v>
      </c>
      <c r="M471" s="192">
        <v>0.0</v>
      </c>
      <c r="N471" s="188" t="s">
        <v>75</v>
      </c>
      <c r="O471" s="193">
        <v>78000.0</v>
      </c>
      <c r="P471" s="507">
        <v>78000.0</v>
      </c>
      <c r="Q471" s="192">
        <v>0.0</v>
      </c>
      <c r="R471" s="192">
        <v>546.0</v>
      </c>
      <c r="S471" s="195">
        <f t="shared" si="2"/>
        <v>77454</v>
      </c>
      <c r="T471" s="188" t="s">
        <v>83</v>
      </c>
      <c r="U471" s="191">
        <v>45961.0</v>
      </c>
      <c r="V471" s="191">
        <v>45991.0</v>
      </c>
      <c r="W471" s="188">
        <v>1.0</v>
      </c>
      <c r="X471" s="188" t="s">
        <v>98</v>
      </c>
      <c r="Y471" s="188" t="s">
        <v>85</v>
      </c>
    </row>
    <row r="472" ht="16.5" customHeight="1">
      <c r="A472" s="38" t="s">
        <v>4710</v>
      </c>
      <c r="B472" s="40">
        <v>45769.0</v>
      </c>
      <c r="C472" s="42">
        <v>989.0</v>
      </c>
      <c r="D472" s="44" t="s">
        <v>4711</v>
      </c>
      <c r="E472" s="46" t="s">
        <v>4697</v>
      </c>
      <c r="F472" s="47" t="s">
        <v>4698</v>
      </c>
      <c r="G472" s="47" t="s">
        <v>3303</v>
      </c>
      <c r="H472" s="47" t="s">
        <v>134</v>
      </c>
      <c r="I472" s="42" t="s">
        <v>46</v>
      </c>
      <c r="J472" s="49">
        <v>44343.0</v>
      </c>
      <c r="K472" s="40">
        <v>45768.0</v>
      </c>
      <c r="L472" s="42" t="s">
        <v>75</v>
      </c>
      <c r="M472" s="51">
        <v>0.0</v>
      </c>
      <c r="N472" s="40">
        <v>45942.0</v>
      </c>
      <c r="O472" s="54">
        <v>1298046.0</v>
      </c>
      <c r="P472" s="54">
        <v>0.0</v>
      </c>
      <c r="Q472" s="50">
        <v>0.0</v>
      </c>
      <c r="R472" s="50">
        <v>0.0</v>
      </c>
      <c r="S472" s="52">
        <v>0.0</v>
      </c>
      <c r="T472" s="41" t="s">
        <v>283</v>
      </c>
      <c r="U472" s="49">
        <v>45942.0</v>
      </c>
      <c r="V472" s="49">
        <v>46308.0</v>
      </c>
      <c r="W472" s="42">
        <v>12.0</v>
      </c>
      <c r="X472" s="42" t="s">
        <v>84</v>
      </c>
      <c r="Y472" s="42" t="s">
        <v>85</v>
      </c>
    </row>
    <row r="473" ht="16.5" customHeight="1">
      <c r="A473" s="37" t="s">
        <v>7503</v>
      </c>
      <c r="B473" s="40">
        <v>45973.0</v>
      </c>
      <c r="C473" s="41">
        <v>1552.0</v>
      </c>
      <c r="D473" s="43" t="s">
        <v>998</v>
      </c>
      <c r="E473" s="60" t="s">
        <v>999</v>
      </c>
      <c r="F473" s="381" t="s">
        <v>1000</v>
      </c>
      <c r="G473" s="43" t="s">
        <v>179</v>
      </c>
      <c r="H473" s="43" t="s">
        <v>177</v>
      </c>
      <c r="I473" s="42" t="s">
        <v>46</v>
      </c>
      <c r="J473" s="48">
        <v>44371.0</v>
      </c>
      <c r="K473" s="39">
        <v>45860.0</v>
      </c>
      <c r="L473" s="41" t="s">
        <v>201</v>
      </c>
      <c r="M473" s="50">
        <v>78000.0</v>
      </c>
      <c r="N473" s="41" t="s">
        <v>201</v>
      </c>
      <c r="O473" s="52">
        <v>79000.0</v>
      </c>
      <c r="P473" s="54">
        <v>0.0</v>
      </c>
      <c r="Q473" s="50">
        <v>0.0</v>
      </c>
      <c r="R473" s="50">
        <v>0.0</v>
      </c>
      <c r="S473" s="52">
        <v>0.0</v>
      </c>
      <c r="T473" s="339" t="s">
        <v>283</v>
      </c>
      <c r="U473" s="49">
        <v>45865.0</v>
      </c>
      <c r="V473" s="49">
        <v>45962.0</v>
      </c>
      <c r="W473" s="339">
        <v>1.0</v>
      </c>
      <c r="X473" s="41" t="s">
        <v>98</v>
      </c>
      <c r="Y473" s="41" t="s">
        <v>85</v>
      </c>
    </row>
    <row r="474" ht="16.5" customHeight="1">
      <c r="A474" s="37" t="s">
        <v>6439</v>
      </c>
      <c r="B474" s="39">
        <v>45876.0</v>
      </c>
      <c r="C474" s="41">
        <v>15902.0</v>
      </c>
      <c r="D474" s="43" t="s">
        <v>6420</v>
      </c>
      <c r="E474" s="60" t="s">
        <v>6421</v>
      </c>
      <c r="F474" s="381" t="s">
        <v>6422</v>
      </c>
      <c r="G474" s="43" t="s">
        <v>404</v>
      </c>
      <c r="H474" s="43" t="s">
        <v>72</v>
      </c>
      <c r="I474" s="41" t="s">
        <v>46</v>
      </c>
      <c r="J474" s="48">
        <v>45856.0</v>
      </c>
      <c r="K474" s="39">
        <v>45876.0</v>
      </c>
      <c r="L474" s="39">
        <v>45875.0</v>
      </c>
      <c r="M474" s="50">
        <v>78000.0</v>
      </c>
      <c r="N474" s="41" t="s">
        <v>75</v>
      </c>
      <c r="O474" s="54">
        <v>0.0</v>
      </c>
      <c r="P474" s="54">
        <v>0.0</v>
      </c>
      <c r="Q474" s="50">
        <v>0.0</v>
      </c>
      <c r="R474" s="50">
        <v>0.0</v>
      </c>
      <c r="S474" s="52">
        <f t="shared" ref="S474:S480" si="3">P474-R474</f>
        <v>0</v>
      </c>
      <c r="T474" s="41" t="s">
        <v>283</v>
      </c>
      <c r="U474" s="48">
        <v>45876.0</v>
      </c>
      <c r="V474" s="48">
        <v>45990.0</v>
      </c>
      <c r="W474" s="41">
        <v>1.0</v>
      </c>
      <c r="X474" s="41" t="s">
        <v>98</v>
      </c>
      <c r="Y474" s="41" t="s">
        <v>85</v>
      </c>
    </row>
    <row r="475" ht="16.5" customHeight="1">
      <c r="A475" s="38" t="s">
        <v>7784</v>
      </c>
      <c r="B475" s="40">
        <v>45894.0</v>
      </c>
      <c r="C475" s="42">
        <v>1183.0</v>
      </c>
      <c r="D475" s="47" t="s">
        <v>3378</v>
      </c>
      <c r="E475" s="46" t="s">
        <v>2941</v>
      </c>
      <c r="F475" s="228" t="s">
        <v>2942</v>
      </c>
      <c r="G475" s="47" t="s">
        <v>122</v>
      </c>
      <c r="H475" s="47" t="s">
        <v>124</v>
      </c>
      <c r="I475" s="42" t="s">
        <v>46</v>
      </c>
      <c r="J475" s="49">
        <v>44350.0</v>
      </c>
      <c r="K475" s="40">
        <v>45891.0</v>
      </c>
      <c r="L475" s="41" t="s">
        <v>75</v>
      </c>
      <c r="M475" s="51">
        <v>78000.0</v>
      </c>
      <c r="N475" s="41" t="s">
        <v>75</v>
      </c>
      <c r="O475" s="443">
        <v>10000.0</v>
      </c>
      <c r="P475" s="54">
        <v>0.0</v>
      </c>
      <c r="Q475" s="50">
        <v>0.0</v>
      </c>
      <c r="R475" s="50">
        <v>0.0</v>
      </c>
      <c r="S475" s="52">
        <f t="shared" si="3"/>
        <v>0</v>
      </c>
      <c r="T475" s="41" t="s">
        <v>283</v>
      </c>
      <c r="U475" s="49">
        <v>45891.0</v>
      </c>
      <c r="V475" s="49">
        <v>45955.0</v>
      </c>
      <c r="W475" s="347">
        <v>1.0</v>
      </c>
      <c r="X475" s="41" t="s">
        <v>98</v>
      </c>
      <c r="Y475" s="42" t="s">
        <v>85</v>
      </c>
    </row>
    <row r="476" ht="16.5" customHeight="1">
      <c r="A476" s="38" t="s">
        <v>8172</v>
      </c>
      <c r="B476" s="40">
        <v>45901.0</v>
      </c>
      <c r="C476" s="46" t="s">
        <v>8174</v>
      </c>
      <c r="D476" s="47" t="s">
        <v>5631</v>
      </c>
      <c r="E476" s="46" t="s">
        <v>3757</v>
      </c>
      <c r="F476" s="228" t="s">
        <v>366</v>
      </c>
      <c r="G476" s="47" t="s">
        <v>830</v>
      </c>
      <c r="H476" s="47" t="s">
        <v>830</v>
      </c>
      <c r="I476" s="42" t="s">
        <v>46</v>
      </c>
      <c r="J476" s="49">
        <v>45554.0</v>
      </c>
      <c r="K476" s="40">
        <v>45898.0</v>
      </c>
      <c r="L476" s="41" t="s">
        <v>75</v>
      </c>
      <c r="M476" s="51">
        <v>118000.0</v>
      </c>
      <c r="N476" s="41" t="s">
        <v>75</v>
      </c>
      <c r="O476" s="54">
        <v>120000.0</v>
      </c>
      <c r="P476" s="54">
        <v>0.0</v>
      </c>
      <c r="Q476" s="50">
        <v>0.0</v>
      </c>
      <c r="R476" s="50">
        <v>0.0</v>
      </c>
      <c r="S476" s="52">
        <f t="shared" si="3"/>
        <v>0</v>
      </c>
      <c r="T476" s="41" t="s">
        <v>283</v>
      </c>
      <c r="U476" s="49">
        <v>45898.0</v>
      </c>
      <c r="V476" s="49">
        <v>45958.0</v>
      </c>
      <c r="W476" s="347">
        <v>1.0</v>
      </c>
      <c r="X476" s="42" t="s">
        <v>84</v>
      </c>
      <c r="Y476" s="41" t="s">
        <v>85</v>
      </c>
    </row>
    <row r="477" ht="16.5" customHeight="1">
      <c r="A477" s="38" t="s">
        <v>8213</v>
      </c>
      <c r="B477" s="40">
        <v>45903.0</v>
      </c>
      <c r="C477" s="42">
        <v>4768.0</v>
      </c>
      <c r="D477" s="47" t="s">
        <v>598</v>
      </c>
      <c r="E477" s="46" t="s">
        <v>599</v>
      </c>
      <c r="F477" s="228" t="s">
        <v>608</v>
      </c>
      <c r="G477" s="47" t="s">
        <v>601</v>
      </c>
      <c r="H477" s="47" t="s">
        <v>177</v>
      </c>
      <c r="I477" s="42" t="s">
        <v>46</v>
      </c>
      <c r="J477" s="49">
        <v>44614.0</v>
      </c>
      <c r="K477" s="40">
        <v>45901.0</v>
      </c>
      <c r="L477" s="42" t="s">
        <v>75</v>
      </c>
      <c r="M477" s="51">
        <v>0.0</v>
      </c>
      <c r="N477" s="40">
        <v>45902.0</v>
      </c>
      <c r="O477" s="54">
        <v>78000.0</v>
      </c>
      <c r="P477" s="54">
        <v>0.0</v>
      </c>
      <c r="Q477" s="50">
        <v>0.0</v>
      </c>
      <c r="R477" s="50">
        <v>0.0</v>
      </c>
      <c r="S477" s="52">
        <f t="shared" si="3"/>
        <v>0</v>
      </c>
      <c r="T477" s="41" t="s">
        <v>283</v>
      </c>
      <c r="U477" s="49">
        <v>45902.0</v>
      </c>
      <c r="V477" s="49">
        <v>45962.0</v>
      </c>
      <c r="W477" s="42">
        <v>1.0</v>
      </c>
      <c r="X477" s="42" t="s">
        <v>98</v>
      </c>
      <c r="Y477" s="42" t="s">
        <v>85</v>
      </c>
    </row>
    <row r="478" ht="16.5" customHeight="1">
      <c r="A478" s="38" t="s">
        <v>8321</v>
      </c>
      <c r="B478" s="40">
        <v>45904.0</v>
      </c>
      <c r="C478" s="42">
        <v>1389.0</v>
      </c>
      <c r="D478" s="47" t="s">
        <v>180</v>
      </c>
      <c r="E478" s="46" t="s">
        <v>181</v>
      </c>
      <c r="F478" s="228" t="s">
        <v>479</v>
      </c>
      <c r="G478" s="47" t="s">
        <v>121</v>
      </c>
      <c r="H478" s="47" t="s">
        <v>123</v>
      </c>
      <c r="I478" s="42" t="s">
        <v>46</v>
      </c>
      <c r="J478" s="49">
        <v>44361.0</v>
      </c>
      <c r="K478" s="40">
        <v>45903.0</v>
      </c>
      <c r="L478" s="42" t="s">
        <v>75</v>
      </c>
      <c r="M478" s="51">
        <v>78000.0</v>
      </c>
      <c r="N478" s="42" t="s">
        <v>75</v>
      </c>
      <c r="O478" s="54">
        <v>156000.0</v>
      </c>
      <c r="P478" s="54">
        <v>0.0</v>
      </c>
      <c r="Q478" s="50">
        <v>0.0</v>
      </c>
      <c r="R478" s="50">
        <v>0.0</v>
      </c>
      <c r="S478" s="52">
        <f t="shared" si="3"/>
        <v>0</v>
      </c>
      <c r="T478" s="41" t="s">
        <v>283</v>
      </c>
      <c r="U478" s="49">
        <v>45903.0</v>
      </c>
      <c r="V478" s="49">
        <v>45962.0</v>
      </c>
      <c r="W478" s="42">
        <v>1.0</v>
      </c>
      <c r="X478" s="42" t="s">
        <v>98</v>
      </c>
      <c r="Y478" s="42" t="s">
        <v>85</v>
      </c>
    </row>
    <row r="479" ht="16.5" customHeight="1">
      <c r="A479" s="38" t="s">
        <v>8501</v>
      </c>
      <c r="B479" s="40">
        <v>45909.0</v>
      </c>
      <c r="C479" s="42">
        <v>12931.0</v>
      </c>
      <c r="D479" s="47" t="s">
        <v>6551</v>
      </c>
      <c r="E479" s="46" t="s">
        <v>853</v>
      </c>
      <c r="F479" s="228" t="s">
        <v>854</v>
      </c>
      <c r="G479" s="47" t="s">
        <v>121</v>
      </c>
      <c r="H479" s="47" t="s">
        <v>123</v>
      </c>
      <c r="I479" s="42" t="s">
        <v>46</v>
      </c>
      <c r="J479" s="49">
        <v>45505.0</v>
      </c>
      <c r="K479" s="40">
        <v>45908.0</v>
      </c>
      <c r="L479" s="42" t="s">
        <v>75</v>
      </c>
      <c r="M479" s="51">
        <v>0.0</v>
      </c>
      <c r="N479" s="40">
        <v>45909.0</v>
      </c>
      <c r="O479" s="54">
        <v>78000.0</v>
      </c>
      <c r="P479" s="54">
        <v>0.0</v>
      </c>
      <c r="Q479" s="50">
        <v>0.0</v>
      </c>
      <c r="R479" s="50">
        <v>0.0</v>
      </c>
      <c r="S479" s="52">
        <f t="shared" si="3"/>
        <v>0</v>
      </c>
      <c r="T479" s="41" t="s">
        <v>283</v>
      </c>
      <c r="U479" s="49">
        <v>45936.0</v>
      </c>
      <c r="V479" s="49">
        <v>45969.0</v>
      </c>
      <c r="W479" s="42">
        <v>1.0</v>
      </c>
      <c r="X479" s="42" t="s">
        <v>98</v>
      </c>
      <c r="Y479" s="42" t="s">
        <v>85</v>
      </c>
    </row>
    <row r="480" ht="16.5" customHeight="1">
      <c r="A480" s="158" t="s">
        <v>8603</v>
      </c>
      <c r="B480" s="40">
        <v>45958.0</v>
      </c>
      <c r="C480" s="42">
        <v>9265.0</v>
      </c>
      <c r="D480" s="47" t="s">
        <v>116</v>
      </c>
      <c r="E480" s="46" t="s">
        <v>8604</v>
      </c>
      <c r="F480" s="228" t="s">
        <v>8605</v>
      </c>
      <c r="G480" s="47" t="s">
        <v>2778</v>
      </c>
      <c r="H480" s="487" t="s">
        <v>200</v>
      </c>
      <c r="I480" s="42" t="s">
        <v>46</v>
      </c>
      <c r="J480" s="49">
        <v>45085.0</v>
      </c>
      <c r="K480" s="40">
        <v>45958.0</v>
      </c>
      <c r="L480" s="40">
        <v>45910.0</v>
      </c>
      <c r="M480" s="51">
        <v>0.0</v>
      </c>
      <c r="N480" s="42" t="s">
        <v>75</v>
      </c>
      <c r="O480" s="54">
        <v>1298029.0</v>
      </c>
      <c r="P480" s="54">
        <v>0.0</v>
      </c>
      <c r="Q480" s="50">
        <v>0.0</v>
      </c>
      <c r="R480" s="50">
        <v>0.0</v>
      </c>
      <c r="S480" s="52">
        <f t="shared" si="3"/>
        <v>0</v>
      </c>
      <c r="T480" s="41" t="s">
        <v>283</v>
      </c>
      <c r="U480" s="49">
        <v>45958.0</v>
      </c>
      <c r="V480" s="49">
        <v>46316.0</v>
      </c>
      <c r="W480" s="42">
        <v>12.0</v>
      </c>
      <c r="X480" s="42" t="s">
        <v>84</v>
      </c>
      <c r="Y480" s="42" t="s">
        <v>221</v>
      </c>
    </row>
    <row r="481" ht="19.5" customHeight="1">
      <c r="A481" s="38" t="s">
        <v>8785</v>
      </c>
      <c r="B481" s="40">
        <v>45915.0</v>
      </c>
      <c r="C481" s="42">
        <v>7175.0</v>
      </c>
      <c r="D481" s="47" t="s">
        <v>2289</v>
      </c>
      <c r="E481" s="46" t="s">
        <v>2107</v>
      </c>
      <c r="F481" s="228" t="s">
        <v>2108</v>
      </c>
      <c r="G481" s="47" t="s">
        <v>1641</v>
      </c>
      <c r="H481" s="47" t="s">
        <v>72</v>
      </c>
      <c r="I481" s="42" t="s">
        <v>46</v>
      </c>
      <c r="J481" s="49">
        <v>44841.0</v>
      </c>
      <c r="K481" s="40">
        <v>45913.0</v>
      </c>
      <c r="L481" s="40">
        <v>45913.0</v>
      </c>
      <c r="M481" s="51">
        <v>0.0</v>
      </c>
      <c r="N481" s="42" t="s">
        <v>75</v>
      </c>
      <c r="O481" s="54">
        <v>0.0</v>
      </c>
      <c r="P481" s="54">
        <v>0.0</v>
      </c>
      <c r="Q481" s="51">
        <v>0.0</v>
      </c>
      <c r="R481" s="51">
        <v>0.0</v>
      </c>
      <c r="S481" s="54">
        <v>0.0</v>
      </c>
      <c r="T481" s="42" t="s">
        <v>283</v>
      </c>
      <c r="U481" s="49">
        <v>45946.0</v>
      </c>
      <c r="V481" s="49">
        <v>45976.0</v>
      </c>
      <c r="W481" s="42">
        <v>1.0</v>
      </c>
      <c r="X481" s="42" t="s">
        <v>98</v>
      </c>
      <c r="Y481" s="42" t="s">
        <v>85</v>
      </c>
    </row>
    <row r="482" ht="16.5" customHeight="1">
      <c r="A482" s="46" t="s">
        <v>8833</v>
      </c>
      <c r="B482" s="40">
        <v>45916.0</v>
      </c>
      <c r="C482" s="42">
        <v>13292.0</v>
      </c>
      <c r="D482" s="47" t="s">
        <v>8827</v>
      </c>
      <c r="E482" s="46" t="s">
        <v>8828</v>
      </c>
      <c r="F482" s="228" t="s">
        <v>8829</v>
      </c>
      <c r="G482" s="47" t="s">
        <v>70</v>
      </c>
      <c r="H482" s="47" t="s">
        <v>72</v>
      </c>
      <c r="I482" s="42" t="s">
        <v>46</v>
      </c>
      <c r="J482" s="49">
        <v>45548.0</v>
      </c>
      <c r="K482" s="42" t="s">
        <v>75</v>
      </c>
      <c r="L482" s="42" t="s">
        <v>75</v>
      </c>
      <c r="M482" s="51">
        <v>118000.0</v>
      </c>
      <c r="N482" s="42" t="s">
        <v>75</v>
      </c>
      <c r="O482" s="54">
        <v>0.0</v>
      </c>
      <c r="P482" s="54">
        <v>0.0</v>
      </c>
      <c r="Q482" s="50">
        <v>0.0</v>
      </c>
      <c r="R482" s="50">
        <v>0.0</v>
      </c>
      <c r="S482" s="52">
        <f t="shared" ref="S482:S546" si="4">P482-R482</f>
        <v>0</v>
      </c>
      <c r="T482" s="42" t="s">
        <v>248</v>
      </c>
      <c r="U482" s="49">
        <v>45915.0</v>
      </c>
      <c r="V482" s="49">
        <v>45982.0</v>
      </c>
      <c r="W482" s="42">
        <v>1.0</v>
      </c>
      <c r="X482" s="42" t="s">
        <v>84</v>
      </c>
      <c r="Y482" s="42" t="s">
        <v>85</v>
      </c>
    </row>
    <row r="483" ht="16.5" customHeight="1">
      <c r="A483" s="38" t="s">
        <v>8971</v>
      </c>
      <c r="B483" s="40">
        <v>45917.0</v>
      </c>
      <c r="C483" s="42">
        <v>4749.0</v>
      </c>
      <c r="D483" s="47" t="s">
        <v>2079</v>
      </c>
      <c r="E483" s="46" t="s">
        <v>4393</v>
      </c>
      <c r="F483" s="228" t="s">
        <v>2088</v>
      </c>
      <c r="G483" s="47" t="s">
        <v>812</v>
      </c>
      <c r="H483" s="47" t="s">
        <v>123</v>
      </c>
      <c r="I483" s="42" t="s">
        <v>46</v>
      </c>
      <c r="J483" s="49">
        <v>44613.0</v>
      </c>
      <c r="K483" s="42" t="s">
        <v>75</v>
      </c>
      <c r="L483" s="42" t="s">
        <v>75</v>
      </c>
      <c r="M483" s="51">
        <v>78000.0</v>
      </c>
      <c r="N483" s="42" t="s">
        <v>75</v>
      </c>
      <c r="O483" s="54">
        <v>0.0</v>
      </c>
      <c r="P483" s="54">
        <v>0.0</v>
      </c>
      <c r="Q483" s="50">
        <v>0.0</v>
      </c>
      <c r="R483" s="50">
        <v>0.0</v>
      </c>
      <c r="S483" s="52">
        <f t="shared" si="4"/>
        <v>0</v>
      </c>
      <c r="T483" s="42" t="s">
        <v>283</v>
      </c>
      <c r="U483" s="49">
        <v>45916.0</v>
      </c>
      <c r="V483" s="49">
        <v>45977.0</v>
      </c>
      <c r="W483" s="42">
        <v>1.0</v>
      </c>
      <c r="X483" s="42" t="s">
        <v>98</v>
      </c>
      <c r="Y483" s="42" t="s">
        <v>85</v>
      </c>
    </row>
    <row r="484" ht="16.5" customHeight="1">
      <c r="A484" s="38" t="s">
        <v>8975</v>
      </c>
      <c r="B484" s="40">
        <v>45917.0</v>
      </c>
      <c r="C484" s="42">
        <v>4749.0</v>
      </c>
      <c r="D484" s="47" t="s">
        <v>2079</v>
      </c>
      <c r="E484" s="46" t="s">
        <v>4393</v>
      </c>
      <c r="F484" s="228" t="s">
        <v>2097</v>
      </c>
      <c r="G484" s="47" t="s">
        <v>812</v>
      </c>
      <c r="H484" s="47" t="s">
        <v>123</v>
      </c>
      <c r="I484" s="42" t="s">
        <v>46</v>
      </c>
      <c r="J484" s="49">
        <v>44613.0</v>
      </c>
      <c r="K484" s="42" t="s">
        <v>75</v>
      </c>
      <c r="L484" s="42" t="s">
        <v>75</v>
      </c>
      <c r="M484" s="51">
        <v>78000.0</v>
      </c>
      <c r="N484" s="42" t="s">
        <v>75</v>
      </c>
      <c r="O484" s="54">
        <v>0.0</v>
      </c>
      <c r="P484" s="54">
        <v>0.0</v>
      </c>
      <c r="Q484" s="50">
        <v>0.0</v>
      </c>
      <c r="R484" s="50">
        <v>0.0</v>
      </c>
      <c r="S484" s="52">
        <f t="shared" si="4"/>
        <v>0</v>
      </c>
      <c r="T484" s="42" t="s">
        <v>283</v>
      </c>
      <c r="U484" s="49">
        <v>45916.0</v>
      </c>
      <c r="V484" s="49">
        <v>45977.0</v>
      </c>
      <c r="W484" s="42">
        <v>1.0</v>
      </c>
      <c r="X484" s="42" t="s">
        <v>98</v>
      </c>
      <c r="Y484" s="42" t="s">
        <v>85</v>
      </c>
    </row>
    <row r="485" ht="16.5" customHeight="1">
      <c r="A485" s="38" t="s">
        <v>8979</v>
      </c>
      <c r="B485" s="40">
        <v>45917.0</v>
      </c>
      <c r="C485" s="42">
        <v>4749.0</v>
      </c>
      <c r="D485" s="47" t="s">
        <v>2079</v>
      </c>
      <c r="E485" s="46" t="s">
        <v>4393</v>
      </c>
      <c r="F485" s="228" t="s">
        <v>2105</v>
      </c>
      <c r="G485" s="47" t="s">
        <v>812</v>
      </c>
      <c r="H485" s="47" t="s">
        <v>123</v>
      </c>
      <c r="I485" s="42" t="s">
        <v>46</v>
      </c>
      <c r="J485" s="49">
        <v>44613.0</v>
      </c>
      <c r="K485" s="42" t="s">
        <v>75</v>
      </c>
      <c r="L485" s="42" t="s">
        <v>75</v>
      </c>
      <c r="M485" s="51">
        <v>78000.0</v>
      </c>
      <c r="N485" s="42" t="s">
        <v>75</v>
      </c>
      <c r="O485" s="54">
        <v>0.0</v>
      </c>
      <c r="P485" s="54">
        <v>0.0</v>
      </c>
      <c r="Q485" s="50">
        <v>0.0</v>
      </c>
      <c r="R485" s="50">
        <v>0.0</v>
      </c>
      <c r="S485" s="52">
        <f t="shared" si="4"/>
        <v>0</v>
      </c>
      <c r="T485" s="42" t="s">
        <v>283</v>
      </c>
      <c r="U485" s="49">
        <v>45916.0</v>
      </c>
      <c r="V485" s="49">
        <v>45982.0</v>
      </c>
      <c r="W485" s="42">
        <v>1.0</v>
      </c>
      <c r="X485" s="42" t="s">
        <v>98</v>
      </c>
      <c r="Y485" s="42" t="s">
        <v>85</v>
      </c>
    </row>
    <row r="486" ht="16.5" customHeight="1">
      <c r="A486" s="38" t="s">
        <v>9048</v>
      </c>
      <c r="B486" s="40">
        <v>45917.0</v>
      </c>
      <c r="C486" s="42">
        <v>3860.0</v>
      </c>
      <c r="D486" s="47" t="s">
        <v>7254</v>
      </c>
      <c r="E486" s="46" t="s">
        <v>2709</v>
      </c>
      <c r="F486" s="228" t="s">
        <v>2720</v>
      </c>
      <c r="G486" s="47" t="s">
        <v>2711</v>
      </c>
      <c r="H486" s="47" t="s">
        <v>156</v>
      </c>
      <c r="I486" s="42" t="s">
        <v>46</v>
      </c>
      <c r="J486" s="49">
        <v>44556.0</v>
      </c>
      <c r="K486" s="40">
        <v>45917.0</v>
      </c>
      <c r="L486" s="40">
        <v>45917.0</v>
      </c>
      <c r="M486" s="51">
        <v>0.0</v>
      </c>
      <c r="N486" s="42" t="s">
        <v>75</v>
      </c>
      <c r="O486" s="54">
        <v>78000.0</v>
      </c>
      <c r="P486" s="54">
        <v>0.0</v>
      </c>
      <c r="Q486" s="50">
        <v>0.0</v>
      </c>
      <c r="R486" s="50">
        <v>0.0</v>
      </c>
      <c r="S486" s="52">
        <f t="shared" si="4"/>
        <v>0</v>
      </c>
      <c r="T486" s="42" t="s">
        <v>283</v>
      </c>
      <c r="U486" s="49">
        <v>45917.0</v>
      </c>
      <c r="V486" s="49">
        <v>45953.0</v>
      </c>
      <c r="W486" s="42">
        <v>1.0</v>
      </c>
      <c r="X486" s="42" t="s">
        <v>98</v>
      </c>
      <c r="Y486" s="42" t="s">
        <v>85</v>
      </c>
    </row>
    <row r="487" ht="16.5" customHeight="1">
      <c r="A487" s="38" t="s">
        <v>9118</v>
      </c>
      <c r="B487" s="40">
        <v>45918.0</v>
      </c>
      <c r="C487" s="42">
        <v>3541.0</v>
      </c>
      <c r="D487" s="47" t="s">
        <v>3382</v>
      </c>
      <c r="E487" s="46" t="s">
        <v>3249</v>
      </c>
      <c r="F487" s="228" t="s">
        <v>3251</v>
      </c>
      <c r="G487" s="47" t="s">
        <v>3253</v>
      </c>
      <c r="H487" s="47" t="s">
        <v>156</v>
      </c>
      <c r="I487" s="42" t="s">
        <v>46</v>
      </c>
      <c r="J487" s="49">
        <v>44530.0</v>
      </c>
      <c r="K487" s="40">
        <v>45918.0</v>
      </c>
      <c r="L487" s="40">
        <v>45918.0</v>
      </c>
      <c r="M487" s="51">
        <v>0.0</v>
      </c>
      <c r="N487" s="42" t="s">
        <v>75</v>
      </c>
      <c r="O487" s="54">
        <v>78000.0</v>
      </c>
      <c r="P487" s="54">
        <v>0.0</v>
      </c>
      <c r="Q487" s="50">
        <v>0.0</v>
      </c>
      <c r="R487" s="50">
        <v>0.0</v>
      </c>
      <c r="S487" s="52">
        <f t="shared" si="4"/>
        <v>0</v>
      </c>
      <c r="T487" s="42" t="s">
        <v>283</v>
      </c>
      <c r="U487" s="49">
        <v>45918.0</v>
      </c>
      <c r="V487" s="49">
        <v>45955.0</v>
      </c>
      <c r="W487" s="42">
        <v>1.0</v>
      </c>
      <c r="X487" s="42" t="s">
        <v>98</v>
      </c>
      <c r="Y487" s="42" t="s">
        <v>85</v>
      </c>
    </row>
    <row r="488" ht="16.5" customHeight="1">
      <c r="A488" s="38" t="s">
        <v>9320</v>
      </c>
      <c r="B488" s="40">
        <v>45922.0</v>
      </c>
      <c r="C488" s="42">
        <v>7313.0</v>
      </c>
      <c r="D488" s="47" t="s">
        <v>1118</v>
      </c>
      <c r="E488" s="46" t="s">
        <v>1119</v>
      </c>
      <c r="F488" s="228" t="s">
        <v>2743</v>
      </c>
      <c r="G488" s="47" t="s">
        <v>870</v>
      </c>
      <c r="H488" s="47" t="s">
        <v>134</v>
      </c>
      <c r="I488" s="42" t="s">
        <v>46</v>
      </c>
      <c r="J488" s="49">
        <v>44854.0</v>
      </c>
      <c r="K488" s="40">
        <v>45920.0</v>
      </c>
      <c r="L488" s="40">
        <v>45920.0</v>
      </c>
      <c r="M488" s="51">
        <v>0.0</v>
      </c>
      <c r="N488" s="42" t="s">
        <v>75</v>
      </c>
      <c r="O488" s="54">
        <v>118046.0</v>
      </c>
      <c r="P488" s="54">
        <v>0.0</v>
      </c>
      <c r="Q488" s="50">
        <v>0.0</v>
      </c>
      <c r="R488" s="50">
        <v>0.0</v>
      </c>
      <c r="S488" s="52">
        <f t="shared" si="4"/>
        <v>0</v>
      </c>
      <c r="T488" s="42" t="s">
        <v>283</v>
      </c>
      <c r="U488" s="49">
        <v>45920.0</v>
      </c>
      <c r="V488" s="49">
        <v>45962.0</v>
      </c>
      <c r="W488" s="42">
        <v>1.0</v>
      </c>
      <c r="X488" s="42" t="s">
        <v>84</v>
      </c>
      <c r="Y488" s="42" t="s">
        <v>85</v>
      </c>
    </row>
    <row r="489" ht="16.5" customHeight="1">
      <c r="A489" s="38" t="s">
        <v>9328</v>
      </c>
      <c r="B489" s="40">
        <v>45922.0</v>
      </c>
      <c r="C489" s="42">
        <v>7313.0</v>
      </c>
      <c r="D489" s="47" t="s">
        <v>1118</v>
      </c>
      <c r="E489" s="46" t="s">
        <v>1119</v>
      </c>
      <c r="F489" s="228" t="s">
        <v>4745</v>
      </c>
      <c r="G489" s="47" t="s">
        <v>870</v>
      </c>
      <c r="H489" s="47" t="s">
        <v>134</v>
      </c>
      <c r="I489" s="42" t="s">
        <v>46</v>
      </c>
      <c r="J489" s="49">
        <v>44854.0</v>
      </c>
      <c r="K489" s="40">
        <v>45920.0</v>
      </c>
      <c r="L489" s="40">
        <v>45920.0</v>
      </c>
      <c r="M489" s="51">
        <v>0.0</v>
      </c>
      <c r="N489" s="42" t="s">
        <v>75</v>
      </c>
      <c r="O489" s="54">
        <v>118057.0</v>
      </c>
      <c r="P489" s="54">
        <v>0.0</v>
      </c>
      <c r="Q489" s="50">
        <v>0.0</v>
      </c>
      <c r="R489" s="50">
        <v>0.0</v>
      </c>
      <c r="S489" s="52">
        <f t="shared" si="4"/>
        <v>0</v>
      </c>
      <c r="T489" s="42" t="s">
        <v>283</v>
      </c>
      <c r="U489" s="49">
        <v>45920.0</v>
      </c>
      <c r="V489" s="49">
        <v>45963.0</v>
      </c>
      <c r="W489" s="42">
        <v>1.0</v>
      </c>
      <c r="X489" s="42" t="s">
        <v>84</v>
      </c>
      <c r="Y489" s="42" t="s">
        <v>85</v>
      </c>
    </row>
    <row r="490" ht="16.5" customHeight="1">
      <c r="A490" s="38" t="s">
        <v>9336</v>
      </c>
      <c r="B490" s="40">
        <v>45922.0</v>
      </c>
      <c r="C490" s="42">
        <v>10620.0</v>
      </c>
      <c r="D490" s="47" t="s">
        <v>2492</v>
      </c>
      <c r="E490" s="46" t="s">
        <v>2462</v>
      </c>
      <c r="F490" s="228" t="s">
        <v>2464</v>
      </c>
      <c r="G490" s="47" t="s">
        <v>2465</v>
      </c>
      <c r="H490" s="47" t="s">
        <v>200</v>
      </c>
      <c r="I490" s="42" t="s">
        <v>46</v>
      </c>
      <c r="J490" s="49">
        <v>45243.0</v>
      </c>
      <c r="K490" s="40">
        <v>45920.0</v>
      </c>
      <c r="L490" s="40">
        <v>45920.0</v>
      </c>
      <c r="M490" s="51">
        <v>0.0</v>
      </c>
      <c r="N490" s="42" t="s">
        <v>75</v>
      </c>
      <c r="O490" s="54">
        <v>118000.0</v>
      </c>
      <c r="P490" s="54">
        <v>0.0</v>
      </c>
      <c r="Q490" s="50">
        <v>0.0</v>
      </c>
      <c r="R490" s="50">
        <v>0.0</v>
      </c>
      <c r="S490" s="52">
        <f t="shared" si="4"/>
        <v>0</v>
      </c>
      <c r="T490" s="42" t="s">
        <v>283</v>
      </c>
      <c r="U490" s="49">
        <v>45920.0</v>
      </c>
      <c r="V490" s="49">
        <v>45953.0</v>
      </c>
      <c r="W490" s="42">
        <v>1.0</v>
      </c>
      <c r="X490" s="42" t="s">
        <v>84</v>
      </c>
      <c r="Y490" s="42" t="s">
        <v>85</v>
      </c>
    </row>
    <row r="491" ht="16.5" customHeight="1">
      <c r="A491" s="38" t="s">
        <v>9361</v>
      </c>
      <c r="B491" s="40">
        <v>45922.0</v>
      </c>
      <c r="C491" s="42">
        <v>2225.0</v>
      </c>
      <c r="D491" s="47" t="s">
        <v>7478</v>
      </c>
      <c r="E491" s="46" t="s">
        <v>3714</v>
      </c>
      <c r="F491" s="228" t="s">
        <v>3715</v>
      </c>
      <c r="G491" s="47" t="s">
        <v>234</v>
      </c>
      <c r="H491" s="47" t="s">
        <v>235</v>
      </c>
      <c r="I491" s="42" t="s">
        <v>46</v>
      </c>
      <c r="J491" s="49">
        <v>44434.0</v>
      </c>
      <c r="K491" s="40">
        <v>45920.0</v>
      </c>
      <c r="L491" s="40">
        <v>45920.0</v>
      </c>
      <c r="M491" s="51">
        <v>78000.0</v>
      </c>
      <c r="N491" s="42" t="s">
        <v>75</v>
      </c>
      <c r="O491" s="54">
        <v>0.0</v>
      </c>
      <c r="P491" s="54">
        <v>0.0</v>
      </c>
      <c r="Q491" s="50">
        <v>0.0</v>
      </c>
      <c r="R491" s="50">
        <v>0.0</v>
      </c>
      <c r="S491" s="52">
        <f t="shared" si="4"/>
        <v>0</v>
      </c>
      <c r="T491" s="42" t="s">
        <v>283</v>
      </c>
      <c r="U491" s="49">
        <v>45920.0</v>
      </c>
      <c r="V491" s="49">
        <v>45980.0</v>
      </c>
      <c r="W491" s="42">
        <v>1.0</v>
      </c>
      <c r="X491" s="42" t="s">
        <v>98</v>
      </c>
      <c r="Y491" s="42" t="s">
        <v>85</v>
      </c>
    </row>
    <row r="492" ht="16.5" customHeight="1">
      <c r="A492" s="38" t="s">
        <v>9392</v>
      </c>
      <c r="B492" s="40">
        <v>45923.0</v>
      </c>
      <c r="C492" s="42">
        <v>7617.0</v>
      </c>
      <c r="D492" s="47" t="s">
        <v>3513</v>
      </c>
      <c r="E492" s="46" t="s">
        <v>3399</v>
      </c>
      <c r="F492" s="228" t="s">
        <v>3400</v>
      </c>
      <c r="G492" s="47" t="s">
        <v>142</v>
      </c>
      <c r="H492" s="47" t="s">
        <v>144</v>
      </c>
      <c r="I492" s="42" t="s">
        <v>46</v>
      </c>
      <c r="J492" s="49">
        <v>44887.0</v>
      </c>
      <c r="K492" s="40">
        <v>45920.0</v>
      </c>
      <c r="L492" s="40">
        <v>45920.0</v>
      </c>
      <c r="M492" s="51">
        <v>0.0</v>
      </c>
      <c r="N492" s="42" t="s">
        <v>75</v>
      </c>
      <c r="O492" s="54">
        <v>118000.0</v>
      </c>
      <c r="P492" s="54">
        <v>0.0</v>
      </c>
      <c r="Q492" s="50">
        <v>0.0</v>
      </c>
      <c r="R492" s="50">
        <v>0.0</v>
      </c>
      <c r="S492" s="52">
        <f t="shared" si="4"/>
        <v>0</v>
      </c>
      <c r="T492" s="42" t="s">
        <v>283</v>
      </c>
      <c r="U492" s="49">
        <v>45920.0</v>
      </c>
      <c r="V492" s="49">
        <v>45952.0</v>
      </c>
      <c r="W492" s="42">
        <v>1.0</v>
      </c>
      <c r="X492" s="42" t="s">
        <v>84</v>
      </c>
      <c r="Y492" s="42" t="s">
        <v>85</v>
      </c>
    </row>
    <row r="493" ht="16.5" customHeight="1">
      <c r="A493" s="38" t="s">
        <v>9427</v>
      </c>
      <c r="B493" s="40">
        <v>45923.0</v>
      </c>
      <c r="C493" s="42">
        <v>8115.0</v>
      </c>
      <c r="D493" s="47" t="s">
        <v>2564</v>
      </c>
      <c r="E493" s="46" t="s">
        <v>2425</v>
      </c>
      <c r="F493" s="228" t="s">
        <v>4248</v>
      </c>
      <c r="G493" s="47" t="s">
        <v>132</v>
      </c>
      <c r="H493" s="47" t="s">
        <v>134</v>
      </c>
      <c r="I493" s="42" t="s">
        <v>46</v>
      </c>
      <c r="J493" s="49">
        <v>44947.0</v>
      </c>
      <c r="K493" s="40">
        <v>45921.0</v>
      </c>
      <c r="L493" s="40">
        <v>45921.0</v>
      </c>
      <c r="M493" s="51">
        <v>118000.0</v>
      </c>
      <c r="N493" s="42" t="s">
        <v>75</v>
      </c>
      <c r="O493" s="51">
        <v>0.0</v>
      </c>
      <c r="P493" s="54">
        <v>0.0</v>
      </c>
      <c r="Q493" s="50">
        <v>0.0</v>
      </c>
      <c r="R493" s="50">
        <v>0.0</v>
      </c>
      <c r="S493" s="52">
        <f t="shared" si="4"/>
        <v>0</v>
      </c>
      <c r="T493" s="42" t="s">
        <v>283</v>
      </c>
      <c r="U493" s="49">
        <v>45921.0</v>
      </c>
      <c r="V493" s="49">
        <v>45956.0</v>
      </c>
      <c r="W493" s="42">
        <v>1.0</v>
      </c>
      <c r="X493" s="42" t="s">
        <v>84</v>
      </c>
      <c r="Y493" s="42" t="s">
        <v>85</v>
      </c>
    </row>
    <row r="494" ht="16.5" customHeight="1">
      <c r="A494" s="158" t="s">
        <v>9443</v>
      </c>
      <c r="B494" s="40">
        <v>45923.0</v>
      </c>
      <c r="C494" s="42">
        <v>16424.0</v>
      </c>
      <c r="D494" s="47" t="s">
        <v>3374</v>
      </c>
      <c r="E494" s="46" t="s">
        <v>9444</v>
      </c>
      <c r="F494" s="228" t="s">
        <v>9445</v>
      </c>
      <c r="G494" s="47" t="s">
        <v>121</v>
      </c>
      <c r="H494" s="487" t="s">
        <v>123</v>
      </c>
      <c r="I494" s="42" t="s">
        <v>46</v>
      </c>
      <c r="J494" s="49">
        <v>45921.0</v>
      </c>
      <c r="K494" s="40">
        <v>45921.0</v>
      </c>
      <c r="L494" s="40">
        <v>45921.0</v>
      </c>
      <c r="M494" s="51">
        <v>0.0</v>
      </c>
      <c r="N494" s="49">
        <v>45933.0</v>
      </c>
      <c r="O494" s="54">
        <v>1298067.0</v>
      </c>
      <c r="P494" s="54">
        <v>0.0</v>
      </c>
      <c r="Q494" s="50">
        <v>0.0</v>
      </c>
      <c r="R494" s="50">
        <v>0.0</v>
      </c>
      <c r="S494" s="52">
        <f t="shared" si="4"/>
        <v>0</v>
      </c>
      <c r="T494" s="42" t="s">
        <v>283</v>
      </c>
      <c r="U494" s="49">
        <v>45933.0</v>
      </c>
      <c r="V494" s="49">
        <v>46355.0</v>
      </c>
      <c r="W494" s="42">
        <v>12.0</v>
      </c>
      <c r="X494" s="42" t="s">
        <v>84</v>
      </c>
      <c r="Y494" s="42" t="s">
        <v>221</v>
      </c>
    </row>
    <row r="495" ht="16.5" customHeight="1">
      <c r="A495" s="38" t="s">
        <v>9487</v>
      </c>
      <c r="B495" s="40">
        <v>45923.0</v>
      </c>
      <c r="C495" s="42">
        <v>293.0</v>
      </c>
      <c r="D495" s="47" t="s">
        <v>5849</v>
      </c>
      <c r="E495" s="46" t="s">
        <v>3583</v>
      </c>
      <c r="F495" s="228" t="s">
        <v>3584</v>
      </c>
      <c r="G495" s="47" t="s">
        <v>3585</v>
      </c>
      <c r="H495" s="47" t="s">
        <v>2189</v>
      </c>
      <c r="I495" s="42" t="s">
        <v>46</v>
      </c>
      <c r="J495" s="49">
        <v>44287.0</v>
      </c>
      <c r="K495" s="40">
        <v>45921.0</v>
      </c>
      <c r="L495" s="40">
        <v>45921.0</v>
      </c>
      <c r="M495" s="51">
        <v>0.0</v>
      </c>
      <c r="N495" s="42" t="s">
        <v>75</v>
      </c>
      <c r="O495" s="54">
        <v>78000.0</v>
      </c>
      <c r="P495" s="54">
        <v>0.0</v>
      </c>
      <c r="Q495" s="50">
        <v>0.0</v>
      </c>
      <c r="R495" s="50">
        <v>0.0</v>
      </c>
      <c r="S495" s="52">
        <f t="shared" si="4"/>
        <v>0</v>
      </c>
      <c r="T495" s="42" t="s">
        <v>283</v>
      </c>
      <c r="U495" s="49">
        <v>45921.0</v>
      </c>
      <c r="V495" s="49">
        <v>45952.0</v>
      </c>
      <c r="W495" s="42">
        <v>1.0</v>
      </c>
      <c r="X495" s="42" t="s">
        <v>98</v>
      </c>
      <c r="Y495" s="42" t="s">
        <v>85</v>
      </c>
    </row>
    <row r="496" ht="16.5" customHeight="1">
      <c r="A496" s="38" t="s">
        <v>9518</v>
      </c>
      <c r="B496" s="40">
        <v>45923.0</v>
      </c>
      <c r="C496" s="42">
        <v>5653.0</v>
      </c>
      <c r="D496" s="47" t="s">
        <v>3441</v>
      </c>
      <c r="E496" s="46" t="s">
        <v>3219</v>
      </c>
      <c r="F496" s="228" t="s">
        <v>3228</v>
      </c>
      <c r="G496" s="47" t="s">
        <v>1295</v>
      </c>
      <c r="H496" s="47" t="s">
        <v>1296</v>
      </c>
      <c r="I496" s="42" t="s">
        <v>46</v>
      </c>
      <c r="J496" s="49">
        <v>44688.0</v>
      </c>
      <c r="K496" s="40">
        <v>45922.0</v>
      </c>
      <c r="L496" s="40">
        <v>45922.0</v>
      </c>
      <c r="M496" s="51">
        <v>78000.0</v>
      </c>
      <c r="N496" s="42" t="s">
        <v>75</v>
      </c>
      <c r="O496" s="51">
        <v>156000.0</v>
      </c>
      <c r="P496" s="54">
        <v>0.0</v>
      </c>
      <c r="Q496" s="50">
        <v>0.0</v>
      </c>
      <c r="R496" s="50">
        <v>0.0</v>
      </c>
      <c r="S496" s="52">
        <f t="shared" si="4"/>
        <v>0</v>
      </c>
      <c r="T496" s="42" t="s">
        <v>283</v>
      </c>
      <c r="U496" s="40">
        <v>45922.0</v>
      </c>
      <c r="V496" s="49">
        <v>45952.0</v>
      </c>
      <c r="W496" s="42">
        <v>1.0</v>
      </c>
      <c r="X496" s="42" t="s">
        <v>98</v>
      </c>
      <c r="Y496" s="42" t="s">
        <v>85</v>
      </c>
    </row>
    <row r="497" ht="16.5" customHeight="1">
      <c r="A497" s="38" t="s">
        <v>9556</v>
      </c>
      <c r="B497" s="40">
        <v>45923.0</v>
      </c>
      <c r="C497" s="42">
        <v>7410.0</v>
      </c>
      <c r="D497" s="47" t="s">
        <v>9557</v>
      </c>
      <c r="E497" s="46" t="s">
        <v>6994</v>
      </c>
      <c r="F497" s="228" t="s">
        <v>6996</v>
      </c>
      <c r="G497" s="47" t="s">
        <v>243</v>
      </c>
      <c r="H497" s="47" t="s">
        <v>123</v>
      </c>
      <c r="I497" s="42" t="s">
        <v>46</v>
      </c>
      <c r="J497" s="49">
        <v>44865.0</v>
      </c>
      <c r="K497" s="40">
        <v>45922.0</v>
      </c>
      <c r="L497" s="40">
        <v>45922.0</v>
      </c>
      <c r="M497" s="51">
        <v>0.0</v>
      </c>
      <c r="N497" s="42" t="s">
        <v>75</v>
      </c>
      <c r="O497" s="54">
        <v>118000.0</v>
      </c>
      <c r="P497" s="54">
        <v>0.0</v>
      </c>
      <c r="Q497" s="50">
        <v>0.0</v>
      </c>
      <c r="R497" s="50">
        <v>0.0</v>
      </c>
      <c r="S497" s="52">
        <f t="shared" si="4"/>
        <v>0</v>
      </c>
      <c r="T497" s="42" t="s">
        <v>283</v>
      </c>
      <c r="U497" s="49">
        <v>45922.0</v>
      </c>
      <c r="V497" s="49">
        <v>45960.0</v>
      </c>
      <c r="W497" s="42">
        <v>1.0</v>
      </c>
      <c r="X497" s="42" t="s">
        <v>84</v>
      </c>
      <c r="Y497" s="42" t="s">
        <v>85</v>
      </c>
    </row>
    <row r="498" ht="16.5" customHeight="1">
      <c r="A498" s="38" t="s">
        <v>9589</v>
      </c>
      <c r="B498" s="40">
        <v>45923.0</v>
      </c>
      <c r="C498" s="42">
        <v>5380.0</v>
      </c>
      <c r="D498" s="47" t="s">
        <v>3830</v>
      </c>
      <c r="E498" s="46" t="s">
        <v>3305</v>
      </c>
      <c r="F498" s="228" t="s">
        <v>3306</v>
      </c>
      <c r="G498" s="47" t="s">
        <v>585</v>
      </c>
      <c r="H498" s="47" t="s">
        <v>123</v>
      </c>
      <c r="I498" s="42" t="s">
        <v>46</v>
      </c>
      <c r="J498" s="49">
        <v>44657.0</v>
      </c>
      <c r="K498" s="40">
        <v>45922.0</v>
      </c>
      <c r="L498" s="40">
        <v>45922.0</v>
      </c>
      <c r="M498" s="51">
        <v>0.0</v>
      </c>
      <c r="N498" s="40">
        <v>45923.0</v>
      </c>
      <c r="O498" s="54">
        <v>78030.0</v>
      </c>
      <c r="P498" s="54">
        <v>0.0</v>
      </c>
      <c r="Q498" s="50">
        <v>0.0</v>
      </c>
      <c r="R498" s="50">
        <v>0.0</v>
      </c>
      <c r="S498" s="52">
        <f t="shared" si="4"/>
        <v>0</v>
      </c>
      <c r="T498" s="42" t="s">
        <v>283</v>
      </c>
      <c r="U498" s="49">
        <v>45923.0</v>
      </c>
      <c r="V498" s="49">
        <v>45962.0</v>
      </c>
      <c r="W498" s="42">
        <v>1.0</v>
      </c>
      <c r="X498" s="42" t="s">
        <v>98</v>
      </c>
      <c r="Y498" s="42" t="s">
        <v>85</v>
      </c>
    </row>
    <row r="499" ht="16.5" customHeight="1">
      <c r="A499" s="38" t="s">
        <v>9597</v>
      </c>
      <c r="B499" s="40">
        <v>45923.0</v>
      </c>
      <c r="C499" s="42">
        <v>11642.0</v>
      </c>
      <c r="D499" s="47" t="s">
        <v>4159</v>
      </c>
      <c r="E499" s="46" t="s">
        <v>4160</v>
      </c>
      <c r="F499" s="228" t="s">
        <v>4161</v>
      </c>
      <c r="G499" s="47" t="s">
        <v>404</v>
      </c>
      <c r="H499" s="47" t="s">
        <v>72</v>
      </c>
      <c r="I499" s="42" t="s">
        <v>46</v>
      </c>
      <c r="J499" s="49">
        <v>45369.0</v>
      </c>
      <c r="K499" s="40">
        <v>45922.0</v>
      </c>
      <c r="L499" s="40">
        <v>45922.0</v>
      </c>
      <c r="M499" s="51">
        <v>0.0</v>
      </c>
      <c r="N499" s="42" t="s">
        <v>75</v>
      </c>
      <c r="O499" s="54">
        <v>78033.0</v>
      </c>
      <c r="P499" s="54">
        <v>0.0</v>
      </c>
      <c r="Q499" s="50">
        <v>0.0</v>
      </c>
      <c r="R499" s="50">
        <v>0.0</v>
      </c>
      <c r="S499" s="52">
        <f t="shared" si="4"/>
        <v>0</v>
      </c>
      <c r="T499" s="42" t="s">
        <v>283</v>
      </c>
      <c r="U499" s="49">
        <v>45922.0</v>
      </c>
      <c r="V499" s="49">
        <v>45953.0</v>
      </c>
      <c r="W499" s="42">
        <v>1.0</v>
      </c>
      <c r="X499" s="42" t="s">
        <v>98</v>
      </c>
      <c r="Y499" s="42" t="s">
        <v>85</v>
      </c>
    </row>
    <row r="500" ht="16.5" customHeight="1">
      <c r="A500" s="38" t="s">
        <v>9640</v>
      </c>
      <c r="B500" s="40">
        <v>45923.0</v>
      </c>
      <c r="C500" s="42">
        <v>9654.0</v>
      </c>
      <c r="D500" s="47" t="s">
        <v>6663</v>
      </c>
      <c r="E500" s="46" t="s">
        <v>3264</v>
      </c>
      <c r="F500" s="228" t="s">
        <v>3265</v>
      </c>
      <c r="G500" s="47" t="s">
        <v>227</v>
      </c>
      <c r="H500" s="47" t="s">
        <v>102</v>
      </c>
      <c r="I500" s="42" t="s">
        <v>46</v>
      </c>
      <c r="J500" s="49">
        <v>45129.0</v>
      </c>
      <c r="K500" s="40">
        <v>45923.0</v>
      </c>
      <c r="L500" s="40">
        <v>45923.0</v>
      </c>
      <c r="M500" s="51">
        <v>0.0</v>
      </c>
      <c r="N500" s="42" t="s">
        <v>75</v>
      </c>
      <c r="O500" s="54">
        <v>118000.0</v>
      </c>
      <c r="P500" s="54">
        <v>0.0</v>
      </c>
      <c r="Q500" s="50">
        <v>0.0</v>
      </c>
      <c r="R500" s="50">
        <v>0.0</v>
      </c>
      <c r="S500" s="52">
        <f t="shared" si="4"/>
        <v>0</v>
      </c>
      <c r="T500" s="42" t="s">
        <v>283</v>
      </c>
      <c r="U500" s="49">
        <v>45923.0</v>
      </c>
      <c r="V500" s="49">
        <v>45953.0</v>
      </c>
      <c r="W500" s="42">
        <v>1.0</v>
      </c>
      <c r="X500" s="42" t="s">
        <v>84</v>
      </c>
      <c r="Y500" s="42" t="s">
        <v>85</v>
      </c>
    </row>
    <row r="501" ht="16.5" customHeight="1">
      <c r="A501" s="38" t="s">
        <v>9647</v>
      </c>
      <c r="B501" s="40">
        <v>45923.0</v>
      </c>
      <c r="C501" s="42">
        <v>4723.0</v>
      </c>
      <c r="D501" s="47" t="s">
        <v>1073</v>
      </c>
      <c r="E501" s="46" t="s">
        <v>1074</v>
      </c>
      <c r="F501" s="228" t="s">
        <v>3980</v>
      </c>
      <c r="G501" s="47" t="s">
        <v>217</v>
      </c>
      <c r="H501" s="47" t="s">
        <v>177</v>
      </c>
      <c r="I501" s="42" t="s">
        <v>46</v>
      </c>
      <c r="J501" s="49">
        <v>44611.0</v>
      </c>
      <c r="K501" s="40">
        <v>45923.0</v>
      </c>
      <c r="L501" s="40">
        <v>45923.0</v>
      </c>
      <c r="M501" s="51">
        <v>0.0</v>
      </c>
      <c r="N501" s="42" t="s">
        <v>75</v>
      </c>
      <c r="O501" s="54">
        <v>78060.0</v>
      </c>
      <c r="P501" s="54">
        <v>0.0</v>
      </c>
      <c r="Q501" s="50">
        <v>0.0</v>
      </c>
      <c r="R501" s="50">
        <v>0.0</v>
      </c>
      <c r="S501" s="52">
        <f t="shared" si="4"/>
        <v>0</v>
      </c>
      <c r="T501" s="42" t="s">
        <v>283</v>
      </c>
      <c r="U501" s="49">
        <v>45923.0</v>
      </c>
      <c r="V501" s="49">
        <v>45957.0</v>
      </c>
      <c r="W501" s="42">
        <v>1.0</v>
      </c>
      <c r="X501" s="42" t="s">
        <v>98</v>
      </c>
      <c r="Y501" s="42" t="s">
        <v>85</v>
      </c>
    </row>
    <row r="502" ht="16.5" customHeight="1">
      <c r="A502" s="38" t="s">
        <v>9654</v>
      </c>
      <c r="B502" s="40">
        <v>45924.0</v>
      </c>
      <c r="C502" s="42">
        <v>10023.0</v>
      </c>
      <c r="D502" s="47" t="s">
        <v>7657</v>
      </c>
      <c r="E502" s="46" t="s">
        <v>3747</v>
      </c>
      <c r="F502" s="228" t="s">
        <v>2028</v>
      </c>
      <c r="G502" s="47" t="s">
        <v>179</v>
      </c>
      <c r="H502" s="47" t="s">
        <v>177</v>
      </c>
      <c r="I502" s="42" t="s">
        <v>46</v>
      </c>
      <c r="J502" s="49">
        <v>45174.0</v>
      </c>
      <c r="K502" s="40">
        <v>45923.0</v>
      </c>
      <c r="L502" s="40">
        <v>45923.0</v>
      </c>
      <c r="M502" s="51">
        <v>0.0</v>
      </c>
      <c r="N502" s="42" t="s">
        <v>75</v>
      </c>
      <c r="O502" s="54">
        <v>78000.0</v>
      </c>
      <c r="P502" s="54">
        <v>0.0</v>
      </c>
      <c r="Q502" s="50">
        <v>0.0</v>
      </c>
      <c r="R502" s="50">
        <v>0.0</v>
      </c>
      <c r="S502" s="52">
        <f t="shared" si="4"/>
        <v>0</v>
      </c>
      <c r="T502" s="42" t="s">
        <v>283</v>
      </c>
      <c r="U502" s="49">
        <v>45923.0</v>
      </c>
      <c r="V502" s="49">
        <v>45955.0</v>
      </c>
      <c r="W502" s="42">
        <v>1.0</v>
      </c>
      <c r="X502" s="42" t="s">
        <v>98</v>
      </c>
      <c r="Y502" s="42" t="s">
        <v>85</v>
      </c>
    </row>
    <row r="503" ht="16.5" customHeight="1">
      <c r="A503" s="38" t="s">
        <v>9659</v>
      </c>
      <c r="B503" s="40">
        <v>45924.0</v>
      </c>
      <c r="C503" s="42">
        <v>11351.0</v>
      </c>
      <c r="D503" s="47" t="s">
        <v>4151</v>
      </c>
      <c r="E503" s="46" t="s">
        <v>4014</v>
      </c>
      <c r="F503" s="228" t="s">
        <v>4016</v>
      </c>
      <c r="G503" s="47" t="s">
        <v>217</v>
      </c>
      <c r="H503" s="47" t="s">
        <v>177</v>
      </c>
      <c r="I503" s="42" t="s">
        <v>46</v>
      </c>
      <c r="J503" s="49">
        <v>45337.0</v>
      </c>
      <c r="K503" s="40">
        <v>45923.0</v>
      </c>
      <c r="L503" s="40">
        <v>45923.0</v>
      </c>
      <c r="M503" s="51">
        <v>0.0</v>
      </c>
      <c r="N503" s="42" t="s">
        <v>75</v>
      </c>
      <c r="O503" s="54">
        <v>118000.0</v>
      </c>
      <c r="P503" s="54">
        <v>0.0</v>
      </c>
      <c r="Q503" s="50">
        <v>0.0</v>
      </c>
      <c r="R503" s="50">
        <v>0.0</v>
      </c>
      <c r="S503" s="52">
        <f t="shared" si="4"/>
        <v>0</v>
      </c>
      <c r="T503" s="42" t="s">
        <v>283</v>
      </c>
      <c r="U503" s="49">
        <v>45923.0</v>
      </c>
      <c r="V503" s="49">
        <v>45954.0</v>
      </c>
      <c r="W503" s="42">
        <v>1.0</v>
      </c>
      <c r="X503" s="42" t="s">
        <v>84</v>
      </c>
      <c r="Y503" s="42" t="s">
        <v>85</v>
      </c>
    </row>
    <row r="504" ht="16.5" customHeight="1">
      <c r="A504" s="38" t="s">
        <v>9667</v>
      </c>
      <c r="B504" s="40">
        <v>45924.0</v>
      </c>
      <c r="C504" s="42">
        <v>8150.0</v>
      </c>
      <c r="D504" s="47" t="s">
        <v>3505</v>
      </c>
      <c r="E504" s="46" t="s">
        <v>9668</v>
      </c>
      <c r="F504" s="228" t="s">
        <v>3508</v>
      </c>
      <c r="G504" s="47" t="s">
        <v>217</v>
      </c>
      <c r="H504" s="47" t="s">
        <v>177</v>
      </c>
      <c r="I504" s="42" t="s">
        <v>46</v>
      </c>
      <c r="J504" s="49">
        <v>44951.0</v>
      </c>
      <c r="K504" s="40">
        <v>45923.0</v>
      </c>
      <c r="L504" s="40">
        <v>45923.0</v>
      </c>
      <c r="M504" s="51">
        <v>0.0</v>
      </c>
      <c r="N504" s="40">
        <v>45924.0</v>
      </c>
      <c r="O504" s="54">
        <v>118000.0</v>
      </c>
      <c r="P504" s="54">
        <v>0.0</v>
      </c>
      <c r="Q504" s="50">
        <v>0.0</v>
      </c>
      <c r="R504" s="50">
        <v>0.0</v>
      </c>
      <c r="S504" s="52">
        <f t="shared" si="4"/>
        <v>0</v>
      </c>
      <c r="T504" s="42" t="s">
        <v>283</v>
      </c>
      <c r="U504" s="49">
        <v>45924.0</v>
      </c>
      <c r="V504" s="49">
        <v>45954.0</v>
      </c>
      <c r="W504" s="42">
        <v>1.0</v>
      </c>
      <c r="X504" s="42" t="s">
        <v>84</v>
      </c>
      <c r="Y504" s="42" t="s">
        <v>85</v>
      </c>
    </row>
    <row r="505" ht="16.5" customHeight="1">
      <c r="A505" s="38" t="s">
        <v>9672</v>
      </c>
      <c r="B505" s="40">
        <v>45924.0</v>
      </c>
      <c r="C505" s="42">
        <v>6683.0</v>
      </c>
      <c r="D505" s="47" t="s">
        <v>4349</v>
      </c>
      <c r="E505" s="46" t="s">
        <v>4351</v>
      </c>
      <c r="F505" s="228" t="s">
        <v>4352</v>
      </c>
      <c r="G505" s="47" t="s">
        <v>234</v>
      </c>
      <c r="H505" s="47" t="s">
        <v>235</v>
      </c>
      <c r="I505" s="42" t="s">
        <v>46</v>
      </c>
      <c r="J505" s="49">
        <v>44792.0</v>
      </c>
      <c r="K505" s="40">
        <v>45924.0</v>
      </c>
      <c r="L505" s="40">
        <v>45923.0</v>
      </c>
      <c r="M505" s="51">
        <v>0.0</v>
      </c>
      <c r="N505" s="40">
        <v>45924.0</v>
      </c>
      <c r="O505" s="54">
        <v>78036.0</v>
      </c>
      <c r="P505" s="54">
        <v>0.0</v>
      </c>
      <c r="Q505" s="50">
        <v>0.0</v>
      </c>
      <c r="R505" s="50">
        <v>0.0</v>
      </c>
      <c r="S505" s="52">
        <f t="shared" si="4"/>
        <v>0</v>
      </c>
      <c r="T505" s="42" t="s">
        <v>283</v>
      </c>
      <c r="U505" s="49">
        <v>45924.0</v>
      </c>
      <c r="V505" s="49">
        <v>45954.0</v>
      </c>
      <c r="W505" s="42">
        <v>1.0</v>
      </c>
      <c r="X505" s="42" t="s">
        <v>98</v>
      </c>
      <c r="Y505" s="42" t="s">
        <v>85</v>
      </c>
    </row>
    <row r="506" ht="16.5" customHeight="1">
      <c r="A506" s="38" t="s">
        <v>9691</v>
      </c>
      <c r="B506" s="40">
        <v>45924.0</v>
      </c>
      <c r="C506" s="42">
        <v>3848.0</v>
      </c>
      <c r="D506" s="47" t="s">
        <v>1111</v>
      </c>
      <c r="E506" s="46" t="s">
        <v>1112</v>
      </c>
      <c r="F506" s="228" t="s">
        <v>3950</v>
      </c>
      <c r="G506" s="47" t="s">
        <v>1114</v>
      </c>
      <c r="H506" s="47" t="s">
        <v>156</v>
      </c>
      <c r="I506" s="42" t="s">
        <v>46</v>
      </c>
      <c r="J506" s="49">
        <v>44554.0</v>
      </c>
      <c r="K506" s="40">
        <v>45924.0</v>
      </c>
      <c r="L506" s="40">
        <v>45924.0</v>
      </c>
      <c r="M506" s="51">
        <v>0.0</v>
      </c>
      <c r="N506" s="42" t="s">
        <v>75</v>
      </c>
      <c r="O506" s="54">
        <v>118000.0</v>
      </c>
      <c r="P506" s="54">
        <v>0.0</v>
      </c>
      <c r="Q506" s="50">
        <v>0.0</v>
      </c>
      <c r="R506" s="50">
        <v>0.0</v>
      </c>
      <c r="S506" s="52">
        <f t="shared" si="4"/>
        <v>0</v>
      </c>
      <c r="T506" s="42" t="s">
        <v>283</v>
      </c>
      <c r="U506" s="49">
        <v>45924.0</v>
      </c>
      <c r="V506" s="49">
        <v>45954.0</v>
      </c>
      <c r="W506" s="42">
        <v>1.0</v>
      </c>
      <c r="X506" s="42" t="s">
        <v>84</v>
      </c>
      <c r="Y506" s="42" t="s">
        <v>85</v>
      </c>
    </row>
    <row r="507" ht="16.5" customHeight="1">
      <c r="A507" s="38" t="s">
        <v>9699</v>
      </c>
      <c r="B507" s="40">
        <v>45924.0</v>
      </c>
      <c r="C507" s="42">
        <v>4343.0</v>
      </c>
      <c r="D507" s="47" t="s">
        <v>1522</v>
      </c>
      <c r="E507" s="46" t="s">
        <v>152</v>
      </c>
      <c r="F507" s="228" t="s">
        <v>4110</v>
      </c>
      <c r="G507" s="47" t="s">
        <v>155</v>
      </c>
      <c r="H507" s="47" t="s">
        <v>156</v>
      </c>
      <c r="I507" s="42" t="s">
        <v>46</v>
      </c>
      <c r="J507" s="49">
        <v>44585.0</v>
      </c>
      <c r="K507" s="40">
        <v>45924.0</v>
      </c>
      <c r="L507" s="40">
        <v>45924.0</v>
      </c>
      <c r="M507" s="51">
        <v>0.0</v>
      </c>
      <c r="N507" s="42" t="s">
        <v>75</v>
      </c>
      <c r="O507" s="54">
        <v>78000.0</v>
      </c>
      <c r="P507" s="54">
        <v>0.0</v>
      </c>
      <c r="Q507" s="50">
        <v>0.0</v>
      </c>
      <c r="R507" s="50">
        <v>0.0</v>
      </c>
      <c r="S507" s="52">
        <f t="shared" si="4"/>
        <v>0</v>
      </c>
      <c r="T507" s="42" t="s">
        <v>283</v>
      </c>
      <c r="U507" s="49">
        <v>45924.0</v>
      </c>
      <c r="V507" s="49">
        <v>45954.0</v>
      </c>
      <c r="W507" s="42">
        <v>1.0</v>
      </c>
      <c r="X507" s="42" t="s">
        <v>98</v>
      </c>
      <c r="Y507" s="42" t="s">
        <v>85</v>
      </c>
    </row>
    <row r="508" ht="16.5" customHeight="1">
      <c r="A508" s="38" t="s">
        <v>9706</v>
      </c>
      <c r="B508" s="40">
        <v>45924.0</v>
      </c>
      <c r="C508" s="42">
        <v>8139.0</v>
      </c>
      <c r="D508" s="47" t="s">
        <v>897</v>
      </c>
      <c r="E508" s="46" t="s">
        <v>3239</v>
      </c>
      <c r="F508" s="228" t="s">
        <v>4290</v>
      </c>
      <c r="G508" s="47" t="s">
        <v>2902</v>
      </c>
      <c r="H508" s="47" t="s">
        <v>108</v>
      </c>
      <c r="I508" s="42" t="s">
        <v>46</v>
      </c>
      <c r="J508" s="49">
        <v>44950.0</v>
      </c>
      <c r="K508" s="40">
        <v>45924.0</v>
      </c>
      <c r="L508" s="40">
        <v>45924.0</v>
      </c>
      <c r="M508" s="51">
        <v>0.0</v>
      </c>
      <c r="N508" s="42" t="s">
        <v>75</v>
      </c>
      <c r="O508" s="54">
        <v>78000.0</v>
      </c>
      <c r="P508" s="54">
        <v>0.0</v>
      </c>
      <c r="Q508" s="50">
        <v>0.0</v>
      </c>
      <c r="R508" s="50">
        <v>0.0</v>
      </c>
      <c r="S508" s="52">
        <f t="shared" si="4"/>
        <v>0</v>
      </c>
      <c r="T508" s="42" t="s">
        <v>283</v>
      </c>
      <c r="U508" s="49">
        <v>45924.0</v>
      </c>
      <c r="V508" s="49">
        <v>45954.0</v>
      </c>
      <c r="W508" s="42">
        <v>1.0</v>
      </c>
      <c r="X508" s="42" t="s">
        <v>98</v>
      </c>
      <c r="Y508" s="42" t="s">
        <v>85</v>
      </c>
    </row>
    <row r="509" ht="16.5" customHeight="1">
      <c r="A509" s="38" t="s">
        <v>9723</v>
      </c>
      <c r="B509" s="40">
        <v>45924.0</v>
      </c>
      <c r="C509" s="42">
        <v>4808.0</v>
      </c>
      <c r="D509" s="47" t="s">
        <v>3035</v>
      </c>
      <c r="E509" s="46" t="s">
        <v>2860</v>
      </c>
      <c r="F509" s="228" t="s">
        <v>4096</v>
      </c>
      <c r="G509" s="47" t="s">
        <v>234</v>
      </c>
      <c r="H509" s="47" t="s">
        <v>235</v>
      </c>
      <c r="I509" s="42" t="s">
        <v>46</v>
      </c>
      <c r="J509" s="49">
        <v>44618.0</v>
      </c>
      <c r="K509" s="40">
        <v>45924.0</v>
      </c>
      <c r="L509" s="40">
        <v>45924.0</v>
      </c>
      <c r="M509" s="51">
        <v>0.0</v>
      </c>
      <c r="N509" s="42" t="s">
        <v>75</v>
      </c>
      <c r="O509" s="54">
        <v>78000.0</v>
      </c>
      <c r="P509" s="54">
        <v>0.0</v>
      </c>
      <c r="Q509" s="50">
        <v>0.0</v>
      </c>
      <c r="R509" s="50">
        <v>0.0</v>
      </c>
      <c r="S509" s="52">
        <f t="shared" si="4"/>
        <v>0</v>
      </c>
      <c r="T509" s="42" t="s">
        <v>283</v>
      </c>
      <c r="U509" s="49">
        <v>45924.0</v>
      </c>
      <c r="V509" s="49">
        <v>45954.0</v>
      </c>
      <c r="W509" s="42">
        <v>1.0</v>
      </c>
      <c r="X509" s="42" t="s">
        <v>98</v>
      </c>
      <c r="Y509" s="42" t="s">
        <v>85</v>
      </c>
    </row>
    <row r="510" ht="16.5" customHeight="1">
      <c r="A510" s="38" t="s">
        <v>9738</v>
      </c>
      <c r="B510" s="40">
        <v>45925.0</v>
      </c>
      <c r="C510" s="42">
        <v>6463.0</v>
      </c>
      <c r="D510" s="47" t="s">
        <v>244</v>
      </c>
      <c r="E510" s="46" t="s">
        <v>245</v>
      </c>
      <c r="F510" s="228" t="s">
        <v>246</v>
      </c>
      <c r="G510" s="47" t="s">
        <v>122</v>
      </c>
      <c r="H510" s="47" t="s">
        <v>124</v>
      </c>
      <c r="I510" s="42" t="s">
        <v>46</v>
      </c>
      <c r="J510" s="49">
        <v>44773.0</v>
      </c>
      <c r="K510" s="42" t="s">
        <v>75</v>
      </c>
      <c r="L510" s="42" t="s">
        <v>75</v>
      </c>
      <c r="M510" s="51">
        <v>118000.0</v>
      </c>
      <c r="N510" s="40">
        <v>45924.0</v>
      </c>
      <c r="O510" s="54">
        <v>0.0</v>
      </c>
      <c r="P510" s="54">
        <v>0.0</v>
      </c>
      <c r="Q510" s="50">
        <v>0.0</v>
      </c>
      <c r="R510" s="50">
        <v>0.0</v>
      </c>
      <c r="S510" s="52">
        <f t="shared" si="4"/>
        <v>0</v>
      </c>
      <c r="T510" s="42" t="s">
        <v>283</v>
      </c>
      <c r="U510" s="49">
        <v>45924.0</v>
      </c>
      <c r="V510" s="49">
        <v>45957.0</v>
      </c>
      <c r="W510" s="42">
        <v>1.0</v>
      </c>
      <c r="X510" s="42" t="s">
        <v>84</v>
      </c>
      <c r="Y510" s="42" t="s">
        <v>85</v>
      </c>
    </row>
    <row r="511" ht="16.5" customHeight="1">
      <c r="A511" s="38" t="s">
        <v>9750</v>
      </c>
      <c r="B511" s="40">
        <v>45925.0</v>
      </c>
      <c r="C511" s="42">
        <v>4970.0</v>
      </c>
      <c r="D511" s="47" t="s">
        <v>9751</v>
      </c>
      <c r="E511" s="46" t="s">
        <v>2959</v>
      </c>
      <c r="F511" s="228" t="s">
        <v>2960</v>
      </c>
      <c r="G511" s="47" t="s">
        <v>194</v>
      </c>
      <c r="H511" s="47" t="s">
        <v>177</v>
      </c>
      <c r="I511" s="42" t="s">
        <v>46</v>
      </c>
      <c r="J511" s="49">
        <v>44630.0</v>
      </c>
      <c r="K511" s="40">
        <v>45925.0</v>
      </c>
      <c r="L511" s="40">
        <v>45925.0</v>
      </c>
      <c r="M511" s="51">
        <v>0.0</v>
      </c>
      <c r="N511" s="42" t="s">
        <v>75</v>
      </c>
      <c r="O511" s="54">
        <v>78000.0</v>
      </c>
      <c r="P511" s="54">
        <v>0.0</v>
      </c>
      <c r="Q511" s="50">
        <v>0.0</v>
      </c>
      <c r="R511" s="50">
        <v>0.0</v>
      </c>
      <c r="S511" s="52">
        <f t="shared" si="4"/>
        <v>0</v>
      </c>
      <c r="T511" s="42" t="s">
        <v>283</v>
      </c>
      <c r="U511" s="49">
        <v>45925.0</v>
      </c>
      <c r="V511" s="49">
        <v>45964.0</v>
      </c>
      <c r="W511" s="42">
        <v>1.0</v>
      </c>
      <c r="X511" s="42" t="s">
        <v>98</v>
      </c>
      <c r="Y511" s="42" t="s">
        <v>85</v>
      </c>
    </row>
    <row r="512" ht="16.5" customHeight="1">
      <c r="A512" s="38" t="s">
        <v>9763</v>
      </c>
      <c r="B512" s="40">
        <v>45925.0</v>
      </c>
      <c r="C512" s="42">
        <v>8912.0</v>
      </c>
      <c r="D512" s="47" t="s">
        <v>5057</v>
      </c>
      <c r="E512" s="46" t="s">
        <v>3492</v>
      </c>
      <c r="F512" s="228" t="s">
        <v>3493</v>
      </c>
      <c r="G512" s="47" t="s">
        <v>3303</v>
      </c>
      <c r="H512" s="47" t="s">
        <v>134</v>
      </c>
      <c r="I512" s="42" t="s">
        <v>46</v>
      </c>
      <c r="J512" s="49">
        <v>45047.0</v>
      </c>
      <c r="K512" s="40">
        <v>45925.0</v>
      </c>
      <c r="L512" s="40">
        <v>45925.0</v>
      </c>
      <c r="M512" s="51">
        <v>78000.0</v>
      </c>
      <c r="N512" s="42" t="s">
        <v>75</v>
      </c>
      <c r="O512" s="54">
        <v>156000.0</v>
      </c>
      <c r="P512" s="54">
        <v>0.0</v>
      </c>
      <c r="Q512" s="50">
        <v>0.0</v>
      </c>
      <c r="R512" s="50">
        <v>0.0</v>
      </c>
      <c r="S512" s="52">
        <f t="shared" si="4"/>
        <v>0</v>
      </c>
      <c r="T512" s="42" t="s">
        <v>283</v>
      </c>
      <c r="U512" s="49">
        <v>45925.0</v>
      </c>
      <c r="V512" s="49">
        <v>45955.0</v>
      </c>
      <c r="W512" s="42">
        <v>1.0</v>
      </c>
      <c r="X512" s="42" t="s">
        <v>98</v>
      </c>
      <c r="Y512" s="42" t="s">
        <v>85</v>
      </c>
    </row>
    <row r="513" ht="16.5" customHeight="1">
      <c r="A513" s="158" t="s">
        <v>9775</v>
      </c>
      <c r="B513" s="40">
        <v>45926.0</v>
      </c>
      <c r="C513" s="42">
        <v>16305.0</v>
      </c>
      <c r="D513" s="47" t="s">
        <v>8654</v>
      </c>
      <c r="E513" s="46" t="s">
        <v>8655</v>
      </c>
      <c r="F513" s="228" t="s">
        <v>8656</v>
      </c>
      <c r="G513" s="47" t="s">
        <v>8657</v>
      </c>
      <c r="H513" s="487" t="s">
        <v>3011</v>
      </c>
      <c r="I513" s="42" t="s">
        <v>46</v>
      </c>
      <c r="J513" s="49">
        <v>45904.0</v>
      </c>
      <c r="K513" s="40">
        <v>45925.0</v>
      </c>
      <c r="L513" s="40">
        <v>45925.0</v>
      </c>
      <c r="M513" s="51">
        <v>0.0</v>
      </c>
      <c r="N513" s="49">
        <v>45933.0</v>
      </c>
      <c r="O513" s="54">
        <v>1298058.0</v>
      </c>
      <c r="P513" s="54">
        <v>0.0</v>
      </c>
      <c r="Q513" s="50">
        <v>0.0</v>
      </c>
      <c r="R513" s="50">
        <v>0.0</v>
      </c>
      <c r="S513" s="52">
        <f t="shared" si="4"/>
        <v>0</v>
      </c>
      <c r="T513" s="42" t="s">
        <v>283</v>
      </c>
      <c r="U513" s="49">
        <v>45933.0</v>
      </c>
      <c r="V513" s="49">
        <v>46322.0</v>
      </c>
      <c r="W513" s="42">
        <v>12.0</v>
      </c>
      <c r="X513" s="42" t="s">
        <v>84</v>
      </c>
      <c r="Y513" s="42" t="s">
        <v>221</v>
      </c>
    </row>
    <row r="514" ht="16.5" customHeight="1">
      <c r="A514" s="38" t="s">
        <v>9805</v>
      </c>
      <c r="B514" s="40">
        <v>45926.0</v>
      </c>
      <c r="C514" s="42">
        <v>4072.0</v>
      </c>
      <c r="D514" s="47" t="s">
        <v>8400</v>
      </c>
      <c r="E514" s="46" t="s">
        <v>718</v>
      </c>
      <c r="F514" s="228" t="s">
        <v>4034</v>
      </c>
      <c r="G514" s="47" t="s">
        <v>601</v>
      </c>
      <c r="H514" s="47" t="s">
        <v>177</v>
      </c>
      <c r="I514" s="42" t="s">
        <v>46</v>
      </c>
      <c r="J514" s="49">
        <v>44566.0</v>
      </c>
      <c r="K514" s="40">
        <v>45925.0</v>
      </c>
      <c r="L514" s="40">
        <v>45925.0</v>
      </c>
      <c r="M514" s="51">
        <v>118000.0</v>
      </c>
      <c r="N514" s="42" t="s">
        <v>75</v>
      </c>
      <c r="O514" s="54">
        <v>150000.0</v>
      </c>
      <c r="P514" s="54">
        <v>0.0</v>
      </c>
      <c r="Q514" s="50">
        <v>0.0</v>
      </c>
      <c r="R514" s="50">
        <v>0.0</v>
      </c>
      <c r="S514" s="52">
        <f t="shared" si="4"/>
        <v>0</v>
      </c>
      <c r="T514" s="42" t="s">
        <v>283</v>
      </c>
      <c r="U514" s="49">
        <v>45925.0</v>
      </c>
      <c r="V514" s="49">
        <v>45960.0</v>
      </c>
      <c r="W514" s="42">
        <v>1.0</v>
      </c>
      <c r="X514" s="42" t="s">
        <v>84</v>
      </c>
      <c r="Y514" s="42" t="s">
        <v>85</v>
      </c>
    </row>
    <row r="515" ht="16.5" customHeight="1">
      <c r="A515" s="38" t="s">
        <v>9810</v>
      </c>
      <c r="B515" s="40">
        <v>45926.0</v>
      </c>
      <c r="C515" s="42">
        <v>7514.0</v>
      </c>
      <c r="D515" s="47" t="s">
        <v>539</v>
      </c>
      <c r="E515" s="46" t="s">
        <v>540</v>
      </c>
      <c r="F515" s="228" t="s">
        <v>3444</v>
      </c>
      <c r="G515" s="47" t="s">
        <v>70</v>
      </c>
      <c r="H515" s="47" t="s">
        <v>72</v>
      </c>
      <c r="I515" s="42" t="s">
        <v>46</v>
      </c>
      <c r="J515" s="49">
        <v>44875.0</v>
      </c>
      <c r="K515" s="40">
        <v>45926.0</v>
      </c>
      <c r="L515" s="40">
        <v>45926.0</v>
      </c>
      <c r="M515" s="51">
        <v>78000.0</v>
      </c>
      <c r="N515" s="42" t="s">
        <v>75</v>
      </c>
      <c r="O515" s="54">
        <v>80000.0</v>
      </c>
      <c r="P515" s="54">
        <v>0.0</v>
      </c>
      <c r="Q515" s="50">
        <v>0.0</v>
      </c>
      <c r="R515" s="50">
        <v>0.0</v>
      </c>
      <c r="S515" s="52">
        <f t="shared" si="4"/>
        <v>0</v>
      </c>
      <c r="T515" s="42" t="s">
        <v>283</v>
      </c>
      <c r="U515" s="49">
        <v>45926.0</v>
      </c>
      <c r="V515" s="49">
        <v>45961.0</v>
      </c>
      <c r="W515" s="42">
        <v>1.0</v>
      </c>
      <c r="X515" s="42" t="s">
        <v>98</v>
      </c>
      <c r="Y515" s="42" t="s">
        <v>85</v>
      </c>
    </row>
    <row r="516" ht="16.5" customHeight="1">
      <c r="A516" s="38" t="s">
        <v>9814</v>
      </c>
      <c r="B516" s="40">
        <v>45926.0</v>
      </c>
      <c r="C516" s="42">
        <v>8829.0</v>
      </c>
      <c r="D516" s="47" t="s">
        <v>4479</v>
      </c>
      <c r="E516" s="46" t="s">
        <v>4480</v>
      </c>
      <c r="F516" s="228" t="s">
        <v>4481</v>
      </c>
      <c r="G516" s="47" t="s">
        <v>796</v>
      </c>
      <c r="H516" s="47" t="s">
        <v>134</v>
      </c>
      <c r="I516" s="42" t="s">
        <v>46</v>
      </c>
      <c r="J516" s="49">
        <v>45041.0</v>
      </c>
      <c r="K516" s="40">
        <v>45926.0</v>
      </c>
      <c r="L516" s="40">
        <v>45926.0</v>
      </c>
      <c r="M516" s="51">
        <v>0.0</v>
      </c>
      <c r="N516" s="42" t="s">
        <v>75</v>
      </c>
      <c r="O516" s="54">
        <v>118000.0</v>
      </c>
      <c r="P516" s="54">
        <v>0.0</v>
      </c>
      <c r="Q516" s="50">
        <v>0.0</v>
      </c>
      <c r="R516" s="50">
        <v>0.0</v>
      </c>
      <c r="S516" s="52">
        <f t="shared" si="4"/>
        <v>0</v>
      </c>
      <c r="T516" s="42" t="s">
        <v>283</v>
      </c>
      <c r="U516" s="49">
        <v>45926.0</v>
      </c>
      <c r="V516" s="49">
        <v>45956.0</v>
      </c>
      <c r="W516" s="42">
        <v>1.0</v>
      </c>
      <c r="X516" s="42" t="s">
        <v>84</v>
      </c>
      <c r="Y516" s="42" t="s">
        <v>85</v>
      </c>
    </row>
    <row r="517" ht="16.5" customHeight="1">
      <c r="A517" s="38" t="s">
        <v>9828</v>
      </c>
      <c r="B517" s="40">
        <v>45926.0</v>
      </c>
      <c r="C517" s="42">
        <v>5508.0</v>
      </c>
      <c r="D517" s="47" t="s">
        <v>4251</v>
      </c>
      <c r="E517" s="46" t="s">
        <v>4252</v>
      </c>
      <c r="F517" s="228" t="s">
        <v>4254</v>
      </c>
      <c r="G517" s="47" t="s">
        <v>812</v>
      </c>
      <c r="H517" s="47" t="s">
        <v>123</v>
      </c>
      <c r="I517" s="42" t="s">
        <v>46</v>
      </c>
      <c r="J517" s="49">
        <v>44669.0</v>
      </c>
      <c r="K517" s="40">
        <v>45926.0</v>
      </c>
      <c r="L517" s="40">
        <v>45926.0</v>
      </c>
      <c r="M517" s="51">
        <v>0.0</v>
      </c>
      <c r="N517" s="42" t="s">
        <v>75</v>
      </c>
      <c r="O517" s="54">
        <v>78009.0</v>
      </c>
      <c r="P517" s="54">
        <v>0.0</v>
      </c>
      <c r="Q517" s="50">
        <v>0.0</v>
      </c>
      <c r="R517" s="50">
        <v>0.0</v>
      </c>
      <c r="S517" s="52">
        <f t="shared" si="4"/>
        <v>0</v>
      </c>
      <c r="T517" s="42" t="s">
        <v>283</v>
      </c>
      <c r="U517" s="49">
        <v>45926.0</v>
      </c>
      <c r="V517" s="49">
        <v>45956.0</v>
      </c>
      <c r="W517" s="42">
        <v>1.0</v>
      </c>
      <c r="X517" s="42" t="s">
        <v>98</v>
      </c>
      <c r="Y517" s="42" t="s">
        <v>85</v>
      </c>
    </row>
    <row r="518" ht="16.5" customHeight="1">
      <c r="A518" s="38" t="s">
        <v>9859</v>
      </c>
      <c r="B518" s="40">
        <v>45929.0</v>
      </c>
      <c r="C518" s="42">
        <v>5581.0</v>
      </c>
      <c r="D518" s="47" t="s">
        <v>4342</v>
      </c>
      <c r="E518" s="46" t="s">
        <v>4343</v>
      </c>
      <c r="F518" s="228" t="s">
        <v>4344</v>
      </c>
      <c r="G518" s="47" t="s">
        <v>234</v>
      </c>
      <c r="H518" s="47" t="s">
        <v>235</v>
      </c>
      <c r="I518" s="42" t="s">
        <v>46</v>
      </c>
      <c r="J518" s="49">
        <v>44679.0</v>
      </c>
      <c r="K518" s="42" t="s">
        <v>75</v>
      </c>
      <c r="L518" s="42" t="s">
        <v>75</v>
      </c>
      <c r="M518" s="51">
        <v>118000.0</v>
      </c>
      <c r="N518" s="42" t="s">
        <v>75</v>
      </c>
      <c r="O518" s="54">
        <v>0.0</v>
      </c>
      <c r="P518" s="54">
        <v>0.0</v>
      </c>
      <c r="Q518" s="50">
        <v>0.0</v>
      </c>
      <c r="R518" s="50">
        <v>0.0</v>
      </c>
      <c r="S518" s="52">
        <f t="shared" si="4"/>
        <v>0</v>
      </c>
      <c r="T518" s="42" t="s">
        <v>283</v>
      </c>
      <c r="U518" s="49">
        <v>45926.0</v>
      </c>
      <c r="V518" s="49">
        <v>45986.0</v>
      </c>
      <c r="W518" s="42">
        <v>1.0</v>
      </c>
      <c r="X518" s="42" t="s">
        <v>84</v>
      </c>
      <c r="Y518" s="42" t="s">
        <v>85</v>
      </c>
    </row>
    <row r="519" ht="16.5" customHeight="1">
      <c r="A519" s="38" t="s">
        <v>9869</v>
      </c>
      <c r="B519" s="40">
        <v>45929.0</v>
      </c>
      <c r="C519" s="42">
        <v>2640.0</v>
      </c>
      <c r="D519" s="47" t="s">
        <v>3053</v>
      </c>
      <c r="E519" s="46" t="s">
        <v>2417</v>
      </c>
      <c r="F519" s="228" t="s">
        <v>2418</v>
      </c>
      <c r="G519" s="47" t="s">
        <v>179</v>
      </c>
      <c r="H519" s="47" t="s">
        <v>177</v>
      </c>
      <c r="I519" s="42" t="s">
        <v>46</v>
      </c>
      <c r="J519" s="49">
        <v>44461.0</v>
      </c>
      <c r="K519" s="40">
        <v>45926.0</v>
      </c>
      <c r="L519" s="40">
        <v>45926.0</v>
      </c>
      <c r="M519" s="51">
        <v>0.0</v>
      </c>
      <c r="N519" s="42" t="s">
        <v>75</v>
      </c>
      <c r="O519" s="54">
        <v>78025.0</v>
      </c>
      <c r="P519" s="54">
        <v>0.0</v>
      </c>
      <c r="Q519" s="50">
        <v>0.0</v>
      </c>
      <c r="R519" s="50">
        <v>0.0</v>
      </c>
      <c r="S519" s="52">
        <f t="shared" si="4"/>
        <v>0</v>
      </c>
      <c r="T519" s="42" t="s">
        <v>283</v>
      </c>
      <c r="U519" s="49">
        <v>45926.0</v>
      </c>
      <c r="V519" s="49">
        <v>45956.0</v>
      </c>
      <c r="W519" s="42">
        <v>1.0</v>
      </c>
      <c r="X519" s="42" t="s">
        <v>98</v>
      </c>
      <c r="Y519" s="42" t="s">
        <v>85</v>
      </c>
    </row>
    <row r="520" ht="16.5" customHeight="1">
      <c r="A520" s="38" t="s">
        <v>9876</v>
      </c>
      <c r="B520" s="40">
        <v>45929.0</v>
      </c>
      <c r="C520" s="42">
        <v>1376.0</v>
      </c>
      <c r="D520" s="47" t="s">
        <v>5074</v>
      </c>
      <c r="E520" s="46" t="s">
        <v>4329</v>
      </c>
      <c r="F520" s="228" t="s">
        <v>4337</v>
      </c>
      <c r="G520" s="47" t="s">
        <v>3438</v>
      </c>
      <c r="H520" s="47" t="s">
        <v>3011</v>
      </c>
      <c r="I520" s="42" t="s">
        <v>46</v>
      </c>
      <c r="J520" s="49">
        <v>44360.0</v>
      </c>
      <c r="K520" s="40">
        <v>45926.0</v>
      </c>
      <c r="L520" s="40">
        <v>45926.0</v>
      </c>
      <c r="M520" s="51">
        <v>0.0</v>
      </c>
      <c r="N520" s="42" t="s">
        <v>75</v>
      </c>
      <c r="O520" s="54">
        <v>78000.0</v>
      </c>
      <c r="P520" s="54">
        <v>0.0</v>
      </c>
      <c r="Q520" s="50">
        <v>0.0</v>
      </c>
      <c r="R520" s="50">
        <v>0.0</v>
      </c>
      <c r="S520" s="52">
        <f t="shared" si="4"/>
        <v>0</v>
      </c>
      <c r="T520" s="42" t="s">
        <v>283</v>
      </c>
      <c r="U520" s="49">
        <v>45926.0</v>
      </c>
      <c r="V520" s="49">
        <v>45964.0</v>
      </c>
      <c r="W520" s="42">
        <v>1.0</v>
      </c>
      <c r="X520" s="42" t="s">
        <v>98</v>
      </c>
      <c r="Y520" s="42" t="s">
        <v>85</v>
      </c>
    </row>
    <row r="521" ht="16.5" customHeight="1">
      <c r="A521" s="38" t="s">
        <v>9880</v>
      </c>
      <c r="B521" s="40">
        <v>45929.0</v>
      </c>
      <c r="C521" s="42">
        <v>1376.0</v>
      </c>
      <c r="D521" s="47" t="s">
        <v>5074</v>
      </c>
      <c r="E521" s="46" t="s">
        <v>4329</v>
      </c>
      <c r="F521" s="228" t="s">
        <v>4330</v>
      </c>
      <c r="G521" s="47" t="s">
        <v>3438</v>
      </c>
      <c r="H521" s="47" t="s">
        <v>3011</v>
      </c>
      <c r="I521" s="42" t="s">
        <v>46</v>
      </c>
      <c r="J521" s="49">
        <v>44360.0</v>
      </c>
      <c r="K521" s="40">
        <v>45926.0</v>
      </c>
      <c r="L521" s="40">
        <v>45926.0</v>
      </c>
      <c r="M521" s="51">
        <v>0.0</v>
      </c>
      <c r="N521" s="42" t="s">
        <v>75</v>
      </c>
      <c r="O521" s="54">
        <v>78000.0</v>
      </c>
      <c r="P521" s="54">
        <v>0.0</v>
      </c>
      <c r="Q521" s="50">
        <v>0.0</v>
      </c>
      <c r="R521" s="50">
        <v>0.0</v>
      </c>
      <c r="S521" s="52">
        <f t="shared" si="4"/>
        <v>0</v>
      </c>
      <c r="T521" s="42" t="s">
        <v>283</v>
      </c>
      <c r="U521" s="49">
        <v>45926.0</v>
      </c>
      <c r="V521" s="49">
        <v>45962.0</v>
      </c>
      <c r="W521" s="42">
        <v>1.0</v>
      </c>
      <c r="X521" s="42" t="s">
        <v>98</v>
      </c>
      <c r="Y521" s="42" t="s">
        <v>85</v>
      </c>
    </row>
    <row r="522" ht="16.5" customHeight="1">
      <c r="A522" s="38" t="s">
        <v>9895</v>
      </c>
      <c r="B522" s="40">
        <v>45929.0</v>
      </c>
      <c r="C522" s="42">
        <v>5771.0</v>
      </c>
      <c r="D522" s="47" t="s">
        <v>5720</v>
      </c>
      <c r="E522" s="46" t="s">
        <v>4374</v>
      </c>
      <c r="F522" s="228" t="s">
        <v>4498</v>
      </c>
      <c r="G522" s="47" t="s">
        <v>404</v>
      </c>
      <c r="H522" s="47" t="s">
        <v>72</v>
      </c>
      <c r="I522" s="42" t="s">
        <v>46</v>
      </c>
      <c r="J522" s="49">
        <v>44701.0</v>
      </c>
      <c r="K522" s="40">
        <v>45927.0</v>
      </c>
      <c r="L522" s="40">
        <v>45927.0</v>
      </c>
      <c r="M522" s="51">
        <v>118000.0</v>
      </c>
      <c r="N522" s="42" t="s">
        <v>75</v>
      </c>
      <c r="O522" s="54">
        <v>120000.0</v>
      </c>
      <c r="P522" s="54">
        <v>0.0</v>
      </c>
      <c r="Q522" s="50">
        <v>0.0</v>
      </c>
      <c r="R522" s="50">
        <v>0.0</v>
      </c>
      <c r="S522" s="52">
        <f t="shared" si="4"/>
        <v>0</v>
      </c>
      <c r="T522" s="42" t="s">
        <v>283</v>
      </c>
      <c r="U522" s="49">
        <v>45927.0</v>
      </c>
      <c r="V522" s="49">
        <v>45957.0</v>
      </c>
      <c r="W522" s="42">
        <v>1.0</v>
      </c>
      <c r="X522" s="42" t="s">
        <v>84</v>
      </c>
      <c r="Y522" s="42" t="s">
        <v>85</v>
      </c>
    </row>
    <row r="523" ht="16.5" customHeight="1">
      <c r="A523" s="38" t="s">
        <v>9899</v>
      </c>
      <c r="B523" s="40">
        <v>45929.0</v>
      </c>
      <c r="C523" s="42">
        <v>8575.0</v>
      </c>
      <c r="D523" s="47" t="s">
        <v>4268</v>
      </c>
      <c r="E523" s="46" t="s">
        <v>4269</v>
      </c>
      <c r="F523" s="228" t="s">
        <v>4270</v>
      </c>
      <c r="G523" s="47" t="s">
        <v>601</v>
      </c>
      <c r="H523" s="47" t="s">
        <v>177</v>
      </c>
      <c r="I523" s="42" t="s">
        <v>46</v>
      </c>
      <c r="J523" s="49">
        <v>45003.0</v>
      </c>
      <c r="K523" s="40">
        <v>45927.0</v>
      </c>
      <c r="L523" s="40">
        <v>45927.0</v>
      </c>
      <c r="M523" s="51">
        <v>0.0</v>
      </c>
      <c r="N523" s="42" t="s">
        <v>75</v>
      </c>
      <c r="O523" s="54">
        <v>78000.0</v>
      </c>
      <c r="P523" s="54">
        <v>0.0</v>
      </c>
      <c r="Q523" s="50">
        <v>0.0</v>
      </c>
      <c r="R523" s="50">
        <v>0.0</v>
      </c>
      <c r="S523" s="52">
        <f t="shared" si="4"/>
        <v>0</v>
      </c>
      <c r="T523" s="42" t="s">
        <v>283</v>
      </c>
      <c r="U523" s="49">
        <v>45927.0</v>
      </c>
      <c r="V523" s="49">
        <v>45957.0</v>
      </c>
      <c r="W523" s="42">
        <v>1.0</v>
      </c>
      <c r="X523" s="42" t="s">
        <v>98</v>
      </c>
      <c r="Y523" s="42" t="s">
        <v>85</v>
      </c>
    </row>
    <row r="524" ht="16.5" customHeight="1">
      <c r="A524" s="38" t="s">
        <v>9909</v>
      </c>
      <c r="B524" s="40">
        <v>45929.0</v>
      </c>
      <c r="C524" s="42">
        <v>7627.0</v>
      </c>
      <c r="D524" s="47" t="s">
        <v>4412</v>
      </c>
      <c r="E524" s="46" t="s">
        <v>4413</v>
      </c>
      <c r="F524" s="228" t="s">
        <v>4414</v>
      </c>
      <c r="G524" s="47" t="s">
        <v>1940</v>
      </c>
      <c r="H524" s="47" t="s">
        <v>156</v>
      </c>
      <c r="I524" s="42" t="s">
        <v>46</v>
      </c>
      <c r="J524" s="49">
        <v>44888.0</v>
      </c>
      <c r="K524" s="40">
        <v>45927.0</v>
      </c>
      <c r="L524" s="40">
        <v>45927.0</v>
      </c>
      <c r="M524" s="51">
        <v>0.0</v>
      </c>
      <c r="N524" s="42" t="s">
        <v>75</v>
      </c>
      <c r="O524" s="54">
        <v>78000.0</v>
      </c>
      <c r="P524" s="54">
        <v>0.0</v>
      </c>
      <c r="Q524" s="50">
        <v>0.0</v>
      </c>
      <c r="R524" s="50">
        <v>0.0</v>
      </c>
      <c r="S524" s="52">
        <f t="shared" si="4"/>
        <v>0</v>
      </c>
      <c r="T524" s="42" t="s">
        <v>283</v>
      </c>
      <c r="U524" s="49">
        <v>45927.0</v>
      </c>
      <c r="V524" s="49">
        <v>45958.0</v>
      </c>
      <c r="W524" s="42">
        <v>1.0</v>
      </c>
      <c r="X524" s="42" t="s">
        <v>98</v>
      </c>
      <c r="Y524" s="42" t="s">
        <v>85</v>
      </c>
    </row>
    <row r="525" ht="16.5" customHeight="1">
      <c r="A525" s="38" t="s">
        <v>9919</v>
      </c>
      <c r="B525" s="40">
        <v>45929.0</v>
      </c>
      <c r="C525" s="42">
        <v>8191.0</v>
      </c>
      <c r="D525" s="47" t="s">
        <v>136</v>
      </c>
      <c r="E525" s="46" t="s">
        <v>8157</v>
      </c>
      <c r="F525" s="228" t="s">
        <v>141</v>
      </c>
      <c r="G525" s="47" t="s">
        <v>142</v>
      </c>
      <c r="H525" s="47" t="s">
        <v>144</v>
      </c>
      <c r="I525" s="42" t="s">
        <v>46</v>
      </c>
      <c r="J525" s="49">
        <v>44955.0</v>
      </c>
      <c r="K525" s="40">
        <v>45927.0</v>
      </c>
      <c r="L525" s="40">
        <v>45927.0</v>
      </c>
      <c r="M525" s="51">
        <v>0.0</v>
      </c>
      <c r="N525" s="42" t="s">
        <v>75</v>
      </c>
      <c r="O525" s="54">
        <v>118000.0</v>
      </c>
      <c r="P525" s="54">
        <v>0.0</v>
      </c>
      <c r="Q525" s="50">
        <v>0.0</v>
      </c>
      <c r="R525" s="50">
        <v>0.0</v>
      </c>
      <c r="S525" s="52">
        <f t="shared" si="4"/>
        <v>0</v>
      </c>
      <c r="T525" s="42" t="s">
        <v>283</v>
      </c>
      <c r="U525" s="49">
        <v>45927.0</v>
      </c>
      <c r="V525" s="49">
        <v>45959.0</v>
      </c>
      <c r="W525" s="42">
        <v>1.0</v>
      </c>
      <c r="X525" s="42" t="s">
        <v>84</v>
      </c>
      <c r="Y525" s="42" t="s">
        <v>85</v>
      </c>
    </row>
    <row r="526" ht="16.5" customHeight="1">
      <c r="A526" s="38" t="s">
        <v>9933</v>
      </c>
      <c r="B526" s="40">
        <v>45929.0</v>
      </c>
      <c r="C526" s="42">
        <v>1541.0</v>
      </c>
      <c r="D526" s="47" t="s">
        <v>1595</v>
      </c>
      <c r="E526" s="46" t="s">
        <v>1596</v>
      </c>
      <c r="F526" s="228" t="s">
        <v>1597</v>
      </c>
      <c r="G526" s="47" t="s">
        <v>383</v>
      </c>
      <c r="H526" s="47" t="s">
        <v>101</v>
      </c>
      <c r="I526" s="42" t="s">
        <v>46</v>
      </c>
      <c r="J526" s="49">
        <v>44370.0</v>
      </c>
      <c r="K526" s="40">
        <v>45928.0</v>
      </c>
      <c r="L526" s="40">
        <v>45928.0</v>
      </c>
      <c r="M526" s="51">
        <v>78000.0</v>
      </c>
      <c r="N526" s="42" t="s">
        <v>75</v>
      </c>
      <c r="O526" s="54">
        <v>80000.0</v>
      </c>
      <c r="P526" s="54">
        <v>0.0</v>
      </c>
      <c r="Q526" s="50">
        <v>0.0</v>
      </c>
      <c r="R526" s="50">
        <v>0.0</v>
      </c>
      <c r="S526" s="52">
        <f t="shared" si="4"/>
        <v>0</v>
      </c>
      <c r="T526" s="42" t="s">
        <v>283</v>
      </c>
      <c r="U526" s="49">
        <v>45928.0</v>
      </c>
      <c r="V526" s="49">
        <v>45958.0</v>
      </c>
      <c r="W526" s="42">
        <v>1.0</v>
      </c>
      <c r="X526" s="42" t="s">
        <v>98</v>
      </c>
      <c r="Y526" s="42" t="s">
        <v>85</v>
      </c>
    </row>
    <row r="527" ht="16.5" customHeight="1">
      <c r="A527" s="38" t="s">
        <v>9946</v>
      </c>
      <c r="B527" s="40">
        <v>45929.0</v>
      </c>
      <c r="C527" s="42">
        <v>11691.0</v>
      </c>
      <c r="D527" s="47" t="s">
        <v>270</v>
      </c>
      <c r="E527" s="46" t="s">
        <v>271</v>
      </c>
      <c r="F527" s="228" t="s">
        <v>8362</v>
      </c>
      <c r="G527" s="47" t="s">
        <v>273</v>
      </c>
      <c r="H527" s="47" t="s">
        <v>156</v>
      </c>
      <c r="I527" s="42" t="s">
        <v>46</v>
      </c>
      <c r="J527" s="49">
        <v>45376.0</v>
      </c>
      <c r="K527" s="40">
        <v>45928.0</v>
      </c>
      <c r="L527" s="40">
        <v>45928.0</v>
      </c>
      <c r="M527" s="51">
        <v>78000.0</v>
      </c>
      <c r="N527" s="42" t="s">
        <v>75</v>
      </c>
      <c r="O527" s="54">
        <v>80000.0</v>
      </c>
      <c r="P527" s="54">
        <v>0.0</v>
      </c>
      <c r="Q527" s="50">
        <v>0.0</v>
      </c>
      <c r="R527" s="50">
        <v>0.0</v>
      </c>
      <c r="S527" s="52">
        <f t="shared" si="4"/>
        <v>0</v>
      </c>
      <c r="T527" s="42" t="s">
        <v>283</v>
      </c>
      <c r="U527" s="49">
        <v>45928.0</v>
      </c>
      <c r="V527" s="49">
        <v>45961.0</v>
      </c>
      <c r="W527" s="42">
        <v>1.0</v>
      </c>
      <c r="X527" s="42" t="s">
        <v>98</v>
      </c>
      <c r="Y527" s="42" t="s">
        <v>85</v>
      </c>
    </row>
    <row r="528" ht="16.5" customHeight="1">
      <c r="A528" s="38" t="s">
        <v>9951</v>
      </c>
      <c r="B528" s="40">
        <v>45929.0</v>
      </c>
      <c r="C528" s="42">
        <v>2955.0</v>
      </c>
      <c r="D528" s="47" t="s">
        <v>471</v>
      </c>
      <c r="E528" s="46" t="s">
        <v>472</v>
      </c>
      <c r="F528" s="228" t="s">
        <v>473</v>
      </c>
      <c r="G528" s="47" t="s">
        <v>383</v>
      </c>
      <c r="H528" s="47" t="s">
        <v>101</v>
      </c>
      <c r="I528" s="42" t="s">
        <v>46</v>
      </c>
      <c r="J528" s="49">
        <v>44488.0</v>
      </c>
      <c r="K528" s="40">
        <v>45928.0</v>
      </c>
      <c r="L528" s="40">
        <v>45928.0</v>
      </c>
      <c r="M528" s="51">
        <v>0.0</v>
      </c>
      <c r="N528" s="42" t="s">
        <v>75</v>
      </c>
      <c r="O528" s="54">
        <v>78005.0</v>
      </c>
      <c r="P528" s="54">
        <v>0.0</v>
      </c>
      <c r="Q528" s="50">
        <v>0.0</v>
      </c>
      <c r="R528" s="50">
        <v>0.0</v>
      </c>
      <c r="S528" s="52">
        <f t="shared" si="4"/>
        <v>0</v>
      </c>
      <c r="T528" s="42" t="s">
        <v>283</v>
      </c>
      <c r="U528" s="49">
        <v>45928.0</v>
      </c>
      <c r="V528" s="49">
        <v>45960.0</v>
      </c>
      <c r="W528" s="42">
        <v>1.0</v>
      </c>
      <c r="X528" s="42" t="s">
        <v>98</v>
      </c>
      <c r="Y528" s="42" t="s">
        <v>85</v>
      </c>
    </row>
    <row r="529" ht="16.5" customHeight="1">
      <c r="A529" s="38" t="s">
        <v>9956</v>
      </c>
      <c r="B529" s="40">
        <v>45929.0</v>
      </c>
      <c r="C529" s="42">
        <v>2563.0</v>
      </c>
      <c r="D529" s="47" t="s">
        <v>416</v>
      </c>
      <c r="E529" s="46" t="s">
        <v>417</v>
      </c>
      <c r="F529" s="228" t="s">
        <v>418</v>
      </c>
      <c r="G529" s="47" t="s">
        <v>142</v>
      </c>
      <c r="H529" s="47" t="s">
        <v>142</v>
      </c>
      <c r="I529" s="42" t="s">
        <v>46</v>
      </c>
      <c r="J529" s="49">
        <v>44458.0</v>
      </c>
      <c r="K529" s="40">
        <v>45928.0</v>
      </c>
      <c r="L529" s="40">
        <v>45928.0</v>
      </c>
      <c r="M529" s="51">
        <v>118000.0</v>
      </c>
      <c r="N529" s="42" t="s">
        <v>75</v>
      </c>
      <c r="O529" s="54">
        <v>120000.0</v>
      </c>
      <c r="P529" s="54">
        <v>0.0</v>
      </c>
      <c r="Q529" s="50">
        <v>0.0</v>
      </c>
      <c r="R529" s="50">
        <v>0.0</v>
      </c>
      <c r="S529" s="52">
        <f t="shared" si="4"/>
        <v>0</v>
      </c>
      <c r="T529" s="42" t="s">
        <v>283</v>
      </c>
      <c r="U529" s="49">
        <v>45928.0</v>
      </c>
      <c r="V529" s="49">
        <v>45968.0</v>
      </c>
      <c r="W529" s="42">
        <v>1.0</v>
      </c>
      <c r="X529" s="42" t="s">
        <v>84</v>
      </c>
      <c r="Y529" s="42" t="s">
        <v>85</v>
      </c>
    </row>
    <row r="530" ht="16.5" customHeight="1">
      <c r="A530" s="38" t="s">
        <v>9978</v>
      </c>
      <c r="B530" s="40">
        <v>45929.0</v>
      </c>
      <c r="C530" s="42">
        <v>5536.0</v>
      </c>
      <c r="D530" s="47" t="s">
        <v>1133</v>
      </c>
      <c r="E530" s="46" t="s">
        <v>1134</v>
      </c>
      <c r="F530" s="228" t="s">
        <v>1135</v>
      </c>
      <c r="G530" s="47" t="s">
        <v>1136</v>
      </c>
      <c r="H530" s="47" t="s">
        <v>1136</v>
      </c>
      <c r="I530" s="42" t="s">
        <v>46</v>
      </c>
      <c r="J530" s="49">
        <v>44673.0</v>
      </c>
      <c r="K530" s="40">
        <v>45929.0</v>
      </c>
      <c r="L530" s="40">
        <v>45929.0</v>
      </c>
      <c r="M530" s="51">
        <v>78000.0</v>
      </c>
      <c r="N530" s="42" t="s">
        <v>75</v>
      </c>
      <c r="O530" s="54">
        <v>80000.0</v>
      </c>
      <c r="P530" s="54">
        <v>0.0</v>
      </c>
      <c r="Q530" s="50">
        <v>0.0</v>
      </c>
      <c r="R530" s="50">
        <v>0.0</v>
      </c>
      <c r="S530" s="52">
        <f t="shared" si="4"/>
        <v>0</v>
      </c>
      <c r="T530" s="42" t="s">
        <v>283</v>
      </c>
      <c r="U530" s="49">
        <v>45929.0</v>
      </c>
      <c r="V530" s="49">
        <v>45965.0</v>
      </c>
      <c r="W530" s="42">
        <v>1.0</v>
      </c>
      <c r="X530" s="42" t="s">
        <v>98</v>
      </c>
      <c r="Y530" s="42" t="s">
        <v>85</v>
      </c>
    </row>
    <row r="531" ht="16.5" customHeight="1">
      <c r="A531" s="38" t="s">
        <v>9999</v>
      </c>
      <c r="B531" s="40">
        <v>45930.0</v>
      </c>
      <c r="C531" s="42">
        <v>10205.0</v>
      </c>
      <c r="D531" s="47" t="s">
        <v>4193</v>
      </c>
      <c r="E531" s="46" t="s">
        <v>1732</v>
      </c>
      <c r="F531" s="228" t="s">
        <v>1733</v>
      </c>
      <c r="G531" s="47" t="s">
        <v>217</v>
      </c>
      <c r="H531" s="47" t="s">
        <v>177</v>
      </c>
      <c r="I531" s="42" t="s">
        <v>46</v>
      </c>
      <c r="J531" s="49">
        <v>45193.0</v>
      </c>
      <c r="K531" s="40">
        <v>45929.0</v>
      </c>
      <c r="L531" s="40">
        <v>45929.0</v>
      </c>
      <c r="M531" s="51">
        <v>78000.0</v>
      </c>
      <c r="N531" s="42" t="s">
        <v>75</v>
      </c>
      <c r="O531" s="54">
        <v>468008.0</v>
      </c>
      <c r="P531" s="54">
        <v>0.0</v>
      </c>
      <c r="Q531" s="50">
        <v>0.0</v>
      </c>
      <c r="R531" s="50">
        <v>0.0</v>
      </c>
      <c r="S531" s="52">
        <f t="shared" si="4"/>
        <v>0</v>
      </c>
      <c r="T531" s="42" t="s">
        <v>283</v>
      </c>
      <c r="U531" s="49">
        <v>45929.0</v>
      </c>
      <c r="V531" s="49">
        <v>45959.0</v>
      </c>
      <c r="W531" s="42">
        <v>1.0</v>
      </c>
      <c r="X531" s="42" t="s">
        <v>98</v>
      </c>
      <c r="Y531" s="42" t="s">
        <v>85</v>
      </c>
    </row>
    <row r="532" ht="16.5" customHeight="1">
      <c r="A532" s="38" t="s">
        <v>10008</v>
      </c>
      <c r="B532" s="40">
        <v>45930.0</v>
      </c>
      <c r="C532" s="42">
        <v>10205.0</v>
      </c>
      <c r="D532" s="47" t="s">
        <v>4193</v>
      </c>
      <c r="E532" s="46" t="s">
        <v>1732</v>
      </c>
      <c r="F532" s="228" t="s">
        <v>1747</v>
      </c>
      <c r="G532" s="47" t="s">
        <v>217</v>
      </c>
      <c r="H532" s="47" t="s">
        <v>177</v>
      </c>
      <c r="I532" s="42" t="s">
        <v>46</v>
      </c>
      <c r="J532" s="49">
        <v>45193.0</v>
      </c>
      <c r="K532" s="40">
        <v>45929.0</v>
      </c>
      <c r="L532" s="40">
        <v>45929.0</v>
      </c>
      <c r="M532" s="51">
        <v>78000.0</v>
      </c>
      <c r="N532" s="42" t="s">
        <v>75</v>
      </c>
      <c r="O532" s="54">
        <v>468008.0</v>
      </c>
      <c r="P532" s="54">
        <v>0.0</v>
      </c>
      <c r="Q532" s="50">
        <v>0.0</v>
      </c>
      <c r="R532" s="50">
        <v>0.0</v>
      </c>
      <c r="S532" s="52">
        <f t="shared" si="4"/>
        <v>0</v>
      </c>
      <c r="T532" s="42" t="s">
        <v>283</v>
      </c>
      <c r="U532" s="49">
        <v>45929.0</v>
      </c>
      <c r="V532" s="49">
        <v>45959.0</v>
      </c>
      <c r="W532" s="42">
        <v>1.0</v>
      </c>
      <c r="X532" s="42" t="s">
        <v>98</v>
      </c>
      <c r="Y532" s="42" t="s">
        <v>85</v>
      </c>
    </row>
    <row r="533" ht="16.5" customHeight="1">
      <c r="A533" s="38" t="s">
        <v>10017</v>
      </c>
      <c r="B533" s="40">
        <v>45930.0</v>
      </c>
      <c r="C533" s="42">
        <v>10205.0</v>
      </c>
      <c r="D533" s="47" t="s">
        <v>4193</v>
      </c>
      <c r="E533" s="46" t="s">
        <v>1732</v>
      </c>
      <c r="F533" s="228" t="s">
        <v>1752</v>
      </c>
      <c r="G533" s="47" t="s">
        <v>217</v>
      </c>
      <c r="H533" s="47" t="s">
        <v>177</v>
      </c>
      <c r="I533" s="42" t="s">
        <v>46</v>
      </c>
      <c r="J533" s="49">
        <v>45193.0</v>
      </c>
      <c r="K533" s="40">
        <v>45929.0</v>
      </c>
      <c r="L533" s="40">
        <v>45929.0</v>
      </c>
      <c r="M533" s="51">
        <v>78000.0</v>
      </c>
      <c r="N533" s="42" t="s">
        <v>75</v>
      </c>
      <c r="O533" s="54">
        <v>468008.0</v>
      </c>
      <c r="P533" s="54">
        <v>0.0</v>
      </c>
      <c r="Q533" s="50">
        <v>0.0</v>
      </c>
      <c r="R533" s="50">
        <v>0.0</v>
      </c>
      <c r="S533" s="52">
        <f t="shared" si="4"/>
        <v>0</v>
      </c>
      <c r="T533" s="42" t="s">
        <v>283</v>
      </c>
      <c r="U533" s="49">
        <v>45929.0</v>
      </c>
      <c r="V533" s="49">
        <v>45959.0</v>
      </c>
      <c r="W533" s="42">
        <v>1.0</v>
      </c>
      <c r="X533" s="42" t="s">
        <v>98</v>
      </c>
      <c r="Y533" s="42" t="s">
        <v>85</v>
      </c>
    </row>
    <row r="534" ht="16.5" customHeight="1">
      <c r="A534" s="38" t="s">
        <v>10021</v>
      </c>
      <c r="B534" s="40">
        <v>45930.0</v>
      </c>
      <c r="C534" s="42">
        <v>10205.0</v>
      </c>
      <c r="D534" s="47" t="s">
        <v>4193</v>
      </c>
      <c r="E534" s="46" t="s">
        <v>1732</v>
      </c>
      <c r="F534" s="228" t="s">
        <v>1759</v>
      </c>
      <c r="G534" s="47" t="s">
        <v>217</v>
      </c>
      <c r="H534" s="47" t="s">
        <v>177</v>
      </c>
      <c r="I534" s="42" t="s">
        <v>46</v>
      </c>
      <c r="J534" s="49">
        <v>45193.0</v>
      </c>
      <c r="K534" s="40">
        <v>45929.0</v>
      </c>
      <c r="L534" s="40">
        <v>45929.0</v>
      </c>
      <c r="M534" s="51">
        <v>78000.0</v>
      </c>
      <c r="N534" s="42" t="s">
        <v>75</v>
      </c>
      <c r="O534" s="54">
        <v>468008.0</v>
      </c>
      <c r="P534" s="54">
        <v>0.0</v>
      </c>
      <c r="Q534" s="50">
        <v>0.0</v>
      </c>
      <c r="R534" s="50">
        <v>0.0</v>
      </c>
      <c r="S534" s="52">
        <f t="shared" si="4"/>
        <v>0</v>
      </c>
      <c r="T534" s="42" t="s">
        <v>283</v>
      </c>
      <c r="U534" s="49">
        <v>45929.0</v>
      </c>
      <c r="V534" s="49">
        <v>45959.0</v>
      </c>
      <c r="W534" s="42">
        <v>1.0</v>
      </c>
      <c r="X534" s="42" t="s">
        <v>98</v>
      </c>
      <c r="Y534" s="42" t="s">
        <v>85</v>
      </c>
    </row>
    <row r="535" ht="16.5" customHeight="1">
      <c r="A535" s="38" t="s">
        <v>10026</v>
      </c>
      <c r="B535" s="40">
        <v>45930.0</v>
      </c>
      <c r="C535" s="42">
        <v>10205.0</v>
      </c>
      <c r="D535" s="47" t="s">
        <v>4193</v>
      </c>
      <c r="E535" s="46" t="s">
        <v>1732</v>
      </c>
      <c r="F535" s="228" t="s">
        <v>1769</v>
      </c>
      <c r="G535" s="47" t="s">
        <v>217</v>
      </c>
      <c r="H535" s="47" t="s">
        <v>177</v>
      </c>
      <c r="I535" s="42" t="s">
        <v>46</v>
      </c>
      <c r="J535" s="49">
        <v>45193.0</v>
      </c>
      <c r="K535" s="40">
        <v>45929.0</v>
      </c>
      <c r="L535" s="40">
        <v>45929.0</v>
      </c>
      <c r="M535" s="51">
        <v>78000.0</v>
      </c>
      <c r="N535" s="42" t="s">
        <v>75</v>
      </c>
      <c r="O535" s="54">
        <v>468008.0</v>
      </c>
      <c r="P535" s="54">
        <v>0.0</v>
      </c>
      <c r="Q535" s="50">
        <v>0.0</v>
      </c>
      <c r="R535" s="50">
        <v>0.0</v>
      </c>
      <c r="S535" s="52">
        <f t="shared" si="4"/>
        <v>0</v>
      </c>
      <c r="T535" s="42" t="s">
        <v>283</v>
      </c>
      <c r="U535" s="49">
        <v>45929.0</v>
      </c>
      <c r="V535" s="49">
        <v>45959.0</v>
      </c>
      <c r="W535" s="42">
        <v>1.0</v>
      </c>
      <c r="X535" s="42" t="s">
        <v>98</v>
      </c>
      <c r="Y535" s="42" t="s">
        <v>85</v>
      </c>
    </row>
    <row r="536" ht="16.5" customHeight="1">
      <c r="A536" s="38" t="s">
        <v>10030</v>
      </c>
      <c r="B536" s="40">
        <v>45930.0</v>
      </c>
      <c r="C536" s="42">
        <v>10205.0</v>
      </c>
      <c r="D536" s="47" t="s">
        <v>4193</v>
      </c>
      <c r="E536" s="46" t="s">
        <v>1732</v>
      </c>
      <c r="F536" s="228" t="s">
        <v>1781</v>
      </c>
      <c r="G536" s="47" t="s">
        <v>217</v>
      </c>
      <c r="H536" s="47" t="s">
        <v>177</v>
      </c>
      <c r="I536" s="42" t="s">
        <v>46</v>
      </c>
      <c r="J536" s="49">
        <v>45193.0</v>
      </c>
      <c r="K536" s="40">
        <v>45929.0</v>
      </c>
      <c r="L536" s="40">
        <v>45929.0</v>
      </c>
      <c r="M536" s="51">
        <v>78000.0</v>
      </c>
      <c r="N536" s="42" t="s">
        <v>75</v>
      </c>
      <c r="O536" s="54">
        <v>468008.0</v>
      </c>
      <c r="P536" s="54">
        <v>0.0</v>
      </c>
      <c r="Q536" s="50">
        <v>0.0</v>
      </c>
      <c r="R536" s="50">
        <v>0.0</v>
      </c>
      <c r="S536" s="52">
        <f t="shared" si="4"/>
        <v>0</v>
      </c>
      <c r="T536" s="42" t="s">
        <v>283</v>
      </c>
      <c r="U536" s="49">
        <v>45929.0</v>
      </c>
      <c r="V536" s="49">
        <v>45959.0</v>
      </c>
      <c r="W536" s="42">
        <v>1.0</v>
      </c>
      <c r="X536" s="42" t="s">
        <v>98</v>
      </c>
      <c r="Y536" s="42" t="s">
        <v>85</v>
      </c>
    </row>
    <row r="537" ht="16.5" customHeight="1">
      <c r="A537" s="38" t="s">
        <v>10035</v>
      </c>
      <c r="B537" s="40">
        <v>45930.0</v>
      </c>
      <c r="C537" s="42">
        <v>4723.0</v>
      </c>
      <c r="D537" s="47" t="s">
        <v>2572</v>
      </c>
      <c r="E537" s="46" t="s">
        <v>1074</v>
      </c>
      <c r="F537" s="228" t="s">
        <v>1075</v>
      </c>
      <c r="G537" s="47" t="s">
        <v>217</v>
      </c>
      <c r="H537" s="47" t="s">
        <v>177</v>
      </c>
      <c r="I537" s="42" t="s">
        <v>46</v>
      </c>
      <c r="J537" s="49">
        <v>44611.0</v>
      </c>
      <c r="K537" s="40">
        <v>45929.0</v>
      </c>
      <c r="L537" s="40">
        <v>45929.0</v>
      </c>
      <c r="M537" s="51">
        <v>0.0</v>
      </c>
      <c r="N537" s="42" t="s">
        <v>75</v>
      </c>
      <c r="O537" s="54">
        <v>78019.0</v>
      </c>
      <c r="P537" s="54">
        <v>0.0</v>
      </c>
      <c r="Q537" s="50">
        <v>0.0</v>
      </c>
      <c r="R537" s="50">
        <v>0.0</v>
      </c>
      <c r="S537" s="52">
        <f t="shared" si="4"/>
        <v>0</v>
      </c>
      <c r="T537" s="42" t="s">
        <v>283</v>
      </c>
      <c r="U537" s="49">
        <v>45929.0</v>
      </c>
      <c r="V537" s="49">
        <v>45965.0</v>
      </c>
      <c r="W537" s="42">
        <v>1.0</v>
      </c>
      <c r="X537" s="42" t="s">
        <v>98</v>
      </c>
      <c r="Y537" s="42" t="s">
        <v>85</v>
      </c>
    </row>
    <row r="538" ht="16.5" customHeight="1">
      <c r="A538" s="38" t="s">
        <v>10042</v>
      </c>
      <c r="B538" s="40">
        <v>45930.0</v>
      </c>
      <c r="C538" s="42">
        <v>11696.0</v>
      </c>
      <c r="D538" s="47" t="s">
        <v>8612</v>
      </c>
      <c r="E538" s="46" t="s">
        <v>195</v>
      </c>
      <c r="F538" s="228" t="s">
        <v>8614</v>
      </c>
      <c r="G538" s="47" t="s">
        <v>99</v>
      </c>
      <c r="H538" s="47" t="s">
        <v>101</v>
      </c>
      <c r="I538" s="42" t="s">
        <v>46</v>
      </c>
      <c r="J538" s="49">
        <v>45376.0</v>
      </c>
      <c r="K538" s="40">
        <v>45929.0</v>
      </c>
      <c r="L538" s="40">
        <v>45929.0</v>
      </c>
      <c r="M538" s="51">
        <v>78000.0</v>
      </c>
      <c r="N538" s="49">
        <v>45932.0</v>
      </c>
      <c r="O538" s="54">
        <v>156070.0</v>
      </c>
      <c r="P538" s="54">
        <v>0.0</v>
      </c>
      <c r="Q538" s="50">
        <v>0.0</v>
      </c>
      <c r="R538" s="50">
        <v>0.0</v>
      </c>
      <c r="S538" s="52">
        <f t="shared" si="4"/>
        <v>0</v>
      </c>
      <c r="T538" s="42" t="s">
        <v>283</v>
      </c>
      <c r="U538" s="49">
        <v>45932.0</v>
      </c>
      <c r="V538" s="49">
        <v>45963.0</v>
      </c>
      <c r="W538" s="42">
        <v>1.0</v>
      </c>
      <c r="X538" s="42" t="s">
        <v>98</v>
      </c>
      <c r="Y538" s="42" t="s">
        <v>85</v>
      </c>
    </row>
    <row r="539" ht="16.5" customHeight="1">
      <c r="A539" s="38" t="s">
        <v>10049</v>
      </c>
      <c r="B539" s="40">
        <v>45930.0</v>
      </c>
      <c r="C539" s="42">
        <v>9111.0</v>
      </c>
      <c r="D539" s="47" t="s">
        <v>5551</v>
      </c>
      <c r="E539" s="46" t="s">
        <v>4228</v>
      </c>
      <c r="F539" s="228" t="s">
        <v>4229</v>
      </c>
      <c r="G539" s="47" t="s">
        <v>243</v>
      </c>
      <c r="H539" s="47" t="s">
        <v>123</v>
      </c>
      <c r="I539" s="42" t="s">
        <v>46</v>
      </c>
      <c r="J539" s="49">
        <v>45069.0</v>
      </c>
      <c r="K539" s="40">
        <v>45929.0</v>
      </c>
      <c r="L539" s="40">
        <v>45929.0</v>
      </c>
      <c r="M539" s="51">
        <v>0.0</v>
      </c>
      <c r="N539" s="42" t="s">
        <v>75</v>
      </c>
      <c r="O539" s="54">
        <v>118000.0</v>
      </c>
      <c r="P539" s="54">
        <v>0.0</v>
      </c>
      <c r="Q539" s="50">
        <v>0.0</v>
      </c>
      <c r="R539" s="50">
        <v>0.0</v>
      </c>
      <c r="S539" s="52">
        <f t="shared" si="4"/>
        <v>0</v>
      </c>
      <c r="T539" s="42" t="s">
        <v>283</v>
      </c>
      <c r="U539" s="49">
        <v>45929.0</v>
      </c>
      <c r="V539" s="49">
        <v>45959.0</v>
      </c>
      <c r="W539" s="42">
        <v>1.0</v>
      </c>
      <c r="X539" s="42" t="s">
        <v>84</v>
      </c>
      <c r="Y539" s="42" t="s">
        <v>85</v>
      </c>
    </row>
    <row r="540" ht="16.5" customHeight="1">
      <c r="A540" s="38" t="s">
        <v>10054</v>
      </c>
      <c r="B540" s="40">
        <v>45930.0</v>
      </c>
      <c r="C540" s="42">
        <v>4832.0</v>
      </c>
      <c r="D540" s="47" t="s">
        <v>4243</v>
      </c>
      <c r="E540" s="46" t="s">
        <v>5335</v>
      </c>
      <c r="F540" s="228" t="s">
        <v>4246</v>
      </c>
      <c r="G540" s="47" t="s">
        <v>194</v>
      </c>
      <c r="H540" s="47" t="s">
        <v>177</v>
      </c>
      <c r="I540" s="42" t="s">
        <v>46</v>
      </c>
      <c r="J540" s="49">
        <v>44620.0</v>
      </c>
      <c r="K540" s="40">
        <v>45929.0</v>
      </c>
      <c r="L540" s="40">
        <v>45929.0</v>
      </c>
      <c r="M540" s="51">
        <v>118000.0</v>
      </c>
      <c r="N540" s="42" t="s">
        <v>75</v>
      </c>
      <c r="O540" s="54">
        <v>120051.0</v>
      </c>
      <c r="P540" s="54">
        <v>0.0</v>
      </c>
      <c r="Q540" s="50">
        <v>0.0</v>
      </c>
      <c r="R540" s="50">
        <v>0.0</v>
      </c>
      <c r="S540" s="52">
        <f t="shared" si="4"/>
        <v>0</v>
      </c>
      <c r="T540" s="42" t="s">
        <v>283</v>
      </c>
      <c r="U540" s="49">
        <v>45929.0</v>
      </c>
      <c r="V540" s="49">
        <v>45959.0</v>
      </c>
      <c r="W540" s="42">
        <v>1.0</v>
      </c>
      <c r="X540" s="42" t="s">
        <v>84</v>
      </c>
      <c r="Y540" s="42" t="s">
        <v>85</v>
      </c>
    </row>
    <row r="541" ht="16.5" customHeight="1">
      <c r="A541" s="38" t="s">
        <v>10058</v>
      </c>
      <c r="B541" s="40">
        <v>45930.0</v>
      </c>
      <c r="C541" s="42">
        <v>7081.0</v>
      </c>
      <c r="D541" s="47" t="s">
        <v>1802</v>
      </c>
      <c r="E541" s="46" t="s">
        <v>176</v>
      </c>
      <c r="F541" s="228" t="s">
        <v>178</v>
      </c>
      <c r="G541" s="47" t="s">
        <v>179</v>
      </c>
      <c r="H541" s="47" t="s">
        <v>177</v>
      </c>
      <c r="I541" s="42" t="s">
        <v>46</v>
      </c>
      <c r="J541" s="49">
        <v>44831.0</v>
      </c>
      <c r="K541" s="40">
        <v>45929.0</v>
      </c>
      <c r="L541" s="40">
        <v>45929.0</v>
      </c>
      <c r="M541" s="51">
        <v>78000.0</v>
      </c>
      <c r="N541" s="42" t="s">
        <v>75</v>
      </c>
      <c r="O541" s="54">
        <v>79068.0</v>
      </c>
      <c r="P541" s="54">
        <v>0.0</v>
      </c>
      <c r="Q541" s="50">
        <v>0.0</v>
      </c>
      <c r="R541" s="50">
        <v>0.0</v>
      </c>
      <c r="S541" s="52">
        <f t="shared" si="4"/>
        <v>0</v>
      </c>
      <c r="T541" s="42" t="s">
        <v>283</v>
      </c>
      <c r="U541" s="49">
        <v>45929.0</v>
      </c>
      <c r="V541" s="49">
        <v>45960.0</v>
      </c>
      <c r="W541" s="42">
        <v>1.0</v>
      </c>
      <c r="X541" s="42" t="s">
        <v>98</v>
      </c>
      <c r="Y541" s="42" t="s">
        <v>85</v>
      </c>
    </row>
    <row r="542" ht="16.5" customHeight="1">
      <c r="A542" s="38" t="s">
        <v>10066</v>
      </c>
      <c r="B542" s="40">
        <v>45930.0</v>
      </c>
      <c r="C542" s="42">
        <v>14051.0</v>
      </c>
      <c r="D542" s="47" t="s">
        <v>2185</v>
      </c>
      <c r="E542" s="46" t="s">
        <v>2186</v>
      </c>
      <c r="F542" s="228" t="s">
        <v>2187</v>
      </c>
      <c r="G542" s="47" t="s">
        <v>2188</v>
      </c>
      <c r="H542" s="47" t="s">
        <v>2189</v>
      </c>
      <c r="I542" s="42" t="s">
        <v>46</v>
      </c>
      <c r="J542" s="49">
        <v>45633.0</v>
      </c>
      <c r="K542" s="42" t="s">
        <v>75</v>
      </c>
      <c r="L542" s="42" t="s">
        <v>75</v>
      </c>
      <c r="M542" s="51">
        <v>78000.0</v>
      </c>
      <c r="N542" s="42" t="s">
        <v>75</v>
      </c>
      <c r="O542" s="54">
        <v>0.0</v>
      </c>
      <c r="P542" s="54">
        <v>0.0</v>
      </c>
      <c r="Q542" s="50">
        <v>0.0</v>
      </c>
      <c r="R542" s="50">
        <v>0.0</v>
      </c>
      <c r="S542" s="52">
        <f t="shared" si="4"/>
        <v>0</v>
      </c>
      <c r="T542" s="42" t="s">
        <v>283</v>
      </c>
      <c r="U542" s="49">
        <v>45929.0</v>
      </c>
      <c r="V542" s="49">
        <v>45989.0</v>
      </c>
      <c r="W542" s="42">
        <v>1.0</v>
      </c>
      <c r="X542" s="42" t="s">
        <v>98</v>
      </c>
      <c r="Y542" s="42" t="s">
        <v>85</v>
      </c>
    </row>
    <row r="543" ht="16.5" customHeight="1">
      <c r="A543" s="38" t="s">
        <v>10071</v>
      </c>
      <c r="B543" s="40">
        <v>45930.0</v>
      </c>
      <c r="C543" s="42">
        <v>9941.0</v>
      </c>
      <c r="D543" s="47" t="s">
        <v>527</v>
      </c>
      <c r="E543" s="46" t="s">
        <v>459</v>
      </c>
      <c r="F543" s="228" t="s">
        <v>460</v>
      </c>
      <c r="G543" s="47" t="s">
        <v>528</v>
      </c>
      <c r="H543" s="47" t="s">
        <v>200</v>
      </c>
      <c r="I543" s="42" t="s">
        <v>46</v>
      </c>
      <c r="J543" s="49">
        <v>45165.0</v>
      </c>
      <c r="K543" s="40">
        <v>45929.0</v>
      </c>
      <c r="L543" s="40">
        <v>45929.0</v>
      </c>
      <c r="M543" s="51">
        <v>78000.0</v>
      </c>
      <c r="N543" s="42" t="s">
        <v>75</v>
      </c>
      <c r="O543" s="54">
        <v>80010.0</v>
      </c>
      <c r="P543" s="54">
        <v>0.0</v>
      </c>
      <c r="Q543" s="50">
        <v>0.0</v>
      </c>
      <c r="R543" s="50">
        <v>0.0</v>
      </c>
      <c r="S543" s="52">
        <f t="shared" si="4"/>
        <v>0</v>
      </c>
      <c r="T543" s="42" t="s">
        <v>283</v>
      </c>
      <c r="U543" s="49">
        <v>45929.0</v>
      </c>
      <c r="V543" s="49">
        <v>45960.0</v>
      </c>
      <c r="W543" s="42">
        <v>1.0</v>
      </c>
      <c r="X543" s="42" t="s">
        <v>98</v>
      </c>
      <c r="Y543" s="42" t="s">
        <v>85</v>
      </c>
    </row>
    <row r="544" ht="16.5" customHeight="1">
      <c r="A544" s="38" t="s">
        <v>10076</v>
      </c>
      <c r="B544" s="40">
        <v>45930.0</v>
      </c>
      <c r="C544" s="42">
        <v>5138.0</v>
      </c>
      <c r="D544" s="47" t="s">
        <v>8200</v>
      </c>
      <c r="E544" s="46" t="s">
        <v>161</v>
      </c>
      <c r="F544" s="228" t="s">
        <v>10078</v>
      </c>
      <c r="G544" s="47" t="s">
        <v>99</v>
      </c>
      <c r="H544" s="47" t="s">
        <v>101</v>
      </c>
      <c r="I544" s="42" t="s">
        <v>46</v>
      </c>
      <c r="J544" s="49">
        <v>44642.0</v>
      </c>
      <c r="K544" s="40">
        <v>45929.0</v>
      </c>
      <c r="L544" s="40">
        <v>45929.0</v>
      </c>
      <c r="M544" s="51">
        <v>78000.0</v>
      </c>
      <c r="N544" s="42" t="s">
        <v>75</v>
      </c>
      <c r="O544" s="54">
        <v>80000.0</v>
      </c>
      <c r="P544" s="54">
        <v>0.0</v>
      </c>
      <c r="Q544" s="50">
        <v>0.0</v>
      </c>
      <c r="R544" s="50">
        <v>0.0</v>
      </c>
      <c r="S544" s="52">
        <f t="shared" si="4"/>
        <v>0</v>
      </c>
      <c r="T544" s="42" t="s">
        <v>283</v>
      </c>
      <c r="U544" s="49">
        <v>45929.0</v>
      </c>
      <c r="V544" s="49">
        <v>45959.0</v>
      </c>
      <c r="W544" s="42">
        <v>1.0</v>
      </c>
      <c r="X544" s="42" t="s">
        <v>98</v>
      </c>
      <c r="Y544" s="42" t="s">
        <v>85</v>
      </c>
    </row>
    <row r="545" ht="16.5" customHeight="1">
      <c r="A545" s="38" t="s">
        <v>10081</v>
      </c>
      <c r="B545" s="40">
        <v>45931.0</v>
      </c>
      <c r="C545" s="42">
        <v>9444.0</v>
      </c>
      <c r="D545" s="47" t="s">
        <v>819</v>
      </c>
      <c r="E545" s="46" t="s">
        <v>820</v>
      </c>
      <c r="F545" s="228" t="s">
        <v>821</v>
      </c>
      <c r="G545" s="47" t="s">
        <v>601</v>
      </c>
      <c r="H545" s="47" t="s">
        <v>177</v>
      </c>
      <c r="I545" s="42" t="s">
        <v>46</v>
      </c>
      <c r="J545" s="49">
        <v>45107.0</v>
      </c>
      <c r="K545" s="40">
        <v>45930.0</v>
      </c>
      <c r="L545" s="40">
        <v>45929.0</v>
      </c>
      <c r="M545" s="51">
        <v>118000.0</v>
      </c>
      <c r="N545" s="49">
        <v>45933.0</v>
      </c>
      <c r="O545" s="54">
        <v>116043.0</v>
      </c>
      <c r="P545" s="54">
        <v>0.0</v>
      </c>
      <c r="Q545" s="50">
        <v>0.0</v>
      </c>
      <c r="R545" s="50">
        <v>0.0</v>
      </c>
      <c r="S545" s="52">
        <f t="shared" si="4"/>
        <v>0</v>
      </c>
      <c r="T545" s="42" t="s">
        <v>283</v>
      </c>
      <c r="U545" s="49">
        <v>45933.0</v>
      </c>
      <c r="V545" s="49">
        <v>45966.0</v>
      </c>
      <c r="W545" s="42">
        <v>1.0</v>
      </c>
      <c r="X545" s="42" t="s">
        <v>84</v>
      </c>
      <c r="Y545" s="42" t="s">
        <v>85</v>
      </c>
    </row>
    <row r="546" ht="16.5" customHeight="1">
      <c r="A546" s="158" t="s">
        <v>10094</v>
      </c>
      <c r="B546" s="40">
        <v>45932.0</v>
      </c>
      <c r="C546" s="42">
        <v>16393.0</v>
      </c>
      <c r="D546" s="47" t="s">
        <v>8608</v>
      </c>
      <c r="E546" s="46" t="s">
        <v>8609</v>
      </c>
      <c r="F546" s="228" t="s">
        <v>8610</v>
      </c>
      <c r="G546" s="47" t="s">
        <v>485</v>
      </c>
      <c r="H546" s="487" t="s">
        <v>486</v>
      </c>
      <c r="I546" s="42" t="s">
        <v>46</v>
      </c>
      <c r="J546" s="49">
        <v>45917.0</v>
      </c>
      <c r="K546" s="40">
        <v>45931.0</v>
      </c>
      <c r="L546" s="40">
        <v>45929.0</v>
      </c>
      <c r="M546" s="51">
        <v>1298000.0</v>
      </c>
      <c r="N546" s="49">
        <v>45931.0</v>
      </c>
      <c r="O546" s="54">
        <v>354000.0</v>
      </c>
      <c r="P546" s="54">
        <v>0.0</v>
      </c>
      <c r="Q546" s="50">
        <v>0.0</v>
      </c>
      <c r="R546" s="50">
        <v>0.0</v>
      </c>
      <c r="S546" s="52">
        <f t="shared" si="4"/>
        <v>0</v>
      </c>
      <c r="T546" s="42" t="s">
        <v>283</v>
      </c>
      <c r="U546" s="49">
        <v>45931.0</v>
      </c>
      <c r="V546" s="49">
        <v>46291.0</v>
      </c>
      <c r="W546" s="42">
        <v>12.0</v>
      </c>
      <c r="X546" s="42" t="s">
        <v>84</v>
      </c>
      <c r="Y546" s="42" t="s">
        <v>221</v>
      </c>
    </row>
    <row r="547" ht="16.5" customHeight="1">
      <c r="A547" s="46" t="s">
        <v>10097</v>
      </c>
      <c r="B547" s="40">
        <v>45932.0</v>
      </c>
      <c r="C547" s="42">
        <v>16393.0</v>
      </c>
      <c r="D547" s="47" t="s">
        <v>8608</v>
      </c>
      <c r="E547" s="46" t="s">
        <v>8609</v>
      </c>
      <c r="F547" s="228" t="s">
        <v>8610</v>
      </c>
      <c r="G547" s="47" t="s">
        <v>485</v>
      </c>
      <c r="H547" s="47" t="s">
        <v>486</v>
      </c>
      <c r="I547" s="42" t="s">
        <v>46</v>
      </c>
      <c r="J547" s="49">
        <v>45917.0</v>
      </c>
      <c r="K547" s="40">
        <v>45931.0</v>
      </c>
      <c r="L547" s="40">
        <v>45929.0</v>
      </c>
      <c r="M547" s="51">
        <v>1298000.0</v>
      </c>
      <c r="N547" s="49">
        <v>45933.0</v>
      </c>
      <c r="O547" s="54">
        <v>0.0</v>
      </c>
      <c r="P547" s="54">
        <v>0.0</v>
      </c>
      <c r="Q547" s="51">
        <v>0.0</v>
      </c>
      <c r="R547" s="51">
        <v>0.0</v>
      </c>
      <c r="S547" s="52">
        <v>0.0</v>
      </c>
      <c r="T547" s="42" t="s">
        <v>248</v>
      </c>
      <c r="U547" s="49">
        <v>45933.0</v>
      </c>
      <c r="V547" s="49">
        <v>46321.0</v>
      </c>
      <c r="W547" s="42">
        <v>12.0</v>
      </c>
      <c r="X547" s="42" t="s">
        <v>84</v>
      </c>
      <c r="Y547" s="42" t="s">
        <v>85</v>
      </c>
    </row>
    <row r="548" ht="16.5" customHeight="1">
      <c r="A548" s="38" t="s">
        <v>10111</v>
      </c>
      <c r="B548" s="40">
        <v>45930.0</v>
      </c>
      <c r="C548" s="42">
        <v>3440.0</v>
      </c>
      <c r="D548" s="47" t="s">
        <v>5206</v>
      </c>
      <c r="E548" s="46" t="s">
        <v>5996</v>
      </c>
      <c r="F548" s="228" t="s">
        <v>299</v>
      </c>
      <c r="G548" s="47" t="s">
        <v>300</v>
      </c>
      <c r="H548" s="47" t="s">
        <v>134</v>
      </c>
      <c r="I548" s="42" t="s">
        <v>46</v>
      </c>
      <c r="J548" s="49">
        <v>44528.0</v>
      </c>
      <c r="K548" s="40">
        <v>45930.0</v>
      </c>
      <c r="L548" s="40">
        <v>45930.0</v>
      </c>
      <c r="M548" s="51">
        <v>0.0</v>
      </c>
      <c r="N548" s="42" t="s">
        <v>75</v>
      </c>
      <c r="O548" s="54">
        <v>118000.0</v>
      </c>
      <c r="P548" s="54">
        <v>0.0</v>
      </c>
      <c r="Q548" s="50">
        <v>0.0</v>
      </c>
      <c r="R548" s="50">
        <v>0.0</v>
      </c>
      <c r="S548" s="52">
        <f t="shared" ref="S548:S554" si="5">P548-R548</f>
        <v>0</v>
      </c>
      <c r="T548" s="42" t="s">
        <v>283</v>
      </c>
      <c r="U548" s="49">
        <v>45930.0</v>
      </c>
      <c r="V548" s="49">
        <v>45960.0</v>
      </c>
      <c r="W548" s="42">
        <v>1.0</v>
      </c>
      <c r="X548" s="42" t="s">
        <v>84</v>
      </c>
      <c r="Y548" s="42" t="s">
        <v>85</v>
      </c>
    </row>
    <row r="549" ht="16.5" customHeight="1">
      <c r="A549" s="38" t="s">
        <v>10117</v>
      </c>
      <c r="B549" s="40">
        <v>45930.0</v>
      </c>
      <c r="C549" s="42">
        <v>7825.0</v>
      </c>
      <c r="D549" s="47" t="s">
        <v>57</v>
      </c>
      <c r="E549" s="46" t="s">
        <v>60</v>
      </c>
      <c r="F549" s="228" t="s">
        <v>63</v>
      </c>
      <c r="G549" s="47" t="s">
        <v>64</v>
      </c>
      <c r="H549" s="47" t="s">
        <v>66</v>
      </c>
      <c r="I549" s="42" t="s">
        <v>46</v>
      </c>
      <c r="J549" s="49">
        <v>44913.0</v>
      </c>
      <c r="K549" s="40">
        <v>45930.0</v>
      </c>
      <c r="L549" s="40">
        <v>45930.0</v>
      </c>
      <c r="M549" s="51">
        <v>0.0</v>
      </c>
      <c r="N549" s="42" t="s">
        <v>75</v>
      </c>
      <c r="O549" s="54">
        <v>118000.0</v>
      </c>
      <c r="P549" s="54">
        <v>0.0</v>
      </c>
      <c r="Q549" s="50">
        <v>0.0</v>
      </c>
      <c r="R549" s="50">
        <v>0.0</v>
      </c>
      <c r="S549" s="52">
        <f t="shared" si="5"/>
        <v>0</v>
      </c>
      <c r="T549" s="42" t="s">
        <v>283</v>
      </c>
      <c r="U549" s="49">
        <v>45930.0</v>
      </c>
      <c r="V549" s="49">
        <v>45961.0</v>
      </c>
      <c r="W549" s="42">
        <v>1.0</v>
      </c>
      <c r="X549" s="42" t="s">
        <v>84</v>
      </c>
      <c r="Y549" s="42" t="s">
        <v>85</v>
      </c>
    </row>
    <row r="550" ht="16.5" customHeight="1">
      <c r="A550" s="38" t="s">
        <v>10126</v>
      </c>
      <c r="B550" s="40">
        <v>45930.0</v>
      </c>
      <c r="C550" s="42">
        <v>631.0</v>
      </c>
      <c r="D550" s="47" t="s">
        <v>6352</v>
      </c>
      <c r="E550" s="46" t="s">
        <v>926</v>
      </c>
      <c r="F550" s="228" t="s">
        <v>1078</v>
      </c>
      <c r="G550" s="47" t="s">
        <v>217</v>
      </c>
      <c r="H550" s="47" t="s">
        <v>177</v>
      </c>
      <c r="I550" s="42" t="s">
        <v>46</v>
      </c>
      <c r="J550" s="49">
        <v>44329.0</v>
      </c>
      <c r="K550" s="40">
        <v>45930.0</v>
      </c>
      <c r="L550" s="40">
        <v>45930.0</v>
      </c>
      <c r="M550" s="51">
        <v>78000.0</v>
      </c>
      <c r="N550" s="49">
        <v>45931.0</v>
      </c>
      <c r="O550" s="54">
        <v>100049.0</v>
      </c>
      <c r="P550" s="54">
        <v>0.0</v>
      </c>
      <c r="Q550" s="50">
        <v>0.0</v>
      </c>
      <c r="R550" s="50">
        <v>0.0</v>
      </c>
      <c r="S550" s="52">
        <f t="shared" si="5"/>
        <v>0</v>
      </c>
      <c r="T550" s="42" t="s">
        <v>283</v>
      </c>
      <c r="U550" s="49">
        <v>45931.0</v>
      </c>
      <c r="V550" s="49">
        <v>45961.0</v>
      </c>
      <c r="W550" s="42">
        <v>1.0</v>
      </c>
      <c r="X550" s="42" t="s">
        <v>98</v>
      </c>
      <c r="Y550" s="42" t="s">
        <v>85</v>
      </c>
    </row>
    <row r="551" ht="16.5" customHeight="1">
      <c r="A551" s="158" t="s">
        <v>10140</v>
      </c>
      <c r="B551" s="40">
        <v>45930.0</v>
      </c>
      <c r="C551" s="42">
        <v>16463.0</v>
      </c>
      <c r="D551" s="47" t="s">
        <v>10141</v>
      </c>
      <c r="E551" s="46" t="s">
        <v>10142</v>
      </c>
      <c r="F551" s="228" t="s">
        <v>10143</v>
      </c>
      <c r="G551" s="47" t="s">
        <v>7378</v>
      </c>
      <c r="H551" s="487" t="s">
        <v>72</v>
      </c>
      <c r="I551" s="42" t="s">
        <v>46</v>
      </c>
      <c r="J551" s="49">
        <v>45927.0</v>
      </c>
      <c r="K551" s="40">
        <v>45930.0</v>
      </c>
      <c r="L551" s="40">
        <v>45930.0</v>
      </c>
      <c r="M551" s="51">
        <v>0.0</v>
      </c>
      <c r="N551" s="49">
        <v>45931.0</v>
      </c>
      <c r="O551" s="54">
        <v>1298060.0</v>
      </c>
      <c r="P551" s="54">
        <v>0.0</v>
      </c>
      <c r="Q551" s="50">
        <v>0.0</v>
      </c>
      <c r="R551" s="50">
        <v>0.0</v>
      </c>
      <c r="S551" s="52">
        <f t="shared" si="5"/>
        <v>0</v>
      </c>
      <c r="T551" s="42" t="s">
        <v>283</v>
      </c>
      <c r="U551" s="49">
        <v>45931.0</v>
      </c>
      <c r="V551" s="49">
        <v>46300.0</v>
      </c>
      <c r="W551" s="42">
        <v>12.0</v>
      </c>
      <c r="X551" s="42" t="s">
        <v>84</v>
      </c>
      <c r="Y551" s="42" t="s">
        <v>221</v>
      </c>
    </row>
    <row r="552" ht="16.5" customHeight="1">
      <c r="A552" s="38" t="s">
        <v>10152</v>
      </c>
      <c r="B552" s="40">
        <v>45930.0</v>
      </c>
      <c r="C552" s="42">
        <v>6628.0</v>
      </c>
      <c r="D552" s="47" t="s">
        <v>371</v>
      </c>
      <c r="E552" s="46" t="s">
        <v>95</v>
      </c>
      <c r="F552" s="228" t="s">
        <v>96</v>
      </c>
      <c r="G552" s="47" t="s">
        <v>99</v>
      </c>
      <c r="H552" s="47" t="s">
        <v>101</v>
      </c>
      <c r="I552" s="42" t="s">
        <v>46</v>
      </c>
      <c r="J552" s="49">
        <v>44787.0</v>
      </c>
      <c r="K552" s="40">
        <v>45930.0</v>
      </c>
      <c r="L552" s="40">
        <v>45930.0</v>
      </c>
      <c r="M552" s="51">
        <v>78000.0</v>
      </c>
      <c r="N552" s="42" t="s">
        <v>75</v>
      </c>
      <c r="O552" s="54">
        <v>10000.0</v>
      </c>
      <c r="P552" s="54">
        <v>0.0</v>
      </c>
      <c r="Q552" s="50">
        <v>0.0</v>
      </c>
      <c r="R552" s="50">
        <v>0.0</v>
      </c>
      <c r="S552" s="52">
        <f t="shared" si="5"/>
        <v>0</v>
      </c>
      <c r="T552" s="42" t="s">
        <v>283</v>
      </c>
      <c r="U552" s="49">
        <v>45930.0</v>
      </c>
      <c r="V552" s="49">
        <v>45960.0</v>
      </c>
      <c r="W552" s="42">
        <v>1.0</v>
      </c>
      <c r="X552" s="42" t="s">
        <v>98</v>
      </c>
      <c r="Y552" s="42" t="s">
        <v>85</v>
      </c>
    </row>
    <row r="553" ht="16.5" customHeight="1">
      <c r="A553" s="38" t="s">
        <v>10159</v>
      </c>
      <c r="B553" s="40">
        <v>45931.0</v>
      </c>
      <c r="C553" s="42">
        <v>6472.0</v>
      </c>
      <c r="D553" s="47" t="s">
        <v>193</v>
      </c>
      <c r="E553" s="46" t="s">
        <v>196</v>
      </c>
      <c r="F553" s="228" t="s">
        <v>386</v>
      </c>
      <c r="G553" s="47" t="s">
        <v>199</v>
      </c>
      <c r="H553" s="47" t="s">
        <v>200</v>
      </c>
      <c r="I553" s="42" t="s">
        <v>46</v>
      </c>
      <c r="J553" s="49">
        <v>44773.0</v>
      </c>
      <c r="K553" s="40">
        <v>45930.0</v>
      </c>
      <c r="L553" s="40">
        <v>45930.0</v>
      </c>
      <c r="M553" s="51">
        <v>118000.0</v>
      </c>
      <c r="N553" s="42" t="s">
        <v>75</v>
      </c>
      <c r="O553" s="54">
        <v>120089.0</v>
      </c>
      <c r="P553" s="54">
        <v>0.0</v>
      </c>
      <c r="Q553" s="50">
        <v>0.0</v>
      </c>
      <c r="R553" s="50">
        <v>0.0</v>
      </c>
      <c r="S553" s="52">
        <f t="shared" si="5"/>
        <v>0</v>
      </c>
      <c r="T553" s="42" t="s">
        <v>283</v>
      </c>
      <c r="U553" s="49">
        <v>45930.0</v>
      </c>
      <c r="V553" s="49">
        <v>45960.0</v>
      </c>
      <c r="W553" s="42">
        <v>1.0</v>
      </c>
      <c r="X553" s="42" t="s">
        <v>84</v>
      </c>
      <c r="Y553" s="42" t="s">
        <v>85</v>
      </c>
    </row>
    <row r="554" ht="16.5" customHeight="1">
      <c r="A554" s="38" t="s">
        <v>10172</v>
      </c>
      <c r="B554" s="40">
        <v>45931.0</v>
      </c>
      <c r="C554" s="42">
        <v>10254.0</v>
      </c>
      <c r="D554" s="47" t="s">
        <v>228</v>
      </c>
      <c r="E554" s="46" t="s">
        <v>62</v>
      </c>
      <c r="F554" s="228" t="s">
        <v>65</v>
      </c>
      <c r="G554" s="47" t="s">
        <v>70</v>
      </c>
      <c r="H554" s="47" t="s">
        <v>72</v>
      </c>
      <c r="I554" s="42" t="s">
        <v>46</v>
      </c>
      <c r="J554" s="49">
        <v>45197.0</v>
      </c>
      <c r="K554" s="40">
        <v>45930.0</v>
      </c>
      <c r="L554" s="40">
        <v>45930.0</v>
      </c>
      <c r="M554" s="51">
        <v>0.0</v>
      </c>
      <c r="N554" s="42" t="s">
        <v>75</v>
      </c>
      <c r="O554" s="54">
        <v>118000.0</v>
      </c>
      <c r="P554" s="54">
        <v>0.0</v>
      </c>
      <c r="Q554" s="50">
        <v>0.0</v>
      </c>
      <c r="R554" s="50">
        <v>0.0</v>
      </c>
      <c r="S554" s="52">
        <f t="shared" si="5"/>
        <v>0</v>
      </c>
      <c r="T554" s="42" t="s">
        <v>283</v>
      </c>
      <c r="U554" s="49">
        <v>45930.0</v>
      </c>
      <c r="V554" s="49">
        <v>45961.0</v>
      </c>
      <c r="W554" s="42">
        <v>1.0</v>
      </c>
      <c r="X554" s="42" t="s">
        <v>84</v>
      </c>
      <c r="Y554" s="42" t="s">
        <v>85</v>
      </c>
    </row>
    <row r="555" ht="16.5" customHeight="1">
      <c r="A555" s="46" t="s">
        <v>10179</v>
      </c>
      <c r="B555" s="40">
        <v>45930.0</v>
      </c>
      <c r="C555" s="42">
        <v>16463.0</v>
      </c>
      <c r="D555" s="47" t="s">
        <v>10141</v>
      </c>
      <c r="E555" s="46" t="s">
        <v>10142</v>
      </c>
      <c r="F555" s="228" t="s">
        <v>10143</v>
      </c>
      <c r="G555" s="47" t="s">
        <v>7378</v>
      </c>
      <c r="H555" s="47" t="s">
        <v>72</v>
      </c>
      <c r="I555" s="42" t="s">
        <v>46</v>
      </c>
      <c r="J555" s="49">
        <v>45927.0</v>
      </c>
      <c r="K555" s="42" t="s">
        <v>75</v>
      </c>
      <c r="L555" s="42" t="s">
        <v>75</v>
      </c>
      <c r="M555" s="51">
        <v>118000.0</v>
      </c>
      <c r="N555" s="49">
        <v>45931.0</v>
      </c>
      <c r="O555" s="54">
        <v>0.0</v>
      </c>
      <c r="P555" s="54">
        <v>0.0</v>
      </c>
      <c r="Q555" s="51">
        <v>0.0</v>
      </c>
      <c r="R555" s="51">
        <v>0.0</v>
      </c>
      <c r="S555" s="52">
        <v>0.0</v>
      </c>
      <c r="T555" s="42" t="s">
        <v>248</v>
      </c>
      <c r="U555" s="49">
        <v>45931.0</v>
      </c>
      <c r="V555" s="49">
        <v>46331.0</v>
      </c>
      <c r="W555" s="42">
        <v>1.0</v>
      </c>
      <c r="X555" s="42" t="s">
        <v>84</v>
      </c>
      <c r="Y555" s="42" t="s">
        <v>85</v>
      </c>
    </row>
    <row r="556" ht="16.5" customHeight="1">
      <c r="A556" s="46" t="s">
        <v>10183</v>
      </c>
      <c r="B556" s="40">
        <v>45930.0</v>
      </c>
      <c r="C556" s="42">
        <v>16463.0</v>
      </c>
      <c r="D556" s="47" t="s">
        <v>10141</v>
      </c>
      <c r="E556" s="46" t="s">
        <v>10142</v>
      </c>
      <c r="F556" s="228" t="s">
        <v>10143</v>
      </c>
      <c r="G556" s="47" t="s">
        <v>7378</v>
      </c>
      <c r="H556" s="47" t="s">
        <v>72</v>
      </c>
      <c r="I556" s="42" t="s">
        <v>46</v>
      </c>
      <c r="J556" s="49">
        <v>45927.0</v>
      </c>
      <c r="K556" s="42" t="s">
        <v>75</v>
      </c>
      <c r="L556" s="42" t="s">
        <v>75</v>
      </c>
      <c r="M556" s="51">
        <v>118000.0</v>
      </c>
      <c r="N556" s="49">
        <v>45931.0</v>
      </c>
      <c r="O556" s="54">
        <v>0.0</v>
      </c>
      <c r="P556" s="54">
        <v>0.0</v>
      </c>
      <c r="Q556" s="51">
        <v>0.0</v>
      </c>
      <c r="R556" s="51">
        <v>0.0</v>
      </c>
      <c r="S556" s="52">
        <v>0.0</v>
      </c>
      <c r="T556" s="42" t="s">
        <v>248</v>
      </c>
      <c r="U556" s="49">
        <v>45931.0</v>
      </c>
      <c r="V556" s="49">
        <v>46361.0</v>
      </c>
      <c r="W556" s="42">
        <v>1.0</v>
      </c>
      <c r="X556" s="42" t="s">
        <v>84</v>
      </c>
      <c r="Y556" s="42" t="s">
        <v>85</v>
      </c>
    </row>
    <row r="557" ht="16.5" customHeight="1">
      <c r="A557" s="158" t="s">
        <v>10187</v>
      </c>
      <c r="B557" s="40">
        <v>45932.0</v>
      </c>
      <c r="C557" s="42">
        <v>16488.0</v>
      </c>
      <c r="D557" s="47" t="s">
        <v>10188</v>
      </c>
      <c r="E557" s="46" t="s">
        <v>10190</v>
      </c>
      <c r="F557" s="228" t="s">
        <v>10191</v>
      </c>
      <c r="G557" s="47" t="s">
        <v>234</v>
      </c>
      <c r="H557" s="487" t="s">
        <v>235</v>
      </c>
      <c r="I557" s="42" t="s">
        <v>46</v>
      </c>
      <c r="J557" s="49">
        <v>45931.0</v>
      </c>
      <c r="K557" s="40">
        <v>45931.0</v>
      </c>
      <c r="L557" s="40">
        <v>45960.0</v>
      </c>
      <c r="M557" s="51">
        <v>0.0</v>
      </c>
      <c r="N557" s="49">
        <v>45940.0</v>
      </c>
      <c r="O557" s="54">
        <v>1298069.0</v>
      </c>
      <c r="P557" s="54">
        <v>0.0</v>
      </c>
      <c r="Q557" s="50">
        <v>0.0</v>
      </c>
      <c r="R557" s="50">
        <v>0.0</v>
      </c>
      <c r="S557" s="52">
        <f>P557-R557</f>
        <v>0</v>
      </c>
      <c r="T557" s="42" t="s">
        <v>283</v>
      </c>
      <c r="U557" s="49">
        <v>45940.0</v>
      </c>
      <c r="V557" s="49">
        <v>46304.0</v>
      </c>
      <c r="W557" s="42">
        <v>12.0</v>
      </c>
      <c r="X557" s="42" t="s">
        <v>84</v>
      </c>
      <c r="Y557" s="42" t="s">
        <v>221</v>
      </c>
    </row>
    <row r="558" ht="16.5" customHeight="1">
      <c r="A558" s="46" t="s">
        <v>10194</v>
      </c>
      <c r="B558" s="40">
        <v>45944.0</v>
      </c>
      <c r="C558" s="42">
        <v>16488.0</v>
      </c>
      <c r="D558" s="47" t="s">
        <v>10188</v>
      </c>
      <c r="E558" s="46" t="s">
        <v>10190</v>
      </c>
      <c r="F558" s="228" t="s">
        <v>10191</v>
      </c>
      <c r="G558" s="47" t="s">
        <v>234</v>
      </c>
      <c r="H558" s="47" t="s">
        <v>235</v>
      </c>
      <c r="I558" s="42" t="s">
        <v>46</v>
      </c>
      <c r="J558" s="49">
        <v>45931.0</v>
      </c>
      <c r="K558" s="40">
        <v>45931.0</v>
      </c>
      <c r="L558" s="40">
        <v>45960.0</v>
      </c>
      <c r="M558" s="51">
        <v>0.0</v>
      </c>
      <c r="N558" s="49">
        <v>45940.0</v>
      </c>
      <c r="O558" s="54">
        <v>0.0</v>
      </c>
      <c r="P558" s="54">
        <v>0.0</v>
      </c>
      <c r="Q558" s="51">
        <v>0.0</v>
      </c>
      <c r="R558" s="51">
        <v>0.0</v>
      </c>
      <c r="S558" s="52">
        <v>0.0</v>
      </c>
      <c r="T558" s="42" t="s">
        <v>248</v>
      </c>
      <c r="U558" s="49">
        <v>45940.0</v>
      </c>
      <c r="V558" s="49">
        <v>46335.0</v>
      </c>
      <c r="W558" s="42">
        <v>1.0</v>
      </c>
      <c r="X558" s="42" t="s">
        <v>84</v>
      </c>
      <c r="Y558" s="42" t="s">
        <v>85</v>
      </c>
    </row>
    <row r="559" ht="16.5" customHeight="1">
      <c r="A559" s="46" t="s">
        <v>10200</v>
      </c>
      <c r="B559" s="40">
        <v>45944.0</v>
      </c>
      <c r="C559" s="42">
        <v>16488.0</v>
      </c>
      <c r="D559" s="47" t="s">
        <v>10188</v>
      </c>
      <c r="E559" s="46" t="s">
        <v>10190</v>
      </c>
      <c r="F559" s="228" t="s">
        <v>10191</v>
      </c>
      <c r="G559" s="47" t="s">
        <v>234</v>
      </c>
      <c r="H559" s="47" t="s">
        <v>235</v>
      </c>
      <c r="I559" s="42" t="s">
        <v>46</v>
      </c>
      <c r="J559" s="49">
        <v>45931.0</v>
      </c>
      <c r="K559" s="40">
        <v>45931.0</v>
      </c>
      <c r="L559" s="40">
        <v>45960.0</v>
      </c>
      <c r="M559" s="51">
        <v>0.0</v>
      </c>
      <c r="N559" s="49">
        <v>45940.0</v>
      </c>
      <c r="O559" s="54">
        <v>0.0</v>
      </c>
      <c r="P559" s="54">
        <v>0.0</v>
      </c>
      <c r="Q559" s="51">
        <v>0.0</v>
      </c>
      <c r="R559" s="51">
        <v>0.0</v>
      </c>
      <c r="S559" s="52">
        <v>0.0</v>
      </c>
      <c r="T559" s="42" t="s">
        <v>248</v>
      </c>
      <c r="U559" s="49">
        <v>45940.0</v>
      </c>
      <c r="V559" s="49">
        <v>46365.0</v>
      </c>
      <c r="W559" s="42">
        <v>1.0</v>
      </c>
      <c r="X559" s="42" t="s">
        <v>84</v>
      </c>
      <c r="Y559" s="42" t="s">
        <v>85</v>
      </c>
    </row>
    <row r="560" ht="16.5" customHeight="1">
      <c r="A560" s="158" t="s">
        <v>10163</v>
      </c>
      <c r="B560" s="40">
        <v>45931.0</v>
      </c>
      <c r="C560" s="42">
        <v>16475.0</v>
      </c>
      <c r="D560" s="47" t="s">
        <v>10165</v>
      </c>
      <c r="E560" s="46" t="s">
        <v>10167</v>
      </c>
      <c r="F560" s="228" t="s">
        <v>10168</v>
      </c>
      <c r="G560" s="47" t="s">
        <v>10169</v>
      </c>
      <c r="H560" s="47" t="s">
        <v>177</v>
      </c>
      <c r="I560" s="42" t="s">
        <v>46</v>
      </c>
      <c r="J560" s="49">
        <v>45929.0</v>
      </c>
      <c r="K560" s="40">
        <v>45930.0</v>
      </c>
      <c r="L560" s="42" t="s">
        <v>75</v>
      </c>
      <c r="M560" s="51">
        <v>0.0</v>
      </c>
      <c r="N560" s="467">
        <v>45947.0</v>
      </c>
      <c r="O560" s="54">
        <v>1298020.0</v>
      </c>
      <c r="P560" s="54">
        <v>0.0</v>
      </c>
      <c r="Q560" s="50">
        <v>0.0</v>
      </c>
      <c r="R560" s="50">
        <v>0.0</v>
      </c>
      <c r="S560" s="52">
        <f>P560-R560</f>
        <v>0</v>
      </c>
      <c r="T560" s="42" t="s">
        <v>283</v>
      </c>
      <c r="U560" s="49">
        <v>45947.0</v>
      </c>
      <c r="V560" s="49">
        <v>46367.0</v>
      </c>
      <c r="W560" s="42">
        <v>12.0</v>
      </c>
      <c r="X560" s="42" t="s">
        <v>84</v>
      </c>
      <c r="Y560" s="42" t="s">
        <v>221</v>
      </c>
    </row>
  </sheetData>
  <autoFilter ref="$A$4:$Y$560"/>
  <customSheetViews>
    <customSheetView guid="{DCAB888D-4E10-45E5-89A3-A772FD1AA034}" filter="1" showAutoFilter="1">
      <autoFilter ref="$A$4:$Y$259">
        <filterColumn colId="24">
          <filters>
            <filter val="Nasabah Baru"/>
          </filters>
        </filterColumn>
        <filterColumn colId="19">
          <filters>
            <filter val="Tf/BRI"/>
            <filter val="Bonus Aplikasi"/>
            <filter val="Transaksi Gantung BRI"/>
            <filter val="Saldo Aplikasi"/>
          </filters>
        </filterColumn>
      </autoFilter>
    </customSheetView>
    <customSheetView guid="{E2B027D3-1367-4101-BD45-89B305535741}" filter="1" showAutoFilter="1">
      <autoFilter ref="$A$4:$Y$259">
        <filterColumn colId="20">
          <filters blank="1">
            <filter val="07/10/25"/>
            <filter val="30/10/25"/>
            <filter val="10/10/25"/>
            <filter val="01/10/25"/>
            <filter val="11/10/25"/>
            <filter val="17/11/25"/>
            <filter val="17/10/25"/>
            <filter val="12/10/25"/>
            <filter val="15/10/25"/>
            <filter val="02/10/25"/>
            <filter val="21/10/25"/>
            <filter val="06/10/25"/>
            <filter val="16/10/25"/>
            <filter val="04/10/25"/>
            <filter val="13/10/25"/>
            <filter val="03/10/25"/>
            <filter val="03/11/25"/>
            <filter val="09/10/25"/>
            <filter val="05/10/25"/>
            <filter val="18/10/25"/>
            <filter val="14/10/25"/>
            <filter val="28/10/25"/>
            <filter val="08/10/25"/>
          </filters>
        </filterColumn>
      </autoFilter>
    </customSheetView>
    <customSheetView guid="{BDDFB2D4-20B5-475F-9860-4D4B6A8DBCAB}" filter="1" showAutoFilter="1">
      <autoFilter ref="$A$4:$Y$475">
        <filterColumn colId="24">
          <filters>
            <filter val="Nasabah Baru"/>
          </filters>
        </filterColumn>
      </autoFilter>
    </customSheetView>
    <customSheetView guid="{1469BBC9-4F4B-444C-9848-33CA32D9C05C}" filter="1" showAutoFilter="1">
      <autoFilter ref="$A$4:$Y$259"/>
    </customSheetView>
    <customSheetView guid="{FD832933-AD45-4F17-8695-75C53C9E2DCD}" filter="1" showAutoFilter="1">
      <autoFilter ref="$A$4:$Y$475">
        <filterColumn colId="19">
          <filters>
            <filter val="Kompensasi Case 12 Juni (Tahunan)"/>
            <filter val="Bonus Mitra"/>
            <filter val="Tf/BRI"/>
            <filter val="Transaksi Gantung BRI"/>
          </filters>
        </filterColumn>
      </autoFilter>
    </customSheetView>
  </customSheetViews>
  <dataValidations>
    <dataValidation type="list" allowBlank="1" showErrorMessage="1" sqref="T115 T144 T248">
      <formula1>"Tf/BRI,Midtrans,Saldo Aplikasi,Bonus Aplikasi,Bonus Unsubscribe,Bonus Mitra,Bonus Take Over,(Refund) Tf/BRI,(Refund) Midtrans,Kompensasi Case 12 Juni Bulanan,Kompensasi Case 12 Juni Tahunan,Transaksi Gantung BRI,Kompensasi Upgrade Nasabah Bulanan,Kompensa"&amp;"si Upgrade Nasabah Tahunan"</formula1>
    </dataValidation>
    <dataValidation type="list" allowBlank="1" showErrorMessage="1" sqref="T53 T68:T71 T131 T133:T140 T143 T145:T172 T174:T190 T202:T203 T207:T209 T211:T247 T249:T267 T269:T386 T388:T459 T461:T471 T482:T560">
      <formula1>"Tf/BRI,Midtrans,Saldo Aplikasi,Bonus Aplikasi,Bonus Unsubscribe,Bonus Mitra,Bonus Take Over,(Refund) Tf/BRI,(Refund) Midtrans,Kompensasi Case 12 Juni (Tahunan),Transaksi Gantung BRI,Kompensasi Upgrade"</formula1>
    </dataValidation>
    <dataValidation type="list" allowBlank="1" showErrorMessage="1" sqref="T5:T52 T54:T67 T72:T114 T116:T130 T132 T141:T142 T173 T191:T201 T204:T206 T210 T387 T460 T474:T480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472">
      <formula1>"Tf/BRI,Midtrans,Saldo Aplikasi,Bonus Aplikasi,Bonus Unsubscribe,Bonus Mitra,Bonus Take Over,(Refund) Tf/BRI,(Refund) Midtrans,Transaksi Gantung"</formula1>
    </dataValidation>
    <dataValidation type="list" allowBlank="1" showErrorMessage="1" sqref="T481">
      <formula1>"Tf/BRI,Midtrans,Saldo Aplikasi,Bonus Aplikasi,Bonus Unsubscribe,Bonus Mitra,Bonus Take Over,(Refund) Tf/BRI,(Refund) Midtrans,Kompensasi Case 12 Juni,Transaksi Gantung BRI,Kompensasi Upgrade"</formula1>
    </dataValidation>
    <dataValidation type="list" allowBlank="1" showErrorMessage="1" sqref="T268 T473">
      <formula1>"Tf/BRI,Midtrans,Saldo Aplikasi,Bonus Aplikasi,Bonus Unsubscribe,Bonus Mitra,Bonus Take Over,(Refund) Tf/BRI,(Refund) Midtrans,Kompensasi Case 12 Juni Nasabah Bulanan,Kompensasi Case 12 Juni Nasabah Tahunan,Transaksi Gantung BRI,Transaksi Gantung Midtrans,"&amp;"Kompensasi Upgrade Nasabah Bulanan,Kompensasi Upgrade Nasabah Tahunan"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0.88"/>
    <col customWidth="1" min="3" max="3" width="8.88"/>
    <col customWidth="1" min="4" max="4" width="17.13"/>
    <col customWidth="1" min="5" max="5" width="13.38"/>
    <col customWidth="1" min="6" max="6" width="25.5"/>
    <col customWidth="1" min="7" max="7" width="17.13"/>
    <col customWidth="1" min="8" max="8" width="14.5"/>
    <col customWidth="1" min="9" max="9" width="10.5"/>
    <col customWidth="1" min="10" max="10" width="9.63"/>
    <col customWidth="1" min="11" max="11" width="11.0"/>
    <col customWidth="1" min="12" max="12" width="10.38"/>
    <col customWidth="1" min="14" max="14" width="10.88"/>
    <col customWidth="1" hidden="1" min="17" max="17" width="10.75"/>
    <col customWidth="1" min="18" max="18" width="12.63"/>
    <col customWidth="1" min="19" max="19" width="10.75"/>
    <col customWidth="1" min="20" max="20" width="20.13"/>
    <col customWidth="1" min="21" max="21" width="14.13"/>
    <col customWidth="1" min="22" max="22" width="10.63"/>
    <col customWidth="1" min="23" max="23" width="9.38"/>
    <col customWidth="1" min="24" max="24" width="12.38"/>
  </cols>
  <sheetData>
    <row r="1" ht="24.0" customHeight="1">
      <c r="A1" s="2" t="s">
        <v>0</v>
      </c>
      <c r="B1" s="2"/>
      <c r="C1" s="2"/>
      <c r="D1" s="2"/>
      <c r="E1" s="5"/>
      <c r="F1" s="330" t="s">
        <v>1</v>
      </c>
      <c r="G1" s="315"/>
      <c r="H1" s="2"/>
      <c r="I1" s="2"/>
      <c r="J1" s="316"/>
      <c r="K1" s="317"/>
      <c r="L1" s="317"/>
      <c r="M1" s="227"/>
      <c r="N1" s="42"/>
      <c r="O1" s="227"/>
      <c r="P1" s="54"/>
      <c r="Q1" s="321"/>
      <c r="R1" s="320"/>
      <c r="S1" s="221"/>
      <c r="T1" s="2"/>
      <c r="U1" s="324"/>
      <c r="V1" s="324"/>
      <c r="W1" s="221"/>
      <c r="X1" s="221"/>
      <c r="Y1" s="2"/>
    </row>
    <row r="2" ht="22.5" customHeight="1">
      <c r="A2" s="6" t="s">
        <v>9</v>
      </c>
      <c r="B2" s="6"/>
      <c r="C2" s="6"/>
      <c r="D2" s="6"/>
      <c r="E2" s="13"/>
      <c r="F2" s="330" t="s">
        <v>11</v>
      </c>
      <c r="G2" s="326"/>
      <c r="H2" s="6"/>
      <c r="I2" s="6"/>
      <c r="J2" s="327"/>
      <c r="K2" s="6"/>
      <c r="L2" s="6"/>
      <c r="M2" s="223"/>
      <c r="N2" s="328"/>
      <c r="O2" s="329"/>
      <c r="P2" s="380"/>
      <c r="Q2" s="328"/>
      <c r="R2" s="318"/>
      <c r="S2" s="223"/>
      <c r="T2" s="6"/>
      <c r="U2" s="331"/>
      <c r="V2" s="331"/>
      <c r="W2" s="223"/>
      <c r="X2" s="223"/>
      <c r="Y2" s="6"/>
    </row>
    <row r="3" ht="20.25" customHeight="1">
      <c r="A3" s="6" t="s">
        <v>8528</v>
      </c>
      <c r="B3" s="6"/>
      <c r="C3" s="6"/>
      <c r="D3" s="6"/>
      <c r="E3" s="333"/>
      <c r="F3" s="330" t="s">
        <v>19</v>
      </c>
      <c r="G3" s="326"/>
      <c r="H3" s="6"/>
      <c r="I3" s="6"/>
      <c r="J3" s="327"/>
      <c r="K3" s="6"/>
      <c r="L3" s="6"/>
      <c r="M3" s="223"/>
      <c r="N3" s="328"/>
      <c r="O3" s="329"/>
      <c r="P3" s="380"/>
      <c r="Q3" s="328"/>
      <c r="R3" s="318"/>
      <c r="S3" s="223"/>
      <c r="T3" s="6"/>
      <c r="U3" s="331"/>
      <c r="V3" s="331"/>
      <c r="W3" s="223"/>
      <c r="X3" s="223"/>
      <c r="Y3" s="6"/>
    </row>
    <row r="4" ht="41.25" customHeight="1">
      <c r="A4" s="534" t="s">
        <v>21</v>
      </c>
      <c r="B4" s="536" t="s">
        <v>25</v>
      </c>
      <c r="C4" s="537" t="s">
        <v>2</v>
      </c>
      <c r="D4" s="538" t="s">
        <v>3</v>
      </c>
      <c r="E4" s="537" t="s">
        <v>4</v>
      </c>
      <c r="F4" s="537" t="s">
        <v>5</v>
      </c>
      <c r="G4" s="538" t="s">
        <v>27</v>
      </c>
      <c r="H4" s="538" t="s">
        <v>28</v>
      </c>
      <c r="I4" s="538" t="s">
        <v>7</v>
      </c>
      <c r="J4" s="539" t="s">
        <v>29</v>
      </c>
      <c r="K4" s="537" t="s">
        <v>32</v>
      </c>
      <c r="L4" s="537" t="s">
        <v>34</v>
      </c>
      <c r="M4" s="540" t="s">
        <v>35</v>
      </c>
      <c r="N4" s="539" t="s">
        <v>36</v>
      </c>
      <c r="O4" s="541" t="s">
        <v>37</v>
      </c>
      <c r="P4" s="541" t="s">
        <v>38</v>
      </c>
      <c r="Q4" s="540" t="s">
        <v>39</v>
      </c>
      <c r="R4" s="540" t="s">
        <v>41</v>
      </c>
      <c r="S4" s="540" t="s">
        <v>43</v>
      </c>
      <c r="T4" s="537" t="s">
        <v>45</v>
      </c>
      <c r="U4" s="539" t="s">
        <v>47</v>
      </c>
      <c r="V4" s="539" t="s">
        <v>48</v>
      </c>
      <c r="W4" s="537" t="s">
        <v>49</v>
      </c>
      <c r="X4" s="537" t="s">
        <v>50</v>
      </c>
      <c r="Y4" s="542" t="s">
        <v>6</v>
      </c>
    </row>
    <row r="5" ht="18.0" customHeight="1">
      <c r="A5" s="38" t="s">
        <v>8535</v>
      </c>
      <c r="B5" s="40">
        <v>45964.0</v>
      </c>
      <c r="C5" s="42">
        <v>5536.0</v>
      </c>
      <c r="D5" s="47" t="s">
        <v>1133</v>
      </c>
      <c r="E5" s="46" t="s">
        <v>1134</v>
      </c>
      <c r="F5" s="228" t="s">
        <v>1135</v>
      </c>
      <c r="G5" s="47" t="s">
        <v>1136</v>
      </c>
      <c r="H5" s="47" t="s">
        <v>1137</v>
      </c>
      <c r="I5" s="42" t="s">
        <v>6450</v>
      </c>
      <c r="J5" s="49">
        <v>44673.0</v>
      </c>
      <c r="K5" s="40">
        <v>45962.0</v>
      </c>
      <c r="L5" s="42" t="s">
        <v>75</v>
      </c>
      <c r="M5" s="51">
        <v>78000.0</v>
      </c>
      <c r="N5" s="42" t="s">
        <v>75</v>
      </c>
      <c r="O5" s="54">
        <v>100000.0</v>
      </c>
      <c r="P5" s="95">
        <v>100000.0</v>
      </c>
      <c r="Q5" s="51">
        <v>0.0</v>
      </c>
      <c r="R5" s="267">
        <v>2000.0</v>
      </c>
      <c r="S5" s="52">
        <f t="shared" ref="S5:S106" si="1">P5-R5</f>
        <v>98000</v>
      </c>
      <c r="T5" s="42" t="s">
        <v>83</v>
      </c>
      <c r="U5" s="49">
        <v>45962.0</v>
      </c>
      <c r="V5" s="49">
        <v>45995.0</v>
      </c>
      <c r="W5" s="42">
        <v>1.0</v>
      </c>
      <c r="X5" s="42" t="s">
        <v>98</v>
      </c>
      <c r="Y5" s="42" t="s">
        <v>85</v>
      </c>
    </row>
    <row r="6" ht="18.0" customHeight="1">
      <c r="A6" s="38" t="s">
        <v>8538</v>
      </c>
      <c r="B6" s="40">
        <v>45964.0</v>
      </c>
      <c r="C6" s="42">
        <v>3316.0</v>
      </c>
      <c r="D6" s="47" t="s">
        <v>867</v>
      </c>
      <c r="E6" s="46" t="s">
        <v>868</v>
      </c>
      <c r="F6" s="228" t="s">
        <v>3181</v>
      </c>
      <c r="G6" s="47" t="s">
        <v>870</v>
      </c>
      <c r="H6" s="47" t="s">
        <v>134</v>
      </c>
      <c r="I6" s="42" t="s">
        <v>6450</v>
      </c>
      <c r="J6" s="49">
        <v>44523.0</v>
      </c>
      <c r="K6" s="40">
        <v>45962.0</v>
      </c>
      <c r="L6" s="42" t="s">
        <v>75</v>
      </c>
      <c r="M6" s="51">
        <v>0.0</v>
      </c>
      <c r="N6" s="42" t="s">
        <v>75</v>
      </c>
      <c r="O6" s="54">
        <v>78000.0</v>
      </c>
      <c r="P6" s="144">
        <v>78000.0</v>
      </c>
      <c r="Q6" s="51">
        <v>0.0</v>
      </c>
      <c r="R6" s="267">
        <v>4440.0</v>
      </c>
      <c r="S6" s="52">
        <f t="shared" si="1"/>
        <v>73560</v>
      </c>
      <c r="T6" s="42" t="s">
        <v>83</v>
      </c>
      <c r="U6" s="49">
        <v>45962.0</v>
      </c>
      <c r="V6" s="49">
        <v>45992.0</v>
      </c>
      <c r="W6" s="42">
        <v>1.0</v>
      </c>
      <c r="X6" s="42" t="s">
        <v>98</v>
      </c>
      <c r="Y6" s="42" t="s">
        <v>85</v>
      </c>
    </row>
    <row r="7" ht="18.0" customHeight="1">
      <c r="A7" s="38" t="s">
        <v>8542</v>
      </c>
      <c r="B7" s="40">
        <v>45964.0</v>
      </c>
      <c r="C7" s="42">
        <v>10569.0</v>
      </c>
      <c r="D7" s="47" t="s">
        <v>8543</v>
      </c>
      <c r="E7" s="46" t="s">
        <v>1655</v>
      </c>
      <c r="F7" s="228" t="s">
        <v>1656</v>
      </c>
      <c r="G7" s="47" t="s">
        <v>1658</v>
      </c>
      <c r="H7" s="47" t="s">
        <v>101</v>
      </c>
      <c r="I7" s="42" t="s">
        <v>6450</v>
      </c>
      <c r="J7" s="49">
        <v>45237.0</v>
      </c>
      <c r="K7" s="40">
        <v>45962.0</v>
      </c>
      <c r="L7" s="42" t="s">
        <v>75</v>
      </c>
      <c r="M7" s="51">
        <v>118000.0</v>
      </c>
      <c r="N7" s="42" t="s">
        <v>75</v>
      </c>
      <c r="O7" s="54">
        <v>120004.0</v>
      </c>
      <c r="P7" s="82">
        <v>120000.0</v>
      </c>
      <c r="Q7" s="51">
        <v>0.0</v>
      </c>
      <c r="R7" s="51">
        <v>0.0</v>
      </c>
      <c r="S7" s="52">
        <f t="shared" si="1"/>
        <v>120000</v>
      </c>
      <c r="T7" s="42" t="s">
        <v>112</v>
      </c>
      <c r="U7" s="49">
        <v>45962.0</v>
      </c>
      <c r="V7" s="49">
        <v>45992.0</v>
      </c>
      <c r="W7" s="42">
        <v>1.0</v>
      </c>
      <c r="X7" s="42" t="s">
        <v>84</v>
      </c>
      <c r="Y7" s="42" t="s">
        <v>85</v>
      </c>
    </row>
    <row r="8" ht="18.0" customHeight="1">
      <c r="A8" s="38" t="s">
        <v>8545</v>
      </c>
      <c r="B8" s="40">
        <v>45964.0</v>
      </c>
      <c r="C8" s="42">
        <v>631.0</v>
      </c>
      <c r="D8" s="47" t="s">
        <v>6352</v>
      </c>
      <c r="E8" s="46" t="s">
        <v>926</v>
      </c>
      <c r="F8" s="228" t="s">
        <v>928</v>
      </c>
      <c r="G8" s="47" t="s">
        <v>217</v>
      </c>
      <c r="H8" s="47" t="s">
        <v>177</v>
      </c>
      <c r="I8" s="42" t="s">
        <v>6450</v>
      </c>
      <c r="J8" s="49">
        <v>44329.0</v>
      </c>
      <c r="K8" s="40">
        <v>45962.0</v>
      </c>
      <c r="L8" s="42" t="s">
        <v>75</v>
      </c>
      <c r="M8" s="51">
        <v>78000.0</v>
      </c>
      <c r="N8" s="42" t="s">
        <v>75</v>
      </c>
      <c r="O8" s="54">
        <v>60069.0</v>
      </c>
      <c r="P8" s="82">
        <v>60069.0</v>
      </c>
      <c r="Q8" s="51">
        <v>0.0</v>
      </c>
      <c r="R8" s="51">
        <v>0.0</v>
      </c>
      <c r="S8" s="52">
        <f t="shared" si="1"/>
        <v>60069</v>
      </c>
      <c r="T8" s="42" t="s">
        <v>112</v>
      </c>
      <c r="U8" s="49">
        <v>45962.0</v>
      </c>
      <c r="V8" s="49">
        <v>45992.0</v>
      </c>
      <c r="W8" s="42">
        <v>1.0</v>
      </c>
      <c r="X8" s="42" t="s">
        <v>98</v>
      </c>
      <c r="Y8" s="42" t="s">
        <v>85</v>
      </c>
    </row>
    <row r="9" ht="18.0" customHeight="1">
      <c r="A9" s="38" t="s">
        <v>8549</v>
      </c>
      <c r="B9" s="40">
        <v>45964.0</v>
      </c>
      <c r="C9" s="42">
        <v>4343.0</v>
      </c>
      <c r="D9" s="47" t="s">
        <v>151</v>
      </c>
      <c r="E9" s="46" t="s">
        <v>152</v>
      </c>
      <c r="F9" s="228" t="s">
        <v>153</v>
      </c>
      <c r="G9" s="47" t="s">
        <v>155</v>
      </c>
      <c r="H9" s="47" t="s">
        <v>156</v>
      </c>
      <c r="I9" s="42" t="s">
        <v>6450</v>
      </c>
      <c r="J9" s="49">
        <v>44585.0</v>
      </c>
      <c r="K9" s="40">
        <v>45962.0</v>
      </c>
      <c r="L9" s="42" t="s">
        <v>75</v>
      </c>
      <c r="M9" s="51">
        <v>0.0</v>
      </c>
      <c r="N9" s="42" t="s">
        <v>75</v>
      </c>
      <c r="O9" s="51">
        <v>78000.0</v>
      </c>
      <c r="P9" s="545">
        <v>78000.0</v>
      </c>
      <c r="Q9" s="51">
        <v>0.0</v>
      </c>
      <c r="R9" s="267">
        <v>1560.0</v>
      </c>
      <c r="S9" s="52">
        <f t="shared" si="1"/>
        <v>76440</v>
      </c>
      <c r="T9" s="42" t="s">
        <v>83</v>
      </c>
      <c r="U9" s="49">
        <v>45962.0</v>
      </c>
      <c r="V9" s="49">
        <v>45992.0</v>
      </c>
      <c r="W9" s="42">
        <v>1.0</v>
      </c>
      <c r="X9" s="42" t="s">
        <v>98</v>
      </c>
      <c r="Y9" s="42" t="s">
        <v>85</v>
      </c>
    </row>
    <row r="10" ht="18.0" customHeight="1">
      <c r="A10" s="38" t="s">
        <v>8552</v>
      </c>
      <c r="B10" s="40">
        <v>45964.0</v>
      </c>
      <c r="C10" s="42">
        <v>6835.0</v>
      </c>
      <c r="D10" s="47" t="s">
        <v>637</v>
      </c>
      <c r="E10" s="46" t="s">
        <v>638</v>
      </c>
      <c r="F10" s="228" t="s">
        <v>640</v>
      </c>
      <c r="G10" s="47" t="s">
        <v>641</v>
      </c>
      <c r="H10" s="47" t="s">
        <v>144</v>
      </c>
      <c r="I10" s="42" t="s">
        <v>6450</v>
      </c>
      <c r="J10" s="49">
        <v>44808.0</v>
      </c>
      <c r="K10" s="40">
        <v>45962.0</v>
      </c>
      <c r="L10" s="42" t="s">
        <v>75</v>
      </c>
      <c r="M10" s="51">
        <v>0.0</v>
      </c>
      <c r="N10" s="42" t="s">
        <v>75</v>
      </c>
      <c r="O10" s="54">
        <v>118074.0</v>
      </c>
      <c r="P10" s="170">
        <v>118000.0</v>
      </c>
      <c r="Q10" s="51">
        <v>0.0</v>
      </c>
      <c r="R10" s="51">
        <v>0.0</v>
      </c>
      <c r="S10" s="52">
        <f t="shared" si="1"/>
        <v>118000</v>
      </c>
      <c r="T10" s="42" t="s">
        <v>112</v>
      </c>
      <c r="U10" s="49">
        <v>45962.0</v>
      </c>
      <c r="V10" s="49">
        <v>45995.0</v>
      </c>
      <c r="W10" s="42">
        <v>1.0</v>
      </c>
      <c r="X10" s="42" t="s">
        <v>84</v>
      </c>
      <c r="Y10" s="42" t="s">
        <v>85</v>
      </c>
    </row>
    <row r="11" ht="18.0" customHeight="1">
      <c r="A11" s="38" t="s">
        <v>8557</v>
      </c>
      <c r="B11" s="40">
        <v>45964.0</v>
      </c>
      <c r="C11" s="42">
        <v>3814.0</v>
      </c>
      <c r="D11" s="47" t="s">
        <v>2175</v>
      </c>
      <c r="E11" s="46" t="s">
        <v>2178</v>
      </c>
      <c r="F11" s="228" t="s">
        <v>2181</v>
      </c>
      <c r="G11" s="47" t="s">
        <v>601</v>
      </c>
      <c r="H11" s="47" t="s">
        <v>177</v>
      </c>
      <c r="I11" s="42" t="s">
        <v>6450</v>
      </c>
      <c r="J11" s="49">
        <v>44552.0</v>
      </c>
      <c r="K11" s="40">
        <v>45962.0</v>
      </c>
      <c r="L11" s="42" t="s">
        <v>75</v>
      </c>
      <c r="M11" s="51">
        <v>0.0</v>
      </c>
      <c r="N11" s="42" t="s">
        <v>75</v>
      </c>
      <c r="O11" s="54">
        <v>78001.0</v>
      </c>
      <c r="P11" s="170">
        <v>78000.0</v>
      </c>
      <c r="Q11" s="51">
        <v>0.0</v>
      </c>
      <c r="R11" s="51">
        <v>0.0</v>
      </c>
      <c r="S11" s="52">
        <f t="shared" si="1"/>
        <v>78000</v>
      </c>
      <c r="T11" s="42" t="s">
        <v>112</v>
      </c>
      <c r="U11" s="49">
        <v>45962.0</v>
      </c>
      <c r="V11" s="49">
        <v>45992.0</v>
      </c>
      <c r="W11" s="42">
        <v>1.0</v>
      </c>
      <c r="X11" s="42" t="s">
        <v>98</v>
      </c>
      <c r="Y11" s="42" t="s">
        <v>85</v>
      </c>
    </row>
    <row r="12" ht="18.0" customHeight="1">
      <c r="A12" s="38" t="s">
        <v>8560</v>
      </c>
      <c r="B12" s="40">
        <v>45964.0</v>
      </c>
      <c r="C12" s="42">
        <v>3453.0</v>
      </c>
      <c r="D12" s="47" t="s">
        <v>4320</v>
      </c>
      <c r="E12" s="46" t="s">
        <v>4173</v>
      </c>
      <c r="F12" s="228" t="s">
        <v>4174</v>
      </c>
      <c r="G12" s="47" t="s">
        <v>701</v>
      </c>
      <c r="H12" s="47" t="s">
        <v>177</v>
      </c>
      <c r="I12" s="42" t="s">
        <v>6450</v>
      </c>
      <c r="J12" s="49">
        <v>44528.0</v>
      </c>
      <c r="K12" s="40">
        <v>45962.0</v>
      </c>
      <c r="L12" s="42" t="s">
        <v>75</v>
      </c>
      <c r="M12" s="51">
        <v>0.0</v>
      </c>
      <c r="N12" s="42" t="s">
        <v>75</v>
      </c>
      <c r="O12" s="54">
        <v>78047.0</v>
      </c>
      <c r="P12" s="82">
        <v>78047.0</v>
      </c>
      <c r="Q12" s="51">
        <v>0.0</v>
      </c>
      <c r="R12" s="51">
        <v>0.0</v>
      </c>
      <c r="S12" s="52">
        <f t="shared" si="1"/>
        <v>78047</v>
      </c>
      <c r="T12" s="42" t="s">
        <v>112</v>
      </c>
      <c r="U12" s="49">
        <v>45962.0</v>
      </c>
      <c r="V12" s="49">
        <v>45992.0</v>
      </c>
      <c r="W12" s="42">
        <v>1.0</v>
      </c>
      <c r="X12" s="42" t="s">
        <v>98</v>
      </c>
      <c r="Y12" s="42" t="s">
        <v>85</v>
      </c>
    </row>
    <row r="13" ht="18.0" customHeight="1">
      <c r="A13" s="38" t="s">
        <v>8563</v>
      </c>
      <c r="B13" s="40">
        <v>45964.0</v>
      </c>
      <c r="C13" s="42">
        <v>5319.0</v>
      </c>
      <c r="D13" s="47" t="s">
        <v>240</v>
      </c>
      <c r="E13" s="46" t="s">
        <v>241</v>
      </c>
      <c r="F13" s="228" t="s">
        <v>242</v>
      </c>
      <c r="G13" s="47" t="s">
        <v>243</v>
      </c>
      <c r="H13" s="47" t="s">
        <v>123</v>
      </c>
      <c r="I13" s="42" t="s">
        <v>6450</v>
      </c>
      <c r="J13" s="49">
        <v>44653.0</v>
      </c>
      <c r="K13" s="40">
        <v>45962.0</v>
      </c>
      <c r="L13" s="42" t="s">
        <v>75</v>
      </c>
      <c r="M13" s="51">
        <v>118000.0</v>
      </c>
      <c r="N13" s="42" t="s">
        <v>75</v>
      </c>
      <c r="O13" s="54">
        <v>120000.0</v>
      </c>
      <c r="P13" s="144">
        <v>120000.0</v>
      </c>
      <c r="Q13" s="51">
        <v>0.0</v>
      </c>
      <c r="R13" s="267">
        <v>840.0</v>
      </c>
      <c r="S13" s="52">
        <f t="shared" si="1"/>
        <v>119160</v>
      </c>
      <c r="T13" s="42" t="s">
        <v>83</v>
      </c>
      <c r="U13" s="49">
        <v>45962.0</v>
      </c>
      <c r="V13" s="49">
        <v>45992.0</v>
      </c>
      <c r="W13" s="42">
        <v>1.0</v>
      </c>
      <c r="X13" s="42" t="s">
        <v>84</v>
      </c>
      <c r="Y13" s="42" t="s">
        <v>85</v>
      </c>
    </row>
    <row r="14" ht="18.0" customHeight="1">
      <c r="A14" s="38" t="s">
        <v>8566</v>
      </c>
      <c r="B14" s="40">
        <v>45964.0</v>
      </c>
      <c r="C14" s="42">
        <v>4863.0</v>
      </c>
      <c r="D14" s="47" t="s">
        <v>143</v>
      </c>
      <c r="E14" s="46" t="s">
        <v>145</v>
      </c>
      <c r="F14" s="228" t="s">
        <v>146</v>
      </c>
      <c r="G14" s="47" t="s">
        <v>122</v>
      </c>
      <c r="H14" s="47" t="s">
        <v>124</v>
      </c>
      <c r="I14" s="42" t="s">
        <v>6450</v>
      </c>
      <c r="J14" s="49">
        <v>44623.0</v>
      </c>
      <c r="K14" s="40">
        <v>45962.0</v>
      </c>
      <c r="L14" s="42" t="s">
        <v>75</v>
      </c>
      <c r="M14" s="51">
        <v>0.0</v>
      </c>
      <c r="N14" s="42" t="s">
        <v>75</v>
      </c>
      <c r="O14" s="51">
        <v>78000.0</v>
      </c>
      <c r="P14" s="545">
        <v>78000.0</v>
      </c>
      <c r="Q14" s="51">
        <v>0.0</v>
      </c>
      <c r="R14" s="267">
        <v>546.0</v>
      </c>
      <c r="S14" s="52">
        <f t="shared" si="1"/>
        <v>77454</v>
      </c>
      <c r="T14" s="42" t="s">
        <v>83</v>
      </c>
      <c r="U14" s="49">
        <v>45962.0</v>
      </c>
      <c r="V14" s="49">
        <v>45992.0</v>
      </c>
      <c r="W14" s="42">
        <v>1.0</v>
      </c>
      <c r="X14" s="42" t="s">
        <v>98</v>
      </c>
      <c r="Y14" s="42" t="s">
        <v>85</v>
      </c>
    </row>
    <row r="15" ht="18.0" customHeight="1">
      <c r="A15" s="38" t="s">
        <v>8572</v>
      </c>
      <c r="B15" s="40">
        <v>45964.0</v>
      </c>
      <c r="C15" s="42">
        <v>8922.0</v>
      </c>
      <c r="D15" s="47" t="s">
        <v>3578</v>
      </c>
      <c r="E15" s="46" t="s">
        <v>3579</v>
      </c>
      <c r="F15" s="228" t="s">
        <v>3580</v>
      </c>
      <c r="G15" s="47" t="s">
        <v>243</v>
      </c>
      <c r="H15" s="47" t="s">
        <v>123</v>
      </c>
      <c r="I15" s="42" t="s">
        <v>6450</v>
      </c>
      <c r="J15" s="49">
        <v>45048.0</v>
      </c>
      <c r="K15" s="40">
        <v>45962.0</v>
      </c>
      <c r="L15" s="42" t="s">
        <v>75</v>
      </c>
      <c r="M15" s="51">
        <v>0.0</v>
      </c>
      <c r="N15" s="42" t="s">
        <v>75</v>
      </c>
      <c r="O15" s="54">
        <v>118000.0</v>
      </c>
      <c r="P15" s="144">
        <v>118000.0</v>
      </c>
      <c r="Q15" s="51">
        <v>0.0</v>
      </c>
      <c r="R15" s="267">
        <v>2360.0</v>
      </c>
      <c r="S15" s="52">
        <f t="shared" si="1"/>
        <v>115640</v>
      </c>
      <c r="T15" s="42" t="s">
        <v>83</v>
      </c>
      <c r="U15" s="49">
        <v>45962.0</v>
      </c>
      <c r="V15" s="49">
        <v>45992.0</v>
      </c>
      <c r="W15" s="42">
        <v>1.0</v>
      </c>
      <c r="X15" s="42" t="s">
        <v>84</v>
      </c>
      <c r="Y15" s="42" t="s">
        <v>85</v>
      </c>
    </row>
    <row r="16" ht="18.0" customHeight="1">
      <c r="A16" s="38" t="s">
        <v>8575</v>
      </c>
      <c r="B16" s="40">
        <v>45964.0</v>
      </c>
      <c r="C16" s="42">
        <v>8463.0</v>
      </c>
      <c r="D16" s="47" t="s">
        <v>1103</v>
      </c>
      <c r="E16" s="46" t="s">
        <v>1105</v>
      </c>
      <c r="F16" s="228" t="s">
        <v>1106</v>
      </c>
      <c r="G16" s="47" t="s">
        <v>552</v>
      </c>
      <c r="H16" s="47" t="s">
        <v>72</v>
      </c>
      <c r="I16" s="42" t="s">
        <v>6450</v>
      </c>
      <c r="J16" s="49">
        <v>44988.0</v>
      </c>
      <c r="K16" s="40">
        <v>45962.0</v>
      </c>
      <c r="L16" s="42" t="s">
        <v>75</v>
      </c>
      <c r="M16" s="51">
        <v>0.0</v>
      </c>
      <c r="N16" s="42" t="s">
        <v>75</v>
      </c>
      <c r="O16" s="54">
        <v>118002.0</v>
      </c>
      <c r="P16" s="82">
        <v>118002.0</v>
      </c>
      <c r="Q16" s="51">
        <v>0.0</v>
      </c>
      <c r="R16" s="51">
        <v>0.0</v>
      </c>
      <c r="S16" s="52">
        <f t="shared" si="1"/>
        <v>118002</v>
      </c>
      <c r="T16" s="42" t="s">
        <v>112</v>
      </c>
      <c r="U16" s="49">
        <v>45962.0</v>
      </c>
      <c r="V16" s="49">
        <v>46000.0</v>
      </c>
      <c r="W16" s="42">
        <v>1.0</v>
      </c>
      <c r="X16" s="42" t="s">
        <v>84</v>
      </c>
      <c r="Y16" s="42" t="s">
        <v>85</v>
      </c>
    </row>
    <row r="17" ht="18.0" customHeight="1">
      <c r="A17" s="38" t="s">
        <v>8578</v>
      </c>
      <c r="B17" s="40">
        <v>45964.0</v>
      </c>
      <c r="C17" s="42">
        <v>4768.0</v>
      </c>
      <c r="D17" s="47" t="s">
        <v>8579</v>
      </c>
      <c r="E17" s="46" t="s">
        <v>599</v>
      </c>
      <c r="F17" s="228" t="s">
        <v>600</v>
      </c>
      <c r="G17" s="47" t="s">
        <v>601</v>
      </c>
      <c r="H17" s="47" t="s">
        <v>177</v>
      </c>
      <c r="I17" s="42" t="s">
        <v>6450</v>
      </c>
      <c r="J17" s="49">
        <v>44614.0</v>
      </c>
      <c r="K17" s="40">
        <v>45962.0</v>
      </c>
      <c r="L17" s="42" t="s">
        <v>75</v>
      </c>
      <c r="M17" s="51">
        <v>0.0</v>
      </c>
      <c r="N17" s="42" t="s">
        <v>75</v>
      </c>
      <c r="O17" s="54">
        <v>78000.0</v>
      </c>
      <c r="P17" s="144">
        <v>78000.0</v>
      </c>
      <c r="Q17" s="51">
        <v>0.0</v>
      </c>
      <c r="R17" s="267">
        <v>546.0</v>
      </c>
      <c r="S17" s="52">
        <f t="shared" si="1"/>
        <v>77454</v>
      </c>
      <c r="T17" s="42" t="s">
        <v>83</v>
      </c>
      <c r="U17" s="49">
        <v>45962.0</v>
      </c>
      <c r="V17" s="49">
        <v>45992.0</v>
      </c>
      <c r="W17" s="42">
        <v>1.0</v>
      </c>
      <c r="X17" s="42" t="s">
        <v>98</v>
      </c>
      <c r="Y17" s="42" t="s">
        <v>85</v>
      </c>
    </row>
    <row r="18" ht="18.0" customHeight="1">
      <c r="A18" s="38" t="s">
        <v>8584</v>
      </c>
      <c r="B18" s="40">
        <v>45964.0</v>
      </c>
      <c r="C18" s="42">
        <v>1389.0</v>
      </c>
      <c r="D18" s="47" t="s">
        <v>180</v>
      </c>
      <c r="E18" s="46" t="s">
        <v>181</v>
      </c>
      <c r="F18" s="228" t="s">
        <v>479</v>
      </c>
      <c r="G18" s="47" t="s">
        <v>121</v>
      </c>
      <c r="H18" s="47" t="s">
        <v>123</v>
      </c>
      <c r="I18" s="42" t="s">
        <v>6450</v>
      </c>
      <c r="J18" s="49">
        <v>44361.0</v>
      </c>
      <c r="K18" s="40">
        <v>45962.0</v>
      </c>
      <c r="L18" s="42" t="s">
        <v>75</v>
      </c>
      <c r="M18" s="51">
        <v>0.0</v>
      </c>
      <c r="N18" s="42" t="s">
        <v>75</v>
      </c>
      <c r="O18" s="54">
        <v>78000.0</v>
      </c>
      <c r="P18" s="144">
        <v>78000.0</v>
      </c>
      <c r="Q18" s="51">
        <v>0.0</v>
      </c>
      <c r="R18" s="267">
        <v>546.0</v>
      </c>
      <c r="S18" s="52">
        <f t="shared" si="1"/>
        <v>77454</v>
      </c>
      <c r="T18" s="42" t="s">
        <v>83</v>
      </c>
      <c r="U18" s="49">
        <v>45962.0</v>
      </c>
      <c r="V18" s="49">
        <v>45992.0</v>
      </c>
      <c r="W18" s="42">
        <v>1.0</v>
      </c>
      <c r="X18" s="42" t="s">
        <v>98</v>
      </c>
      <c r="Y18" s="42" t="s">
        <v>85</v>
      </c>
    </row>
    <row r="19" ht="18.0" customHeight="1">
      <c r="A19" s="38" t="s">
        <v>8587</v>
      </c>
      <c r="B19" s="40">
        <v>45964.0</v>
      </c>
      <c r="C19" s="42">
        <v>1060.0</v>
      </c>
      <c r="D19" s="47" t="s">
        <v>496</v>
      </c>
      <c r="E19" s="46" t="s">
        <v>497</v>
      </c>
      <c r="F19" s="228" t="s">
        <v>499</v>
      </c>
      <c r="G19" s="47" t="s">
        <v>404</v>
      </c>
      <c r="H19" s="47" t="s">
        <v>72</v>
      </c>
      <c r="I19" s="42" t="s">
        <v>6450</v>
      </c>
      <c r="J19" s="49">
        <v>44346.0</v>
      </c>
      <c r="K19" s="40">
        <v>45962.0</v>
      </c>
      <c r="L19" s="42" t="s">
        <v>75</v>
      </c>
      <c r="M19" s="51">
        <v>0.0</v>
      </c>
      <c r="N19" s="42" t="s">
        <v>75</v>
      </c>
      <c r="O19" s="54">
        <v>78057.0</v>
      </c>
      <c r="P19" s="82">
        <v>78057.0</v>
      </c>
      <c r="Q19" s="51">
        <v>0.0</v>
      </c>
      <c r="R19" s="51">
        <v>0.0</v>
      </c>
      <c r="S19" s="52">
        <f t="shared" si="1"/>
        <v>78057</v>
      </c>
      <c r="T19" s="42" t="s">
        <v>112</v>
      </c>
      <c r="U19" s="49">
        <v>45962.0</v>
      </c>
      <c r="V19" s="49">
        <v>45992.0</v>
      </c>
      <c r="W19" s="42">
        <v>1.0</v>
      </c>
      <c r="X19" s="42" t="s">
        <v>98</v>
      </c>
      <c r="Y19" s="42" t="s">
        <v>85</v>
      </c>
    </row>
    <row r="20" ht="18.0" customHeight="1">
      <c r="A20" s="38" t="s">
        <v>8590</v>
      </c>
      <c r="B20" s="40">
        <v>45964.0</v>
      </c>
      <c r="C20" s="42">
        <v>6052.0</v>
      </c>
      <c r="D20" s="47" t="s">
        <v>8197</v>
      </c>
      <c r="E20" s="46" t="s">
        <v>250</v>
      </c>
      <c r="F20" s="228" t="s">
        <v>251</v>
      </c>
      <c r="G20" s="47" t="s">
        <v>323</v>
      </c>
      <c r="H20" s="47" t="s">
        <v>177</v>
      </c>
      <c r="I20" s="42" t="s">
        <v>6450</v>
      </c>
      <c r="J20" s="49">
        <v>44730.0</v>
      </c>
      <c r="K20" s="40">
        <v>45962.0</v>
      </c>
      <c r="L20" s="42" t="s">
        <v>75</v>
      </c>
      <c r="M20" s="51">
        <v>0.0</v>
      </c>
      <c r="N20" s="42" t="s">
        <v>75</v>
      </c>
      <c r="O20" s="54">
        <v>78070.0</v>
      </c>
      <c r="P20" s="82">
        <v>78070.0</v>
      </c>
      <c r="Q20" s="51">
        <v>0.0</v>
      </c>
      <c r="R20" s="51">
        <v>0.0</v>
      </c>
      <c r="S20" s="52">
        <f t="shared" si="1"/>
        <v>78070</v>
      </c>
      <c r="T20" s="42" t="s">
        <v>112</v>
      </c>
      <c r="U20" s="49">
        <v>45962.0</v>
      </c>
      <c r="V20" s="49">
        <v>45992.0</v>
      </c>
      <c r="W20" s="42">
        <v>1.0</v>
      </c>
      <c r="X20" s="42" t="s">
        <v>98</v>
      </c>
      <c r="Y20" s="42" t="s">
        <v>85</v>
      </c>
    </row>
    <row r="21" ht="18.0" customHeight="1">
      <c r="A21" s="38" t="s">
        <v>8593</v>
      </c>
      <c r="B21" s="40">
        <v>45964.0</v>
      </c>
      <c r="C21" s="42">
        <v>7059.0</v>
      </c>
      <c r="D21" s="47" t="s">
        <v>8555</v>
      </c>
      <c r="E21" s="46" t="s">
        <v>8556</v>
      </c>
      <c r="F21" s="228" t="s">
        <v>3675</v>
      </c>
      <c r="G21" s="47" t="s">
        <v>121</v>
      </c>
      <c r="H21" s="47" t="s">
        <v>123</v>
      </c>
      <c r="I21" s="42" t="s">
        <v>6450</v>
      </c>
      <c r="J21" s="49">
        <v>44829.0</v>
      </c>
      <c r="K21" s="40">
        <v>45962.0</v>
      </c>
      <c r="L21" s="42" t="s">
        <v>75</v>
      </c>
      <c r="M21" s="51">
        <v>78000.0</v>
      </c>
      <c r="N21" s="42" t="s">
        <v>75</v>
      </c>
      <c r="O21" s="54">
        <v>80094.0</v>
      </c>
      <c r="P21" s="82">
        <v>80094.0</v>
      </c>
      <c r="Q21" s="51">
        <v>0.0</v>
      </c>
      <c r="R21" s="51">
        <v>0.0</v>
      </c>
      <c r="S21" s="52">
        <f t="shared" si="1"/>
        <v>80094</v>
      </c>
      <c r="T21" s="42" t="s">
        <v>112</v>
      </c>
      <c r="U21" s="49">
        <v>45962.0</v>
      </c>
      <c r="V21" s="49">
        <v>45992.0</v>
      </c>
      <c r="W21" s="42">
        <v>1.0</v>
      </c>
      <c r="X21" s="42" t="s">
        <v>98</v>
      </c>
      <c r="Y21" s="42" t="s">
        <v>85</v>
      </c>
    </row>
    <row r="22" ht="18.0" customHeight="1">
      <c r="A22" s="38" t="s">
        <v>8597</v>
      </c>
      <c r="B22" s="40">
        <v>45964.0</v>
      </c>
      <c r="C22" s="42">
        <v>12575.0</v>
      </c>
      <c r="D22" s="47" t="s">
        <v>8598</v>
      </c>
      <c r="E22" s="46" t="s">
        <v>834</v>
      </c>
      <c r="F22" s="228" t="s">
        <v>835</v>
      </c>
      <c r="G22" s="47" t="s">
        <v>199</v>
      </c>
      <c r="H22" s="47" t="s">
        <v>200</v>
      </c>
      <c r="I22" s="42" t="s">
        <v>6450</v>
      </c>
      <c r="J22" s="49">
        <v>45470.0</v>
      </c>
      <c r="K22" s="40">
        <v>45962.0</v>
      </c>
      <c r="L22" s="42" t="s">
        <v>75</v>
      </c>
      <c r="M22" s="51">
        <v>0.0</v>
      </c>
      <c r="N22" s="40">
        <v>45963.0</v>
      </c>
      <c r="O22" s="54">
        <v>118098.0</v>
      </c>
      <c r="P22" s="82">
        <v>118098.0</v>
      </c>
      <c r="Q22" s="51">
        <v>0.0</v>
      </c>
      <c r="R22" s="51">
        <v>0.0</v>
      </c>
      <c r="S22" s="52">
        <f t="shared" si="1"/>
        <v>118098</v>
      </c>
      <c r="T22" s="42" t="s">
        <v>112</v>
      </c>
      <c r="U22" s="49">
        <v>45963.0</v>
      </c>
      <c r="V22" s="49">
        <v>45994.0</v>
      </c>
      <c r="W22" s="42">
        <v>1.0</v>
      </c>
      <c r="X22" s="42" t="s">
        <v>84</v>
      </c>
      <c r="Y22" s="42" t="s">
        <v>85</v>
      </c>
    </row>
    <row r="23" ht="18.0" customHeight="1">
      <c r="A23" s="38" t="s">
        <v>8599</v>
      </c>
      <c r="B23" s="40">
        <v>45964.0</v>
      </c>
      <c r="C23" s="42">
        <v>13922.0</v>
      </c>
      <c r="D23" s="47" t="s">
        <v>840</v>
      </c>
      <c r="E23" s="46" t="s">
        <v>841</v>
      </c>
      <c r="F23" s="228" t="s">
        <v>2455</v>
      </c>
      <c r="G23" s="47" t="s">
        <v>199</v>
      </c>
      <c r="H23" s="47" t="s">
        <v>200</v>
      </c>
      <c r="I23" s="42" t="s">
        <v>6450</v>
      </c>
      <c r="J23" s="49">
        <v>45620.0</v>
      </c>
      <c r="K23" s="40">
        <v>45962.0</v>
      </c>
      <c r="L23" s="42" t="s">
        <v>75</v>
      </c>
      <c r="M23" s="51">
        <v>0.0</v>
      </c>
      <c r="N23" s="40">
        <v>45963.0</v>
      </c>
      <c r="O23" s="54">
        <v>118023.0</v>
      </c>
      <c r="P23" s="82">
        <v>118023.0</v>
      </c>
      <c r="Q23" s="51">
        <v>0.0</v>
      </c>
      <c r="R23" s="51">
        <v>0.0</v>
      </c>
      <c r="S23" s="52">
        <f t="shared" si="1"/>
        <v>118023</v>
      </c>
      <c r="T23" s="42" t="s">
        <v>112</v>
      </c>
      <c r="U23" s="49">
        <v>45963.0</v>
      </c>
      <c r="V23" s="49">
        <v>45994.0</v>
      </c>
      <c r="W23" s="42">
        <v>1.0</v>
      </c>
      <c r="X23" s="42" t="s">
        <v>84</v>
      </c>
      <c r="Y23" s="42" t="s">
        <v>85</v>
      </c>
    </row>
    <row r="24" ht="18.0" customHeight="1">
      <c r="A24" s="169" t="s">
        <v>4814</v>
      </c>
      <c r="B24" s="40">
        <v>45965.0</v>
      </c>
      <c r="C24" s="42">
        <v>4768.0</v>
      </c>
      <c r="D24" s="47" t="s">
        <v>212</v>
      </c>
      <c r="E24" s="46"/>
      <c r="F24" s="228" t="s">
        <v>212</v>
      </c>
      <c r="G24" s="47"/>
      <c r="H24" s="47"/>
      <c r="I24" s="42" t="s">
        <v>6450</v>
      </c>
      <c r="J24" s="49"/>
      <c r="K24" s="40"/>
      <c r="L24" s="40">
        <v>45962.0</v>
      </c>
      <c r="M24" s="51"/>
      <c r="N24" s="40"/>
      <c r="O24" s="54"/>
      <c r="P24" s="233">
        <v>78000.0</v>
      </c>
      <c r="Q24" s="51"/>
      <c r="R24" s="51">
        <v>546.0</v>
      </c>
      <c r="S24" s="52">
        <f t="shared" si="1"/>
        <v>77454</v>
      </c>
      <c r="T24" s="42" t="s">
        <v>6603</v>
      </c>
      <c r="U24" s="48"/>
      <c r="V24" s="49"/>
      <c r="W24" s="42">
        <v>1.0</v>
      </c>
      <c r="X24" s="42" t="s">
        <v>98</v>
      </c>
      <c r="Y24" s="42" t="s">
        <v>85</v>
      </c>
    </row>
    <row r="25" ht="18.0" customHeight="1">
      <c r="A25" s="38" t="s">
        <v>4815</v>
      </c>
      <c r="B25" s="40">
        <v>45965.0</v>
      </c>
      <c r="C25" s="42">
        <v>7514.0</v>
      </c>
      <c r="D25" s="47" t="s">
        <v>976</v>
      </c>
      <c r="E25" s="46" t="s">
        <v>540</v>
      </c>
      <c r="F25" s="228" t="s">
        <v>8607</v>
      </c>
      <c r="G25" s="47" t="s">
        <v>70</v>
      </c>
      <c r="H25" s="47" t="s">
        <v>72</v>
      </c>
      <c r="I25" s="42" t="s">
        <v>6450</v>
      </c>
      <c r="J25" s="49">
        <v>44875.0</v>
      </c>
      <c r="K25" s="49">
        <v>45622.0</v>
      </c>
      <c r="L25" s="40">
        <v>45962.0</v>
      </c>
      <c r="M25" s="51">
        <v>78000.0</v>
      </c>
      <c r="N25" s="49">
        <v>45622.0</v>
      </c>
      <c r="O25" s="54">
        <v>80000.0</v>
      </c>
      <c r="P25" s="144">
        <v>80000.0</v>
      </c>
      <c r="Q25" s="51">
        <v>0.0</v>
      </c>
      <c r="R25" s="267">
        <v>560.0</v>
      </c>
      <c r="S25" s="52">
        <f t="shared" si="1"/>
        <v>79440</v>
      </c>
      <c r="T25" s="42" t="s">
        <v>83</v>
      </c>
      <c r="U25" s="49">
        <v>45987.0</v>
      </c>
      <c r="V25" s="49">
        <v>46017.0</v>
      </c>
      <c r="W25" s="42">
        <v>1.0</v>
      </c>
      <c r="X25" s="42" t="s">
        <v>98</v>
      </c>
      <c r="Y25" s="42" t="s">
        <v>85</v>
      </c>
    </row>
    <row r="26" ht="18.0" customHeight="1">
      <c r="A26" s="472" t="s">
        <v>4611</v>
      </c>
      <c r="B26" s="187">
        <v>45966.0</v>
      </c>
      <c r="C26" s="188">
        <v>11696.0</v>
      </c>
      <c r="D26" s="190" t="s">
        <v>8612</v>
      </c>
      <c r="E26" s="186" t="s">
        <v>195</v>
      </c>
      <c r="F26" s="548" t="s">
        <v>8614</v>
      </c>
      <c r="G26" s="190" t="s">
        <v>99</v>
      </c>
      <c r="H26" s="190" t="s">
        <v>101</v>
      </c>
      <c r="I26" s="188" t="s">
        <v>6450</v>
      </c>
      <c r="J26" s="191">
        <v>45376.0</v>
      </c>
      <c r="K26" s="187"/>
      <c r="L26" s="187"/>
      <c r="M26" s="192">
        <v>78000.0</v>
      </c>
      <c r="N26" s="187">
        <v>45962.0</v>
      </c>
      <c r="O26" s="193">
        <v>0.0</v>
      </c>
      <c r="P26" s="193">
        <v>0.0</v>
      </c>
      <c r="Q26" s="192">
        <v>0.0</v>
      </c>
      <c r="R26" s="192">
        <v>0.0</v>
      </c>
      <c r="S26" s="195">
        <f t="shared" si="1"/>
        <v>0</v>
      </c>
      <c r="T26" s="188" t="s">
        <v>283</v>
      </c>
      <c r="U26" s="191">
        <v>45962.0</v>
      </c>
      <c r="V26" s="191">
        <v>45993.0</v>
      </c>
      <c r="W26" s="188">
        <v>1.0</v>
      </c>
      <c r="X26" s="188" t="s">
        <v>98</v>
      </c>
      <c r="Y26" s="188" t="s">
        <v>85</v>
      </c>
    </row>
    <row r="27" ht="18.0" customHeight="1">
      <c r="A27" s="38" t="s">
        <v>8617</v>
      </c>
      <c r="B27" s="40">
        <v>45964.0</v>
      </c>
      <c r="C27" s="42">
        <v>4768.0</v>
      </c>
      <c r="D27" s="47" t="s">
        <v>598</v>
      </c>
      <c r="E27" s="46" t="s">
        <v>599</v>
      </c>
      <c r="F27" s="228" t="s">
        <v>608</v>
      </c>
      <c r="G27" s="47" t="s">
        <v>601</v>
      </c>
      <c r="H27" s="47" t="s">
        <v>177</v>
      </c>
      <c r="I27" s="42" t="s">
        <v>6450</v>
      </c>
      <c r="J27" s="49">
        <v>44614.0</v>
      </c>
      <c r="K27" s="40">
        <v>45963.0</v>
      </c>
      <c r="L27" s="42" t="s">
        <v>75</v>
      </c>
      <c r="M27" s="51">
        <v>0.0</v>
      </c>
      <c r="N27" s="42" t="s">
        <v>75</v>
      </c>
      <c r="O27" s="54">
        <v>78000.0</v>
      </c>
      <c r="P27" s="83">
        <v>78000.0</v>
      </c>
      <c r="Q27" s="51">
        <v>0.0</v>
      </c>
      <c r="R27" s="229">
        <v>546.0</v>
      </c>
      <c r="S27" s="52">
        <f t="shared" si="1"/>
        <v>77454</v>
      </c>
      <c r="T27" s="42" t="s">
        <v>83</v>
      </c>
      <c r="U27" s="49">
        <v>45963.0</v>
      </c>
      <c r="V27" s="49">
        <v>45993.0</v>
      </c>
      <c r="W27" s="42">
        <v>1.0</v>
      </c>
      <c r="X27" s="42" t="s">
        <v>98</v>
      </c>
      <c r="Y27" s="42" t="s">
        <v>85</v>
      </c>
    </row>
    <row r="28" ht="18.0" customHeight="1">
      <c r="A28" s="38" t="s">
        <v>8620</v>
      </c>
      <c r="B28" s="40">
        <v>45964.0</v>
      </c>
      <c r="C28" s="42">
        <v>11972.0</v>
      </c>
      <c r="D28" s="47" t="s">
        <v>974</v>
      </c>
      <c r="E28" s="46" t="s">
        <v>862</v>
      </c>
      <c r="F28" s="228" t="s">
        <v>991</v>
      </c>
      <c r="G28" s="47" t="s">
        <v>243</v>
      </c>
      <c r="H28" s="47" t="s">
        <v>123</v>
      </c>
      <c r="I28" s="42" t="s">
        <v>6450</v>
      </c>
      <c r="J28" s="49">
        <v>45409.0</v>
      </c>
      <c r="K28" s="40">
        <v>45963.0</v>
      </c>
      <c r="L28" s="42" t="s">
        <v>75</v>
      </c>
      <c r="M28" s="51">
        <v>78000.0</v>
      </c>
      <c r="N28" s="42" t="s">
        <v>75</v>
      </c>
      <c r="O28" s="54">
        <v>200000.0</v>
      </c>
      <c r="P28" s="156">
        <v>200000.0</v>
      </c>
      <c r="Q28" s="51">
        <v>0.0</v>
      </c>
      <c r="R28" s="229">
        <v>4400.0</v>
      </c>
      <c r="S28" s="52">
        <f t="shared" si="1"/>
        <v>195600</v>
      </c>
      <c r="T28" s="42" t="s">
        <v>83</v>
      </c>
      <c r="U28" s="49">
        <v>45963.0</v>
      </c>
      <c r="V28" s="49">
        <v>45995.0</v>
      </c>
      <c r="W28" s="42">
        <v>1.0</v>
      </c>
      <c r="X28" s="42" t="s">
        <v>98</v>
      </c>
      <c r="Y28" s="42" t="s">
        <v>85</v>
      </c>
    </row>
    <row r="29" ht="18.0" customHeight="1">
      <c r="A29" s="38" t="s">
        <v>8622</v>
      </c>
      <c r="B29" s="40">
        <v>45964.0</v>
      </c>
      <c r="C29" s="42">
        <v>10966.0</v>
      </c>
      <c r="D29" s="47" t="s">
        <v>429</v>
      </c>
      <c r="E29" s="46" t="s">
        <v>430</v>
      </c>
      <c r="F29" s="228" t="s">
        <v>431</v>
      </c>
      <c r="G29" s="47" t="s">
        <v>323</v>
      </c>
      <c r="H29" s="47" t="s">
        <v>177</v>
      </c>
      <c r="I29" s="42" t="s">
        <v>6450</v>
      </c>
      <c r="J29" s="49">
        <v>45295.0</v>
      </c>
      <c r="K29" s="40">
        <v>45963.0</v>
      </c>
      <c r="L29" s="42" t="s">
        <v>75</v>
      </c>
      <c r="M29" s="51">
        <v>118000.0</v>
      </c>
      <c r="N29" s="42" t="s">
        <v>75</v>
      </c>
      <c r="O29" s="54">
        <v>120062.0</v>
      </c>
      <c r="P29" s="106">
        <v>120062.0</v>
      </c>
      <c r="Q29" s="51">
        <v>0.0</v>
      </c>
      <c r="R29" s="51">
        <v>0.0</v>
      </c>
      <c r="S29" s="52">
        <f t="shared" si="1"/>
        <v>120062</v>
      </c>
      <c r="T29" s="42" t="s">
        <v>112</v>
      </c>
      <c r="U29" s="49">
        <v>45963.0</v>
      </c>
      <c r="V29" s="49">
        <v>45994.0</v>
      </c>
      <c r="W29" s="42">
        <v>1.0</v>
      </c>
      <c r="X29" s="42" t="s">
        <v>84</v>
      </c>
      <c r="Y29" s="42" t="s">
        <v>85</v>
      </c>
    </row>
    <row r="30" ht="18.0" customHeight="1">
      <c r="A30" s="38" t="s">
        <v>8628</v>
      </c>
      <c r="B30" s="40">
        <v>45964.0</v>
      </c>
      <c r="C30" s="42">
        <v>6455.0</v>
      </c>
      <c r="D30" s="47" t="s">
        <v>5094</v>
      </c>
      <c r="E30" s="46" t="s">
        <v>2031</v>
      </c>
      <c r="F30" s="228" t="s">
        <v>2032</v>
      </c>
      <c r="G30" s="47" t="s">
        <v>315</v>
      </c>
      <c r="H30" s="47" t="s">
        <v>177</v>
      </c>
      <c r="I30" s="42" t="s">
        <v>6450</v>
      </c>
      <c r="J30" s="49">
        <v>44771.0</v>
      </c>
      <c r="K30" s="40">
        <v>45963.0</v>
      </c>
      <c r="L30" s="42" t="s">
        <v>75</v>
      </c>
      <c r="M30" s="51">
        <v>0.0</v>
      </c>
      <c r="N30" s="42" t="s">
        <v>75</v>
      </c>
      <c r="O30" s="51">
        <v>78000.0</v>
      </c>
      <c r="P30" s="229">
        <v>78000.0</v>
      </c>
      <c r="Q30" s="51">
        <v>0.0</v>
      </c>
      <c r="R30" s="229">
        <v>1560.0</v>
      </c>
      <c r="S30" s="52">
        <f t="shared" si="1"/>
        <v>76440</v>
      </c>
      <c r="T30" s="42" t="s">
        <v>83</v>
      </c>
      <c r="U30" s="49">
        <v>45963.0</v>
      </c>
      <c r="V30" s="49">
        <v>45993.0</v>
      </c>
      <c r="W30" s="42">
        <v>1.0</v>
      </c>
      <c r="X30" s="42" t="s">
        <v>98</v>
      </c>
      <c r="Y30" s="42" t="s">
        <v>85</v>
      </c>
    </row>
    <row r="31" ht="18.0" customHeight="1">
      <c r="A31" s="38" t="s">
        <v>8636</v>
      </c>
      <c r="B31" s="40">
        <v>45964.0</v>
      </c>
      <c r="C31" s="42">
        <v>2383.0</v>
      </c>
      <c r="D31" s="47" t="s">
        <v>6208</v>
      </c>
      <c r="E31" s="46" t="s">
        <v>577</v>
      </c>
      <c r="F31" s="228" t="s">
        <v>595</v>
      </c>
      <c r="G31" s="47" t="s">
        <v>579</v>
      </c>
      <c r="H31" s="47" t="s">
        <v>580</v>
      </c>
      <c r="I31" s="42" t="s">
        <v>6450</v>
      </c>
      <c r="J31" s="49">
        <v>44442.0</v>
      </c>
      <c r="K31" s="40">
        <v>45963.0</v>
      </c>
      <c r="L31" s="42" t="s">
        <v>75</v>
      </c>
      <c r="M31" s="51">
        <v>0.0</v>
      </c>
      <c r="N31" s="42" t="s">
        <v>75</v>
      </c>
      <c r="O31" s="51">
        <v>78000.0</v>
      </c>
      <c r="P31" s="229">
        <v>78000.0</v>
      </c>
      <c r="Q31" s="51">
        <v>0.0</v>
      </c>
      <c r="R31" s="229">
        <v>546.0</v>
      </c>
      <c r="S31" s="52">
        <f t="shared" si="1"/>
        <v>77454</v>
      </c>
      <c r="T31" s="42" t="s">
        <v>83</v>
      </c>
      <c r="U31" s="49">
        <v>45963.0</v>
      </c>
      <c r="V31" s="49">
        <v>45993.0</v>
      </c>
      <c r="W31" s="42">
        <v>1.0</v>
      </c>
      <c r="X31" s="42" t="s">
        <v>98</v>
      </c>
      <c r="Y31" s="42" t="s">
        <v>85</v>
      </c>
    </row>
    <row r="32" ht="18.0" customHeight="1">
      <c r="A32" s="38" t="s">
        <v>8640</v>
      </c>
      <c r="B32" s="40">
        <v>45964.0</v>
      </c>
      <c r="C32" s="42">
        <v>6362.0</v>
      </c>
      <c r="D32" s="47" t="s">
        <v>3999</v>
      </c>
      <c r="E32" s="46" t="s">
        <v>4000</v>
      </c>
      <c r="F32" s="228" t="s">
        <v>4002</v>
      </c>
      <c r="G32" s="47" t="s">
        <v>70</v>
      </c>
      <c r="H32" s="47" t="s">
        <v>72</v>
      </c>
      <c r="I32" s="42" t="s">
        <v>6450</v>
      </c>
      <c r="J32" s="49">
        <v>44762.0</v>
      </c>
      <c r="K32" s="40">
        <v>45963.0</v>
      </c>
      <c r="L32" s="42" t="s">
        <v>75</v>
      </c>
      <c r="M32" s="51">
        <v>0.0</v>
      </c>
      <c r="N32" s="42" t="s">
        <v>75</v>
      </c>
      <c r="O32" s="54">
        <v>78037.0</v>
      </c>
      <c r="P32" s="106">
        <v>78037.0</v>
      </c>
      <c r="Q32" s="51">
        <v>0.0</v>
      </c>
      <c r="R32" s="51">
        <v>0.0</v>
      </c>
      <c r="S32" s="52">
        <f t="shared" si="1"/>
        <v>78037</v>
      </c>
      <c r="T32" s="42" t="s">
        <v>112</v>
      </c>
      <c r="U32" s="49">
        <v>45963.0</v>
      </c>
      <c r="V32" s="49">
        <v>45993.0</v>
      </c>
      <c r="W32" s="42">
        <v>1.0</v>
      </c>
      <c r="X32" s="42" t="s">
        <v>98</v>
      </c>
      <c r="Y32" s="42" t="s">
        <v>85</v>
      </c>
    </row>
    <row r="33" ht="18.0" customHeight="1">
      <c r="A33" s="38" t="s">
        <v>8652</v>
      </c>
      <c r="B33" s="40">
        <v>45964.0</v>
      </c>
      <c r="C33" s="42">
        <v>1389.0</v>
      </c>
      <c r="D33" s="47" t="s">
        <v>180</v>
      </c>
      <c r="E33" s="46" t="s">
        <v>181</v>
      </c>
      <c r="F33" s="228" t="s">
        <v>182</v>
      </c>
      <c r="G33" s="47" t="s">
        <v>121</v>
      </c>
      <c r="H33" s="47" t="s">
        <v>123</v>
      </c>
      <c r="I33" s="42" t="s">
        <v>6450</v>
      </c>
      <c r="J33" s="49">
        <v>44361.0</v>
      </c>
      <c r="K33" s="40">
        <v>45963.0</v>
      </c>
      <c r="L33" s="42" t="s">
        <v>75</v>
      </c>
      <c r="M33" s="51">
        <v>0.0</v>
      </c>
      <c r="N33" s="42" t="s">
        <v>75</v>
      </c>
      <c r="O33" s="51">
        <v>78000.0</v>
      </c>
      <c r="P33" s="229">
        <v>78000.0</v>
      </c>
      <c r="Q33" s="51">
        <v>0.0</v>
      </c>
      <c r="R33" s="229">
        <v>546.0</v>
      </c>
      <c r="S33" s="52">
        <f t="shared" si="1"/>
        <v>77454</v>
      </c>
      <c r="T33" s="42" t="s">
        <v>83</v>
      </c>
      <c r="U33" s="49">
        <v>45963.0</v>
      </c>
      <c r="V33" s="49">
        <v>45993.0</v>
      </c>
      <c r="W33" s="42">
        <v>1.0</v>
      </c>
      <c r="X33" s="42" t="s">
        <v>98</v>
      </c>
      <c r="Y33" s="42" t="s">
        <v>85</v>
      </c>
    </row>
    <row r="34" ht="18.0" customHeight="1">
      <c r="A34" s="38" t="s">
        <v>8659</v>
      </c>
      <c r="B34" s="40">
        <v>45964.0</v>
      </c>
      <c r="C34" s="42">
        <v>536.0</v>
      </c>
      <c r="D34" s="47" t="s">
        <v>2794</v>
      </c>
      <c r="E34" s="46" t="s">
        <v>2795</v>
      </c>
      <c r="F34" s="228" t="s">
        <v>2796</v>
      </c>
      <c r="G34" s="47" t="s">
        <v>634</v>
      </c>
      <c r="H34" s="47" t="s">
        <v>235</v>
      </c>
      <c r="I34" s="42" t="s">
        <v>6450</v>
      </c>
      <c r="J34" s="49">
        <v>44319.0</v>
      </c>
      <c r="K34" s="40">
        <v>45963.0</v>
      </c>
      <c r="L34" s="42" t="s">
        <v>75</v>
      </c>
      <c r="M34" s="51">
        <v>0.0</v>
      </c>
      <c r="N34" s="42" t="s">
        <v>75</v>
      </c>
      <c r="O34" s="51">
        <v>78000.0</v>
      </c>
      <c r="P34" s="229">
        <v>78000.0</v>
      </c>
      <c r="Q34" s="51">
        <v>0.0</v>
      </c>
      <c r="R34" s="229">
        <v>1560.0</v>
      </c>
      <c r="S34" s="52">
        <f t="shared" si="1"/>
        <v>76440</v>
      </c>
      <c r="T34" s="42" t="s">
        <v>83</v>
      </c>
      <c r="U34" s="49">
        <v>45963.0</v>
      </c>
      <c r="V34" s="49">
        <v>45993.0</v>
      </c>
      <c r="W34" s="42">
        <v>1.0</v>
      </c>
      <c r="X34" s="42" t="s">
        <v>98</v>
      </c>
      <c r="Y34" s="42" t="s">
        <v>85</v>
      </c>
    </row>
    <row r="35" ht="18.0" customHeight="1">
      <c r="A35" s="38" t="s">
        <v>8662</v>
      </c>
      <c r="B35" s="40">
        <v>45964.0</v>
      </c>
      <c r="C35" s="42">
        <v>5447.0</v>
      </c>
      <c r="D35" s="47" t="s">
        <v>1154</v>
      </c>
      <c r="E35" s="46" t="s">
        <v>1155</v>
      </c>
      <c r="F35" s="228" t="s">
        <v>1156</v>
      </c>
      <c r="G35" s="47" t="s">
        <v>1158</v>
      </c>
      <c r="H35" s="47" t="s">
        <v>102</v>
      </c>
      <c r="I35" s="42" t="s">
        <v>6450</v>
      </c>
      <c r="J35" s="49">
        <v>44663.0</v>
      </c>
      <c r="K35" s="40">
        <v>45963.0</v>
      </c>
      <c r="L35" s="42" t="s">
        <v>75</v>
      </c>
      <c r="M35" s="51">
        <v>0.0</v>
      </c>
      <c r="N35" s="40">
        <v>45964.0</v>
      </c>
      <c r="O35" s="54">
        <v>118000.0</v>
      </c>
      <c r="P35" s="156">
        <v>118000.0</v>
      </c>
      <c r="Q35" s="51">
        <v>0.0</v>
      </c>
      <c r="R35" s="229">
        <v>4400.0</v>
      </c>
      <c r="S35" s="52">
        <f t="shared" si="1"/>
        <v>113600</v>
      </c>
      <c r="T35" s="42" t="s">
        <v>83</v>
      </c>
      <c r="U35" s="49">
        <v>45964.0</v>
      </c>
      <c r="V35" s="49">
        <v>45995.0</v>
      </c>
      <c r="W35" s="42">
        <v>1.0</v>
      </c>
      <c r="X35" s="42" t="s">
        <v>84</v>
      </c>
      <c r="Y35" s="42" t="s">
        <v>85</v>
      </c>
    </row>
    <row r="36" ht="18.0" customHeight="1">
      <c r="A36" s="38" t="s">
        <v>8620</v>
      </c>
      <c r="B36" s="40">
        <v>45964.0</v>
      </c>
      <c r="C36" s="42">
        <v>11972.0</v>
      </c>
      <c r="D36" s="47" t="s">
        <v>974</v>
      </c>
      <c r="E36" s="46" t="s">
        <v>862</v>
      </c>
      <c r="F36" s="228" t="s">
        <v>8666</v>
      </c>
      <c r="G36" s="47" t="s">
        <v>243</v>
      </c>
      <c r="H36" s="47" t="s">
        <v>123</v>
      </c>
      <c r="I36" s="42" t="s">
        <v>6450</v>
      </c>
      <c r="J36" s="49">
        <v>45409.0</v>
      </c>
      <c r="K36" s="40"/>
      <c r="L36" s="42"/>
      <c r="M36" s="51">
        <v>78000.0</v>
      </c>
      <c r="N36" s="42" t="s">
        <v>75</v>
      </c>
      <c r="O36" s="54">
        <v>0.0</v>
      </c>
      <c r="P36" s="54">
        <v>0.0</v>
      </c>
      <c r="Q36" s="51">
        <v>0.0</v>
      </c>
      <c r="R36" s="51">
        <v>0.0</v>
      </c>
      <c r="S36" s="52">
        <f t="shared" si="1"/>
        <v>0</v>
      </c>
      <c r="T36" s="42" t="s">
        <v>283</v>
      </c>
      <c r="U36" s="49">
        <v>45963.0</v>
      </c>
      <c r="V36" s="49">
        <v>45996.0</v>
      </c>
      <c r="W36" s="42">
        <v>1.0</v>
      </c>
      <c r="X36" s="42" t="s">
        <v>98</v>
      </c>
      <c r="Y36" s="42" t="s">
        <v>85</v>
      </c>
    </row>
    <row r="37" ht="16.5" customHeight="1">
      <c r="A37" s="38" t="s">
        <v>8622</v>
      </c>
      <c r="B37" s="40">
        <v>46001.0</v>
      </c>
      <c r="C37" s="42">
        <v>14514.0</v>
      </c>
      <c r="D37" s="47" t="s">
        <v>1468</v>
      </c>
      <c r="E37" s="46" t="s">
        <v>1469</v>
      </c>
      <c r="F37" s="228" t="s">
        <v>1470</v>
      </c>
      <c r="G37" s="47" t="s">
        <v>179</v>
      </c>
      <c r="H37" s="47" t="s">
        <v>177</v>
      </c>
      <c r="I37" s="42" t="s">
        <v>6450</v>
      </c>
      <c r="J37" s="49">
        <v>45683.0</v>
      </c>
      <c r="K37" s="42" t="s">
        <v>75</v>
      </c>
      <c r="L37" s="42" t="s">
        <v>75</v>
      </c>
      <c r="M37" s="51">
        <v>78000.0</v>
      </c>
      <c r="N37" s="41" t="s">
        <v>75</v>
      </c>
      <c r="O37" s="54">
        <v>0.0</v>
      </c>
      <c r="P37" s="54">
        <v>0.0</v>
      </c>
      <c r="Q37" s="51">
        <v>0.0</v>
      </c>
      <c r="R37" s="51">
        <v>0.0</v>
      </c>
      <c r="S37" s="52">
        <f t="shared" si="1"/>
        <v>0</v>
      </c>
      <c r="T37" s="42" t="s">
        <v>283</v>
      </c>
      <c r="U37" s="49">
        <v>45963.0</v>
      </c>
      <c r="V37" s="49">
        <v>45999.0</v>
      </c>
      <c r="W37" s="347">
        <v>1.0</v>
      </c>
      <c r="X37" s="42" t="s">
        <v>98</v>
      </c>
      <c r="Y37" s="41" t="s">
        <v>85</v>
      </c>
    </row>
    <row r="38" ht="18.0" customHeight="1">
      <c r="A38" s="38" t="s">
        <v>8671</v>
      </c>
      <c r="B38" s="40">
        <v>45964.0</v>
      </c>
      <c r="C38" s="42">
        <v>4918.0</v>
      </c>
      <c r="D38" s="47" t="s">
        <v>8672</v>
      </c>
      <c r="E38" s="46" t="s">
        <v>453</v>
      </c>
      <c r="F38" s="228" t="s">
        <v>8673</v>
      </c>
      <c r="G38" s="47" t="s">
        <v>455</v>
      </c>
      <c r="H38" s="47" t="s">
        <v>156</v>
      </c>
      <c r="I38" s="42" t="s">
        <v>6450</v>
      </c>
      <c r="J38" s="49">
        <v>44625.0</v>
      </c>
      <c r="K38" s="40">
        <v>45964.0</v>
      </c>
      <c r="L38" s="42" t="s">
        <v>75</v>
      </c>
      <c r="M38" s="51">
        <v>0.0</v>
      </c>
      <c r="N38" s="42" t="s">
        <v>75</v>
      </c>
      <c r="O38" s="51">
        <v>78000.0</v>
      </c>
      <c r="P38" s="500">
        <v>78000.0</v>
      </c>
      <c r="Q38" s="51">
        <v>0.0</v>
      </c>
      <c r="R38" s="500">
        <v>546.0</v>
      </c>
      <c r="S38" s="52">
        <f t="shared" si="1"/>
        <v>77454</v>
      </c>
      <c r="T38" s="42" t="s">
        <v>83</v>
      </c>
      <c r="U38" s="49">
        <v>45964.0</v>
      </c>
      <c r="V38" s="49">
        <v>45994.0</v>
      </c>
      <c r="W38" s="42">
        <v>1.0</v>
      </c>
      <c r="X38" s="42" t="s">
        <v>98</v>
      </c>
      <c r="Y38" s="42" t="s">
        <v>85</v>
      </c>
    </row>
    <row r="39" ht="18.0" customHeight="1">
      <c r="A39" s="38" t="s">
        <v>8676</v>
      </c>
      <c r="B39" s="40">
        <v>45964.0</v>
      </c>
      <c r="C39" s="42">
        <v>7313.0</v>
      </c>
      <c r="D39" s="47" t="s">
        <v>1667</v>
      </c>
      <c r="E39" s="46" t="s">
        <v>1119</v>
      </c>
      <c r="F39" s="228" t="s">
        <v>1120</v>
      </c>
      <c r="G39" s="47" t="s">
        <v>870</v>
      </c>
      <c r="H39" s="47" t="s">
        <v>134</v>
      </c>
      <c r="I39" s="42" t="s">
        <v>6450</v>
      </c>
      <c r="J39" s="49">
        <v>44854.0</v>
      </c>
      <c r="K39" s="40">
        <v>45964.0</v>
      </c>
      <c r="L39" s="42" t="s">
        <v>75</v>
      </c>
      <c r="M39" s="51">
        <v>0.0</v>
      </c>
      <c r="N39" s="42" t="s">
        <v>75</v>
      </c>
      <c r="O39" s="54">
        <v>118001.0</v>
      </c>
      <c r="P39" s="83">
        <v>118001.0</v>
      </c>
      <c r="Q39" s="51">
        <v>0.0</v>
      </c>
      <c r="R39" s="51">
        <v>0.0</v>
      </c>
      <c r="S39" s="52">
        <f t="shared" si="1"/>
        <v>118001</v>
      </c>
      <c r="T39" s="42" t="s">
        <v>112</v>
      </c>
      <c r="U39" s="49">
        <v>45964.0</v>
      </c>
      <c r="V39" s="49">
        <v>46005.0</v>
      </c>
      <c r="W39" s="42">
        <v>1.0</v>
      </c>
      <c r="X39" s="42" t="s">
        <v>84</v>
      </c>
      <c r="Y39" s="42" t="s">
        <v>85</v>
      </c>
    </row>
    <row r="40" ht="18.0" customHeight="1">
      <c r="A40" s="38" t="s">
        <v>8679</v>
      </c>
      <c r="B40" s="40">
        <v>45964.0</v>
      </c>
      <c r="C40" s="42">
        <v>7313.0</v>
      </c>
      <c r="D40" s="47" t="s">
        <v>1667</v>
      </c>
      <c r="E40" s="46" t="s">
        <v>1119</v>
      </c>
      <c r="F40" s="228" t="s">
        <v>1247</v>
      </c>
      <c r="G40" s="47" t="s">
        <v>870</v>
      </c>
      <c r="H40" s="47" t="s">
        <v>134</v>
      </c>
      <c r="I40" s="42" t="s">
        <v>6450</v>
      </c>
      <c r="J40" s="49">
        <v>44854.0</v>
      </c>
      <c r="K40" s="40">
        <v>45964.0</v>
      </c>
      <c r="L40" s="42" t="s">
        <v>75</v>
      </c>
      <c r="M40" s="51">
        <v>0.0</v>
      </c>
      <c r="N40" s="42" t="s">
        <v>75</v>
      </c>
      <c r="O40" s="51">
        <v>118034.0</v>
      </c>
      <c r="P40" s="229">
        <v>118034.0</v>
      </c>
      <c r="Q40" s="51">
        <v>0.0</v>
      </c>
      <c r="R40" s="51">
        <v>0.0</v>
      </c>
      <c r="S40" s="52">
        <f t="shared" si="1"/>
        <v>118034</v>
      </c>
      <c r="T40" s="42" t="s">
        <v>112</v>
      </c>
      <c r="U40" s="49">
        <v>45964.0</v>
      </c>
      <c r="V40" s="49">
        <v>46008.0</v>
      </c>
      <c r="W40" s="42">
        <v>1.0</v>
      </c>
      <c r="X40" s="42" t="s">
        <v>84</v>
      </c>
      <c r="Y40" s="42" t="s">
        <v>85</v>
      </c>
    </row>
    <row r="41" ht="18.0" customHeight="1">
      <c r="A41" s="38" t="s">
        <v>8682</v>
      </c>
      <c r="B41" s="40">
        <v>45964.0</v>
      </c>
      <c r="C41" s="42">
        <v>7313.0</v>
      </c>
      <c r="D41" s="47" t="s">
        <v>1667</v>
      </c>
      <c r="E41" s="46" t="s">
        <v>1119</v>
      </c>
      <c r="F41" s="228" t="s">
        <v>1255</v>
      </c>
      <c r="G41" s="47" t="s">
        <v>870</v>
      </c>
      <c r="H41" s="47" t="s">
        <v>134</v>
      </c>
      <c r="I41" s="42" t="s">
        <v>6450</v>
      </c>
      <c r="J41" s="49">
        <v>44854.0</v>
      </c>
      <c r="K41" s="40">
        <v>45964.0</v>
      </c>
      <c r="L41" s="42" t="s">
        <v>75</v>
      </c>
      <c r="M41" s="51">
        <v>0.0</v>
      </c>
      <c r="N41" s="42" t="s">
        <v>75</v>
      </c>
      <c r="O41" s="54">
        <v>118094.0</v>
      </c>
      <c r="P41" s="83">
        <v>118094.0</v>
      </c>
      <c r="Q41" s="51">
        <v>0.0</v>
      </c>
      <c r="R41" s="51">
        <v>0.0</v>
      </c>
      <c r="S41" s="52">
        <f t="shared" si="1"/>
        <v>118094</v>
      </c>
      <c r="T41" s="42" t="s">
        <v>112</v>
      </c>
      <c r="U41" s="49">
        <v>45964.0</v>
      </c>
      <c r="V41" s="49">
        <v>46008.0</v>
      </c>
      <c r="W41" s="42">
        <v>1.0</v>
      </c>
      <c r="X41" s="42" t="s">
        <v>84</v>
      </c>
      <c r="Y41" s="42" t="s">
        <v>85</v>
      </c>
    </row>
    <row r="42" ht="18.0" customHeight="1">
      <c r="A42" s="38" t="s">
        <v>8685</v>
      </c>
      <c r="B42" s="40">
        <v>45964.0</v>
      </c>
      <c r="C42" s="42">
        <v>2443.0</v>
      </c>
      <c r="D42" s="47" t="s">
        <v>563</v>
      </c>
      <c r="E42" s="46" t="s">
        <v>565</v>
      </c>
      <c r="F42" s="228" t="s">
        <v>566</v>
      </c>
      <c r="G42" s="47" t="s">
        <v>243</v>
      </c>
      <c r="H42" s="47" t="s">
        <v>123</v>
      </c>
      <c r="I42" s="42" t="s">
        <v>6450</v>
      </c>
      <c r="J42" s="49">
        <v>44448.0</v>
      </c>
      <c r="K42" s="40">
        <v>45964.0</v>
      </c>
      <c r="L42" s="42" t="s">
        <v>75</v>
      </c>
      <c r="M42" s="51">
        <v>0.0</v>
      </c>
      <c r="N42" s="42" t="s">
        <v>75</v>
      </c>
      <c r="O42" s="54">
        <v>118000.0</v>
      </c>
      <c r="P42" s="117">
        <v>118000.0</v>
      </c>
      <c r="Q42" s="51">
        <v>0.0</v>
      </c>
      <c r="R42" s="500">
        <v>826.0</v>
      </c>
      <c r="S42" s="52">
        <f t="shared" si="1"/>
        <v>117174</v>
      </c>
      <c r="T42" s="42" t="s">
        <v>83</v>
      </c>
      <c r="U42" s="49">
        <v>45964.0</v>
      </c>
      <c r="V42" s="49">
        <v>45994.0</v>
      </c>
      <c r="W42" s="42">
        <v>1.0</v>
      </c>
      <c r="X42" s="42" t="s">
        <v>84</v>
      </c>
      <c r="Y42" s="42" t="s">
        <v>85</v>
      </c>
    </row>
    <row r="43" ht="18.0" customHeight="1">
      <c r="A43" s="38" t="s">
        <v>8689</v>
      </c>
      <c r="B43" s="40">
        <v>45964.0</v>
      </c>
      <c r="C43" s="42">
        <v>13730.0</v>
      </c>
      <c r="D43" s="47" t="s">
        <v>8690</v>
      </c>
      <c r="E43" s="46" t="s">
        <v>5321</v>
      </c>
      <c r="F43" s="228" t="s">
        <v>2219</v>
      </c>
      <c r="G43" s="47" t="s">
        <v>323</v>
      </c>
      <c r="H43" s="47" t="s">
        <v>177</v>
      </c>
      <c r="I43" s="42" t="s">
        <v>6450</v>
      </c>
      <c r="J43" s="49">
        <v>45596.0</v>
      </c>
      <c r="K43" s="40">
        <v>45964.0</v>
      </c>
      <c r="L43" s="42" t="s">
        <v>75</v>
      </c>
      <c r="M43" s="51">
        <v>0.0</v>
      </c>
      <c r="N43" s="42" t="s">
        <v>75</v>
      </c>
      <c r="O43" s="54">
        <v>1298065.0</v>
      </c>
      <c r="P43" s="83">
        <v>1298065.0</v>
      </c>
      <c r="Q43" s="51">
        <v>0.0</v>
      </c>
      <c r="R43" s="51">
        <v>0.0</v>
      </c>
      <c r="S43" s="52">
        <f t="shared" si="1"/>
        <v>1298065</v>
      </c>
      <c r="T43" s="42" t="s">
        <v>112</v>
      </c>
      <c r="U43" s="49">
        <v>45964.0</v>
      </c>
      <c r="V43" s="49">
        <v>45995.0</v>
      </c>
      <c r="W43" s="42">
        <v>12.0</v>
      </c>
      <c r="X43" s="42" t="s">
        <v>84</v>
      </c>
      <c r="Y43" s="42" t="s">
        <v>85</v>
      </c>
    </row>
    <row r="44" ht="18.0" customHeight="1">
      <c r="A44" s="38" t="s">
        <v>8693</v>
      </c>
      <c r="B44" s="40">
        <v>45964.0</v>
      </c>
      <c r="C44" s="42">
        <v>11196.0</v>
      </c>
      <c r="D44" s="47" t="s">
        <v>1053</v>
      </c>
      <c r="E44" s="46" t="s">
        <v>1054</v>
      </c>
      <c r="F44" s="228" t="s">
        <v>1056</v>
      </c>
      <c r="G44" s="47" t="s">
        <v>404</v>
      </c>
      <c r="H44" s="47" t="s">
        <v>72</v>
      </c>
      <c r="I44" s="42" t="s">
        <v>6450</v>
      </c>
      <c r="J44" s="49">
        <v>45320.0</v>
      </c>
      <c r="K44" s="40">
        <v>45964.0</v>
      </c>
      <c r="L44" s="42" t="s">
        <v>75</v>
      </c>
      <c r="M44" s="51">
        <v>0.0</v>
      </c>
      <c r="N44" s="42" t="s">
        <v>75</v>
      </c>
      <c r="O44" s="54">
        <v>118000.0</v>
      </c>
      <c r="P44" s="117">
        <v>118000.0</v>
      </c>
      <c r="Q44" s="51">
        <v>0.0</v>
      </c>
      <c r="R44" s="500">
        <v>826.0</v>
      </c>
      <c r="S44" s="52">
        <f t="shared" si="1"/>
        <v>117174</v>
      </c>
      <c r="T44" s="42" t="s">
        <v>83</v>
      </c>
      <c r="U44" s="49">
        <v>45964.0</v>
      </c>
      <c r="V44" s="49">
        <v>45999.0</v>
      </c>
      <c r="W44" s="42">
        <v>1.0</v>
      </c>
      <c r="X44" s="42" t="s">
        <v>84</v>
      </c>
      <c r="Y44" s="42" t="s">
        <v>85</v>
      </c>
    </row>
    <row r="45" ht="18.0" customHeight="1">
      <c r="A45" s="38" t="s">
        <v>8696</v>
      </c>
      <c r="B45" s="40">
        <v>45965.0</v>
      </c>
      <c r="C45" s="42">
        <v>14512.0</v>
      </c>
      <c r="D45" s="47" t="s">
        <v>1300</v>
      </c>
      <c r="E45" s="46" t="s">
        <v>1301</v>
      </c>
      <c r="F45" s="228" t="s">
        <v>1302</v>
      </c>
      <c r="G45" s="47" t="s">
        <v>515</v>
      </c>
      <c r="H45" s="47" t="s">
        <v>517</v>
      </c>
      <c r="I45" s="42" t="s">
        <v>6450</v>
      </c>
      <c r="J45" s="49">
        <v>45682.0</v>
      </c>
      <c r="K45" s="40">
        <v>45964.0</v>
      </c>
      <c r="L45" s="42" t="s">
        <v>75</v>
      </c>
      <c r="M45" s="51">
        <v>0.0</v>
      </c>
      <c r="N45" s="42" t="s">
        <v>75</v>
      </c>
      <c r="O45" s="54">
        <v>234007.0</v>
      </c>
      <c r="P45" s="83">
        <v>234000.0</v>
      </c>
      <c r="Q45" s="51">
        <v>0.0</v>
      </c>
      <c r="R45" s="51">
        <v>0.0</v>
      </c>
      <c r="S45" s="52">
        <f t="shared" si="1"/>
        <v>234000</v>
      </c>
      <c r="T45" s="42" t="s">
        <v>112</v>
      </c>
      <c r="U45" s="49">
        <v>45964.0</v>
      </c>
      <c r="V45" s="49">
        <v>46056.0</v>
      </c>
      <c r="W45" s="42">
        <v>3.0</v>
      </c>
      <c r="X45" s="42" t="s">
        <v>98</v>
      </c>
      <c r="Y45" s="42" t="s">
        <v>85</v>
      </c>
    </row>
    <row r="46" ht="18.0" customHeight="1">
      <c r="A46" s="38" t="s">
        <v>8698</v>
      </c>
      <c r="B46" s="40">
        <v>45965.0</v>
      </c>
      <c r="C46" s="42">
        <v>3778.0</v>
      </c>
      <c r="D46" s="47" t="s">
        <v>2927</v>
      </c>
      <c r="E46" s="46" t="s">
        <v>2576</v>
      </c>
      <c r="F46" s="228" t="s">
        <v>2597</v>
      </c>
      <c r="G46" s="47" t="s">
        <v>2579</v>
      </c>
      <c r="H46" s="47" t="s">
        <v>156</v>
      </c>
      <c r="I46" s="42" t="s">
        <v>6450</v>
      </c>
      <c r="J46" s="49">
        <v>44549.0</v>
      </c>
      <c r="K46" s="40">
        <v>45964.0</v>
      </c>
      <c r="L46" s="42" t="s">
        <v>75</v>
      </c>
      <c r="M46" s="51">
        <v>0.0</v>
      </c>
      <c r="N46" s="40">
        <v>45965.0</v>
      </c>
      <c r="O46" s="54">
        <v>118032.0</v>
      </c>
      <c r="P46" s="83">
        <v>118032.0</v>
      </c>
      <c r="Q46" s="51">
        <v>0.0</v>
      </c>
      <c r="R46" s="51">
        <v>0.0</v>
      </c>
      <c r="S46" s="52">
        <f t="shared" si="1"/>
        <v>118032</v>
      </c>
      <c r="T46" s="42" t="s">
        <v>112</v>
      </c>
      <c r="U46" s="49">
        <v>45965.0</v>
      </c>
      <c r="V46" s="49">
        <v>45995.0</v>
      </c>
      <c r="W46" s="42">
        <v>1.0</v>
      </c>
      <c r="X46" s="42" t="s">
        <v>84</v>
      </c>
      <c r="Y46" s="42" t="s">
        <v>85</v>
      </c>
    </row>
    <row r="47" ht="18.0" customHeight="1">
      <c r="A47" s="38" t="s">
        <v>8702</v>
      </c>
      <c r="B47" s="40">
        <v>45965.0</v>
      </c>
      <c r="C47" s="42">
        <v>4896.0</v>
      </c>
      <c r="D47" s="47" t="s">
        <v>5445</v>
      </c>
      <c r="E47" s="46" t="s">
        <v>213</v>
      </c>
      <c r="F47" s="228" t="s">
        <v>5446</v>
      </c>
      <c r="G47" s="47" t="s">
        <v>217</v>
      </c>
      <c r="H47" s="47" t="s">
        <v>177</v>
      </c>
      <c r="I47" s="42" t="s">
        <v>6450</v>
      </c>
      <c r="J47" s="49">
        <v>44623.0</v>
      </c>
      <c r="K47" s="40">
        <v>45964.0</v>
      </c>
      <c r="L47" s="42" t="s">
        <v>75</v>
      </c>
      <c r="M47" s="51">
        <v>0.0</v>
      </c>
      <c r="N47" s="42" t="s">
        <v>75</v>
      </c>
      <c r="O47" s="51">
        <v>78000.0</v>
      </c>
      <c r="P47" s="500">
        <v>78000.0</v>
      </c>
      <c r="Q47" s="51">
        <v>0.0</v>
      </c>
      <c r="R47" s="500">
        <v>4400.0</v>
      </c>
      <c r="S47" s="52">
        <f t="shared" si="1"/>
        <v>73600</v>
      </c>
      <c r="T47" s="42" t="s">
        <v>83</v>
      </c>
      <c r="U47" s="49">
        <v>45964.0</v>
      </c>
      <c r="V47" s="49">
        <v>45994.0</v>
      </c>
      <c r="W47" s="42">
        <v>1.0</v>
      </c>
      <c r="X47" s="42" t="s">
        <v>98</v>
      </c>
      <c r="Y47" s="42" t="s">
        <v>85</v>
      </c>
    </row>
    <row r="48" ht="18.0" customHeight="1">
      <c r="A48" s="38" t="s">
        <v>8705</v>
      </c>
      <c r="B48" s="40">
        <v>45965.0</v>
      </c>
      <c r="C48" s="42">
        <v>11515.0</v>
      </c>
      <c r="D48" s="47" t="s">
        <v>5854</v>
      </c>
      <c r="E48" s="46" t="s">
        <v>3562</v>
      </c>
      <c r="F48" s="228" t="s">
        <v>3564</v>
      </c>
      <c r="G48" s="47" t="s">
        <v>243</v>
      </c>
      <c r="H48" s="47" t="s">
        <v>123</v>
      </c>
      <c r="I48" s="42" t="s">
        <v>6450</v>
      </c>
      <c r="J48" s="49">
        <v>45355.0</v>
      </c>
      <c r="K48" s="40">
        <v>45964.0</v>
      </c>
      <c r="L48" s="42" t="s">
        <v>75</v>
      </c>
      <c r="M48" s="51">
        <v>0.0</v>
      </c>
      <c r="N48" s="42" t="s">
        <v>75</v>
      </c>
      <c r="O48" s="51">
        <v>78000.0</v>
      </c>
      <c r="P48" s="500">
        <v>78000.0</v>
      </c>
      <c r="Q48" s="51">
        <v>0.0</v>
      </c>
      <c r="R48" s="500">
        <v>546.0</v>
      </c>
      <c r="S48" s="52">
        <f t="shared" si="1"/>
        <v>77454</v>
      </c>
      <c r="T48" s="42" t="s">
        <v>83</v>
      </c>
      <c r="U48" s="49">
        <v>45964.0</v>
      </c>
      <c r="V48" s="49">
        <v>45994.0</v>
      </c>
      <c r="W48" s="42">
        <v>1.0</v>
      </c>
      <c r="X48" s="42" t="s">
        <v>98</v>
      </c>
      <c r="Y48" s="42" t="s">
        <v>85</v>
      </c>
    </row>
    <row r="49" ht="18.0" customHeight="1">
      <c r="A49" s="38" t="s">
        <v>8708</v>
      </c>
      <c r="B49" s="40">
        <v>45965.0</v>
      </c>
      <c r="C49" s="42">
        <v>1389.0</v>
      </c>
      <c r="D49" s="47" t="s">
        <v>180</v>
      </c>
      <c r="E49" s="46" t="s">
        <v>181</v>
      </c>
      <c r="F49" s="228" t="s">
        <v>238</v>
      </c>
      <c r="G49" s="47" t="s">
        <v>121</v>
      </c>
      <c r="H49" s="47" t="s">
        <v>123</v>
      </c>
      <c r="I49" s="42" t="s">
        <v>6450</v>
      </c>
      <c r="J49" s="49">
        <v>44361.0</v>
      </c>
      <c r="K49" s="40">
        <v>45964.0</v>
      </c>
      <c r="L49" s="42" t="s">
        <v>75</v>
      </c>
      <c r="M49" s="51">
        <v>0.0</v>
      </c>
      <c r="N49" s="42" t="s">
        <v>75</v>
      </c>
      <c r="O49" s="51">
        <v>78000.0</v>
      </c>
      <c r="P49" s="500">
        <v>78000.0</v>
      </c>
      <c r="Q49" s="51">
        <v>0.0</v>
      </c>
      <c r="R49" s="500">
        <v>546.0</v>
      </c>
      <c r="S49" s="52">
        <f t="shared" si="1"/>
        <v>77454</v>
      </c>
      <c r="T49" s="42" t="s">
        <v>83</v>
      </c>
      <c r="U49" s="49">
        <v>45964.0</v>
      </c>
      <c r="V49" s="49">
        <v>45994.0</v>
      </c>
      <c r="W49" s="42">
        <v>1.0</v>
      </c>
      <c r="X49" s="42" t="s">
        <v>98</v>
      </c>
      <c r="Y49" s="42" t="s">
        <v>85</v>
      </c>
    </row>
    <row r="50" ht="18.0" customHeight="1">
      <c r="A50" s="38" t="s">
        <v>8711</v>
      </c>
      <c r="B50" s="40">
        <v>45965.0</v>
      </c>
      <c r="C50" s="42">
        <v>12245.0</v>
      </c>
      <c r="D50" s="47" t="s">
        <v>1016</v>
      </c>
      <c r="E50" s="46" t="s">
        <v>799</v>
      </c>
      <c r="F50" s="228" t="s">
        <v>8713</v>
      </c>
      <c r="G50" s="47" t="s">
        <v>801</v>
      </c>
      <c r="H50" s="47" t="s">
        <v>177</v>
      </c>
      <c r="I50" s="42" t="s">
        <v>6450</v>
      </c>
      <c r="J50" s="49">
        <v>45436.0</v>
      </c>
      <c r="K50" s="40">
        <v>45964.0</v>
      </c>
      <c r="L50" s="42" t="s">
        <v>75</v>
      </c>
      <c r="M50" s="51">
        <v>0.0</v>
      </c>
      <c r="N50" s="40">
        <v>45965.0</v>
      </c>
      <c r="O50" s="54">
        <v>78007.0</v>
      </c>
      <c r="P50" s="83">
        <v>78007.0</v>
      </c>
      <c r="Q50" s="51">
        <v>0.0</v>
      </c>
      <c r="R50" s="51">
        <v>0.0</v>
      </c>
      <c r="S50" s="52">
        <f t="shared" si="1"/>
        <v>78007</v>
      </c>
      <c r="T50" s="42" t="s">
        <v>112</v>
      </c>
      <c r="U50" s="49">
        <v>45965.0</v>
      </c>
      <c r="V50" s="49">
        <v>45996.0</v>
      </c>
      <c r="W50" s="42">
        <v>1.0</v>
      </c>
      <c r="X50" s="42" t="s">
        <v>98</v>
      </c>
      <c r="Y50" s="42" t="s">
        <v>85</v>
      </c>
    </row>
    <row r="51" ht="18.0" customHeight="1">
      <c r="A51" s="38" t="s">
        <v>8716</v>
      </c>
      <c r="B51" s="40">
        <v>45965.0</v>
      </c>
      <c r="C51" s="42">
        <v>9130.0</v>
      </c>
      <c r="D51" s="47" t="s">
        <v>328</v>
      </c>
      <c r="E51" s="46" t="s">
        <v>330</v>
      </c>
      <c r="F51" s="228" t="s">
        <v>6078</v>
      </c>
      <c r="G51" s="47" t="s">
        <v>121</v>
      </c>
      <c r="H51" s="47" t="s">
        <v>123</v>
      </c>
      <c r="I51" s="42" t="s">
        <v>6450</v>
      </c>
      <c r="J51" s="49">
        <v>45071.0</v>
      </c>
      <c r="K51" s="40">
        <v>45964.0</v>
      </c>
      <c r="L51" s="42" t="s">
        <v>75</v>
      </c>
      <c r="M51" s="51">
        <v>0.0</v>
      </c>
      <c r="N51" s="40">
        <v>45974.0</v>
      </c>
      <c r="O51" s="54">
        <v>118083.0</v>
      </c>
      <c r="P51" s="83">
        <v>118083.0</v>
      </c>
      <c r="Q51" s="51">
        <v>0.0</v>
      </c>
      <c r="R51" s="51">
        <v>0.0</v>
      </c>
      <c r="S51" s="52">
        <f t="shared" si="1"/>
        <v>118083</v>
      </c>
      <c r="T51" s="42" t="s">
        <v>112</v>
      </c>
      <c r="U51" s="49">
        <v>45974.0</v>
      </c>
      <c r="V51" s="49">
        <v>46004.0</v>
      </c>
      <c r="W51" s="42">
        <v>1.0</v>
      </c>
      <c r="X51" s="42" t="s">
        <v>84</v>
      </c>
      <c r="Y51" s="42" t="s">
        <v>85</v>
      </c>
    </row>
    <row r="52" ht="18.0" customHeight="1">
      <c r="A52" s="38" t="s">
        <v>8719</v>
      </c>
      <c r="B52" s="40">
        <v>45966.0</v>
      </c>
      <c r="C52" s="42">
        <v>12017.0</v>
      </c>
      <c r="D52" s="47" t="s">
        <v>7847</v>
      </c>
      <c r="E52" s="46" t="s">
        <v>1272</v>
      </c>
      <c r="F52" s="228" t="s">
        <v>1273</v>
      </c>
      <c r="G52" s="47" t="s">
        <v>121</v>
      </c>
      <c r="H52" s="47" t="s">
        <v>123</v>
      </c>
      <c r="I52" s="42" t="s">
        <v>6450</v>
      </c>
      <c r="J52" s="49">
        <v>45414.0</v>
      </c>
      <c r="K52" s="40">
        <v>45965.0</v>
      </c>
      <c r="L52" s="40">
        <v>45964.0</v>
      </c>
      <c r="M52" s="51">
        <v>78000.0</v>
      </c>
      <c r="N52" s="40">
        <v>45965.0</v>
      </c>
      <c r="O52" s="54">
        <v>160008.0</v>
      </c>
      <c r="P52" s="83">
        <v>160000.0</v>
      </c>
      <c r="Q52" s="51">
        <v>0.0</v>
      </c>
      <c r="R52" s="51">
        <v>0.0</v>
      </c>
      <c r="S52" s="52">
        <f t="shared" si="1"/>
        <v>160000</v>
      </c>
      <c r="T52" s="42" t="s">
        <v>112</v>
      </c>
      <c r="U52" s="49">
        <v>45965.0</v>
      </c>
      <c r="V52" s="49">
        <v>45998.0</v>
      </c>
      <c r="W52" s="42">
        <v>1.0</v>
      </c>
      <c r="X52" s="42" t="s">
        <v>98</v>
      </c>
      <c r="Y52" s="42" t="s">
        <v>85</v>
      </c>
    </row>
    <row r="53" ht="18.0" customHeight="1">
      <c r="A53" s="38" t="s">
        <v>8722</v>
      </c>
      <c r="B53" s="40">
        <v>45965.0</v>
      </c>
      <c r="C53" s="42">
        <v>4218.0</v>
      </c>
      <c r="D53" s="47" t="s">
        <v>490</v>
      </c>
      <c r="E53" s="46" t="s">
        <v>390</v>
      </c>
      <c r="F53" s="228" t="s">
        <v>391</v>
      </c>
      <c r="G53" s="47" t="s">
        <v>392</v>
      </c>
      <c r="H53" s="47" t="s">
        <v>177</v>
      </c>
      <c r="I53" s="42" t="s">
        <v>6450</v>
      </c>
      <c r="J53" s="49">
        <v>44574.0</v>
      </c>
      <c r="K53" s="40">
        <v>45965.0</v>
      </c>
      <c r="L53" s="42" t="s">
        <v>75</v>
      </c>
      <c r="M53" s="51">
        <v>0.0</v>
      </c>
      <c r="N53" s="42" t="s">
        <v>75</v>
      </c>
      <c r="O53" s="51">
        <v>78000.0</v>
      </c>
      <c r="P53" s="278">
        <v>78000.0</v>
      </c>
      <c r="Q53" s="51">
        <v>0.0</v>
      </c>
      <c r="R53" s="278">
        <v>4400.0</v>
      </c>
      <c r="S53" s="52">
        <f t="shared" si="1"/>
        <v>73600</v>
      </c>
      <c r="T53" s="42" t="s">
        <v>83</v>
      </c>
      <c r="U53" s="49">
        <v>45965.0</v>
      </c>
      <c r="V53" s="49">
        <v>45998.0</v>
      </c>
      <c r="W53" s="42">
        <v>1.0</v>
      </c>
      <c r="X53" s="42" t="s">
        <v>98</v>
      </c>
      <c r="Y53" s="42" t="s">
        <v>85</v>
      </c>
    </row>
    <row r="54" ht="18.0" customHeight="1">
      <c r="A54" s="38" t="s">
        <v>8726</v>
      </c>
      <c r="B54" s="40">
        <v>45965.0</v>
      </c>
      <c r="C54" s="42">
        <v>1183.0</v>
      </c>
      <c r="D54" s="47" t="s">
        <v>2940</v>
      </c>
      <c r="E54" s="46" t="s">
        <v>2941</v>
      </c>
      <c r="F54" s="228" t="s">
        <v>2942</v>
      </c>
      <c r="G54" s="47" t="s">
        <v>122</v>
      </c>
      <c r="H54" s="47" t="s">
        <v>124</v>
      </c>
      <c r="I54" s="42" t="s">
        <v>6450</v>
      </c>
      <c r="J54" s="49">
        <v>44350.0</v>
      </c>
      <c r="K54" s="40">
        <v>45965.0</v>
      </c>
      <c r="L54" s="42" t="s">
        <v>75</v>
      </c>
      <c r="M54" s="51">
        <v>78000.0</v>
      </c>
      <c r="N54" s="42" t="s">
        <v>75</v>
      </c>
      <c r="O54" s="54">
        <v>100000.0</v>
      </c>
      <c r="P54" s="106">
        <v>100000.0</v>
      </c>
      <c r="Q54" s="51">
        <v>0.0</v>
      </c>
      <c r="R54" s="278">
        <v>2000.0</v>
      </c>
      <c r="S54" s="52">
        <f t="shared" si="1"/>
        <v>98000</v>
      </c>
      <c r="T54" s="42" t="s">
        <v>83</v>
      </c>
      <c r="U54" s="49">
        <v>45965.0</v>
      </c>
      <c r="V54" s="49">
        <v>45995.0</v>
      </c>
      <c r="W54" s="42">
        <v>1.0</v>
      </c>
      <c r="X54" s="42" t="s">
        <v>98</v>
      </c>
      <c r="Y54" s="42" t="s">
        <v>85</v>
      </c>
    </row>
    <row r="55" ht="18.0" customHeight="1">
      <c r="A55" s="38" t="s">
        <v>8729</v>
      </c>
      <c r="B55" s="40">
        <v>45965.0</v>
      </c>
      <c r="C55" s="42">
        <v>6336.0</v>
      </c>
      <c r="D55" s="47" t="s">
        <v>5750</v>
      </c>
      <c r="E55" s="46" t="s">
        <v>2692</v>
      </c>
      <c r="F55" s="228" t="s">
        <v>8731</v>
      </c>
      <c r="G55" s="47" t="s">
        <v>2694</v>
      </c>
      <c r="H55" s="47" t="s">
        <v>124</v>
      </c>
      <c r="I55" s="42" t="s">
        <v>6450</v>
      </c>
      <c r="J55" s="49">
        <v>44759.0</v>
      </c>
      <c r="K55" s="40">
        <v>45965.0</v>
      </c>
      <c r="L55" s="42" t="s">
        <v>75</v>
      </c>
      <c r="M55" s="51">
        <v>0.0</v>
      </c>
      <c r="N55" s="42" t="s">
        <v>75</v>
      </c>
      <c r="O55" s="54">
        <v>118000.0</v>
      </c>
      <c r="P55" s="106">
        <v>118000.0</v>
      </c>
      <c r="Q55" s="51">
        <v>0.0</v>
      </c>
      <c r="R55" s="278">
        <v>4400.0</v>
      </c>
      <c r="S55" s="52">
        <f t="shared" si="1"/>
        <v>113600</v>
      </c>
      <c r="T55" s="42" t="s">
        <v>83</v>
      </c>
      <c r="U55" s="49">
        <v>45965.0</v>
      </c>
      <c r="V55" s="49">
        <v>45995.0</v>
      </c>
      <c r="W55" s="42">
        <v>1.0</v>
      </c>
      <c r="X55" s="42" t="s">
        <v>84</v>
      </c>
      <c r="Y55" s="42" t="s">
        <v>85</v>
      </c>
    </row>
    <row r="56" ht="18.0" customHeight="1">
      <c r="A56" s="38" t="s">
        <v>8733</v>
      </c>
      <c r="B56" s="40">
        <v>45965.0</v>
      </c>
      <c r="C56" s="42">
        <v>10751.0</v>
      </c>
      <c r="D56" s="47" t="s">
        <v>5773</v>
      </c>
      <c r="E56" s="46" t="s">
        <v>1202</v>
      </c>
      <c r="F56" s="228" t="s">
        <v>1203</v>
      </c>
      <c r="G56" s="47" t="s">
        <v>132</v>
      </c>
      <c r="H56" s="47" t="s">
        <v>134</v>
      </c>
      <c r="I56" s="42" t="s">
        <v>6450</v>
      </c>
      <c r="J56" s="49">
        <v>45261.0</v>
      </c>
      <c r="K56" s="40">
        <v>45965.0</v>
      </c>
      <c r="L56" s="42" t="s">
        <v>75</v>
      </c>
      <c r="M56" s="51">
        <v>0.0</v>
      </c>
      <c r="N56" s="42" t="s">
        <v>75</v>
      </c>
      <c r="O56" s="54">
        <v>118000.0</v>
      </c>
      <c r="P56" s="106">
        <v>118000.0</v>
      </c>
      <c r="Q56" s="51">
        <v>0.0</v>
      </c>
      <c r="R56" s="278">
        <v>2360.0</v>
      </c>
      <c r="S56" s="52">
        <f t="shared" si="1"/>
        <v>115640</v>
      </c>
      <c r="T56" s="42" t="s">
        <v>83</v>
      </c>
      <c r="U56" s="49">
        <v>45965.0</v>
      </c>
      <c r="V56" s="49">
        <v>45995.0</v>
      </c>
      <c r="W56" s="42">
        <v>1.0</v>
      </c>
      <c r="X56" s="42" t="s">
        <v>84</v>
      </c>
      <c r="Y56" s="42" t="s">
        <v>85</v>
      </c>
    </row>
    <row r="57" ht="18.0" customHeight="1">
      <c r="A57" s="38" t="s">
        <v>8737</v>
      </c>
      <c r="B57" s="40">
        <v>45965.0</v>
      </c>
      <c r="C57" s="42">
        <v>5574.0</v>
      </c>
      <c r="D57" s="47" t="s">
        <v>6370</v>
      </c>
      <c r="E57" s="46" t="s">
        <v>1288</v>
      </c>
      <c r="F57" s="228" t="s">
        <v>1289</v>
      </c>
      <c r="G57" s="47" t="s">
        <v>585</v>
      </c>
      <c r="H57" s="47" t="s">
        <v>123</v>
      </c>
      <c r="I57" s="42" t="s">
        <v>6450</v>
      </c>
      <c r="J57" s="49">
        <v>44678.0</v>
      </c>
      <c r="K57" s="40">
        <v>45965.0</v>
      </c>
      <c r="L57" s="42" t="s">
        <v>75</v>
      </c>
      <c r="M57" s="51">
        <v>0.0</v>
      </c>
      <c r="N57" s="42" t="s">
        <v>75</v>
      </c>
      <c r="O57" s="54">
        <v>78016.0</v>
      </c>
      <c r="P57" s="95">
        <v>80000.0</v>
      </c>
      <c r="Q57" s="51">
        <v>0.0</v>
      </c>
      <c r="R57" s="51">
        <v>0.0</v>
      </c>
      <c r="S57" s="52">
        <f t="shared" si="1"/>
        <v>80000</v>
      </c>
      <c r="T57" s="42" t="s">
        <v>112</v>
      </c>
      <c r="U57" s="49">
        <v>45965.0</v>
      </c>
      <c r="V57" s="49">
        <v>45996.0</v>
      </c>
      <c r="W57" s="42">
        <v>1.0</v>
      </c>
      <c r="X57" s="42" t="s">
        <v>98</v>
      </c>
      <c r="Y57" s="42" t="s">
        <v>85</v>
      </c>
    </row>
    <row r="58" ht="18.0" customHeight="1">
      <c r="A58" s="38" t="s">
        <v>8740</v>
      </c>
      <c r="B58" s="40">
        <v>45965.0</v>
      </c>
      <c r="C58" s="42">
        <v>7251.0</v>
      </c>
      <c r="D58" s="47" t="s">
        <v>549</v>
      </c>
      <c r="E58" s="46" t="s">
        <v>550</v>
      </c>
      <c r="F58" s="228" t="s">
        <v>5419</v>
      </c>
      <c r="G58" s="47" t="s">
        <v>552</v>
      </c>
      <c r="H58" s="47" t="s">
        <v>72</v>
      </c>
      <c r="I58" s="42" t="s">
        <v>6450</v>
      </c>
      <c r="J58" s="49">
        <v>44848.0</v>
      </c>
      <c r="K58" s="40">
        <v>45965.0</v>
      </c>
      <c r="L58" s="42" t="s">
        <v>75</v>
      </c>
      <c r="M58" s="51">
        <v>0.0</v>
      </c>
      <c r="N58" s="42" t="s">
        <v>75</v>
      </c>
      <c r="O58" s="51">
        <v>78000.0</v>
      </c>
      <c r="P58" s="278">
        <v>78000.0</v>
      </c>
      <c r="Q58" s="51">
        <v>0.0</v>
      </c>
      <c r="R58" s="278">
        <v>4400.0</v>
      </c>
      <c r="S58" s="52">
        <f t="shared" si="1"/>
        <v>73600</v>
      </c>
      <c r="T58" s="42" t="s">
        <v>83</v>
      </c>
      <c r="U58" s="49">
        <v>45965.0</v>
      </c>
      <c r="V58" s="49">
        <v>45995.0</v>
      </c>
      <c r="W58" s="42">
        <v>1.0</v>
      </c>
      <c r="X58" s="42" t="s">
        <v>98</v>
      </c>
      <c r="Y58" s="42" t="s">
        <v>85</v>
      </c>
    </row>
    <row r="59" ht="18.0" customHeight="1">
      <c r="A59" s="38" t="s">
        <v>8743</v>
      </c>
      <c r="B59" s="40">
        <v>45965.0</v>
      </c>
      <c r="C59" s="42">
        <v>4723.0</v>
      </c>
      <c r="D59" s="47" t="s">
        <v>2572</v>
      </c>
      <c r="E59" s="46" t="s">
        <v>1074</v>
      </c>
      <c r="F59" s="228" t="s">
        <v>1075</v>
      </c>
      <c r="G59" s="47" t="s">
        <v>217</v>
      </c>
      <c r="H59" s="47" t="s">
        <v>177</v>
      </c>
      <c r="I59" s="42" t="s">
        <v>6450</v>
      </c>
      <c r="J59" s="49">
        <v>44611.0</v>
      </c>
      <c r="K59" s="40">
        <v>45965.0</v>
      </c>
      <c r="L59" s="42" t="s">
        <v>75</v>
      </c>
      <c r="M59" s="51">
        <v>0.0</v>
      </c>
      <c r="N59" s="42" t="s">
        <v>75</v>
      </c>
      <c r="O59" s="54">
        <v>78010.0</v>
      </c>
      <c r="P59" s="95">
        <v>78000.0</v>
      </c>
      <c r="Q59" s="51">
        <v>0.0</v>
      </c>
      <c r="R59" s="51">
        <v>0.0</v>
      </c>
      <c r="S59" s="52">
        <f t="shared" si="1"/>
        <v>78000</v>
      </c>
      <c r="T59" s="42" t="s">
        <v>112</v>
      </c>
      <c r="U59" s="49">
        <v>45965.0</v>
      </c>
      <c r="V59" s="49">
        <v>45995.0</v>
      </c>
      <c r="W59" s="42">
        <v>1.0</v>
      </c>
      <c r="X59" s="42" t="s">
        <v>98</v>
      </c>
      <c r="Y59" s="42" t="s">
        <v>85</v>
      </c>
    </row>
    <row r="60" ht="18.0" customHeight="1">
      <c r="A60" s="38" t="s">
        <v>8746</v>
      </c>
      <c r="B60" s="40">
        <v>45965.0</v>
      </c>
      <c r="C60" s="42">
        <v>8995.0</v>
      </c>
      <c r="D60" s="47" t="s">
        <v>5144</v>
      </c>
      <c r="E60" s="46" t="s">
        <v>5145</v>
      </c>
      <c r="F60" s="228" t="s">
        <v>752</v>
      </c>
      <c r="G60" s="47" t="s">
        <v>121</v>
      </c>
      <c r="H60" s="47" t="s">
        <v>123</v>
      </c>
      <c r="I60" s="42" t="s">
        <v>6450</v>
      </c>
      <c r="J60" s="49">
        <v>45056.0</v>
      </c>
      <c r="K60" s="40">
        <v>45965.0</v>
      </c>
      <c r="L60" s="42" t="s">
        <v>75</v>
      </c>
      <c r="M60" s="51">
        <v>118000.0</v>
      </c>
      <c r="N60" s="42" t="s">
        <v>75</v>
      </c>
      <c r="O60" s="54">
        <v>220000.0</v>
      </c>
      <c r="P60" s="106">
        <v>220000.0</v>
      </c>
      <c r="Q60" s="51">
        <v>0.0</v>
      </c>
      <c r="R60" s="278">
        <v>4440.0</v>
      </c>
      <c r="S60" s="52">
        <f t="shared" si="1"/>
        <v>215560</v>
      </c>
      <c r="T60" s="42" t="s">
        <v>83</v>
      </c>
      <c r="U60" s="49">
        <v>45965.0</v>
      </c>
      <c r="V60" s="49">
        <v>46001.0</v>
      </c>
      <c r="W60" s="42">
        <v>1.0</v>
      </c>
      <c r="X60" s="42" t="s">
        <v>84</v>
      </c>
      <c r="Y60" s="42" t="s">
        <v>85</v>
      </c>
    </row>
    <row r="61" ht="18.0" customHeight="1">
      <c r="A61" s="38" t="s">
        <v>8752</v>
      </c>
      <c r="B61" s="40">
        <v>45965.0</v>
      </c>
      <c r="C61" s="42">
        <v>8995.0</v>
      </c>
      <c r="D61" s="47" t="s">
        <v>5144</v>
      </c>
      <c r="E61" s="46" t="s">
        <v>5145</v>
      </c>
      <c r="F61" s="228" t="s">
        <v>5147</v>
      </c>
      <c r="G61" s="47" t="s">
        <v>121</v>
      </c>
      <c r="H61" s="47" t="s">
        <v>123</v>
      </c>
      <c r="I61" s="42" t="s">
        <v>6450</v>
      </c>
      <c r="J61" s="49">
        <v>45056.0</v>
      </c>
      <c r="K61" s="40"/>
      <c r="L61" s="42"/>
      <c r="M61" s="51">
        <v>118000.0</v>
      </c>
      <c r="N61" s="42" t="s">
        <v>75</v>
      </c>
      <c r="O61" s="54">
        <v>0.0</v>
      </c>
      <c r="P61" s="54">
        <v>0.0</v>
      </c>
      <c r="Q61" s="51">
        <v>0.0</v>
      </c>
      <c r="R61" s="51">
        <v>0.0</v>
      </c>
      <c r="S61" s="52">
        <f t="shared" si="1"/>
        <v>0</v>
      </c>
      <c r="T61" s="42" t="s">
        <v>283</v>
      </c>
      <c r="U61" s="49">
        <v>45965.0</v>
      </c>
      <c r="V61" s="49">
        <v>45997.0</v>
      </c>
      <c r="W61" s="42">
        <v>1.0</v>
      </c>
      <c r="X61" s="42" t="s">
        <v>84</v>
      </c>
      <c r="Y61" s="42" t="s">
        <v>85</v>
      </c>
    </row>
    <row r="62" ht="18.0" customHeight="1">
      <c r="A62" s="38" t="s">
        <v>8755</v>
      </c>
      <c r="B62" s="40">
        <v>45965.0</v>
      </c>
      <c r="C62" s="42">
        <v>8979.0</v>
      </c>
      <c r="D62" s="47" t="s">
        <v>6658</v>
      </c>
      <c r="E62" s="46" t="s">
        <v>1218</v>
      </c>
      <c r="F62" s="228" t="s">
        <v>1219</v>
      </c>
      <c r="G62" s="47" t="s">
        <v>1220</v>
      </c>
      <c r="H62" s="47" t="s">
        <v>72</v>
      </c>
      <c r="I62" s="42" t="s">
        <v>6450</v>
      </c>
      <c r="J62" s="49">
        <v>45055.0</v>
      </c>
      <c r="K62" s="40">
        <v>45965.0</v>
      </c>
      <c r="L62" s="42" t="s">
        <v>75</v>
      </c>
      <c r="M62" s="51">
        <v>0.0</v>
      </c>
      <c r="N62" s="40">
        <v>45967.0</v>
      </c>
      <c r="O62" s="54">
        <v>118006.0</v>
      </c>
      <c r="P62" s="95">
        <v>118006.0</v>
      </c>
      <c r="Q62" s="51">
        <v>0.0</v>
      </c>
      <c r="R62" s="51">
        <v>0.0</v>
      </c>
      <c r="S62" s="52">
        <f t="shared" si="1"/>
        <v>118006</v>
      </c>
      <c r="T62" s="42" t="s">
        <v>112</v>
      </c>
      <c r="U62" s="49">
        <v>45967.0</v>
      </c>
      <c r="V62" s="49">
        <v>46000.0</v>
      </c>
      <c r="W62" s="42">
        <v>1.0</v>
      </c>
      <c r="X62" s="42" t="s">
        <v>84</v>
      </c>
      <c r="Y62" s="42" t="s">
        <v>85</v>
      </c>
    </row>
    <row r="63" ht="18.0" customHeight="1">
      <c r="A63" s="38" t="s">
        <v>8759</v>
      </c>
      <c r="B63" s="40">
        <v>45965.0</v>
      </c>
      <c r="C63" s="42">
        <v>4181.0</v>
      </c>
      <c r="D63" s="47" t="s">
        <v>436</v>
      </c>
      <c r="E63" s="46" t="s">
        <v>438</v>
      </c>
      <c r="F63" s="228" t="s">
        <v>989</v>
      </c>
      <c r="G63" s="47" t="s">
        <v>634</v>
      </c>
      <c r="H63" s="47" t="s">
        <v>235</v>
      </c>
      <c r="I63" s="42" t="s">
        <v>6450</v>
      </c>
      <c r="J63" s="49">
        <v>44571.0</v>
      </c>
      <c r="K63" s="40">
        <v>45965.0</v>
      </c>
      <c r="L63" s="42" t="s">
        <v>75</v>
      </c>
      <c r="M63" s="51">
        <v>118000.0</v>
      </c>
      <c r="N63" s="42" t="s">
        <v>75</v>
      </c>
      <c r="O63" s="54">
        <v>250003.0</v>
      </c>
      <c r="P63" s="95">
        <v>250000.0</v>
      </c>
      <c r="Q63" s="51">
        <v>0.0</v>
      </c>
      <c r="R63" s="51">
        <v>0.0</v>
      </c>
      <c r="S63" s="52">
        <f t="shared" si="1"/>
        <v>250000</v>
      </c>
      <c r="T63" s="42" t="s">
        <v>112</v>
      </c>
      <c r="U63" s="49">
        <v>45965.0</v>
      </c>
      <c r="V63" s="49">
        <v>45995.0</v>
      </c>
      <c r="W63" s="42">
        <v>1.0</v>
      </c>
      <c r="X63" s="42" t="s">
        <v>84</v>
      </c>
      <c r="Y63" s="42" t="s">
        <v>85</v>
      </c>
    </row>
    <row r="64" ht="18.0" customHeight="1">
      <c r="A64" s="38" t="s">
        <v>8761</v>
      </c>
      <c r="B64" s="40">
        <v>45965.0</v>
      </c>
      <c r="C64" s="42">
        <v>9277.0</v>
      </c>
      <c r="D64" s="44" t="s">
        <v>8763</v>
      </c>
      <c r="E64" s="46" t="s">
        <v>8764</v>
      </c>
      <c r="F64" s="228" t="s">
        <v>8767</v>
      </c>
      <c r="G64" s="47" t="s">
        <v>323</v>
      </c>
      <c r="H64" s="47" t="s">
        <v>177</v>
      </c>
      <c r="I64" s="42" t="s">
        <v>6450</v>
      </c>
      <c r="J64" s="49">
        <v>45087.0</v>
      </c>
      <c r="K64" s="40">
        <v>45965.0</v>
      </c>
      <c r="L64" s="42" t="s">
        <v>75</v>
      </c>
      <c r="M64" s="51">
        <v>0.0</v>
      </c>
      <c r="N64" s="42" t="s">
        <v>75</v>
      </c>
      <c r="O64" s="54">
        <v>1699000.0</v>
      </c>
      <c r="P64" s="95">
        <v>1298000.0</v>
      </c>
      <c r="Q64" s="51">
        <v>0.0</v>
      </c>
      <c r="R64" s="51">
        <v>0.0</v>
      </c>
      <c r="S64" s="52">
        <f t="shared" si="1"/>
        <v>1298000</v>
      </c>
      <c r="T64" s="42" t="s">
        <v>112</v>
      </c>
      <c r="U64" s="49">
        <v>45965.0</v>
      </c>
      <c r="V64" s="49">
        <v>46325.0</v>
      </c>
      <c r="W64" s="42">
        <v>12.0</v>
      </c>
      <c r="X64" s="42" t="s">
        <v>84</v>
      </c>
      <c r="Y64" s="42" t="s">
        <v>85</v>
      </c>
    </row>
    <row r="65" ht="18.0" customHeight="1">
      <c r="A65" s="38" t="s">
        <v>8771</v>
      </c>
      <c r="B65" s="40">
        <v>45965.0</v>
      </c>
      <c r="C65" s="42">
        <v>925.0</v>
      </c>
      <c r="D65" s="47" t="s">
        <v>6706</v>
      </c>
      <c r="E65" s="46" t="s">
        <v>1951</v>
      </c>
      <c r="F65" s="228" t="s">
        <v>1952</v>
      </c>
      <c r="G65" s="47" t="s">
        <v>485</v>
      </c>
      <c r="H65" s="47" t="s">
        <v>486</v>
      </c>
      <c r="I65" s="42" t="s">
        <v>6450</v>
      </c>
      <c r="J65" s="49">
        <v>44340.0</v>
      </c>
      <c r="K65" s="40">
        <v>45965.0</v>
      </c>
      <c r="L65" s="42" t="s">
        <v>75</v>
      </c>
      <c r="M65" s="51">
        <v>118000.0</v>
      </c>
      <c r="N65" s="42" t="s">
        <v>75</v>
      </c>
      <c r="O65" s="54">
        <v>0.0</v>
      </c>
      <c r="P65" s="54">
        <v>0.0</v>
      </c>
      <c r="Q65" s="51">
        <v>0.0</v>
      </c>
      <c r="R65" s="51">
        <v>0.0</v>
      </c>
      <c r="S65" s="52">
        <f t="shared" si="1"/>
        <v>0</v>
      </c>
      <c r="T65" s="42" t="s">
        <v>283</v>
      </c>
      <c r="U65" s="49">
        <v>45965.0</v>
      </c>
      <c r="V65" s="49">
        <v>46000.0</v>
      </c>
      <c r="W65" s="42">
        <v>1.0</v>
      </c>
      <c r="X65" s="42" t="s">
        <v>84</v>
      </c>
      <c r="Y65" s="42" t="s">
        <v>85</v>
      </c>
    </row>
    <row r="66" ht="18.0" customHeight="1">
      <c r="A66" s="38" t="s">
        <v>8774</v>
      </c>
      <c r="B66" s="40">
        <v>45965.0</v>
      </c>
      <c r="C66" s="42">
        <v>3848.0</v>
      </c>
      <c r="D66" s="47" t="s">
        <v>3946</v>
      </c>
      <c r="E66" s="46" t="s">
        <v>1112</v>
      </c>
      <c r="F66" s="228" t="s">
        <v>1113</v>
      </c>
      <c r="G66" s="47" t="s">
        <v>1114</v>
      </c>
      <c r="H66" s="47" t="s">
        <v>156</v>
      </c>
      <c r="I66" s="42" t="s">
        <v>6450</v>
      </c>
      <c r="J66" s="49">
        <v>44554.0</v>
      </c>
      <c r="K66" s="40">
        <v>45965.0</v>
      </c>
      <c r="L66" s="42" t="s">
        <v>75</v>
      </c>
      <c r="M66" s="51">
        <v>78000.0</v>
      </c>
      <c r="N66" s="42" t="s">
        <v>75</v>
      </c>
      <c r="O66" s="54">
        <v>118000.0</v>
      </c>
      <c r="P66" s="106">
        <v>118000.0</v>
      </c>
      <c r="Q66" s="51">
        <v>0.0</v>
      </c>
      <c r="R66" s="278">
        <v>4400.0</v>
      </c>
      <c r="S66" s="52">
        <f t="shared" si="1"/>
        <v>113600</v>
      </c>
      <c r="T66" s="42" t="s">
        <v>83</v>
      </c>
      <c r="U66" s="49">
        <v>45965.0</v>
      </c>
      <c r="V66" s="49">
        <v>45995.0</v>
      </c>
      <c r="W66" s="42">
        <v>1.0</v>
      </c>
      <c r="X66" s="42" t="s">
        <v>98</v>
      </c>
      <c r="Y66" s="42" t="s">
        <v>85</v>
      </c>
    </row>
    <row r="67" ht="18.0" customHeight="1">
      <c r="A67" s="38" t="s">
        <v>8777</v>
      </c>
      <c r="B67" s="40">
        <v>45965.0</v>
      </c>
      <c r="C67" s="42">
        <v>13137.0</v>
      </c>
      <c r="D67" s="47" t="s">
        <v>8778</v>
      </c>
      <c r="E67" s="46" t="s">
        <v>8779</v>
      </c>
      <c r="F67" s="228" t="s">
        <v>8780</v>
      </c>
      <c r="G67" s="47" t="s">
        <v>3303</v>
      </c>
      <c r="H67" s="47" t="s">
        <v>134</v>
      </c>
      <c r="I67" s="42" t="s">
        <v>6450</v>
      </c>
      <c r="J67" s="49">
        <v>45531.0</v>
      </c>
      <c r="K67" s="40">
        <v>45965.0</v>
      </c>
      <c r="L67" s="42" t="s">
        <v>75</v>
      </c>
      <c r="M67" s="51">
        <v>0.0</v>
      </c>
      <c r="N67" s="42" t="s">
        <v>75</v>
      </c>
      <c r="O67" s="54">
        <v>1298059.0</v>
      </c>
      <c r="P67" s="95">
        <v>1298059.0</v>
      </c>
      <c r="Q67" s="51">
        <v>118000.0</v>
      </c>
      <c r="R67" s="51">
        <v>0.0</v>
      </c>
      <c r="S67" s="52">
        <f t="shared" si="1"/>
        <v>1298059</v>
      </c>
      <c r="T67" s="42" t="s">
        <v>112</v>
      </c>
      <c r="U67" s="49">
        <v>45965.0</v>
      </c>
      <c r="V67" s="49">
        <v>46325.0</v>
      </c>
      <c r="W67" s="42">
        <v>12.0</v>
      </c>
      <c r="X67" s="42" t="s">
        <v>84</v>
      </c>
      <c r="Y67" s="42" t="s">
        <v>85</v>
      </c>
    </row>
    <row r="68" ht="18.0" customHeight="1">
      <c r="A68" s="38" t="s">
        <v>8783</v>
      </c>
      <c r="B68" s="40">
        <v>45965.0</v>
      </c>
      <c r="C68" s="42">
        <v>13621.0</v>
      </c>
      <c r="D68" s="47" t="s">
        <v>104</v>
      </c>
      <c r="E68" s="46" t="s">
        <v>105</v>
      </c>
      <c r="F68" s="228" t="s">
        <v>106</v>
      </c>
      <c r="G68" s="47" t="s">
        <v>107</v>
      </c>
      <c r="H68" s="47" t="s">
        <v>108</v>
      </c>
      <c r="I68" s="42" t="s">
        <v>6450</v>
      </c>
      <c r="J68" s="49">
        <v>45582.0</v>
      </c>
      <c r="K68" s="40">
        <v>45965.0</v>
      </c>
      <c r="L68" s="42" t="s">
        <v>75</v>
      </c>
      <c r="M68" s="51">
        <v>0.0</v>
      </c>
      <c r="N68" s="40">
        <v>45969.0</v>
      </c>
      <c r="O68" s="54">
        <v>78003.0</v>
      </c>
      <c r="P68" s="95">
        <v>78003.0</v>
      </c>
      <c r="Q68" s="51">
        <v>0.0</v>
      </c>
      <c r="R68" s="51">
        <v>0.0</v>
      </c>
      <c r="S68" s="52">
        <f t="shared" si="1"/>
        <v>78003</v>
      </c>
      <c r="T68" s="42" t="s">
        <v>112</v>
      </c>
      <c r="U68" s="49">
        <v>45969.0</v>
      </c>
      <c r="V68" s="49">
        <v>45999.0</v>
      </c>
      <c r="W68" s="42">
        <v>1.0</v>
      </c>
      <c r="X68" s="42" t="s">
        <v>98</v>
      </c>
      <c r="Y68" s="42" t="s">
        <v>85</v>
      </c>
    </row>
    <row r="69" ht="18.0" customHeight="1">
      <c r="A69" s="38" t="s">
        <v>8786</v>
      </c>
      <c r="B69" s="40">
        <v>45965.0</v>
      </c>
      <c r="C69" s="42">
        <v>6926.0</v>
      </c>
      <c r="D69" s="47" t="s">
        <v>543</v>
      </c>
      <c r="E69" s="46" t="s">
        <v>545</v>
      </c>
      <c r="F69" s="228" t="s">
        <v>546</v>
      </c>
      <c r="G69" s="47" t="s">
        <v>355</v>
      </c>
      <c r="H69" s="47" t="s">
        <v>235</v>
      </c>
      <c r="I69" s="42" t="s">
        <v>6450</v>
      </c>
      <c r="J69" s="49">
        <v>44816.0</v>
      </c>
      <c r="K69" s="40">
        <v>45965.0</v>
      </c>
      <c r="L69" s="42" t="s">
        <v>75</v>
      </c>
      <c r="M69" s="51">
        <v>0.0</v>
      </c>
      <c r="N69" s="42" t="s">
        <v>75</v>
      </c>
      <c r="O69" s="54">
        <v>78054.0</v>
      </c>
      <c r="P69" s="95">
        <v>78054.0</v>
      </c>
      <c r="Q69" s="51">
        <v>0.0</v>
      </c>
      <c r="R69" s="51">
        <v>0.0</v>
      </c>
      <c r="S69" s="52">
        <f t="shared" si="1"/>
        <v>78054</v>
      </c>
      <c r="T69" s="42" t="s">
        <v>112</v>
      </c>
      <c r="U69" s="49">
        <v>45965.0</v>
      </c>
      <c r="V69" s="49">
        <v>45995.0</v>
      </c>
      <c r="W69" s="42">
        <v>1.0</v>
      </c>
      <c r="X69" s="42" t="s">
        <v>98</v>
      </c>
      <c r="Y69" s="42" t="s">
        <v>85</v>
      </c>
    </row>
    <row r="70" ht="18.0" customHeight="1">
      <c r="A70" s="38" t="s">
        <v>8789</v>
      </c>
      <c r="B70" s="40">
        <v>45965.0</v>
      </c>
      <c r="C70" s="42">
        <v>7163.0</v>
      </c>
      <c r="D70" s="47" t="s">
        <v>1281</v>
      </c>
      <c r="E70" s="46" t="s">
        <v>1226</v>
      </c>
      <c r="F70" s="228" t="s">
        <v>1227</v>
      </c>
      <c r="G70" s="47" t="s">
        <v>801</v>
      </c>
      <c r="H70" s="47" t="s">
        <v>177</v>
      </c>
      <c r="I70" s="42" t="s">
        <v>6450</v>
      </c>
      <c r="J70" s="49">
        <v>44839.0</v>
      </c>
      <c r="K70" s="40">
        <v>45965.0</v>
      </c>
      <c r="L70" s="42" t="s">
        <v>75</v>
      </c>
      <c r="M70" s="51">
        <v>0.0</v>
      </c>
      <c r="N70" s="42" t="s">
        <v>75</v>
      </c>
      <c r="O70" s="54">
        <v>78000.0</v>
      </c>
      <c r="P70" s="106">
        <v>78000.0</v>
      </c>
      <c r="Q70" s="51">
        <v>0.0</v>
      </c>
      <c r="R70" s="278">
        <v>4400.0</v>
      </c>
      <c r="S70" s="52">
        <f t="shared" si="1"/>
        <v>73600</v>
      </c>
      <c r="T70" s="42" t="s">
        <v>83</v>
      </c>
      <c r="U70" s="49">
        <v>45965.0</v>
      </c>
      <c r="V70" s="49">
        <v>45996.0</v>
      </c>
      <c r="W70" s="42">
        <v>1.0</v>
      </c>
      <c r="X70" s="42" t="s">
        <v>98</v>
      </c>
      <c r="Y70" s="42" t="s">
        <v>85</v>
      </c>
    </row>
    <row r="71" ht="18.0" customHeight="1">
      <c r="A71" s="38" t="s">
        <v>8793</v>
      </c>
      <c r="B71" s="40">
        <v>45966.0</v>
      </c>
      <c r="C71" s="42">
        <v>11117.0</v>
      </c>
      <c r="D71" s="47" t="s">
        <v>116</v>
      </c>
      <c r="E71" s="46" t="s">
        <v>118</v>
      </c>
      <c r="F71" s="228" t="s">
        <v>261</v>
      </c>
      <c r="G71" s="47" t="s">
        <v>121</v>
      </c>
      <c r="H71" s="47" t="s">
        <v>123</v>
      </c>
      <c r="I71" s="42" t="s">
        <v>6450</v>
      </c>
      <c r="J71" s="49">
        <v>45311.0</v>
      </c>
      <c r="K71" s="40"/>
      <c r="L71" s="42"/>
      <c r="M71" s="51">
        <v>118000.0</v>
      </c>
      <c r="N71" s="42" t="s">
        <v>75</v>
      </c>
      <c r="O71" s="54">
        <v>0.0</v>
      </c>
      <c r="P71" s="54">
        <v>0.0</v>
      </c>
      <c r="Q71" s="51">
        <v>0.0</v>
      </c>
      <c r="R71" s="51">
        <v>0.0</v>
      </c>
      <c r="S71" s="52">
        <f t="shared" si="1"/>
        <v>0</v>
      </c>
      <c r="T71" s="42" t="s">
        <v>283</v>
      </c>
      <c r="U71" s="49">
        <v>45965.0</v>
      </c>
      <c r="V71" s="49">
        <v>45995.0</v>
      </c>
      <c r="W71" s="42">
        <v>1.0</v>
      </c>
      <c r="X71" s="42" t="s">
        <v>84</v>
      </c>
      <c r="Y71" s="42" t="s">
        <v>85</v>
      </c>
    </row>
    <row r="72" ht="18.0" customHeight="1">
      <c r="A72" s="38" t="s">
        <v>8796</v>
      </c>
      <c r="B72" s="40">
        <v>45966.0</v>
      </c>
      <c r="C72" s="42">
        <v>1599.0</v>
      </c>
      <c r="D72" s="47" t="s">
        <v>6779</v>
      </c>
      <c r="E72" s="46" t="s">
        <v>1069</v>
      </c>
      <c r="F72" s="228" t="s">
        <v>8798</v>
      </c>
      <c r="G72" s="47" t="s">
        <v>1071</v>
      </c>
      <c r="H72" s="47" t="s">
        <v>814</v>
      </c>
      <c r="I72" s="42" t="s">
        <v>6450</v>
      </c>
      <c r="J72" s="49">
        <v>44377.0</v>
      </c>
      <c r="K72" s="40">
        <v>45965.0</v>
      </c>
      <c r="L72" s="42" t="s">
        <v>75</v>
      </c>
      <c r="M72" s="51">
        <v>1999000.0</v>
      </c>
      <c r="N72" s="40">
        <v>45966.0</v>
      </c>
      <c r="O72" s="51">
        <v>2000000.0</v>
      </c>
      <c r="P72" s="278">
        <v>2000000.0</v>
      </c>
      <c r="Q72" s="51">
        <v>0.0</v>
      </c>
      <c r="R72" s="278">
        <v>4400.0</v>
      </c>
      <c r="S72" s="52">
        <f t="shared" si="1"/>
        <v>1995600</v>
      </c>
      <c r="T72" s="42" t="s">
        <v>83</v>
      </c>
      <c r="U72" s="49">
        <v>45966.0</v>
      </c>
      <c r="V72" s="49">
        <v>46504.0</v>
      </c>
      <c r="W72" s="42">
        <v>18.0</v>
      </c>
      <c r="X72" s="42" t="s">
        <v>84</v>
      </c>
      <c r="Y72" s="42" t="s">
        <v>85</v>
      </c>
    </row>
    <row r="73" ht="18.0" customHeight="1">
      <c r="A73" s="38" t="s">
        <v>8804</v>
      </c>
      <c r="B73" s="40">
        <v>45966.0</v>
      </c>
      <c r="C73" s="42">
        <v>8808.0</v>
      </c>
      <c r="D73" s="47" t="s">
        <v>785</v>
      </c>
      <c r="E73" s="46" t="s">
        <v>786</v>
      </c>
      <c r="F73" s="228" t="s">
        <v>8806</v>
      </c>
      <c r="G73" s="47" t="s">
        <v>788</v>
      </c>
      <c r="H73" s="47" t="s">
        <v>814</v>
      </c>
      <c r="I73" s="42" t="s">
        <v>6450</v>
      </c>
      <c r="J73" s="49">
        <v>45034.0</v>
      </c>
      <c r="K73" s="40">
        <v>45965.0</v>
      </c>
      <c r="L73" s="42" t="s">
        <v>75</v>
      </c>
      <c r="M73" s="51">
        <v>0.0</v>
      </c>
      <c r="N73" s="42" t="s">
        <v>75</v>
      </c>
      <c r="O73" s="51">
        <v>78079.0</v>
      </c>
      <c r="P73" s="95">
        <v>78000.0</v>
      </c>
      <c r="Q73" s="51">
        <v>0.0</v>
      </c>
      <c r="R73" s="51">
        <v>0.0</v>
      </c>
      <c r="S73" s="52">
        <f t="shared" si="1"/>
        <v>78000</v>
      </c>
      <c r="T73" s="42" t="s">
        <v>112</v>
      </c>
      <c r="U73" s="49">
        <v>45965.0</v>
      </c>
      <c r="V73" s="49">
        <v>45995.0</v>
      </c>
      <c r="W73" s="42">
        <v>1.0</v>
      </c>
      <c r="X73" s="42" t="s">
        <v>98</v>
      </c>
      <c r="Y73" s="42" t="s">
        <v>85</v>
      </c>
    </row>
    <row r="74" ht="18.0" customHeight="1">
      <c r="A74" s="38" t="s">
        <v>4822</v>
      </c>
      <c r="B74" s="40">
        <v>45966.0</v>
      </c>
      <c r="C74" s="42">
        <v>3569.0</v>
      </c>
      <c r="D74" s="47" t="s">
        <v>5964</v>
      </c>
      <c r="E74" s="46" t="s">
        <v>1192</v>
      </c>
      <c r="F74" s="228" t="s">
        <v>1193</v>
      </c>
      <c r="G74" s="47" t="s">
        <v>585</v>
      </c>
      <c r="H74" s="47" t="s">
        <v>123</v>
      </c>
      <c r="I74" s="42" t="s">
        <v>6450</v>
      </c>
      <c r="J74" s="49">
        <v>44532.0</v>
      </c>
      <c r="K74" s="40">
        <v>45965.0</v>
      </c>
      <c r="L74" s="42" t="s">
        <v>75</v>
      </c>
      <c r="M74" s="51">
        <v>118000.0</v>
      </c>
      <c r="N74" s="42" t="s">
        <v>75</v>
      </c>
      <c r="O74" s="51">
        <v>56000.0</v>
      </c>
      <c r="P74" s="278">
        <v>56000.0</v>
      </c>
      <c r="Q74" s="51">
        <v>0.0</v>
      </c>
      <c r="R74" s="278">
        <v>1120.0</v>
      </c>
      <c r="S74" s="52">
        <f t="shared" si="1"/>
        <v>54880</v>
      </c>
      <c r="T74" s="42" t="s">
        <v>83</v>
      </c>
      <c r="U74" s="49">
        <v>45965.0</v>
      </c>
      <c r="V74" s="49">
        <v>45997.0</v>
      </c>
      <c r="W74" s="42">
        <v>1.0</v>
      </c>
      <c r="X74" s="42" t="s">
        <v>84</v>
      </c>
      <c r="Y74" s="42" t="s">
        <v>85</v>
      </c>
    </row>
    <row r="75" ht="18.0" customHeight="1">
      <c r="A75" s="38" t="s">
        <v>4645</v>
      </c>
      <c r="B75" s="40">
        <v>45966.0</v>
      </c>
      <c r="C75" s="42">
        <v>11117.0</v>
      </c>
      <c r="D75" s="47" t="s">
        <v>116</v>
      </c>
      <c r="E75" s="46" t="s">
        <v>118</v>
      </c>
      <c r="F75" s="228" t="s">
        <v>120</v>
      </c>
      <c r="G75" s="47" t="s">
        <v>121</v>
      </c>
      <c r="H75" s="47" t="s">
        <v>123</v>
      </c>
      <c r="I75" s="42" t="s">
        <v>6450</v>
      </c>
      <c r="J75" s="49">
        <v>45311.0</v>
      </c>
      <c r="K75" s="40">
        <v>45965.0</v>
      </c>
      <c r="L75" s="42" t="s">
        <v>75</v>
      </c>
      <c r="M75" s="51">
        <v>118000.0</v>
      </c>
      <c r="N75" s="42" t="s">
        <v>75</v>
      </c>
      <c r="O75" s="54">
        <v>236072.0</v>
      </c>
      <c r="P75" s="95">
        <v>236072.0</v>
      </c>
      <c r="Q75" s="51">
        <v>0.0</v>
      </c>
      <c r="R75" s="51">
        <v>0.0</v>
      </c>
      <c r="S75" s="52">
        <f t="shared" si="1"/>
        <v>236072</v>
      </c>
      <c r="T75" s="42" t="s">
        <v>112</v>
      </c>
      <c r="U75" s="49">
        <v>45965.0</v>
      </c>
      <c r="V75" s="49">
        <v>45995.0</v>
      </c>
      <c r="W75" s="42">
        <v>1.0</v>
      </c>
      <c r="X75" s="42" t="s">
        <v>84</v>
      </c>
      <c r="Y75" s="42" t="s">
        <v>85</v>
      </c>
    </row>
    <row r="76" ht="18.0" customHeight="1">
      <c r="A76" s="38" t="s">
        <v>8813</v>
      </c>
      <c r="B76" s="40">
        <v>46001.0</v>
      </c>
      <c r="C76" s="42">
        <v>4181.0</v>
      </c>
      <c r="D76" s="47" t="s">
        <v>436</v>
      </c>
      <c r="E76" s="46" t="s">
        <v>438</v>
      </c>
      <c r="F76" s="228" t="s">
        <v>8814</v>
      </c>
      <c r="G76" s="47" t="s">
        <v>634</v>
      </c>
      <c r="H76" s="47" t="s">
        <v>235</v>
      </c>
      <c r="I76" s="42" t="s">
        <v>6450</v>
      </c>
      <c r="J76" s="49">
        <v>44571.0</v>
      </c>
      <c r="K76" s="40">
        <v>45965.0</v>
      </c>
      <c r="L76" s="42" t="s">
        <v>75</v>
      </c>
      <c r="M76" s="51">
        <v>118000.0</v>
      </c>
      <c r="N76" s="42" t="s">
        <v>75</v>
      </c>
      <c r="O76" s="54">
        <v>0.0</v>
      </c>
      <c r="P76" s="95">
        <v>0.0</v>
      </c>
      <c r="Q76" s="51">
        <v>0.0</v>
      </c>
      <c r="R76" s="51">
        <v>0.0</v>
      </c>
      <c r="S76" s="52">
        <f t="shared" si="1"/>
        <v>0</v>
      </c>
      <c r="T76" s="42" t="s">
        <v>283</v>
      </c>
      <c r="U76" s="49">
        <v>45986.0</v>
      </c>
      <c r="V76" s="49">
        <v>46016.0</v>
      </c>
      <c r="W76" s="42">
        <v>1.0</v>
      </c>
      <c r="X76" s="42" t="s">
        <v>98</v>
      </c>
      <c r="Y76" s="42" t="s">
        <v>85</v>
      </c>
    </row>
    <row r="77" ht="18.0" customHeight="1">
      <c r="A77" s="38" t="s">
        <v>8816</v>
      </c>
      <c r="B77" s="40">
        <v>45966.0</v>
      </c>
      <c r="C77" s="42">
        <v>3316.0</v>
      </c>
      <c r="D77" s="47" t="s">
        <v>867</v>
      </c>
      <c r="E77" s="46" t="s">
        <v>868</v>
      </c>
      <c r="F77" s="228" t="s">
        <v>5543</v>
      </c>
      <c r="G77" s="47" t="s">
        <v>870</v>
      </c>
      <c r="H77" s="47" t="s">
        <v>134</v>
      </c>
      <c r="I77" s="42" t="s">
        <v>6450</v>
      </c>
      <c r="J77" s="49">
        <v>44523.0</v>
      </c>
      <c r="K77" s="40">
        <v>45966.0</v>
      </c>
      <c r="L77" s="42" t="s">
        <v>75</v>
      </c>
      <c r="M77" s="51">
        <v>0.0</v>
      </c>
      <c r="N77" s="42" t="s">
        <v>75</v>
      </c>
      <c r="O77" s="54">
        <v>78000.0</v>
      </c>
      <c r="P77" s="133">
        <v>78000.0</v>
      </c>
      <c r="Q77" s="51">
        <v>0.0</v>
      </c>
      <c r="R77" s="438">
        <v>4440.0</v>
      </c>
      <c r="S77" s="52">
        <f t="shared" si="1"/>
        <v>73560</v>
      </c>
      <c r="T77" s="42" t="s">
        <v>83</v>
      </c>
      <c r="U77" s="49">
        <v>45966.0</v>
      </c>
      <c r="V77" s="49">
        <v>45996.0</v>
      </c>
      <c r="W77" s="42">
        <v>1.0</v>
      </c>
      <c r="X77" s="42" t="s">
        <v>98</v>
      </c>
      <c r="Y77" s="42" t="s">
        <v>85</v>
      </c>
    </row>
    <row r="78" ht="18.0" customHeight="1">
      <c r="A78" s="38" t="s">
        <v>8820</v>
      </c>
      <c r="B78" s="40">
        <v>45966.0</v>
      </c>
      <c r="C78" s="42">
        <v>856.0</v>
      </c>
      <c r="D78" s="47" t="s">
        <v>1163</v>
      </c>
      <c r="E78" s="46" t="s">
        <v>1164</v>
      </c>
      <c r="F78" s="228" t="s">
        <v>1165</v>
      </c>
      <c r="G78" s="47" t="s">
        <v>1158</v>
      </c>
      <c r="H78" s="47" t="s">
        <v>102</v>
      </c>
      <c r="I78" s="42" t="s">
        <v>6450</v>
      </c>
      <c r="J78" s="49">
        <v>44335.0</v>
      </c>
      <c r="K78" s="40">
        <v>45966.0</v>
      </c>
      <c r="L78" s="42" t="s">
        <v>75</v>
      </c>
      <c r="M78" s="51">
        <v>0.0</v>
      </c>
      <c r="N78" s="42" t="s">
        <v>75</v>
      </c>
      <c r="O78" s="54">
        <v>78000.0</v>
      </c>
      <c r="P78" s="133">
        <v>78000.0</v>
      </c>
      <c r="Q78" s="51">
        <v>0.0</v>
      </c>
      <c r="R78" s="438">
        <v>4400.0</v>
      </c>
      <c r="S78" s="52">
        <f t="shared" si="1"/>
        <v>73600</v>
      </c>
      <c r="T78" s="42" t="s">
        <v>83</v>
      </c>
      <c r="U78" s="49">
        <v>45966.0</v>
      </c>
      <c r="V78" s="49">
        <v>45996.0</v>
      </c>
      <c r="W78" s="42">
        <v>1.0</v>
      </c>
      <c r="X78" s="42" t="s">
        <v>98</v>
      </c>
      <c r="Y78" s="42" t="s">
        <v>85</v>
      </c>
    </row>
    <row r="79" ht="18.0" customHeight="1">
      <c r="A79" s="38" t="s">
        <v>8823</v>
      </c>
      <c r="B79" s="40">
        <v>45966.0</v>
      </c>
      <c r="C79" s="42">
        <v>836.0</v>
      </c>
      <c r="D79" s="47" t="s">
        <v>897</v>
      </c>
      <c r="E79" s="46" t="s">
        <v>938</v>
      </c>
      <c r="F79" s="228" t="s">
        <v>939</v>
      </c>
      <c r="G79" s="47" t="s">
        <v>940</v>
      </c>
      <c r="H79" s="47" t="s">
        <v>66</v>
      </c>
      <c r="I79" s="42" t="s">
        <v>6450</v>
      </c>
      <c r="J79" s="49">
        <v>44335.0</v>
      </c>
      <c r="K79" s="40">
        <v>45966.0</v>
      </c>
      <c r="L79" s="42" t="s">
        <v>75</v>
      </c>
      <c r="M79" s="51">
        <v>0.0</v>
      </c>
      <c r="N79" s="42" t="s">
        <v>75</v>
      </c>
      <c r="O79" s="51">
        <v>118000.0</v>
      </c>
      <c r="P79" s="438">
        <v>118000.0</v>
      </c>
      <c r="Q79" s="51">
        <v>0.0</v>
      </c>
      <c r="R79" s="438">
        <v>826.0</v>
      </c>
      <c r="S79" s="52">
        <f t="shared" si="1"/>
        <v>117174</v>
      </c>
      <c r="T79" s="42" t="s">
        <v>83</v>
      </c>
      <c r="U79" s="49">
        <v>45966.0</v>
      </c>
      <c r="V79" s="49">
        <v>45996.0</v>
      </c>
      <c r="W79" s="42">
        <v>1.0</v>
      </c>
      <c r="X79" s="42" t="s">
        <v>84</v>
      </c>
      <c r="Y79" s="42" t="s">
        <v>85</v>
      </c>
    </row>
    <row r="80" ht="18.0" customHeight="1">
      <c r="A80" s="38" t="s">
        <v>8832</v>
      </c>
      <c r="B80" s="40">
        <v>45966.0</v>
      </c>
      <c r="C80" s="42">
        <v>9805.0</v>
      </c>
      <c r="D80" s="47" t="s">
        <v>994</v>
      </c>
      <c r="E80" s="46" t="s">
        <v>995</v>
      </c>
      <c r="F80" s="228" t="s">
        <v>996</v>
      </c>
      <c r="G80" s="47" t="s">
        <v>217</v>
      </c>
      <c r="H80" s="47" t="s">
        <v>177</v>
      </c>
      <c r="I80" s="42" t="s">
        <v>6450</v>
      </c>
      <c r="J80" s="49">
        <v>45148.0</v>
      </c>
      <c r="K80" s="40">
        <v>45966.0</v>
      </c>
      <c r="L80" s="42" t="s">
        <v>75</v>
      </c>
      <c r="M80" s="51">
        <v>0.0</v>
      </c>
      <c r="N80" s="42" t="s">
        <v>75</v>
      </c>
      <c r="O80" s="54">
        <v>78000.0</v>
      </c>
      <c r="P80" s="133">
        <v>78000.0</v>
      </c>
      <c r="Q80" s="51">
        <v>0.0</v>
      </c>
      <c r="R80" s="438">
        <v>4440.0</v>
      </c>
      <c r="S80" s="52">
        <f t="shared" si="1"/>
        <v>73560</v>
      </c>
      <c r="T80" s="42" t="s">
        <v>83</v>
      </c>
      <c r="U80" s="49">
        <v>45966.0</v>
      </c>
      <c r="V80" s="49">
        <v>45998.0</v>
      </c>
      <c r="W80" s="42">
        <v>1.0</v>
      </c>
      <c r="X80" s="42" t="s">
        <v>98</v>
      </c>
      <c r="Y80" s="42" t="s">
        <v>85</v>
      </c>
    </row>
    <row r="81" ht="18.0" customHeight="1">
      <c r="A81" s="38" t="s">
        <v>8835</v>
      </c>
      <c r="B81" s="40">
        <v>45966.0</v>
      </c>
      <c r="C81" s="42">
        <v>9805.0</v>
      </c>
      <c r="D81" s="47" t="s">
        <v>994</v>
      </c>
      <c r="E81" s="46" t="s">
        <v>995</v>
      </c>
      <c r="F81" s="228" t="s">
        <v>1140</v>
      </c>
      <c r="G81" s="47" t="s">
        <v>217</v>
      </c>
      <c r="H81" s="47" t="s">
        <v>177</v>
      </c>
      <c r="I81" s="42" t="s">
        <v>6450</v>
      </c>
      <c r="J81" s="49">
        <v>45148.0</v>
      </c>
      <c r="K81" s="40">
        <v>45966.0</v>
      </c>
      <c r="L81" s="42" t="s">
        <v>75</v>
      </c>
      <c r="M81" s="51">
        <v>0.0</v>
      </c>
      <c r="N81" s="42" t="s">
        <v>75</v>
      </c>
      <c r="O81" s="54">
        <v>78000.0</v>
      </c>
      <c r="P81" s="133">
        <v>78000.0</v>
      </c>
      <c r="Q81" s="51">
        <v>0.0</v>
      </c>
      <c r="R81" s="438">
        <v>4440.0</v>
      </c>
      <c r="S81" s="52">
        <f t="shared" si="1"/>
        <v>73560</v>
      </c>
      <c r="T81" s="42" t="s">
        <v>83</v>
      </c>
      <c r="U81" s="49">
        <v>45966.0</v>
      </c>
      <c r="V81" s="49">
        <v>46002.0</v>
      </c>
      <c r="W81" s="42">
        <v>1.0</v>
      </c>
      <c r="X81" s="42" t="s">
        <v>98</v>
      </c>
      <c r="Y81" s="42" t="s">
        <v>85</v>
      </c>
    </row>
    <row r="82" ht="18.0" customHeight="1">
      <c r="A82" s="46" t="s">
        <v>8838</v>
      </c>
      <c r="B82" s="40">
        <v>45966.0</v>
      </c>
      <c r="C82" s="42">
        <v>1599.0</v>
      </c>
      <c r="D82" s="47" t="s">
        <v>6779</v>
      </c>
      <c r="E82" s="46" t="s">
        <v>1069</v>
      </c>
      <c r="F82" s="228" t="s">
        <v>8798</v>
      </c>
      <c r="G82" s="47" t="s">
        <v>1071</v>
      </c>
      <c r="H82" s="47" t="s">
        <v>814</v>
      </c>
      <c r="I82" s="42" t="s">
        <v>6450</v>
      </c>
      <c r="J82" s="49">
        <v>44377.0</v>
      </c>
      <c r="K82" s="40"/>
      <c r="L82" s="42"/>
      <c r="M82" s="51">
        <v>648000.0</v>
      </c>
      <c r="N82" s="40">
        <v>45966.0</v>
      </c>
      <c r="O82" s="51">
        <v>0.0</v>
      </c>
      <c r="P82" s="51">
        <v>0.0</v>
      </c>
      <c r="Q82" s="51">
        <v>0.0</v>
      </c>
      <c r="R82" s="51">
        <v>0.0</v>
      </c>
      <c r="S82" s="52">
        <f t="shared" si="1"/>
        <v>0</v>
      </c>
      <c r="T82" s="42" t="s">
        <v>248</v>
      </c>
      <c r="U82" s="49">
        <v>45966.0</v>
      </c>
      <c r="V82" s="49">
        <v>46626.0</v>
      </c>
      <c r="W82" s="42">
        <v>4.0</v>
      </c>
      <c r="X82" s="42" t="s">
        <v>84</v>
      </c>
      <c r="Y82" s="42" t="s">
        <v>85</v>
      </c>
    </row>
    <row r="83" ht="18.0" customHeight="1">
      <c r="A83" s="38" t="s">
        <v>8842</v>
      </c>
      <c r="B83" s="40">
        <v>45966.0</v>
      </c>
      <c r="C83" s="42">
        <v>376.0</v>
      </c>
      <c r="D83" s="47" t="s">
        <v>2200</v>
      </c>
      <c r="E83" s="46" t="s">
        <v>2057</v>
      </c>
      <c r="F83" s="228" t="s">
        <v>2098</v>
      </c>
      <c r="G83" s="47" t="s">
        <v>1136</v>
      </c>
      <c r="H83" s="47" t="s">
        <v>1137</v>
      </c>
      <c r="I83" s="42" t="s">
        <v>6450</v>
      </c>
      <c r="J83" s="49">
        <v>44307.0</v>
      </c>
      <c r="K83" s="40">
        <v>45966.0</v>
      </c>
      <c r="L83" s="42" t="s">
        <v>75</v>
      </c>
      <c r="M83" s="51">
        <v>0.0</v>
      </c>
      <c r="N83" s="42" t="s">
        <v>75</v>
      </c>
      <c r="O83" s="54">
        <v>78038.0</v>
      </c>
      <c r="P83" s="83">
        <v>78038.0</v>
      </c>
      <c r="Q83" s="51">
        <v>0.0</v>
      </c>
      <c r="R83" s="51">
        <v>0.0</v>
      </c>
      <c r="S83" s="52">
        <f t="shared" si="1"/>
        <v>78038</v>
      </c>
      <c r="T83" s="42" t="s">
        <v>112</v>
      </c>
      <c r="U83" s="49">
        <v>45966.0</v>
      </c>
      <c r="V83" s="49">
        <v>45996.0</v>
      </c>
      <c r="W83" s="42">
        <v>1.0</v>
      </c>
      <c r="X83" s="42" t="s">
        <v>98</v>
      </c>
      <c r="Y83" s="42" t="s">
        <v>85</v>
      </c>
    </row>
    <row r="84" ht="18.0" customHeight="1">
      <c r="A84" s="38" t="s">
        <v>8845</v>
      </c>
      <c r="B84" s="40">
        <v>45966.0</v>
      </c>
      <c r="C84" s="42">
        <v>9168.0</v>
      </c>
      <c r="D84" s="47" t="s">
        <v>1180</v>
      </c>
      <c r="E84" s="46" t="s">
        <v>875</v>
      </c>
      <c r="F84" s="228" t="s">
        <v>876</v>
      </c>
      <c r="G84" s="47" t="s">
        <v>243</v>
      </c>
      <c r="H84" s="47" t="s">
        <v>123</v>
      </c>
      <c r="I84" s="42" t="s">
        <v>6450</v>
      </c>
      <c r="J84" s="49">
        <v>45075.0</v>
      </c>
      <c r="K84" s="40">
        <v>45966.0</v>
      </c>
      <c r="L84" s="42" t="s">
        <v>75</v>
      </c>
      <c r="M84" s="51">
        <v>0.0</v>
      </c>
      <c r="N84" s="42" t="s">
        <v>75</v>
      </c>
      <c r="O84" s="54">
        <v>118092.0</v>
      </c>
      <c r="P84" s="83">
        <v>118092.0</v>
      </c>
      <c r="Q84" s="51">
        <v>0.0</v>
      </c>
      <c r="R84" s="51">
        <v>0.0</v>
      </c>
      <c r="S84" s="52">
        <f t="shared" si="1"/>
        <v>118092</v>
      </c>
      <c r="T84" s="42" t="s">
        <v>112</v>
      </c>
      <c r="U84" s="49">
        <v>45966.0</v>
      </c>
      <c r="V84" s="49">
        <v>45996.0</v>
      </c>
      <c r="W84" s="42">
        <v>1.0</v>
      </c>
      <c r="X84" s="42" t="s">
        <v>84</v>
      </c>
      <c r="Y84" s="42" t="s">
        <v>85</v>
      </c>
    </row>
    <row r="85" ht="18.0" customHeight="1">
      <c r="A85" s="38" t="s">
        <v>8847</v>
      </c>
      <c r="B85" s="40">
        <v>45966.0</v>
      </c>
      <c r="C85" s="42">
        <v>11472.0</v>
      </c>
      <c r="D85" s="47" t="s">
        <v>1423</v>
      </c>
      <c r="E85" s="46" t="s">
        <v>1266</v>
      </c>
      <c r="F85" s="228" t="s">
        <v>1267</v>
      </c>
      <c r="G85" s="47" t="s">
        <v>132</v>
      </c>
      <c r="H85" s="47" t="s">
        <v>134</v>
      </c>
      <c r="I85" s="42" t="s">
        <v>6450</v>
      </c>
      <c r="J85" s="49">
        <v>45351.0</v>
      </c>
      <c r="K85" s="40">
        <v>45966.0</v>
      </c>
      <c r="L85" s="42" t="s">
        <v>75</v>
      </c>
      <c r="M85" s="51">
        <v>0.0</v>
      </c>
      <c r="N85" s="42" t="s">
        <v>75</v>
      </c>
      <c r="O85" s="51">
        <v>118000.0</v>
      </c>
      <c r="P85" s="438">
        <v>118000.0</v>
      </c>
      <c r="Q85" s="51">
        <v>0.0</v>
      </c>
      <c r="R85" s="438">
        <v>826.0</v>
      </c>
      <c r="S85" s="52">
        <f t="shared" si="1"/>
        <v>117174</v>
      </c>
      <c r="T85" s="42" t="s">
        <v>83</v>
      </c>
      <c r="U85" s="49">
        <v>45966.0</v>
      </c>
      <c r="V85" s="49">
        <v>45996.0</v>
      </c>
      <c r="W85" s="42">
        <v>1.0</v>
      </c>
      <c r="X85" s="42" t="s">
        <v>84</v>
      </c>
      <c r="Y85" s="42" t="s">
        <v>85</v>
      </c>
    </row>
    <row r="86" ht="18.0" customHeight="1">
      <c r="A86" s="38" t="s">
        <v>8850</v>
      </c>
      <c r="B86" s="40">
        <v>45966.0</v>
      </c>
      <c r="C86" s="42">
        <v>9444.0</v>
      </c>
      <c r="D86" s="47" t="s">
        <v>819</v>
      </c>
      <c r="E86" s="46" t="s">
        <v>820</v>
      </c>
      <c r="F86" s="228" t="s">
        <v>821</v>
      </c>
      <c r="G86" s="47" t="s">
        <v>601</v>
      </c>
      <c r="H86" s="47" t="s">
        <v>177</v>
      </c>
      <c r="I86" s="42" t="s">
        <v>6450</v>
      </c>
      <c r="J86" s="49">
        <v>45107.0</v>
      </c>
      <c r="K86" s="40">
        <v>45966.0</v>
      </c>
      <c r="L86" s="42" t="s">
        <v>75</v>
      </c>
      <c r="M86" s="51">
        <v>0.0</v>
      </c>
      <c r="N86" s="42" t="s">
        <v>75</v>
      </c>
      <c r="O86" s="54">
        <v>118070.0</v>
      </c>
      <c r="P86" s="229">
        <v>118000.0</v>
      </c>
      <c r="Q86" s="51">
        <v>0.0</v>
      </c>
      <c r="R86" s="51">
        <v>0.0</v>
      </c>
      <c r="S86" s="52">
        <f t="shared" si="1"/>
        <v>118000</v>
      </c>
      <c r="T86" s="42" t="s">
        <v>112</v>
      </c>
      <c r="U86" s="49">
        <v>45966.0</v>
      </c>
      <c r="V86" s="49">
        <v>45996.0</v>
      </c>
      <c r="W86" s="42">
        <v>1.0</v>
      </c>
      <c r="X86" s="42" t="s">
        <v>84</v>
      </c>
      <c r="Y86" s="42" t="s">
        <v>85</v>
      </c>
    </row>
    <row r="87" ht="18.0" customHeight="1">
      <c r="A87" s="38" t="s">
        <v>8853</v>
      </c>
      <c r="B87" s="40">
        <v>45966.0</v>
      </c>
      <c r="C87" s="42">
        <v>3536.0</v>
      </c>
      <c r="D87" s="47" t="s">
        <v>4362</v>
      </c>
      <c r="E87" s="46" t="s">
        <v>3884</v>
      </c>
      <c r="F87" s="228" t="s">
        <v>3885</v>
      </c>
      <c r="G87" s="47" t="s">
        <v>234</v>
      </c>
      <c r="H87" s="47" t="s">
        <v>235</v>
      </c>
      <c r="I87" s="42" t="s">
        <v>6450</v>
      </c>
      <c r="J87" s="49">
        <v>44530.0</v>
      </c>
      <c r="K87" s="40">
        <v>45966.0</v>
      </c>
      <c r="L87" s="42" t="s">
        <v>75</v>
      </c>
      <c r="M87" s="51">
        <v>0.0</v>
      </c>
      <c r="N87" s="42" t="s">
        <v>75</v>
      </c>
      <c r="O87" s="51">
        <v>118000.0</v>
      </c>
      <c r="P87" s="438">
        <v>118000.0</v>
      </c>
      <c r="Q87" s="51">
        <v>0.0</v>
      </c>
      <c r="R87" s="438">
        <v>826.0</v>
      </c>
      <c r="S87" s="52">
        <f t="shared" si="1"/>
        <v>117174</v>
      </c>
      <c r="T87" s="42" t="s">
        <v>83</v>
      </c>
      <c r="U87" s="49">
        <v>45966.0</v>
      </c>
      <c r="V87" s="49">
        <v>45996.0</v>
      </c>
      <c r="W87" s="42">
        <v>1.0</v>
      </c>
      <c r="X87" s="42" t="s">
        <v>84</v>
      </c>
      <c r="Y87" s="42" t="s">
        <v>85</v>
      </c>
    </row>
    <row r="88" ht="18.0" customHeight="1">
      <c r="A88" s="38" t="s">
        <v>8856</v>
      </c>
      <c r="B88" s="40">
        <v>45966.0</v>
      </c>
      <c r="C88" s="42">
        <v>3142.0</v>
      </c>
      <c r="D88" s="47" t="s">
        <v>5544</v>
      </c>
      <c r="E88" s="46" t="s">
        <v>4272</v>
      </c>
      <c r="F88" s="228" t="s">
        <v>4274</v>
      </c>
      <c r="G88" s="47" t="s">
        <v>243</v>
      </c>
      <c r="H88" s="47" t="s">
        <v>123</v>
      </c>
      <c r="I88" s="42" t="s">
        <v>6450</v>
      </c>
      <c r="J88" s="49">
        <v>44508.0</v>
      </c>
      <c r="K88" s="40">
        <v>45966.0</v>
      </c>
      <c r="L88" s="42" t="s">
        <v>75</v>
      </c>
      <c r="M88" s="51">
        <v>118000.0</v>
      </c>
      <c r="N88" s="42" t="s">
        <v>75</v>
      </c>
      <c r="O88" s="54">
        <v>117061.0</v>
      </c>
      <c r="P88" s="83">
        <v>117061.0</v>
      </c>
      <c r="Q88" s="51">
        <v>0.0</v>
      </c>
      <c r="R88" s="51">
        <v>0.0</v>
      </c>
      <c r="S88" s="52">
        <f t="shared" si="1"/>
        <v>117061</v>
      </c>
      <c r="T88" s="42" t="s">
        <v>112</v>
      </c>
      <c r="U88" s="49">
        <v>45966.0</v>
      </c>
      <c r="V88" s="49">
        <v>45996.0</v>
      </c>
      <c r="W88" s="42">
        <v>1.0</v>
      </c>
      <c r="X88" s="42" t="s">
        <v>84</v>
      </c>
      <c r="Y88" s="42" t="s">
        <v>85</v>
      </c>
    </row>
    <row r="89" ht="18.0" customHeight="1">
      <c r="A89" s="38" t="s">
        <v>8859</v>
      </c>
      <c r="B89" s="40">
        <v>45966.0</v>
      </c>
      <c r="C89" s="42">
        <v>14998.0</v>
      </c>
      <c r="D89" s="47" t="s">
        <v>8791</v>
      </c>
      <c r="E89" s="46" t="s">
        <v>3103</v>
      </c>
      <c r="F89" s="228" t="s">
        <v>8792</v>
      </c>
      <c r="G89" s="47" t="s">
        <v>315</v>
      </c>
      <c r="H89" s="47" t="s">
        <v>177</v>
      </c>
      <c r="I89" s="42" t="s">
        <v>6450</v>
      </c>
      <c r="J89" s="49">
        <v>45742.0</v>
      </c>
      <c r="K89" s="40">
        <v>45966.0</v>
      </c>
      <c r="L89" s="42" t="s">
        <v>75</v>
      </c>
      <c r="M89" s="51">
        <v>0.0</v>
      </c>
      <c r="N89" s="42" t="s">
        <v>75</v>
      </c>
      <c r="O89" s="51">
        <v>118000.0</v>
      </c>
      <c r="P89" s="438">
        <v>118000.0</v>
      </c>
      <c r="Q89" s="51">
        <v>0.0</v>
      </c>
      <c r="R89" s="438">
        <v>826.0</v>
      </c>
      <c r="S89" s="52">
        <f t="shared" si="1"/>
        <v>117174</v>
      </c>
      <c r="T89" s="42" t="s">
        <v>83</v>
      </c>
      <c r="U89" s="49">
        <v>45966.0</v>
      </c>
      <c r="V89" s="49">
        <v>45996.0</v>
      </c>
      <c r="W89" s="42">
        <v>1.0</v>
      </c>
      <c r="X89" s="42" t="s">
        <v>84</v>
      </c>
      <c r="Y89" s="42" t="s">
        <v>85</v>
      </c>
    </row>
    <row r="90" ht="18.0" customHeight="1">
      <c r="A90" s="38" t="s">
        <v>8862</v>
      </c>
      <c r="B90" s="40">
        <v>45966.0</v>
      </c>
      <c r="C90" s="42">
        <v>13724.0</v>
      </c>
      <c r="D90" s="47" t="s">
        <v>159</v>
      </c>
      <c r="E90" s="46" t="s">
        <v>1698</v>
      </c>
      <c r="F90" s="228" t="s">
        <v>1700</v>
      </c>
      <c r="G90" s="47" t="s">
        <v>601</v>
      </c>
      <c r="H90" s="47" t="s">
        <v>177</v>
      </c>
      <c r="I90" s="42" t="s">
        <v>6450</v>
      </c>
      <c r="J90" s="49">
        <v>45595.0</v>
      </c>
      <c r="K90" s="40">
        <v>45966.0</v>
      </c>
      <c r="L90" s="42" t="s">
        <v>75</v>
      </c>
      <c r="M90" s="51">
        <v>0.0</v>
      </c>
      <c r="N90" s="40">
        <v>45968.0</v>
      </c>
      <c r="O90" s="54">
        <v>234092.0</v>
      </c>
      <c r="P90" s="83">
        <v>234092.0</v>
      </c>
      <c r="Q90" s="51">
        <v>0.0</v>
      </c>
      <c r="R90" s="51">
        <v>0.0</v>
      </c>
      <c r="S90" s="52">
        <f t="shared" si="1"/>
        <v>234092</v>
      </c>
      <c r="T90" s="42" t="s">
        <v>112</v>
      </c>
      <c r="U90" s="49">
        <v>45968.0</v>
      </c>
      <c r="V90" s="49">
        <v>46059.0</v>
      </c>
      <c r="W90" s="42">
        <v>3.0</v>
      </c>
      <c r="X90" s="42" t="s">
        <v>98</v>
      </c>
      <c r="Y90" s="42" t="s">
        <v>85</v>
      </c>
    </row>
    <row r="91" ht="18.0" customHeight="1">
      <c r="A91" s="38" t="s">
        <v>8865</v>
      </c>
      <c r="B91" s="40">
        <v>45967.0</v>
      </c>
      <c r="C91" s="42">
        <v>4949.0</v>
      </c>
      <c r="D91" s="47" t="s">
        <v>1438</v>
      </c>
      <c r="E91" s="46" t="s">
        <v>1373</v>
      </c>
      <c r="F91" s="228" t="s">
        <v>1374</v>
      </c>
      <c r="G91" s="47" t="s">
        <v>122</v>
      </c>
      <c r="H91" s="47" t="s">
        <v>124</v>
      </c>
      <c r="I91" s="42" t="s">
        <v>6450</v>
      </c>
      <c r="J91" s="49">
        <v>44629.0</v>
      </c>
      <c r="K91" s="40">
        <v>45966.0</v>
      </c>
      <c r="L91" s="42" t="s">
        <v>75</v>
      </c>
      <c r="M91" s="51">
        <v>0.0</v>
      </c>
      <c r="N91" s="42" t="s">
        <v>75</v>
      </c>
      <c r="O91" s="54">
        <v>78023.0</v>
      </c>
      <c r="P91" s="83">
        <v>78023.0</v>
      </c>
      <c r="Q91" s="51">
        <v>0.0</v>
      </c>
      <c r="R91" s="51">
        <v>0.0</v>
      </c>
      <c r="S91" s="52">
        <f t="shared" si="1"/>
        <v>78023</v>
      </c>
      <c r="T91" s="42" t="s">
        <v>112</v>
      </c>
      <c r="U91" s="49">
        <v>45966.0</v>
      </c>
      <c r="V91" s="49">
        <v>45997.0</v>
      </c>
      <c r="W91" s="42">
        <v>1.0</v>
      </c>
      <c r="X91" s="42" t="s">
        <v>98</v>
      </c>
      <c r="Y91" s="42" t="s">
        <v>85</v>
      </c>
    </row>
    <row r="92" ht="18.0" customHeight="1">
      <c r="A92" s="158" t="s">
        <v>8868</v>
      </c>
      <c r="B92" s="40">
        <v>45967.0</v>
      </c>
      <c r="C92" s="42">
        <v>16775.0</v>
      </c>
      <c r="D92" s="47" t="s">
        <v>8869</v>
      </c>
      <c r="E92" s="46" t="s">
        <v>8870</v>
      </c>
      <c r="F92" s="228" t="s">
        <v>4974</v>
      </c>
      <c r="G92" s="47" t="s">
        <v>1589</v>
      </c>
      <c r="H92" s="487" t="s">
        <v>814</v>
      </c>
      <c r="I92" s="42" t="s">
        <v>6450</v>
      </c>
      <c r="J92" s="49">
        <v>45966.0</v>
      </c>
      <c r="K92" s="40">
        <v>45966.0</v>
      </c>
      <c r="L92" s="42" t="s">
        <v>75</v>
      </c>
      <c r="M92" s="51">
        <v>0.0</v>
      </c>
      <c r="N92" s="40">
        <v>45967.0</v>
      </c>
      <c r="O92" s="54">
        <v>1298082.0</v>
      </c>
      <c r="P92" s="83">
        <v>1298000.0</v>
      </c>
      <c r="Q92" s="51">
        <v>0.0</v>
      </c>
      <c r="R92" s="51">
        <v>0.0</v>
      </c>
      <c r="S92" s="52">
        <f t="shared" si="1"/>
        <v>1298000</v>
      </c>
      <c r="T92" s="42" t="s">
        <v>112</v>
      </c>
      <c r="U92" s="49">
        <v>45967.0</v>
      </c>
      <c r="V92" s="49">
        <v>46400.0</v>
      </c>
      <c r="W92" s="42">
        <v>12.0</v>
      </c>
      <c r="X92" s="42" t="s">
        <v>84</v>
      </c>
      <c r="Y92" s="42" t="s">
        <v>221</v>
      </c>
    </row>
    <row r="93" ht="18.0" customHeight="1">
      <c r="A93" s="38" t="s">
        <v>8873</v>
      </c>
      <c r="B93" s="40">
        <v>45967.0</v>
      </c>
      <c r="C93" s="42">
        <v>12299.0</v>
      </c>
      <c r="D93" s="47" t="s">
        <v>1431</v>
      </c>
      <c r="E93" s="46" t="s">
        <v>1432</v>
      </c>
      <c r="F93" s="228" t="s">
        <v>1433</v>
      </c>
      <c r="G93" s="47" t="s">
        <v>142</v>
      </c>
      <c r="H93" s="47" t="s">
        <v>144</v>
      </c>
      <c r="I93" s="42" t="s">
        <v>6450</v>
      </c>
      <c r="J93" s="49">
        <v>45444.0</v>
      </c>
      <c r="K93" s="40">
        <v>45966.0</v>
      </c>
      <c r="L93" s="42" t="s">
        <v>75</v>
      </c>
      <c r="M93" s="51">
        <v>118000.0</v>
      </c>
      <c r="N93" s="40">
        <v>45967.0</v>
      </c>
      <c r="O93" s="51">
        <v>236002.0</v>
      </c>
      <c r="P93" s="229">
        <v>236002.0</v>
      </c>
      <c r="Q93" s="51">
        <v>0.0</v>
      </c>
      <c r="R93" s="51">
        <v>0.0</v>
      </c>
      <c r="S93" s="52">
        <f t="shared" si="1"/>
        <v>236002</v>
      </c>
      <c r="T93" s="42" t="s">
        <v>112</v>
      </c>
      <c r="U93" s="49">
        <v>45967.0</v>
      </c>
      <c r="V93" s="49">
        <v>45998.0</v>
      </c>
      <c r="W93" s="42">
        <v>1.0</v>
      </c>
      <c r="X93" s="42" t="s">
        <v>84</v>
      </c>
      <c r="Y93" s="42" t="s">
        <v>85</v>
      </c>
    </row>
    <row r="94" ht="18.0" customHeight="1">
      <c r="A94" s="38" t="s">
        <v>8876</v>
      </c>
      <c r="B94" s="40">
        <v>45967.0</v>
      </c>
      <c r="C94" s="42">
        <v>10709.0</v>
      </c>
      <c r="D94" s="47" t="s">
        <v>1239</v>
      </c>
      <c r="E94" s="46" t="s">
        <v>1029</v>
      </c>
      <c r="F94" s="228" t="s">
        <v>1030</v>
      </c>
      <c r="G94" s="47" t="s">
        <v>132</v>
      </c>
      <c r="H94" s="47" t="s">
        <v>134</v>
      </c>
      <c r="I94" s="42" t="s">
        <v>6450</v>
      </c>
      <c r="J94" s="49">
        <v>45256.0</v>
      </c>
      <c r="K94" s="40">
        <v>45966.0</v>
      </c>
      <c r="L94" s="42" t="s">
        <v>75</v>
      </c>
      <c r="M94" s="51">
        <v>0.0</v>
      </c>
      <c r="N94" s="42" t="s">
        <v>75</v>
      </c>
      <c r="O94" s="54">
        <v>78009.0</v>
      </c>
      <c r="P94" s="83">
        <v>78009.0</v>
      </c>
      <c r="Q94" s="51">
        <v>0.0</v>
      </c>
      <c r="R94" s="51">
        <v>0.0</v>
      </c>
      <c r="S94" s="52">
        <f t="shared" si="1"/>
        <v>78009</v>
      </c>
      <c r="T94" s="42" t="s">
        <v>112</v>
      </c>
      <c r="U94" s="49">
        <v>45966.0</v>
      </c>
      <c r="V94" s="49">
        <v>45996.0</v>
      </c>
      <c r="W94" s="42">
        <v>1.0</v>
      </c>
      <c r="X94" s="42" t="s">
        <v>98</v>
      </c>
      <c r="Y94" s="42" t="s">
        <v>85</v>
      </c>
    </row>
    <row r="95" ht="18.0" customHeight="1">
      <c r="A95" s="38" t="s">
        <v>8877</v>
      </c>
      <c r="B95" s="40">
        <v>45971.0</v>
      </c>
      <c r="C95" s="42">
        <v>8444.0</v>
      </c>
      <c r="D95" s="47" t="s">
        <v>8446</v>
      </c>
      <c r="E95" s="46" t="s">
        <v>1324</v>
      </c>
      <c r="F95" s="228" t="s">
        <v>1326</v>
      </c>
      <c r="G95" s="47" t="s">
        <v>323</v>
      </c>
      <c r="H95" s="47" t="s">
        <v>177</v>
      </c>
      <c r="I95" s="42" t="s">
        <v>6450</v>
      </c>
      <c r="J95" s="49">
        <v>44986.0</v>
      </c>
      <c r="K95" s="40"/>
      <c r="L95" s="42"/>
      <c r="M95" s="51">
        <v>78000.0</v>
      </c>
      <c r="N95" s="40">
        <v>45966.0</v>
      </c>
      <c r="O95" s="54">
        <v>0.0</v>
      </c>
      <c r="P95" s="54">
        <v>0.0</v>
      </c>
      <c r="Q95" s="51">
        <v>0.0</v>
      </c>
      <c r="R95" s="51">
        <v>0.0</v>
      </c>
      <c r="S95" s="52">
        <f t="shared" si="1"/>
        <v>0</v>
      </c>
      <c r="T95" s="42" t="s">
        <v>283</v>
      </c>
      <c r="U95" s="49">
        <v>45966.0</v>
      </c>
      <c r="V95" s="49">
        <v>45996.0</v>
      </c>
      <c r="W95" s="42">
        <v>1.0</v>
      </c>
      <c r="X95" s="173" t="s">
        <v>98</v>
      </c>
      <c r="Y95" s="42" t="s">
        <v>85</v>
      </c>
    </row>
    <row r="96" ht="18.0" customHeight="1">
      <c r="A96" s="38" t="s">
        <v>8880</v>
      </c>
      <c r="B96" s="40">
        <v>45967.0</v>
      </c>
      <c r="C96" s="42">
        <v>4072.0</v>
      </c>
      <c r="D96" s="47" t="s">
        <v>717</v>
      </c>
      <c r="E96" s="46" t="s">
        <v>718</v>
      </c>
      <c r="F96" s="228" t="s">
        <v>720</v>
      </c>
      <c r="G96" s="47" t="s">
        <v>601</v>
      </c>
      <c r="H96" s="47" t="s">
        <v>177</v>
      </c>
      <c r="I96" s="42" t="s">
        <v>6450</v>
      </c>
      <c r="J96" s="49">
        <v>44566.0</v>
      </c>
      <c r="K96" s="40">
        <v>45967.0</v>
      </c>
      <c r="L96" s="42" t="s">
        <v>75</v>
      </c>
      <c r="M96" s="51">
        <v>78000.0</v>
      </c>
      <c r="N96" s="42" t="s">
        <v>75</v>
      </c>
      <c r="O96" s="54">
        <v>125000.0</v>
      </c>
      <c r="P96" s="106">
        <v>125000.0</v>
      </c>
      <c r="Q96" s="51">
        <v>0.0</v>
      </c>
      <c r="R96" s="278">
        <v>875.0</v>
      </c>
      <c r="S96" s="52">
        <f t="shared" si="1"/>
        <v>124125</v>
      </c>
      <c r="T96" s="42" t="s">
        <v>83</v>
      </c>
      <c r="U96" s="49">
        <v>45967.0</v>
      </c>
      <c r="V96" s="49">
        <v>45997.0</v>
      </c>
      <c r="W96" s="42">
        <v>1.0</v>
      </c>
      <c r="X96" s="42" t="s">
        <v>98</v>
      </c>
      <c r="Y96" s="42" t="s">
        <v>85</v>
      </c>
    </row>
    <row r="97" ht="18.0" customHeight="1">
      <c r="A97" s="38" t="s">
        <v>8883</v>
      </c>
      <c r="B97" s="40">
        <v>45967.0</v>
      </c>
      <c r="C97" s="42">
        <v>8729.0</v>
      </c>
      <c r="D97" s="47" t="s">
        <v>8884</v>
      </c>
      <c r="E97" s="46" t="s">
        <v>3165</v>
      </c>
      <c r="F97" s="228" t="s">
        <v>3167</v>
      </c>
      <c r="G97" s="47" t="s">
        <v>812</v>
      </c>
      <c r="H97" s="47" t="s">
        <v>123</v>
      </c>
      <c r="I97" s="42" t="s">
        <v>6450</v>
      </c>
      <c r="J97" s="49">
        <v>45023.0</v>
      </c>
      <c r="K97" s="40">
        <v>45967.0</v>
      </c>
      <c r="L97" s="42" t="s">
        <v>75</v>
      </c>
      <c r="M97" s="51">
        <v>0.0</v>
      </c>
      <c r="N97" s="42" t="s">
        <v>75</v>
      </c>
      <c r="O97" s="54">
        <v>118000.0</v>
      </c>
      <c r="P97" s="106">
        <v>118000.0</v>
      </c>
      <c r="Q97" s="51">
        <v>0.0</v>
      </c>
      <c r="R97" s="278">
        <v>826.0</v>
      </c>
      <c r="S97" s="52">
        <f t="shared" si="1"/>
        <v>117174</v>
      </c>
      <c r="T97" s="42" t="s">
        <v>83</v>
      </c>
      <c r="U97" s="49">
        <v>45967.0</v>
      </c>
      <c r="V97" s="49">
        <v>45997.0</v>
      </c>
      <c r="W97" s="42">
        <v>1.0</v>
      </c>
      <c r="X97" s="42" t="s">
        <v>84</v>
      </c>
      <c r="Y97" s="42" t="s">
        <v>85</v>
      </c>
    </row>
    <row r="98" ht="18.0" customHeight="1">
      <c r="A98" s="38" t="s">
        <v>8889</v>
      </c>
      <c r="B98" s="40">
        <v>45967.0</v>
      </c>
      <c r="C98" s="42">
        <v>4343.0</v>
      </c>
      <c r="D98" s="47" t="s">
        <v>151</v>
      </c>
      <c r="E98" s="46" t="s">
        <v>152</v>
      </c>
      <c r="F98" s="228" t="s">
        <v>5974</v>
      </c>
      <c r="G98" s="47" t="s">
        <v>155</v>
      </c>
      <c r="H98" s="47" t="s">
        <v>156</v>
      </c>
      <c r="I98" s="42" t="s">
        <v>6450</v>
      </c>
      <c r="J98" s="49">
        <v>44585.0</v>
      </c>
      <c r="K98" s="40">
        <v>45967.0</v>
      </c>
      <c r="L98" s="42" t="s">
        <v>75</v>
      </c>
      <c r="M98" s="51">
        <v>0.0</v>
      </c>
      <c r="N98" s="42" t="s">
        <v>75</v>
      </c>
      <c r="O98" s="54">
        <v>118000.0</v>
      </c>
      <c r="P98" s="106">
        <v>118000.0</v>
      </c>
      <c r="Q98" s="51">
        <v>0.0</v>
      </c>
      <c r="R98" s="278">
        <v>2360.0</v>
      </c>
      <c r="S98" s="52">
        <f t="shared" si="1"/>
        <v>115640</v>
      </c>
      <c r="T98" s="42" t="s">
        <v>83</v>
      </c>
      <c r="U98" s="49">
        <v>45967.0</v>
      </c>
      <c r="V98" s="49">
        <v>45997.0</v>
      </c>
      <c r="W98" s="42">
        <v>1.0</v>
      </c>
      <c r="X98" s="42" t="s">
        <v>84</v>
      </c>
      <c r="Y98" s="42" t="s">
        <v>85</v>
      </c>
    </row>
    <row r="99" ht="18.0" customHeight="1">
      <c r="A99" s="158" t="s">
        <v>8894</v>
      </c>
      <c r="B99" s="40">
        <v>45967.0</v>
      </c>
      <c r="C99" s="46" t="s">
        <v>8895</v>
      </c>
      <c r="D99" s="47" t="s">
        <v>8896</v>
      </c>
      <c r="E99" s="46" t="s">
        <v>8897</v>
      </c>
      <c r="F99" s="228" t="s">
        <v>8898</v>
      </c>
      <c r="G99" s="47" t="s">
        <v>812</v>
      </c>
      <c r="H99" s="487" t="s">
        <v>123</v>
      </c>
      <c r="I99" s="42" t="s">
        <v>6450</v>
      </c>
      <c r="J99" s="49">
        <v>45961.0</v>
      </c>
      <c r="K99" s="40">
        <v>45967.0</v>
      </c>
      <c r="L99" s="42" t="s">
        <v>75</v>
      </c>
      <c r="M99" s="51">
        <v>78000.0</v>
      </c>
      <c r="N99" s="42" t="s">
        <v>75</v>
      </c>
      <c r="O99" s="54">
        <v>160000.0</v>
      </c>
      <c r="P99" s="106">
        <v>160000.0</v>
      </c>
      <c r="Q99" s="51">
        <v>0.0</v>
      </c>
      <c r="R99" s="278">
        <v>1120.0</v>
      </c>
      <c r="S99" s="52">
        <f t="shared" si="1"/>
        <v>158880</v>
      </c>
      <c r="T99" s="42" t="s">
        <v>83</v>
      </c>
      <c r="U99" s="49">
        <v>45967.0</v>
      </c>
      <c r="V99" s="49">
        <v>46005.0</v>
      </c>
      <c r="W99" s="42">
        <v>1.0</v>
      </c>
      <c r="X99" s="42" t="s">
        <v>98</v>
      </c>
      <c r="Y99" s="42" t="s">
        <v>221</v>
      </c>
    </row>
    <row r="100" ht="18.0" customHeight="1">
      <c r="A100" s="38" t="s">
        <v>8901</v>
      </c>
      <c r="B100" s="40">
        <v>45967.0</v>
      </c>
      <c r="C100" s="46" t="s">
        <v>8902</v>
      </c>
      <c r="D100" s="47" t="s">
        <v>1974</v>
      </c>
      <c r="E100" s="46" t="s">
        <v>1975</v>
      </c>
      <c r="F100" s="228" t="s">
        <v>1976</v>
      </c>
      <c r="G100" s="47" t="s">
        <v>601</v>
      </c>
      <c r="H100" s="47" t="s">
        <v>177</v>
      </c>
      <c r="I100" s="42" t="s">
        <v>6450</v>
      </c>
      <c r="J100" s="49">
        <v>45511.0</v>
      </c>
      <c r="K100" s="40">
        <v>45967.0</v>
      </c>
      <c r="L100" s="42" t="s">
        <v>75</v>
      </c>
      <c r="M100" s="51">
        <v>78000.0</v>
      </c>
      <c r="N100" s="42" t="s">
        <v>75</v>
      </c>
      <c r="O100" s="54">
        <v>80000.0</v>
      </c>
      <c r="P100" s="106">
        <v>80000.0</v>
      </c>
      <c r="Q100" s="51">
        <v>0.0</v>
      </c>
      <c r="R100" s="278">
        <v>560.0</v>
      </c>
      <c r="S100" s="52">
        <f t="shared" si="1"/>
        <v>79440</v>
      </c>
      <c r="T100" s="42" t="s">
        <v>83</v>
      </c>
      <c r="U100" s="49">
        <v>45967.0</v>
      </c>
      <c r="V100" s="49">
        <v>46000.0</v>
      </c>
      <c r="W100" s="42">
        <v>1.0</v>
      </c>
      <c r="X100" s="42" t="s">
        <v>98</v>
      </c>
      <c r="Y100" s="42" t="s">
        <v>85</v>
      </c>
    </row>
    <row r="101" ht="18.0" customHeight="1">
      <c r="A101" s="38" t="s">
        <v>8905</v>
      </c>
      <c r="B101" s="40">
        <v>45967.0</v>
      </c>
      <c r="C101" s="42">
        <v>7638.0</v>
      </c>
      <c r="D101" s="47" t="s">
        <v>8906</v>
      </c>
      <c r="E101" s="46" t="s">
        <v>8907</v>
      </c>
      <c r="F101" s="228" t="s">
        <v>8908</v>
      </c>
      <c r="G101" s="47" t="s">
        <v>243</v>
      </c>
      <c r="H101" s="47" t="s">
        <v>123</v>
      </c>
      <c r="I101" s="42" t="s">
        <v>6450</v>
      </c>
      <c r="J101" s="49">
        <v>44890.0</v>
      </c>
      <c r="K101" s="40">
        <v>45967.0</v>
      </c>
      <c r="L101" s="42" t="s">
        <v>75</v>
      </c>
      <c r="M101" s="51">
        <v>0.0</v>
      </c>
      <c r="N101" s="42" t="s">
        <v>75</v>
      </c>
      <c r="O101" s="54">
        <v>1298043.0</v>
      </c>
      <c r="P101" s="61">
        <v>1298043.0</v>
      </c>
      <c r="Q101" s="51">
        <v>0.0</v>
      </c>
      <c r="R101" s="51">
        <v>0.0</v>
      </c>
      <c r="S101" s="52">
        <f t="shared" si="1"/>
        <v>1298043</v>
      </c>
      <c r="T101" s="42" t="s">
        <v>112</v>
      </c>
      <c r="U101" s="49">
        <v>45967.0</v>
      </c>
      <c r="V101" s="49">
        <v>46345.0</v>
      </c>
      <c r="W101" s="42">
        <v>12.0</v>
      </c>
      <c r="X101" s="42" t="s">
        <v>84</v>
      </c>
      <c r="Y101" s="42" t="s">
        <v>85</v>
      </c>
    </row>
    <row r="102" ht="18.0" customHeight="1">
      <c r="A102" s="38" t="s">
        <v>8911</v>
      </c>
      <c r="B102" s="40">
        <v>45967.0</v>
      </c>
      <c r="C102" s="42">
        <v>3929.0</v>
      </c>
      <c r="D102" s="47" t="s">
        <v>4051</v>
      </c>
      <c r="E102" s="46" t="s">
        <v>3322</v>
      </c>
      <c r="F102" s="228" t="s">
        <v>8912</v>
      </c>
      <c r="G102" s="47" t="s">
        <v>3324</v>
      </c>
      <c r="H102" s="47" t="s">
        <v>134</v>
      </c>
      <c r="I102" s="42" t="s">
        <v>6450</v>
      </c>
      <c r="J102" s="49">
        <v>44562.0</v>
      </c>
      <c r="K102" s="40">
        <v>45967.0</v>
      </c>
      <c r="L102" s="42" t="s">
        <v>75</v>
      </c>
      <c r="M102" s="51">
        <v>858000.0</v>
      </c>
      <c r="N102" s="42" t="s">
        <v>75</v>
      </c>
      <c r="O102" s="54">
        <v>900020.0</v>
      </c>
      <c r="P102" s="61">
        <v>900020.0</v>
      </c>
      <c r="Q102" s="51">
        <v>0.0</v>
      </c>
      <c r="R102" s="51">
        <v>0.0</v>
      </c>
      <c r="S102" s="52">
        <f t="shared" si="1"/>
        <v>900020</v>
      </c>
      <c r="T102" s="42" t="s">
        <v>112</v>
      </c>
      <c r="U102" s="49">
        <v>45967.0</v>
      </c>
      <c r="V102" s="49">
        <v>46335.0</v>
      </c>
      <c r="W102" s="42">
        <v>12.0</v>
      </c>
      <c r="X102" s="42" t="s">
        <v>98</v>
      </c>
      <c r="Y102" s="42" t="s">
        <v>85</v>
      </c>
    </row>
    <row r="103" ht="18.0" customHeight="1">
      <c r="A103" s="46" t="s">
        <v>8916</v>
      </c>
      <c r="B103" s="40">
        <v>45967.0</v>
      </c>
      <c r="C103" s="42">
        <v>3347.0</v>
      </c>
      <c r="D103" s="47" t="s">
        <v>8917</v>
      </c>
      <c r="E103" s="46" t="s">
        <v>8918</v>
      </c>
      <c r="F103" s="228" t="s">
        <v>8920</v>
      </c>
      <c r="G103" s="47" t="s">
        <v>179</v>
      </c>
      <c r="H103" s="47" t="s">
        <v>177</v>
      </c>
      <c r="I103" s="42" t="s">
        <v>6450</v>
      </c>
      <c r="J103" s="49">
        <v>44525.0</v>
      </c>
      <c r="K103" s="40">
        <v>45967.0</v>
      </c>
      <c r="L103" s="42" t="s">
        <v>75</v>
      </c>
      <c r="M103" s="51">
        <v>0.0</v>
      </c>
      <c r="N103" s="42" t="s">
        <v>75</v>
      </c>
      <c r="O103" s="54">
        <v>78000.0</v>
      </c>
      <c r="P103" s="54">
        <v>0.0</v>
      </c>
      <c r="Q103" s="54">
        <v>0.0</v>
      </c>
      <c r="R103" s="54">
        <v>0.0</v>
      </c>
      <c r="S103" s="52">
        <f t="shared" si="1"/>
        <v>0</v>
      </c>
      <c r="T103" s="42" t="s">
        <v>7588</v>
      </c>
      <c r="U103" s="49">
        <v>45967.0</v>
      </c>
      <c r="V103" s="49">
        <v>46009.0</v>
      </c>
      <c r="W103" s="42">
        <v>1.0</v>
      </c>
      <c r="X103" s="42" t="s">
        <v>98</v>
      </c>
      <c r="Y103" s="42" t="s">
        <v>85</v>
      </c>
    </row>
    <row r="104" ht="18.0" customHeight="1">
      <c r="A104" s="38" t="s">
        <v>8922</v>
      </c>
      <c r="B104" s="40">
        <v>45968.0</v>
      </c>
      <c r="C104" s="42">
        <v>9386.0</v>
      </c>
      <c r="D104" s="47" t="s">
        <v>4530</v>
      </c>
      <c r="E104" s="46" t="s">
        <v>3244</v>
      </c>
      <c r="F104" s="228" t="s">
        <v>3245</v>
      </c>
      <c r="G104" s="47" t="s">
        <v>812</v>
      </c>
      <c r="H104" s="47" t="s">
        <v>123</v>
      </c>
      <c r="I104" s="42" t="s">
        <v>6450</v>
      </c>
      <c r="J104" s="49">
        <v>45099.0</v>
      </c>
      <c r="K104" s="40">
        <v>45967.0</v>
      </c>
      <c r="L104" s="42" t="s">
        <v>75</v>
      </c>
      <c r="M104" s="51">
        <v>0.0</v>
      </c>
      <c r="N104" s="42" t="s">
        <v>75</v>
      </c>
      <c r="O104" s="54">
        <v>78000.0</v>
      </c>
      <c r="P104" s="106">
        <v>78000.0</v>
      </c>
      <c r="Q104" s="54">
        <v>0.0</v>
      </c>
      <c r="R104" s="278">
        <v>546.0</v>
      </c>
      <c r="S104" s="52">
        <f t="shared" si="1"/>
        <v>77454</v>
      </c>
      <c r="T104" s="42" t="s">
        <v>83</v>
      </c>
      <c r="U104" s="49">
        <v>45967.0</v>
      </c>
      <c r="V104" s="49">
        <v>45997.0</v>
      </c>
      <c r="W104" s="42">
        <v>1.0</v>
      </c>
      <c r="X104" s="42" t="s">
        <v>98</v>
      </c>
      <c r="Y104" s="42" t="s">
        <v>85</v>
      </c>
    </row>
    <row r="105" ht="18.0" customHeight="1">
      <c r="A105" s="38" t="s">
        <v>8927</v>
      </c>
      <c r="B105" s="40">
        <v>45968.0</v>
      </c>
      <c r="C105" s="42">
        <v>10267.0</v>
      </c>
      <c r="D105" s="47" t="s">
        <v>1341</v>
      </c>
      <c r="E105" s="46" t="s">
        <v>730</v>
      </c>
      <c r="F105" s="228" t="s">
        <v>732</v>
      </c>
      <c r="G105" s="47" t="s">
        <v>733</v>
      </c>
      <c r="H105" s="47" t="s">
        <v>177</v>
      </c>
      <c r="I105" s="42" t="s">
        <v>6450</v>
      </c>
      <c r="J105" s="49">
        <v>45198.0</v>
      </c>
      <c r="K105" s="40">
        <v>45967.0</v>
      </c>
      <c r="L105" s="42" t="s">
        <v>75</v>
      </c>
      <c r="M105" s="51">
        <v>0.0</v>
      </c>
      <c r="N105" s="40">
        <v>45968.0</v>
      </c>
      <c r="O105" s="54">
        <v>118029.0</v>
      </c>
      <c r="P105" s="61">
        <v>118029.0</v>
      </c>
      <c r="Q105" s="54">
        <v>0.0</v>
      </c>
      <c r="R105" s="54">
        <v>0.0</v>
      </c>
      <c r="S105" s="52">
        <f t="shared" si="1"/>
        <v>118029</v>
      </c>
      <c r="T105" s="42" t="s">
        <v>112</v>
      </c>
      <c r="U105" s="49">
        <v>45968.0</v>
      </c>
      <c r="V105" s="49">
        <v>45998.0</v>
      </c>
      <c r="W105" s="42">
        <v>1.0</v>
      </c>
      <c r="X105" s="42" t="s">
        <v>84</v>
      </c>
      <c r="Y105" s="42" t="s">
        <v>85</v>
      </c>
    </row>
    <row r="106" ht="18.0" customHeight="1">
      <c r="A106" s="38" t="s">
        <v>8930</v>
      </c>
      <c r="B106" s="40">
        <v>45968.0</v>
      </c>
      <c r="C106" s="42">
        <v>11790.0</v>
      </c>
      <c r="D106" s="47" t="s">
        <v>8931</v>
      </c>
      <c r="E106" s="46" t="s">
        <v>3543</v>
      </c>
      <c r="F106" s="228" t="s">
        <v>3545</v>
      </c>
      <c r="G106" s="47" t="s">
        <v>650</v>
      </c>
      <c r="H106" s="47" t="s">
        <v>177</v>
      </c>
      <c r="I106" s="42" t="s">
        <v>6450</v>
      </c>
      <c r="J106" s="49">
        <v>45385.0</v>
      </c>
      <c r="K106" s="40">
        <v>45968.0</v>
      </c>
      <c r="L106" s="40">
        <v>45967.0</v>
      </c>
      <c r="M106" s="51">
        <v>0.0</v>
      </c>
      <c r="N106" s="40">
        <v>45968.0</v>
      </c>
      <c r="O106" s="54">
        <v>1298045.0</v>
      </c>
      <c r="P106" s="61">
        <v>1298045.0</v>
      </c>
      <c r="Q106" s="54">
        <v>0.0</v>
      </c>
      <c r="R106" s="54">
        <v>0.0</v>
      </c>
      <c r="S106" s="52">
        <f t="shared" si="1"/>
        <v>1298045</v>
      </c>
      <c r="T106" s="42" t="s">
        <v>112</v>
      </c>
      <c r="U106" s="49">
        <v>45968.0</v>
      </c>
      <c r="V106" s="49">
        <v>46329.0</v>
      </c>
      <c r="W106" s="42">
        <v>12.0</v>
      </c>
      <c r="X106" s="42" t="s">
        <v>84</v>
      </c>
      <c r="Y106" s="42" t="s">
        <v>85</v>
      </c>
    </row>
    <row r="107" ht="18.0" customHeight="1">
      <c r="A107" s="38" t="s">
        <v>8934</v>
      </c>
      <c r="B107" s="40">
        <v>45940.0</v>
      </c>
      <c r="C107" s="42">
        <v>6125.0</v>
      </c>
      <c r="D107" s="47" t="s">
        <v>4613</v>
      </c>
      <c r="E107" s="46" t="s">
        <v>4614</v>
      </c>
      <c r="F107" s="228" t="s">
        <v>4615</v>
      </c>
      <c r="G107" s="47" t="s">
        <v>404</v>
      </c>
      <c r="H107" s="47" t="s">
        <v>72</v>
      </c>
      <c r="I107" s="42" t="s">
        <v>6450</v>
      </c>
      <c r="J107" s="49">
        <v>44736.0</v>
      </c>
      <c r="K107" s="40"/>
      <c r="L107" s="41"/>
      <c r="M107" s="51">
        <v>78000.0</v>
      </c>
      <c r="N107" s="40">
        <v>45967.0</v>
      </c>
      <c r="O107" s="54">
        <v>0.0</v>
      </c>
      <c r="P107" s="54">
        <v>0.0</v>
      </c>
      <c r="Q107" s="51">
        <v>0.0</v>
      </c>
      <c r="R107" s="51">
        <v>0.0</v>
      </c>
      <c r="S107" s="54">
        <v>0.0</v>
      </c>
      <c r="T107" s="42" t="s">
        <v>283</v>
      </c>
      <c r="U107" s="49">
        <v>45967.0</v>
      </c>
      <c r="V107" s="49">
        <v>45997.0</v>
      </c>
      <c r="W107" s="42">
        <v>1.0</v>
      </c>
      <c r="X107" s="41" t="s">
        <v>98</v>
      </c>
      <c r="Y107" s="42" t="s">
        <v>85</v>
      </c>
    </row>
    <row r="108" ht="18.0" customHeight="1">
      <c r="A108" s="46" t="s">
        <v>8939</v>
      </c>
      <c r="B108" s="40">
        <v>45967.0</v>
      </c>
      <c r="C108" s="46" t="s">
        <v>8895</v>
      </c>
      <c r="D108" s="47" t="s">
        <v>8896</v>
      </c>
      <c r="E108" s="46" t="s">
        <v>8897</v>
      </c>
      <c r="F108" s="228" t="s">
        <v>8898</v>
      </c>
      <c r="G108" s="47" t="s">
        <v>812</v>
      </c>
      <c r="H108" s="47" t="s">
        <v>123</v>
      </c>
      <c r="I108" s="42" t="s">
        <v>58</v>
      </c>
      <c r="J108" s="49">
        <v>45961.0</v>
      </c>
      <c r="K108" s="40">
        <v>45967.0</v>
      </c>
      <c r="L108" s="42" t="s">
        <v>75</v>
      </c>
      <c r="M108" s="51">
        <v>78000.0</v>
      </c>
      <c r="N108" s="40">
        <v>46001.0</v>
      </c>
      <c r="O108" s="54">
        <v>78000.0</v>
      </c>
      <c r="P108" s="54">
        <v>0.0</v>
      </c>
      <c r="Q108" s="51">
        <v>0.0</v>
      </c>
      <c r="R108" s="51">
        <v>0.0</v>
      </c>
      <c r="S108" s="52">
        <f t="shared" ref="S108:S550" si="2">P108-R108</f>
        <v>0</v>
      </c>
      <c r="T108" s="42" t="s">
        <v>283</v>
      </c>
      <c r="U108" s="49">
        <v>46001.0</v>
      </c>
      <c r="V108" s="49">
        <v>46035.0</v>
      </c>
      <c r="W108" s="42">
        <v>1.0</v>
      </c>
      <c r="X108" s="42" t="s">
        <v>98</v>
      </c>
      <c r="Y108" s="42" t="s">
        <v>85</v>
      </c>
    </row>
    <row r="109" ht="18.0" customHeight="1">
      <c r="A109" s="38" t="s">
        <v>8942</v>
      </c>
      <c r="B109" s="40">
        <v>45968.0</v>
      </c>
      <c r="C109" s="42">
        <v>6043.0</v>
      </c>
      <c r="D109" s="47" t="s">
        <v>933</v>
      </c>
      <c r="E109" s="46" t="s">
        <v>934</v>
      </c>
      <c r="F109" s="228" t="s">
        <v>935</v>
      </c>
      <c r="G109" s="47" t="s">
        <v>936</v>
      </c>
      <c r="H109" s="47" t="s">
        <v>134</v>
      </c>
      <c r="I109" s="42" t="s">
        <v>6450</v>
      </c>
      <c r="J109" s="49">
        <v>44729.0</v>
      </c>
      <c r="K109" s="40">
        <v>45968.0</v>
      </c>
      <c r="L109" s="42" t="s">
        <v>75</v>
      </c>
      <c r="M109" s="51">
        <v>0.0</v>
      </c>
      <c r="N109" s="40">
        <v>45969.0</v>
      </c>
      <c r="O109" s="54">
        <v>78038.0</v>
      </c>
      <c r="P109" s="117">
        <v>78038.0</v>
      </c>
      <c r="Q109" s="54">
        <v>0.0</v>
      </c>
      <c r="R109" s="54">
        <v>0.0</v>
      </c>
      <c r="S109" s="52">
        <f t="shared" si="2"/>
        <v>78038</v>
      </c>
      <c r="T109" s="42" t="s">
        <v>112</v>
      </c>
      <c r="U109" s="49">
        <v>45969.0</v>
      </c>
      <c r="V109" s="49">
        <v>46001.0</v>
      </c>
      <c r="W109" s="42">
        <v>1.0</v>
      </c>
      <c r="X109" s="42" t="s">
        <v>98</v>
      </c>
      <c r="Y109" s="42" t="s">
        <v>85</v>
      </c>
    </row>
    <row r="110" ht="18.0" customHeight="1">
      <c r="A110" s="38" t="s">
        <v>8945</v>
      </c>
      <c r="B110" s="40">
        <v>45968.0</v>
      </c>
      <c r="C110" s="42">
        <v>5510.0</v>
      </c>
      <c r="D110" s="47" t="s">
        <v>1690</v>
      </c>
      <c r="E110" s="46" t="s">
        <v>1691</v>
      </c>
      <c r="F110" s="228" t="s">
        <v>1692</v>
      </c>
      <c r="G110" s="47" t="s">
        <v>199</v>
      </c>
      <c r="H110" s="47" t="s">
        <v>200</v>
      </c>
      <c r="I110" s="42" t="s">
        <v>6450</v>
      </c>
      <c r="J110" s="49">
        <v>44669.0</v>
      </c>
      <c r="K110" s="40">
        <v>45968.0</v>
      </c>
      <c r="L110" s="42" t="s">
        <v>75</v>
      </c>
      <c r="M110" s="51">
        <v>0.0</v>
      </c>
      <c r="N110" s="42" t="s">
        <v>75</v>
      </c>
      <c r="O110" s="54">
        <v>118043.0</v>
      </c>
      <c r="P110" s="117">
        <v>118043.0</v>
      </c>
      <c r="Q110" s="54">
        <v>0.0</v>
      </c>
      <c r="R110" s="54">
        <v>0.0</v>
      </c>
      <c r="S110" s="52">
        <f t="shared" si="2"/>
        <v>118043</v>
      </c>
      <c r="T110" s="42" t="s">
        <v>112</v>
      </c>
      <c r="U110" s="49">
        <v>45968.0</v>
      </c>
      <c r="V110" s="49">
        <v>46000.0</v>
      </c>
      <c r="W110" s="42">
        <v>1.0</v>
      </c>
      <c r="X110" s="42" t="s">
        <v>84</v>
      </c>
      <c r="Y110" s="42" t="s">
        <v>85</v>
      </c>
    </row>
    <row r="111" ht="18.0" customHeight="1">
      <c r="A111" s="38" t="s">
        <v>8949</v>
      </c>
      <c r="B111" s="40">
        <v>45968.0</v>
      </c>
      <c r="C111" s="42">
        <v>4865.0</v>
      </c>
      <c r="D111" s="47" t="s">
        <v>1611</v>
      </c>
      <c r="E111" s="46" t="s">
        <v>1612</v>
      </c>
      <c r="F111" s="228" t="s">
        <v>1613</v>
      </c>
      <c r="G111" s="47" t="s">
        <v>1136</v>
      </c>
      <c r="H111" s="47" t="s">
        <v>1137</v>
      </c>
      <c r="I111" s="42" t="s">
        <v>6450</v>
      </c>
      <c r="J111" s="49">
        <v>44623.0</v>
      </c>
      <c r="K111" s="40">
        <v>45968.0</v>
      </c>
      <c r="L111" s="42" t="s">
        <v>75</v>
      </c>
      <c r="M111" s="51">
        <v>118000.0</v>
      </c>
      <c r="N111" s="42" t="s">
        <v>75</v>
      </c>
      <c r="O111" s="54">
        <v>120074.0</v>
      </c>
      <c r="P111" s="117">
        <v>120074.0</v>
      </c>
      <c r="Q111" s="54">
        <v>0.0</v>
      </c>
      <c r="R111" s="54">
        <v>0.0</v>
      </c>
      <c r="S111" s="52">
        <f t="shared" si="2"/>
        <v>120074</v>
      </c>
      <c r="T111" s="42" t="s">
        <v>112</v>
      </c>
      <c r="U111" s="49">
        <v>45968.0</v>
      </c>
      <c r="V111" s="49">
        <v>46001.0</v>
      </c>
      <c r="W111" s="42">
        <v>1.0</v>
      </c>
      <c r="X111" s="42" t="s">
        <v>84</v>
      </c>
      <c r="Y111" s="42" t="s">
        <v>85</v>
      </c>
    </row>
    <row r="112" ht="18.0" customHeight="1">
      <c r="A112" s="38" t="s">
        <v>8953</v>
      </c>
      <c r="B112" s="40">
        <v>45968.0</v>
      </c>
      <c r="C112" s="42">
        <v>10234.0</v>
      </c>
      <c r="D112" s="47" t="s">
        <v>1707</v>
      </c>
      <c r="E112" s="46" t="s">
        <v>1633</v>
      </c>
      <c r="F112" s="228" t="s">
        <v>8954</v>
      </c>
      <c r="G112" s="47" t="s">
        <v>70</v>
      </c>
      <c r="H112" s="47" t="s">
        <v>72</v>
      </c>
      <c r="I112" s="42" t="s">
        <v>6450</v>
      </c>
      <c r="J112" s="49">
        <v>45196.0</v>
      </c>
      <c r="K112" s="40">
        <v>45968.0</v>
      </c>
      <c r="L112" s="42" t="s">
        <v>75</v>
      </c>
      <c r="M112" s="51">
        <v>78000.0</v>
      </c>
      <c r="N112" s="42" t="s">
        <v>75</v>
      </c>
      <c r="O112" s="54">
        <v>80000.0</v>
      </c>
      <c r="P112" s="95">
        <v>80000.0</v>
      </c>
      <c r="Q112" s="54">
        <v>0.0</v>
      </c>
      <c r="R112" s="95">
        <v>1600.0</v>
      </c>
      <c r="S112" s="52">
        <f t="shared" si="2"/>
        <v>78400</v>
      </c>
      <c r="T112" s="42" t="s">
        <v>83</v>
      </c>
      <c r="U112" s="49">
        <v>45968.0</v>
      </c>
      <c r="V112" s="49">
        <v>45998.0</v>
      </c>
      <c r="W112" s="42">
        <v>1.0</v>
      </c>
      <c r="X112" s="42" t="s">
        <v>98</v>
      </c>
      <c r="Y112" s="42" t="s">
        <v>85</v>
      </c>
    </row>
    <row r="113" ht="18.0" customHeight="1">
      <c r="A113" s="38" t="s">
        <v>8961</v>
      </c>
      <c r="B113" s="40">
        <v>45968.0</v>
      </c>
      <c r="C113" s="42">
        <v>4617.0</v>
      </c>
      <c r="D113" s="47" t="s">
        <v>307</v>
      </c>
      <c r="E113" s="46" t="s">
        <v>308</v>
      </c>
      <c r="F113" s="228" t="s">
        <v>1567</v>
      </c>
      <c r="G113" s="47" t="s">
        <v>1568</v>
      </c>
      <c r="H113" s="47" t="s">
        <v>580</v>
      </c>
      <c r="I113" s="42" t="s">
        <v>6450</v>
      </c>
      <c r="J113" s="49">
        <v>44604.0</v>
      </c>
      <c r="K113" s="40">
        <v>45968.0</v>
      </c>
      <c r="L113" s="42" t="s">
        <v>75</v>
      </c>
      <c r="M113" s="51">
        <v>78000.0</v>
      </c>
      <c r="N113" s="42" t="s">
        <v>75</v>
      </c>
      <c r="O113" s="54">
        <v>80000.0</v>
      </c>
      <c r="P113" s="95">
        <v>80000.0</v>
      </c>
      <c r="Q113" s="54">
        <v>0.0</v>
      </c>
      <c r="R113" s="267">
        <v>560.0</v>
      </c>
      <c r="S113" s="52">
        <f t="shared" si="2"/>
        <v>79440</v>
      </c>
      <c r="T113" s="42" t="s">
        <v>83</v>
      </c>
      <c r="U113" s="49">
        <v>45968.0</v>
      </c>
      <c r="V113" s="49">
        <v>46002.0</v>
      </c>
      <c r="W113" s="42">
        <v>1.0</v>
      </c>
      <c r="X113" s="42" t="s">
        <v>98</v>
      </c>
      <c r="Y113" s="42" t="s">
        <v>85</v>
      </c>
    </row>
    <row r="114" ht="18.0" customHeight="1">
      <c r="A114" s="38" t="s">
        <v>8965</v>
      </c>
      <c r="B114" s="40">
        <v>45968.0</v>
      </c>
      <c r="C114" s="42">
        <v>10703.0</v>
      </c>
      <c r="D114" s="47" t="s">
        <v>8966</v>
      </c>
      <c r="E114" s="46" t="s">
        <v>8967</v>
      </c>
      <c r="F114" s="228" t="s">
        <v>8968</v>
      </c>
      <c r="G114" s="47" t="s">
        <v>8969</v>
      </c>
      <c r="H114" s="47" t="s">
        <v>177</v>
      </c>
      <c r="I114" s="42" t="s">
        <v>6450</v>
      </c>
      <c r="J114" s="49">
        <v>45254.0</v>
      </c>
      <c r="K114" s="40">
        <v>45968.0</v>
      </c>
      <c r="L114" s="42" t="s">
        <v>75</v>
      </c>
      <c r="M114" s="51">
        <v>0.0</v>
      </c>
      <c r="N114" s="42" t="s">
        <v>75</v>
      </c>
      <c r="O114" s="54">
        <v>2596006.0</v>
      </c>
      <c r="P114" s="117">
        <v>2596006.0</v>
      </c>
      <c r="Q114" s="51">
        <v>648000.0</v>
      </c>
      <c r="R114" s="51">
        <v>0.0</v>
      </c>
      <c r="S114" s="52">
        <f t="shared" si="2"/>
        <v>2596006</v>
      </c>
      <c r="T114" s="42" t="s">
        <v>112</v>
      </c>
      <c r="U114" s="49">
        <v>45968.0</v>
      </c>
      <c r="V114" s="49">
        <v>46706.0</v>
      </c>
      <c r="W114" s="42">
        <v>24.0</v>
      </c>
      <c r="X114" s="42" t="s">
        <v>84</v>
      </c>
      <c r="Y114" s="42" t="s">
        <v>85</v>
      </c>
    </row>
    <row r="115" ht="18.0" customHeight="1">
      <c r="A115" s="46" t="s">
        <v>8972</v>
      </c>
      <c r="B115" s="40">
        <v>45968.0</v>
      </c>
      <c r="C115" s="42">
        <v>10703.0</v>
      </c>
      <c r="D115" s="47" t="s">
        <v>8966</v>
      </c>
      <c r="E115" s="46" t="s">
        <v>8967</v>
      </c>
      <c r="F115" s="228" t="s">
        <v>8968</v>
      </c>
      <c r="G115" s="47" t="s">
        <v>8969</v>
      </c>
      <c r="H115" s="47" t="s">
        <v>177</v>
      </c>
      <c r="I115" s="42" t="s">
        <v>6450</v>
      </c>
      <c r="J115" s="49">
        <v>45254.0</v>
      </c>
      <c r="K115" s="40"/>
      <c r="L115" s="42"/>
      <c r="M115" s="51">
        <v>648000.0</v>
      </c>
      <c r="N115" s="42" t="s">
        <v>75</v>
      </c>
      <c r="O115" s="54">
        <v>0.0</v>
      </c>
      <c r="P115" s="54">
        <v>0.0</v>
      </c>
      <c r="Q115" s="51">
        <v>0.0</v>
      </c>
      <c r="R115" s="51">
        <v>0.0</v>
      </c>
      <c r="S115" s="52">
        <f t="shared" si="2"/>
        <v>0</v>
      </c>
      <c r="T115" s="42" t="s">
        <v>248</v>
      </c>
      <c r="U115" s="49">
        <v>45968.0</v>
      </c>
      <c r="V115" s="49">
        <v>46888.0</v>
      </c>
      <c r="W115" s="42">
        <v>6.0</v>
      </c>
      <c r="X115" s="42" t="s">
        <v>84</v>
      </c>
      <c r="Y115" s="42" t="s">
        <v>85</v>
      </c>
    </row>
    <row r="116" ht="18.0" customHeight="1">
      <c r="A116" s="38" t="s">
        <v>8974</v>
      </c>
      <c r="B116" s="40">
        <v>45968.0</v>
      </c>
      <c r="C116" s="42">
        <v>10703.0</v>
      </c>
      <c r="D116" s="47" t="s">
        <v>8966</v>
      </c>
      <c r="E116" s="46" t="s">
        <v>8967</v>
      </c>
      <c r="F116" s="228" t="s">
        <v>8976</v>
      </c>
      <c r="G116" s="47" t="s">
        <v>8969</v>
      </c>
      <c r="H116" s="47" t="s">
        <v>177</v>
      </c>
      <c r="I116" s="42" t="s">
        <v>6450</v>
      </c>
      <c r="J116" s="49">
        <v>45254.0</v>
      </c>
      <c r="K116" s="40">
        <v>45968.0</v>
      </c>
      <c r="L116" s="42" t="s">
        <v>75</v>
      </c>
      <c r="M116" s="51">
        <v>0.0</v>
      </c>
      <c r="N116" s="42" t="s">
        <v>75</v>
      </c>
      <c r="O116" s="54">
        <v>2596092.0</v>
      </c>
      <c r="P116" s="117">
        <v>2596092.0</v>
      </c>
      <c r="Q116" s="51">
        <v>766000.0</v>
      </c>
      <c r="R116" s="51">
        <v>0.0</v>
      </c>
      <c r="S116" s="52">
        <f t="shared" si="2"/>
        <v>2596092</v>
      </c>
      <c r="T116" s="42" t="s">
        <v>112</v>
      </c>
      <c r="U116" s="49">
        <v>45968.0</v>
      </c>
      <c r="V116" s="550">
        <v>46686.0</v>
      </c>
      <c r="W116" s="42">
        <v>24.0</v>
      </c>
      <c r="X116" s="42" t="s">
        <v>84</v>
      </c>
      <c r="Y116" s="42" t="s">
        <v>85</v>
      </c>
    </row>
    <row r="117" ht="18.0" customHeight="1">
      <c r="A117" s="46" t="s">
        <v>8978</v>
      </c>
      <c r="B117" s="40">
        <v>45968.0</v>
      </c>
      <c r="C117" s="42">
        <v>10703.0</v>
      </c>
      <c r="D117" s="47" t="s">
        <v>8966</v>
      </c>
      <c r="E117" s="46" t="s">
        <v>8967</v>
      </c>
      <c r="F117" s="228" t="s">
        <v>8976</v>
      </c>
      <c r="G117" s="47" t="s">
        <v>8969</v>
      </c>
      <c r="H117" s="47" t="s">
        <v>177</v>
      </c>
      <c r="I117" s="42" t="s">
        <v>6450</v>
      </c>
      <c r="J117" s="49">
        <v>45254.0</v>
      </c>
      <c r="K117" s="40"/>
      <c r="L117" s="42"/>
      <c r="M117" s="51">
        <v>118000.0</v>
      </c>
      <c r="N117" s="42" t="s">
        <v>75</v>
      </c>
      <c r="O117" s="54">
        <v>0.0</v>
      </c>
      <c r="P117" s="54">
        <v>0.0</v>
      </c>
      <c r="Q117" s="51">
        <v>0.0</v>
      </c>
      <c r="R117" s="51">
        <v>0.0</v>
      </c>
      <c r="S117" s="52">
        <f t="shared" si="2"/>
        <v>0</v>
      </c>
      <c r="T117" s="42" t="s">
        <v>248</v>
      </c>
      <c r="U117" s="49">
        <v>45968.0</v>
      </c>
      <c r="V117" s="49">
        <v>46899.0</v>
      </c>
      <c r="W117" s="42">
        <v>1.0</v>
      </c>
      <c r="X117" s="42" t="s">
        <v>84</v>
      </c>
      <c r="Y117" s="42" t="s">
        <v>85</v>
      </c>
    </row>
    <row r="118" ht="18.0" customHeight="1">
      <c r="A118" s="46" t="s">
        <v>8980</v>
      </c>
      <c r="B118" s="40">
        <v>45968.0</v>
      </c>
      <c r="C118" s="42">
        <v>10703.0</v>
      </c>
      <c r="D118" s="47" t="s">
        <v>8966</v>
      </c>
      <c r="E118" s="46" t="s">
        <v>8967</v>
      </c>
      <c r="F118" s="228" t="s">
        <v>8976</v>
      </c>
      <c r="G118" s="47" t="s">
        <v>8969</v>
      </c>
      <c r="H118" s="47" t="s">
        <v>177</v>
      </c>
      <c r="I118" s="42" t="s">
        <v>6450</v>
      </c>
      <c r="J118" s="49">
        <v>45254.0</v>
      </c>
      <c r="K118" s="39"/>
      <c r="L118" s="40"/>
      <c r="M118" s="51">
        <v>648000.0</v>
      </c>
      <c r="N118" s="42" t="s">
        <v>75</v>
      </c>
      <c r="O118" s="54">
        <v>0.0</v>
      </c>
      <c r="P118" s="54">
        <v>0.0</v>
      </c>
      <c r="Q118" s="51">
        <v>0.0</v>
      </c>
      <c r="R118" s="51">
        <v>0.0</v>
      </c>
      <c r="S118" s="52">
        <f t="shared" si="2"/>
        <v>0</v>
      </c>
      <c r="T118" s="42" t="s">
        <v>248</v>
      </c>
      <c r="U118" s="49">
        <v>45968.0</v>
      </c>
      <c r="V118" s="49">
        <v>46899.0</v>
      </c>
      <c r="W118" s="42">
        <v>6.0</v>
      </c>
      <c r="X118" s="42" t="s">
        <v>84</v>
      </c>
      <c r="Y118" s="42" t="s">
        <v>85</v>
      </c>
    </row>
    <row r="119" ht="18.0" customHeight="1">
      <c r="A119" s="38" t="s">
        <v>8984</v>
      </c>
      <c r="B119" s="40">
        <v>45968.0</v>
      </c>
      <c r="C119" s="42">
        <v>15510.0</v>
      </c>
      <c r="D119" s="47" t="s">
        <v>8985</v>
      </c>
      <c r="E119" s="46" t="s">
        <v>6569</v>
      </c>
      <c r="F119" s="228" t="s">
        <v>6570</v>
      </c>
      <c r="G119" s="47" t="s">
        <v>485</v>
      </c>
      <c r="H119" s="47" t="s">
        <v>486</v>
      </c>
      <c r="I119" s="42" t="s">
        <v>6450</v>
      </c>
      <c r="J119" s="49">
        <v>45821.0</v>
      </c>
      <c r="K119" s="40">
        <v>45968.0</v>
      </c>
      <c r="L119" s="42" t="s">
        <v>75</v>
      </c>
      <c r="M119" s="51">
        <v>0.0</v>
      </c>
      <c r="N119" s="42" t="s">
        <v>75</v>
      </c>
      <c r="O119" s="54">
        <v>708052.0</v>
      </c>
      <c r="P119" s="117">
        <v>708000.0</v>
      </c>
      <c r="Q119" s="51">
        <v>0.0</v>
      </c>
      <c r="R119" s="51">
        <v>0.0</v>
      </c>
      <c r="S119" s="52">
        <f t="shared" si="2"/>
        <v>708000</v>
      </c>
      <c r="T119" s="42" t="s">
        <v>112</v>
      </c>
      <c r="U119" s="49">
        <v>45968.0</v>
      </c>
      <c r="V119" s="49">
        <v>46169.0</v>
      </c>
      <c r="W119" s="42">
        <v>6.0</v>
      </c>
      <c r="X119" s="42" t="s">
        <v>84</v>
      </c>
      <c r="Y119" s="42" t="s">
        <v>85</v>
      </c>
    </row>
    <row r="120" ht="18.0" customHeight="1">
      <c r="A120" s="38" t="s">
        <v>8989</v>
      </c>
      <c r="B120" s="40">
        <v>45968.0</v>
      </c>
      <c r="C120" s="42">
        <v>8881.0</v>
      </c>
      <c r="D120" s="47" t="s">
        <v>1828</v>
      </c>
      <c r="E120" s="46" t="s">
        <v>1547</v>
      </c>
      <c r="F120" s="228" t="s">
        <v>1548</v>
      </c>
      <c r="G120" s="47" t="s">
        <v>300</v>
      </c>
      <c r="H120" s="47" t="s">
        <v>134</v>
      </c>
      <c r="I120" s="42" t="s">
        <v>6450</v>
      </c>
      <c r="J120" s="49">
        <v>45044.0</v>
      </c>
      <c r="K120" s="40">
        <v>45968.0</v>
      </c>
      <c r="L120" s="42" t="s">
        <v>75</v>
      </c>
      <c r="M120" s="51">
        <v>0.0</v>
      </c>
      <c r="N120" s="42" t="s">
        <v>75</v>
      </c>
      <c r="O120" s="54">
        <v>78000.0</v>
      </c>
      <c r="P120" s="95">
        <v>78000.0</v>
      </c>
      <c r="Q120" s="51">
        <v>0.0</v>
      </c>
      <c r="R120" s="267">
        <v>546.0</v>
      </c>
      <c r="S120" s="52">
        <f t="shared" si="2"/>
        <v>77454</v>
      </c>
      <c r="T120" s="42" t="s">
        <v>83</v>
      </c>
      <c r="U120" s="49">
        <v>45968.0</v>
      </c>
      <c r="V120" s="49">
        <v>45998.0</v>
      </c>
      <c r="W120" s="42">
        <v>1.0</v>
      </c>
      <c r="X120" s="42" t="s">
        <v>98</v>
      </c>
      <c r="Y120" s="42" t="s">
        <v>85</v>
      </c>
    </row>
    <row r="121" ht="18.0" customHeight="1">
      <c r="A121" s="38" t="s">
        <v>8992</v>
      </c>
      <c r="B121" s="40">
        <v>45968.0</v>
      </c>
      <c r="C121" s="42">
        <v>4808.0</v>
      </c>
      <c r="D121" s="47" t="s">
        <v>3035</v>
      </c>
      <c r="E121" s="46" t="s">
        <v>2860</v>
      </c>
      <c r="F121" s="228" t="s">
        <v>3146</v>
      </c>
      <c r="G121" s="47" t="s">
        <v>234</v>
      </c>
      <c r="H121" s="47" t="s">
        <v>235</v>
      </c>
      <c r="I121" s="42" t="s">
        <v>6450</v>
      </c>
      <c r="J121" s="49">
        <v>44618.0</v>
      </c>
      <c r="K121" s="40">
        <v>45968.0</v>
      </c>
      <c r="L121" s="42" t="s">
        <v>75</v>
      </c>
      <c r="M121" s="51">
        <v>0.0</v>
      </c>
      <c r="N121" s="42" t="s">
        <v>75</v>
      </c>
      <c r="O121" s="54">
        <v>78000.0</v>
      </c>
      <c r="P121" s="95">
        <v>78000.0</v>
      </c>
      <c r="Q121" s="51">
        <v>0.0</v>
      </c>
      <c r="R121" s="267">
        <v>546.0</v>
      </c>
      <c r="S121" s="52">
        <f t="shared" si="2"/>
        <v>77454</v>
      </c>
      <c r="T121" s="42" t="s">
        <v>83</v>
      </c>
      <c r="U121" s="49">
        <v>45968.0</v>
      </c>
      <c r="V121" s="49">
        <v>45998.0</v>
      </c>
      <c r="W121" s="42">
        <v>1.0</v>
      </c>
      <c r="X121" s="42" t="s">
        <v>98</v>
      </c>
      <c r="Y121" s="42" t="s">
        <v>85</v>
      </c>
    </row>
    <row r="122" ht="18.0" customHeight="1">
      <c r="A122" s="38" t="s">
        <v>8995</v>
      </c>
      <c r="B122" s="40">
        <v>45971.0</v>
      </c>
      <c r="C122" s="42">
        <v>9571.0</v>
      </c>
      <c r="D122" s="47" t="s">
        <v>824</v>
      </c>
      <c r="E122" s="46" t="s">
        <v>491</v>
      </c>
      <c r="F122" s="228" t="s">
        <v>826</v>
      </c>
      <c r="G122" s="47" t="s">
        <v>494</v>
      </c>
      <c r="H122" s="47" t="s">
        <v>108</v>
      </c>
      <c r="I122" s="42" t="s">
        <v>6450</v>
      </c>
      <c r="J122" s="49">
        <v>45120.0</v>
      </c>
      <c r="K122" s="40">
        <v>45968.0</v>
      </c>
      <c r="L122" s="42" t="s">
        <v>75</v>
      </c>
      <c r="M122" s="51">
        <v>0.0</v>
      </c>
      <c r="N122" s="42" t="s">
        <v>75</v>
      </c>
      <c r="O122" s="54">
        <v>118091.0</v>
      </c>
      <c r="P122" s="117">
        <v>118091.0</v>
      </c>
      <c r="Q122" s="51">
        <v>0.0</v>
      </c>
      <c r="R122" s="51">
        <v>0.0</v>
      </c>
      <c r="S122" s="52">
        <f t="shared" si="2"/>
        <v>118091</v>
      </c>
      <c r="T122" s="42" t="s">
        <v>112</v>
      </c>
      <c r="U122" s="49">
        <v>45968.0</v>
      </c>
      <c r="V122" s="49">
        <v>45998.0</v>
      </c>
      <c r="W122" s="42">
        <v>1.0</v>
      </c>
      <c r="X122" s="42" t="s">
        <v>84</v>
      </c>
      <c r="Y122" s="42" t="s">
        <v>85</v>
      </c>
    </row>
    <row r="123" ht="18.0" customHeight="1">
      <c r="A123" s="38" t="s">
        <v>8998</v>
      </c>
      <c r="B123" s="40">
        <v>45971.0</v>
      </c>
      <c r="C123" s="42">
        <v>12239.0</v>
      </c>
      <c r="D123" s="47" t="s">
        <v>1721</v>
      </c>
      <c r="E123" s="46" t="s">
        <v>1722</v>
      </c>
      <c r="F123" s="228" t="s">
        <v>5435</v>
      </c>
      <c r="G123" s="47" t="s">
        <v>243</v>
      </c>
      <c r="H123" s="47" t="s">
        <v>123</v>
      </c>
      <c r="I123" s="42" t="s">
        <v>6450</v>
      </c>
      <c r="J123" s="49">
        <v>45436.0</v>
      </c>
      <c r="K123" s="40">
        <v>45968.0</v>
      </c>
      <c r="L123" s="42" t="s">
        <v>75</v>
      </c>
      <c r="M123" s="51">
        <v>0.0</v>
      </c>
      <c r="N123" s="42" t="s">
        <v>75</v>
      </c>
      <c r="O123" s="54">
        <v>78000.0</v>
      </c>
      <c r="P123" s="95">
        <v>78000.0</v>
      </c>
      <c r="Q123" s="51">
        <v>0.0</v>
      </c>
      <c r="R123" s="267">
        <v>546.0</v>
      </c>
      <c r="S123" s="52">
        <f t="shared" si="2"/>
        <v>77454</v>
      </c>
      <c r="T123" s="42" t="s">
        <v>83</v>
      </c>
      <c r="U123" s="49">
        <v>45968.0</v>
      </c>
      <c r="V123" s="49">
        <v>45998.0</v>
      </c>
      <c r="W123" s="42">
        <v>1.0</v>
      </c>
      <c r="X123" s="42" t="s">
        <v>98</v>
      </c>
      <c r="Y123" s="42" t="s">
        <v>85</v>
      </c>
    </row>
    <row r="124" ht="18.0" customHeight="1">
      <c r="A124" s="38" t="s">
        <v>9001</v>
      </c>
      <c r="B124" s="40">
        <v>45971.0</v>
      </c>
      <c r="C124" s="42">
        <v>6608.0</v>
      </c>
      <c r="D124" s="47" t="s">
        <v>8947</v>
      </c>
      <c r="E124" s="46" t="s">
        <v>1354</v>
      </c>
      <c r="F124" s="228" t="s">
        <v>1355</v>
      </c>
      <c r="G124" s="47" t="s">
        <v>243</v>
      </c>
      <c r="H124" s="47" t="s">
        <v>123</v>
      </c>
      <c r="I124" s="42" t="s">
        <v>6450</v>
      </c>
      <c r="J124" s="49">
        <v>44785.0</v>
      </c>
      <c r="K124" s="40">
        <v>45968.0</v>
      </c>
      <c r="L124" s="42" t="s">
        <v>75</v>
      </c>
      <c r="M124" s="51">
        <v>0.0</v>
      </c>
      <c r="N124" s="42" t="s">
        <v>75</v>
      </c>
      <c r="O124" s="54">
        <v>78000.0</v>
      </c>
      <c r="P124" s="95">
        <v>78000.0</v>
      </c>
      <c r="Q124" s="51">
        <v>0.0</v>
      </c>
      <c r="R124" s="267">
        <v>1560.0</v>
      </c>
      <c r="S124" s="52">
        <f t="shared" si="2"/>
        <v>76440</v>
      </c>
      <c r="T124" s="42" t="s">
        <v>83</v>
      </c>
      <c r="U124" s="49">
        <v>45968.0</v>
      </c>
      <c r="V124" s="49">
        <v>45999.0</v>
      </c>
      <c r="W124" s="42">
        <v>1.0</v>
      </c>
      <c r="X124" s="42" t="s">
        <v>98</v>
      </c>
      <c r="Y124" s="42" t="s">
        <v>85</v>
      </c>
    </row>
    <row r="125" ht="18.0" customHeight="1">
      <c r="A125" s="38" t="s">
        <v>9006</v>
      </c>
      <c r="B125" s="40">
        <v>45971.0</v>
      </c>
      <c r="C125" s="42">
        <v>9684.0</v>
      </c>
      <c r="D125" s="47" t="s">
        <v>686</v>
      </c>
      <c r="E125" s="46" t="s">
        <v>687</v>
      </c>
      <c r="F125" s="228" t="s">
        <v>688</v>
      </c>
      <c r="G125" s="47" t="s">
        <v>404</v>
      </c>
      <c r="H125" s="47" t="s">
        <v>72</v>
      </c>
      <c r="I125" s="42" t="s">
        <v>6450</v>
      </c>
      <c r="J125" s="49">
        <v>45133.0</v>
      </c>
      <c r="K125" s="40">
        <v>45968.0</v>
      </c>
      <c r="L125" s="42" t="s">
        <v>75</v>
      </c>
      <c r="M125" s="51">
        <v>0.0</v>
      </c>
      <c r="N125" s="42" t="s">
        <v>75</v>
      </c>
      <c r="O125" s="54">
        <v>78065.0</v>
      </c>
      <c r="P125" s="117">
        <v>78065.0</v>
      </c>
      <c r="Q125" s="51">
        <v>0.0</v>
      </c>
      <c r="R125" s="51">
        <v>0.0</v>
      </c>
      <c r="S125" s="52">
        <f t="shared" si="2"/>
        <v>78065</v>
      </c>
      <c r="T125" s="42" t="s">
        <v>112</v>
      </c>
      <c r="U125" s="49">
        <v>45968.0</v>
      </c>
      <c r="V125" s="49">
        <v>45998.0</v>
      </c>
      <c r="W125" s="42">
        <v>1.0</v>
      </c>
      <c r="X125" s="42" t="s">
        <v>98</v>
      </c>
      <c r="Y125" s="42" t="s">
        <v>85</v>
      </c>
    </row>
    <row r="126" ht="18.0" customHeight="1">
      <c r="A126" s="38" t="s">
        <v>9009</v>
      </c>
      <c r="B126" s="40">
        <v>45971.0</v>
      </c>
      <c r="C126" s="42">
        <v>13951.0</v>
      </c>
      <c r="D126" s="47" t="s">
        <v>1636</v>
      </c>
      <c r="E126" s="46" t="s">
        <v>1639</v>
      </c>
      <c r="F126" s="228" t="s">
        <v>1640</v>
      </c>
      <c r="G126" s="47" t="s">
        <v>1641</v>
      </c>
      <c r="H126" s="47" t="s">
        <v>72</v>
      </c>
      <c r="I126" s="42" t="s">
        <v>6450</v>
      </c>
      <c r="J126" s="49">
        <v>45624.0</v>
      </c>
      <c r="K126" s="40">
        <v>45968.0</v>
      </c>
      <c r="L126" s="42" t="s">
        <v>75</v>
      </c>
      <c r="M126" s="51">
        <v>0.0</v>
      </c>
      <c r="N126" s="40">
        <v>45969.0</v>
      </c>
      <c r="O126" s="54">
        <v>118000.0</v>
      </c>
      <c r="P126" s="95">
        <v>118000.0</v>
      </c>
      <c r="Q126" s="51">
        <v>0.0</v>
      </c>
      <c r="R126" s="267">
        <v>826.0</v>
      </c>
      <c r="S126" s="52">
        <f t="shared" si="2"/>
        <v>117174</v>
      </c>
      <c r="T126" s="42" t="s">
        <v>83</v>
      </c>
      <c r="U126" s="49">
        <v>45969.0</v>
      </c>
      <c r="V126" s="49">
        <v>45999.0</v>
      </c>
      <c r="W126" s="42">
        <v>1.0</v>
      </c>
      <c r="X126" s="42" t="s">
        <v>84</v>
      </c>
      <c r="Y126" s="42" t="s">
        <v>85</v>
      </c>
    </row>
    <row r="127" ht="18.0" customHeight="1">
      <c r="A127" s="38" t="s">
        <v>9012</v>
      </c>
      <c r="B127" s="40">
        <v>45971.0</v>
      </c>
      <c r="C127" s="42">
        <v>4081.0</v>
      </c>
      <c r="D127" s="47" t="s">
        <v>1365</v>
      </c>
      <c r="E127" s="46" t="s">
        <v>1366</v>
      </c>
      <c r="F127" s="228" t="s">
        <v>1367</v>
      </c>
      <c r="G127" s="47" t="s">
        <v>634</v>
      </c>
      <c r="H127" s="47" t="s">
        <v>235</v>
      </c>
      <c r="I127" s="42" t="s">
        <v>6450</v>
      </c>
      <c r="J127" s="49">
        <v>44566.0</v>
      </c>
      <c r="K127" s="40">
        <v>45968.0</v>
      </c>
      <c r="L127" s="42" t="s">
        <v>75</v>
      </c>
      <c r="M127" s="51">
        <v>0.0</v>
      </c>
      <c r="N127" s="42" t="s">
        <v>75</v>
      </c>
      <c r="O127" s="54">
        <v>78029.0</v>
      </c>
      <c r="P127" s="117">
        <v>78000.0</v>
      </c>
      <c r="Q127" s="51">
        <v>0.0</v>
      </c>
      <c r="R127" s="51">
        <v>0.0</v>
      </c>
      <c r="S127" s="52">
        <f t="shared" si="2"/>
        <v>78000</v>
      </c>
      <c r="T127" s="42" t="s">
        <v>112</v>
      </c>
      <c r="U127" s="49">
        <v>45968.0</v>
      </c>
      <c r="V127" s="49">
        <v>46003.0</v>
      </c>
      <c r="W127" s="42">
        <v>1.0</v>
      </c>
      <c r="X127" s="42" t="s">
        <v>98</v>
      </c>
      <c r="Y127" s="42" t="s">
        <v>85</v>
      </c>
    </row>
    <row r="128" ht="18.0" customHeight="1">
      <c r="A128" s="38" t="s">
        <v>9016</v>
      </c>
      <c r="B128" s="40">
        <v>45972.0</v>
      </c>
      <c r="C128" s="42">
        <v>6581.0</v>
      </c>
      <c r="D128" s="47" t="s">
        <v>6059</v>
      </c>
      <c r="E128" s="46" t="s">
        <v>1382</v>
      </c>
      <c r="F128" s="228" t="s">
        <v>1383</v>
      </c>
      <c r="G128" s="47" t="s">
        <v>1384</v>
      </c>
      <c r="H128" s="47" t="s">
        <v>72</v>
      </c>
      <c r="I128" s="42" t="s">
        <v>6450</v>
      </c>
      <c r="J128" s="49">
        <v>44782.0</v>
      </c>
      <c r="K128" s="40">
        <v>45968.0</v>
      </c>
      <c r="L128" s="42" t="s">
        <v>75</v>
      </c>
      <c r="M128" s="51">
        <v>0.0</v>
      </c>
      <c r="N128" s="42" t="s">
        <v>75</v>
      </c>
      <c r="O128" s="54">
        <v>78000.0</v>
      </c>
      <c r="P128" s="95">
        <v>78000.0</v>
      </c>
      <c r="Q128" s="51">
        <v>0.0</v>
      </c>
      <c r="R128" s="267">
        <v>4440.0</v>
      </c>
      <c r="S128" s="52">
        <f t="shared" si="2"/>
        <v>73560</v>
      </c>
      <c r="T128" s="42" t="s">
        <v>83</v>
      </c>
      <c r="U128" s="49">
        <v>45968.0</v>
      </c>
      <c r="V128" s="49">
        <v>45998.0</v>
      </c>
      <c r="W128" s="42">
        <v>1.0</v>
      </c>
      <c r="X128" s="42" t="s">
        <v>98</v>
      </c>
      <c r="Y128" s="42" t="s">
        <v>85</v>
      </c>
    </row>
    <row r="129" ht="18.0" customHeight="1">
      <c r="A129" s="46" t="s">
        <v>9019</v>
      </c>
      <c r="B129" s="40">
        <v>45972.0</v>
      </c>
      <c r="C129" s="42">
        <v>14098.0</v>
      </c>
      <c r="D129" s="47" t="s">
        <v>9020</v>
      </c>
      <c r="E129" s="46" t="s">
        <v>9021</v>
      </c>
      <c r="F129" s="228" t="s">
        <v>9023</v>
      </c>
      <c r="G129" s="47" t="s">
        <v>194</v>
      </c>
      <c r="H129" s="47" t="s">
        <v>177</v>
      </c>
      <c r="I129" s="42" t="s">
        <v>6450</v>
      </c>
      <c r="J129" s="49">
        <v>45637.0</v>
      </c>
      <c r="K129" s="40"/>
      <c r="L129" s="42"/>
      <c r="M129" s="51">
        <v>118000.0</v>
      </c>
      <c r="N129" s="40">
        <v>45968.0</v>
      </c>
      <c r="O129" s="54">
        <v>0.0</v>
      </c>
      <c r="P129" s="54">
        <v>0.0</v>
      </c>
      <c r="Q129" s="51">
        <v>118000.0</v>
      </c>
      <c r="R129" s="51">
        <v>0.0</v>
      </c>
      <c r="S129" s="52">
        <f t="shared" si="2"/>
        <v>0</v>
      </c>
      <c r="T129" s="42" t="s">
        <v>248</v>
      </c>
      <c r="U129" s="49">
        <v>45968.0</v>
      </c>
      <c r="V129" s="49">
        <v>46388.0</v>
      </c>
      <c r="W129" s="42">
        <v>1.0</v>
      </c>
      <c r="X129" s="42" t="s">
        <v>84</v>
      </c>
      <c r="Y129" s="42" t="s">
        <v>85</v>
      </c>
    </row>
    <row r="130" ht="18.0" customHeight="1">
      <c r="A130" s="46" t="s">
        <v>9026</v>
      </c>
      <c r="B130" s="40">
        <v>45972.0</v>
      </c>
      <c r="C130" s="42">
        <v>14098.0</v>
      </c>
      <c r="D130" s="47" t="s">
        <v>9020</v>
      </c>
      <c r="E130" s="46" t="s">
        <v>9021</v>
      </c>
      <c r="F130" s="228" t="s">
        <v>9023</v>
      </c>
      <c r="G130" s="47" t="s">
        <v>194</v>
      </c>
      <c r="H130" s="47" t="s">
        <v>177</v>
      </c>
      <c r="I130" s="42" t="s">
        <v>6450</v>
      </c>
      <c r="J130" s="49">
        <v>45637.0</v>
      </c>
      <c r="K130" s="40"/>
      <c r="L130" s="42"/>
      <c r="M130" s="51">
        <v>118000.0</v>
      </c>
      <c r="N130" s="40">
        <v>45968.0</v>
      </c>
      <c r="O130" s="54">
        <v>0.0</v>
      </c>
      <c r="P130" s="54">
        <v>0.0</v>
      </c>
      <c r="Q130" s="51">
        <v>118000.0</v>
      </c>
      <c r="R130" s="51">
        <v>0.0</v>
      </c>
      <c r="S130" s="52">
        <f t="shared" si="2"/>
        <v>0</v>
      </c>
      <c r="T130" s="42" t="s">
        <v>248</v>
      </c>
      <c r="U130" s="49">
        <v>45968.0</v>
      </c>
      <c r="V130" s="49">
        <v>46388.0</v>
      </c>
      <c r="W130" s="42">
        <v>1.0</v>
      </c>
      <c r="X130" s="42" t="s">
        <v>84</v>
      </c>
      <c r="Y130" s="42" t="s">
        <v>85</v>
      </c>
    </row>
    <row r="131" ht="18.0" customHeight="1">
      <c r="A131" s="158" t="s">
        <v>9030</v>
      </c>
      <c r="B131" s="40">
        <v>45971.0</v>
      </c>
      <c r="C131" s="42">
        <v>16623.0</v>
      </c>
      <c r="D131" s="47" t="s">
        <v>9031</v>
      </c>
      <c r="E131" s="46" t="s">
        <v>9032</v>
      </c>
      <c r="F131" s="228" t="s">
        <v>9033</v>
      </c>
      <c r="G131" s="47" t="s">
        <v>155</v>
      </c>
      <c r="H131" s="487" t="s">
        <v>156</v>
      </c>
      <c r="I131" s="42" t="s">
        <v>6450</v>
      </c>
      <c r="J131" s="49">
        <v>45949.0</v>
      </c>
      <c r="K131" s="40">
        <v>45969.0</v>
      </c>
      <c r="L131" s="42" t="s">
        <v>75</v>
      </c>
      <c r="M131" s="51">
        <v>0.0</v>
      </c>
      <c r="N131" s="42" t="s">
        <v>75</v>
      </c>
      <c r="O131" s="54">
        <v>1298045.0</v>
      </c>
      <c r="P131" s="133">
        <v>1298000.0</v>
      </c>
      <c r="Q131" s="51">
        <v>236000.0</v>
      </c>
      <c r="R131" s="51">
        <v>0.0</v>
      </c>
      <c r="S131" s="52">
        <f t="shared" si="2"/>
        <v>1298000</v>
      </c>
      <c r="T131" s="42" t="s">
        <v>112</v>
      </c>
      <c r="U131" s="49">
        <v>45969.0</v>
      </c>
      <c r="V131" s="49">
        <v>46328.0</v>
      </c>
      <c r="W131" s="42">
        <v>12.0</v>
      </c>
      <c r="X131" s="42" t="s">
        <v>84</v>
      </c>
      <c r="Y131" s="42" t="s">
        <v>221</v>
      </c>
    </row>
    <row r="132" ht="18.0" customHeight="1">
      <c r="A132" s="46" t="s">
        <v>9036</v>
      </c>
      <c r="B132" s="40">
        <v>45971.0</v>
      </c>
      <c r="C132" s="42">
        <v>16623.0</v>
      </c>
      <c r="D132" s="47" t="s">
        <v>9031</v>
      </c>
      <c r="E132" s="46" t="s">
        <v>9032</v>
      </c>
      <c r="F132" s="228" t="s">
        <v>9033</v>
      </c>
      <c r="G132" s="47" t="s">
        <v>155</v>
      </c>
      <c r="H132" s="47" t="s">
        <v>156</v>
      </c>
      <c r="I132" s="42" t="s">
        <v>6450</v>
      </c>
      <c r="J132" s="49">
        <v>45949.0</v>
      </c>
      <c r="K132" s="40"/>
      <c r="L132" s="42"/>
      <c r="M132" s="54">
        <v>118000.0</v>
      </c>
      <c r="N132" s="42" t="s">
        <v>75</v>
      </c>
      <c r="O132" s="54">
        <v>0.0</v>
      </c>
      <c r="P132" s="54">
        <v>0.0</v>
      </c>
      <c r="Q132" s="51">
        <v>0.0</v>
      </c>
      <c r="R132" s="51">
        <v>0.0</v>
      </c>
      <c r="S132" s="52">
        <f t="shared" si="2"/>
        <v>0</v>
      </c>
      <c r="T132" s="42" t="s">
        <v>248</v>
      </c>
      <c r="U132" s="49">
        <v>45969.0</v>
      </c>
      <c r="V132" s="49">
        <v>46358.0</v>
      </c>
      <c r="W132" s="42">
        <v>1.0</v>
      </c>
      <c r="X132" s="42" t="s">
        <v>84</v>
      </c>
      <c r="Y132" s="42" t="s">
        <v>85</v>
      </c>
    </row>
    <row r="133" ht="18.0" customHeight="1">
      <c r="A133" s="46" t="s">
        <v>9041</v>
      </c>
      <c r="B133" s="40">
        <v>45971.0</v>
      </c>
      <c r="C133" s="42">
        <v>16623.0</v>
      </c>
      <c r="D133" s="47" t="s">
        <v>9031</v>
      </c>
      <c r="E133" s="46" t="s">
        <v>9032</v>
      </c>
      <c r="F133" s="228" t="s">
        <v>9033</v>
      </c>
      <c r="G133" s="47" t="s">
        <v>155</v>
      </c>
      <c r="H133" s="47" t="s">
        <v>156</v>
      </c>
      <c r="I133" s="42" t="s">
        <v>6450</v>
      </c>
      <c r="J133" s="49">
        <v>45949.0</v>
      </c>
      <c r="K133" s="40"/>
      <c r="L133" s="42"/>
      <c r="M133" s="54">
        <v>118000.0</v>
      </c>
      <c r="N133" s="42" t="s">
        <v>75</v>
      </c>
      <c r="O133" s="54">
        <v>0.0</v>
      </c>
      <c r="P133" s="54">
        <v>0.0</v>
      </c>
      <c r="Q133" s="51">
        <v>0.0</v>
      </c>
      <c r="R133" s="51">
        <v>0.0</v>
      </c>
      <c r="S133" s="52">
        <f t="shared" si="2"/>
        <v>0</v>
      </c>
      <c r="T133" s="42" t="s">
        <v>248</v>
      </c>
      <c r="U133" s="49">
        <v>45969.0</v>
      </c>
      <c r="V133" s="49">
        <v>46389.0</v>
      </c>
      <c r="W133" s="42">
        <v>1.0</v>
      </c>
      <c r="X133" s="42" t="s">
        <v>84</v>
      </c>
      <c r="Y133" s="42" t="s">
        <v>85</v>
      </c>
    </row>
    <row r="134" ht="18.0" customHeight="1">
      <c r="A134" s="158" t="s">
        <v>9045</v>
      </c>
      <c r="B134" s="40">
        <v>45971.0</v>
      </c>
      <c r="C134" s="42">
        <v>16743.0</v>
      </c>
      <c r="D134" s="47" t="s">
        <v>2044</v>
      </c>
      <c r="E134" s="46" t="s">
        <v>9046</v>
      </c>
      <c r="F134" s="228" t="s">
        <v>2046</v>
      </c>
      <c r="G134" s="47" t="s">
        <v>323</v>
      </c>
      <c r="H134" s="487" t="s">
        <v>177</v>
      </c>
      <c r="I134" s="42" t="s">
        <v>6450</v>
      </c>
      <c r="J134" s="49">
        <v>45963.0</v>
      </c>
      <c r="K134" s="40">
        <v>45969.0</v>
      </c>
      <c r="L134" s="42" t="s">
        <v>75</v>
      </c>
      <c r="M134" s="51">
        <v>0.0</v>
      </c>
      <c r="N134" s="40">
        <v>45971.0</v>
      </c>
      <c r="O134" s="54">
        <v>1298017.0</v>
      </c>
      <c r="P134" s="133">
        <v>1298017.0</v>
      </c>
      <c r="Q134" s="51">
        <v>118000.0</v>
      </c>
      <c r="R134" s="51">
        <v>0.0</v>
      </c>
      <c r="S134" s="52">
        <f t="shared" si="2"/>
        <v>1298017</v>
      </c>
      <c r="T134" s="42" t="s">
        <v>112</v>
      </c>
      <c r="U134" s="49">
        <v>45971.0</v>
      </c>
      <c r="V134" s="49">
        <v>46336.0</v>
      </c>
      <c r="W134" s="42">
        <v>12.0</v>
      </c>
      <c r="X134" s="42" t="s">
        <v>84</v>
      </c>
      <c r="Y134" s="42" t="s">
        <v>221</v>
      </c>
    </row>
    <row r="135" ht="18.0" customHeight="1">
      <c r="A135" s="158" t="s">
        <v>9050</v>
      </c>
      <c r="B135" s="40">
        <v>45971.0</v>
      </c>
      <c r="C135" s="42">
        <v>16682.0</v>
      </c>
      <c r="D135" s="47" t="s">
        <v>9051</v>
      </c>
      <c r="E135" s="46" t="s">
        <v>9052</v>
      </c>
      <c r="F135" s="228" t="s">
        <v>9053</v>
      </c>
      <c r="G135" s="47" t="s">
        <v>315</v>
      </c>
      <c r="H135" s="487" t="s">
        <v>177</v>
      </c>
      <c r="I135" s="42" t="s">
        <v>6450</v>
      </c>
      <c r="J135" s="49">
        <v>45955.0</v>
      </c>
      <c r="K135" s="40">
        <v>45969.0</v>
      </c>
      <c r="L135" s="42" t="s">
        <v>75</v>
      </c>
      <c r="M135" s="51">
        <v>0.0</v>
      </c>
      <c r="N135" s="42" t="s">
        <v>75</v>
      </c>
      <c r="O135" s="54">
        <v>998079.0</v>
      </c>
      <c r="P135" s="133">
        <v>998079.0</v>
      </c>
      <c r="Q135" s="51">
        <v>64000.0</v>
      </c>
      <c r="R135" s="51">
        <v>0.0</v>
      </c>
      <c r="S135" s="52">
        <f t="shared" si="2"/>
        <v>998079</v>
      </c>
      <c r="T135" s="42" t="s">
        <v>112</v>
      </c>
      <c r="U135" s="49">
        <v>45969.0</v>
      </c>
      <c r="V135" s="49">
        <v>46239.0</v>
      </c>
      <c r="W135" s="42">
        <v>9.0</v>
      </c>
      <c r="X135" s="42" t="s">
        <v>84</v>
      </c>
      <c r="Y135" s="42" t="s">
        <v>221</v>
      </c>
    </row>
    <row r="136" ht="18.0" customHeight="1">
      <c r="A136" s="38" t="s">
        <v>9056</v>
      </c>
      <c r="B136" s="40">
        <v>45971.0</v>
      </c>
      <c r="C136" s="42">
        <v>11194.0</v>
      </c>
      <c r="D136" s="47" t="s">
        <v>5289</v>
      </c>
      <c r="E136" s="46" t="s">
        <v>2226</v>
      </c>
      <c r="F136" s="228" t="s">
        <v>2227</v>
      </c>
      <c r="G136" s="47" t="s">
        <v>217</v>
      </c>
      <c r="H136" s="47" t="s">
        <v>177</v>
      </c>
      <c r="I136" s="42" t="s">
        <v>6450</v>
      </c>
      <c r="J136" s="49">
        <v>45320.0</v>
      </c>
      <c r="K136" s="40">
        <v>45969.0</v>
      </c>
      <c r="L136" s="42" t="s">
        <v>75</v>
      </c>
      <c r="M136" s="51">
        <v>78000.0</v>
      </c>
      <c r="N136" s="42" t="s">
        <v>75</v>
      </c>
      <c r="O136" s="54">
        <v>50050.0</v>
      </c>
      <c r="P136" s="133">
        <v>50050.0</v>
      </c>
      <c r="Q136" s="51">
        <v>0.0</v>
      </c>
      <c r="R136" s="51">
        <v>0.0</v>
      </c>
      <c r="S136" s="52">
        <f t="shared" si="2"/>
        <v>50050</v>
      </c>
      <c r="T136" s="42" t="s">
        <v>112</v>
      </c>
      <c r="U136" s="49">
        <v>45969.0</v>
      </c>
      <c r="V136" s="49">
        <v>45999.0</v>
      </c>
      <c r="W136" s="42">
        <v>1.0</v>
      </c>
      <c r="X136" s="42" t="s">
        <v>98</v>
      </c>
      <c r="Y136" s="42" t="s">
        <v>85</v>
      </c>
    </row>
    <row r="137" ht="18.0" customHeight="1">
      <c r="A137" s="158" t="s">
        <v>9060</v>
      </c>
      <c r="B137" s="40">
        <v>45971.0</v>
      </c>
      <c r="C137" s="42">
        <v>16666.0</v>
      </c>
      <c r="D137" s="47" t="s">
        <v>9061</v>
      </c>
      <c r="E137" s="46" t="s">
        <v>9062</v>
      </c>
      <c r="F137" s="228" t="s">
        <v>9063</v>
      </c>
      <c r="G137" s="47" t="s">
        <v>179</v>
      </c>
      <c r="H137" s="487" t="s">
        <v>177</v>
      </c>
      <c r="I137" s="42" t="s">
        <v>6450</v>
      </c>
      <c r="J137" s="49">
        <v>45953.0</v>
      </c>
      <c r="K137" s="40">
        <v>45969.0</v>
      </c>
      <c r="L137" s="42" t="s">
        <v>75</v>
      </c>
      <c r="M137" s="51">
        <v>0.0</v>
      </c>
      <c r="N137" s="42" t="s">
        <v>75</v>
      </c>
      <c r="O137" s="54">
        <v>1298030.0</v>
      </c>
      <c r="P137" s="133">
        <v>1298000.0</v>
      </c>
      <c r="Q137" s="51">
        <v>236000.0</v>
      </c>
      <c r="R137" s="51">
        <v>0.0</v>
      </c>
      <c r="S137" s="52">
        <f t="shared" si="2"/>
        <v>1298000</v>
      </c>
      <c r="T137" s="42" t="s">
        <v>112</v>
      </c>
      <c r="U137" s="49">
        <v>45969.0</v>
      </c>
      <c r="V137" s="49">
        <v>46328.0</v>
      </c>
      <c r="W137" s="42">
        <v>12.0</v>
      </c>
      <c r="X137" s="42" t="s">
        <v>84</v>
      </c>
      <c r="Y137" s="42" t="s">
        <v>221</v>
      </c>
    </row>
    <row r="138" ht="18.0" customHeight="1">
      <c r="A138" s="46" t="s">
        <v>9069</v>
      </c>
      <c r="B138" s="40">
        <v>45971.0</v>
      </c>
      <c r="C138" s="42">
        <v>16666.0</v>
      </c>
      <c r="D138" s="47" t="s">
        <v>9061</v>
      </c>
      <c r="E138" s="46" t="s">
        <v>9062</v>
      </c>
      <c r="F138" s="228" t="s">
        <v>9063</v>
      </c>
      <c r="G138" s="47" t="s">
        <v>179</v>
      </c>
      <c r="H138" s="47" t="s">
        <v>177</v>
      </c>
      <c r="I138" s="42" t="s">
        <v>6450</v>
      </c>
      <c r="J138" s="49">
        <v>45953.0</v>
      </c>
      <c r="K138" s="40"/>
      <c r="L138" s="42"/>
      <c r="M138" s="51">
        <v>118000.0</v>
      </c>
      <c r="N138" s="42" t="s">
        <v>75</v>
      </c>
      <c r="O138" s="54">
        <v>0.0</v>
      </c>
      <c r="P138" s="54">
        <v>0.0</v>
      </c>
      <c r="Q138" s="54">
        <v>0.0</v>
      </c>
      <c r="R138" s="51">
        <v>0.0</v>
      </c>
      <c r="S138" s="52">
        <f t="shared" si="2"/>
        <v>0</v>
      </c>
      <c r="T138" s="42" t="s">
        <v>248</v>
      </c>
      <c r="U138" s="49">
        <v>45969.0</v>
      </c>
      <c r="V138" s="49">
        <v>46358.0</v>
      </c>
      <c r="W138" s="42">
        <v>1.0</v>
      </c>
      <c r="X138" s="42" t="s">
        <v>84</v>
      </c>
      <c r="Y138" s="42" t="s">
        <v>85</v>
      </c>
    </row>
    <row r="139" ht="18.0" customHeight="1">
      <c r="A139" s="46" t="s">
        <v>9072</v>
      </c>
      <c r="B139" s="40">
        <v>45971.0</v>
      </c>
      <c r="C139" s="42">
        <v>16666.0</v>
      </c>
      <c r="D139" s="47" t="s">
        <v>9061</v>
      </c>
      <c r="E139" s="46" t="s">
        <v>9062</v>
      </c>
      <c r="F139" s="228" t="s">
        <v>9063</v>
      </c>
      <c r="G139" s="47" t="s">
        <v>179</v>
      </c>
      <c r="H139" s="47" t="s">
        <v>177</v>
      </c>
      <c r="I139" s="42" t="s">
        <v>6450</v>
      </c>
      <c r="J139" s="49">
        <v>45953.0</v>
      </c>
      <c r="K139" s="40"/>
      <c r="L139" s="42"/>
      <c r="M139" s="51">
        <v>118000.0</v>
      </c>
      <c r="N139" s="42" t="s">
        <v>75</v>
      </c>
      <c r="O139" s="54">
        <v>0.0</v>
      </c>
      <c r="P139" s="54">
        <v>0.0</v>
      </c>
      <c r="Q139" s="54">
        <v>0.0</v>
      </c>
      <c r="R139" s="51">
        <v>0.0</v>
      </c>
      <c r="S139" s="52">
        <f t="shared" si="2"/>
        <v>0</v>
      </c>
      <c r="T139" s="42" t="s">
        <v>248</v>
      </c>
      <c r="U139" s="49">
        <v>45969.0</v>
      </c>
      <c r="V139" s="49">
        <v>46389.0</v>
      </c>
      <c r="W139" s="42">
        <v>1.0</v>
      </c>
      <c r="X139" s="42" t="s">
        <v>84</v>
      </c>
      <c r="Y139" s="42" t="s">
        <v>85</v>
      </c>
    </row>
    <row r="140" ht="18.0" customHeight="1">
      <c r="A140" s="38" t="s">
        <v>9077</v>
      </c>
      <c r="B140" s="40">
        <v>45971.0</v>
      </c>
      <c r="C140" s="42">
        <v>8814.0</v>
      </c>
      <c r="D140" s="47" t="s">
        <v>1012</v>
      </c>
      <c r="E140" s="46" t="s">
        <v>1013</v>
      </c>
      <c r="F140" s="228" t="s">
        <v>1014</v>
      </c>
      <c r="G140" s="47" t="s">
        <v>99</v>
      </c>
      <c r="H140" s="47" t="s">
        <v>101</v>
      </c>
      <c r="I140" s="42" t="s">
        <v>6450</v>
      </c>
      <c r="J140" s="49">
        <v>45036.0</v>
      </c>
      <c r="K140" s="40">
        <v>45969.0</v>
      </c>
      <c r="L140" s="42" t="s">
        <v>75</v>
      </c>
      <c r="M140" s="51">
        <v>0.0</v>
      </c>
      <c r="N140" s="40">
        <v>45971.0</v>
      </c>
      <c r="O140" s="54">
        <v>78061.0</v>
      </c>
      <c r="P140" s="133">
        <v>78061.0</v>
      </c>
      <c r="Q140" s="54">
        <v>0.0</v>
      </c>
      <c r="R140" s="51">
        <v>0.0</v>
      </c>
      <c r="S140" s="52">
        <f t="shared" si="2"/>
        <v>78061</v>
      </c>
      <c r="T140" s="42" t="s">
        <v>112</v>
      </c>
      <c r="U140" s="49">
        <v>45971.0</v>
      </c>
      <c r="V140" s="49">
        <v>46001.0</v>
      </c>
      <c r="W140" s="42">
        <v>1.0</v>
      </c>
      <c r="X140" s="42" t="s">
        <v>98</v>
      </c>
      <c r="Y140" s="42" t="s">
        <v>85</v>
      </c>
    </row>
    <row r="141" ht="18.0" customHeight="1">
      <c r="A141" s="38" t="s">
        <v>9082</v>
      </c>
      <c r="B141" s="40">
        <v>45971.0</v>
      </c>
      <c r="C141" s="42">
        <v>2510.0</v>
      </c>
      <c r="D141" s="47" t="s">
        <v>1648</v>
      </c>
      <c r="E141" s="46" t="s">
        <v>1649</v>
      </c>
      <c r="F141" s="228" t="s">
        <v>1650</v>
      </c>
      <c r="G141" s="47" t="s">
        <v>1651</v>
      </c>
      <c r="H141" s="47" t="s">
        <v>177</v>
      </c>
      <c r="I141" s="42" t="s">
        <v>6450</v>
      </c>
      <c r="J141" s="49">
        <v>44453.0</v>
      </c>
      <c r="K141" s="40">
        <v>45969.0</v>
      </c>
      <c r="L141" s="42" t="s">
        <v>75</v>
      </c>
      <c r="M141" s="51">
        <v>0.0</v>
      </c>
      <c r="N141" s="42" t="s">
        <v>75</v>
      </c>
      <c r="O141" s="54">
        <v>78000.0</v>
      </c>
      <c r="P141" s="83">
        <v>78000.0</v>
      </c>
      <c r="Q141" s="54">
        <v>0.0</v>
      </c>
      <c r="R141" s="229">
        <v>546.0</v>
      </c>
      <c r="S141" s="52">
        <f t="shared" si="2"/>
        <v>77454</v>
      </c>
      <c r="T141" s="42" t="s">
        <v>83</v>
      </c>
      <c r="U141" s="49">
        <v>45969.0</v>
      </c>
      <c r="V141" s="49">
        <v>46001.0</v>
      </c>
      <c r="W141" s="42">
        <v>1.0</v>
      </c>
      <c r="X141" s="42" t="s">
        <v>98</v>
      </c>
      <c r="Y141" s="42" t="s">
        <v>85</v>
      </c>
    </row>
    <row r="142" ht="18.0" customHeight="1">
      <c r="A142" s="46" t="s">
        <v>9086</v>
      </c>
      <c r="B142" s="40">
        <v>45971.0</v>
      </c>
      <c r="C142" s="42">
        <v>16743.0</v>
      </c>
      <c r="D142" s="47" t="s">
        <v>2044</v>
      </c>
      <c r="E142" s="46" t="s">
        <v>9046</v>
      </c>
      <c r="F142" s="228" t="s">
        <v>2046</v>
      </c>
      <c r="G142" s="47" t="s">
        <v>323</v>
      </c>
      <c r="H142" s="47" t="s">
        <v>177</v>
      </c>
      <c r="I142" s="42" t="s">
        <v>6450</v>
      </c>
      <c r="J142" s="49">
        <v>45963.0</v>
      </c>
      <c r="K142" s="40"/>
      <c r="L142" s="42"/>
      <c r="M142" s="51">
        <v>118000.0</v>
      </c>
      <c r="N142" s="42" t="s">
        <v>75</v>
      </c>
      <c r="O142" s="54">
        <v>0.0</v>
      </c>
      <c r="P142" s="54">
        <v>0.0</v>
      </c>
      <c r="Q142" s="54">
        <v>0.0</v>
      </c>
      <c r="R142" s="54">
        <v>0.0</v>
      </c>
      <c r="S142" s="52">
        <f t="shared" si="2"/>
        <v>0</v>
      </c>
      <c r="T142" s="42" t="s">
        <v>248</v>
      </c>
      <c r="U142" s="49">
        <v>45971.0</v>
      </c>
      <c r="V142" s="49">
        <v>46366.0</v>
      </c>
      <c r="W142" s="42">
        <v>1.0</v>
      </c>
      <c r="X142" s="42" t="s">
        <v>84</v>
      </c>
      <c r="Y142" s="42" t="s">
        <v>85</v>
      </c>
    </row>
    <row r="143" ht="18.0" customHeight="1">
      <c r="A143" s="46" t="s">
        <v>9090</v>
      </c>
      <c r="B143" s="40">
        <v>45971.0</v>
      </c>
      <c r="C143" s="42">
        <v>16743.0</v>
      </c>
      <c r="D143" s="47" t="s">
        <v>2044</v>
      </c>
      <c r="E143" s="46" t="s">
        <v>9046</v>
      </c>
      <c r="F143" s="228" t="s">
        <v>2046</v>
      </c>
      <c r="G143" s="47" t="s">
        <v>323</v>
      </c>
      <c r="H143" s="47" t="s">
        <v>177</v>
      </c>
      <c r="I143" s="42" t="s">
        <v>6450</v>
      </c>
      <c r="J143" s="49">
        <v>45963.0</v>
      </c>
      <c r="K143" s="40"/>
      <c r="L143" s="42"/>
      <c r="M143" s="51">
        <v>118000.0</v>
      </c>
      <c r="N143" s="42" t="s">
        <v>75</v>
      </c>
      <c r="O143" s="54">
        <v>0.0</v>
      </c>
      <c r="P143" s="54">
        <v>0.0</v>
      </c>
      <c r="Q143" s="54">
        <v>0.0</v>
      </c>
      <c r="R143" s="54">
        <v>0.0</v>
      </c>
      <c r="S143" s="52">
        <f t="shared" si="2"/>
        <v>0</v>
      </c>
      <c r="T143" s="42" t="s">
        <v>248</v>
      </c>
      <c r="U143" s="49">
        <v>45971.0</v>
      </c>
      <c r="V143" s="49">
        <v>46397.0</v>
      </c>
      <c r="W143" s="42">
        <v>1.0</v>
      </c>
      <c r="X143" s="42" t="s">
        <v>84</v>
      </c>
      <c r="Y143" s="42" t="s">
        <v>85</v>
      </c>
    </row>
    <row r="144" ht="18.0" customHeight="1">
      <c r="A144" s="38" t="s">
        <v>9094</v>
      </c>
      <c r="B144" s="40">
        <v>45971.0</v>
      </c>
      <c r="C144" s="42">
        <v>9654.0</v>
      </c>
      <c r="D144" s="47" t="s">
        <v>6663</v>
      </c>
      <c r="E144" s="46" t="s">
        <v>3264</v>
      </c>
      <c r="F144" s="228" t="s">
        <v>6664</v>
      </c>
      <c r="G144" s="47" t="s">
        <v>227</v>
      </c>
      <c r="H144" s="47" t="s">
        <v>102</v>
      </c>
      <c r="I144" s="42" t="s">
        <v>6450</v>
      </c>
      <c r="J144" s="49">
        <v>45129.0</v>
      </c>
      <c r="K144" s="40">
        <v>45970.0</v>
      </c>
      <c r="L144" s="42" t="s">
        <v>75</v>
      </c>
      <c r="M144" s="51">
        <v>0.0</v>
      </c>
      <c r="N144" s="42" t="s">
        <v>75</v>
      </c>
      <c r="O144" s="54">
        <v>118000.0</v>
      </c>
      <c r="P144" s="103">
        <v>118000.0</v>
      </c>
      <c r="Q144" s="54">
        <v>0.0</v>
      </c>
      <c r="R144" s="166">
        <v>4440.0</v>
      </c>
      <c r="S144" s="52">
        <f t="shared" si="2"/>
        <v>113560</v>
      </c>
      <c r="T144" s="42" t="s">
        <v>83</v>
      </c>
      <c r="U144" s="49">
        <v>45970.0</v>
      </c>
      <c r="V144" s="49">
        <v>46001.0</v>
      </c>
      <c r="W144" s="42">
        <v>1.0</v>
      </c>
      <c r="X144" s="42" t="s">
        <v>84</v>
      </c>
      <c r="Y144" s="42" t="s">
        <v>85</v>
      </c>
    </row>
    <row r="145" ht="18.0" customHeight="1">
      <c r="A145" s="38" t="s">
        <v>9099</v>
      </c>
      <c r="B145" s="40">
        <v>45971.0</v>
      </c>
      <c r="C145" s="42">
        <v>14334.0</v>
      </c>
      <c r="D145" s="47" t="s">
        <v>7851</v>
      </c>
      <c r="E145" s="46" t="s">
        <v>3332</v>
      </c>
      <c r="F145" s="228" t="s">
        <v>3334</v>
      </c>
      <c r="G145" s="44" t="s">
        <v>552</v>
      </c>
      <c r="H145" s="47" t="s">
        <v>72</v>
      </c>
      <c r="I145" s="42" t="s">
        <v>6450</v>
      </c>
      <c r="J145" s="49">
        <v>45664.0</v>
      </c>
      <c r="K145" s="40">
        <v>45970.0</v>
      </c>
      <c r="L145" s="42" t="s">
        <v>75</v>
      </c>
      <c r="M145" s="51">
        <v>0.0</v>
      </c>
      <c r="N145" s="42" t="s">
        <v>75</v>
      </c>
      <c r="O145" s="54">
        <v>78000.0</v>
      </c>
      <c r="P145" s="103">
        <v>76000.0</v>
      </c>
      <c r="Q145" s="54">
        <v>0.0</v>
      </c>
      <c r="R145" s="166">
        <v>1520.0</v>
      </c>
      <c r="S145" s="52">
        <f t="shared" si="2"/>
        <v>74480</v>
      </c>
      <c r="T145" s="42" t="s">
        <v>83</v>
      </c>
      <c r="U145" s="49">
        <v>45970.0</v>
      </c>
      <c r="V145" s="49">
        <v>46000.0</v>
      </c>
      <c r="W145" s="42">
        <v>1.0</v>
      </c>
      <c r="X145" s="42" t="s">
        <v>98</v>
      </c>
      <c r="Y145" s="42" t="s">
        <v>85</v>
      </c>
    </row>
    <row r="146" ht="18.0" customHeight="1">
      <c r="A146" s="38" t="s">
        <v>9104</v>
      </c>
      <c r="B146" s="40">
        <v>45971.0</v>
      </c>
      <c r="C146" s="42">
        <v>8719.0</v>
      </c>
      <c r="D146" s="47" t="s">
        <v>5839</v>
      </c>
      <c r="E146" s="46" t="s">
        <v>5840</v>
      </c>
      <c r="F146" s="228" t="s">
        <v>9106</v>
      </c>
      <c r="G146" s="47" t="s">
        <v>579</v>
      </c>
      <c r="H146" s="47" t="s">
        <v>580</v>
      </c>
      <c r="I146" s="42" t="s">
        <v>6450</v>
      </c>
      <c r="J146" s="49">
        <v>45022.0</v>
      </c>
      <c r="K146" s="40">
        <v>45970.0</v>
      </c>
      <c r="L146" s="42" t="s">
        <v>75</v>
      </c>
      <c r="M146" s="51">
        <v>0.0</v>
      </c>
      <c r="N146" s="42" t="s">
        <v>75</v>
      </c>
      <c r="O146" s="54">
        <v>1180071.0</v>
      </c>
      <c r="P146" s="103">
        <v>1180000.0</v>
      </c>
      <c r="Q146" s="54">
        <v>0.0</v>
      </c>
      <c r="R146" s="51">
        <v>0.0</v>
      </c>
      <c r="S146" s="52">
        <f t="shared" si="2"/>
        <v>1180000</v>
      </c>
      <c r="T146" s="42" t="s">
        <v>112</v>
      </c>
      <c r="U146" s="49">
        <v>45970.0</v>
      </c>
      <c r="V146" s="49">
        <v>46330.0</v>
      </c>
      <c r="W146" s="42">
        <v>12.0</v>
      </c>
      <c r="X146" s="42" t="s">
        <v>84</v>
      </c>
      <c r="Y146" s="42" t="s">
        <v>85</v>
      </c>
    </row>
    <row r="147" ht="18.0" customHeight="1">
      <c r="A147" s="38" t="s">
        <v>9109</v>
      </c>
      <c r="B147" s="40">
        <v>45971.0</v>
      </c>
      <c r="C147" s="42">
        <v>8278.0</v>
      </c>
      <c r="D147" s="47" t="s">
        <v>3506</v>
      </c>
      <c r="E147" s="46" t="s">
        <v>2561</v>
      </c>
      <c r="F147" s="228" t="s">
        <v>3509</v>
      </c>
      <c r="G147" s="47" t="s">
        <v>355</v>
      </c>
      <c r="H147" s="47" t="s">
        <v>235</v>
      </c>
      <c r="I147" s="42" t="s">
        <v>6450</v>
      </c>
      <c r="J147" s="49">
        <v>44967.0</v>
      </c>
      <c r="K147" s="40">
        <v>45970.0</v>
      </c>
      <c r="L147" s="42" t="s">
        <v>75</v>
      </c>
      <c r="M147" s="51">
        <v>0.0</v>
      </c>
      <c r="N147" s="42" t="s">
        <v>75</v>
      </c>
      <c r="O147" s="54">
        <v>118000.0</v>
      </c>
      <c r="P147" s="103">
        <v>118000.0</v>
      </c>
      <c r="Q147" s="54">
        <v>0.0</v>
      </c>
      <c r="R147" s="166">
        <v>2360.0</v>
      </c>
      <c r="S147" s="52">
        <f t="shared" si="2"/>
        <v>115640</v>
      </c>
      <c r="T147" s="42" t="s">
        <v>83</v>
      </c>
      <c r="U147" s="49">
        <v>45970.0</v>
      </c>
      <c r="V147" s="49">
        <v>46006.0</v>
      </c>
      <c r="W147" s="42">
        <v>1.0</v>
      </c>
      <c r="X147" s="42" t="s">
        <v>84</v>
      </c>
      <c r="Y147" s="42" t="s">
        <v>85</v>
      </c>
    </row>
    <row r="148" ht="18.0" customHeight="1">
      <c r="A148" s="38" t="s">
        <v>9115</v>
      </c>
      <c r="B148" s="40">
        <v>45971.0</v>
      </c>
      <c r="C148" s="42">
        <v>4603.0</v>
      </c>
      <c r="D148" s="47" t="s">
        <v>6673</v>
      </c>
      <c r="E148" s="46" t="s">
        <v>1476</v>
      </c>
      <c r="F148" s="228" t="s">
        <v>1477</v>
      </c>
      <c r="G148" s="47" t="s">
        <v>650</v>
      </c>
      <c r="H148" s="47" t="s">
        <v>177</v>
      </c>
      <c r="I148" s="42" t="s">
        <v>6450</v>
      </c>
      <c r="J148" s="49">
        <v>44602.0</v>
      </c>
      <c r="K148" s="40">
        <v>45970.0</v>
      </c>
      <c r="L148" s="42" t="s">
        <v>75</v>
      </c>
      <c r="M148" s="51">
        <v>0.0</v>
      </c>
      <c r="N148" s="42" t="s">
        <v>75</v>
      </c>
      <c r="O148" s="54">
        <v>78000.0</v>
      </c>
      <c r="P148" s="103">
        <v>78000.0</v>
      </c>
      <c r="Q148" s="54">
        <v>0.0</v>
      </c>
      <c r="R148" s="166">
        <v>4400.0</v>
      </c>
      <c r="S148" s="52">
        <f t="shared" si="2"/>
        <v>73600</v>
      </c>
      <c r="T148" s="42" t="s">
        <v>83</v>
      </c>
      <c r="U148" s="49">
        <v>45970.0</v>
      </c>
      <c r="V148" s="49">
        <v>46001.0</v>
      </c>
      <c r="W148" s="42">
        <v>1.0</v>
      </c>
      <c r="X148" s="42" t="s">
        <v>98</v>
      </c>
      <c r="Y148" s="42" t="s">
        <v>85</v>
      </c>
    </row>
    <row r="149" ht="18.0" customHeight="1">
      <c r="A149" s="38" t="s">
        <v>9121</v>
      </c>
      <c r="B149" s="40">
        <v>45971.0</v>
      </c>
      <c r="C149" s="42">
        <v>316.0</v>
      </c>
      <c r="D149" s="47" t="s">
        <v>2272</v>
      </c>
      <c r="E149" s="46" t="s">
        <v>1711</v>
      </c>
      <c r="F149" s="228" t="s">
        <v>1712</v>
      </c>
      <c r="G149" s="47" t="s">
        <v>1713</v>
      </c>
      <c r="H149" s="47" t="s">
        <v>1713</v>
      </c>
      <c r="I149" s="42" t="s">
        <v>6450</v>
      </c>
      <c r="J149" s="49">
        <v>44294.0</v>
      </c>
      <c r="K149" s="40">
        <v>45970.0</v>
      </c>
      <c r="L149" s="42" t="s">
        <v>75</v>
      </c>
      <c r="M149" s="51">
        <v>0.0</v>
      </c>
      <c r="N149" s="42" t="s">
        <v>75</v>
      </c>
      <c r="O149" s="54">
        <v>78000.0</v>
      </c>
      <c r="P149" s="103">
        <v>78000.0</v>
      </c>
      <c r="Q149" s="54">
        <v>0.0</v>
      </c>
      <c r="R149" s="166">
        <v>4400.0</v>
      </c>
      <c r="S149" s="52">
        <f t="shared" si="2"/>
        <v>73600</v>
      </c>
      <c r="T149" s="42" t="s">
        <v>83</v>
      </c>
      <c r="U149" s="49">
        <v>45970.0</v>
      </c>
      <c r="V149" s="49">
        <v>46002.0</v>
      </c>
      <c r="W149" s="42">
        <v>1.0</v>
      </c>
      <c r="X149" s="42" t="s">
        <v>98</v>
      </c>
      <c r="Y149" s="42" t="s">
        <v>85</v>
      </c>
    </row>
    <row r="150" ht="18.0" customHeight="1">
      <c r="A150" s="38" t="s">
        <v>9125</v>
      </c>
      <c r="B150" s="40">
        <v>45971.0</v>
      </c>
      <c r="C150" s="42">
        <v>4446.0</v>
      </c>
      <c r="D150" s="47" t="s">
        <v>2042</v>
      </c>
      <c r="E150" s="46" t="s">
        <v>1592</v>
      </c>
      <c r="F150" s="535" t="s">
        <v>1593</v>
      </c>
      <c r="G150" s="47" t="s">
        <v>315</v>
      </c>
      <c r="H150" s="47" t="s">
        <v>177</v>
      </c>
      <c r="I150" s="42" t="s">
        <v>6450</v>
      </c>
      <c r="J150" s="49">
        <v>44592.0</v>
      </c>
      <c r="K150" s="40">
        <v>45970.0</v>
      </c>
      <c r="L150" s="42" t="s">
        <v>75</v>
      </c>
      <c r="M150" s="51">
        <v>78000.0</v>
      </c>
      <c r="N150" s="42" t="s">
        <v>75</v>
      </c>
      <c r="O150" s="54">
        <v>75000.0</v>
      </c>
      <c r="P150" s="103">
        <v>75000.0</v>
      </c>
      <c r="Q150" s="54">
        <v>0.0</v>
      </c>
      <c r="R150" s="166">
        <v>525.0</v>
      </c>
      <c r="S150" s="52">
        <f t="shared" si="2"/>
        <v>74475</v>
      </c>
      <c r="T150" s="42" t="s">
        <v>83</v>
      </c>
      <c r="U150" s="49">
        <v>45970.0</v>
      </c>
      <c r="V150" s="49">
        <v>46000.0</v>
      </c>
      <c r="W150" s="42">
        <v>1.0</v>
      </c>
      <c r="X150" s="42" t="s">
        <v>98</v>
      </c>
      <c r="Y150" s="42" t="s">
        <v>85</v>
      </c>
    </row>
    <row r="151" ht="18.0" customHeight="1">
      <c r="A151" s="38" t="s">
        <v>9135</v>
      </c>
      <c r="B151" s="40">
        <v>45971.0</v>
      </c>
      <c r="C151" s="42">
        <v>1485.0</v>
      </c>
      <c r="D151" s="47" t="s">
        <v>2940</v>
      </c>
      <c r="E151" s="46" t="s">
        <v>2259</v>
      </c>
      <c r="F151" s="535" t="s">
        <v>2260</v>
      </c>
      <c r="G151" s="47" t="s">
        <v>2261</v>
      </c>
      <c r="H151" s="47" t="s">
        <v>1137</v>
      </c>
      <c r="I151" s="42" t="s">
        <v>6450</v>
      </c>
      <c r="J151" s="49">
        <v>44367.0</v>
      </c>
      <c r="K151" s="40">
        <v>45970.0</v>
      </c>
      <c r="L151" s="42" t="s">
        <v>75</v>
      </c>
      <c r="M151" s="51">
        <v>0.0</v>
      </c>
      <c r="N151" s="42" t="s">
        <v>75</v>
      </c>
      <c r="O151" s="54">
        <v>78000.0</v>
      </c>
      <c r="P151" s="103">
        <v>78000.0</v>
      </c>
      <c r="Q151" s="54">
        <v>0.0</v>
      </c>
      <c r="R151" s="166">
        <v>4440.0</v>
      </c>
      <c r="S151" s="52">
        <f t="shared" si="2"/>
        <v>73560</v>
      </c>
      <c r="T151" s="42" t="s">
        <v>83</v>
      </c>
      <c r="U151" s="49">
        <v>45970.0</v>
      </c>
      <c r="V151" s="49">
        <v>46003.0</v>
      </c>
      <c r="W151" s="42">
        <v>1.0</v>
      </c>
      <c r="X151" s="42" t="s">
        <v>98</v>
      </c>
      <c r="Y151" s="42" t="s">
        <v>85</v>
      </c>
    </row>
    <row r="152" ht="18.0" customHeight="1">
      <c r="A152" s="38" t="s">
        <v>9139</v>
      </c>
      <c r="B152" s="40">
        <v>45971.0</v>
      </c>
      <c r="C152" s="42">
        <v>6385.0</v>
      </c>
      <c r="D152" s="47" t="s">
        <v>80</v>
      </c>
      <c r="E152" s="46" t="s">
        <v>8841</v>
      </c>
      <c r="F152" s="535" t="s">
        <v>1882</v>
      </c>
      <c r="G152" s="47" t="s">
        <v>132</v>
      </c>
      <c r="H152" s="47" t="s">
        <v>134</v>
      </c>
      <c r="I152" s="42" t="s">
        <v>6450</v>
      </c>
      <c r="J152" s="49">
        <v>44765.0</v>
      </c>
      <c r="K152" s="40">
        <v>45970.0</v>
      </c>
      <c r="L152" s="42" t="s">
        <v>75</v>
      </c>
      <c r="M152" s="51">
        <v>0.0</v>
      </c>
      <c r="N152" s="40">
        <v>45972.0</v>
      </c>
      <c r="O152" s="54">
        <v>150064.0</v>
      </c>
      <c r="P152" s="103">
        <v>150064.0</v>
      </c>
      <c r="Q152" s="54">
        <v>0.0</v>
      </c>
      <c r="R152" s="51">
        <v>0.0</v>
      </c>
      <c r="S152" s="52">
        <f t="shared" si="2"/>
        <v>150064</v>
      </c>
      <c r="T152" s="42" t="s">
        <v>112</v>
      </c>
      <c r="U152" s="49">
        <v>45972.0</v>
      </c>
      <c r="V152" s="49">
        <v>46005.0</v>
      </c>
      <c r="W152" s="42">
        <v>1.0</v>
      </c>
      <c r="X152" s="42" t="s">
        <v>84</v>
      </c>
      <c r="Y152" s="42" t="s">
        <v>85</v>
      </c>
    </row>
    <row r="153" ht="18.0" customHeight="1">
      <c r="A153" s="38" t="s">
        <v>9146</v>
      </c>
      <c r="B153" s="40">
        <v>45971.0</v>
      </c>
      <c r="C153" s="42">
        <v>6926.0</v>
      </c>
      <c r="D153" s="47" t="s">
        <v>543</v>
      </c>
      <c r="E153" s="46" t="s">
        <v>545</v>
      </c>
      <c r="F153" s="228" t="s">
        <v>894</v>
      </c>
      <c r="G153" s="47" t="s">
        <v>355</v>
      </c>
      <c r="H153" s="47" t="s">
        <v>235</v>
      </c>
      <c r="I153" s="42" t="s">
        <v>6450</v>
      </c>
      <c r="J153" s="49">
        <v>44816.0</v>
      </c>
      <c r="K153" s="40">
        <v>45970.0</v>
      </c>
      <c r="L153" s="42" t="s">
        <v>75</v>
      </c>
      <c r="M153" s="51">
        <v>0.0</v>
      </c>
      <c r="N153" s="42" t="s">
        <v>75</v>
      </c>
      <c r="O153" s="54">
        <v>78073.0</v>
      </c>
      <c r="P153" s="103">
        <v>78073.0</v>
      </c>
      <c r="Q153" s="54">
        <v>0.0</v>
      </c>
      <c r="R153" s="51">
        <v>0.0</v>
      </c>
      <c r="S153" s="52">
        <f t="shared" si="2"/>
        <v>78073</v>
      </c>
      <c r="T153" s="42" t="s">
        <v>112</v>
      </c>
      <c r="U153" s="49">
        <v>45970.0</v>
      </c>
      <c r="V153" s="49">
        <v>46000.0</v>
      </c>
      <c r="W153" s="42">
        <v>1.0</v>
      </c>
      <c r="X153" s="42" t="s">
        <v>98</v>
      </c>
      <c r="Y153" s="42" t="s">
        <v>85</v>
      </c>
    </row>
    <row r="154" ht="18.0" customHeight="1">
      <c r="A154" s="38" t="s">
        <v>9149</v>
      </c>
      <c r="B154" s="40">
        <v>45971.0</v>
      </c>
      <c r="C154" s="42">
        <v>13501.0</v>
      </c>
      <c r="D154" s="47" t="s">
        <v>1398</v>
      </c>
      <c r="E154" s="46" t="s">
        <v>1399</v>
      </c>
      <c r="F154" s="228" t="s">
        <v>1401</v>
      </c>
      <c r="G154" s="47" t="s">
        <v>830</v>
      </c>
      <c r="H154" s="47" t="s">
        <v>123</v>
      </c>
      <c r="I154" s="42" t="s">
        <v>6450</v>
      </c>
      <c r="J154" s="49">
        <v>45571.0</v>
      </c>
      <c r="K154" s="40">
        <v>45970.0</v>
      </c>
      <c r="L154" s="42" t="s">
        <v>75</v>
      </c>
      <c r="M154" s="51">
        <v>0.0</v>
      </c>
      <c r="N154" s="42" t="s">
        <v>75</v>
      </c>
      <c r="O154" s="54">
        <v>118000.0</v>
      </c>
      <c r="P154" s="103">
        <v>118000.0</v>
      </c>
      <c r="Q154" s="54">
        <v>0.0</v>
      </c>
      <c r="R154" s="166">
        <v>826.0</v>
      </c>
      <c r="S154" s="52">
        <f t="shared" si="2"/>
        <v>117174</v>
      </c>
      <c r="T154" s="42" t="s">
        <v>83</v>
      </c>
      <c r="U154" s="49">
        <v>45970.0</v>
      </c>
      <c r="V154" s="49">
        <v>46005.0</v>
      </c>
      <c r="W154" s="42">
        <v>1.0</v>
      </c>
      <c r="X154" s="42" t="s">
        <v>84</v>
      </c>
      <c r="Y154" s="42" t="s">
        <v>85</v>
      </c>
    </row>
    <row r="155" ht="18.0" customHeight="1">
      <c r="A155" s="38" t="s">
        <v>9156</v>
      </c>
      <c r="B155" s="40">
        <v>45971.0</v>
      </c>
      <c r="C155" s="42">
        <v>1389.0</v>
      </c>
      <c r="D155" s="47" t="s">
        <v>180</v>
      </c>
      <c r="E155" s="46" t="s">
        <v>181</v>
      </c>
      <c r="F155" s="228" t="s">
        <v>1821</v>
      </c>
      <c r="G155" s="47" t="s">
        <v>121</v>
      </c>
      <c r="H155" s="47" t="s">
        <v>123</v>
      </c>
      <c r="I155" s="42" t="s">
        <v>6450</v>
      </c>
      <c r="J155" s="49">
        <v>44361.0</v>
      </c>
      <c r="K155" s="40">
        <v>45970.0</v>
      </c>
      <c r="L155" s="42" t="s">
        <v>75</v>
      </c>
      <c r="M155" s="51">
        <v>0.0</v>
      </c>
      <c r="N155" s="42" t="s">
        <v>75</v>
      </c>
      <c r="O155" s="54">
        <v>78000.0</v>
      </c>
      <c r="P155" s="103">
        <v>78000.0</v>
      </c>
      <c r="Q155" s="54">
        <v>0.0</v>
      </c>
      <c r="R155" s="166">
        <v>546.0</v>
      </c>
      <c r="S155" s="52">
        <f t="shared" si="2"/>
        <v>77454</v>
      </c>
      <c r="T155" s="42" t="s">
        <v>83</v>
      </c>
      <c r="U155" s="49">
        <v>45970.0</v>
      </c>
      <c r="V155" s="49">
        <v>46000.0</v>
      </c>
      <c r="W155" s="42">
        <v>1.0</v>
      </c>
      <c r="X155" s="42" t="s">
        <v>98</v>
      </c>
      <c r="Y155" s="42" t="s">
        <v>85</v>
      </c>
    </row>
    <row r="156" ht="18.0" customHeight="1">
      <c r="A156" s="38" t="s">
        <v>9162</v>
      </c>
      <c r="B156" s="40">
        <v>45971.0</v>
      </c>
      <c r="C156" s="42">
        <v>1866.0</v>
      </c>
      <c r="D156" s="47" t="s">
        <v>1864</v>
      </c>
      <c r="E156" s="46" t="s">
        <v>1865</v>
      </c>
      <c r="F156" s="228" t="s">
        <v>1866</v>
      </c>
      <c r="G156" s="47" t="s">
        <v>713</v>
      </c>
      <c r="H156" s="47" t="s">
        <v>177</v>
      </c>
      <c r="I156" s="42" t="s">
        <v>6450</v>
      </c>
      <c r="J156" s="49">
        <v>44405.0</v>
      </c>
      <c r="K156" s="40">
        <v>45970.0</v>
      </c>
      <c r="L156" s="42" t="s">
        <v>75</v>
      </c>
      <c r="M156" s="51">
        <v>0.0</v>
      </c>
      <c r="N156" s="42" t="s">
        <v>75</v>
      </c>
      <c r="O156" s="54">
        <v>78067.0</v>
      </c>
      <c r="P156" s="103">
        <v>78067.0</v>
      </c>
      <c r="Q156" s="54">
        <v>0.0</v>
      </c>
      <c r="R156" s="51">
        <v>0.0</v>
      </c>
      <c r="S156" s="52">
        <f t="shared" si="2"/>
        <v>78067</v>
      </c>
      <c r="T156" s="42" t="s">
        <v>112</v>
      </c>
      <c r="U156" s="49">
        <v>45970.0</v>
      </c>
      <c r="V156" s="49">
        <v>46009.0</v>
      </c>
      <c r="W156" s="42">
        <v>1.0</v>
      </c>
      <c r="X156" s="42" t="s">
        <v>98</v>
      </c>
      <c r="Y156" s="42" t="s">
        <v>85</v>
      </c>
    </row>
    <row r="157" ht="18.0" customHeight="1">
      <c r="A157" s="38" t="s">
        <v>9165</v>
      </c>
      <c r="B157" s="40">
        <v>45971.0</v>
      </c>
      <c r="C157" s="42">
        <v>4075.0</v>
      </c>
      <c r="D157" s="47" t="s">
        <v>1292</v>
      </c>
      <c r="E157" s="46" t="s">
        <v>1293</v>
      </c>
      <c r="F157" s="228" t="s">
        <v>1294</v>
      </c>
      <c r="G157" s="47" t="s">
        <v>1295</v>
      </c>
      <c r="H157" s="47" t="s">
        <v>1296</v>
      </c>
      <c r="I157" s="42" t="s">
        <v>6450</v>
      </c>
      <c r="J157" s="49">
        <v>44566.0</v>
      </c>
      <c r="K157" s="40">
        <v>45970.0</v>
      </c>
      <c r="L157" s="42" t="s">
        <v>75</v>
      </c>
      <c r="M157" s="51">
        <v>0.0</v>
      </c>
      <c r="N157" s="42" t="s">
        <v>75</v>
      </c>
      <c r="O157" s="54">
        <v>78000.0</v>
      </c>
      <c r="P157" s="103">
        <v>78000.0</v>
      </c>
      <c r="Q157" s="54">
        <v>0.0</v>
      </c>
      <c r="R157" s="166">
        <v>4440.0</v>
      </c>
      <c r="S157" s="52">
        <f t="shared" si="2"/>
        <v>73560</v>
      </c>
      <c r="T157" s="42" t="s">
        <v>83</v>
      </c>
      <c r="U157" s="49">
        <v>45970.0</v>
      </c>
      <c r="V157" s="49">
        <v>46000.0</v>
      </c>
      <c r="W157" s="42">
        <v>1.0</v>
      </c>
      <c r="X157" s="42" t="s">
        <v>98</v>
      </c>
      <c r="Y157" s="42" t="s">
        <v>85</v>
      </c>
    </row>
    <row r="158" ht="18.0" customHeight="1">
      <c r="A158" s="46" t="s">
        <v>9170</v>
      </c>
      <c r="B158" s="40">
        <v>45979.0</v>
      </c>
      <c r="C158" s="41">
        <v>4816.0</v>
      </c>
      <c r="D158" s="43" t="s">
        <v>4766</v>
      </c>
      <c r="E158" s="60" t="s">
        <v>4767</v>
      </c>
      <c r="F158" s="228" t="s">
        <v>7629</v>
      </c>
      <c r="G158" s="43" t="s">
        <v>300</v>
      </c>
      <c r="H158" s="43" t="s">
        <v>134</v>
      </c>
      <c r="I158" s="42" t="s">
        <v>6450</v>
      </c>
      <c r="J158" s="48">
        <v>44618.0</v>
      </c>
      <c r="K158" s="39">
        <v>45861.0</v>
      </c>
      <c r="L158" s="41" t="s">
        <v>75</v>
      </c>
      <c r="M158" s="51">
        <v>0.0</v>
      </c>
      <c r="N158" s="40">
        <v>45970.0</v>
      </c>
      <c r="O158" s="52">
        <v>78060.0</v>
      </c>
      <c r="P158" s="52">
        <v>0.0</v>
      </c>
      <c r="Q158" s="51">
        <v>0.0</v>
      </c>
      <c r="R158" s="50">
        <v>0.0</v>
      </c>
      <c r="S158" s="52">
        <f t="shared" si="2"/>
        <v>0</v>
      </c>
      <c r="T158" s="347" t="s">
        <v>248</v>
      </c>
      <c r="U158" s="49">
        <v>45970.0</v>
      </c>
      <c r="V158" s="49">
        <v>46012.0</v>
      </c>
      <c r="W158" s="339">
        <v>1.0</v>
      </c>
      <c r="X158" s="41" t="s">
        <v>98</v>
      </c>
      <c r="Y158" s="41" t="s">
        <v>85</v>
      </c>
    </row>
    <row r="159" ht="18.0" customHeight="1">
      <c r="A159" s="38" t="s">
        <v>9177</v>
      </c>
      <c r="B159" s="40">
        <v>45971.0</v>
      </c>
      <c r="C159" s="42">
        <v>8773.0</v>
      </c>
      <c r="D159" s="47" t="s">
        <v>2022</v>
      </c>
      <c r="E159" s="46" t="s">
        <v>2023</v>
      </c>
      <c r="F159" s="228" t="s">
        <v>5847</v>
      </c>
      <c r="G159" s="47" t="s">
        <v>355</v>
      </c>
      <c r="H159" s="47" t="s">
        <v>235</v>
      </c>
      <c r="I159" s="42" t="s">
        <v>6450</v>
      </c>
      <c r="J159" s="49">
        <v>45029.0</v>
      </c>
      <c r="K159" s="40">
        <v>45971.0</v>
      </c>
      <c r="L159" s="42" t="s">
        <v>75</v>
      </c>
      <c r="M159" s="51">
        <v>0.0</v>
      </c>
      <c r="N159" s="40">
        <v>45981.0</v>
      </c>
      <c r="O159" s="54">
        <v>118000.0</v>
      </c>
      <c r="P159" s="140">
        <v>118000.0</v>
      </c>
      <c r="Q159" s="54">
        <v>0.0</v>
      </c>
      <c r="R159" s="408">
        <v>826.0</v>
      </c>
      <c r="S159" s="52">
        <f t="shared" si="2"/>
        <v>117174</v>
      </c>
      <c r="T159" s="42" t="s">
        <v>83</v>
      </c>
      <c r="U159" s="49">
        <v>45981.0</v>
      </c>
      <c r="V159" s="49">
        <v>46011.0</v>
      </c>
      <c r="W159" s="42">
        <v>1.0</v>
      </c>
      <c r="X159" s="42" t="s">
        <v>84</v>
      </c>
      <c r="Y159" s="42" t="s">
        <v>85</v>
      </c>
    </row>
    <row r="160" ht="18.0" customHeight="1">
      <c r="A160" s="38" t="s">
        <v>9181</v>
      </c>
      <c r="B160" s="40">
        <v>45971.0</v>
      </c>
      <c r="C160" s="42">
        <v>10139.0</v>
      </c>
      <c r="D160" s="47" t="s">
        <v>6724</v>
      </c>
      <c r="E160" s="46" t="s">
        <v>2090</v>
      </c>
      <c r="F160" s="228" t="s">
        <v>2091</v>
      </c>
      <c r="G160" s="47" t="s">
        <v>2092</v>
      </c>
      <c r="H160" s="47" t="s">
        <v>102</v>
      </c>
      <c r="I160" s="42" t="s">
        <v>6450</v>
      </c>
      <c r="J160" s="49">
        <v>45186.0</v>
      </c>
      <c r="K160" s="40">
        <v>45971.0</v>
      </c>
      <c r="L160" s="42" t="s">
        <v>75</v>
      </c>
      <c r="M160" s="51">
        <v>0.0</v>
      </c>
      <c r="N160" s="42" t="s">
        <v>75</v>
      </c>
      <c r="O160" s="54">
        <v>118000.0</v>
      </c>
      <c r="P160" s="140">
        <v>118000.0</v>
      </c>
      <c r="Q160" s="54">
        <v>0.0</v>
      </c>
      <c r="R160" s="408">
        <v>4400.0</v>
      </c>
      <c r="S160" s="52">
        <f t="shared" si="2"/>
        <v>113600</v>
      </c>
      <c r="T160" s="42" t="s">
        <v>83</v>
      </c>
      <c r="U160" s="49">
        <v>45971.0</v>
      </c>
      <c r="V160" s="49">
        <v>46010.0</v>
      </c>
      <c r="W160" s="42">
        <v>1.0</v>
      </c>
      <c r="X160" s="42" t="s">
        <v>84</v>
      </c>
      <c r="Y160" s="42" t="s">
        <v>85</v>
      </c>
    </row>
    <row r="161" ht="18.0" customHeight="1">
      <c r="A161" s="38" t="s">
        <v>9188</v>
      </c>
      <c r="B161" s="40">
        <v>45971.0</v>
      </c>
      <c r="C161" s="42">
        <v>6899.0</v>
      </c>
      <c r="D161" s="47" t="s">
        <v>2001</v>
      </c>
      <c r="E161" s="46" t="s">
        <v>2002</v>
      </c>
      <c r="F161" s="228" t="s">
        <v>2004</v>
      </c>
      <c r="G161" s="47" t="s">
        <v>315</v>
      </c>
      <c r="H161" s="47" t="s">
        <v>177</v>
      </c>
      <c r="I161" s="42" t="s">
        <v>6450</v>
      </c>
      <c r="J161" s="49">
        <v>44812.0</v>
      </c>
      <c r="K161" s="40">
        <v>45971.0</v>
      </c>
      <c r="L161" s="42" t="s">
        <v>75</v>
      </c>
      <c r="M161" s="51">
        <v>0.0</v>
      </c>
      <c r="N161" s="42" t="s">
        <v>75</v>
      </c>
      <c r="O161" s="54">
        <v>78000.0</v>
      </c>
      <c r="P161" s="140">
        <v>78000.0</v>
      </c>
      <c r="Q161" s="54">
        <v>0.0</v>
      </c>
      <c r="R161" s="408">
        <v>4400.0</v>
      </c>
      <c r="S161" s="52">
        <f t="shared" si="2"/>
        <v>73600</v>
      </c>
      <c r="T161" s="42" t="s">
        <v>83</v>
      </c>
      <c r="U161" s="49">
        <v>45971.0</v>
      </c>
      <c r="V161" s="49">
        <v>46001.0</v>
      </c>
      <c r="W161" s="42">
        <v>1.0</v>
      </c>
      <c r="X161" s="42" t="s">
        <v>98</v>
      </c>
      <c r="Y161" s="42" t="s">
        <v>85</v>
      </c>
    </row>
    <row r="162" ht="18.0" customHeight="1">
      <c r="A162" s="38" t="s">
        <v>9193</v>
      </c>
      <c r="B162" s="40">
        <v>45971.0</v>
      </c>
      <c r="C162" s="42">
        <v>6598.0</v>
      </c>
      <c r="D162" s="47" t="s">
        <v>1478</v>
      </c>
      <c r="E162" s="46" t="s">
        <v>1479</v>
      </c>
      <c r="F162" s="228" t="s">
        <v>1480</v>
      </c>
      <c r="G162" s="47" t="s">
        <v>485</v>
      </c>
      <c r="H162" s="47" t="s">
        <v>486</v>
      </c>
      <c r="I162" s="42" t="s">
        <v>6450</v>
      </c>
      <c r="J162" s="49">
        <v>44784.0</v>
      </c>
      <c r="K162" s="40">
        <v>45971.0</v>
      </c>
      <c r="L162" s="42" t="s">
        <v>75</v>
      </c>
      <c r="M162" s="51">
        <v>78000.0</v>
      </c>
      <c r="N162" s="42" t="s">
        <v>75</v>
      </c>
      <c r="O162" s="54">
        <v>100067.0</v>
      </c>
      <c r="P162" s="61">
        <v>100067.0</v>
      </c>
      <c r="Q162" s="54">
        <v>0.0</v>
      </c>
      <c r="R162" s="51">
        <v>0.0</v>
      </c>
      <c r="S162" s="52">
        <f t="shared" si="2"/>
        <v>100067</v>
      </c>
      <c r="T162" s="42" t="s">
        <v>112</v>
      </c>
      <c r="U162" s="49">
        <v>45971.0</v>
      </c>
      <c r="V162" s="49">
        <v>46001.0</v>
      </c>
      <c r="W162" s="42">
        <v>1.0</v>
      </c>
      <c r="X162" s="42" t="s">
        <v>98</v>
      </c>
      <c r="Y162" s="42" t="s">
        <v>85</v>
      </c>
    </row>
    <row r="163" ht="18.0" customHeight="1">
      <c r="A163" s="38" t="s">
        <v>9203</v>
      </c>
      <c r="B163" s="40">
        <v>45971.0</v>
      </c>
      <c r="C163" s="42">
        <v>2186.0</v>
      </c>
      <c r="D163" s="47" t="s">
        <v>2384</v>
      </c>
      <c r="E163" s="46" t="s">
        <v>2385</v>
      </c>
      <c r="F163" s="228" t="s">
        <v>2387</v>
      </c>
      <c r="G163" s="47" t="s">
        <v>243</v>
      </c>
      <c r="H163" s="47" t="s">
        <v>123</v>
      </c>
      <c r="I163" s="42" t="s">
        <v>6450</v>
      </c>
      <c r="J163" s="49">
        <v>44431.0</v>
      </c>
      <c r="K163" s="40">
        <v>45971.0</v>
      </c>
      <c r="L163" s="42" t="s">
        <v>75</v>
      </c>
      <c r="M163" s="51">
        <v>78000.0</v>
      </c>
      <c r="N163" s="42" t="s">
        <v>75</v>
      </c>
      <c r="O163" s="51">
        <v>311025.0</v>
      </c>
      <c r="P163" s="277">
        <v>311000.0</v>
      </c>
      <c r="Q163" s="54">
        <v>0.0</v>
      </c>
      <c r="R163" s="51">
        <v>0.0</v>
      </c>
      <c r="S163" s="52">
        <f t="shared" si="2"/>
        <v>311000</v>
      </c>
      <c r="T163" s="42" t="s">
        <v>112</v>
      </c>
      <c r="U163" s="49">
        <v>45971.0</v>
      </c>
      <c r="V163" s="49">
        <v>46008.0</v>
      </c>
      <c r="W163" s="42">
        <v>1.0</v>
      </c>
      <c r="X163" s="42" t="s">
        <v>98</v>
      </c>
      <c r="Y163" s="42" t="s">
        <v>85</v>
      </c>
    </row>
    <row r="164" ht="18.0" customHeight="1">
      <c r="A164" s="38" t="s">
        <v>9207</v>
      </c>
      <c r="B164" s="40">
        <v>45971.0</v>
      </c>
      <c r="C164" s="42">
        <v>7313.0</v>
      </c>
      <c r="D164" s="47" t="s">
        <v>1667</v>
      </c>
      <c r="E164" s="46" t="s">
        <v>1119</v>
      </c>
      <c r="F164" s="228" t="s">
        <v>1685</v>
      </c>
      <c r="G164" s="47" t="s">
        <v>870</v>
      </c>
      <c r="H164" s="47" t="s">
        <v>134</v>
      </c>
      <c r="I164" s="42" t="s">
        <v>6450</v>
      </c>
      <c r="J164" s="49">
        <v>44854.0</v>
      </c>
      <c r="K164" s="40">
        <v>45971.0</v>
      </c>
      <c r="L164" s="42" t="s">
        <v>75</v>
      </c>
      <c r="M164" s="51">
        <v>0.0</v>
      </c>
      <c r="N164" s="42" t="s">
        <v>75</v>
      </c>
      <c r="O164" s="51">
        <v>118001.0</v>
      </c>
      <c r="P164" s="277">
        <v>118001.0</v>
      </c>
      <c r="Q164" s="54">
        <v>0.0</v>
      </c>
      <c r="R164" s="51">
        <v>0.0</v>
      </c>
      <c r="S164" s="52">
        <f t="shared" si="2"/>
        <v>118001</v>
      </c>
      <c r="T164" s="42" t="s">
        <v>112</v>
      </c>
      <c r="U164" s="49">
        <v>45971.0</v>
      </c>
      <c r="V164" s="49">
        <v>46014.0</v>
      </c>
      <c r="W164" s="42">
        <v>1.0</v>
      </c>
      <c r="X164" s="42" t="s">
        <v>84</v>
      </c>
      <c r="Y164" s="42" t="s">
        <v>85</v>
      </c>
    </row>
    <row r="165" ht="18.0" customHeight="1">
      <c r="A165" s="38" t="s">
        <v>9212</v>
      </c>
      <c r="B165" s="40">
        <v>45971.0</v>
      </c>
      <c r="C165" s="42">
        <v>11180.0</v>
      </c>
      <c r="D165" s="47" t="s">
        <v>6854</v>
      </c>
      <c r="E165" s="46" t="s">
        <v>1331</v>
      </c>
      <c r="F165" s="228" t="s">
        <v>1332</v>
      </c>
      <c r="G165" s="47" t="s">
        <v>315</v>
      </c>
      <c r="H165" s="47" t="s">
        <v>177</v>
      </c>
      <c r="I165" s="42" t="s">
        <v>6450</v>
      </c>
      <c r="J165" s="49">
        <v>45318.0</v>
      </c>
      <c r="K165" s="40">
        <v>45971.0</v>
      </c>
      <c r="L165" s="42" t="s">
        <v>75</v>
      </c>
      <c r="M165" s="51">
        <v>0.0</v>
      </c>
      <c r="N165" s="42" t="s">
        <v>75</v>
      </c>
      <c r="O165" s="51">
        <v>78000.0</v>
      </c>
      <c r="P165" s="408">
        <v>78000.0</v>
      </c>
      <c r="Q165" s="54">
        <v>0.0</v>
      </c>
      <c r="R165" s="408">
        <v>4440.0</v>
      </c>
      <c r="S165" s="52">
        <f t="shared" si="2"/>
        <v>73560</v>
      </c>
      <c r="T165" s="42" t="s">
        <v>83</v>
      </c>
      <c r="U165" s="49">
        <v>45971.0</v>
      </c>
      <c r="V165" s="49">
        <v>46001.0</v>
      </c>
      <c r="W165" s="42">
        <v>1.0</v>
      </c>
      <c r="X165" s="42" t="s">
        <v>98</v>
      </c>
      <c r="Y165" s="42" t="s">
        <v>85</v>
      </c>
    </row>
    <row r="166" ht="18.0" customHeight="1">
      <c r="A166" s="38" t="s">
        <v>9215</v>
      </c>
      <c r="B166" s="40">
        <v>45971.0</v>
      </c>
      <c r="C166" s="42">
        <v>8771.0</v>
      </c>
      <c r="D166" s="47" t="s">
        <v>2034</v>
      </c>
      <c r="E166" s="46" t="s">
        <v>2035</v>
      </c>
      <c r="F166" s="228" t="s">
        <v>2036</v>
      </c>
      <c r="G166" s="47" t="s">
        <v>485</v>
      </c>
      <c r="H166" s="47" t="s">
        <v>486</v>
      </c>
      <c r="I166" s="42" t="s">
        <v>6450</v>
      </c>
      <c r="J166" s="49">
        <v>45028.0</v>
      </c>
      <c r="K166" s="40">
        <v>45971.0</v>
      </c>
      <c r="L166" s="42" t="s">
        <v>75</v>
      </c>
      <c r="M166" s="51">
        <v>0.0</v>
      </c>
      <c r="N166" s="40">
        <v>45972.0</v>
      </c>
      <c r="O166" s="54">
        <v>118070.0</v>
      </c>
      <c r="P166" s="61">
        <v>118070.0</v>
      </c>
      <c r="Q166" s="54">
        <v>0.0</v>
      </c>
      <c r="R166" s="51">
        <v>0.0</v>
      </c>
      <c r="S166" s="52">
        <f t="shared" si="2"/>
        <v>118070</v>
      </c>
      <c r="T166" s="42" t="s">
        <v>112</v>
      </c>
      <c r="U166" s="49">
        <v>45972.0</v>
      </c>
      <c r="V166" s="49">
        <v>46002.0</v>
      </c>
      <c r="W166" s="42">
        <v>1.0</v>
      </c>
      <c r="X166" s="42" t="s">
        <v>84</v>
      </c>
      <c r="Y166" s="42" t="s">
        <v>85</v>
      </c>
    </row>
    <row r="167" ht="18.0" customHeight="1">
      <c r="A167" s="38" t="s">
        <v>9219</v>
      </c>
      <c r="B167" s="40">
        <v>45972.0</v>
      </c>
      <c r="C167" s="42">
        <v>2186.0</v>
      </c>
      <c r="D167" s="47" t="s">
        <v>2384</v>
      </c>
      <c r="E167" s="46" t="s">
        <v>2385</v>
      </c>
      <c r="F167" s="228" t="s">
        <v>2427</v>
      </c>
      <c r="G167" s="47" t="s">
        <v>243</v>
      </c>
      <c r="H167" s="47" t="s">
        <v>123</v>
      </c>
      <c r="I167" s="42" t="s">
        <v>6450</v>
      </c>
      <c r="J167" s="49">
        <v>44431.0</v>
      </c>
      <c r="K167" s="40"/>
      <c r="L167" s="42"/>
      <c r="M167" s="51">
        <v>78000.0</v>
      </c>
      <c r="N167" s="42" t="s">
        <v>75</v>
      </c>
      <c r="O167" s="51">
        <v>0.0</v>
      </c>
      <c r="P167" s="51">
        <v>0.0</v>
      </c>
      <c r="Q167" s="54">
        <v>0.0</v>
      </c>
      <c r="R167" s="51">
        <v>0.0</v>
      </c>
      <c r="S167" s="52">
        <f t="shared" si="2"/>
        <v>0</v>
      </c>
      <c r="T167" s="42" t="s">
        <v>283</v>
      </c>
      <c r="U167" s="49">
        <v>45971.0</v>
      </c>
      <c r="V167" s="49">
        <v>46008.0</v>
      </c>
      <c r="W167" s="42">
        <v>1.0</v>
      </c>
      <c r="X167" s="42" t="s">
        <v>98</v>
      </c>
      <c r="Y167" s="42" t="s">
        <v>85</v>
      </c>
    </row>
    <row r="168" ht="18.0" customHeight="1">
      <c r="A168" s="38" t="s">
        <v>9223</v>
      </c>
      <c r="B168" s="40">
        <v>45972.0</v>
      </c>
      <c r="C168" s="42">
        <v>2186.0</v>
      </c>
      <c r="D168" s="47" t="s">
        <v>2384</v>
      </c>
      <c r="E168" s="46" t="s">
        <v>2385</v>
      </c>
      <c r="F168" s="228" t="s">
        <v>2449</v>
      </c>
      <c r="G168" s="47" t="s">
        <v>243</v>
      </c>
      <c r="H168" s="47" t="s">
        <v>123</v>
      </c>
      <c r="I168" s="42" t="s">
        <v>6450</v>
      </c>
      <c r="J168" s="49">
        <v>44431.0</v>
      </c>
      <c r="K168" s="40"/>
      <c r="L168" s="42"/>
      <c r="M168" s="51">
        <v>78000.0</v>
      </c>
      <c r="N168" s="42" t="s">
        <v>75</v>
      </c>
      <c r="O168" s="51">
        <v>0.0</v>
      </c>
      <c r="P168" s="51">
        <v>0.0</v>
      </c>
      <c r="Q168" s="54">
        <v>0.0</v>
      </c>
      <c r="R168" s="51">
        <v>0.0</v>
      </c>
      <c r="S168" s="52">
        <f t="shared" si="2"/>
        <v>0</v>
      </c>
      <c r="T168" s="42" t="s">
        <v>283</v>
      </c>
      <c r="U168" s="49">
        <v>45971.0</v>
      </c>
      <c r="V168" s="49">
        <v>46008.0</v>
      </c>
      <c r="W168" s="42">
        <v>1.0</v>
      </c>
      <c r="X168" s="42" t="s">
        <v>98</v>
      </c>
      <c r="Y168" s="42" t="s">
        <v>85</v>
      </c>
    </row>
    <row r="169" ht="18.0" customHeight="1">
      <c r="A169" s="38" t="s">
        <v>9227</v>
      </c>
      <c r="B169" s="40">
        <v>45972.0</v>
      </c>
      <c r="C169" s="42">
        <v>2186.0</v>
      </c>
      <c r="D169" s="47" t="s">
        <v>2384</v>
      </c>
      <c r="E169" s="46" t="s">
        <v>2385</v>
      </c>
      <c r="F169" s="228" t="s">
        <v>9081</v>
      </c>
      <c r="G169" s="47" t="s">
        <v>243</v>
      </c>
      <c r="H169" s="47" t="s">
        <v>123</v>
      </c>
      <c r="I169" s="42" t="s">
        <v>6450</v>
      </c>
      <c r="J169" s="49">
        <v>44431.0</v>
      </c>
      <c r="K169" s="40"/>
      <c r="L169" s="42"/>
      <c r="M169" s="51">
        <v>78000.0</v>
      </c>
      <c r="N169" s="42" t="s">
        <v>75</v>
      </c>
      <c r="O169" s="51">
        <v>0.0</v>
      </c>
      <c r="P169" s="51">
        <v>0.0</v>
      </c>
      <c r="Q169" s="54">
        <v>0.0</v>
      </c>
      <c r="R169" s="51">
        <v>0.0</v>
      </c>
      <c r="S169" s="52">
        <f t="shared" si="2"/>
        <v>0</v>
      </c>
      <c r="T169" s="42" t="s">
        <v>283</v>
      </c>
      <c r="U169" s="49">
        <v>45971.0</v>
      </c>
      <c r="V169" s="49">
        <v>46010.0</v>
      </c>
      <c r="W169" s="42">
        <v>1.0</v>
      </c>
      <c r="X169" s="42" t="s">
        <v>98</v>
      </c>
      <c r="Y169" s="42" t="s">
        <v>85</v>
      </c>
    </row>
    <row r="170" ht="18.0" customHeight="1">
      <c r="A170" s="38" t="s">
        <v>9231</v>
      </c>
      <c r="B170" s="40">
        <v>45972.0</v>
      </c>
      <c r="C170" s="42">
        <v>6331.0</v>
      </c>
      <c r="D170" s="47" t="s">
        <v>3906</v>
      </c>
      <c r="E170" s="46" t="s">
        <v>2138</v>
      </c>
      <c r="F170" s="228" t="s">
        <v>2139</v>
      </c>
      <c r="G170" s="47" t="s">
        <v>1863</v>
      </c>
      <c r="H170" s="47" t="s">
        <v>1044</v>
      </c>
      <c r="I170" s="42" t="s">
        <v>6450</v>
      </c>
      <c r="J170" s="49">
        <v>44759.0</v>
      </c>
      <c r="K170" s="40">
        <v>45971.0</v>
      </c>
      <c r="L170" s="42" t="s">
        <v>75</v>
      </c>
      <c r="M170" s="51">
        <v>0.0</v>
      </c>
      <c r="N170" s="42" t="s">
        <v>75</v>
      </c>
      <c r="O170" s="51">
        <v>118000.0</v>
      </c>
      <c r="P170" s="408">
        <v>118000.0</v>
      </c>
      <c r="Q170" s="54">
        <v>0.0</v>
      </c>
      <c r="R170" s="408">
        <v>826.0</v>
      </c>
      <c r="S170" s="52">
        <f t="shared" si="2"/>
        <v>117174</v>
      </c>
      <c r="T170" s="42" t="s">
        <v>83</v>
      </c>
      <c r="U170" s="49">
        <v>45971.0</v>
      </c>
      <c r="V170" s="49">
        <v>46003.0</v>
      </c>
      <c r="W170" s="42">
        <v>1.0</v>
      </c>
      <c r="X170" s="42" t="s">
        <v>84</v>
      </c>
      <c r="Y170" s="42" t="s">
        <v>85</v>
      </c>
    </row>
    <row r="171" ht="18.0" customHeight="1">
      <c r="A171" s="38" t="s">
        <v>9234</v>
      </c>
      <c r="B171" s="40">
        <v>45972.0</v>
      </c>
      <c r="C171" s="42">
        <v>3007.0</v>
      </c>
      <c r="D171" s="47" t="s">
        <v>2407</v>
      </c>
      <c r="E171" s="46" t="s">
        <v>2408</v>
      </c>
      <c r="F171" s="228" t="s">
        <v>2410</v>
      </c>
      <c r="G171" s="47" t="s">
        <v>634</v>
      </c>
      <c r="H171" s="47" t="s">
        <v>235</v>
      </c>
      <c r="I171" s="42" t="s">
        <v>6450</v>
      </c>
      <c r="J171" s="49">
        <v>44493.0</v>
      </c>
      <c r="K171" s="40">
        <v>45972.0</v>
      </c>
      <c r="L171" s="40">
        <v>45971.0</v>
      </c>
      <c r="M171" s="51">
        <v>0.0</v>
      </c>
      <c r="N171" s="40">
        <v>45972.0</v>
      </c>
      <c r="O171" s="54">
        <v>78068.0</v>
      </c>
      <c r="P171" s="61">
        <v>78068.0</v>
      </c>
      <c r="Q171" s="54">
        <v>0.0</v>
      </c>
      <c r="R171" s="51">
        <v>0.0</v>
      </c>
      <c r="S171" s="52">
        <f t="shared" si="2"/>
        <v>78068</v>
      </c>
      <c r="T171" s="42" t="s">
        <v>112</v>
      </c>
      <c r="U171" s="49">
        <v>45972.0</v>
      </c>
      <c r="V171" s="49">
        <v>46007.0</v>
      </c>
      <c r="W171" s="42">
        <v>1.0</v>
      </c>
      <c r="X171" s="42" t="s">
        <v>98</v>
      </c>
      <c r="Y171" s="42" t="s">
        <v>85</v>
      </c>
    </row>
    <row r="172" ht="18.0" customHeight="1">
      <c r="A172" s="38" t="s">
        <v>9238</v>
      </c>
      <c r="B172" s="40">
        <v>45972.0</v>
      </c>
      <c r="C172" s="42">
        <v>8761.0</v>
      </c>
      <c r="D172" s="47" t="s">
        <v>6773</v>
      </c>
      <c r="E172" s="46" t="s">
        <v>1849</v>
      </c>
      <c r="F172" s="228" t="s">
        <v>1850</v>
      </c>
      <c r="G172" s="47" t="s">
        <v>801</v>
      </c>
      <c r="H172" s="47" t="s">
        <v>177</v>
      </c>
      <c r="I172" s="42" t="s">
        <v>6450</v>
      </c>
      <c r="J172" s="49">
        <v>45026.0</v>
      </c>
      <c r="K172" s="40">
        <v>45972.0</v>
      </c>
      <c r="L172" s="42" t="s">
        <v>75</v>
      </c>
      <c r="M172" s="51">
        <v>0.0</v>
      </c>
      <c r="N172" s="42" t="s">
        <v>75</v>
      </c>
      <c r="O172" s="54">
        <v>78000.0</v>
      </c>
      <c r="P172" s="117">
        <v>78000.0</v>
      </c>
      <c r="Q172" s="54">
        <v>0.0</v>
      </c>
      <c r="R172" s="500">
        <v>4440.0</v>
      </c>
      <c r="S172" s="52">
        <f t="shared" si="2"/>
        <v>73560</v>
      </c>
      <c r="T172" s="42" t="s">
        <v>83</v>
      </c>
      <c r="U172" s="49">
        <v>45972.0</v>
      </c>
      <c r="V172" s="49">
        <v>46002.0</v>
      </c>
      <c r="W172" s="42">
        <v>1.0</v>
      </c>
      <c r="X172" s="42" t="s">
        <v>98</v>
      </c>
      <c r="Y172" s="42" t="s">
        <v>85</v>
      </c>
    </row>
    <row r="173" ht="18.0" customHeight="1">
      <c r="A173" s="38" t="s">
        <v>9241</v>
      </c>
      <c r="B173" s="40">
        <v>45972.0</v>
      </c>
      <c r="C173" s="42">
        <v>1522.0</v>
      </c>
      <c r="D173" s="47" t="s">
        <v>1571</v>
      </c>
      <c r="E173" s="46" t="s">
        <v>1572</v>
      </c>
      <c r="F173" s="228" t="s">
        <v>1573</v>
      </c>
      <c r="G173" s="47" t="s">
        <v>383</v>
      </c>
      <c r="H173" s="47" t="s">
        <v>101</v>
      </c>
      <c r="I173" s="42" t="s">
        <v>6450</v>
      </c>
      <c r="J173" s="49">
        <v>44368.0</v>
      </c>
      <c r="K173" s="40">
        <v>45972.0</v>
      </c>
      <c r="L173" s="42" t="s">
        <v>75</v>
      </c>
      <c r="M173" s="51">
        <v>0.0</v>
      </c>
      <c r="N173" s="42" t="s">
        <v>75</v>
      </c>
      <c r="O173" s="54">
        <v>78000.0</v>
      </c>
      <c r="P173" s="117">
        <v>78000.0</v>
      </c>
      <c r="Q173" s="54">
        <v>0.0</v>
      </c>
      <c r="R173" s="500">
        <v>1560.0</v>
      </c>
      <c r="S173" s="52">
        <f t="shared" si="2"/>
        <v>76440</v>
      </c>
      <c r="T173" s="42" t="s">
        <v>83</v>
      </c>
      <c r="U173" s="49">
        <v>45972.0</v>
      </c>
      <c r="V173" s="49">
        <v>46007.0</v>
      </c>
      <c r="W173" s="42">
        <v>1.0</v>
      </c>
      <c r="X173" s="42" t="s">
        <v>98</v>
      </c>
      <c r="Y173" s="42" t="s">
        <v>85</v>
      </c>
    </row>
    <row r="174" ht="18.0" customHeight="1">
      <c r="A174" s="38" t="s">
        <v>9246</v>
      </c>
      <c r="B174" s="40">
        <v>45972.0</v>
      </c>
      <c r="C174" s="42">
        <v>7858.0</v>
      </c>
      <c r="D174" s="47" t="s">
        <v>6623</v>
      </c>
      <c r="E174" s="46" t="s">
        <v>2208</v>
      </c>
      <c r="F174" s="228" t="s">
        <v>2209</v>
      </c>
      <c r="G174" s="47" t="s">
        <v>601</v>
      </c>
      <c r="H174" s="47" t="s">
        <v>177</v>
      </c>
      <c r="I174" s="42" t="s">
        <v>6450</v>
      </c>
      <c r="J174" s="49">
        <v>44917.0</v>
      </c>
      <c r="K174" s="40">
        <v>45972.0</v>
      </c>
      <c r="L174" s="42" t="s">
        <v>75</v>
      </c>
      <c r="M174" s="51">
        <v>0.0</v>
      </c>
      <c r="N174" s="42" t="s">
        <v>75</v>
      </c>
      <c r="O174" s="54">
        <v>78000.0</v>
      </c>
      <c r="P174" s="117">
        <v>78000.0</v>
      </c>
      <c r="Q174" s="54">
        <v>0.0</v>
      </c>
      <c r="R174" s="500">
        <v>546.0</v>
      </c>
      <c r="S174" s="52">
        <f t="shared" si="2"/>
        <v>77454</v>
      </c>
      <c r="T174" s="42" t="s">
        <v>83</v>
      </c>
      <c r="U174" s="49">
        <v>45972.0</v>
      </c>
      <c r="V174" s="49">
        <v>46011.0</v>
      </c>
      <c r="W174" s="42">
        <v>1.0</v>
      </c>
      <c r="X174" s="42" t="s">
        <v>98</v>
      </c>
      <c r="Y174" s="42" t="s">
        <v>85</v>
      </c>
    </row>
    <row r="175" ht="18.0" customHeight="1">
      <c r="A175" s="38" t="s">
        <v>9250</v>
      </c>
      <c r="B175" s="40">
        <v>45972.0</v>
      </c>
      <c r="C175" s="42">
        <v>2647.0</v>
      </c>
      <c r="D175" s="47" t="s">
        <v>2529</v>
      </c>
      <c r="E175" s="46" t="s">
        <v>2214</v>
      </c>
      <c r="F175" s="228" t="s">
        <v>2215</v>
      </c>
      <c r="G175" s="47" t="s">
        <v>1889</v>
      </c>
      <c r="H175" s="47" t="s">
        <v>156</v>
      </c>
      <c r="I175" s="42" t="s">
        <v>6450</v>
      </c>
      <c r="J175" s="49">
        <v>44461.0</v>
      </c>
      <c r="K175" s="40">
        <v>45972.0</v>
      </c>
      <c r="L175" s="42" t="s">
        <v>75</v>
      </c>
      <c r="M175" s="51">
        <v>0.0</v>
      </c>
      <c r="N175" s="42" t="s">
        <v>75</v>
      </c>
      <c r="O175" s="54">
        <v>78000.0</v>
      </c>
      <c r="P175" s="117">
        <v>78000.0</v>
      </c>
      <c r="Q175" s="54">
        <v>0.0</v>
      </c>
      <c r="R175" s="500">
        <v>4440.0</v>
      </c>
      <c r="S175" s="52">
        <f t="shared" si="2"/>
        <v>73560</v>
      </c>
      <c r="T175" s="42" t="s">
        <v>83</v>
      </c>
      <c r="U175" s="49">
        <v>45972.0</v>
      </c>
      <c r="V175" s="49">
        <v>46005.0</v>
      </c>
      <c r="W175" s="42">
        <v>1.0</v>
      </c>
      <c r="X175" s="42" t="s">
        <v>98</v>
      </c>
      <c r="Y175" s="42" t="s">
        <v>85</v>
      </c>
    </row>
    <row r="176" ht="18.0" customHeight="1">
      <c r="A176" s="38" t="s">
        <v>9255</v>
      </c>
      <c r="B176" s="40">
        <v>45972.0</v>
      </c>
      <c r="C176" s="42">
        <v>10964.0</v>
      </c>
      <c r="D176" s="47" t="s">
        <v>1806</v>
      </c>
      <c r="E176" s="46" t="s">
        <v>1608</v>
      </c>
      <c r="F176" s="228" t="s">
        <v>1609</v>
      </c>
      <c r="G176" s="47" t="s">
        <v>601</v>
      </c>
      <c r="H176" s="47" t="s">
        <v>177</v>
      </c>
      <c r="I176" s="42" t="s">
        <v>6450</v>
      </c>
      <c r="J176" s="49">
        <v>45295.0</v>
      </c>
      <c r="K176" s="40">
        <v>45972.0</v>
      </c>
      <c r="L176" s="42" t="s">
        <v>75</v>
      </c>
      <c r="M176" s="51">
        <v>0.0</v>
      </c>
      <c r="N176" s="40">
        <v>45975.0</v>
      </c>
      <c r="O176" s="54">
        <v>78000.0</v>
      </c>
      <c r="P176" s="117">
        <v>78000.0</v>
      </c>
      <c r="Q176" s="54">
        <v>0.0</v>
      </c>
      <c r="R176" s="500">
        <v>546.0</v>
      </c>
      <c r="S176" s="52">
        <f t="shared" si="2"/>
        <v>77454</v>
      </c>
      <c r="T176" s="42" t="s">
        <v>83</v>
      </c>
      <c r="U176" s="49">
        <v>45975.0</v>
      </c>
      <c r="V176" s="49">
        <v>46005.0</v>
      </c>
      <c r="W176" s="42">
        <v>1.0</v>
      </c>
      <c r="X176" s="42" t="s">
        <v>98</v>
      </c>
      <c r="Y176" s="42" t="s">
        <v>85</v>
      </c>
    </row>
    <row r="177" ht="18.0" customHeight="1">
      <c r="A177" s="38" t="s">
        <v>9259</v>
      </c>
      <c r="B177" s="40">
        <v>45972.0</v>
      </c>
      <c r="C177" s="42">
        <v>3316.0</v>
      </c>
      <c r="D177" s="47" t="s">
        <v>867</v>
      </c>
      <c r="E177" s="46" t="s">
        <v>868</v>
      </c>
      <c r="F177" s="228" t="s">
        <v>2292</v>
      </c>
      <c r="G177" s="47" t="s">
        <v>870</v>
      </c>
      <c r="H177" s="47" t="s">
        <v>134</v>
      </c>
      <c r="I177" s="42" t="s">
        <v>6450</v>
      </c>
      <c r="J177" s="49">
        <v>44523.0</v>
      </c>
      <c r="K177" s="40">
        <v>45972.0</v>
      </c>
      <c r="L177" s="42" t="s">
        <v>75</v>
      </c>
      <c r="M177" s="51">
        <v>0.0</v>
      </c>
      <c r="N177" s="42" t="s">
        <v>75</v>
      </c>
      <c r="O177" s="54">
        <v>78000.0</v>
      </c>
      <c r="P177" s="117">
        <v>78000.0</v>
      </c>
      <c r="Q177" s="54">
        <v>0.0</v>
      </c>
      <c r="R177" s="500">
        <v>4440.0</v>
      </c>
      <c r="S177" s="52">
        <f t="shared" si="2"/>
        <v>73560</v>
      </c>
      <c r="T177" s="42" t="s">
        <v>83</v>
      </c>
      <c r="U177" s="49">
        <v>45972.0</v>
      </c>
      <c r="V177" s="49">
        <v>46002.0</v>
      </c>
      <c r="W177" s="42">
        <v>1.0</v>
      </c>
      <c r="X177" s="42" t="s">
        <v>98</v>
      </c>
      <c r="Y177" s="42" t="s">
        <v>85</v>
      </c>
    </row>
    <row r="178" ht="18.0" customHeight="1">
      <c r="A178" s="38" t="s">
        <v>9263</v>
      </c>
      <c r="B178" s="40">
        <v>45972.0</v>
      </c>
      <c r="C178" s="42">
        <v>10620.0</v>
      </c>
      <c r="D178" s="47" t="s">
        <v>2492</v>
      </c>
      <c r="E178" s="46" t="s">
        <v>2462</v>
      </c>
      <c r="F178" s="228" t="s">
        <v>2475</v>
      </c>
      <c r="G178" s="47" t="s">
        <v>2465</v>
      </c>
      <c r="H178" s="47" t="s">
        <v>200</v>
      </c>
      <c r="I178" s="42" t="s">
        <v>6450</v>
      </c>
      <c r="J178" s="49">
        <v>45243.0</v>
      </c>
      <c r="K178" s="40">
        <v>45972.0</v>
      </c>
      <c r="L178" s="42" t="s">
        <v>75</v>
      </c>
      <c r="M178" s="51">
        <v>0.0</v>
      </c>
      <c r="N178" s="42" t="s">
        <v>75</v>
      </c>
      <c r="O178" s="54">
        <v>118000.0</v>
      </c>
      <c r="P178" s="117">
        <v>118000.0</v>
      </c>
      <c r="Q178" s="54">
        <v>0.0</v>
      </c>
      <c r="R178" s="500">
        <v>4400.0</v>
      </c>
      <c r="S178" s="52">
        <f t="shared" si="2"/>
        <v>113600</v>
      </c>
      <c r="T178" s="42" t="s">
        <v>83</v>
      </c>
      <c r="U178" s="49">
        <v>45972.0</v>
      </c>
      <c r="V178" s="49">
        <v>46008.0</v>
      </c>
      <c r="W178" s="42">
        <v>1.0</v>
      </c>
      <c r="X178" s="42" t="s">
        <v>84</v>
      </c>
      <c r="Y178" s="42" t="s">
        <v>85</v>
      </c>
    </row>
    <row r="179" ht="18.0" customHeight="1">
      <c r="A179" s="38" t="s">
        <v>9268</v>
      </c>
      <c r="B179" s="40">
        <v>45972.0</v>
      </c>
      <c r="C179" s="42">
        <v>7427.0</v>
      </c>
      <c r="D179" s="47" t="s">
        <v>6124</v>
      </c>
      <c r="E179" s="46" t="s">
        <v>2330</v>
      </c>
      <c r="F179" s="228" t="s">
        <v>2332</v>
      </c>
      <c r="G179" s="47" t="s">
        <v>1295</v>
      </c>
      <c r="H179" s="47" t="s">
        <v>1296</v>
      </c>
      <c r="I179" s="42" t="s">
        <v>6450</v>
      </c>
      <c r="J179" s="49">
        <v>44866.0</v>
      </c>
      <c r="K179" s="40">
        <v>45972.0</v>
      </c>
      <c r="L179" s="42" t="s">
        <v>75</v>
      </c>
      <c r="M179" s="51">
        <v>0.0</v>
      </c>
      <c r="N179" s="42" t="s">
        <v>75</v>
      </c>
      <c r="O179" s="54">
        <v>78000.0</v>
      </c>
      <c r="P179" s="117">
        <v>78000.0</v>
      </c>
      <c r="Q179" s="54">
        <v>0.0</v>
      </c>
      <c r="R179" s="500">
        <v>4440.0</v>
      </c>
      <c r="S179" s="52">
        <f t="shared" si="2"/>
        <v>73560</v>
      </c>
      <c r="T179" s="42" t="s">
        <v>83</v>
      </c>
      <c r="U179" s="49">
        <v>45972.0</v>
      </c>
      <c r="V179" s="49">
        <v>46002.0</v>
      </c>
      <c r="W179" s="42">
        <v>1.0</v>
      </c>
      <c r="X179" s="42" t="s">
        <v>98</v>
      </c>
      <c r="Y179" s="42" t="s">
        <v>85</v>
      </c>
    </row>
    <row r="180" ht="18.0" customHeight="1">
      <c r="A180" s="38" t="s">
        <v>9270</v>
      </c>
      <c r="B180" s="40">
        <v>45972.0</v>
      </c>
      <c r="C180" s="42">
        <v>891.0</v>
      </c>
      <c r="D180" s="47" t="s">
        <v>1911</v>
      </c>
      <c r="E180" s="46" t="s">
        <v>1360</v>
      </c>
      <c r="F180" s="228" t="s">
        <v>1361</v>
      </c>
      <c r="G180" s="47" t="s">
        <v>355</v>
      </c>
      <c r="H180" s="47" t="s">
        <v>235</v>
      </c>
      <c r="I180" s="42" t="s">
        <v>6450</v>
      </c>
      <c r="J180" s="49">
        <v>44337.0</v>
      </c>
      <c r="K180" s="40">
        <v>45972.0</v>
      </c>
      <c r="L180" s="42" t="s">
        <v>75</v>
      </c>
      <c r="M180" s="51">
        <v>78000.0</v>
      </c>
      <c r="N180" s="42" t="s">
        <v>75</v>
      </c>
      <c r="O180" s="54">
        <v>45000.0</v>
      </c>
      <c r="P180" s="117">
        <v>45000.0</v>
      </c>
      <c r="Q180" s="54">
        <v>0.0</v>
      </c>
      <c r="R180" s="500">
        <v>4400.0</v>
      </c>
      <c r="S180" s="52">
        <f t="shared" si="2"/>
        <v>40600</v>
      </c>
      <c r="T180" s="42" t="s">
        <v>83</v>
      </c>
      <c r="U180" s="49">
        <v>45972.0</v>
      </c>
      <c r="V180" s="49">
        <v>46003.0</v>
      </c>
      <c r="W180" s="42">
        <v>1.0</v>
      </c>
      <c r="X180" s="42" t="s">
        <v>98</v>
      </c>
      <c r="Y180" s="42" t="s">
        <v>85</v>
      </c>
    </row>
    <row r="181" ht="18.0" customHeight="1">
      <c r="A181" s="38" t="s">
        <v>9274</v>
      </c>
      <c r="B181" s="40">
        <v>45973.0</v>
      </c>
      <c r="C181" s="42">
        <v>6058.0</v>
      </c>
      <c r="D181" s="47" t="s">
        <v>1797</v>
      </c>
      <c r="E181" s="46" t="s">
        <v>1798</v>
      </c>
      <c r="F181" s="228" t="s">
        <v>2100</v>
      </c>
      <c r="G181" s="47" t="s">
        <v>812</v>
      </c>
      <c r="H181" s="47" t="s">
        <v>123</v>
      </c>
      <c r="I181" s="42" t="s">
        <v>6450</v>
      </c>
      <c r="J181" s="49">
        <v>44730.0</v>
      </c>
      <c r="K181" s="40">
        <v>45972.0</v>
      </c>
      <c r="L181" s="42" t="s">
        <v>75</v>
      </c>
      <c r="M181" s="51">
        <v>0.0</v>
      </c>
      <c r="N181" s="42" t="s">
        <v>75</v>
      </c>
      <c r="O181" s="54">
        <v>118000.0</v>
      </c>
      <c r="P181" s="117">
        <v>118000.0</v>
      </c>
      <c r="Q181" s="54">
        <v>0.0</v>
      </c>
      <c r="R181" s="500">
        <v>2360.0</v>
      </c>
      <c r="S181" s="52">
        <f t="shared" si="2"/>
        <v>115640</v>
      </c>
      <c r="T181" s="42" t="s">
        <v>83</v>
      </c>
      <c r="U181" s="49">
        <v>45972.0</v>
      </c>
      <c r="V181" s="49">
        <v>46006.0</v>
      </c>
      <c r="W181" s="42">
        <v>1.0</v>
      </c>
      <c r="X181" s="42" t="s">
        <v>84</v>
      </c>
      <c r="Y181" s="42" t="s">
        <v>85</v>
      </c>
    </row>
    <row r="182" ht="18.0" customHeight="1">
      <c r="A182" s="38" t="s">
        <v>9279</v>
      </c>
      <c r="B182" s="40">
        <v>45973.0</v>
      </c>
      <c r="C182" s="42">
        <v>4343.0</v>
      </c>
      <c r="D182" s="47" t="s">
        <v>151</v>
      </c>
      <c r="E182" s="46" t="s">
        <v>152</v>
      </c>
      <c r="F182" s="228" t="s">
        <v>2451</v>
      </c>
      <c r="G182" s="47" t="s">
        <v>155</v>
      </c>
      <c r="H182" s="47" t="s">
        <v>156</v>
      </c>
      <c r="I182" s="42" t="s">
        <v>6450</v>
      </c>
      <c r="J182" s="49">
        <v>44585.0</v>
      </c>
      <c r="K182" s="40">
        <v>45973.0</v>
      </c>
      <c r="L182" s="42" t="s">
        <v>75</v>
      </c>
      <c r="M182" s="51">
        <v>0.0</v>
      </c>
      <c r="N182" s="42" t="s">
        <v>75</v>
      </c>
      <c r="O182" s="54">
        <v>118000.0</v>
      </c>
      <c r="P182" s="106">
        <v>118000.0</v>
      </c>
      <c r="Q182" s="54">
        <v>0.0</v>
      </c>
      <c r="R182" s="278">
        <v>2360.0</v>
      </c>
      <c r="S182" s="52">
        <f t="shared" si="2"/>
        <v>115640</v>
      </c>
      <c r="T182" s="42" t="s">
        <v>83</v>
      </c>
      <c r="U182" s="49">
        <v>45972.0</v>
      </c>
      <c r="V182" s="49">
        <v>46003.0</v>
      </c>
      <c r="W182" s="42">
        <v>1.0</v>
      </c>
      <c r="X182" s="42" t="s">
        <v>84</v>
      </c>
      <c r="Y182" s="42" t="s">
        <v>85</v>
      </c>
    </row>
    <row r="183" ht="18.0" customHeight="1">
      <c r="A183" s="38" t="s">
        <v>9283</v>
      </c>
      <c r="B183" s="40">
        <v>45973.0</v>
      </c>
      <c r="C183" s="42">
        <v>3621.0</v>
      </c>
      <c r="D183" s="47" t="s">
        <v>2411</v>
      </c>
      <c r="E183" s="46" t="s">
        <v>1938</v>
      </c>
      <c r="F183" s="228" t="s">
        <v>1939</v>
      </c>
      <c r="G183" s="47" t="s">
        <v>1940</v>
      </c>
      <c r="H183" s="47" t="s">
        <v>156</v>
      </c>
      <c r="I183" s="42" t="s">
        <v>6450</v>
      </c>
      <c r="J183" s="49">
        <v>44535.0</v>
      </c>
      <c r="K183" s="40">
        <v>45973.0</v>
      </c>
      <c r="L183" s="42" t="s">
        <v>75</v>
      </c>
      <c r="M183" s="51">
        <v>0.0</v>
      </c>
      <c r="N183" s="42" t="s">
        <v>75</v>
      </c>
      <c r="O183" s="54">
        <v>78000.0</v>
      </c>
      <c r="P183" s="106">
        <v>78000.0</v>
      </c>
      <c r="Q183" s="54">
        <v>0.0</v>
      </c>
      <c r="R183" s="278">
        <v>4440.0</v>
      </c>
      <c r="S183" s="52">
        <f t="shared" si="2"/>
        <v>73560</v>
      </c>
      <c r="T183" s="42" t="s">
        <v>83</v>
      </c>
      <c r="U183" s="49">
        <v>45973.0</v>
      </c>
      <c r="V183" s="49">
        <v>46003.0</v>
      </c>
      <c r="W183" s="42">
        <v>1.0</v>
      </c>
      <c r="X183" s="42" t="s">
        <v>98</v>
      </c>
      <c r="Y183" s="42" t="s">
        <v>85</v>
      </c>
    </row>
    <row r="184" ht="18.0" customHeight="1">
      <c r="A184" s="38" t="s">
        <v>9286</v>
      </c>
      <c r="B184" s="40">
        <v>45973.0</v>
      </c>
      <c r="C184" s="42">
        <v>8115.0</v>
      </c>
      <c r="D184" s="47" t="s">
        <v>2564</v>
      </c>
      <c r="E184" s="46" t="s">
        <v>2425</v>
      </c>
      <c r="F184" s="228" t="s">
        <v>2426</v>
      </c>
      <c r="G184" s="47" t="s">
        <v>132</v>
      </c>
      <c r="H184" s="47" t="s">
        <v>134</v>
      </c>
      <c r="I184" s="42" t="s">
        <v>6450</v>
      </c>
      <c r="J184" s="49">
        <v>44947.0</v>
      </c>
      <c r="K184" s="40">
        <v>45973.0</v>
      </c>
      <c r="L184" s="42" t="s">
        <v>75</v>
      </c>
      <c r="M184" s="51">
        <v>0.0</v>
      </c>
      <c r="N184" s="42" t="s">
        <v>75</v>
      </c>
      <c r="O184" s="54">
        <v>118000.0</v>
      </c>
      <c r="P184" s="106">
        <v>118000.0</v>
      </c>
      <c r="Q184" s="54">
        <v>0.0</v>
      </c>
      <c r="R184" s="278">
        <v>826.0</v>
      </c>
      <c r="S184" s="52">
        <f t="shared" si="2"/>
        <v>117174</v>
      </c>
      <c r="T184" s="42" t="s">
        <v>83</v>
      </c>
      <c r="U184" s="49">
        <v>45973.0</v>
      </c>
      <c r="V184" s="49">
        <v>46003.0</v>
      </c>
      <c r="W184" s="42">
        <v>1.0</v>
      </c>
      <c r="X184" s="42" t="s">
        <v>84</v>
      </c>
      <c r="Y184" s="42" t="s">
        <v>85</v>
      </c>
    </row>
    <row r="185" ht="18.0" customHeight="1">
      <c r="A185" s="38" t="s">
        <v>9291</v>
      </c>
      <c r="B185" s="40">
        <v>45973.0</v>
      </c>
      <c r="C185" s="42">
        <v>1006.0</v>
      </c>
      <c r="D185" s="47" t="s">
        <v>2078</v>
      </c>
      <c r="E185" s="46" t="s">
        <v>2080</v>
      </c>
      <c r="F185" s="228" t="s">
        <v>2082</v>
      </c>
      <c r="G185" s="47" t="s">
        <v>812</v>
      </c>
      <c r="H185" s="47" t="s">
        <v>123</v>
      </c>
      <c r="I185" s="42" t="s">
        <v>6450</v>
      </c>
      <c r="J185" s="49">
        <v>44343.0</v>
      </c>
      <c r="K185" s="40">
        <v>45973.0</v>
      </c>
      <c r="L185" s="42" t="s">
        <v>75</v>
      </c>
      <c r="M185" s="51">
        <v>78000.0</v>
      </c>
      <c r="N185" s="42" t="s">
        <v>75</v>
      </c>
      <c r="O185" s="54">
        <v>80000.0</v>
      </c>
      <c r="P185" s="106">
        <v>80000.0</v>
      </c>
      <c r="Q185" s="54">
        <v>0.0</v>
      </c>
      <c r="R185" s="278">
        <v>1600.0</v>
      </c>
      <c r="S185" s="52">
        <f t="shared" si="2"/>
        <v>78400</v>
      </c>
      <c r="T185" s="42" t="s">
        <v>83</v>
      </c>
      <c r="U185" s="49">
        <v>45973.0</v>
      </c>
      <c r="V185" s="49">
        <v>46003.0</v>
      </c>
      <c r="W185" s="42">
        <v>1.0</v>
      </c>
      <c r="X185" s="42" t="s">
        <v>98</v>
      </c>
      <c r="Y185" s="42" t="s">
        <v>85</v>
      </c>
    </row>
    <row r="186" ht="18.0" customHeight="1">
      <c r="A186" s="38" t="s">
        <v>9296</v>
      </c>
      <c r="B186" s="40">
        <v>45973.0</v>
      </c>
      <c r="C186" s="42">
        <v>11295.0</v>
      </c>
      <c r="D186" s="47" t="s">
        <v>2650</v>
      </c>
      <c r="E186" s="46" t="s">
        <v>2651</v>
      </c>
      <c r="F186" s="228" t="s">
        <v>2652</v>
      </c>
      <c r="G186" s="47" t="s">
        <v>404</v>
      </c>
      <c r="H186" s="47" t="s">
        <v>9297</v>
      </c>
      <c r="I186" s="42" t="s">
        <v>6450</v>
      </c>
      <c r="J186" s="49">
        <v>45330.0</v>
      </c>
      <c r="K186" s="40">
        <v>45973.0</v>
      </c>
      <c r="L186" s="42" t="s">
        <v>75</v>
      </c>
      <c r="M186" s="51">
        <v>78000.0</v>
      </c>
      <c r="N186" s="40">
        <v>45975.0</v>
      </c>
      <c r="O186" s="54">
        <v>150000.0</v>
      </c>
      <c r="P186" s="106">
        <v>150000.0</v>
      </c>
      <c r="Q186" s="54">
        <v>0.0</v>
      </c>
      <c r="R186" s="278">
        <v>4400.0</v>
      </c>
      <c r="S186" s="52">
        <f t="shared" si="2"/>
        <v>145600</v>
      </c>
      <c r="T186" s="42" t="s">
        <v>83</v>
      </c>
      <c r="U186" s="49">
        <v>45975.0</v>
      </c>
      <c r="V186" s="49">
        <v>46005.0</v>
      </c>
      <c r="W186" s="42">
        <v>1.0</v>
      </c>
      <c r="X186" s="42" t="s">
        <v>98</v>
      </c>
      <c r="Y186" s="42" t="s">
        <v>85</v>
      </c>
    </row>
    <row r="187" ht="18.0" customHeight="1">
      <c r="A187" s="38" t="s">
        <v>9302</v>
      </c>
      <c r="B187" s="40">
        <v>45973.0</v>
      </c>
      <c r="C187" s="42">
        <v>14547.0</v>
      </c>
      <c r="D187" s="47" t="s">
        <v>9303</v>
      </c>
      <c r="E187" s="46" t="s">
        <v>4778</v>
      </c>
      <c r="F187" s="228" t="s">
        <v>7532</v>
      </c>
      <c r="G187" s="47" t="s">
        <v>194</v>
      </c>
      <c r="H187" s="47" t="s">
        <v>177</v>
      </c>
      <c r="I187" s="42" t="s">
        <v>6450</v>
      </c>
      <c r="J187" s="49">
        <v>45688.0</v>
      </c>
      <c r="K187" s="40">
        <v>45973.0</v>
      </c>
      <c r="L187" s="42" t="s">
        <v>75</v>
      </c>
      <c r="M187" s="51">
        <v>78000.0</v>
      </c>
      <c r="N187" s="42" t="s">
        <v>75</v>
      </c>
      <c r="O187" s="54">
        <v>234060.0</v>
      </c>
      <c r="P187" s="83">
        <v>234000.0</v>
      </c>
      <c r="Q187" s="54">
        <v>0.0</v>
      </c>
      <c r="R187" s="51">
        <v>0.0</v>
      </c>
      <c r="S187" s="52">
        <f t="shared" si="2"/>
        <v>234000</v>
      </c>
      <c r="T187" s="42" t="s">
        <v>112</v>
      </c>
      <c r="U187" s="49">
        <v>45973.0</v>
      </c>
      <c r="V187" s="49">
        <v>46017.0</v>
      </c>
      <c r="W187" s="42">
        <v>1.0</v>
      </c>
      <c r="X187" s="42" t="s">
        <v>98</v>
      </c>
      <c r="Y187" s="42" t="s">
        <v>85</v>
      </c>
    </row>
    <row r="188" ht="18.0" customHeight="1">
      <c r="A188" s="38" t="s">
        <v>9307</v>
      </c>
      <c r="B188" s="40">
        <v>45973.0</v>
      </c>
      <c r="C188" s="42">
        <v>8074.0</v>
      </c>
      <c r="D188" s="47" t="s">
        <v>4279</v>
      </c>
      <c r="E188" s="46" t="s">
        <v>3926</v>
      </c>
      <c r="F188" s="228" t="s">
        <v>3927</v>
      </c>
      <c r="G188" s="47" t="s">
        <v>243</v>
      </c>
      <c r="H188" s="47" t="s">
        <v>123</v>
      </c>
      <c r="I188" s="42" t="s">
        <v>6450</v>
      </c>
      <c r="J188" s="49">
        <v>44944.0</v>
      </c>
      <c r="K188" s="40">
        <v>45973.0</v>
      </c>
      <c r="L188" s="42" t="s">
        <v>75</v>
      </c>
      <c r="M188" s="51">
        <v>0.0</v>
      </c>
      <c r="N188" s="42" t="s">
        <v>75</v>
      </c>
      <c r="O188" s="54">
        <v>1298091.0</v>
      </c>
      <c r="P188" s="83">
        <v>1298091.0</v>
      </c>
      <c r="Q188" s="51">
        <v>118000.0</v>
      </c>
      <c r="R188" s="51">
        <v>0.0</v>
      </c>
      <c r="S188" s="52">
        <f t="shared" si="2"/>
        <v>1298091</v>
      </c>
      <c r="T188" s="42" t="s">
        <v>112</v>
      </c>
      <c r="U188" s="49">
        <v>45973.0</v>
      </c>
      <c r="V188" s="49">
        <v>46335.0</v>
      </c>
      <c r="W188" s="42">
        <v>12.0</v>
      </c>
      <c r="X188" s="42" t="s">
        <v>84</v>
      </c>
      <c r="Y188" s="42" t="s">
        <v>85</v>
      </c>
    </row>
    <row r="189" ht="18.0" customHeight="1">
      <c r="A189" s="38" t="s">
        <v>9310</v>
      </c>
      <c r="B189" s="40">
        <v>45973.0</v>
      </c>
      <c r="C189" s="42">
        <v>9815.0</v>
      </c>
      <c r="D189" s="47" t="s">
        <v>9245</v>
      </c>
      <c r="E189" s="46" t="s">
        <v>2370</v>
      </c>
      <c r="F189" s="228" t="s">
        <v>2371</v>
      </c>
      <c r="G189" s="47" t="s">
        <v>796</v>
      </c>
      <c r="H189" s="47" t="s">
        <v>134</v>
      </c>
      <c r="I189" s="42" t="s">
        <v>6450</v>
      </c>
      <c r="J189" s="49">
        <v>45149.0</v>
      </c>
      <c r="K189" s="40">
        <v>45973.0</v>
      </c>
      <c r="L189" s="42" t="s">
        <v>75</v>
      </c>
      <c r="M189" s="51">
        <v>0.0</v>
      </c>
      <c r="N189" s="42" t="s">
        <v>75</v>
      </c>
      <c r="O189" s="54">
        <v>118000.0</v>
      </c>
      <c r="P189" s="106">
        <v>118000.0</v>
      </c>
      <c r="Q189" s="51">
        <v>0.0</v>
      </c>
      <c r="R189" s="278">
        <v>4440.0</v>
      </c>
      <c r="S189" s="52">
        <f t="shared" si="2"/>
        <v>113560</v>
      </c>
      <c r="T189" s="42" t="s">
        <v>83</v>
      </c>
      <c r="U189" s="49">
        <v>45973.0</v>
      </c>
      <c r="V189" s="49">
        <v>46003.0</v>
      </c>
      <c r="W189" s="42">
        <v>1.0</v>
      </c>
      <c r="X189" s="42" t="s">
        <v>84</v>
      </c>
      <c r="Y189" s="42" t="s">
        <v>85</v>
      </c>
    </row>
    <row r="190" ht="18.0" customHeight="1">
      <c r="A190" s="46" t="s">
        <v>9315</v>
      </c>
      <c r="B190" s="40">
        <v>45974.0</v>
      </c>
      <c r="C190" s="42">
        <v>14547.0</v>
      </c>
      <c r="D190" s="47" t="s">
        <v>9303</v>
      </c>
      <c r="E190" s="46" t="s">
        <v>4778</v>
      </c>
      <c r="F190" s="228" t="s">
        <v>7532</v>
      </c>
      <c r="G190" s="47" t="s">
        <v>194</v>
      </c>
      <c r="H190" s="47" t="s">
        <v>177</v>
      </c>
      <c r="I190" s="42" t="s">
        <v>58</v>
      </c>
      <c r="J190" s="49">
        <v>45688.0</v>
      </c>
      <c r="K190" s="40"/>
      <c r="L190" s="42"/>
      <c r="M190" s="51">
        <v>78000.0</v>
      </c>
      <c r="N190" s="42" t="s">
        <v>75</v>
      </c>
      <c r="O190" s="54">
        <v>0.0</v>
      </c>
      <c r="P190" s="54">
        <v>0.0</v>
      </c>
      <c r="Q190" s="54">
        <v>0.0</v>
      </c>
      <c r="R190" s="51">
        <v>0.0</v>
      </c>
      <c r="S190" s="52">
        <f t="shared" si="2"/>
        <v>0</v>
      </c>
      <c r="T190" s="42" t="s">
        <v>283</v>
      </c>
      <c r="U190" s="49">
        <v>45973.0</v>
      </c>
      <c r="V190" s="49">
        <v>46047.0</v>
      </c>
      <c r="W190" s="42">
        <v>1.0</v>
      </c>
      <c r="X190" s="42" t="s">
        <v>98</v>
      </c>
      <c r="Y190" s="42" t="s">
        <v>85</v>
      </c>
    </row>
    <row r="191" ht="18.0" customHeight="1">
      <c r="A191" s="46" t="s">
        <v>9319</v>
      </c>
      <c r="B191" s="40">
        <v>45974.0</v>
      </c>
      <c r="C191" s="42">
        <v>14547.0</v>
      </c>
      <c r="D191" s="47" t="s">
        <v>9303</v>
      </c>
      <c r="E191" s="46" t="s">
        <v>4778</v>
      </c>
      <c r="F191" s="228" t="s">
        <v>4779</v>
      </c>
      <c r="G191" s="47" t="s">
        <v>194</v>
      </c>
      <c r="H191" s="47" t="s">
        <v>177</v>
      </c>
      <c r="I191" s="42" t="s">
        <v>58</v>
      </c>
      <c r="J191" s="49">
        <v>45688.0</v>
      </c>
      <c r="K191" s="40"/>
      <c r="L191" s="42"/>
      <c r="M191" s="51">
        <v>78000.0</v>
      </c>
      <c r="N191" s="42" t="s">
        <v>75</v>
      </c>
      <c r="O191" s="54">
        <v>0.0</v>
      </c>
      <c r="P191" s="54">
        <v>0.0</v>
      </c>
      <c r="Q191" s="54">
        <v>0.0</v>
      </c>
      <c r="R191" s="51">
        <v>0.0</v>
      </c>
      <c r="S191" s="52">
        <f t="shared" si="2"/>
        <v>0</v>
      </c>
      <c r="T191" s="42" t="s">
        <v>283</v>
      </c>
      <c r="U191" s="49">
        <v>45973.0</v>
      </c>
      <c r="V191" s="49">
        <v>46032.0</v>
      </c>
      <c r="W191" s="42">
        <v>1.0</v>
      </c>
      <c r="X191" s="42" t="s">
        <v>98</v>
      </c>
      <c r="Y191" s="42" t="s">
        <v>85</v>
      </c>
    </row>
    <row r="192" ht="18.0" customHeight="1">
      <c r="A192" s="38" t="s">
        <v>9323</v>
      </c>
      <c r="B192" s="40">
        <v>45974.0</v>
      </c>
      <c r="C192" s="42">
        <v>6737.0</v>
      </c>
      <c r="D192" s="47" t="s">
        <v>1406</v>
      </c>
      <c r="E192" s="46" t="s">
        <v>1408</v>
      </c>
      <c r="F192" s="228" t="s">
        <v>1415</v>
      </c>
      <c r="G192" s="47" t="s">
        <v>243</v>
      </c>
      <c r="H192" s="47" t="s">
        <v>123</v>
      </c>
      <c r="I192" s="42" t="s">
        <v>6450</v>
      </c>
      <c r="J192" s="49">
        <v>44797.0</v>
      </c>
      <c r="K192" s="40">
        <v>45973.0</v>
      </c>
      <c r="L192" s="42" t="s">
        <v>75</v>
      </c>
      <c r="M192" s="51">
        <v>78000.0</v>
      </c>
      <c r="N192" s="42" t="s">
        <v>75</v>
      </c>
      <c r="O192" s="54">
        <v>156006.0</v>
      </c>
      <c r="P192" s="83">
        <v>156015.0</v>
      </c>
      <c r="Q192" s="54">
        <v>0.0</v>
      </c>
      <c r="R192" s="51">
        <v>0.0</v>
      </c>
      <c r="S192" s="52">
        <f t="shared" si="2"/>
        <v>156015</v>
      </c>
      <c r="T192" s="42" t="s">
        <v>112</v>
      </c>
      <c r="U192" s="49">
        <v>45973.0</v>
      </c>
      <c r="V192" s="49">
        <v>46003.0</v>
      </c>
      <c r="W192" s="42">
        <v>1.0</v>
      </c>
      <c r="X192" s="42" t="s">
        <v>98</v>
      </c>
      <c r="Y192" s="42" t="s">
        <v>85</v>
      </c>
    </row>
    <row r="193" ht="18.0" customHeight="1">
      <c r="A193" s="38" t="s">
        <v>9329</v>
      </c>
      <c r="B193" s="40">
        <v>45974.0</v>
      </c>
      <c r="C193" s="42">
        <v>6737.0</v>
      </c>
      <c r="D193" s="47" t="s">
        <v>1406</v>
      </c>
      <c r="E193" s="46" t="s">
        <v>1408</v>
      </c>
      <c r="F193" s="228" t="s">
        <v>1410</v>
      </c>
      <c r="G193" s="47" t="s">
        <v>243</v>
      </c>
      <c r="H193" s="47" t="s">
        <v>123</v>
      </c>
      <c r="I193" s="42" t="s">
        <v>6450</v>
      </c>
      <c r="J193" s="49">
        <v>44797.0</v>
      </c>
      <c r="K193" s="40"/>
      <c r="L193" s="42"/>
      <c r="M193" s="51">
        <v>78000.0</v>
      </c>
      <c r="N193" s="42" t="s">
        <v>75</v>
      </c>
      <c r="O193" s="54">
        <v>0.0</v>
      </c>
      <c r="P193" s="54">
        <v>0.0</v>
      </c>
      <c r="Q193" s="54">
        <v>0.0</v>
      </c>
      <c r="R193" s="51">
        <v>0.0</v>
      </c>
      <c r="S193" s="52">
        <f t="shared" si="2"/>
        <v>0</v>
      </c>
      <c r="T193" s="42" t="s">
        <v>283</v>
      </c>
      <c r="U193" s="49">
        <v>45973.0</v>
      </c>
      <c r="V193" s="49">
        <v>46003.0</v>
      </c>
      <c r="W193" s="42">
        <v>1.0</v>
      </c>
      <c r="X193" s="42" t="s">
        <v>98</v>
      </c>
      <c r="Y193" s="42" t="s">
        <v>85</v>
      </c>
    </row>
    <row r="194" ht="18.0" customHeight="1">
      <c r="A194" s="46" t="s">
        <v>9333</v>
      </c>
      <c r="B194" s="40">
        <v>45973.0</v>
      </c>
      <c r="C194" s="42">
        <v>11295.0</v>
      </c>
      <c r="D194" s="47" t="s">
        <v>2650</v>
      </c>
      <c r="E194" s="46" t="s">
        <v>2651</v>
      </c>
      <c r="F194" s="228" t="s">
        <v>2652</v>
      </c>
      <c r="G194" s="47" t="s">
        <v>404</v>
      </c>
      <c r="H194" s="47" t="s">
        <v>9297</v>
      </c>
      <c r="I194" s="42" t="s">
        <v>58</v>
      </c>
      <c r="J194" s="49">
        <v>45330.0</v>
      </c>
      <c r="K194" s="40">
        <v>45973.0</v>
      </c>
      <c r="L194" s="42" t="s">
        <v>75</v>
      </c>
      <c r="M194" s="51">
        <v>78000.0</v>
      </c>
      <c r="N194" s="40">
        <v>46005.0</v>
      </c>
      <c r="O194" s="54">
        <v>78000.0</v>
      </c>
      <c r="P194" s="54">
        <v>0.0</v>
      </c>
      <c r="Q194" s="54">
        <v>0.0</v>
      </c>
      <c r="R194" s="51">
        <v>0.0</v>
      </c>
      <c r="S194" s="52">
        <f t="shared" si="2"/>
        <v>0</v>
      </c>
      <c r="T194" s="42" t="s">
        <v>283</v>
      </c>
      <c r="U194" s="49">
        <v>46005.0</v>
      </c>
      <c r="V194" s="49">
        <v>46035.0</v>
      </c>
      <c r="W194" s="42">
        <v>1.0</v>
      </c>
      <c r="X194" s="42" t="s">
        <v>98</v>
      </c>
      <c r="Y194" s="42" t="s">
        <v>85</v>
      </c>
    </row>
    <row r="195" ht="18.0" customHeight="1">
      <c r="A195" s="38" t="s">
        <v>9337</v>
      </c>
      <c r="B195" s="40">
        <v>45974.0</v>
      </c>
      <c r="C195" s="42">
        <v>6285.0</v>
      </c>
      <c r="D195" s="47" t="s">
        <v>6591</v>
      </c>
      <c r="E195" s="46" t="s">
        <v>2389</v>
      </c>
      <c r="F195" s="228" t="s">
        <v>9301</v>
      </c>
      <c r="G195" s="47" t="s">
        <v>2392</v>
      </c>
      <c r="H195" s="47" t="s">
        <v>156</v>
      </c>
      <c r="I195" s="42" t="s">
        <v>6450</v>
      </c>
      <c r="J195" s="49">
        <v>44754.0</v>
      </c>
      <c r="K195" s="40">
        <v>45974.0</v>
      </c>
      <c r="L195" s="42" t="s">
        <v>75</v>
      </c>
      <c r="M195" s="51">
        <v>0.0</v>
      </c>
      <c r="N195" s="42" t="s">
        <v>75</v>
      </c>
      <c r="O195" s="51">
        <v>78000.0</v>
      </c>
      <c r="P195" s="267">
        <v>78000.0</v>
      </c>
      <c r="Q195" s="54">
        <v>0.0</v>
      </c>
      <c r="R195" s="267">
        <v>4400.0</v>
      </c>
      <c r="S195" s="52">
        <f t="shared" si="2"/>
        <v>73600</v>
      </c>
      <c r="T195" s="42" t="s">
        <v>83</v>
      </c>
      <c r="U195" s="49">
        <v>45974.0</v>
      </c>
      <c r="V195" s="49">
        <v>46004.0</v>
      </c>
      <c r="W195" s="42">
        <v>1.0</v>
      </c>
      <c r="X195" s="42" t="s">
        <v>98</v>
      </c>
      <c r="Y195" s="42" t="s">
        <v>85</v>
      </c>
    </row>
    <row r="196" ht="18.0" customHeight="1">
      <c r="A196" s="38" t="s">
        <v>9343</v>
      </c>
      <c r="B196" s="40">
        <v>45974.0</v>
      </c>
      <c r="C196" s="42">
        <v>8716.0</v>
      </c>
      <c r="D196" s="47" t="s">
        <v>4079</v>
      </c>
      <c r="E196" s="46" t="s">
        <v>2267</v>
      </c>
      <c r="F196" s="228" t="s">
        <v>2268</v>
      </c>
      <c r="G196" s="47" t="s">
        <v>2269</v>
      </c>
      <c r="H196" s="47" t="s">
        <v>2183</v>
      </c>
      <c r="I196" s="42" t="s">
        <v>6450</v>
      </c>
      <c r="J196" s="49">
        <v>45021.0</v>
      </c>
      <c r="K196" s="40">
        <v>45974.0</v>
      </c>
      <c r="L196" s="42" t="s">
        <v>75</v>
      </c>
      <c r="M196" s="51">
        <v>118000.0</v>
      </c>
      <c r="N196" s="42" t="s">
        <v>75</v>
      </c>
      <c r="O196" s="54">
        <v>110089.0</v>
      </c>
      <c r="P196" s="570">
        <v>110089.0</v>
      </c>
      <c r="Q196" s="54">
        <v>0.0</v>
      </c>
      <c r="R196" s="51">
        <v>0.0</v>
      </c>
      <c r="S196" s="52">
        <f t="shared" si="2"/>
        <v>110089</v>
      </c>
      <c r="T196" s="42" t="s">
        <v>112</v>
      </c>
      <c r="U196" s="49">
        <v>45974.0</v>
      </c>
      <c r="V196" s="49">
        <v>46005.0</v>
      </c>
      <c r="W196" s="42">
        <v>1.0</v>
      </c>
      <c r="X196" s="42" t="s">
        <v>84</v>
      </c>
      <c r="Y196" s="42" t="s">
        <v>85</v>
      </c>
    </row>
    <row r="197" ht="18.0" customHeight="1">
      <c r="A197" s="38" t="s">
        <v>9347</v>
      </c>
      <c r="B197" s="40">
        <v>45974.0</v>
      </c>
      <c r="C197" s="42">
        <v>4723.0</v>
      </c>
      <c r="D197" s="47" t="s">
        <v>2572</v>
      </c>
      <c r="E197" s="46" t="s">
        <v>1074</v>
      </c>
      <c r="F197" s="228" t="s">
        <v>6988</v>
      </c>
      <c r="G197" s="47" t="s">
        <v>217</v>
      </c>
      <c r="H197" s="47" t="s">
        <v>177</v>
      </c>
      <c r="I197" s="42" t="s">
        <v>6450</v>
      </c>
      <c r="J197" s="49">
        <v>44611.0</v>
      </c>
      <c r="K197" s="40">
        <v>45974.0</v>
      </c>
      <c r="L197" s="42" t="s">
        <v>75</v>
      </c>
      <c r="M197" s="51">
        <v>0.0</v>
      </c>
      <c r="N197" s="42" t="s">
        <v>75</v>
      </c>
      <c r="O197" s="54">
        <v>78053.0</v>
      </c>
      <c r="P197" s="570">
        <v>78000.0</v>
      </c>
      <c r="Q197" s="54">
        <v>0.0</v>
      </c>
      <c r="R197" s="51">
        <v>0.0</v>
      </c>
      <c r="S197" s="52">
        <f t="shared" si="2"/>
        <v>78000</v>
      </c>
      <c r="T197" s="42" t="s">
        <v>112</v>
      </c>
      <c r="U197" s="49">
        <v>45974.0</v>
      </c>
      <c r="V197" s="49">
        <v>46005.0</v>
      </c>
      <c r="W197" s="42">
        <v>1.0</v>
      </c>
      <c r="X197" s="42" t="s">
        <v>98</v>
      </c>
      <c r="Y197" s="42" t="s">
        <v>85</v>
      </c>
    </row>
    <row r="198" ht="18.0" customHeight="1">
      <c r="A198" s="38" t="s">
        <v>9353</v>
      </c>
      <c r="B198" s="40">
        <v>45974.0</v>
      </c>
      <c r="C198" s="42">
        <v>11052.0</v>
      </c>
      <c r="D198" s="47" t="s">
        <v>1736</v>
      </c>
      <c r="E198" s="46" t="s">
        <v>1737</v>
      </c>
      <c r="F198" s="228" t="s">
        <v>1738</v>
      </c>
      <c r="G198" s="47" t="s">
        <v>634</v>
      </c>
      <c r="H198" s="47" t="s">
        <v>235</v>
      </c>
      <c r="I198" s="42" t="s">
        <v>6450</v>
      </c>
      <c r="J198" s="49">
        <v>45305.0</v>
      </c>
      <c r="K198" s="40">
        <v>45974.0</v>
      </c>
      <c r="L198" s="42" t="s">
        <v>75</v>
      </c>
      <c r="M198" s="51">
        <v>0.0</v>
      </c>
      <c r="N198" s="42" t="s">
        <v>75</v>
      </c>
      <c r="O198" s="54">
        <v>118000.0</v>
      </c>
      <c r="P198" s="267">
        <v>118000.0</v>
      </c>
      <c r="Q198" s="54">
        <v>0.0</v>
      </c>
      <c r="R198" s="267">
        <v>826.0</v>
      </c>
      <c r="S198" s="52">
        <f t="shared" si="2"/>
        <v>117174</v>
      </c>
      <c r="T198" s="42" t="s">
        <v>83</v>
      </c>
      <c r="U198" s="49">
        <v>45974.0</v>
      </c>
      <c r="V198" s="49">
        <v>46009.0</v>
      </c>
      <c r="W198" s="42">
        <v>1.0</v>
      </c>
      <c r="X198" s="42" t="s">
        <v>84</v>
      </c>
      <c r="Y198" s="42" t="s">
        <v>85</v>
      </c>
    </row>
    <row r="199" ht="18.0" customHeight="1">
      <c r="A199" s="38" t="s">
        <v>9358</v>
      </c>
      <c r="B199" s="40">
        <v>45974.0</v>
      </c>
      <c r="C199" s="42">
        <v>6899.0</v>
      </c>
      <c r="D199" s="47" t="s">
        <v>2001</v>
      </c>
      <c r="E199" s="46" t="s">
        <v>2002</v>
      </c>
      <c r="F199" s="228" t="s">
        <v>2534</v>
      </c>
      <c r="G199" s="47" t="s">
        <v>315</v>
      </c>
      <c r="H199" s="47" t="s">
        <v>177</v>
      </c>
      <c r="I199" s="42" t="s">
        <v>6450</v>
      </c>
      <c r="J199" s="49">
        <v>44812.0</v>
      </c>
      <c r="K199" s="40">
        <v>45974.0</v>
      </c>
      <c r="L199" s="42" t="s">
        <v>75</v>
      </c>
      <c r="M199" s="51">
        <v>0.0</v>
      </c>
      <c r="N199" s="42" t="s">
        <v>75</v>
      </c>
      <c r="O199" s="54">
        <v>78000.0</v>
      </c>
      <c r="P199" s="95">
        <v>78000.0</v>
      </c>
      <c r="Q199" s="54">
        <v>0.0</v>
      </c>
      <c r="R199" s="267">
        <v>4400.0</v>
      </c>
      <c r="S199" s="52">
        <f t="shared" si="2"/>
        <v>73600</v>
      </c>
      <c r="T199" s="42" t="s">
        <v>83</v>
      </c>
      <c r="U199" s="49">
        <v>45974.0</v>
      </c>
      <c r="V199" s="49">
        <v>46004.0</v>
      </c>
      <c r="W199" s="42">
        <v>1.0</v>
      </c>
      <c r="X199" s="42" t="s">
        <v>98</v>
      </c>
      <c r="Y199" s="42" t="s">
        <v>85</v>
      </c>
    </row>
    <row r="200" ht="18.0" customHeight="1">
      <c r="A200" s="38" t="s">
        <v>9363</v>
      </c>
      <c r="B200" s="40">
        <v>45974.0</v>
      </c>
      <c r="C200" s="42">
        <v>6348.0</v>
      </c>
      <c r="D200" s="47" t="s">
        <v>2506</v>
      </c>
      <c r="E200" s="46" t="s">
        <v>2507</v>
      </c>
      <c r="F200" s="228" t="s">
        <v>2508</v>
      </c>
      <c r="G200" s="47" t="s">
        <v>155</v>
      </c>
      <c r="H200" s="47" t="s">
        <v>156</v>
      </c>
      <c r="I200" s="42" t="s">
        <v>6450</v>
      </c>
      <c r="J200" s="49">
        <v>44760.0</v>
      </c>
      <c r="K200" s="40">
        <v>45974.0</v>
      </c>
      <c r="L200" s="42" t="s">
        <v>75</v>
      </c>
      <c r="M200" s="51">
        <v>0.0</v>
      </c>
      <c r="N200" s="42" t="s">
        <v>75</v>
      </c>
      <c r="O200" s="54">
        <v>78026.0</v>
      </c>
      <c r="P200" s="570">
        <v>78026.0</v>
      </c>
      <c r="Q200" s="54">
        <v>0.0</v>
      </c>
      <c r="R200" s="51">
        <v>0.0</v>
      </c>
      <c r="S200" s="52">
        <f t="shared" si="2"/>
        <v>78026</v>
      </c>
      <c r="T200" s="42" t="s">
        <v>112</v>
      </c>
      <c r="U200" s="49">
        <v>45974.0</v>
      </c>
      <c r="V200" s="49">
        <v>46004.0</v>
      </c>
      <c r="W200" s="42">
        <v>1.0</v>
      </c>
      <c r="X200" s="42" t="s">
        <v>98</v>
      </c>
      <c r="Y200" s="42" t="s">
        <v>85</v>
      </c>
    </row>
    <row r="201" ht="18.0" customHeight="1">
      <c r="A201" s="158" t="s">
        <v>9368</v>
      </c>
      <c r="B201" s="40">
        <v>45974.0</v>
      </c>
      <c r="C201" s="42">
        <v>16749.0</v>
      </c>
      <c r="D201" s="47" t="s">
        <v>9370</v>
      </c>
      <c r="E201" s="46" t="s">
        <v>9372</v>
      </c>
      <c r="F201" s="228" t="s">
        <v>9374</v>
      </c>
      <c r="G201" s="47" t="s">
        <v>404</v>
      </c>
      <c r="H201" s="487" t="s">
        <v>72</v>
      </c>
      <c r="I201" s="42" t="s">
        <v>6450</v>
      </c>
      <c r="J201" s="49">
        <v>45964.0</v>
      </c>
      <c r="K201" s="40">
        <v>45974.0</v>
      </c>
      <c r="L201" s="42" t="s">
        <v>75</v>
      </c>
      <c r="M201" s="51">
        <v>0.0</v>
      </c>
      <c r="N201" s="42" t="s">
        <v>75</v>
      </c>
      <c r="O201" s="54">
        <v>858078.0</v>
      </c>
      <c r="P201" s="570">
        <v>858078.0</v>
      </c>
      <c r="Q201" s="54">
        <v>78000.0</v>
      </c>
      <c r="R201" s="51">
        <v>0.0</v>
      </c>
      <c r="S201" s="52">
        <f t="shared" si="2"/>
        <v>858078</v>
      </c>
      <c r="T201" s="42" t="s">
        <v>112</v>
      </c>
      <c r="U201" s="49">
        <v>45974.0</v>
      </c>
      <c r="V201" s="49">
        <v>46338.0</v>
      </c>
      <c r="W201" s="42">
        <v>12.0</v>
      </c>
      <c r="X201" s="42" t="s">
        <v>98</v>
      </c>
      <c r="Y201" s="42" t="s">
        <v>221</v>
      </c>
    </row>
    <row r="202" ht="18.0" customHeight="1">
      <c r="A202" s="158" t="s">
        <v>9382</v>
      </c>
      <c r="B202" s="40">
        <v>45974.0</v>
      </c>
      <c r="C202" s="42">
        <v>16096.0</v>
      </c>
      <c r="D202" s="47" t="s">
        <v>6502</v>
      </c>
      <c r="E202" s="46" t="s">
        <v>6503</v>
      </c>
      <c r="F202" s="228" t="s">
        <v>9383</v>
      </c>
      <c r="G202" s="47" t="s">
        <v>355</v>
      </c>
      <c r="H202" s="487" t="s">
        <v>235</v>
      </c>
      <c r="I202" s="42" t="s">
        <v>6450</v>
      </c>
      <c r="J202" s="49">
        <v>45876.0</v>
      </c>
      <c r="K202" s="40">
        <v>45974.0</v>
      </c>
      <c r="L202" s="42" t="s">
        <v>75</v>
      </c>
      <c r="M202" s="51">
        <v>0.0</v>
      </c>
      <c r="N202" s="42" t="s">
        <v>75</v>
      </c>
      <c r="O202" s="54">
        <v>1298097.0</v>
      </c>
      <c r="P202" s="570">
        <v>1298000.0</v>
      </c>
      <c r="Q202" s="51">
        <v>118000.0</v>
      </c>
      <c r="R202" s="51">
        <v>0.0</v>
      </c>
      <c r="S202" s="52">
        <f t="shared" si="2"/>
        <v>1298000</v>
      </c>
      <c r="T202" s="42" t="s">
        <v>112</v>
      </c>
      <c r="U202" s="49">
        <v>45974.0</v>
      </c>
      <c r="V202" s="49">
        <v>46394.0</v>
      </c>
      <c r="W202" s="42">
        <v>12.0</v>
      </c>
      <c r="X202" s="42" t="s">
        <v>84</v>
      </c>
      <c r="Y202" s="42" t="s">
        <v>221</v>
      </c>
    </row>
    <row r="203" ht="18.0" customHeight="1">
      <c r="A203" s="38" t="s">
        <v>9387</v>
      </c>
      <c r="B203" s="40">
        <v>45974.0</v>
      </c>
      <c r="C203" s="42">
        <v>1288.0</v>
      </c>
      <c r="D203" s="47" t="s">
        <v>2821</v>
      </c>
      <c r="E203" s="46" t="s">
        <v>2436</v>
      </c>
      <c r="F203" s="228" t="s">
        <v>2437</v>
      </c>
      <c r="G203" s="47" t="s">
        <v>1765</v>
      </c>
      <c r="H203" s="47" t="s">
        <v>1766</v>
      </c>
      <c r="I203" s="42" t="s">
        <v>6450</v>
      </c>
      <c r="J203" s="49">
        <v>44356.0</v>
      </c>
      <c r="K203" s="40">
        <v>45974.0</v>
      </c>
      <c r="L203" s="42" t="s">
        <v>75</v>
      </c>
      <c r="M203" s="51">
        <v>0.0</v>
      </c>
      <c r="N203" s="42" t="s">
        <v>75</v>
      </c>
      <c r="O203" s="54">
        <v>118000.0</v>
      </c>
      <c r="P203" s="95">
        <v>118000.0</v>
      </c>
      <c r="Q203" s="51">
        <v>0.0</v>
      </c>
      <c r="R203" s="267">
        <v>4440.0</v>
      </c>
      <c r="S203" s="52">
        <f t="shared" si="2"/>
        <v>113560</v>
      </c>
      <c r="T203" s="42" t="s">
        <v>83</v>
      </c>
      <c r="U203" s="49">
        <v>45974.0</v>
      </c>
      <c r="V203" s="49">
        <v>46004.0</v>
      </c>
      <c r="W203" s="42">
        <v>1.0</v>
      </c>
      <c r="X203" s="42" t="s">
        <v>84</v>
      </c>
      <c r="Y203" s="42" t="s">
        <v>85</v>
      </c>
    </row>
    <row r="204" ht="18.0" customHeight="1">
      <c r="A204" s="38" t="s">
        <v>9391</v>
      </c>
      <c r="B204" s="40">
        <v>45974.0</v>
      </c>
      <c r="C204" s="42">
        <v>12299.0</v>
      </c>
      <c r="D204" s="47" t="s">
        <v>1431</v>
      </c>
      <c r="E204" s="46" t="s">
        <v>1432</v>
      </c>
      <c r="F204" s="228" t="s">
        <v>2638</v>
      </c>
      <c r="G204" s="47" t="s">
        <v>142</v>
      </c>
      <c r="H204" s="47" t="s">
        <v>144</v>
      </c>
      <c r="I204" s="42" t="s">
        <v>6450</v>
      </c>
      <c r="J204" s="49">
        <v>45444.0</v>
      </c>
      <c r="K204" s="40"/>
      <c r="L204" s="42"/>
      <c r="M204" s="51">
        <v>118000.0</v>
      </c>
      <c r="N204" s="40">
        <v>45974.0</v>
      </c>
      <c r="O204" s="51">
        <v>0.0</v>
      </c>
      <c r="P204" s="51">
        <v>0.0</v>
      </c>
      <c r="Q204" s="51">
        <v>0.0</v>
      </c>
      <c r="R204" s="51">
        <v>0.0</v>
      </c>
      <c r="S204" s="52">
        <f t="shared" si="2"/>
        <v>0</v>
      </c>
      <c r="T204" s="42" t="s">
        <v>283</v>
      </c>
      <c r="U204" s="49">
        <v>45974.0</v>
      </c>
      <c r="V204" s="49">
        <v>46005.0</v>
      </c>
      <c r="W204" s="42">
        <v>1.0</v>
      </c>
      <c r="X204" s="42" t="s">
        <v>84</v>
      </c>
      <c r="Y204" s="42" t="s">
        <v>85</v>
      </c>
    </row>
    <row r="205" ht="18.0" customHeight="1">
      <c r="A205" s="38" t="s">
        <v>9395</v>
      </c>
      <c r="B205" s="40">
        <v>45975.0</v>
      </c>
      <c r="C205" s="42">
        <v>13058.0</v>
      </c>
      <c r="D205" s="47" t="s">
        <v>6000</v>
      </c>
      <c r="E205" s="46" t="s">
        <v>4302</v>
      </c>
      <c r="F205" s="228" t="s">
        <v>4303</v>
      </c>
      <c r="G205" s="47" t="s">
        <v>552</v>
      </c>
      <c r="H205" s="47" t="s">
        <v>72</v>
      </c>
      <c r="I205" s="42" t="s">
        <v>6450</v>
      </c>
      <c r="J205" s="49">
        <v>45520.0</v>
      </c>
      <c r="K205" s="40">
        <v>45974.0</v>
      </c>
      <c r="L205" s="42" t="s">
        <v>75</v>
      </c>
      <c r="M205" s="51">
        <v>78000.0</v>
      </c>
      <c r="N205" s="42" t="s">
        <v>75</v>
      </c>
      <c r="O205" s="54">
        <v>100028.0</v>
      </c>
      <c r="P205" s="570">
        <v>100028.0</v>
      </c>
      <c r="Q205" s="51">
        <v>0.0</v>
      </c>
      <c r="R205" s="51">
        <v>0.0</v>
      </c>
      <c r="S205" s="52">
        <f t="shared" si="2"/>
        <v>100028</v>
      </c>
      <c r="T205" s="42" t="s">
        <v>112</v>
      </c>
      <c r="U205" s="49">
        <v>45974.0</v>
      </c>
      <c r="V205" s="49">
        <v>46004.0</v>
      </c>
      <c r="W205" s="42">
        <v>1.0</v>
      </c>
      <c r="X205" s="42" t="s">
        <v>98</v>
      </c>
      <c r="Y205" s="42" t="s">
        <v>85</v>
      </c>
    </row>
    <row r="206" ht="18.0" customHeight="1">
      <c r="A206" s="38" t="s">
        <v>9400</v>
      </c>
      <c r="B206" s="40">
        <v>45975.0</v>
      </c>
      <c r="C206" s="42">
        <v>5169.0</v>
      </c>
      <c r="D206" s="47" t="s">
        <v>3991</v>
      </c>
      <c r="E206" s="46" t="s">
        <v>7003</v>
      </c>
      <c r="F206" s="228" t="s">
        <v>3993</v>
      </c>
      <c r="G206" s="47" t="s">
        <v>3995</v>
      </c>
      <c r="H206" s="47" t="s">
        <v>134</v>
      </c>
      <c r="I206" s="42" t="s">
        <v>6450</v>
      </c>
      <c r="J206" s="49">
        <v>44644.0</v>
      </c>
      <c r="K206" s="40">
        <v>45974.0</v>
      </c>
      <c r="L206" s="42" t="s">
        <v>75</v>
      </c>
      <c r="M206" s="51">
        <v>0.0</v>
      </c>
      <c r="N206" s="42" t="s">
        <v>75</v>
      </c>
      <c r="O206" s="54">
        <v>78020.0</v>
      </c>
      <c r="P206" s="570">
        <v>78020.0</v>
      </c>
      <c r="Q206" s="51">
        <v>0.0</v>
      </c>
      <c r="R206" s="51">
        <v>0.0</v>
      </c>
      <c r="S206" s="52">
        <f t="shared" si="2"/>
        <v>78020</v>
      </c>
      <c r="T206" s="42" t="s">
        <v>112</v>
      </c>
      <c r="U206" s="49">
        <v>45974.0</v>
      </c>
      <c r="V206" s="49">
        <v>46004.0</v>
      </c>
      <c r="W206" s="42">
        <v>1.0</v>
      </c>
      <c r="X206" s="42" t="s">
        <v>98</v>
      </c>
      <c r="Y206" s="42" t="s">
        <v>85</v>
      </c>
    </row>
    <row r="207" ht="18.0" customHeight="1">
      <c r="A207" s="38" t="s">
        <v>9404</v>
      </c>
      <c r="B207" s="40">
        <v>45975.0</v>
      </c>
      <c r="C207" s="42">
        <v>2481.0</v>
      </c>
      <c r="D207" s="47" t="s">
        <v>5849</v>
      </c>
      <c r="E207" s="46" t="s">
        <v>6904</v>
      </c>
      <c r="F207" s="228" t="s">
        <v>771</v>
      </c>
      <c r="G207" s="47" t="s">
        <v>772</v>
      </c>
      <c r="H207" s="47" t="s">
        <v>156</v>
      </c>
      <c r="I207" s="42" t="s">
        <v>6450</v>
      </c>
      <c r="J207" s="49">
        <v>44451.0</v>
      </c>
      <c r="K207" s="40">
        <v>45975.0</v>
      </c>
      <c r="L207" s="42" t="s">
        <v>75</v>
      </c>
      <c r="M207" s="51">
        <v>0.0</v>
      </c>
      <c r="N207" s="42" t="s">
        <v>75</v>
      </c>
      <c r="O207" s="54">
        <v>78004.0</v>
      </c>
      <c r="P207" s="83">
        <v>78000.0</v>
      </c>
      <c r="Q207" s="51">
        <v>0.0</v>
      </c>
      <c r="R207" s="51">
        <v>0.0</v>
      </c>
      <c r="S207" s="52">
        <f t="shared" si="2"/>
        <v>78000</v>
      </c>
      <c r="T207" s="42" t="s">
        <v>112</v>
      </c>
      <c r="U207" s="49">
        <v>45975.0</v>
      </c>
      <c r="V207" s="49">
        <v>46005.0</v>
      </c>
      <c r="W207" s="42">
        <v>1.0</v>
      </c>
      <c r="X207" s="42" t="s">
        <v>98</v>
      </c>
      <c r="Y207" s="42" t="s">
        <v>85</v>
      </c>
    </row>
    <row r="208" ht="18.0" customHeight="1">
      <c r="A208" s="38" t="s">
        <v>9409</v>
      </c>
      <c r="B208" s="40">
        <v>45975.0</v>
      </c>
      <c r="C208" s="42">
        <v>3793.0</v>
      </c>
      <c r="D208" s="47" t="s">
        <v>2714</v>
      </c>
      <c r="E208" s="46" t="s">
        <v>2715</v>
      </c>
      <c r="F208" s="228" t="s">
        <v>2716</v>
      </c>
      <c r="G208" s="47" t="s">
        <v>936</v>
      </c>
      <c r="H208" s="47" t="s">
        <v>134</v>
      </c>
      <c r="I208" s="42" t="s">
        <v>6450</v>
      </c>
      <c r="J208" s="49">
        <v>44551.0</v>
      </c>
      <c r="K208" s="40">
        <v>45975.0</v>
      </c>
      <c r="L208" s="42" t="s">
        <v>75</v>
      </c>
      <c r="M208" s="51">
        <v>0.0</v>
      </c>
      <c r="N208" s="42" t="s">
        <v>75</v>
      </c>
      <c r="O208" s="54">
        <v>78000.0</v>
      </c>
      <c r="P208" s="103">
        <v>78000.0</v>
      </c>
      <c r="Q208" s="51">
        <v>0.0</v>
      </c>
      <c r="R208" s="166">
        <v>4400.0</v>
      </c>
      <c r="S208" s="52">
        <f t="shared" si="2"/>
        <v>73600</v>
      </c>
      <c r="T208" s="42" t="s">
        <v>83</v>
      </c>
      <c r="U208" s="49">
        <v>45975.0</v>
      </c>
      <c r="V208" s="49">
        <v>46005.0</v>
      </c>
      <c r="W208" s="42">
        <v>1.0</v>
      </c>
      <c r="X208" s="42" t="s">
        <v>98</v>
      </c>
      <c r="Y208" s="42" t="s">
        <v>85</v>
      </c>
    </row>
    <row r="209" ht="18.0" customHeight="1">
      <c r="A209" s="38" t="s">
        <v>9416</v>
      </c>
      <c r="B209" s="40">
        <v>45975.0</v>
      </c>
      <c r="C209" s="42">
        <v>11823.0</v>
      </c>
      <c r="D209" s="47" t="s">
        <v>2634</v>
      </c>
      <c r="E209" s="46" t="s">
        <v>2635</v>
      </c>
      <c r="F209" s="228" t="s">
        <v>2636</v>
      </c>
      <c r="G209" s="47" t="s">
        <v>404</v>
      </c>
      <c r="H209" s="47" t="s">
        <v>72</v>
      </c>
      <c r="I209" s="42" t="s">
        <v>6450</v>
      </c>
      <c r="J209" s="49">
        <v>45390.0</v>
      </c>
      <c r="K209" s="40">
        <v>45975.0</v>
      </c>
      <c r="L209" s="42" t="s">
        <v>75</v>
      </c>
      <c r="M209" s="51">
        <v>0.0</v>
      </c>
      <c r="N209" s="42" t="s">
        <v>75</v>
      </c>
      <c r="O209" s="54">
        <v>78018.0</v>
      </c>
      <c r="P209" s="83">
        <v>78500.0</v>
      </c>
      <c r="Q209" s="51">
        <v>0.0</v>
      </c>
      <c r="R209" s="51">
        <v>0.0</v>
      </c>
      <c r="S209" s="52">
        <f t="shared" si="2"/>
        <v>78500</v>
      </c>
      <c r="T209" s="42" t="s">
        <v>112</v>
      </c>
      <c r="U209" s="49">
        <v>45975.0</v>
      </c>
      <c r="V209" s="49">
        <v>46005.0</v>
      </c>
      <c r="W209" s="42">
        <v>1.0</v>
      </c>
      <c r="X209" s="42" t="s">
        <v>98</v>
      </c>
      <c r="Y209" s="42" t="s">
        <v>85</v>
      </c>
    </row>
    <row r="210" ht="18.0" customHeight="1">
      <c r="A210" s="38" t="s">
        <v>9421</v>
      </c>
      <c r="B210" s="40">
        <v>45975.0</v>
      </c>
      <c r="C210" s="42">
        <v>3239.0</v>
      </c>
      <c r="D210" s="47" t="s">
        <v>6041</v>
      </c>
      <c r="E210" s="46" t="s">
        <v>2005</v>
      </c>
      <c r="F210" s="228" t="s">
        <v>2006</v>
      </c>
      <c r="G210" s="47" t="s">
        <v>243</v>
      </c>
      <c r="H210" s="47" t="s">
        <v>123</v>
      </c>
      <c r="I210" s="42" t="s">
        <v>6450</v>
      </c>
      <c r="J210" s="49">
        <v>44516.0</v>
      </c>
      <c r="K210" s="40">
        <v>45975.0</v>
      </c>
      <c r="L210" s="42" t="s">
        <v>75</v>
      </c>
      <c r="M210" s="51">
        <v>0.0</v>
      </c>
      <c r="N210" s="42" t="s">
        <v>75</v>
      </c>
      <c r="O210" s="54">
        <v>78000.0</v>
      </c>
      <c r="P210" s="103">
        <v>78000.0</v>
      </c>
      <c r="Q210" s="51">
        <v>0.0</v>
      </c>
      <c r="R210" s="166">
        <v>4400.0</v>
      </c>
      <c r="S210" s="52">
        <f t="shared" si="2"/>
        <v>73600</v>
      </c>
      <c r="T210" s="42" t="s">
        <v>83</v>
      </c>
      <c r="U210" s="49">
        <v>45975.0</v>
      </c>
      <c r="V210" s="49">
        <v>46006.0</v>
      </c>
      <c r="W210" s="42">
        <v>1.0</v>
      </c>
      <c r="X210" s="42" t="s">
        <v>98</v>
      </c>
      <c r="Y210" s="42" t="s">
        <v>85</v>
      </c>
    </row>
    <row r="211" ht="18.0" customHeight="1">
      <c r="A211" s="38" t="s">
        <v>9424</v>
      </c>
      <c r="B211" s="40">
        <v>45975.0</v>
      </c>
      <c r="C211" s="42">
        <v>8434.0</v>
      </c>
      <c r="D211" s="47" t="s">
        <v>2013</v>
      </c>
      <c r="E211" s="46" t="s">
        <v>1096</v>
      </c>
      <c r="F211" s="228" t="s">
        <v>1097</v>
      </c>
      <c r="G211" s="47" t="s">
        <v>404</v>
      </c>
      <c r="H211" s="47" t="s">
        <v>72</v>
      </c>
      <c r="I211" s="42" t="s">
        <v>6450</v>
      </c>
      <c r="J211" s="49">
        <v>44985.0</v>
      </c>
      <c r="K211" s="40">
        <v>45975.0</v>
      </c>
      <c r="L211" s="42" t="s">
        <v>75</v>
      </c>
      <c r="M211" s="51">
        <v>0.0</v>
      </c>
      <c r="N211" s="42" t="s">
        <v>75</v>
      </c>
      <c r="O211" s="54">
        <v>78000.0</v>
      </c>
      <c r="P211" s="103">
        <v>78000.0</v>
      </c>
      <c r="Q211" s="51">
        <v>0.0</v>
      </c>
      <c r="R211" s="166">
        <v>546.0</v>
      </c>
      <c r="S211" s="52">
        <f t="shared" si="2"/>
        <v>77454</v>
      </c>
      <c r="T211" s="42" t="s">
        <v>83</v>
      </c>
      <c r="U211" s="49">
        <v>45975.0</v>
      </c>
      <c r="V211" s="49">
        <v>46005.0</v>
      </c>
      <c r="W211" s="42">
        <v>1.0</v>
      </c>
      <c r="X211" s="42" t="s">
        <v>98</v>
      </c>
      <c r="Y211" s="42" t="s">
        <v>85</v>
      </c>
    </row>
    <row r="212" ht="18.0" customHeight="1">
      <c r="A212" s="158" t="s">
        <v>9428</v>
      </c>
      <c r="B212" s="40">
        <v>45975.0</v>
      </c>
      <c r="C212" s="42">
        <v>16621.0</v>
      </c>
      <c r="D212" s="47" t="s">
        <v>9430</v>
      </c>
      <c r="E212" s="46" t="s">
        <v>9431</v>
      </c>
      <c r="F212" s="228" t="s">
        <v>9432</v>
      </c>
      <c r="G212" s="47" t="s">
        <v>908</v>
      </c>
      <c r="H212" s="487" t="s">
        <v>134</v>
      </c>
      <c r="I212" s="42" t="s">
        <v>6450</v>
      </c>
      <c r="J212" s="49">
        <v>45948.0</v>
      </c>
      <c r="K212" s="40">
        <v>45975.0</v>
      </c>
      <c r="L212" s="42" t="s">
        <v>75</v>
      </c>
      <c r="M212" s="51">
        <v>0.0</v>
      </c>
      <c r="N212" s="42" t="s">
        <v>75</v>
      </c>
      <c r="O212" s="54">
        <v>1288096.0</v>
      </c>
      <c r="P212" s="83">
        <v>1288000.0</v>
      </c>
      <c r="Q212" s="51">
        <v>118000.0</v>
      </c>
      <c r="R212" s="51">
        <v>0.0</v>
      </c>
      <c r="S212" s="52">
        <f t="shared" si="2"/>
        <v>1288000</v>
      </c>
      <c r="T212" s="42" t="s">
        <v>112</v>
      </c>
      <c r="U212" s="49">
        <v>45975.0</v>
      </c>
      <c r="V212" s="49">
        <v>46335.0</v>
      </c>
      <c r="W212" s="42">
        <v>12.0</v>
      </c>
      <c r="X212" s="42" t="s">
        <v>84</v>
      </c>
      <c r="Y212" s="42" t="s">
        <v>221</v>
      </c>
    </row>
    <row r="213" ht="18.0" customHeight="1">
      <c r="A213" s="46" t="s">
        <v>9435</v>
      </c>
      <c r="B213" s="40">
        <v>45975.0</v>
      </c>
      <c r="C213" s="42">
        <v>16621.0</v>
      </c>
      <c r="D213" s="47" t="s">
        <v>9430</v>
      </c>
      <c r="E213" s="46" t="s">
        <v>9431</v>
      </c>
      <c r="F213" s="228" t="s">
        <v>9432</v>
      </c>
      <c r="G213" s="47" t="s">
        <v>908</v>
      </c>
      <c r="H213" s="47" t="s">
        <v>134</v>
      </c>
      <c r="I213" s="42" t="s">
        <v>6450</v>
      </c>
      <c r="J213" s="49">
        <v>45948.0</v>
      </c>
      <c r="K213" s="40"/>
      <c r="L213" s="42"/>
      <c r="M213" s="51">
        <v>118000.0</v>
      </c>
      <c r="N213" s="42" t="s">
        <v>75</v>
      </c>
      <c r="O213" s="54">
        <v>0.0</v>
      </c>
      <c r="P213" s="54">
        <v>0.0</v>
      </c>
      <c r="Q213" s="51">
        <v>0.0</v>
      </c>
      <c r="R213" s="51">
        <v>0.0</v>
      </c>
      <c r="S213" s="52">
        <f t="shared" si="2"/>
        <v>0</v>
      </c>
      <c r="T213" s="42" t="s">
        <v>248</v>
      </c>
      <c r="U213" s="49">
        <v>45975.0</v>
      </c>
      <c r="V213" s="49">
        <v>46365.0</v>
      </c>
      <c r="W213" s="42">
        <v>1.0</v>
      </c>
      <c r="X213" s="42" t="s">
        <v>84</v>
      </c>
      <c r="Y213" s="42" t="s">
        <v>85</v>
      </c>
    </row>
    <row r="214" ht="18.0" customHeight="1">
      <c r="A214" s="38" t="s">
        <v>9439</v>
      </c>
      <c r="B214" s="40">
        <v>45978.0</v>
      </c>
      <c r="C214" s="42">
        <v>5554.0</v>
      </c>
      <c r="D214" s="47" t="s">
        <v>6728</v>
      </c>
      <c r="E214" s="46" t="s">
        <v>1992</v>
      </c>
      <c r="F214" s="228" t="s">
        <v>1993</v>
      </c>
      <c r="G214" s="47" t="s">
        <v>404</v>
      </c>
      <c r="H214" s="47" t="s">
        <v>72</v>
      </c>
      <c r="I214" s="42" t="s">
        <v>6450</v>
      </c>
      <c r="J214" s="49">
        <v>44675.0</v>
      </c>
      <c r="K214" s="40">
        <v>45975.0</v>
      </c>
      <c r="L214" s="42" t="s">
        <v>75</v>
      </c>
      <c r="M214" s="51">
        <v>78000.0</v>
      </c>
      <c r="N214" s="42" t="s">
        <v>75</v>
      </c>
      <c r="O214" s="54">
        <v>74000.0</v>
      </c>
      <c r="P214" s="103">
        <v>74000.0</v>
      </c>
      <c r="Q214" s="51">
        <v>0.0</v>
      </c>
      <c r="R214" s="166">
        <v>4440.0</v>
      </c>
      <c r="S214" s="52">
        <f t="shared" si="2"/>
        <v>69560</v>
      </c>
      <c r="T214" s="42" t="s">
        <v>83</v>
      </c>
      <c r="U214" s="49">
        <v>45975.0</v>
      </c>
      <c r="V214" s="49">
        <v>46005.0</v>
      </c>
      <c r="W214" s="42">
        <v>1.0</v>
      </c>
      <c r="X214" s="42" t="s">
        <v>98</v>
      </c>
      <c r="Y214" s="42" t="s">
        <v>85</v>
      </c>
    </row>
    <row r="215" ht="18.0" customHeight="1">
      <c r="A215" s="38" t="s">
        <v>9442</v>
      </c>
      <c r="B215" s="40">
        <v>45978.0</v>
      </c>
      <c r="C215" s="42">
        <v>2728.0</v>
      </c>
      <c r="D215" s="47" t="s">
        <v>1762</v>
      </c>
      <c r="E215" s="46" t="s">
        <v>1763</v>
      </c>
      <c r="F215" s="228" t="s">
        <v>1764</v>
      </c>
      <c r="G215" s="47" t="s">
        <v>1765</v>
      </c>
      <c r="H215" s="47" t="s">
        <v>1766</v>
      </c>
      <c r="I215" s="42" t="s">
        <v>6450</v>
      </c>
      <c r="J215" s="49">
        <v>44469.0</v>
      </c>
      <c r="K215" s="40">
        <v>45975.0</v>
      </c>
      <c r="L215" s="42" t="s">
        <v>75</v>
      </c>
      <c r="M215" s="51">
        <v>78000.0</v>
      </c>
      <c r="N215" s="42" t="s">
        <v>75</v>
      </c>
      <c r="O215" s="54">
        <v>76000.0</v>
      </c>
      <c r="P215" s="103">
        <v>76000.0</v>
      </c>
      <c r="Q215" s="51">
        <v>0.0</v>
      </c>
      <c r="R215" s="166">
        <v>4440.0</v>
      </c>
      <c r="S215" s="52">
        <f t="shared" si="2"/>
        <v>71560</v>
      </c>
      <c r="T215" s="42" t="s">
        <v>83</v>
      </c>
      <c r="U215" s="49">
        <v>45975.0</v>
      </c>
      <c r="V215" s="49">
        <v>46005.0</v>
      </c>
      <c r="W215" s="42">
        <v>1.0</v>
      </c>
      <c r="X215" s="42" t="s">
        <v>98</v>
      </c>
      <c r="Y215" s="42" t="s">
        <v>85</v>
      </c>
    </row>
    <row r="216" ht="18.0" customHeight="1">
      <c r="A216" s="38" t="s">
        <v>9448</v>
      </c>
      <c r="B216" s="40">
        <v>45978.0</v>
      </c>
      <c r="C216" s="42">
        <v>10682.0</v>
      </c>
      <c r="D216" s="47" t="s">
        <v>7872</v>
      </c>
      <c r="E216" s="46" t="s">
        <v>3086</v>
      </c>
      <c r="F216" s="228" t="s">
        <v>9450</v>
      </c>
      <c r="G216" s="47" t="s">
        <v>913</v>
      </c>
      <c r="H216" s="47" t="s">
        <v>156</v>
      </c>
      <c r="I216" s="42" t="s">
        <v>6450</v>
      </c>
      <c r="J216" s="49">
        <v>45250.0</v>
      </c>
      <c r="K216" s="40">
        <v>45975.0</v>
      </c>
      <c r="L216" s="42" t="s">
        <v>75</v>
      </c>
      <c r="M216" s="51">
        <v>0.0</v>
      </c>
      <c r="N216" s="40">
        <v>45976.0</v>
      </c>
      <c r="O216" s="54">
        <v>1298080.0</v>
      </c>
      <c r="P216" s="83">
        <v>1298000.0</v>
      </c>
      <c r="Q216" s="51">
        <v>118000.0</v>
      </c>
      <c r="R216" s="51">
        <v>0.0</v>
      </c>
      <c r="S216" s="52">
        <f t="shared" si="2"/>
        <v>1298000</v>
      </c>
      <c r="T216" s="42" t="s">
        <v>112</v>
      </c>
      <c r="U216" s="49">
        <v>45976.0</v>
      </c>
      <c r="V216" s="49">
        <v>46344.0</v>
      </c>
      <c r="W216" s="42">
        <v>12.0</v>
      </c>
      <c r="X216" s="42" t="s">
        <v>84</v>
      </c>
      <c r="Y216" s="42" t="s">
        <v>85</v>
      </c>
    </row>
    <row r="217" ht="18.0" customHeight="1">
      <c r="A217" s="38" t="s">
        <v>9455</v>
      </c>
      <c r="B217" s="40">
        <v>45978.0</v>
      </c>
      <c r="C217" s="42">
        <v>13767.0</v>
      </c>
      <c r="D217" s="47" t="s">
        <v>4443</v>
      </c>
      <c r="E217" s="46" t="s">
        <v>2704</v>
      </c>
      <c r="F217" s="228" t="s">
        <v>2705</v>
      </c>
      <c r="G217" s="47" t="s">
        <v>217</v>
      </c>
      <c r="H217" s="47" t="s">
        <v>177</v>
      </c>
      <c r="I217" s="42" t="s">
        <v>6450</v>
      </c>
      <c r="J217" s="49">
        <v>45601.0</v>
      </c>
      <c r="K217" s="40">
        <v>45975.0</v>
      </c>
      <c r="L217" s="42" t="s">
        <v>75</v>
      </c>
      <c r="M217" s="51">
        <v>0.0</v>
      </c>
      <c r="N217" s="42" t="s">
        <v>75</v>
      </c>
      <c r="O217" s="54">
        <v>78008.0</v>
      </c>
      <c r="P217" s="83">
        <v>78008.0</v>
      </c>
      <c r="Q217" s="51">
        <v>0.0</v>
      </c>
      <c r="R217" s="51">
        <v>0.0</v>
      </c>
      <c r="S217" s="52">
        <f t="shared" si="2"/>
        <v>78008</v>
      </c>
      <c r="T217" s="42" t="s">
        <v>112</v>
      </c>
      <c r="U217" s="49">
        <v>45975.0</v>
      </c>
      <c r="V217" s="49">
        <v>46006.0</v>
      </c>
      <c r="W217" s="42">
        <v>1.0</v>
      </c>
      <c r="X217" s="42" t="s">
        <v>98</v>
      </c>
      <c r="Y217" s="42" t="s">
        <v>85</v>
      </c>
    </row>
    <row r="218" ht="18.0" customHeight="1">
      <c r="A218" s="38" t="s">
        <v>9459</v>
      </c>
      <c r="B218" s="40">
        <v>45978.0</v>
      </c>
      <c r="C218" s="42">
        <v>319.0</v>
      </c>
      <c r="D218" s="47" t="s">
        <v>2070</v>
      </c>
      <c r="E218" s="46" t="s">
        <v>2071</v>
      </c>
      <c r="F218" s="228" t="s">
        <v>2072</v>
      </c>
      <c r="G218" s="47" t="s">
        <v>1295</v>
      </c>
      <c r="H218" s="47" t="s">
        <v>1296</v>
      </c>
      <c r="I218" s="42" t="s">
        <v>6450</v>
      </c>
      <c r="J218" s="49">
        <v>44295.0</v>
      </c>
      <c r="K218" s="40">
        <v>45975.0</v>
      </c>
      <c r="L218" s="42" t="s">
        <v>75</v>
      </c>
      <c r="M218" s="51">
        <v>78000.0</v>
      </c>
      <c r="N218" s="40">
        <v>45976.0</v>
      </c>
      <c r="O218" s="54">
        <v>100057.0</v>
      </c>
      <c r="P218" s="83">
        <v>100057.0</v>
      </c>
      <c r="Q218" s="51">
        <v>0.0</v>
      </c>
      <c r="R218" s="51">
        <v>0.0</v>
      </c>
      <c r="S218" s="52">
        <f t="shared" si="2"/>
        <v>100057</v>
      </c>
      <c r="T218" s="42" t="s">
        <v>112</v>
      </c>
      <c r="U218" s="49">
        <v>45976.0</v>
      </c>
      <c r="V218" s="49">
        <v>46006.0</v>
      </c>
      <c r="W218" s="42">
        <v>1.0</v>
      </c>
      <c r="X218" s="42" t="s">
        <v>98</v>
      </c>
      <c r="Y218" s="42" t="s">
        <v>85</v>
      </c>
    </row>
    <row r="219" ht="18.0" customHeight="1">
      <c r="A219" s="38" t="s">
        <v>9465</v>
      </c>
      <c r="B219" s="40">
        <v>45978.0</v>
      </c>
      <c r="C219" s="42">
        <v>8847.0</v>
      </c>
      <c r="D219" s="47" t="s">
        <v>897</v>
      </c>
      <c r="E219" s="46" t="s">
        <v>857</v>
      </c>
      <c r="F219" s="228" t="s">
        <v>858</v>
      </c>
      <c r="G219" s="47" t="s">
        <v>217</v>
      </c>
      <c r="H219" s="47" t="s">
        <v>177</v>
      </c>
      <c r="I219" s="42" t="s">
        <v>6450</v>
      </c>
      <c r="J219" s="49">
        <v>45043.0</v>
      </c>
      <c r="K219" s="40">
        <v>45975.0</v>
      </c>
      <c r="L219" s="42" t="s">
        <v>75</v>
      </c>
      <c r="M219" s="51">
        <v>78000.0</v>
      </c>
      <c r="N219" s="40">
        <v>45976.0</v>
      </c>
      <c r="O219" s="54">
        <v>80010.0</v>
      </c>
      <c r="P219" s="83">
        <v>80000.0</v>
      </c>
      <c r="Q219" s="51">
        <v>0.0</v>
      </c>
      <c r="R219" s="51">
        <v>0.0</v>
      </c>
      <c r="S219" s="52">
        <f t="shared" si="2"/>
        <v>80000</v>
      </c>
      <c r="T219" s="42" t="s">
        <v>112</v>
      </c>
      <c r="U219" s="49">
        <v>45976.0</v>
      </c>
      <c r="V219" s="49">
        <v>46006.0</v>
      </c>
      <c r="W219" s="42">
        <v>1.0</v>
      </c>
      <c r="X219" s="42" t="s">
        <v>98</v>
      </c>
      <c r="Y219" s="42" t="s">
        <v>85</v>
      </c>
    </row>
    <row r="220" ht="18.0" customHeight="1">
      <c r="A220" s="46" t="s">
        <v>9472</v>
      </c>
      <c r="B220" s="40">
        <v>45978.0</v>
      </c>
      <c r="C220" s="42">
        <v>1552.0</v>
      </c>
      <c r="D220" s="47" t="s">
        <v>4079</v>
      </c>
      <c r="E220" s="46" t="s">
        <v>999</v>
      </c>
      <c r="F220" s="228" t="s">
        <v>9474</v>
      </c>
      <c r="G220" s="47" t="s">
        <v>179</v>
      </c>
      <c r="H220" s="47" t="s">
        <v>177</v>
      </c>
      <c r="I220" s="42" t="s">
        <v>6450</v>
      </c>
      <c r="J220" s="49">
        <v>44371.0</v>
      </c>
      <c r="K220" s="40">
        <v>45975.0</v>
      </c>
      <c r="L220" s="42" t="s">
        <v>75</v>
      </c>
      <c r="M220" s="50"/>
      <c r="N220" s="39"/>
      <c r="O220" s="54">
        <v>104000.0</v>
      </c>
      <c r="P220" s="103">
        <v>104000.0</v>
      </c>
      <c r="Q220" s="51">
        <v>0.0</v>
      </c>
      <c r="R220" s="166">
        <v>728.0</v>
      </c>
      <c r="S220" s="52">
        <f t="shared" si="2"/>
        <v>103272</v>
      </c>
      <c r="T220" s="42" t="s">
        <v>83</v>
      </c>
      <c r="U220" s="49"/>
      <c r="V220" s="49"/>
      <c r="W220" s="173">
        <v>1.0</v>
      </c>
      <c r="X220" s="150" t="s">
        <v>84</v>
      </c>
      <c r="Y220" s="42" t="s">
        <v>85</v>
      </c>
    </row>
    <row r="221" ht="18.0" customHeight="1">
      <c r="A221" s="38" t="s">
        <v>9478</v>
      </c>
      <c r="B221" s="40">
        <v>45978.0</v>
      </c>
      <c r="C221" s="42">
        <v>1552.0</v>
      </c>
      <c r="D221" s="47" t="s">
        <v>4079</v>
      </c>
      <c r="E221" s="46" t="s">
        <v>999</v>
      </c>
      <c r="F221" s="228" t="s">
        <v>2660</v>
      </c>
      <c r="G221" s="47" t="s">
        <v>179</v>
      </c>
      <c r="H221" s="47" t="s">
        <v>177</v>
      </c>
      <c r="I221" s="42" t="s">
        <v>6450</v>
      </c>
      <c r="J221" s="49">
        <v>44371.0</v>
      </c>
      <c r="K221" s="40">
        <v>45975.0</v>
      </c>
      <c r="L221" s="42" t="s">
        <v>75</v>
      </c>
      <c r="M221" s="175">
        <v>118000.0</v>
      </c>
      <c r="N221" s="42" t="s">
        <v>75</v>
      </c>
      <c r="O221" s="176">
        <v>10000.0</v>
      </c>
      <c r="P221" s="177">
        <v>10000.0</v>
      </c>
      <c r="Q221" s="51">
        <v>0.0</v>
      </c>
      <c r="R221" s="166">
        <v>70.0</v>
      </c>
      <c r="S221" s="52">
        <f t="shared" si="2"/>
        <v>9930</v>
      </c>
      <c r="T221" s="42" t="s">
        <v>83</v>
      </c>
      <c r="U221" s="49">
        <v>45975.0</v>
      </c>
      <c r="V221" s="49">
        <v>46010.0</v>
      </c>
      <c r="W221" s="173">
        <v>1.0</v>
      </c>
      <c r="X221" s="150" t="s">
        <v>84</v>
      </c>
      <c r="Y221" s="42" t="s">
        <v>85</v>
      </c>
    </row>
    <row r="222" ht="18.0" customHeight="1">
      <c r="A222" s="46" t="s">
        <v>9483</v>
      </c>
      <c r="B222" s="40">
        <v>45978.0</v>
      </c>
      <c r="C222" s="42">
        <v>1552.0</v>
      </c>
      <c r="D222" s="47" t="s">
        <v>4079</v>
      </c>
      <c r="E222" s="46" t="s">
        <v>999</v>
      </c>
      <c r="F222" s="228" t="s">
        <v>2660</v>
      </c>
      <c r="G222" s="47" t="s">
        <v>179</v>
      </c>
      <c r="H222" s="47" t="s">
        <v>177</v>
      </c>
      <c r="I222" s="42" t="s">
        <v>58</v>
      </c>
      <c r="J222" s="49">
        <v>44371.0</v>
      </c>
      <c r="K222" s="40">
        <v>45975.0</v>
      </c>
      <c r="L222" s="42" t="s">
        <v>75</v>
      </c>
      <c r="M222" s="175">
        <v>118000.0</v>
      </c>
      <c r="N222" s="42" t="s">
        <v>75</v>
      </c>
      <c r="O222" s="54">
        <v>112000.0</v>
      </c>
      <c r="P222" s="103">
        <v>112000.0</v>
      </c>
      <c r="Q222" s="51">
        <v>0.0</v>
      </c>
      <c r="R222" s="166">
        <v>784.0</v>
      </c>
      <c r="S222" s="52">
        <f t="shared" si="2"/>
        <v>111216</v>
      </c>
      <c r="T222" s="42" t="s">
        <v>83</v>
      </c>
      <c r="U222" s="49">
        <v>45975.0</v>
      </c>
      <c r="V222" s="49">
        <v>46040.0</v>
      </c>
      <c r="W222" s="173">
        <v>1.0</v>
      </c>
      <c r="X222" s="150" t="s">
        <v>84</v>
      </c>
      <c r="Y222" s="42" t="s">
        <v>85</v>
      </c>
    </row>
    <row r="223" ht="18.0" customHeight="1">
      <c r="A223" s="169" t="s">
        <v>9486</v>
      </c>
      <c r="B223" s="40">
        <v>45978.0</v>
      </c>
      <c r="C223" s="42">
        <v>13478.0</v>
      </c>
      <c r="D223" s="47" t="s">
        <v>212</v>
      </c>
      <c r="E223" s="60"/>
      <c r="F223" s="228" t="s">
        <v>212</v>
      </c>
      <c r="G223" s="43"/>
      <c r="H223" s="43"/>
      <c r="I223" s="42" t="s">
        <v>6450</v>
      </c>
      <c r="J223" s="49"/>
      <c r="K223" s="39"/>
      <c r="L223" s="40">
        <v>45975.0</v>
      </c>
      <c r="M223" s="51"/>
      <c r="N223" s="42"/>
      <c r="O223" s="51">
        <v>0.0</v>
      </c>
      <c r="P223" s="54">
        <v>118031.0</v>
      </c>
      <c r="Q223" s="51">
        <v>0.0</v>
      </c>
      <c r="R223" s="51">
        <v>0.0</v>
      </c>
      <c r="S223" s="52">
        <f t="shared" si="2"/>
        <v>118031</v>
      </c>
      <c r="T223" s="42" t="s">
        <v>5222</v>
      </c>
      <c r="U223" s="48"/>
      <c r="V223" s="48"/>
      <c r="W223" s="42">
        <v>1.0</v>
      </c>
      <c r="X223" s="42" t="s">
        <v>84</v>
      </c>
      <c r="Y223" s="42" t="s">
        <v>85</v>
      </c>
    </row>
    <row r="224" ht="18.0" customHeight="1">
      <c r="A224" s="38" t="s">
        <v>9490</v>
      </c>
      <c r="B224" s="107">
        <v>45971.0</v>
      </c>
      <c r="C224" s="108">
        <v>8444.0</v>
      </c>
      <c r="D224" s="109" t="s">
        <v>8446</v>
      </c>
      <c r="E224" s="110" t="s">
        <v>1324</v>
      </c>
      <c r="F224" s="574" t="s">
        <v>1471</v>
      </c>
      <c r="G224" s="109" t="s">
        <v>323</v>
      </c>
      <c r="H224" s="109" t="s">
        <v>177</v>
      </c>
      <c r="I224" s="108" t="s">
        <v>6450</v>
      </c>
      <c r="J224" s="111">
        <v>44986.0</v>
      </c>
      <c r="K224" s="575"/>
      <c r="L224" s="462"/>
      <c r="M224" s="112">
        <v>78000.0</v>
      </c>
      <c r="N224" s="167">
        <v>45975.0</v>
      </c>
      <c r="O224" s="113">
        <v>0.0</v>
      </c>
      <c r="P224" s="113">
        <v>0.0</v>
      </c>
      <c r="Q224" s="112">
        <v>0.0</v>
      </c>
      <c r="R224" s="112">
        <v>0.0</v>
      </c>
      <c r="S224" s="113">
        <f t="shared" si="2"/>
        <v>0</v>
      </c>
      <c r="T224" s="108" t="s">
        <v>283</v>
      </c>
      <c r="U224" s="395">
        <v>45975.0</v>
      </c>
      <c r="V224" s="395">
        <v>46005.0</v>
      </c>
      <c r="W224" s="108">
        <v>1.0</v>
      </c>
      <c r="X224" s="463" t="s">
        <v>98</v>
      </c>
      <c r="Y224" s="108" t="s">
        <v>85</v>
      </c>
    </row>
    <row r="225" ht="18.0" customHeight="1">
      <c r="A225" s="38" t="s">
        <v>9494</v>
      </c>
      <c r="B225" s="40">
        <v>45978.0</v>
      </c>
      <c r="C225" s="42">
        <v>4867.0</v>
      </c>
      <c r="D225" s="47" t="s">
        <v>2756</v>
      </c>
      <c r="E225" s="46" t="s">
        <v>2758</v>
      </c>
      <c r="F225" s="228" t="s">
        <v>2759</v>
      </c>
      <c r="G225" s="47" t="s">
        <v>194</v>
      </c>
      <c r="H225" s="47" t="s">
        <v>177</v>
      </c>
      <c r="I225" s="42" t="s">
        <v>6450</v>
      </c>
      <c r="J225" s="49">
        <v>44623.0</v>
      </c>
      <c r="K225" s="40">
        <v>45976.0</v>
      </c>
      <c r="L225" s="42" t="s">
        <v>75</v>
      </c>
      <c r="M225" s="51">
        <v>0.0</v>
      </c>
      <c r="N225" s="42" t="s">
        <v>75</v>
      </c>
      <c r="O225" s="51">
        <v>78000.0</v>
      </c>
      <c r="P225" s="285">
        <v>78000.0</v>
      </c>
      <c r="Q225" s="51">
        <v>0.0</v>
      </c>
      <c r="R225" s="285">
        <v>546.0</v>
      </c>
      <c r="S225" s="52">
        <f t="shared" si="2"/>
        <v>77454</v>
      </c>
      <c r="T225" s="42" t="s">
        <v>83</v>
      </c>
      <c r="U225" s="49">
        <v>45976.0</v>
      </c>
      <c r="V225" s="49">
        <v>46006.0</v>
      </c>
      <c r="W225" s="173">
        <v>1.0</v>
      </c>
      <c r="X225" s="42" t="s">
        <v>98</v>
      </c>
      <c r="Y225" s="42" t="s">
        <v>85</v>
      </c>
    </row>
    <row r="226" ht="18.0" customHeight="1">
      <c r="A226" s="46" t="s">
        <v>9499</v>
      </c>
      <c r="B226" s="40">
        <v>45978.0</v>
      </c>
      <c r="C226" s="42">
        <v>3860.0</v>
      </c>
      <c r="D226" s="47" t="s">
        <v>7254</v>
      </c>
      <c r="E226" s="46" t="s">
        <v>2709</v>
      </c>
      <c r="F226" s="228" t="s">
        <v>2720</v>
      </c>
      <c r="G226" s="47" t="s">
        <v>2711</v>
      </c>
      <c r="H226" s="47" t="s">
        <v>156</v>
      </c>
      <c r="I226" s="42" t="s">
        <v>58</v>
      </c>
      <c r="J226" s="49">
        <v>44556.0</v>
      </c>
      <c r="K226" s="40">
        <v>45976.0</v>
      </c>
      <c r="L226" s="42" t="s">
        <v>75</v>
      </c>
      <c r="M226" s="51">
        <v>0.0</v>
      </c>
      <c r="N226" s="42" t="s">
        <v>75</v>
      </c>
      <c r="O226" s="51">
        <v>78000.0</v>
      </c>
      <c r="P226" s="285">
        <v>78000.0</v>
      </c>
      <c r="Q226" s="51">
        <v>0.0</v>
      </c>
      <c r="R226" s="285">
        <v>4400.0</v>
      </c>
      <c r="S226" s="52">
        <f t="shared" si="2"/>
        <v>73600</v>
      </c>
      <c r="T226" s="42" t="s">
        <v>83</v>
      </c>
      <c r="U226" s="49">
        <v>45976.0</v>
      </c>
      <c r="V226" s="49">
        <v>46013.0</v>
      </c>
      <c r="W226" s="173">
        <v>1.0</v>
      </c>
      <c r="X226" s="42" t="s">
        <v>98</v>
      </c>
      <c r="Y226" s="42" t="s">
        <v>85</v>
      </c>
    </row>
    <row r="227" ht="18.0" customHeight="1">
      <c r="A227" s="38" t="s">
        <v>9503</v>
      </c>
      <c r="B227" s="40">
        <v>45978.0</v>
      </c>
      <c r="C227" s="42">
        <v>6023.0</v>
      </c>
      <c r="D227" s="47" t="s">
        <v>2442</v>
      </c>
      <c r="E227" s="46" t="s">
        <v>2443</v>
      </c>
      <c r="F227" s="228" t="s">
        <v>2444</v>
      </c>
      <c r="G227" s="47" t="s">
        <v>2446</v>
      </c>
      <c r="H227" s="47" t="s">
        <v>1044</v>
      </c>
      <c r="I227" s="42" t="s">
        <v>6450</v>
      </c>
      <c r="J227" s="49">
        <v>44727.0</v>
      </c>
      <c r="K227" s="40">
        <v>45976.0</v>
      </c>
      <c r="L227" s="42" t="s">
        <v>75</v>
      </c>
      <c r="M227" s="51">
        <v>78000.0</v>
      </c>
      <c r="N227" s="40">
        <v>45977.0</v>
      </c>
      <c r="O227" s="54">
        <v>79030.0</v>
      </c>
      <c r="P227" s="95">
        <v>79000.0</v>
      </c>
      <c r="Q227" s="51">
        <v>0.0</v>
      </c>
      <c r="R227" s="51">
        <v>0.0</v>
      </c>
      <c r="S227" s="52">
        <f t="shared" si="2"/>
        <v>79000</v>
      </c>
      <c r="T227" s="42" t="s">
        <v>112</v>
      </c>
      <c r="U227" s="49">
        <v>45977.0</v>
      </c>
      <c r="V227" s="49">
        <v>46007.0</v>
      </c>
      <c r="W227" s="173">
        <v>1.0</v>
      </c>
      <c r="X227" s="42" t="s">
        <v>98</v>
      </c>
      <c r="Y227" s="42" t="s">
        <v>85</v>
      </c>
    </row>
    <row r="228" ht="18.0" customHeight="1">
      <c r="A228" s="38" t="s">
        <v>9507</v>
      </c>
      <c r="B228" s="40">
        <v>45978.0</v>
      </c>
      <c r="C228" s="42">
        <v>4732.0</v>
      </c>
      <c r="D228" s="47" t="s">
        <v>4421</v>
      </c>
      <c r="E228" s="46" t="s">
        <v>3300</v>
      </c>
      <c r="F228" s="228" t="s">
        <v>3302</v>
      </c>
      <c r="G228" s="47" t="s">
        <v>3303</v>
      </c>
      <c r="H228" s="47" t="s">
        <v>134</v>
      </c>
      <c r="I228" s="42" t="s">
        <v>6450</v>
      </c>
      <c r="J228" s="49">
        <v>44612.0</v>
      </c>
      <c r="K228" s="40">
        <v>45976.0</v>
      </c>
      <c r="L228" s="42" t="s">
        <v>75</v>
      </c>
      <c r="M228" s="51">
        <v>0.0</v>
      </c>
      <c r="N228" s="42" t="s">
        <v>75</v>
      </c>
      <c r="O228" s="54">
        <v>118072.0</v>
      </c>
      <c r="P228" s="95">
        <v>118072.0</v>
      </c>
      <c r="Q228" s="51">
        <v>0.0</v>
      </c>
      <c r="R228" s="51">
        <v>0.0</v>
      </c>
      <c r="S228" s="52">
        <f t="shared" si="2"/>
        <v>118072</v>
      </c>
      <c r="T228" s="42" t="s">
        <v>112</v>
      </c>
      <c r="U228" s="49">
        <v>45976.0</v>
      </c>
      <c r="V228" s="49">
        <v>46010.0</v>
      </c>
      <c r="W228" s="173">
        <v>1.0</v>
      </c>
      <c r="X228" s="150" t="s">
        <v>84</v>
      </c>
      <c r="Y228" s="42" t="s">
        <v>85</v>
      </c>
    </row>
    <row r="229" ht="18.0" customHeight="1">
      <c r="A229" s="38" t="s">
        <v>9511</v>
      </c>
      <c r="B229" s="40">
        <v>45978.0</v>
      </c>
      <c r="C229" s="42">
        <v>9265.0</v>
      </c>
      <c r="D229" s="47" t="s">
        <v>116</v>
      </c>
      <c r="E229" s="46" t="s">
        <v>8604</v>
      </c>
      <c r="F229" s="228" t="s">
        <v>9512</v>
      </c>
      <c r="G229" s="47" t="s">
        <v>2778</v>
      </c>
      <c r="H229" s="47" t="s">
        <v>200</v>
      </c>
      <c r="I229" s="42" t="s">
        <v>6450</v>
      </c>
      <c r="J229" s="49">
        <v>45085.0</v>
      </c>
      <c r="K229" s="40">
        <v>45976.0</v>
      </c>
      <c r="L229" s="42" t="s">
        <v>75</v>
      </c>
      <c r="M229" s="51">
        <v>0.0</v>
      </c>
      <c r="N229" s="42" t="s">
        <v>75</v>
      </c>
      <c r="O229" s="54">
        <v>1298081.0</v>
      </c>
      <c r="P229" s="95">
        <v>1298000.0</v>
      </c>
      <c r="Q229" s="51">
        <v>118000.0</v>
      </c>
      <c r="R229" s="51">
        <v>0.0</v>
      </c>
      <c r="S229" s="52">
        <f t="shared" si="2"/>
        <v>1298000</v>
      </c>
      <c r="T229" s="42" t="s">
        <v>112</v>
      </c>
      <c r="U229" s="49">
        <v>45976.0</v>
      </c>
      <c r="V229" s="49">
        <v>46337.0</v>
      </c>
      <c r="W229" s="42">
        <v>12.0</v>
      </c>
      <c r="X229" s="150" t="s">
        <v>84</v>
      </c>
      <c r="Y229" s="42" t="s">
        <v>85</v>
      </c>
    </row>
    <row r="230" ht="18.0" customHeight="1">
      <c r="A230" s="46" t="s">
        <v>9517</v>
      </c>
      <c r="B230" s="40">
        <v>45978.0</v>
      </c>
      <c r="C230" s="42">
        <v>9265.0</v>
      </c>
      <c r="D230" s="47" t="s">
        <v>116</v>
      </c>
      <c r="E230" s="46" t="s">
        <v>8604</v>
      </c>
      <c r="F230" s="228" t="s">
        <v>9512</v>
      </c>
      <c r="G230" s="47" t="s">
        <v>2778</v>
      </c>
      <c r="H230" s="47" t="s">
        <v>200</v>
      </c>
      <c r="I230" s="42" t="s">
        <v>6450</v>
      </c>
      <c r="J230" s="49">
        <v>45085.0</v>
      </c>
      <c r="K230" s="40"/>
      <c r="L230" s="42"/>
      <c r="M230" s="54">
        <v>2000.0</v>
      </c>
      <c r="N230" s="42" t="s">
        <v>75</v>
      </c>
      <c r="O230" s="54">
        <v>0.0</v>
      </c>
      <c r="P230" s="54">
        <v>0.0</v>
      </c>
      <c r="Q230" s="51">
        <v>0.0</v>
      </c>
      <c r="R230" s="51">
        <v>0.0</v>
      </c>
      <c r="S230" s="52">
        <f t="shared" si="2"/>
        <v>0</v>
      </c>
      <c r="T230" s="42" t="s">
        <v>283</v>
      </c>
      <c r="U230" s="49">
        <v>45976.0</v>
      </c>
      <c r="V230" s="49">
        <v>45977.0</v>
      </c>
      <c r="W230" s="42" t="s">
        <v>9521</v>
      </c>
      <c r="X230" s="150" t="s">
        <v>6240</v>
      </c>
      <c r="Y230" s="42" t="s">
        <v>85</v>
      </c>
    </row>
    <row r="231" ht="18.0" customHeight="1">
      <c r="A231" s="38" t="s">
        <v>9522</v>
      </c>
      <c r="B231" s="40">
        <v>45978.0</v>
      </c>
      <c r="C231" s="42">
        <v>11598.0</v>
      </c>
      <c r="D231" s="47" t="s">
        <v>2544</v>
      </c>
      <c r="E231" s="46" t="s">
        <v>2545</v>
      </c>
      <c r="F231" s="228" t="s">
        <v>7148</v>
      </c>
      <c r="G231" s="47" t="s">
        <v>342</v>
      </c>
      <c r="H231" s="47" t="s">
        <v>200</v>
      </c>
      <c r="I231" s="42" t="s">
        <v>6450</v>
      </c>
      <c r="J231" s="49">
        <v>45364.0</v>
      </c>
      <c r="K231" s="40">
        <v>45976.0</v>
      </c>
      <c r="L231" s="42" t="s">
        <v>75</v>
      </c>
      <c r="M231" s="51">
        <v>0.0</v>
      </c>
      <c r="N231" s="42" t="s">
        <v>75</v>
      </c>
      <c r="O231" s="54">
        <v>78000.0</v>
      </c>
      <c r="P231" s="62">
        <v>78000.0</v>
      </c>
      <c r="Q231" s="51">
        <v>0.0</v>
      </c>
      <c r="R231" s="62">
        <v>546.0</v>
      </c>
      <c r="S231" s="52">
        <f t="shared" si="2"/>
        <v>77454</v>
      </c>
      <c r="T231" s="42" t="s">
        <v>83</v>
      </c>
      <c r="U231" s="49">
        <v>45976.0</v>
      </c>
      <c r="V231" s="49">
        <v>45978.0</v>
      </c>
      <c r="W231" s="42">
        <v>1.0</v>
      </c>
      <c r="X231" s="42" t="s">
        <v>98</v>
      </c>
      <c r="Y231" s="42" t="s">
        <v>85</v>
      </c>
    </row>
    <row r="232" ht="18.0" customHeight="1">
      <c r="A232" s="158" t="s">
        <v>9526</v>
      </c>
      <c r="B232" s="107">
        <v>45975.0</v>
      </c>
      <c r="C232" s="108">
        <v>16720.0</v>
      </c>
      <c r="D232" s="174" t="s">
        <v>9527</v>
      </c>
      <c r="E232" s="46" t="s">
        <v>9528</v>
      </c>
      <c r="F232" s="228" t="s">
        <v>9529</v>
      </c>
      <c r="G232" s="47" t="s">
        <v>585</v>
      </c>
      <c r="H232" s="487" t="s">
        <v>123</v>
      </c>
      <c r="I232" s="108" t="s">
        <v>6450</v>
      </c>
      <c r="J232" s="49">
        <v>45960.0</v>
      </c>
      <c r="K232" s="40">
        <v>45975.0</v>
      </c>
      <c r="L232" s="107">
        <v>45974.0</v>
      </c>
      <c r="M232" s="51">
        <v>0.0</v>
      </c>
      <c r="N232" s="40">
        <v>45975.0</v>
      </c>
      <c r="O232" s="176">
        <v>1288059.0</v>
      </c>
      <c r="P232" s="396">
        <v>1226960.0</v>
      </c>
      <c r="Q232" s="51">
        <v>0.0</v>
      </c>
      <c r="R232" s="51">
        <v>0.0</v>
      </c>
      <c r="S232" s="113">
        <f t="shared" si="2"/>
        <v>1226960</v>
      </c>
      <c r="T232" s="42" t="s">
        <v>112</v>
      </c>
      <c r="U232" s="49">
        <v>45975.0</v>
      </c>
      <c r="V232" s="49">
        <v>46365.0</v>
      </c>
      <c r="W232" s="108">
        <v>12.0</v>
      </c>
      <c r="X232" s="108" t="s">
        <v>84</v>
      </c>
      <c r="Y232" s="42" t="s">
        <v>221</v>
      </c>
    </row>
    <row r="233" ht="18.0" customHeight="1">
      <c r="A233" s="158" t="s">
        <v>9538</v>
      </c>
      <c r="B233" s="40">
        <v>45978.0</v>
      </c>
      <c r="C233" s="42">
        <v>16357.0</v>
      </c>
      <c r="D233" s="47" t="s">
        <v>9540</v>
      </c>
      <c r="E233" s="46" t="s">
        <v>9542</v>
      </c>
      <c r="F233" s="228" t="s">
        <v>9543</v>
      </c>
      <c r="G233" s="47" t="s">
        <v>2180</v>
      </c>
      <c r="H233" s="487" t="s">
        <v>2183</v>
      </c>
      <c r="I233" s="42" t="s">
        <v>6450</v>
      </c>
      <c r="J233" s="49">
        <v>45911.0</v>
      </c>
      <c r="K233" s="40">
        <v>45978.0</v>
      </c>
      <c r="L233" s="40">
        <v>45976.0</v>
      </c>
      <c r="M233" s="51">
        <v>78000.0</v>
      </c>
      <c r="N233" s="40">
        <v>45978.0</v>
      </c>
      <c r="O233" s="51">
        <v>100064.0</v>
      </c>
      <c r="P233" s="54">
        <v>100000.0</v>
      </c>
      <c r="Q233" s="51">
        <v>0.0</v>
      </c>
      <c r="R233" s="51">
        <v>0.0</v>
      </c>
      <c r="S233" s="52">
        <f t="shared" si="2"/>
        <v>100000</v>
      </c>
      <c r="T233" s="42" t="s">
        <v>112</v>
      </c>
      <c r="U233" s="49">
        <v>45978.0</v>
      </c>
      <c r="V233" s="49">
        <v>46008.0</v>
      </c>
      <c r="W233" s="42">
        <v>1.0</v>
      </c>
      <c r="X233" s="42" t="s">
        <v>98</v>
      </c>
      <c r="Y233" s="42" t="s">
        <v>221</v>
      </c>
    </row>
    <row r="234" ht="18.0" customHeight="1">
      <c r="A234" s="38" t="s">
        <v>9546</v>
      </c>
      <c r="B234" s="40">
        <v>45978.0</v>
      </c>
      <c r="C234" s="42">
        <v>4203.0</v>
      </c>
      <c r="D234" s="47" t="s">
        <v>3465</v>
      </c>
      <c r="E234" s="46" t="s">
        <v>2980</v>
      </c>
      <c r="F234" s="228" t="s">
        <v>2981</v>
      </c>
      <c r="G234" s="47" t="s">
        <v>122</v>
      </c>
      <c r="H234" s="47" t="s">
        <v>124</v>
      </c>
      <c r="I234" s="42" t="s">
        <v>6450</v>
      </c>
      <c r="J234" s="49">
        <v>44573.0</v>
      </c>
      <c r="K234" s="40">
        <v>45977.0</v>
      </c>
      <c r="L234" s="42" t="s">
        <v>75</v>
      </c>
      <c r="M234" s="51">
        <v>0.0</v>
      </c>
      <c r="N234" s="42" t="s">
        <v>75</v>
      </c>
      <c r="O234" s="54">
        <v>118000.0</v>
      </c>
      <c r="P234" s="106">
        <v>118000.0</v>
      </c>
      <c r="Q234" s="51">
        <v>0.0</v>
      </c>
      <c r="R234" s="278">
        <v>826.0</v>
      </c>
      <c r="S234" s="52">
        <f t="shared" si="2"/>
        <v>117174</v>
      </c>
      <c r="T234" s="42" t="s">
        <v>83</v>
      </c>
      <c r="U234" s="49">
        <v>45977.0</v>
      </c>
      <c r="V234" s="49">
        <v>45978.0</v>
      </c>
      <c r="W234" s="42">
        <v>1.0</v>
      </c>
      <c r="X234" s="150" t="s">
        <v>84</v>
      </c>
      <c r="Y234" s="42" t="s">
        <v>85</v>
      </c>
    </row>
    <row r="235" ht="18.0" customHeight="1">
      <c r="A235" s="38" t="s">
        <v>9550</v>
      </c>
      <c r="B235" s="40">
        <v>45978.0</v>
      </c>
      <c r="C235" s="42">
        <v>10609.0</v>
      </c>
      <c r="D235" s="47" t="s">
        <v>2907</v>
      </c>
      <c r="E235" s="46" t="s">
        <v>2909</v>
      </c>
      <c r="F235" s="228" t="s">
        <v>2910</v>
      </c>
      <c r="G235" s="47" t="s">
        <v>2912</v>
      </c>
      <c r="H235" s="47" t="s">
        <v>124</v>
      </c>
      <c r="I235" s="42" t="s">
        <v>6450</v>
      </c>
      <c r="J235" s="49">
        <v>45240.0</v>
      </c>
      <c r="K235" s="40">
        <v>45977.0</v>
      </c>
      <c r="L235" s="42" t="s">
        <v>75</v>
      </c>
      <c r="M235" s="51">
        <v>0.0</v>
      </c>
      <c r="N235" s="42" t="s">
        <v>75</v>
      </c>
      <c r="O235" s="54">
        <v>118000.0</v>
      </c>
      <c r="P235" s="106">
        <v>118000.0</v>
      </c>
      <c r="Q235" s="51">
        <v>0.0</v>
      </c>
      <c r="R235" s="278">
        <v>4440.0</v>
      </c>
      <c r="S235" s="52">
        <f t="shared" si="2"/>
        <v>113560</v>
      </c>
      <c r="T235" s="42" t="s">
        <v>83</v>
      </c>
      <c r="U235" s="49">
        <v>45977.0</v>
      </c>
      <c r="V235" s="49">
        <v>46007.0</v>
      </c>
      <c r="W235" s="42">
        <v>1.0</v>
      </c>
      <c r="X235" s="150" t="s">
        <v>84</v>
      </c>
      <c r="Y235" s="42" t="s">
        <v>85</v>
      </c>
    </row>
    <row r="236" ht="18.0" customHeight="1">
      <c r="A236" s="38" t="s">
        <v>9554</v>
      </c>
      <c r="B236" s="40">
        <v>45978.0</v>
      </c>
      <c r="C236" s="42">
        <v>11657.0</v>
      </c>
      <c r="D236" s="47" t="s">
        <v>7414</v>
      </c>
      <c r="E236" s="46" t="s">
        <v>2747</v>
      </c>
      <c r="F236" s="228" t="s">
        <v>2748</v>
      </c>
      <c r="G236" s="47" t="s">
        <v>1220</v>
      </c>
      <c r="H236" s="47" t="s">
        <v>72</v>
      </c>
      <c r="I236" s="42" t="s">
        <v>6450</v>
      </c>
      <c r="J236" s="49">
        <v>45371.0</v>
      </c>
      <c r="K236" s="40">
        <v>45977.0</v>
      </c>
      <c r="L236" s="42" t="s">
        <v>75</v>
      </c>
      <c r="M236" s="51">
        <v>0.0</v>
      </c>
      <c r="N236" s="42" t="s">
        <v>75</v>
      </c>
      <c r="O236" s="54">
        <v>118000.0</v>
      </c>
      <c r="P236" s="106">
        <v>118000.0</v>
      </c>
      <c r="Q236" s="51">
        <v>0.0</v>
      </c>
      <c r="R236" s="278">
        <v>826.0</v>
      </c>
      <c r="S236" s="52">
        <f t="shared" si="2"/>
        <v>117174</v>
      </c>
      <c r="T236" s="42" t="s">
        <v>83</v>
      </c>
      <c r="U236" s="49">
        <v>45977.0</v>
      </c>
      <c r="V236" s="49">
        <v>46007.0</v>
      </c>
      <c r="W236" s="42">
        <v>1.0</v>
      </c>
      <c r="X236" s="150" t="s">
        <v>84</v>
      </c>
      <c r="Y236" s="42" t="s">
        <v>85</v>
      </c>
    </row>
    <row r="237" ht="18.0" customHeight="1">
      <c r="A237" s="38" t="s">
        <v>9559</v>
      </c>
      <c r="B237" s="40">
        <v>45978.0</v>
      </c>
      <c r="C237" s="42">
        <v>3107.0</v>
      </c>
      <c r="D237" s="47" t="s">
        <v>3232</v>
      </c>
      <c r="E237" s="46" t="s">
        <v>2491</v>
      </c>
      <c r="F237" s="228" t="s">
        <v>2493</v>
      </c>
      <c r="G237" s="47" t="s">
        <v>142</v>
      </c>
      <c r="H237" s="47" t="s">
        <v>144</v>
      </c>
      <c r="I237" s="42" t="s">
        <v>6450</v>
      </c>
      <c r="J237" s="49">
        <v>44504.0</v>
      </c>
      <c r="K237" s="40">
        <v>45977.0</v>
      </c>
      <c r="L237" s="42" t="s">
        <v>75</v>
      </c>
      <c r="M237" s="54">
        <v>78000.0</v>
      </c>
      <c r="N237" s="42" t="s">
        <v>75</v>
      </c>
      <c r="O237" s="54">
        <v>156009.0</v>
      </c>
      <c r="P237" s="103">
        <v>156009.0</v>
      </c>
      <c r="Q237" s="51">
        <v>0.0</v>
      </c>
      <c r="R237" s="51">
        <v>0.0</v>
      </c>
      <c r="S237" s="52">
        <f t="shared" si="2"/>
        <v>156009</v>
      </c>
      <c r="T237" s="42" t="s">
        <v>112</v>
      </c>
      <c r="U237" s="49">
        <v>45977.0</v>
      </c>
      <c r="V237" s="49">
        <v>46007.0</v>
      </c>
      <c r="W237" s="42">
        <v>1.0</v>
      </c>
      <c r="X237" s="42" t="s">
        <v>98</v>
      </c>
      <c r="Y237" s="42" t="s">
        <v>85</v>
      </c>
    </row>
    <row r="238" ht="18.0" customHeight="1">
      <c r="A238" s="38" t="s">
        <v>9564</v>
      </c>
      <c r="B238" s="40">
        <v>45978.0</v>
      </c>
      <c r="C238" s="42">
        <v>3107.0</v>
      </c>
      <c r="D238" s="47" t="s">
        <v>3232</v>
      </c>
      <c r="E238" s="46" t="s">
        <v>2491</v>
      </c>
      <c r="F238" s="228" t="s">
        <v>2499</v>
      </c>
      <c r="G238" s="47" t="s">
        <v>142</v>
      </c>
      <c r="H238" s="47" t="s">
        <v>144</v>
      </c>
      <c r="I238" s="42" t="s">
        <v>6450</v>
      </c>
      <c r="J238" s="49">
        <v>44504.0</v>
      </c>
      <c r="K238" s="40"/>
      <c r="L238" s="42"/>
      <c r="M238" s="54">
        <v>78000.0</v>
      </c>
      <c r="N238" s="42" t="s">
        <v>75</v>
      </c>
      <c r="O238" s="54">
        <v>0.0</v>
      </c>
      <c r="P238" s="54">
        <v>0.0</v>
      </c>
      <c r="Q238" s="51">
        <v>0.0</v>
      </c>
      <c r="R238" s="51">
        <v>0.0</v>
      </c>
      <c r="S238" s="52">
        <f t="shared" si="2"/>
        <v>0</v>
      </c>
      <c r="T238" s="42" t="s">
        <v>283</v>
      </c>
      <c r="U238" s="49">
        <v>45977.0</v>
      </c>
      <c r="V238" s="49">
        <v>46007.0</v>
      </c>
      <c r="W238" s="42">
        <v>1.0</v>
      </c>
      <c r="X238" s="42" t="s">
        <v>98</v>
      </c>
      <c r="Y238" s="42" t="s">
        <v>85</v>
      </c>
    </row>
    <row r="239" ht="18.0" customHeight="1">
      <c r="A239" s="38" t="s">
        <v>9568</v>
      </c>
      <c r="B239" s="40">
        <v>45978.0</v>
      </c>
      <c r="C239" s="42">
        <v>10831.0</v>
      </c>
      <c r="D239" s="47" t="s">
        <v>3080</v>
      </c>
      <c r="E239" s="46" t="s">
        <v>2658</v>
      </c>
      <c r="F239" s="228" t="s">
        <v>2659</v>
      </c>
      <c r="G239" s="47" t="s">
        <v>234</v>
      </c>
      <c r="H239" s="47" t="s">
        <v>235</v>
      </c>
      <c r="I239" s="42" t="s">
        <v>6450</v>
      </c>
      <c r="J239" s="49">
        <v>45273.0</v>
      </c>
      <c r="K239" s="40">
        <v>45977.0</v>
      </c>
      <c r="L239" s="42" t="s">
        <v>75</v>
      </c>
      <c r="M239" s="54">
        <v>0.0</v>
      </c>
      <c r="N239" s="42" t="s">
        <v>75</v>
      </c>
      <c r="O239" s="54">
        <v>78000.0</v>
      </c>
      <c r="P239" s="106">
        <v>78000.0</v>
      </c>
      <c r="Q239" s="51">
        <v>0.0</v>
      </c>
      <c r="R239" s="278">
        <v>546.0</v>
      </c>
      <c r="S239" s="52">
        <f t="shared" si="2"/>
        <v>77454</v>
      </c>
      <c r="T239" s="42" t="s">
        <v>83</v>
      </c>
      <c r="U239" s="49">
        <v>45977.0</v>
      </c>
      <c r="V239" s="49">
        <v>46007.0</v>
      </c>
      <c r="W239" s="42">
        <v>1.0</v>
      </c>
      <c r="X239" s="42" t="s">
        <v>98</v>
      </c>
      <c r="Y239" s="42" t="s">
        <v>85</v>
      </c>
    </row>
    <row r="240" ht="18.0" customHeight="1">
      <c r="A240" s="38" t="s">
        <v>9576</v>
      </c>
      <c r="B240" s="40">
        <v>45978.0</v>
      </c>
      <c r="C240" s="42">
        <v>7409.0</v>
      </c>
      <c r="D240" s="47" t="s">
        <v>6020</v>
      </c>
      <c r="E240" s="46" t="s">
        <v>2934</v>
      </c>
      <c r="F240" s="228" t="s">
        <v>2935</v>
      </c>
      <c r="G240" s="47" t="s">
        <v>908</v>
      </c>
      <c r="H240" s="47" t="s">
        <v>134</v>
      </c>
      <c r="I240" s="42" t="s">
        <v>6450</v>
      </c>
      <c r="J240" s="49">
        <v>44865.0</v>
      </c>
      <c r="K240" s="40">
        <v>45977.0</v>
      </c>
      <c r="L240" s="42" t="s">
        <v>75</v>
      </c>
      <c r="M240" s="54">
        <v>0.0</v>
      </c>
      <c r="N240" s="42" t="s">
        <v>75</v>
      </c>
      <c r="O240" s="54">
        <v>78065.0</v>
      </c>
      <c r="P240" s="103">
        <v>78000.0</v>
      </c>
      <c r="Q240" s="51">
        <v>0.0</v>
      </c>
      <c r="R240" s="51">
        <v>0.0</v>
      </c>
      <c r="S240" s="52">
        <f t="shared" si="2"/>
        <v>78000</v>
      </c>
      <c r="T240" s="42" t="s">
        <v>112</v>
      </c>
      <c r="U240" s="49">
        <v>45977.0</v>
      </c>
      <c r="V240" s="49">
        <v>46007.0</v>
      </c>
      <c r="W240" s="42">
        <v>1.0</v>
      </c>
      <c r="X240" s="42" t="s">
        <v>98</v>
      </c>
      <c r="Y240" s="42" t="s">
        <v>85</v>
      </c>
    </row>
    <row r="241" ht="18.0" customHeight="1">
      <c r="A241" s="38" t="s">
        <v>9582</v>
      </c>
      <c r="B241" s="40">
        <v>45978.0</v>
      </c>
      <c r="C241" s="42">
        <v>5313.0</v>
      </c>
      <c r="D241" s="47" t="s">
        <v>3291</v>
      </c>
      <c r="E241" s="46" t="s">
        <v>3292</v>
      </c>
      <c r="F241" s="228" t="s">
        <v>3294</v>
      </c>
      <c r="G241" s="47" t="s">
        <v>227</v>
      </c>
      <c r="H241" s="47" t="s">
        <v>102</v>
      </c>
      <c r="I241" s="42" t="s">
        <v>6450</v>
      </c>
      <c r="J241" s="49">
        <v>44653.0</v>
      </c>
      <c r="K241" s="40">
        <v>45977.0</v>
      </c>
      <c r="L241" s="42" t="s">
        <v>75</v>
      </c>
      <c r="M241" s="54">
        <v>0.0</v>
      </c>
      <c r="N241" s="42" t="s">
        <v>75</v>
      </c>
      <c r="O241" s="54">
        <v>118000.0</v>
      </c>
      <c r="P241" s="106">
        <v>118000.0</v>
      </c>
      <c r="Q241" s="51">
        <v>0.0</v>
      </c>
      <c r="R241" s="278">
        <v>2360.0</v>
      </c>
      <c r="S241" s="52">
        <f t="shared" si="2"/>
        <v>115640</v>
      </c>
      <c r="T241" s="42" t="s">
        <v>83</v>
      </c>
      <c r="U241" s="49">
        <v>45977.0</v>
      </c>
      <c r="V241" s="49">
        <v>46007.0</v>
      </c>
      <c r="W241" s="42">
        <v>1.0</v>
      </c>
      <c r="X241" s="150" t="s">
        <v>84</v>
      </c>
      <c r="Y241" s="42" t="s">
        <v>85</v>
      </c>
    </row>
    <row r="242" ht="18.0" customHeight="1">
      <c r="A242" s="38" t="s">
        <v>9586</v>
      </c>
      <c r="B242" s="40">
        <v>45978.0</v>
      </c>
      <c r="C242" s="42">
        <v>382.0</v>
      </c>
      <c r="D242" s="47" t="s">
        <v>7651</v>
      </c>
      <c r="E242" s="46" t="s">
        <v>3048</v>
      </c>
      <c r="F242" s="228" t="s">
        <v>3049</v>
      </c>
      <c r="G242" s="47" t="s">
        <v>243</v>
      </c>
      <c r="H242" s="47" t="s">
        <v>123</v>
      </c>
      <c r="I242" s="42" t="s">
        <v>6450</v>
      </c>
      <c r="J242" s="49">
        <v>44308.0</v>
      </c>
      <c r="K242" s="40">
        <v>45977.0</v>
      </c>
      <c r="L242" s="42" t="s">
        <v>75</v>
      </c>
      <c r="M242" s="54">
        <v>0.0</v>
      </c>
      <c r="N242" s="42" t="s">
        <v>75</v>
      </c>
      <c r="O242" s="54">
        <v>78000.0</v>
      </c>
      <c r="P242" s="106">
        <v>78000.0</v>
      </c>
      <c r="Q242" s="51">
        <v>0.0</v>
      </c>
      <c r="R242" s="278">
        <v>4400.0</v>
      </c>
      <c r="S242" s="52">
        <f t="shared" si="2"/>
        <v>73600</v>
      </c>
      <c r="T242" s="42" t="s">
        <v>83</v>
      </c>
      <c r="U242" s="49">
        <v>45977.0</v>
      </c>
      <c r="V242" s="49">
        <v>46007.0</v>
      </c>
      <c r="W242" s="42">
        <v>1.0</v>
      </c>
      <c r="X242" s="42" t="s">
        <v>98</v>
      </c>
      <c r="Y242" s="42" t="s">
        <v>85</v>
      </c>
    </row>
    <row r="243" ht="18.0" customHeight="1">
      <c r="A243" s="38" t="s">
        <v>9590</v>
      </c>
      <c r="B243" s="40">
        <v>45978.0</v>
      </c>
      <c r="C243" s="42">
        <v>2200.0</v>
      </c>
      <c r="D243" s="47" t="s">
        <v>6582</v>
      </c>
      <c r="E243" s="46" t="s">
        <v>78</v>
      </c>
      <c r="F243" s="228" t="s">
        <v>3110</v>
      </c>
      <c r="G243" s="47" t="s">
        <v>199</v>
      </c>
      <c r="H243" s="47" t="s">
        <v>200</v>
      </c>
      <c r="I243" s="42" t="s">
        <v>6450</v>
      </c>
      <c r="J243" s="49">
        <v>44432.0</v>
      </c>
      <c r="K243" s="40">
        <v>45977.0</v>
      </c>
      <c r="L243" s="42" t="s">
        <v>75</v>
      </c>
      <c r="M243" s="51">
        <v>78000.0</v>
      </c>
      <c r="N243" s="42" t="s">
        <v>75</v>
      </c>
      <c r="O243" s="54">
        <v>70000.0</v>
      </c>
      <c r="P243" s="106">
        <v>70000.0</v>
      </c>
      <c r="Q243" s="51">
        <v>0.0</v>
      </c>
      <c r="R243" s="278">
        <v>490.0</v>
      </c>
      <c r="S243" s="52">
        <f t="shared" si="2"/>
        <v>69510</v>
      </c>
      <c r="T243" s="42" t="s">
        <v>83</v>
      </c>
      <c r="U243" s="49">
        <v>45977.0</v>
      </c>
      <c r="V243" s="49">
        <v>46008.0</v>
      </c>
      <c r="W243" s="42">
        <v>1.0</v>
      </c>
      <c r="X243" s="42" t="s">
        <v>98</v>
      </c>
      <c r="Y243" s="42" t="s">
        <v>85</v>
      </c>
    </row>
    <row r="244" ht="18.0" customHeight="1">
      <c r="A244" s="38" t="s">
        <v>9595</v>
      </c>
      <c r="B244" s="578">
        <v>45979.0</v>
      </c>
      <c r="C244" s="514">
        <v>11498.0</v>
      </c>
      <c r="D244" s="515" t="s">
        <v>7135</v>
      </c>
      <c r="E244" s="516" t="s">
        <v>4894</v>
      </c>
      <c r="F244" s="292" t="s">
        <v>4895</v>
      </c>
      <c r="G244" s="515" t="s">
        <v>4896</v>
      </c>
      <c r="H244" s="515" t="s">
        <v>124</v>
      </c>
      <c r="I244" s="547" t="s">
        <v>6450</v>
      </c>
      <c r="J244" s="517">
        <v>45354.0</v>
      </c>
      <c r="K244" s="547"/>
      <c r="L244" s="547"/>
      <c r="M244" s="409">
        <v>78000.0</v>
      </c>
      <c r="N244" s="518" t="s">
        <v>75</v>
      </c>
      <c r="O244" s="443">
        <v>0.0</v>
      </c>
      <c r="P244" s="443">
        <v>0.0</v>
      </c>
      <c r="Q244" s="579">
        <v>0.0</v>
      </c>
      <c r="R244" s="439">
        <v>0.0</v>
      </c>
      <c r="S244" s="361">
        <f t="shared" si="2"/>
        <v>0</v>
      </c>
      <c r="T244" s="547" t="s">
        <v>283</v>
      </c>
      <c r="U244" s="580">
        <v>45977.0</v>
      </c>
      <c r="V244" s="550">
        <v>46007.0</v>
      </c>
      <c r="W244" s="290">
        <v>1.0</v>
      </c>
      <c r="X244" s="514" t="s">
        <v>1681</v>
      </c>
      <c r="Y244" s="514" t="s">
        <v>85</v>
      </c>
    </row>
    <row r="245" ht="18.0" customHeight="1">
      <c r="A245" s="38" t="s">
        <v>9605</v>
      </c>
      <c r="B245" s="40">
        <v>45978.0</v>
      </c>
      <c r="C245" s="42">
        <v>7061.0</v>
      </c>
      <c r="D245" s="47" t="s">
        <v>2280</v>
      </c>
      <c r="E245" s="46" t="s">
        <v>2281</v>
      </c>
      <c r="F245" s="228" t="s">
        <v>2282</v>
      </c>
      <c r="G245" s="47" t="s">
        <v>601</v>
      </c>
      <c r="H245" s="47" t="s">
        <v>177</v>
      </c>
      <c r="I245" s="42" t="s">
        <v>6450</v>
      </c>
      <c r="J245" s="49">
        <v>44829.0</v>
      </c>
      <c r="K245" s="40">
        <v>45978.0</v>
      </c>
      <c r="L245" s="42" t="s">
        <v>75</v>
      </c>
      <c r="M245" s="51">
        <v>0.0</v>
      </c>
      <c r="N245" s="40">
        <v>45979.0</v>
      </c>
      <c r="O245" s="54">
        <v>118000.0</v>
      </c>
      <c r="P245" s="133">
        <v>118000.0</v>
      </c>
      <c r="Q245" s="51">
        <v>0.0</v>
      </c>
      <c r="R245" s="438">
        <v>4400.0</v>
      </c>
      <c r="S245" s="52">
        <f t="shared" si="2"/>
        <v>113600</v>
      </c>
      <c r="T245" s="42" t="s">
        <v>83</v>
      </c>
      <c r="U245" s="49">
        <v>45979.0</v>
      </c>
      <c r="V245" s="49">
        <v>46009.0</v>
      </c>
      <c r="W245" s="42">
        <v>1.0</v>
      </c>
      <c r="X245" s="150" t="s">
        <v>84</v>
      </c>
      <c r="Y245" s="42" t="s">
        <v>85</v>
      </c>
    </row>
    <row r="246" ht="18.0" customHeight="1">
      <c r="A246" s="38" t="s">
        <v>9610</v>
      </c>
      <c r="B246" s="40">
        <v>45978.0</v>
      </c>
      <c r="C246" s="42">
        <v>4808.0</v>
      </c>
      <c r="D246" s="47" t="s">
        <v>3035</v>
      </c>
      <c r="E246" s="46" t="s">
        <v>2860</v>
      </c>
      <c r="F246" s="228" t="s">
        <v>2861</v>
      </c>
      <c r="G246" s="47" t="s">
        <v>234</v>
      </c>
      <c r="H246" s="47" t="s">
        <v>235</v>
      </c>
      <c r="I246" s="42" t="s">
        <v>6450</v>
      </c>
      <c r="J246" s="49">
        <v>44618.0</v>
      </c>
      <c r="K246" s="40">
        <v>45978.0</v>
      </c>
      <c r="L246" s="42" t="s">
        <v>75</v>
      </c>
      <c r="M246" s="51">
        <v>0.0</v>
      </c>
      <c r="N246" s="42" t="s">
        <v>75</v>
      </c>
      <c r="O246" s="54">
        <v>78000.0</v>
      </c>
      <c r="P246" s="133">
        <v>78000.0</v>
      </c>
      <c r="Q246" s="51">
        <v>0.0</v>
      </c>
      <c r="R246" s="438">
        <v>546.0</v>
      </c>
      <c r="S246" s="52">
        <f t="shared" si="2"/>
        <v>77454</v>
      </c>
      <c r="T246" s="42" t="s">
        <v>83</v>
      </c>
      <c r="U246" s="49">
        <v>45978.0</v>
      </c>
      <c r="V246" s="49">
        <v>46008.0</v>
      </c>
      <c r="W246" s="42">
        <v>1.0</v>
      </c>
      <c r="X246" s="42" t="s">
        <v>98</v>
      </c>
      <c r="Y246" s="42" t="s">
        <v>85</v>
      </c>
    </row>
    <row r="247" ht="18.0" customHeight="1">
      <c r="A247" s="38" t="s">
        <v>9621</v>
      </c>
      <c r="B247" s="40">
        <v>45978.0</v>
      </c>
      <c r="C247" s="42">
        <v>6253.0</v>
      </c>
      <c r="D247" s="47" t="s">
        <v>2925</v>
      </c>
      <c r="E247" s="46" t="s">
        <v>7127</v>
      </c>
      <c r="F247" s="228" t="s">
        <v>2928</v>
      </c>
      <c r="G247" s="47" t="s">
        <v>601</v>
      </c>
      <c r="H247" s="47" t="s">
        <v>177</v>
      </c>
      <c r="I247" s="42" t="s">
        <v>6450</v>
      </c>
      <c r="J247" s="49">
        <v>44750.0</v>
      </c>
      <c r="K247" s="40">
        <v>45978.0</v>
      </c>
      <c r="L247" s="42" t="s">
        <v>75</v>
      </c>
      <c r="M247" s="51">
        <v>0.0</v>
      </c>
      <c r="N247" s="42" t="s">
        <v>75</v>
      </c>
      <c r="O247" s="54">
        <v>78095.0</v>
      </c>
      <c r="P247" s="126">
        <v>78000.0</v>
      </c>
      <c r="Q247" s="51">
        <v>0.0</v>
      </c>
      <c r="R247" s="51">
        <v>0.0</v>
      </c>
      <c r="S247" s="52">
        <f t="shared" si="2"/>
        <v>78000</v>
      </c>
      <c r="T247" s="42" t="s">
        <v>112</v>
      </c>
      <c r="U247" s="49">
        <v>45978.0</v>
      </c>
      <c r="V247" s="49">
        <v>46008.0</v>
      </c>
      <c r="W247" s="42">
        <v>1.0</v>
      </c>
      <c r="X247" s="42" t="s">
        <v>98</v>
      </c>
      <c r="Y247" s="42" t="s">
        <v>85</v>
      </c>
    </row>
    <row r="248" ht="18.0" customHeight="1">
      <c r="A248" s="38" t="s">
        <v>9625</v>
      </c>
      <c r="B248" s="40">
        <v>45978.0</v>
      </c>
      <c r="C248" s="42">
        <v>3202.0</v>
      </c>
      <c r="D248" s="47" t="s">
        <v>3202</v>
      </c>
      <c r="E248" s="46" t="s">
        <v>3203</v>
      </c>
      <c r="F248" s="228" t="s">
        <v>3204</v>
      </c>
      <c r="G248" s="47" t="s">
        <v>404</v>
      </c>
      <c r="H248" s="47" t="s">
        <v>72</v>
      </c>
      <c r="I248" s="42" t="s">
        <v>6450</v>
      </c>
      <c r="J248" s="49">
        <v>44514.0</v>
      </c>
      <c r="K248" s="40">
        <v>45978.0</v>
      </c>
      <c r="L248" s="42" t="s">
        <v>75</v>
      </c>
      <c r="M248" s="51">
        <v>0.0</v>
      </c>
      <c r="N248" s="42" t="s">
        <v>75</v>
      </c>
      <c r="O248" s="54">
        <v>78000.0</v>
      </c>
      <c r="P248" s="133">
        <v>78000.0</v>
      </c>
      <c r="Q248" s="51">
        <v>0.0</v>
      </c>
      <c r="R248" s="438">
        <v>4440.0</v>
      </c>
      <c r="S248" s="52">
        <f t="shared" si="2"/>
        <v>73560</v>
      </c>
      <c r="T248" s="42" t="s">
        <v>83</v>
      </c>
      <c r="U248" s="49">
        <v>45978.0</v>
      </c>
      <c r="V248" s="49">
        <v>46008.0</v>
      </c>
      <c r="W248" s="42">
        <v>1.0</v>
      </c>
      <c r="X248" s="42" t="s">
        <v>98</v>
      </c>
      <c r="Y248" s="42" t="s">
        <v>85</v>
      </c>
    </row>
    <row r="249" ht="18.0" customHeight="1">
      <c r="A249" s="38" t="s">
        <v>9631</v>
      </c>
      <c r="B249" s="40">
        <v>45978.0</v>
      </c>
      <c r="C249" s="42">
        <v>10201.0</v>
      </c>
      <c r="D249" s="47" t="s">
        <v>3195</v>
      </c>
      <c r="E249" s="46" t="s">
        <v>3196</v>
      </c>
      <c r="F249" s="228" t="s">
        <v>3197</v>
      </c>
      <c r="G249" s="47" t="s">
        <v>1863</v>
      </c>
      <c r="H249" s="47" t="s">
        <v>1044</v>
      </c>
      <c r="I249" s="42" t="s">
        <v>6450</v>
      </c>
      <c r="J249" s="49">
        <v>45193.0</v>
      </c>
      <c r="K249" s="40">
        <v>45978.0</v>
      </c>
      <c r="L249" s="42" t="s">
        <v>75</v>
      </c>
      <c r="M249" s="51">
        <v>0.0</v>
      </c>
      <c r="N249" s="42" t="s">
        <v>75</v>
      </c>
      <c r="O249" s="54">
        <v>118079.0</v>
      </c>
      <c r="P249" s="126">
        <v>118079.0</v>
      </c>
      <c r="Q249" s="51">
        <v>0.0</v>
      </c>
      <c r="R249" s="51">
        <v>0.0</v>
      </c>
      <c r="S249" s="52">
        <f t="shared" si="2"/>
        <v>118079</v>
      </c>
      <c r="T249" s="42" t="s">
        <v>112</v>
      </c>
      <c r="U249" s="49">
        <v>45978.0</v>
      </c>
      <c r="V249" s="49">
        <v>46008.0</v>
      </c>
      <c r="W249" s="42">
        <v>1.0</v>
      </c>
      <c r="X249" s="150" t="s">
        <v>84</v>
      </c>
      <c r="Y249" s="42" t="s">
        <v>85</v>
      </c>
    </row>
    <row r="250" ht="18.0" customHeight="1">
      <c r="A250" s="38" t="s">
        <v>9638</v>
      </c>
      <c r="B250" s="40">
        <v>45978.0</v>
      </c>
      <c r="C250" s="42">
        <v>1559.0</v>
      </c>
      <c r="D250" s="47" t="s">
        <v>3435</v>
      </c>
      <c r="E250" s="46" t="s">
        <v>3436</v>
      </c>
      <c r="F250" s="228" t="s">
        <v>3437</v>
      </c>
      <c r="G250" s="47" t="s">
        <v>3438</v>
      </c>
      <c r="H250" s="47" t="s">
        <v>3011</v>
      </c>
      <c r="I250" s="42" t="s">
        <v>6450</v>
      </c>
      <c r="J250" s="49">
        <v>44372.0</v>
      </c>
      <c r="K250" s="40">
        <v>45978.0</v>
      </c>
      <c r="L250" s="42" t="s">
        <v>75</v>
      </c>
      <c r="M250" s="51">
        <v>0.0</v>
      </c>
      <c r="N250" s="42" t="s">
        <v>75</v>
      </c>
      <c r="O250" s="54">
        <v>78000.0</v>
      </c>
      <c r="P250" s="133">
        <v>78000.0</v>
      </c>
      <c r="Q250" s="51">
        <v>0.0</v>
      </c>
      <c r="R250" s="438">
        <v>4440.0</v>
      </c>
      <c r="S250" s="52">
        <f t="shared" si="2"/>
        <v>73560</v>
      </c>
      <c r="T250" s="42" t="s">
        <v>83</v>
      </c>
      <c r="U250" s="49">
        <v>45978.0</v>
      </c>
      <c r="V250" s="49">
        <v>46009.0</v>
      </c>
      <c r="W250" s="42">
        <v>1.0</v>
      </c>
      <c r="X250" s="42" t="s">
        <v>98</v>
      </c>
      <c r="Y250" s="42" t="s">
        <v>85</v>
      </c>
    </row>
    <row r="251" ht="18.0" customHeight="1">
      <c r="A251" s="38" t="s">
        <v>9643</v>
      </c>
      <c r="B251" s="40">
        <v>45978.0</v>
      </c>
      <c r="C251" s="42">
        <v>7820.0</v>
      </c>
      <c r="D251" s="47" t="s">
        <v>4639</v>
      </c>
      <c r="E251" s="46" t="s">
        <v>2866</v>
      </c>
      <c r="F251" s="228" t="s">
        <v>4640</v>
      </c>
      <c r="G251" s="47" t="s">
        <v>404</v>
      </c>
      <c r="H251" s="47" t="s">
        <v>72</v>
      </c>
      <c r="I251" s="42" t="s">
        <v>6450</v>
      </c>
      <c r="J251" s="49">
        <v>44912.0</v>
      </c>
      <c r="K251" s="40">
        <v>45978.0</v>
      </c>
      <c r="L251" s="42" t="s">
        <v>75</v>
      </c>
      <c r="M251" s="51">
        <v>0.0</v>
      </c>
      <c r="N251" s="42" t="s">
        <v>75</v>
      </c>
      <c r="O251" s="54">
        <v>78000.0</v>
      </c>
      <c r="P251" s="133">
        <v>78000.0</v>
      </c>
      <c r="Q251" s="51">
        <v>0.0</v>
      </c>
      <c r="R251" s="438">
        <v>4440.0</v>
      </c>
      <c r="S251" s="52">
        <f t="shared" si="2"/>
        <v>73560</v>
      </c>
      <c r="T251" s="42" t="s">
        <v>83</v>
      </c>
      <c r="U251" s="49">
        <v>45978.0</v>
      </c>
      <c r="V251" s="49">
        <v>46008.0</v>
      </c>
      <c r="W251" s="42">
        <v>1.0</v>
      </c>
      <c r="X251" s="42" t="s">
        <v>98</v>
      </c>
      <c r="Y251" s="42" t="s">
        <v>85</v>
      </c>
    </row>
    <row r="252" ht="18.0" customHeight="1">
      <c r="A252" s="38" t="s">
        <v>9645</v>
      </c>
      <c r="B252" s="40">
        <v>45978.0</v>
      </c>
      <c r="C252" s="42">
        <v>3864.0</v>
      </c>
      <c r="D252" s="47" t="s">
        <v>2990</v>
      </c>
      <c r="E252" s="46" t="s">
        <v>2991</v>
      </c>
      <c r="F252" s="228" t="s">
        <v>2992</v>
      </c>
      <c r="G252" s="47" t="s">
        <v>122</v>
      </c>
      <c r="H252" s="47" t="s">
        <v>124</v>
      </c>
      <c r="I252" s="42" t="s">
        <v>6450</v>
      </c>
      <c r="J252" s="49">
        <v>44556.0</v>
      </c>
      <c r="K252" s="40">
        <v>45978.0</v>
      </c>
      <c r="L252" s="42" t="s">
        <v>75</v>
      </c>
      <c r="M252" s="51">
        <v>0.0</v>
      </c>
      <c r="N252" s="42" t="s">
        <v>75</v>
      </c>
      <c r="O252" s="54">
        <v>118000.0</v>
      </c>
      <c r="P252" s="133">
        <v>118000.0</v>
      </c>
      <c r="Q252" s="51">
        <v>0.0</v>
      </c>
      <c r="R252" s="438">
        <v>2360.0</v>
      </c>
      <c r="S252" s="52">
        <f t="shared" si="2"/>
        <v>115640</v>
      </c>
      <c r="T252" s="42" t="s">
        <v>83</v>
      </c>
      <c r="U252" s="49">
        <v>45978.0</v>
      </c>
      <c r="V252" s="49">
        <v>46008.0</v>
      </c>
      <c r="W252" s="42">
        <v>1.0</v>
      </c>
      <c r="X252" s="150" t="s">
        <v>84</v>
      </c>
      <c r="Y252" s="42" t="s">
        <v>85</v>
      </c>
    </row>
    <row r="253" ht="18.0" customHeight="1">
      <c r="A253" s="38" t="s">
        <v>9653</v>
      </c>
      <c r="B253" s="40">
        <v>45978.0</v>
      </c>
      <c r="C253" s="42">
        <v>8355.0</v>
      </c>
      <c r="D253" s="47" t="s">
        <v>6645</v>
      </c>
      <c r="E253" s="46" t="s">
        <v>3190</v>
      </c>
      <c r="F253" s="228" t="s">
        <v>3191</v>
      </c>
      <c r="G253" s="47" t="s">
        <v>701</v>
      </c>
      <c r="H253" s="47" t="s">
        <v>177</v>
      </c>
      <c r="I253" s="42" t="s">
        <v>6450</v>
      </c>
      <c r="J253" s="49">
        <v>44974.0</v>
      </c>
      <c r="K253" s="40">
        <v>45978.0</v>
      </c>
      <c r="L253" s="42" t="s">
        <v>75</v>
      </c>
      <c r="M253" s="51">
        <v>78000.0</v>
      </c>
      <c r="N253" s="42" t="s">
        <v>75</v>
      </c>
      <c r="O253" s="54">
        <v>160000.0</v>
      </c>
      <c r="P253" s="133">
        <v>160000.0</v>
      </c>
      <c r="Q253" s="51">
        <v>0.0</v>
      </c>
      <c r="R253" s="438">
        <v>1120.0</v>
      </c>
      <c r="S253" s="52">
        <f t="shared" si="2"/>
        <v>158880</v>
      </c>
      <c r="T253" s="42" t="s">
        <v>83</v>
      </c>
      <c r="U253" s="49">
        <v>45978.0</v>
      </c>
      <c r="V253" s="49">
        <v>46008.0</v>
      </c>
      <c r="W253" s="42">
        <v>1.0</v>
      </c>
      <c r="X253" s="42" t="s">
        <v>98</v>
      </c>
      <c r="Y253" s="42" t="s">
        <v>85</v>
      </c>
    </row>
    <row r="254" ht="18.0" customHeight="1">
      <c r="A254" s="38" t="s">
        <v>9658</v>
      </c>
      <c r="B254" s="40">
        <v>45978.0</v>
      </c>
      <c r="C254" s="42">
        <v>6058.0</v>
      </c>
      <c r="D254" s="47" t="s">
        <v>1797</v>
      </c>
      <c r="E254" s="46" t="s">
        <v>1798</v>
      </c>
      <c r="F254" s="228" t="s">
        <v>2021</v>
      </c>
      <c r="G254" s="47" t="s">
        <v>812</v>
      </c>
      <c r="H254" s="47" t="s">
        <v>123</v>
      </c>
      <c r="I254" s="42" t="s">
        <v>6450</v>
      </c>
      <c r="J254" s="49">
        <v>44730.0</v>
      </c>
      <c r="K254" s="40">
        <v>45978.0</v>
      </c>
      <c r="L254" s="42" t="s">
        <v>75</v>
      </c>
      <c r="M254" s="51">
        <v>0.0</v>
      </c>
      <c r="N254" s="42" t="s">
        <v>75</v>
      </c>
      <c r="O254" s="54">
        <v>118000.0</v>
      </c>
      <c r="P254" s="133">
        <v>118000.0</v>
      </c>
      <c r="Q254" s="51">
        <v>0.0</v>
      </c>
      <c r="R254" s="438">
        <v>2360.0</v>
      </c>
      <c r="S254" s="52">
        <f t="shared" si="2"/>
        <v>115640</v>
      </c>
      <c r="T254" s="42" t="s">
        <v>83</v>
      </c>
      <c r="U254" s="49">
        <v>45978.0</v>
      </c>
      <c r="V254" s="49">
        <v>46010.0</v>
      </c>
      <c r="W254" s="42">
        <v>1.0</v>
      </c>
      <c r="X254" s="150" t="s">
        <v>84</v>
      </c>
      <c r="Y254" s="42" t="s">
        <v>85</v>
      </c>
    </row>
    <row r="255" ht="18.0" customHeight="1">
      <c r="A255" s="38" t="s">
        <v>9666</v>
      </c>
      <c r="B255" s="40">
        <v>45978.0</v>
      </c>
      <c r="C255" s="42">
        <v>3325.0</v>
      </c>
      <c r="D255" s="47" t="s">
        <v>6285</v>
      </c>
      <c r="E255" s="46" t="s">
        <v>3038</v>
      </c>
      <c r="F255" s="228" t="s">
        <v>9669</v>
      </c>
      <c r="G255" s="47" t="s">
        <v>1295</v>
      </c>
      <c r="H255" s="47" t="s">
        <v>1296</v>
      </c>
      <c r="I255" s="42" t="s">
        <v>6450</v>
      </c>
      <c r="J255" s="49">
        <v>44523.0</v>
      </c>
      <c r="K255" s="40">
        <v>45978.0</v>
      </c>
      <c r="L255" s="42" t="s">
        <v>75</v>
      </c>
      <c r="M255" s="51">
        <v>118000.0</v>
      </c>
      <c r="N255" s="42" t="s">
        <v>75</v>
      </c>
      <c r="O255" s="54">
        <v>115000.0</v>
      </c>
      <c r="P255" s="133">
        <v>115000.0</v>
      </c>
      <c r="Q255" s="51">
        <v>0.0</v>
      </c>
      <c r="R255" s="438">
        <v>4400.0</v>
      </c>
      <c r="S255" s="52">
        <f t="shared" si="2"/>
        <v>110600</v>
      </c>
      <c r="T255" s="42" t="s">
        <v>83</v>
      </c>
      <c r="U255" s="49">
        <v>45978.0</v>
      </c>
      <c r="V255" s="49">
        <v>46008.0</v>
      </c>
      <c r="W255" s="42">
        <v>1.0</v>
      </c>
      <c r="X255" s="150" t="s">
        <v>84</v>
      </c>
      <c r="Y255" s="42" t="s">
        <v>85</v>
      </c>
    </row>
    <row r="256" ht="18.0" customHeight="1">
      <c r="A256" s="46" t="s">
        <v>9673</v>
      </c>
      <c r="B256" s="40">
        <v>45978.0</v>
      </c>
      <c r="C256" s="42">
        <v>3202.0</v>
      </c>
      <c r="D256" s="47" t="s">
        <v>3202</v>
      </c>
      <c r="E256" s="46" t="s">
        <v>3203</v>
      </c>
      <c r="F256" s="228" t="s">
        <v>9674</v>
      </c>
      <c r="G256" s="47" t="s">
        <v>404</v>
      </c>
      <c r="H256" s="47" t="s">
        <v>72</v>
      </c>
      <c r="I256" s="42" t="s">
        <v>58</v>
      </c>
      <c r="J256" s="49">
        <v>44514.0</v>
      </c>
      <c r="K256" s="40">
        <v>45978.0</v>
      </c>
      <c r="L256" s="42" t="s">
        <v>75</v>
      </c>
      <c r="M256" s="51"/>
      <c r="N256" s="42"/>
      <c r="O256" s="51">
        <v>78000.0</v>
      </c>
      <c r="P256" s="438">
        <v>78000.0</v>
      </c>
      <c r="Q256" s="51">
        <v>0.0</v>
      </c>
      <c r="R256" s="438">
        <v>4440.0</v>
      </c>
      <c r="S256" s="52">
        <f t="shared" si="2"/>
        <v>73560</v>
      </c>
      <c r="T256" s="42" t="s">
        <v>83</v>
      </c>
      <c r="U256" s="49"/>
      <c r="V256" s="49"/>
      <c r="W256" s="42">
        <v>1.0</v>
      </c>
      <c r="X256" s="42" t="s">
        <v>98</v>
      </c>
      <c r="Y256" s="42" t="s">
        <v>85</v>
      </c>
    </row>
    <row r="257" ht="18.0" customHeight="1">
      <c r="A257" s="38" t="s">
        <v>9677</v>
      </c>
      <c r="B257" s="40">
        <v>45978.0</v>
      </c>
      <c r="C257" s="42">
        <v>2719.0</v>
      </c>
      <c r="D257" s="47" t="s">
        <v>4911</v>
      </c>
      <c r="E257" s="46" t="s">
        <v>1931</v>
      </c>
      <c r="F257" s="228" t="s">
        <v>3593</v>
      </c>
      <c r="G257" s="47" t="s">
        <v>179</v>
      </c>
      <c r="H257" s="47" t="s">
        <v>177</v>
      </c>
      <c r="I257" s="42" t="s">
        <v>6450</v>
      </c>
      <c r="J257" s="49">
        <v>44469.0</v>
      </c>
      <c r="K257" s="40">
        <v>45978.0</v>
      </c>
      <c r="L257" s="42" t="s">
        <v>75</v>
      </c>
      <c r="M257" s="51">
        <v>118000.0</v>
      </c>
      <c r="N257" s="42" t="s">
        <v>75</v>
      </c>
      <c r="O257" s="54">
        <v>708000.0</v>
      </c>
      <c r="P257" s="133">
        <v>708000.0</v>
      </c>
      <c r="Q257" s="51">
        <v>0.0</v>
      </c>
      <c r="R257" s="438">
        <v>14160.0</v>
      </c>
      <c r="S257" s="52">
        <f t="shared" si="2"/>
        <v>693840</v>
      </c>
      <c r="T257" s="42" t="s">
        <v>83</v>
      </c>
      <c r="U257" s="49">
        <v>45978.0</v>
      </c>
      <c r="V257" s="49">
        <v>46013.0</v>
      </c>
      <c r="W257" s="42">
        <v>1.0</v>
      </c>
      <c r="X257" s="150" t="s">
        <v>84</v>
      </c>
      <c r="Y257" s="42" t="s">
        <v>85</v>
      </c>
    </row>
    <row r="258" ht="18.0" customHeight="1">
      <c r="A258" s="38" t="s">
        <v>9684</v>
      </c>
      <c r="B258" s="40">
        <v>45978.0</v>
      </c>
      <c r="C258" s="42">
        <v>2719.0</v>
      </c>
      <c r="D258" s="47" t="s">
        <v>4911</v>
      </c>
      <c r="E258" s="46" t="s">
        <v>1931</v>
      </c>
      <c r="F258" s="228" t="s">
        <v>3628</v>
      </c>
      <c r="G258" s="47" t="s">
        <v>179</v>
      </c>
      <c r="H258" s="47" t="s">
        <v>177</v>
      </c>
      <c r="I258" s="42" t="s">
        <v>6450</v>
      </c>
      <c r="J258" s="49">
        <v>44469.0</v>
      </c>
      <c r="K258" s="40"/>
      <c r="L258" s="42"/>
      <c r="M258" s="51">
        <v>118000.0</v>
      </c>
      <c r="N258" s="42" t="s">
        <v>75</v>
      </c>
      <c r="O258" s="54">
        <v>0.0</v>
      </c>
      <c r="P258" s="54">
        <v>0.0</v>
      </c>
      <c r="Q258" s="51">
        <v>0.0</v>
      </c>
      <c r="R258" s="51">
        <v>0.0</v>
      </c>
      <c r="S258" s="52">
        <f t="shared" si="2"/>
        <v>0</v>
      </c>
      <c r="T258" s="42" t="s">
        <v>283</v>
      </c>
      <c r="U258" s="49">
        <v>45978.0</v>
      </c>
      <c r="V258" s="49">
        <v>46018.0</v>
      </c>
      <c r="W258" s="42">
        <v>1.0</v>
      </c>
      <c r="X258" s="150" t="s">
        <v>84</v>
      </c>
      <c r="Y258" s="42" t="s">
        <v>85</v>
      </c>
    </row>
    <row r="259" ht="18.0" customHeight="1">
      <c r="A259" s="38" t="s">
        <v>9688</v>
      </c>
      <c r="B259" s="40">
        <v>45978.0</v>
      </c>
      <c r="C259" s="42">
        <v>2719.0</v>
      </c>
      <c r="D259" s="47" t="s">
        <v>4911</v>
      </c>
      <c r="E259" s="46" t="s">
        <v>1931</v>
      </c>
      <c r="F259" s="228" t="s">
        <v>1932</v>
      </c>
      <c r="G259" s="47" t="s">
        <v>179</v>
      </c>
      <c r="H259" s="47" t="s">
        <v>177</v>
      </c>
      <c r="I259" s="42" t="s">
        <v>6450</v>
      </c>
      <c r="J259" s="49">
        <v>44469.0</v>
      </c>
      <c r="K259" s="40"/>
      <c r="L259" s="42"/>
      <c r="M259" s="51">
        <v>118000.0</v>
      </c>
      <c r="N259" s="42" t="s">
        <v>75</v>
      </c>
      <c r="O259" s="54">
        <v>0.0</v>
      </c>
      <c r="P259" s="54">
        <v>0.0</v>
      </c>
      <c r="Q259" s="51">
        <v>0.0</v>
      </c>
      <c r="R259" s="51">
        <v>0.0</v>
      </c>
      <c r="S259" s="52">
        <f t="shared" si="2"/>
        <v>0</v>
      </c>
      <c r="T259" s="42" t="s">
        <v>283</v>
      </c>
      <c r="U259" s="49">
        <v>45978.0</v>
      </c>
      <c r="V259" s="49">
        <v>46012.0</v>
      </c>
      <c r="W259" s="42">
        <v>1.0</v>
      </c>
      <c r="X259" s="150" t="s">
        <v>84</v>
      </c>
      <c r="Y259" s="42" t="s">
        <v>85</v>
      </c>
    </row>
    <row r="260" ht="18.0" customHeight="1">
      <c r="A260" s="38" t="s">
        <v>9692</v>
      </c>
      <c r="B260" s="40">
        <v>45978.0</v>
      </c>
      <c r="C260" s="42">
        <v>2719.0</v>
      </c>
      <c r="D260" s="47" t="s">
        <v>4911</v>
      </c>
      <c r="E260" s="46" t="s">
        <v>1931</v>
      </c>
      <c r="F260" s="228" t="s">
        <v>3600</v>
      </c>
      <c r="G260" s="47" t="s">
        <v>179</v>
      </c>
      <c r="H260" s="47" t="s">
        <v>177</v>
      </c>
      <c r="I260" s="42" t="s">
        <v>6450</v>
      </c>
      <c r="J260" s="49">
        <v>44469.0</v>
      </c>
      <c r="K260" s="40"/>
      <c r="L260" s="42"/>
      <c r="M260" s="51">
        <v>118000.0</v>
      </c>
      <c r="N260" s="42" t="s">
        <v>75</v>
      </c>
      <c r="O260" s="54">
        <v>0.0</v>
      </c>
      <c r="P260" s="54">
        <v>0.0</v>
      </c>
      <c r="Q260" s="51">
        <v>0.0</v>
      </c>
      <c r="R260" s="51">
        <v>0.0</v>
      </c>
      <c r="S260" s="52">
        <f t="shared" si="2"/>
        <v>0</v>
      </c>
      <c r="T260" s="42" t="s">
        <v>283</v>
      </c>
      <c r="U260" s="49">
        <v>45978.0</v>
      </c>
      <c r="V260" s="49">
        <v>46012.0</v>
      </c>
      <c r="W260" s="42">
        <v>1.0</v>
      </c>
      <c r="X260" s="150" t="s">
        <v>84</v>
      </c>
      <c r="Y260" s="42" t="s">
        <v>85</v>
      </c>
    </row>
    <row r="261" ht="18.0" customHeight="1">
      <c r="A261" s="38" t="s">
        <v>9696</v>
      </c>
      <c r="B261" s="40">
        <v>45978.0</v>
      </c>
      <c r="C261" s="42">
        <v>2719.0</v>
      </c>
      <c r="D261" s="47" t="s">
        <v>4911</v>
      </c>
      <c r="E261" s="46" t="s">
        <v>1931</v>
      </c>
      <c r="F261" s="228" t="s">
        <v>3617</v>
      </c>
      <c r="G261" s="47" t="s">
        <v>179</v>
      </c>
      <c r="H261" s="47" t="s">
        <v>177</v>
      </c>
      <c r="I261" s="42" t="s">
        <v>6450</v>
      </c>
      <c r="J261" s="49">
        <v>44469.0</v>
      </c>
      <c r="K261" s="40"/>
      <c r="L261" s="42"/>
      <c r="M261" s="51">
        <v>118000.0</v>
      </c>
      <c r="N261" s="42" t="s">
        <v>75</v>
      </c>
      <c r="O261" s="54">
        <v>0.0</v>
      </c>
      <c r="P261" s="54">
        <v>0.0</v>
      </c>
      <c r="Q261" s="51">
        <v>0.0</v>
      </c>
      <c r="R261" s="51">
        <v>0.0</v>
      </c>
      <c r="S261" s="52">
        <f t="shared" si="2"/>
        <v>0</v>
      </c>
      <c r="T261" s="42" t="s">
        <v>283</v>
      </c>
      <c r="U261" s="49">
        <v>45978.0</v>
      </c>
      <c r="V261" s="49">
        <v>46018.0</v>
      </c>
      <c r="W261" s="42">
        <v>1.0</v>
      </c>
      <c r="X261" s="150" t="s">
        <v>84</v>
      </c>
      <c r="Y261" s="42" t="s">
        <v>85</v>
      </c>
    </row>
    <row r="262" ht="18.0" customHeight="1">
      <c r="A262" s="38" t="s">
        <v>9701</v>
      </c>
      <c r="B262" s="40">
        <v>45978.0</v>
      </c>
      <c r="C262" s="42">
        <v>2719.0</v>
      </c>
      <c r="D262" s="47" t="s">
        <v>4911</v>
      </c>
      <c r="E262" s="46" t="s">
        <v>1931</v>
      </c>
      <c r="F262" s="228" t="s">
        <v>3623</v>
      </c>
      <c r="G262" s="47" t="s">
        <v>179</v>
      </c>
      <c r="H262" s="47" t="s">
        <v>177</v>
      </c>
      <c r="I262" s="42" t="s">
        <v>6450</v>
      </c>
      <c r="J262" s="49">
        <v>44469.0</v>
      </c>
      <c r="K262" s="40"/>
      <c r="L262" s="42"/>
      <c r="M262" s="51">
        <v>118000.0</v>
      </c>
      <c r="N262" s="42" t="s">
        <v>75</v>
      </c>
      <c r="O262" s="54">
        <v>0.0</v>
      </c>
      <c r="P262" s="54">
        <v>0.0</v>
      </c>
      <c r="Q262" s="51">
        <v>0.0</v>
      </c>
      <c r="R262" s="51">
        <v>0.0</v>
      </c>
      <c r="S262" s="52">
        <f t="shared" si="2"/>
        <v>0</v>
      </c>
      <c r="T262" s="42" t="s">
        <v>283</v>
      </c>
      <c r="U262" s="49">
        <v>45978.0</v>
      </c>
      <c r="V262" s="49">
        <v>46018.0</v>
      </c>
      <c r="W262" s="42">
        <v>1.0</v>
      </c>
      <c r="X262" s="150" t="s">
        <v>84</v>
      </c>
      <c r="Y262" s="42" t="s">
        <v>85</v>
      </c>
    </row>
    <row r="263" ht="18.0" customHeight="1">
      <c r="A263" s="38" t="s">
        <v>9703</v>
      </c>
      <c r="B263" s="40">
        <v>45978.0</v>
      </c>
      <c r="C263" s="42">
        <v>5121.0</v>
      </c>
      <c r="D263" s="47" t="s">
        <v>7336</v>
      </c>
      <c r="E263" s="46" t="s">
        <v>3115</v>
      </c>
      <c r="F263" s="228" t="s">
        <v>3116</v>
      </c>
      <c r="G263" s="47" t="s">
        <v>3117</v>
      </c>
      <c r="H263" s="47" t="s">
        <v>124</v>
      </c>
      <c r="I263" s="42" t="s">
        <v>6450</v>
      </c>
      <c r="J263" s="49">
        <v>44640.0</v>
      </c>
      <c r="K263" s="40">
        <v>45978.0</v>
      </c>
      <c r="L263" s="42" t="s">
        <v>75</v>
      </c>
      <c r="M263" s="51">
        <v>118000.0</v>
      </c>
      <c r="N263" s="42" t="s">
        <v>75</v>
      </c>
      <c r="O263" s="54">
        <v>120056.0</v>
      </c>
      <c r="P263" s="126">
        <v>120000.0</v>
      </c>
      <c r="Q263" s="51">
        <v>0.0</v>
      </c>
      <c r="R263" s="51">
        <v>0.0</v>
      </c>
      <c r="S263" s="52">
        <f t="shared" si="2"/>
        <v>120000</v>
      </c>
      <c r="T263" s="42" t="s">
        <v>112</v>
      </c>
      <c r="U263" s="49">
        <v>45978.0</v>
      </c>
      <c r="V263" s="49">
        <v>46008.0</v>
      </c>
      <c r="W263" s="42">
        <v>1.0</v>
      </c>
      <c r="X263" s="150" t="s">
        <v>84</v>
      </c>
      <c r="Y263" s="42" t="s">
        <v>85</v>
      </c>
    </row>
    <row r="264" ht="18.0" customHeight="1">
      <c r="A264" s="38" t="s">
        <v>9708</v>
      </c>
      <c r="B264" s="40">
        <v>45978.0</v>
      </c>
      <c r="C264" s="42">
        <v>7236.0</v>
      </c>
      <c r="D264" s="47" t="s">
        <v>921</v>
      </c>
      <c r="E264" s="46" t="s">
        <v>9498</v>
      </c>
      <c r="F264" s="228" t="s">
        <v>9712</v>
      </c>
      <c r="G264" s="47" t="s">
        <v>812</v>
      </c>
      <c r="H264" s="47" t="s">
        <v>123</v>
      </c>
      <c r="I264" s="42" t="s">
        <v>6450</v>
      </c>
      <c r="J264" s="49">
        <v>44847.0</v>
      </c>
      <c r="K264" s="40">
        <v>45978.0</v>
      </c>
      <c r="L264" s="42" t="s">
        <v>75</v>
      </c>
      <c r="M264" s="51">
        <v>0.0</v>
      </c>
      <c r="N264" s="42" t="s">
        <v>75</v>
      </c>
      <c r="O264" s="54">
        <v>78000.0</v>
      </c>
      <c r="P264" s="133">
        <v>78000.0</v>
      </c>
      <c r="Q264" s="51">
        <v>0.0</v>
      </c>
      <c r="R264" s="438">
        <v>546.0</v>
      </c>
      <c r="S264" s="52">
        <f t="shared" si="2"/>
        <v>77454</v>
      </c>
      <c r="T264" s="42" t="s">
        <v>83</v>
      </c>
      <c r="U264" s="49">
        <v>45978.0</v>
      </c>
      <c r="V264" s="49">
        <v>46011.0</v>
      </c>
      <c r="W264" s="42">
        <v>1.0</v>
      </c>
      <c r="X264" s="42" t="s">
        <v>98</v>
      </c>
      <c r="Y264" s="42" t="s">
        <v>85</v>
      </c>
    </row>
    <row r="265" ht="18.0" customHeight="1">
      <c r="A265" s="38" t="s">
        <v>9715</v>
      </c>
      <c r="B265" s="40">
        <v>45979.0</v>
      </c>
      <c r="C265" s="42">
        <v>15123.0</v>
      </c>
      <c r="D265" s="47" t="s">
        <v>4093</v>
      </c>
      <c r="E265" s="46" t="s">
        <v>4094</v>
      </c>
      <c r="F265" s="228" t="s">
        <v>4095</v>
      </c>
      <c r="G265" s="47" t="s">
        <v>199</v>
      </c>
      <c r="H265" s="47" t="s">
        <v>200</v>
      </c>
      <c r="I265" s="42" t="s">
        <v>6450</v>
      </c>
      <c r="J265" s="49">
        <v>45755.0</v>
      </c>
      <c r="K265" s="40">
        <v>45978.0</v>
      </c>
      <c r="L265" s="42" t="s">
        <v>75</v>
      </c>
      <c r="M265" s="51">
        <v>0.0</v>
      </c>
      <c r="N265" s="42" t="s">
        <v>75</v>
      </c>
      <c r="O265" s="54">
        <v>118015.0</v>
      </c>
      <c r="P265" s="126">
        <v>118015.0</v>
      </c>
      <c r="Q265" s="51">
        <v>0.0</v>
      </c>
      <c r="R265" s="51">
        <v>0.0</v>
      </c>
      <c r="S265" s="52">
        <f t="shared" si="2"/>
        <v>118015</v>
      </c>
      <c r="T265" s="42" t="s">
        <v>112</v>
      </c>
      <c r="U265" s="49">
        <v>45978.0</v>
      </c>
      <c r="V265" s="49">
        <v>46009.0</v>
      </c>
      <c r="W265" s="42">
        <v>1.0</v>
      </c>
      <c r="X265" s="150" t="s">
        <v>84</v>
      </c>
      <c r="Y265" s="42" t="s">
        <v>85</v>
      </c>
    </row>
    <row r="266" ht="18.0" customHeight="1">
      <c r="A266" s="38" t="s">
        <v>9722</v>
      </c>
      <c r="B266" s="40">
        <v>45979.0</v>
      </c>
      <c r="C266" s="42">
        <v>12706.0</v>
      </c>
      <c r="D266" s="47" t="s">
        <v>2539</v>
      </c>
      <c r="E266" s="46" t="s">
        <v>2540</v>
      </c>
      <c r="F266" s="228" t="s">
        <v>2541</v>
      </c>
      <c r="G266" s="47" t="s">
        <v>179</v>
      </c>
      <c r="H266" s="42" t="s">
        <v>75</v>
      </c>
      <c r="I266" s="42" t="s">
        <v>6450</v>
      </c>
      <c r="J266" s="49">
        <v>45480.0</v>
      </c>
      <c r="K266" s="40">
        <v>45978.0</v>
      </c>
      <c r="L266" s="42" t="s">
        <v>75</v>
      </c>
      <c r="M266" s="51">
        <v>0.0</v>
      </c>
      <c r="O266" s="54">
        <v>118030.0</v>
      </c>
      <c r="P266" s="126">
        <v>118000.0</v>
      </c>
      <c r="Q266" s="51">
        <v>0.0</v>
      </c>
      <c r="R266" s="51">
        <v>0.0</v>
      </c>
      <c r="S266" s="52">
        <f t="shared" si="2"/>
        <v>118000</v>
      </c>
      <c r="T266" s="42" t="s">
        <v>112</v>
      </c>
      <c r="U266" s="49">
        <v>45978.0</v>
      </c>
      <c r="V266" s="49">
        <v>46009.0</v>
      </c>
      <c r="W266" s="42">
        <v>1.0</v>
      </c>
      <c r="X266" s="150" t="s">
        <v>84</v>
      </c>
      <c r="Y266" s="42" t="s">
        <v>85</v>
      </c>
    </row>
    <row r="267" ht="18.0" customHeight="1">
      <c r="A267" s="38" t="s">
        <v>9727</v>
      </c>
      <c r="B267" s="40">
        <v>45979.0</v>
      </c>
      <c r="C267" s="42">
        <v>3002.0</v>
      </c>
      <c r="D267" s="47" t="s">
        <v>3250</v>
      </c>
      <c r="E267" s="46" t="s">
        <v>3252</v>
      </c>
      <c r="F267" s="228" t="s">
        <v>3254</v>
      </c>
      <c r="G267" s="47" t="s">
        <v>194</v>
      </c>
      <c r="H267" s="47" t="s">
        <v>177</v>
      </c>
      <c r="I267" s="42" t="s">
        <v>6450</v>
      </c>
      <c r="J267" s="49">
        <v>44492.0</v>
      </c>
      <c r="K267" s="40">
        <v>45978.0</v>
      </c>
      <c r="L267" s="42" t="s">
        <v>75</v>
      </c>
      <c r="M267" s="51">
        <v>0.0</v>
      </c>
      <c r="N267" s="42" t="s">
        <v>75</v>
      </c>
      <c r="O267" s="54">
        <v>78000.0</v>
      </c>
      <c r="P267" s="133">
        <v>78000.0</v>
      </c>
      <c r="Q267" s="51">
        <v>0.0</v>
      </c>
      <c r="R267" s="438">
        <v>546.0</v>
      </c>
      <c r="S267" s="52">
        <f t="shared" si="2"/>
        <v>77454</v>
      </c>
      <c r="T267" s="42" t="s">
        <v>83</v>
      </c>
      <c r="U267" s="49">
        <v>45978.0</v>
      </c>
      <c r="V267" s="49">
        <v>46008.0</v>
      </c>
      <c r="W267" s="42">
        <v>1.0</v>
      </c>
      <c r="X267" s="42" t="s">
        <v>98</v>
      </c>
      <c r="Y267" s="42" t="s">
        <v>85</v>
      </c>
    </row>
    <row r="268" ht="18.0" customHeight="1">
      <c r="A268" s="38" t="s">
        <v>9731</v>
      </c>
      <c r="B268" s="40">
        <v>45979.0</v>
      </c>
      <c r="C268" s="42">
        <v>8159.0</v>
      </c>
      <c r="D268" s="47" t="s">
        <v>3869</v>
      </c>
      <c r="E268" s="46" t="s">
        <v>3590</v>
      </c>
      <c r="F268" s="228" t="s">
        <v>3591</v>
      </c>
      <c r="G268" s="47" t="s">
        <v>634</v>
      </c>
      <c r="H268" s="47" t="s">
        <v>235</v>
      </c>
      <c r="I268" s="42" t="s">
        <v>6450</v>
      </c>
      <c r="J268" s="49">
        <v>44952.0</v>
      </c>
      <c r="K268" s="40">
        <v>45978.0</v>
      </c>
      <c r="L268" s="42" t="s">
        <v>75</v>
      </c>
      <c r="M268" s="54">
        <v>78000.0</v>
      </c>
      <c r="N268" s="40">
        <v>45979.0</v>
      </c>
      <c r="O268" s="54">
        <v>80000.0</v>
      </c>
      <c r="P268" s="133">
        <v>80000.0</v>
      </c>
      <c r="Q268" s="51">
        <v>0.0</v>
      </c>
      <c r="R268" s="438">
        <v>4400.0</v>
      </c>
      <c r="S268" s="52">
        <f t="shared" si="2"/>
        <v>75600</v>
      </c>
      <c r="T268" s="42" t="s">
        <v>83</v>
      </c>
      <c r="U268" s="49">
        <v>45979.0</v>
      </c>
      <c r="V268" s="49">
        <v>46009.0</v>
      </c>
      <c r="W268" s="42">
        <v>1.0</v>
      </c>
      <c r="X268" s="42" t="s">
        <v>98</v>
      </c>
      <c r="Y268" s="42" t="s">
        <v>85</v>
      </c>
    </row>
    <row r="269" ht="18.0" customHeight="1">
      <c r="A269" s="169" t="s">
        <v>9735</v>
      </c>
      <c r="B269" s="40">
        <v>45979.0</v>
      </c>
      <c r="C269" s="42">
        <v>5018.0</v>
      </c>
      <c r="D269" s="47" t="s">
        <v>212</v>
      </c>
      <c r="E269" s="60"/>
      <c r="F269" s="228" t="s">
        <v>212</v>
      </c>
      <c r="G269" s="43"/>
      <c r="H269" s="43"/>
      <c r="I269" s="42" t="s">
        <v>6450</v>
      </c>
      <c r="J269" s="49"/>
      <c r="K269" s="39"/>
      <c r="L269" s="40">
        <v>45978.0</v>
      </c>
      <c r="M269" s="51"/>
      <c r="N269" s="42"/>
      <c r="O269" s="51">
        <v>0.0</v>
      </c>
      <c r="P269" s="126">
        <v>78000.0</v>
      </c>
      <c r="Q269" s="51">
        <v>0.0</v>
      </c>
      <c r="R269" s="51">
        <v>0.0</v>
      </c>
      <c r="S269" s="52">
        <f t="shared" si="2"/>
        <v>78000</v>
      </c>
      <c r="T269" s="42" t="s">
        <v>5222</v>
      </c>
      <c r="U269" s="48"/>
      <c r="V269" s="48"/>
      <c r="W269" s="42">
        <v>1.0</v>
      </c>
      <c r="X269" s="42" t="s">
        <v>98</v>
      </c>
      <c r="Y269" s="42" t="s">
        <v>85</v>
      </c>
    </row>
    <row r="270" ht="18.0" customHeight="1">
      <c r="A270" s="38" t="s">
        <v>9739</v>
      </c>
      <c r="B270" s="40">
        <v>45979.0</v>
      </c>
      <c r="C270" s="42">
        <v>9428.0</v>
      </c>
      <c r="D270" s="47" t="s">
        <v>7284</v>
      </c>
      <c r="E270" s="46" t="s">
        <v>505</v>
      </c>
      <c r="F270" s="228" t="s">
        <v>506</v>
      </c>
      <c r="G270" s="47" t="s">
        <v>404</v>
      </c>
      <c r="H270" s="47" t="s">
        <v>72</v>
      </c>
      <c r="I270" s="42" t="s">
        <v>6450</v>
      </c>
      <c r="J270" s="49">
        <v>45104.0</v>
      </c>
      <c r="K270" s="40">
        <v>45979.0</v>
      </c>
      <c r="L270" s="42" t="s">
        <v>75</v>
      </c>
      <c r="M270" s="51">
        <v>0.0</v>
      </c>
      <c r="N270" s="42" t="s">
        <v>75</v>
      </c>
      <c r="O270" s="54">
        <v>78000.0</v>
      </c>
      <c r="P270" s="139">
        <v>78000.0</v>
      </c>
      <c r="Q270" s="51">
        <v>0.0</v>
      </c>
      <c r="R270" s="584">
        <v>546.0</v>
      </c>
      <c r="S270" s="52">
        <f t="shared" si="2"/>
        <v>77454</v>
      </c>
      <c r="T270" s="42" t="s">
        <v>83</v>
      </c>
      <c r="U270" s="49">
        <v>45979.0</v>
      </c>
      <c r="V270" s="49">
        <v>46009.0</v>
      </c>
      <c r="W270" s="42">
        <v>1.0</v>
      </c>
      <c r="X270" s="42" t="s">
        <v>98</v>
      </c>
      <c r="Y270" s="42" t="s">
        <v>85</v>
      </c>
    </row>
    <row r="271" ht="18.0" customHeight="1">
      <c r="A271" s="38" t="s">
        <v>9743</v>
      </c>
      <c r="B271" s="40">
        <v>45979.0</v>
      </c>
      <c r="C271" s="42">
        <v>919.0</v>
      </c>
      <c r="D271" s="47" t="s">
        <v>2216</v>
      </c>
      <c r="E271" s="46" t="s">
        <v>2151</v>
      </c>
      <c r="F271" s="228" t="s">
        <v>2219</v>
      </c>
      <c r="G271" s="47" t="s">
        <v>2154</v>
      </c>
      <c r="H271" s="47" t="s">
        <v>1766</v>
      </c>
      <c r="I271" s="42" t="s">
        <v>6450</v>
      </c>
      <c r="J271" s="49">
        <v>44339.0</v>
      </c>
      <c r="K271" s="40">
        <v>45979.0</v>
      </c>
      <c r="L271" s="42" t="s">
        <v>75</v>
      </c>
      <c r="M271" s="51">
        <v>0.0</v>
      </c>
      <c r="N271" s="42" t="s">
        <v>75</v>
      </c>
      <c r="O271" s="54">
        <v>78070.0</v>
      </c>
      <c r="P271" s="140">
        <v>78070.0</v>
      </c>
      <c r="Q271" s="51">
        <v>0.0</v>
      </c>
      <c r="R271" s="51">
        <v>0.0</v>
      </c>
      <c r="S271" s="52">
        <f t="shared" si="2"/>
        <v>78070</v>
      </c>
      <c r="T271" s="42" t="s">
        <v>112</v>
      </c>
      <c r="U271" s="49">
        <v>45979.0</v>
      </c>
      <c r="V271" s="49">
        <v>46009.0</v>
      </c>
      <c r="W271" s="42">
        <v>1.0</v>
      </c>
      <c r="X271" s="42" t="s">
        <v>98</v>
      </c>
      <c r="Y271" s="42" t="s">
        <v>85</v>
      </c>
    </row>
    <row r="272" ht="18.0" customHeight="1">
      <c r="A272" s="38" t="s">
        <v>9749</v>
      </c>
      <c r="B272" s="40">
        <v>45979.0</v>
      </c>
      <c r="C272" s="42">
        <v>4918.0</v>
      </c>
      <c r="D272" s="47" t="s">
        <v>6219</v>
      </c>
      <c r="E272" s="46" t="s">
        <v>453</v>
      </c>
      <c r="F272" s="228" t="s">
        <v>3761</v>
      </c>
      <c r="G272" s="47" t="s">
        <v>455</v>
      </c>
      <c r="H272" s="47" t="s">
        <v>156</v>
      </c>
      <c r="I272" s="42" t="s">
        <v>6450</v>
      </c>
      <c r="J272" s="49">
        <v>44625.0</v>
      </c>
      <c r="K272" s="40">
        <v>45979.0</v>
      </c>
      <c r="L272" s="42" t="s">
        <v>75</v>
      </c>
      <c r="M272" s="51">
        <v>0.0</v>
      </c>
      <c r="N272" s="42" t="s">
        <v>75</v>
      </c>
      <c r="O272" s="54">
        <v>78000.0</v>
      </c>
      <c r="P272" s="139">
        <v>78000.0</v>
      </c>
      <c r="Q272" s="51">
        <v>0.0</v>
      </c>
      <c r="R272" s="584">
        <v>546.0</v>
      </c>
      <c r="S272" s="52">
        <f t="shared" si="2"/>
        <v>77454</v>
      </c>
      <c r="T272" s="42" t="s">
        <v>83</v>
      </c>
      <c r="U272" s="49">
        <v>45979.0</v>
      </c>
      <c r="V272" s="49">
        <v>46011.0</v>
      </c>
      <c r="W272" s="42">
        <v>1.0</v>
      </c>
      <c r="X272" s="42" t="s">
        <v>98</v>
      </c>
      <c r="Y272" s="42" t="s">
        <v>85</v>
      </c>
    </row>
    <row r="273" ht="18.0" customHeight="1">
      <c r="A273" s="38" t="s">
        <v>9754</v>
      </c>
      <c r="B273" s="40">
        <v>45979.0</v>
      </c>
      <c r="C273" s="42">
        <v>3778.0</v>
      </c>
      <c r="D273" s="47" t="s">
        <v>2927</v>
      </c>
      <c r="E273" s="46" t="s">
        <v>2576</v>
      </c>
      <c r="F273" s="228" t="s">
        <v>2577</v>
      </c>
      <c r="G273" s="47" t="s">
        <v>2579</v>
      </c>
      <c r="H273" s="47" t="s">
        <v>156</v>
      </c>
      <c r="I273" s="42" t="s">
        <v>6450</v>
      </c>
      <c r="J273" s="49">
        <v>44549.0</v>
      </c>
      <c r="K273" s="40">
        <v>45979.0</v>
      </c>
      <c r="L273" s="42" t="s">
        <v>75</v>
      </c>
      <c r="M273" s="51">
        <v>0.0</v>
      </c>
      <c r="N273" s="40">
        <v>45980.0</v>
      </c>
      <c r="O273" s="54">
        <v>118091.0</v>
      </c>
      <c r="P273" s="140">
        <v>118091.0</v>
      </c>
      <c r="Q273" s="51">
        <v>0.0</v>
      </c>
      <c r="R273" s="51">
        <v>0.0</v>
      </c>
      <c r="S273" s="52">
        <f t="shared" si="2"/>
        <v>118091</v>
      </c>
      <c r="T273" s="42" t="s">
        <v>112</v>
      </c>
      <c r="U273" s="49">
        <v>45980.0</v>
      </c>
      <c r="V273" s="49">
        <v>46010.0</v>
      </c>
      <c r="W273" s="42">
        <v>1.0</v>
      </c>
      <c r="X273" s="42" t="s">
        <v>84</v>
      </c>
      <c r="Y273" s="42" t="s">
        <v>85</v>
      </c>
    </row>
    <row r="274" ht="18.0" customHeight="1">
      <c r="A274" s="38" t="s">
        <v>9758</v>
      </c>
      <c r="B274" s="40">
        <v>45979.0</v>
      </c>
      <c r="C274" s="42">
        <v>3316.0</v>
      </c>
      <c r="D274" s="47" t="s">
        <v>867</v>
      </c>
      <c r="E274" s="46" t="s">
        <v>868</v>
      </c>
      <c r="F274" s="228" t="s">
        <v>3175</v>
      </c>
      <c r="G274" s="47" t="s">
        <v>870</v>
      </c>
      <c r="H274" s="47" t="s">
        <v>870</v>
      </c>
      <c r="I274" s="42" t="s">
        <v>6450</v>
      </c>
      <c r="J274" s="49">
        <v>44523.0</v>
      </c>
      <c r="K274" s="40">
        <v>45979.0</v>
      </c>
      <c r="L274" s="42" t="s">
        <v>75</v>
      </c>
      <c r="M274" s="51">
        <v>0.0</v>
      </c>
      <c r="N274" s="42" t="s">
        <v>75</v>
      </c>
      <c r="O274" s="54">
        <v>78000.0</v>
      </c>
      <c r="P274" s="139">
        <v>78000.0</v>
      </c>
      <c r="Q274" s="51">
        <v>0.0</v>
      </c>
      <c r="R274" s="584">
        <v>4440.0</v>
      </c>
      <c r="S274" s="52">
        <f t="shared" si="2"/>
        <v>73560</v>
      </c>
      <c r="T274" s="42" t="s">
        <v>83</v>
      </c>
      <c r="U274" s="49">
        <v>45979.0</v>
      </c>
      <c r="V274" s="49">
        <v>46009.0</v>
      </c>
      <c r="W274" s="42">
        <v>1.0</v>
      </c>
      <c r="X274" s="42" t="s">
        <v>98</v>
      </c>
      <c r="Y274" s="42" t="s">
        <v>85</v>
      </c>
    </row>
    <row r="275" ht="18.0" customHeight="1">
      <c r="A275" s="38" t="s">
        <v>9762</v>
      </c>
      <c r="B275" s="40">
        <v>45979.0</v>
      </c>
      <c r="C275" s="42">
        <v>6282.0</v>
      </c>
      <c r="D275" s="47" t="s">
        <v>1462</v>
      </c>
      <c r="E275" s="46" t="s">
        <v>1463</v>
      </c>
      <c r="F275" s="228" t="s">
        <v>3614</v>
      </c>
      <c r="G275" s="47" t="s">
        <v>1467</v>
      </c>
      <c r="H275" s="47" t="s">
        <v>1044</v>
      </c>
      <c r="I275" s="42" t="s">
        <v>6450</v>
      </c>
      <c r="J275" s="49">
        <v>44754.0</v>
      </c>
      <c r="K275" s="40">
        <v>45979.0</v>
      </c>
      <c r="L275" s="42" t="s">
        <v>75</v>
      </c>
      <c r="M275" s="51">
        <v>0.0</v>
      </c>
      <c r="N275" s="42" t="s">
        <v>75</v>
      </c>
      <c r="O275" s="54">
        <v>78000.0</v>
      </c>
      <c r="P275" s="139">
        <v>78000.0</v>
      </c>
      <c r="Q275" s="51">
        <v>0.0</v>
      </c>
      <c r="R275" s="584">
        <v>546.0</v>
      </c>
      <c r="S275" s="52">
        <f t="shared" si="2"/>
        <v>77454</v>
      </c>
      <c r="T275" s="42" t="s">
        <v>83</v>
      </c>
      <c r="U275" s="49">
        <v>45979.0</v>
      </c>
      <c r="V275" s="49">
        <v>46009.0</v>
      </c>
      <c r="W275" s="42">
        <v>1.0</v>
      </c>
      <c r="X275" s="42" t="s">
        <v>98</v>
      </c>
      <c r="Y275" s="42" t="s">
        <v>85</v>
      </c>
    </row>
    <row r="276" ht="18.0" customHeight="1">
      <c r="A276" s="38" t="s">
        <v>9766</v>
      </c>
      <c r="B276" s="40">
        <v>45979.0</v>
      </c>
      <c r="C276" s="42">
        <v>10916.0</v>
      </c>
      <c r="D276" s="47" t="s">
        <v>3361</v>
      </c>
      <c r="E276" s="46" t="s">
        <v>3362</v>
      </c>
      <c r="F276" s="228" t="s">
        <v>7297</v>
      </c>
      <c r="G276" s="47" t="s">
        <v>179</v>
      </c>
      <c r="H276" s="47" t="s">
        <v>177</v>
      </c>
      <c r="I276" s="42" t="s">
        <v>6450</v>
      </c>
      <c r="J276" s="49">
        <v>45289.0</v>
      </c>
      <c r="K276" s="40">
        <v>45979.0</v>
      </c>
      <c r="L276" s="42" t="s">
        <v>75</v>
      </c>
      <c r="M276" s="51">
        <v>0.0</v>
      </c>
      <c r="N276" s="42" t="s">
        <v>75</v>
      </c>
      <c r="O276" s="54">
        <v>78000.0</v>
      </c>
      <c r="P276" s="139">
        <v>78000.0</v>
      </c>
      <c r="Q276" s="51">
        <v>0.0</v>
      </c>
      <c r="R276" s="584">
        <v>4440.0</v>
      </c>
      <c r="S276" s="52">
        <f t="shared" si="2"/>
        <v>73560</v>
      </c>
      <c r="T276" s="42" t="s">
        <v>83</v>
      </c>
      <c r="U276" s="49">
        <v>45979.0</v>
      </c>
      <c r="V276" s="49">
        <v>46010.0</v>
      </c>
      <c r="W276" s="42">
        <v>1.0</v>
      </c>
      <c r="X276" s="42" t="s">
        <v>98</v>
      </c>
      <c r="Y276" s="42" t="s">
        <v>85</v>
      </c>
    </row>
    <row r="277" ht="18.0" customHeight="1">
      <c r="A277" s="38" t="s">
        <v>9773</v>
      </c>
      <c r="B277" s="40">
        <v>45979.0</v>
      </c>
      <c r="C277" s="42">
        <v>10815.0</v>
      </c>
      <c r="D277" s="47" t="s">
        <v>4381</v>
      </c>
      <c r="E277" s="46" t="s">
        <v>2322</v>
      </c>
      <c r="F277" s="228" t="s">
        <v>2325</v>
      </c>
      <c r="G277" s="47" t="s">
        <v>179</v>
      </c>
      <c r="H277" s="47" t="s">
        <v>177</v>
      </c>
      <c r="I277" s="42" t="s">
        <v>6450</v>
      </c>
      <c r="J277" s="49">
        <v>45271.0</v>
      </c>
      <c r="K277" s="40">
        <v>45979.0</v>
      </c>
      <c r="L277" s="42" t="s">
        <v>75</v>
      </c>
      <c r="M277" s="51">
        <v>0.0</v>
      </c>
      <c r="N277" s="40">
        <v>45980.0</v>
      </c>
      <c r="O277" s="54">
        <v>118067.0</v>
      </c>
      <c r="P277" s="140">
        <v>118000.0</v>
      </c>
      <c r="Q277" s="51">
        <v>0.0</v>
      </c>
      <c r="R277" s="51">
        <v>0.0</v>
      </c>
      <c r="S277" s="52">
        <f t="shared" si="2"/>
        <v>118000</v>
      </c>
      <c r="T277" s="42" t="s">
        <v>112</v>
      </c>
      <c r="U277" s="49">
        <v>45980.0</v>
      </c>
      <c r="V277" s="49">
        <v>46010.0</v>
      </c>
      <c r="W277" s="42">
        <v>1.0</v>
      </c>
      <c r="X277" s="42" t="s">
        <v>84</v>
      </c>
      <c r="Y277" s="42" t="s">
        <v>85</v>
      </c>
    </row>
    <row r="278" ht="18.0" customHeight="1">
      <c r="A278" s="38" t="s">
        <v>9777</v>
      </c>
      <c r="B278" s="40">
        <v>45979.0</v>
      </c>
      <c r="C278" s="42">
        <v>9683.0</v>
      </c>
      <c r="D278" s="47" t="s">
        <v>3215</v>
      </c>
      <c r="E278" s="46" t="s">
        <v>2805</v>
      </c>
      <c r="F278" s="228" t="s">
        <v>2807</v>
      </c>
      <c r="G278" s="47" t="s">
        <v>515</v>
      </c>
      <c r="H278" s="47" t="s">
        <v>517</v>
      </c>
      <c r="I278" s="42" t="s">
        <v>6450</v>
      </c>
      <c r="J278" s="49">
        <v>45132.0</v>
      </c>
      <c r="K278" s="40">
        <v>45979.0</v>
      </c>
      <c r="L278" s="42" t="s">
        <v>75</v>
      </c>
      <c r="M278" s="51">
        <v>0.0</v>
      </c>
      <c r="N278" s="42" t="s">
        <v>75</v>
      </c>
      <c r="O278" s="54">
        <v>78005.0</v>
      </c>
      <c r="P278" s="140">
        <v>78005.0</v>
      </c>
      <c r="Q278" s="51">
        <v>0.0</v>
      </c>
      <c r="R278" s="51">
        <v>0.0</v>
      </c>
      <c r="S278" s="52">
        <f t="shared" si="2"/>
        <v>78005</v>
      </c>
      <c r="T278" s="42" t="s">
        <v>112</v>
      </c>
      <c r="U278" s="49">
        <v>45979.0</v>
      </c>
      <c r="V278" s="49">
        <v>46009.0</v>
      </c>
      <c r="W278" s="42">
        <v>1.0</v>
      </c>
      <c r="X278" s="42" t="s">
        <v>98</v>
      </c>
      <c r="Y278" s="42" t="s">
        <v>85</v>
      </c>
    </row>
    <row r="279" ht="18.0" customHeight="1">
      <c r="A279" s="38" t="s">
        <v>9781</v>
      </c>
      <c r="B279" s="40">
        <v>45979.0</v>
      </c>
      <c r="C279" s="42">
        <v>13032.0</v>
      </c>
      <c r="D279" s="47" t="s">
        <v>568</v>
      </c>
      <c r="E279" s="46" t="s">
        <v>569</v>
      </c>
      <c r="F279" s="228" t="s">
        <v>570</v>
      </c>
      <c r="G279" s="47" t="s">
        <v>234</v>
      </c>
      <c r="H279" s="47" t="s">
        <v>235</v>
      </c>
      <c r="I279" s="42" t="s">
        <v>6450</v>
      </c>
      <c r="J279" s="49">
        <v>45517.0</v>
      </c>
      <c r="K279" s="40">
        <v>45979.0</v>
      </c>
      <c r="L279" s="42" t="s">
        <v>75</v>
      </c>
      <c r="M279" s="51">
        <v>78000.0</v>
      </c>
      <c r="N279" s="42" t="s">
        <v>75</v>
      </c>
      <c r="O279" s="54">
        <v>80000.0</v>
      </c>
      <c r="P279" s="139">
        <v>80000.0</v>
      </c>
      <c r="Q279" s="51">
        <v>0.0</v>
      </c>
      <c r="R279" s="584">
        <v>560.0</v>
      </c>
      <c r="S279" s="52">
        <f t="shared" si="2"/>
        <v>79440</v>
      </c>
      <c r="T279" s="42" t="s">
        <v>83</v>
      </c>
      <c r="U279" s="49">
        <v>45979.0</v>
      </c>
      <c r="V279" s="49">
        <v>46009.0</v>
      </c>
      <c r="W279" s="42">
        <v>1.0</v>
      </c>
      <c r="X279" s="42" t="s">
        <v>98</v>
      </c>
      <c r="Y279" s="42" t="s">
        <v>85</v>
      </c>
    </row>
    <row r="280" ht="18.0" customHeight="1">
      <c r="A280" s="38" t="s">
        <v>9787</v>
      </c>
      <c r="B280" s="40">
        <v>45979.0</v>
      </c>
      <c r="C280" s="42">
        <v>4343.0</v>
      </c>
      <c r="D280" s="47" t="s">
        <v>1522</v>
      </c>
      <c r="E280" s="46" t="s">
        <v>152</v>
      </c>
      <c r="F280" s="228" t="s">
        <v>3402</v>
      </c>
      <c r="G280" s="47" t="s">
        <v>155</v>
      </c>
      <c r="H280" s="47" t="s">
        <v>156</v>
      </c>
      <c r="I280" s="42" t="s">
        <v>6450</v>
      </c>
      <c r="J280" s="49">
        <v>44585.0</v>
      </c>
      <c r="K280" s="40">
        <v>45979.0</v>
      </c>
      <c r="L280" s="42" t="s">
        <v>75</v>
      </c>
      <c r="M280" s="51">
        <v>0.0</v>
      </c>
      <c r="N280" s="42" t="s">
        <v>75</v>
      </c>
      <c r="O280" s="54">
        <v>78000.0</v>
      </c>
      <c r="P280" s="139">
        <v>78000.0</v>
      </c>
      <c r="Q280" s="51">
        <v>0.0</v>
      </c>
      <c r="R280" s="584">
        <v>1560.0</v>
      </c>
      <c r="S280" s="52">
        <f t="shared" si="2"/>
        <v>76440</v>
      </c>
      <c r="T280" s="42" t="s">
        <v>83</v>
      </c>
      <c r="U280" s="49">
        <v>45979.0</v>
      </c>
      <c r="V280" s="49">
        <v>46009.0</v>
      </c>
      <c r="W280" s="42">
        <v>1.0</v>
      </c>
      <c r="X280" s="42" t="s">
        <v>98</v>
      </c>
      <c r="Y280" s="42" t="s">
        <v>85</v>
      </c>
    </row>
    <row r="281" ht="18.0" customHeight="1">
      <c r="A281" s="46" t="s">
        <v>9791</v>
      </c>
      <c r="B281" s="40">
        <v>45979.0</v>
      </c>
      <c r="C281" s="42">
        <v>16486.0</v>
      </c>
      <c r="D281" s="47" t="s">
        <v>9793</v>
      </c>
      <c r="E281" s="46" t="s">
        <v>9795</v>
      </c>
      <c r="F281" s="228" t="s">
        <v>9796</v>
      </c>
      <c r="G281" s="47" t="s">
        <v>9798</v>
      </c>
      <c r="H281" s="47" t="s">
        <v>156</v>
      </c>
      <c r="I281" s="42" t="s">
        <v>6450</v>
      </c>
      <c r="J281" s="49">
        <v>45931.0</v>
      </c>
      <c r="K281" s="40">
        <v>45979.0</v>
      </c>
      <c r="L281" s="42" t="s">
        <v>75</v>
      </c>
      <c r="M281" s="51">
        <v>0.0</v>
      </c>
      <c r="N281" s="42" t="s">
        <v>75</v>
      </c>
      <c r="O281" s="54">
        <v>118000.0</v>
      </c>
      <c r="P281" s="54">
        <v>0.0</v>
      </c>
      <c r="Q281" s="51">
        <v>0.0</v>
      </c>
      <c r="R281" s="51">
        <v>0.0</v>
      </c>
      <c r="S281" s="52">
        <f t="shared" si="2"/>
        <v>0</v>
      </c>
      <c r="T281" s="42" t="s">
        <v>9803</v>
      </c>
      <c r="U281" s="49">
        <v>45979.0</v>
      </c>
      <c r="V281" s="49">
        <v>46009.0</v>
      </c>
      <c r="W281" s="42">
        <v>1.0</v>
      </c>
      <c r="X281" s="42" t="s">
        <v>84</v>
      </c>
      <c r="Y281" s="42" t="s">
        <v>85</v>
      </c>
    </row>
    <row r="282" ht="18.0" customHeight="1">
      <c r="A282" s="38" t="s">
        <v>9804</v>
      </c>
      <c r="B282" s="40">
        <v>45979.0</v>
      </c>
      <c r="C282" s="42">
        <v>7160.0</v>
      </c>
      <c r="D282" s="47" t="s">
        <v>9609</v>
      </c>
      <c r="E282" s="46" t="s">
        <v>2766</v>
      </c>
      <c r="F282" s="228" t="s">
        <v>2767</v>
      </c>
      <c r="G282" s="47" t="s">
        <v>355</v>
      </c>
      <c r="H282" s="47" t="s">
        <v>235</v>
      </c>
      <c r="I282" s="42" t="s">
        <v>6450</v>
      </c>
      <c r="J282" s="49">
        <v>44839.0</v>
      </c>
      <c r="K282" s="40">
        <v>45979.0</v>
      </c>
      <c r="L282" s="42" t="s">
        <v>75</v>
      </c>
      <c r="M282" s="51">
        <v>0.0</v>
      </c>
      <c r="N282" s="42" t="s">
        <v>75</v>
      </c>
      <c r="O282" s="54">
        <v>118000.0</v>
      </c>
      <c r="P282" s="139">
        <v>118000.0</v>
      </c>
      <c r="Q282" s="51">
        <v>0.0</v>
      </c>
      <c r="R282" s="584">
        <v>826.0</v>
      </c>
      <c r="S282" s="52">
        <f t="shared" si="2"/>
        <v>117174</v>
      </c>
      <c r="T282" s="42" t="s">
        <v>83</v>
      </c>
      <c r="U282" s="49">
        <v>45979.0</v>
      </c>
      <c r="V282" s="49">
        <v>46009.0</v>
      </c>
      <c r="W282" s="42">
        <v>1.0</v>
      </c>
      <c r="X282" s="42" t="s">
        <v>84</v>
      </c>
      <c r="Y282" s="42" t="s">
        <v>85</v>
      </c>
    </row>
    <row r="283" ht="18.0" customHeight="1">
      <c r="A283" s="38" t="s">
        <v>9808</v>
      </c>
      <c r="B283" s="40">
        <v>45980.0</v>
      </c>
      <c r="C283" s="42">
        <v>9683.0</v>
      </c>
      <c r="D283" s="47" t="s">
        <v>3215</v>
      </c>
      <c r="E283" s="46" t="s">
        <v>2805</v>
      </c>
      <c r="F283" s="228" t="s">
        <v>3068</v>
      </c>
      <c r="G283" s="47" t="s">
        <v>515</v>
      </c>
      <c r="H283" s="47" t="s">
        <v>517</v>
      </c>
      <c r="I283" s="42" t="s">
        <v>6450</v>
      </c>
      <c r="J283" s="49">
        <v>45132.0</v>
      </c>
      <c r="K283" s="40">
        <v>45980.0</v>
      </c>
      <c r="L283" s="40">
        <v>45979.0</v>
      </c>
      <c r="M283" s="51">
        <v>0.0</v>
      </c>
      <c r="N283" s="42" t="s">
        <v>75</v>
      </c>
      <c r="O283" s="54">
        <v>78002.0</v>
      </c>
      <c r="P283" s="140">
        <v>78002.0</v>
      </c>
      <c r="Q283" s="51">
        <v>0.0</v>
      </c>
      <c r="R283" s="51">
        <v>0.0</v>
      </c>
      <c r="S283" s="52">
        <f t="shared" si="2"/>
        <v>78002</v>
      </c>
      <c r="T283" s="42" t="s">
        <v>112</v>
      </c>
      <c r="U283" s="49">
        <v>45980.0</v>
      </c>
      <c r="V283" s="49">
        <v>46010.0</v>
      </c>
      <c r="W283" s="42">
        <v>1.0</v>
      </c>
      <c r="X283" s="42" t="s">
        <v>98</v>
      </c>
      <c r="Y283" s="42" t="s">
        <v>85</v>
      </c>
    </row>
    <row r="284" ht="18.0" customHeight="1">
      <c r="A284" s="38" t="s">
        <v>9812</v>
      </c>
      <c r="B284" s="40">
        <v>45980.0</v>
      </c>
      <c r="C284" s="42">
        <v>11031.0</v>
      </c>
      <c r="D284" s="47" t="s">
        <v>1445</v>
      </c>
      <c r="E284" s="46" t="s">
        <v>1446</v>
      </c>
      <c r="F284" s="228" t="s">
        <v>1448</v>
      </c>
      <c r="G284" s="47" t="s">
        <v>990</v>
      </c>
      <c r="H284" s="47" t="s">
        <v>235</v>
      </c>
      <c r="I284" s="42" t="s">
        <v>6450</v>
      </c>
      <c r="J284" s="49">
        <v>45302.0</v>
      </c>
      <c r="K284" s="40">
        <v>45979.0</v>
      </c>
      <c r="L284" s="42" t="s">
        <v>75</v>
      </c>
      <c r="M284" s="51">
        <v>78000.0</v>
      </c>
      <c r="N284" s="42" t="s">
        <v>75</v>
      </c>
      <c r="O284" s="54">
        <v>80000.0</v>
      </c>
      <c r="P284" s="139">
        <v>80000.0</v>
      </c>
      <c r="Q284" s="51">
        <v>0.0</v>
      </c>
      <c r="R284" s="584">
        <v>4400.0</v>
      </c>
      <c r="S284" s="52">
        <f t="shared" si="2"/>
        <v>75600</v>
      </c>
      <c r="T284" s="42" t="s">
        <v>83</v>
      </c>
      <c r="U284" s="49">
        <v>45979.0</v>
      </c>
      <c r="V284" s="49">
        <v>46009.0</v>
      </c>
      <c r="W284" s="42">
        <v>1.0</v>
      </c>
      <c r="X284" s="42" t="s">
        <v>98</v>
      </c>
      <c r="Y284" s="42" t="s">
        <v>85</v>
      </c>
    </row>
    <row r="285" ht="18.0" customHeight="1">
      <c r="A285" s="38" t="s">
        <v>9815</v>
      </c>
      <c r="B285" s="40">
        <v>45980.0</v>
      </c>
      <c r="C285" s="42">
        <v>9303.0</v>
      </c>
      <c r="D285" s="47" t="s">
        <v>3764</v>
      </c>
      <c r="E285" s="46" t="s">
        <v>4871</v>
      </c>
      <c r="F285" s="228" t="s">
        <v>3376</v>
      </c>
      <c r="G285" s="47" t="s">
        <v>121</v>
      </c>
      <c r="H285" s="47" t="s">
        <v>123</v>
      </c>
      <c r="I285" s="42" t="s">
        <v>6450</v>
      </c>
      <c r="J285" s="49">
        <v>45089.0</v>
      </c>
      <c r="K285" s="40">
        <v>45979.0</v>
      </c>
      <c r="L285" s="42" t="s">
        <v>75</v>
      </c>
      <c r="M285" s="51">
        <v>0.0</v>
      </c>
      <c r="N285" s="42" t="s">
        <v>75</v>
      </c>
      <c r="O285" s="54">
        <v>78000.0</v>
      </c>
      <c r="P285" s="139">
        <v>78000.0</v>
      </c>
      <c r="Q285" s="51">
        <v>0.0</v>
      </c>
      <c r="R285" s="584">
        <v>4440.0</v>
      </c>
      <c r="S285" s="52">
        <f t="shared" si="2"/>
        <v>73560</v>
      </c>
      <c r="T285" s="42" t="s">
        <v>83</v>
      </c>
      <c r="U285" s="49">
        <v>45979.0</v>
      </c>
      <c r="V285" s="49">
        <v>46009.0</v>
      </c>
      <c r="W285" s="42">
        <v>1.0</v>
      </c>
      <c r="X285" s="42" t="s">
        <v>98</v>
      </c>
      <c r="Y285" s="42" t="s">
        <v>85</v>
      </c>
    </row>
    <row r="286" ht="18.0" customHeight="1">
      <c r="A286" s="38" t="s">
        <v>9818</v>
      </c>
      <c r="B286" s="40">
        <v>45980.0</v>
      </c>
      <c r="C286" s="42">
        <v>11000.0</v>
      </c>
      <c r="D286" s="47" t="s">
        <v>2686</v>
      </c>
      <c r="E286" s="46" t="s">
        <v>2687</v>
      </c>
      <c r="F286" s="228" t="s">
        <v>2688</v>
      </c>
      <c r="G286" s="47" t="s">
        <v>2689</v>
      </c>
      <c r="H286" s="47" t="s">
        <v>72</v>
      </c>
      <c r="I286" s="42" t="s">
        <v>6450</v>
      </c>
      <c r="J286" s="49">
        <v>45300.0</v>
      </c>
      <c r="K286" s="40">
        <v>45979.0</v>
      </c>
      <c r="L286" s="42" t="s">
        <v>75</v>
      </c>
      <c r="M286" s="51">
        <v>0.0</v>
      </c>
      <c r="N286" s="40">
        <v>45980.0</v>
      </c>
      <c r="O286" s="54">
        <v>78002.0</v>
      </c>
      <c r="P286" s="140">
        <v>78002.0</v>
      </c>
      <c r="Q286" s="51">
        <v>0.0</v>
      </c>
      <c r="R286" s="51"/>
      <c r="S286" s="52">
        <f t="shared" si="2"/>
        <v>78002</v>
      </c>
      <c r="T286" s="42" t="s">
        <v>112</v>
      </c>
      <c r="U286" s="49">
        <v>45980.0</v>
      </c>
      <c r="V286" s="49">
        <v>46010.0</v>
      </c>
      <c r="W286" s="42">
        <v>1.0</v>
      </c>
      <c r="X286" s="42" t="s">
        <v>98</v>
      </c>
      <c r="Y286" s="42" t="s">
        <v>85</v>
      </c>
    </row>
    <row r="287" ht="18.0" customHeight="1">
      <c r="A287" s="38" t="s">
        <v>9822</v>
      </c>
      <c r="B287" s="40">
        <v>45980.0</v>
      </c>
      <c r="C287" s="42">
        <v>6058.0</v>
      </c>
      <c r="D287" s="47" t="s">
        <v>1797</v>
      </c>
      <c r="E287" s="46" t="s">
        <v>1798</v>
      </c>
      <c r="F287" s="228" t="s">
        <v>1799</v>
      </c>
      <c r="G287" s="47" t="s">
        <v>812</v>
      </c>
      <c r="H287" s="47" t="s">
        <v>123</v>
      </c>
      <c r="I287" s="42" t="s">
        <v>6450</v>
      </c>
      <c r="J287" s="49">
        <v>44730.0</v>
      </c>
      <c r="K287" s="40">
        <v>45980.0</v>
      </c>
      <c r="L287" s="42" t="s">
        <v>75</v>
      </c>
      <c r="M287" s="51">
        <v>0.0</v>
      </c>
      <c r="N287" s="42" t="s">
        <v>75</v>
      </c>
      <c r="O287" s="54">
        <v>118000.0</v>
      </c>
      <c r="P287" s="83">
        <v>118000.0</v>
      </c>
      <c r="Q287" s="51">
        <v>0.0</v>
      </c>
      <c r="R287" s="229">
        <v>2360.0</v>
      </c>
      <c r="S287" s="52">
        <f t="shared" si="2"/>
        <v>115640</v>
      </c>
      <c r="T287" s="42" t="s">
        <v>83</v>
      </c>
      <c r="U287" s="49">
        <v>45980.0</v>
      </c>
      <c r="V287" s="49">
        <v>46013.0</v>
      </c>
      <c r="W287" s="42">
        <v>1.0</v>
      </c>
      <c r="X287" s="42" t="s">
        <v>84</v>
      </c>
      <c r="Y287" s="42" t="s">
        <v>85</v>
      </c>
    </row>
    <row r="288" ht="18.0" customHeight="1">
      <c r="A288" s="38" t="s">
        <v>9825</v>
      </c>
      <c r="B288" s="40">
        <v>45980.0</v>
      </c>
      <c r="C288" s="42">
        <v>4343.0</v>
      </c>
      <c r="D288" s="47" t="s">
        <v>151</v>
      </c>
      <c r="E288" s="46" t="s">
        <v>152</v>
      </c>
      <c r="F288" s="228" t="s">
        <v>7467</v>
      </c>
      <c r="G288" s="47" t="s">
        <v>155</v>
      </c>
      <c r="H288" s="47" t="s">
        <v>156</v>
      </c>
      <c r="I288" s="42" t="s">
        <v>6450</v>
      </c>
      <c r="J288" s="49">
        <v>44585.0</v>
      </c>
      <c r="K288" s="40">
        <v>45980.0</v>
      </c>
      <c r="L288" s="42" t="s">
        <v>75</v>
      </c>
      <c r="M288" s="51">
        <v>0.0</v>
      </c>
      <c r="N288" s="42" t="s">
        <v>75</v>
      </c>
      <c r="O288" s="54">
        <v>118000.0</v>
      </c>
      <c r="P288" s="83">
        <v>118000.0</v>
      </c>
      <c r="Q288" s="51">
        <v>0.0</v>
      </c>
      <c r="R288" s="229">
        <v>2360.0</v>
      </c>
      <c r="S288" s="52">
        <f t="shared" si="2"/>
        <v>115640</v>
      </c>
      <c r="T288" s="42" t="s">
        <v>83</v>
      </c>
      <c r="U288" s="49">
        <v>45980.0</v>
      </c>
      <c r="V288" s="49">
        <v>46010.0</v>
      </c>
      <c r="W288" s="42">
        <v>1.0</v>
      </c>
      <c r="X288" s="42" t="s">
        <v>84</v>
      </c>
      <c r="Y288" s="42" t="s">
        <v>85</v>
      </c>
    </row>
    <row r="289" ht="18.0" customHeight="1">
      <c r="A289" s="38" t="s">
        <v>5255</v>
      </c>
      <c r="B289" s="40">
        <v>45980.0</v>
      </c>
      <c r="C289" s="42">
        <v>4382.0</v>
      </c>
      <c r="D289" s="47" t="s">
        <v>3725</v>
      </c>
      <c r="E289" s="46" t="s">
        <v>3637</v>
      </c>
      <c r="F289" s="228" t="s">
        <v>3638</v>
      </c>
      <c r="G289" s="47" t="s">
        <v>315</v>
      </c>
      <c r="H289" s="47" t="s">
        <v>177</v>
      </c>
      <c r="I289" s="42" t="s">
        <v>6450</v>
      </c>
      <c r="J289" s="49">
        <v>44587.0</v>
      </c>
      <c r="K289" s="40">
        <v>45980.0</v>
      </c>
      <c r="L289" s="42" t="s">
        <v>75</v>
      </c>
      <c r="M289" s="51">
        <v>0.0</v>
      </c>
      <c r="N289" s="42" t="s">
        <v>75</v>
      </c>
      <c r="O289" s="54">
        <v>118072.0</v>
      </c>
      <c r="P289" s="82">
        <v>118072.0</v>
      </c>
      <c r="Q289" s="51">
        <v>0.0</v>
      </c>
      <c r="R289" s="51">
        <v>0.0</v>
      </c>
      <c r="S289" s="52">
        <f t="shared" si="2"/>
        <v>118072</v>
      </c>
      <c r="T289" s="42" t="s">
        <v>112</v>
      </c>
      <c r="U289" s="49">
        <v>45980.0</v>
      </c>
      <c r="V289" s="49">
        <v>46010.0</v>
      </c>
      <c r="W289" s="42">
        <v>1.0</v>
      </c>
      <c r="X289" s="42" t="s">
        <v>84</v>
      </c>
      <c r="Y289" s="42" t="s">
        <v>85</v>
      </c>
    </row>
    <row r="290" ht="18.0" customHeight="1">
      <c r="A290" s="38" t="s">
        <v>9832</v>
      </c>
      <c r="B290" s="40">
        <v>45980.0</v>
      </c>
      <c r="C290" s="42">
        <v>12472.0</v>
      </c>
      <c r="D290" s="47" t="s">
        <v>3155</v>
      </c>
      <c r="E290" s="46" t="s">
        <v>3004</v>
      </c>
      <c r="F290" s="228" t="s">
        <v>3006</v>
      </c>
      <c r="G290" s="47" t="s">
        <v>3008</v>
      </c>
      <c r="H290" s="47" t="s">
        <v>3011</v>
      </c>
      <c r="I290" s="42" t="s">
        <v>6450</v>
      </c>
      <c r="J290" s="49">
        <v>45459.0</v>
      </c>
      <c r="K290" s="40">
        <v>45980.0</v>
      </c>
      <c r="L290" s="42" t="s">
        <v>75</v>
      </c>
      <c r="M290" s="51">
        <v>78000.0</v>
      </c>
      <c r="N290" s="42" t="s">
        <v>75</v>
      </c>
      <c r="O290" s="54">
        <v>80000.0</v>
      </c>
      <c r="P290" s="83">
        <v>80000.0</v>
      </c>
      <c r="Q290" s="51">
        <v>0.0</v>
      </c>
      <c r="R290" s="229">
        <v>560.0</v>
      </c>
      <c r="S290" s="52">
        <f t="shared" si="2"/>
        <v>79440</v>
      </c>
      <c r="T290" s="42" t="s">
        <v>83</v>
      </c>
      <c r="U290" s="49">
        <v>45980.0</v>
      </c>
      <c r="V290" s="49">
        <v>46013.0</v>
      </c>
      <c r="W290" s="42">
        <v>1.0</v>
      </c>
      <c r="X290" s="42" t="s">
        <v>98</v>
      </c>
      <c r="Y290" s="42" t="s">
        <v>85</v>
      </c>
    </row>
    <row r="291" ht="18.0" customHeight="1">
      <c r="A291" s="46" t="s">
        <v>9839</v>
      </c>
      <c r="B291" s="40">
        <v>45980.0</v>
      </c>
      <c r="C291" s="42">
        <v>7313.0</v>
      </c>
      <c r="D291" s="47" t="s">
        <v>1118</v>
      </c>
      <c r="E291" s="46" t="s">
        <v>1119</v>
      </c>
      <c r="F291" s="228" t="s">
        <v>4745</v>
      </c>
      <c r="G291" s="47" t="s">
        <v>870</v>
      </c>
      <c r="H291" s="47" t="s">
        <v>134</v>
      </c>
      <c r="I291" s="42" t="s">
        <v>58</v>
      </c>
      <c r="J291" s="49">
        <v>44854.0</v>
      </c>
      <c r="K291" s="40">
        <v>45980.0</v>
      </c>
      <c r="L291" s="42" t="s">
        <v>75</v>
      </c>
      <c r="M291" s="51">
        <v>0.0</v>
      </c>
      <c r="N291" s="42" t="s">
        <v>75</v>
      </c>
      <c r="O291" s="54">
        <v>118056.0</v>
      </c>
      <c r="P291" s="82">
        <v>118056.0</v>
      </c>
      <c r="Q291" s="51">
        <v>0.0</v>
      </c>
      <c r="R291" s="51">
        <v>0.0</v>
      </c>
      <c r="S291" s="52">
        <f t="shared" si="2"/>
        <v>118056</v>
      </c>
      <c r="T291" s="42" t="s">
        <v>112</v>
      </c>
      <c r="U291" s="49">
        <v>45980.0</v>
      </c>
      <c r="V291" s="49">
        <v>46023.0</v>
      </c>
      <c r="W291" s="42">
        <v>1.0</v>
      </c>
      <c r="X291" s="42" t="s">
        <v>84</v>
      </c>
      <c r="Y291" s="42" t="s">
        <v>85</v>
      </c>
    </row>
    <row r="292" ht="18.0" customHeight="1">
      <c r="A292" s="46" t="s">
        <v>9842</v>
      </c>
      <c r="B292" s="40">
        <v>45980.0</v>
      </c>
      <c r="C292" s="42">
        <v>7313.0</v>
      </c>
      <c r="D292" s="47" t="s">
        <v>1118</v>
      </c>
      <c r="E292" s="46" t="s">
        <v>1119</v>
      </c>
      <c r="F292" s="228" t="s">
        <v>2743</v>
      </c>
      <c r="G292" s="47" t="s">
        <v>870</v>
      </c>
      <c r="H292" s="47" t="s">
        <v>134</v>
      </c>
      <c r="I292" s="42" t="s">
        <v>58</v>
      </c>
      <c r="J292" s="49">
        <v>44854.0</v>
      </c>
      <c r="K292" s="40">
        <v>45980.0</v>
      </c>
      <c r="L292" s="42" t="s">
        <v>75</v>
      </c>
      <c r="M292" s="51">
        <v>0.0</v>
      </c>
      <c r="N292" s="42" t="s">
        <v>75</v>
      </c>
      <c r="O292" s="54">
        <v>118042.0</v>
      </c>
      <c r="P292" s="82">
        <v>118042.0</v>
      </c>
      <c r="Q292" s="51">
        <v>0.0</v>
      </c>
      <c r="R292" s="51">
        <v>0.0</v>
      </c>
      <c r="S292" s="52">
        <f t="shared" si="2"/>
        <v>118042</v>
      </c>
      <c r="T292" s="42" t="s">
        <v>112</v>
      </c>
      <c r="U292" s="49">
        <v>45980.0</v>
      </c>
      <c r="V292" s="49">
        <v>46022.0</v>
      </c>
      <c r="W292" s="42">
        <v>1.0</v>
      </c>
      <c r="X292" s="42" t="s">
        <v>84</v>
      </c>
      <c r="Y292" s="42" t="s">
        <v>85</v>
      </c>
    </row>
    <row r="293" ht="18.0" customHeight="1">
      <c r="A293" s="38" t="s">
        <v>9846</v>
      </c>
      <c r="B293" s="40">
        <v>45980.0</v>
      </c>
      <c r="C293" s="42">
        <v>13762.0</v>
      </c>
      <c r="D293" s="47" t="s">
        <v>2830</v>
      </c>
      <c r="E293" s="46" t="s">
        <v>2831</v>
      </c>
      <c r="F293" s="228" t="s">
        <v>2832</v>
      </c>
      <c r="G293" s="47" t="s">
        <v>1779</v>
      </c>
      <c r="H293" s="47" t="s">
        <v>108</v>
      </c>
      <c r="I293" s="42" t="s">
        <v>6450</v>
      </c>
      <c r="J293" s="49">
        <v>45600.0</v>
      </c>
      <c r="K293" s="40">
        <v>45980.0</v>
      </c>
      <c r="L293" s="42" t="s">
        <v>75</v>
      </c>
      <c r="M293" s="51">
        <v>0.0</v>
      </c>
      <c r="N293" s="467">
        <v>45983.0</v>
      </c>
      <c r="O293" s="54">
        <v>78092.0</v>
      </c>
      <c r="P293" s="82">
        <v>78000.0</v>
      </c>
      <c r="Q293" s="51">
        <v>0.0</v>
      </c>
      <c r="R293" s="51">
        <v>0.0</v>
      </c>
      <c r="S293" s="52">
        <f t="shared" si="2"/>
        <v>78000</v>
      </c>
      <c r="T293" s="42" t="s">
        <v>112</v>
      </c>
      <c r="U293" s="49">
        <v>45983.0</v>
      </c>
      <c r="V293" s="49">
        <v>46013.0</v>
      </c>
      <c r="W293" s="42">
        <v>1.0</v>
      </c>
      <c r="X293" s="42" t="s">
        <v>98</v>
      </c>
      <c r="Y293" s="42" t="s">
        <v>85</v>
      </c>
    </row>
    <row r="294" ht="18.0" customHeight="1">
      <c r="A294" s="46" t="s">
        <v>9850</v>
      </c>
      <c r="B294" s="40">
        <v>45980.0</v>
      </c>
      <c r="C294" s="42">
        <v>3541.0</v>
      </c>
      <c r="D294" s="47" t="s">
        <v>3382</v>
      </c>
      <c r="E294" s="46" t="s">
        <v>3249</v>
      </c>
      <c r="F294" s="228" t="s">
        <v>3251</v>
      </c>
      <c r="G294" s="47" t="s">
        <v>3253</v>
      </c>
      <c r="H294" s="47" t="s">
        <v>156</v>
      </c>
      <c r="I294" s="42" t="s">
        <v>58</v>
      </c>
      <c r="J294" s="49">
        <v>44530.0</v>
      </c>
      <c r="K294" s="40">
        <v>45980.0</v>
      </c>
      <c r="L294" s="42" t="s">
        <v>75</v>
      </c>
      <c r="M294" s="51">
        <v>0.0</v>
      </c>
      <c r="N294" s="42" t="s">
        <v>75</v>
      </c>
      <c r="O294" s="54">
        <v>78000.0</v>
      </c>
      <c r="P294" s="83">
        <v>78000.0</v>
      </c>
      <c r="Q294" s="51">
        <v>0.0</v>
      </c>
      <c r="R294" s="229">
        <v>546.0</v>
      </c>
      <c r="S294" s="52">
        <f t="shared" si="2"/>
        <v>77454</v>
      </c>
      <c r="T294" s="42" t="s">
        <v>83</v>
      </c>
      <c r="U294" s="49">
        <v>45980.0</v>
      </c>
      <c r="V294" s="49">
        <v>46015.0</v>
      </c>
      <c r="W294" s="42">
        <v>1.0</v>
      </c>
      <c r="X294" s="42" t="s">
        <v>98</v>
      </c>
      <c r="Y294" s="42" t="s">
        <v>85</v>
      </c>
    </row>
    <row r="295" ht="18.0" customHeight="1">
      <c r="A295" s="38" t="s">
        <v>9854</v>
      </c>
      <c r="B295" s="40">
        <v>45980.0</v>
      </c>
      <c r="C295" s="42">
        <v>4363.0</v>
      </c>
      <c r="D295" s="47" t="s">
        <v>7429</v>
      </c>
      <c r="E295" s="46" t="s">
        <v>3555</v>
      </c>
      <c r="F295" s="228" t="s">
        <v>3556</v>
      </c>
      <c r="G295" s="47" t="s">
        <v>3557</v>
      </c>
      <c r="H295" s="47" t="s">
        <v>156</v>
      </c>
      <c r="I295" s="42" t="s">
        <v>6450</v>
      </c>
      <c r="J295" s="49">
        <v>44586.0</v>
      </c>
      <c r="K295" s="40">
        <v>45980.0</v>
      </c>
      <c r="L295" s="42" t="s">
        <v>75</v>
      </c>
      <c r="M295" s="51">
        <v>118000.0</v>
      </c>
      <c r="N295" s="42" t="s">
        <v>75</v>
      </c>
      <c r="O295" s="54">
        <v>354000.0</v>
      </c>
      <c r="P295" s="83">
        <v>354000.0</v>
      </c>
      <c r="Q295" s="51">
        <v>0.0</v>
      </c>
      <c r="R295" s="229">
        <v>4440.0</v>
      </c>
      <c r="S295" s="52">
        <f t="shared" si="2"/>
        <v>349560</v>
      </c>
      <c r="T295" s="42" t="s">
        <v>83</v>
      </c>
      <c r="U295" s="49">
        <v>45980.0</v>
      </c>
      <c r="V295" s="49">
        <v>46010.0</v>
      </c>
      <c r="W295" s="42">
        <v>1.0</v>
      </c>
      <c r="X295" s="42" t="s">
        <v>84</v>
      </c>
      <c r="Y295" s="42" t="s">
        <v>85</v>
      </c>
    </row>
    <row r="296" ht="18.0" customHeight="1">
      <c r="A296" s="38" t="s">
        <v>9858</v>
      </c>
      <c r="B296" s="40">
        <v>45980.0</v>
      </c>
      <c r="C296" s="42">
        <v>4363.0</v>
      </c>
      <c r="D296" s="47" t="s">
        <v>7429</v>
      </c>
      <c r="E296" s="46" t="s">
        <v>3555</v>
      </c>
      <c r="F296" s="228" t="s">
        <v>3565</v>
      </c>
      <c r="G296" s="47" t="s">
        <v>3557</v>
      </c>
      <c r="H296" s="47" t="s">
        <v>156</v>
      </c>
      <c r="I296" s="42" t="s">
        <v>6450</v>
      </c>
      <c r="J296" s="49">
        <v>44586.0</v>
      </c>
      <c r="K296" s="40"/>
      <c r="L296" s="42"/>
      <c r="M296" s="51">
        <v>118000.0</v>
      </c>
      <c r="N296" s="42" t="s">
        <v>75</v>
      </c>
      <c r="O296" s="54">
        <v>0.0</v>
      </c>
      <c r="P296" s="54">
        <v>0.0</v>
      </c>
      <c r="Q296" s="51">
        <v>0.0</v>
      </c>
      <c r="R296" s="51">
        <v>0.0</v>
      </c>
      <c r="S296" s="52">
        <f t="shared" si="2"/>
        <v>0</v>
      </c>
      <c r="T296" s="42" t="s">
        <v>283</v>
      </c>
      <c r="U296" s="49">
        <v>45980.0</v>
      </c>
      <c r="V296" s="49">
        <v>46010.0</v>
      </c>
      <c r="W296" s="42">
        <v>1.0</v>
      </c>
      <c r="X296" s="42" t="s">
        <v>84</v>
      </c>
      <c r="Y296" s="42" t="s">
        <v>85</v>
      </c>
    </row>
    <row r="297" ht="18.0" customHeight="1">
      <c r="A297" s="38" t="s">
        <v>9862</v>
      </c>
      <c r="B297" s="40">
        <v>45980.0</v>
      </c>
      <c r="C297" s="42">
        <v>4363.0</v>
      </c>
      <c r="D297" s="47" t="s">
        <v>7429</v>
      </c>
      <c r="E297" s="46" t="s">
        <v>3555</v>
      </c>
      <c r="F297" s="228" t="s">
        <v>3571</v>
      </c>
      <c r="G297" s="47" t="s">
        <v>3557</v>
      </c>
      <c r="H297" s="47" t="s">
        <v>156</v>
      </c>
      <c r="I297" s="42" t="s">
        <v>6450</v>
      </c>
      <c r="J297" s="49">
        <v>44586.0</v>
      </c>
      <c r="K297" s="40"/>
      <c r="L297" s="42"/>
      <c r="M297" s="51">
        <v>118000.0</v>
      </c>
      <c r="N297" s="42" t="s">
        <v>75</v>
      </c>
      <c r="O297" s="54">
        <v>0.0</v>
      </c>
      <c r="P297" s="54">
        <v>0.0</v>
      </c>
      <c r="Q297" s="51">
        <v>0.0</v>
      </c>
      <c r="R297" s="51">
        <v>0.0</v>
      </c>
      <c r="S297" s="52">
        <f t="shared" si="2"/>
        <v>0</v>
      </c>
      <c r="T297" s="42" t="s">
        <v>283</v>
      </c>
      <c r="U297" s="49">
        <v>45980.0</v>
      </c>
      <c r="V297" s="49">
        <v>46010.0</v>
      </c>
      <c r="W297" s="42">
        <v>1.0</v>
      </c>
      <c r="X297" s="42" t="s">
        <v>84</v>
      </c>
      <c r="Y297" s="42" t="s">
        <v>85</v>
      </c>
    </row>
    <row r="298" ht="18.0" customHeight="1">
      <c r="A298" s="38" t="s">
        <v>9868</v>
      </c>
      <c r="B298" s="40">
        <v>45980.0</v>
      </c>
      <c r="C298" s="42">
        <v>2225.0</v>
      </c>
      <c r="D298" s="47" t="s">
        <v>7478</v>
      </c>
      <c r="E298" s="46" t="s">
        <v>3714</v>
      </c>
      <c r="F298" s="228" t="s">
        <v>3715</v>
      </c>
      <c r="G298" s="47" t="s">
        <v>234</v>
      </c>
      <c r="H298" s="47" t="s">
        <v>235</v>
      </c>
      <c r="I298" s="42" t="s">
        <v>6450</v>
      </c>
      <c r="J298" s="49">
        <v>44434.0</v>
      </c>
      <c r="K298" s="40">
        <v>45980.0</v>
      </c>
      <c r="L298" s="42" t="s">
        <v>75</v>
      </c>
      <c r="M298" s="51">
        <v>78000.0</v>
      </c>
      <c r="N298" s="42" t="s">
        <v>75</v>
      </c>
      <c r="O298" s="54">
        <v>60000.0</v>
      </c>
      <c r="P298" s="83">
        <v>60000.0</v>
      </c>
      <c r="Q298" s="51">
        <v>0.0</v>
      </c>
      <c r="R298" s="229">
        <v>4400.0</v>
      </c>
      <c r="S298" s="52">
        <f t="shared" si="2"/>
        <v>55600</v>
      </c>
      <c r="T298" s="42" t="s">
        <v>83</v>
      </c>
      <c r="U298" s="49">
        <v>45980.0</v>
      </c>
      <c r="V298" s="49">
        <v>46010.0</v>
      </c>
      <c r="W298" s="42">
        <v>1.0</v>
      </c>
      <c r="X298" s="42" t="s">
        <v>98</v>
      </c>
      <c r="Y298" s="42" t="s">
        <v>85</v>
      </c>
    </row>
    <row r="299" ht="18.0" customHeight="1">
      <c r="A299" s="38" t="s">
        <v>9872</v>
      </c>
      <c r="B299" s="40">
        <v>45980.0</v>
      </c>
      <c r="C299" s="42">
        <v>9379.0</v>
      </c>
      <c r="D299" s="47" t="s">
        <v>9873</v>
      </c>
      <c r="E299" s="46" t="s">
        <v>9874</v>
      </c>
      <c r="F299" s="228" t="s">
        <v>9875</v>
      </c>
      <c r="G299" s="47" t="s">
        <v>4866</v>
      </c>
      <c r="H299" s="47" t="s">
        <v>134</v>
      </c>
      <c r="I299" s="42" t="s">
        <v>6450</v>
      </c>
      <c r="J299" s="49">
        <v>45099.0</v>
      </c>
      <c r="K299" s="40">
        <v>45980.0</v>
      </c>
      <c r="L299" s="42" t="s">
        <v>75</v>
      </c>
      <c r="M299" s="51">
        <v>0.0</v>
      </c>
      <c r="N299" s="42" t="s">
        <v>75</v>
      </c>
      <c r="O299" s="54">
        <v>1298012.0</v>
      </c>
      <c r="P299" s="82">
        <v>1298000.0</v>
      </c>
      <c r="Q299" s="51">
        <v>0.0</v>
      </c>
      <c r="R299" s="51">
        <v>0.0</v>
      </c>
      <c r="S299" s="52">
        <f t="shared" si="2"/>
        <v>1298000</v>
      </c>
      <c r="T299" s="42" t="s">
        <v>112</v>
      </c>
      <c r="U299" s="49">
        <v>45980.0</v>
      </c>
      <c r="V299" s="49">
        <v>46403.0</v>
      </c>
      <c r="W299" s="42">
        <v>12.0</v>
      </c>
      <c r="X299" s="42" t="s">
        <v>84</v>
      </c>
      <c r="Y299" s="42" t="s">
        <v>85</v>
      </c>
    </row>
    <row r="300" ht="18.0" customHeight="1">
      <c r="A300" s="46" t="s">
        <v>9879</v>
      </c>
      <c r="B300" s="40">
        <v>45981.0</v>
      </c>
      <c r="C300" s="42">
        <v>10620.0</v>
      </c>
      <c r="D300" s="47" t="s">
        <v>2461</v>
      </c>
      <c r="E300" s="46" t="s">
        <v>2462</v>
      </c>
      <c r="F300" s="228" t="s">
        <v>2464</v>
      </c>
      <c r="G300" s="47" t="s">
        <v>2465</v>
      </c>
      <c r="H300" s="47" t="s">
        <v>200</v>
      </c>
      <c r="I300" s="42" t="s">
        <v>58</v>
      </c>
      <c r="J300" s="49">
        <v>45243.0</v>
      </c>
      <c r="K300" s="40">
        <v>45980.0</v>
      </c>
      <c r="L300" s="42" t="s">
        <v>75</v>
      </c>
      <c r="M300" s="51">
        <v>0.0</v>
      </c>
      <c r="N300" s="42" t="s">
        <v>75</v>
      </c>
      <c r="O300" s="54">
        <v>118000.0</v>
      </c>
      <c r="P300" s="83">
        <v>118000.0</v>
      </c>
      <c r="Q300" s="51">
        <v>0.0</v>
      </c>
      <c r="R300" s="229">
        <v>4400.0</v>
      </c>
      <c r="S300" s="52">
        <f t="shared" si="2"/>
        <v>113600</v>
      </c>
      <c r="T300" s="42" t="s">
        <v>83</v>
      </c>
      <c r="U300" s="49">
        <v>45980.0</v>
      </c>
      <c r="V300" s="49">
        <v>46013.0</v>
      </c>
      <c r="W300" s="42">
        <v>1.0</v>
      </c>
      <c r="X300" s="42" t="s">
        <v>84</v>
      </c>
      <c r="Y300" s="42" t="s">
        <v>85</v>
      </c>
    </row>
    <row r="301" ht="18.0" customHeight="1">
      <c r="A301" s="158" t="s">
        <v>9882</v>
      </c>
      <c r="B301" s="40">
        <v>45981.0</v>
      </c>
      <c r="C301" s="42">
        <v>16875.0</v>
      </c>
      <c r="D301" s="47" t="s">
        <v>9883</v>
      </c>
      <c r="E301" s="46" t="s">
        <v>9885</v>
      </c>
      <c r="F301" s="228" t="s">
        <v>9886</v>
      </c>
      <c r="G301" s="47" t="s">
        <v>3088</v>
      </c>
      <c r="H301" s="487" t="s">
        <v>3089</v>
      </c>
      <c r="I301" s="42" t="s">
        <v>6450</v>
      </c>
      <c r="J301" s="49">
        <v>45979.0</v>
      </c>
      <c r="K301" s="40">
        <v>45980.0</v>
      </c>
      <c r="L301" s="42" t="s">
        <v>75</v>
      </c>
      <c r="M301" s="51">
        <v>0.0</v>
      </c>
      <c r="N301" s="42" t="s">
        <v>75</v>
      </c>
      <c r="O301" s="54">
        <v>1298026.0</v>
      </c>
      <c r="P301" s="82">
        <v>1298000.0</v>
      </c>
      <c r="Q301" s="51">
        <v>0.0</v>
      </c>
      <c r="R301" s="51">
        <v>0.0</v>
      </c>
      <c r="S301" s="52">
        <f t="shared" si="2"/>
        <v>1298000</v>
      </c>
      <c r="T301" s="42" t="s">
        <v>112</v>
      </c>
      <c r="U301" s="49">
        <v>45981.0</v>
      </c>
      <c r="V301" s="49">
        <v>46352.0</v>
      </c>
      <c r="W301" s="42">
        <v>12.0</v>
      </c>
      <c r="X301" s="42" t="s">
        <v>84</v>
      </c>
      <c r="Y301" s="42" t="s">
        <v>221</v>
      </c>
    </row>
    <row r="302" ht="18.0" customHeight="1">
      <c r="A302" s="46" t="s">
        <v>9889</v>
      </c>
      <c r="B302" s="40">
        <v>45981.0</v>
      </c>
      <c r="C302" s="42">
        <v>16875.0</v>
      </c>
      <c r="D302" s="47" t="s">
        <v>9883</v>
      </c>
      <c r="E302" s="46" t="s">
        <v>9885</v>
      </c>
      <c r="F302" s="228" t="s">
        <v>9886</v>
      </c>
      <c r="G302" s="47" t="s">
        <v>3088</v>
      </c>
      <c r="H302" s="47" t="s">
        <v>3089</v>
      </c>
      <c r="I302" s="42" t="s">
        <v>6450</v>
      </c>
      <c r="J302" s="49">
        <v>45979.0</v>
      </c>
      <c r="K302" s="40"/>
      <c r="L302" s="42"/>
      <c r="M302" s="51">
        <v>118000.0</v>
      </c>
      <c r="N302" s="42" t="s">
        <v>75</v>
      </c>
      <c r="O302" s="54">
        <v>0.0</v>
      </c>
      <c r="P302" s="54">
        <v>0.0</v>
      </c>
      <c r="Q302" s="51">
        <v>0.0</v>
      </c>
      <c r="R302" s="51">
        <v>0.0</v>
      </c>
      <c r="S302" s="52">
        <f t="shared" si="2"/>
        <v>0</v>
      </c>
      <c r="T302" s="42" t="s">
        <v>248</v>
      </c>
      <c r="U302" s="49">
        <v>45981.0</v>
      </c>
      <c r="V302" s="49">
        <v>46382.0</v>
      </c>
      <c r="W302" s="42">
        <v>1.0</v>
      </c>
      <c r="X302" s="42" t="s">
        <v>84</v>
      </c>
      <c r="Y302" s="42" t="s">
        <v>85</v>
      </c>
    </row>
    <row r="303" ht="18.0" customHeight="1">
      <c r="A303" s="46" t="s">
        <v>9892</v>
      </c>
      <c r="B303" s="40">
        <v>45981.0</v>
      </c>
      <c r="C303" s="42">
        <v>16875.0</v>
      </c>
      <c r="D303" s="47" t="s">
        <v>9883</v>
      </c>
      <c r="E303" s="46" t="s">
        <v>9885</v>
      </c>
      <c r="F303" s="228" t="s">
        <v>9886</v>
      </c>
      <c r="G303" s="47" t="s">
        <v>3088</v>
      </c>
      <c r="H303" s="47" t="s">
        <v>3089</v>
      </c>
      <c r="I303" s="42" t="s">
        <v>6450</v>
      </c>
      <c r="J303" s="49">
        <v>45979.0</v>
      </c>
      <c r="K303" s="40"/>
      <c r="L303" s="42"/>
      <c r="M303" s="51">
        <v>118000.0</v>
      </c>
      <c r="N303" s="42" t="s">
        <v>75</v>
      </c>
      <c r="O303" s="54">
        <v>0.0</v>
      </c>
      <c r="P303" s="54">
        <v>0.0</v>
      </c>
      <c r="Q303" s="51">
        <v>0.0</v>
      </c>
      <c r="R303" s="51">
        <v>0.0</v>
      </c>
      <c r="S303" s="52">
        <f t="shared" si="2"/>
        <v>0</v>
      </c>
      <c r="T303" s="42" t="s">
        <v>248</v>
      </c>
      <c r="U303" s="49">
        <v>45981.0</v>
      </c>
      <c r="V303" s="49">
        <v>46413.0</v>
      </c>
      <c r="W303" s="42">
        <v>1.0</v>
      </c>
      <c r="X303" s="42" t="s">
        <v>84</v>
      </c>
      <c r="Y303" s="42" t="s">
        <v>85</v>
      </c>
    </row>
    <row r="304" ht="18.0" customHeight="1">
      <c r="A304" s="38" t="s">
        <v>9896</v>
      </c>
      <c r="B304" s="107">
        <v>45981.0</v>
      </c>
      <c r="C304" s="108">
        <v>1912.0</v>
      </c>
      <c r="D304" s="109" t="s">
        <v>7280</v>
      </c>
      <c r="E304" s="110" t="s">
        <v>7281</v>
      </c>
      <c r="F304" s="586" t="s">
        <v>5906</v>
      </c>
      <c r="G304" s="109" t="s">
        <v>1779</v>
      </c>
      <c r="H304" s="109" t="s">
        <v>108</v>
      </c>
      <c r="I304" s="108" t="s">
        <v>6450</v>
      </c>
      <c r="J304" s="111">
        <v>44408.0</v>
      </c>
      <c r="K304" s="39">
        <v>45981.0</v>
      </c>
      <c r="L304" s="40">
        <v>45980.0</v>
      </c>
      <c r="M304" s="112">
        <v>0.0</v>
      </c>
      <c r="N304" s="107">
        <v>45981.0</v>
      </c>
      <c r="O304" s="113">
        <v>78034.0</v>
      </c>
      <c r="P304" s="587">
        <v>78000.0</v>
      </c>
      <c r="Q304" s="112">
        <v>0.0</v>
      </c>
      <c r="R304" s="112">
        <v>0.0</v>
      </c>
      <c r="S304" s="113">
        <f t="shared" si="2"/>
        <v>78000</v>
      </c>
      <c r="T304" s="108" t="s">
        <v>112</v>
      </c>
      <c r="U304" s="111">
        <v>45981.0</v>
      </c>
      <c r="V304" s="111">
        <v>46011.0</v>
      </c>
      <c r="W304" s="108">
        <v>1.0</v>
      </c>
      <c r="X304" s="108" t="s">
        <v>98</v>
      </c>
      <c r="Y304" s="108" t="s">
        <v>85</v>
      </c>
    </row>
    <row r="305" ht="18.0" customHeight="1">
      <c r="A305" s="46" t="s">
        <v>9901</v>
      </c>
      <c r="B305" s="40">
        <v>45981.0</v>
      </c>
      <c r="C305" s="42">
        <v>5380.0</v>
      </c>
      <c r="D305" s="47" t="s">
        <v>3304</v>
      </c>
      <c r="E305" s="46" t="s">
        <v>3305</v>
      </c>
      <c r="F305" s="228" t="s">
        <v>3306</v>
      </c>
      <c r="G305" s="47" t="s">
        <v>585</v>
      </c>
      <c r="H305" s="47" t="s">
        <v>123</v>
      </c>
      <c r="I305" s="42" t="s">
        <v>58</v>
      </c>
      <c r="J305" s="49">
        <v>44657.0</v>
      </c>
      <c r="K305" s="39">
        <v>45981.0</v>
      </c>
      <c r="L305" s="40">
        <v>45980.0</v>
      </c>
      <c r="M305" s="50">
        <v>0.0</v>
      </c>
      <c r="N305" s="40">
        <v>45983.0</v>
      </c>
      <c r="O305" s="54">
        <v>78084.0</v>
      </c>
      <c r="P305" s="82">
        <v>78084.0</v>
      </c>
      <c r="Q305" s="51">
        <v>0.0</v>
      </c>
      <c r="R305" s="51">
        <v>0.0</v>
      </c>
      <c r="S305" s="52">
        <f t="shared" si="2"/>
        <v>78084</v>
      </c>
      <c r="T305" s="41" t="s">
        <v>112</v>
      </c>
      <c r="U305" s="49">
        <v>45983.0</v>
      </c>
      <c r="V305" s="49">
        <v>46022.0</v>
      </c>
      <c r="W305" s="42">
        <v>1.0</v>
      </c>
      <c r="X305" s="42" t="s">
        <v>98</v>
      </c>
      <c r="Y305" s="42" t="s">
        <v>85</v>
      </c>
    </row>
    <row r="306" ht="18.0" customHeight="1">
      <c r="A306" s="38" t="s">
        <v>9906</v>
      </c>
      <c r="B306" s="40">
        <v>45981.0</v>
      </c>
      <c r="C306" s="42">
        <v>6402.0</v>
      </c>
      <c r="D306" s="47" t="s">
        <v>4925</v>
      </c>
      <c r="E306" s="46" t="s">
        <v>3791</v>
      </c>
      <c r="F306" s="228" t="s">
        <v>3794</v>
      </c>
      <c r="G306" s="47" t="s">
        <v>3795</v>
      </c>
      <c r="H306" s="47" t="s">
        <v>72</v>
      </c>
      <c r="I306" s="42" t="s">
        <v>6450</v>
      </c>
      <c r="J306" s="49">
        <v>44767.0</v>
      </c>
      <c r="K306" s="40">
        <v>45981.0</v>
      </c>
      <c r="L306" s="42" t="s">
        <v>75</v>
      </c>
      <c r="M306" s="51">
        <v>0.0</v>
      </c>
      <c r="N306" s="42" t="s">
        <v>75</v>
      </c>
      <c r="O306" s="54">
        <v>78035.0</v>
      </c>
      <c r="P306" s="106">
        <v>78035.0</v>
      </c>
      <c r="Q306" s="51">
        <v>0.0</v>
      </c>
      <c r="R306" s="51">
        <v>0.0</v>
      </c>
      <c r="S306" s="52">
        <f t="shared" si="2"/>
        <v>78035</v>
      </c>
      <c r="T306" s="42" t="s">
        <v>112</v>
      </c>
      <c r="U306" s="49">
        <v>45981.0</v>
      </c>
      <c r="V306" s="49">
        <v>46011.0</v>
      </c>
      <c r="W306" s="42">
        <v>1.0</v>
      </c>
      <c r="X306" s="42" t="s">
        <v>98</v>
      </c>
      <c r="Y306" s="42" t="s">
        <v>85</v>
      </c>
    </row>
    <row r="307" ht="18.0" customHeight="1">
      <c r="A307" s="38" t="s">
        <v>9911</v>
      </c>
      <c r="B307" s="40">
        <v>45981.0</v>
      </c>
      <c r="C307" s="42">
        <v>277.0</v>
      </c>
      <c r="D307" s="47" t="s">
        <v>7303</v>
      </c>
      <c r="E307" s="46" t="s">
        <v>1148</v>
      </c>
      <c r="F307" s="228" t="s">
        <v>1149</v>
      </c>
      <c r="G307" s="47" t="s">
        <v>601</v>
      </c>
      <c r="H307" s="47" t="s">
        <v>177</v>
      </c>
      <c r="I307" s="42" t="s">
        <v>6450</v>
      </c>
      <c r="J307" s="49">
        <v>44284.0</v>
      </c>
      <c r="K307" s="40">
        <v>45981.0</v>
      </c>
      <c r="L307" s="42" t="s">
        <v>75</v>
      </c>
      <c r="M307" s="51">
        <v>0.0</v>
      </c>
      <c r="N307" s="42" t="s">
        <v>75</v>
      </c>
      <c r="O307" s="51">
        <v>118000.0</v>
      </c>
      <c r="P307" s="438">
        <v>118000.0</v>
      </c>
      <c r="Q307" s="51">
        <v>0.0</v>
      </c>
      <c r="R307" s="438">
        <v>826.0</v>
      </c>
      <c r="S307" s="52">
        <f t="shared" si="2"/>
        <v>117174</v>
      </c>
      <c r="T307" s="42" t="s">
        <v>83</v>
      </c>
      <c r="U307" s="49">
        <v>45981.0</v>
      </c>
      <c r="V307" s="49">
        <v>46011.0</v>
      </c>
      <c r="W307" s="42">
        <v>1.0</v>
      </c>
      <c r="X307" s="42" t="s">
        <v>84</v>
      </c>
      <c r="Y307" s="42" t="s">
        <v>85</v>
      </c>
    </row>
    <row r="308" ht="18.0" customHeight="1">
      <c r="A308" s="38" t="s">
        <v>9916</v>
      </c>
      <c r="B308" s="40">
        <v>45982.0</v>
      </c>
      <c r="C308" s="42">
        <v>1389.0</v>
      </c>
      <c r="D308" s="47" t="s">
        <v>180</v>
      </c>
      <c r="E308" s="46" t="s">
        <v>181</v>
      </c>
      <c r="F308" s="228" t="s">
        <v>3260</v>
      </c>
      <c r="G308" s="47" t="s">
        <v>121</v>
      </c>
      <c r="H308" s="47" t="s">
        <v>123</v>
      </c>
      <c r="I308" s="42" t="s">
        <v>6450</v>
      </c>
      <c r="J308" s="49">
        <v>44361.0</v>
      </c>
      <c r="K308" s="40">
        <v>45981.0</v>
      </c>
      <c r="L308" s="42" t="s">
        <v>75</v>
      </c>
      <c r="M308" s="51">
        <v>78000.0</v>
      </c>
      <c r="N308" s="42" t="s">
        <v>75</v>
      </c>
      <c r="O308" s="51">
        <v>78000.0</v>
      </c>
      <c r="P308" s="438">
        <v>78000.0</v>
      </c>
      <c r="Q308" s="51">
        <v>0.0</v>
      </c>
      <c r="R308" s="438">
        <v>546.0</v>
      </c>
      <c r="S308" s="52">
        <f t="shared" si="2"/>
        <v>77454</v>
      </c>
      <c r="T308" s="42" t="s">
        <v>83</v>
      </c>
      <c r="U308" s="49">
        <v>45981.0</v>
      </c>
      <c r="V308" s="49">
        <v>46011.0</v>
      </c>
      <c r="W308" s="42">
        <v>1.0</v>
      </c>
      <c r="X308" s="42" t="s">
        <v>98</v>
      </c>
      <c r="Y308" s="42" t="s">
        <v>85</v>
      </c>
    </row>
    <row r="309" ht="18.0" customHeight="1">
      <c r="A309" s="38" t="s">
        <v>9920</v>
      </c>
      <c r="B309" s="40">
        <v>45981.0</v>
      </c>
      <c r="C309" s="42">
        <v>10423.0</v>
      </c>
      <c r="D309" s="47" t="s">
        <v>9399</v>
      </c>
      <c r="E309" s="46" t="s">
        <v>3388</v>
      </c>
      <c r="F309" s="228" t="s">
        <v>3389</v>
      </c>
      <c r="G309" s="47" t="s">
        <v>323</v>
      </c>
      <c r="H309" s="47" t="s">
        <v>177</v>
      </c>
      <c r="I309" s="42" t="s">
        <v>6450</v>
      </c>
      <c r="J309" s="49">
        <v>45216.0</v>
      </c>
      <c r="K309" s="40">
        <v>45981.0</v>
      </c>
      <c r="L309" s="42" t="s">
        <v>75</v>
      </c>
      <c r="M309" s="51">
        <v>0.0</v>
      </c>
      <c r="N309" s="42" t="s">
        <v>75</v>
      </c>
      <c r="O309" s="54">
        <v>78000.0</v>
      </c>
      <c r="P309" s="133">
        <v>78000.0</v>
      </c>
      <c r="Q309" s="51">
        <v>0.0</v>
      </c>
      <c r="R309" s="438">
        <v>546.0</v>
      </c>
      <c r="S309" s="52">
        <f t="shared" si="2"/>
        <v>77454</v>
      </c>
      <c r="T309" s="42" t="s">
        <v>83</v>
      </c>
      <c r="U309" s="49">
        <v>45981.0</v>
      </c>
      <c r="V309" s="49">
        <v>46011.0</v>
      </c>
      <c r="W309" s="42">
        <v>1.0</v>
      </c>
      <c r="X309" s="42" t="s">
        <v>98</v>
      </c>
      <c r="Y309" s="42" t="s">
        <v>85</v>
      </c>
    </row>
    <row r="310" ht="18.0" customHeight="1">
      <c r="A310" s="38" t="s">
        <v>9924</v>
      </c>
      <c r="B310" s="40">
        <v>45981.0</v>
      </c>
      <c r="C310" s="42">
        <v>6926.0</v>
      </c>
      <c r="D310" s="47" t="s">
        <v>543</v>
      </c>
      <c r="E310" s="46" t="s">
        <v>545</v>
      </c>
      <c r="F310" s="228" t="s">
        <v>3282</v>
      </c>
      <c r="G310" s="47" t="s">
        <v>355</v>
      </c>
      <c r="H310" s="47" t="s">
        <v>235</v>
      </c>
      <c r="I310" s="42" t="s">
        <v>6450</v>
      </c>
      <c r="J310" s="49">
        <v>44816.0</v>
      </c>
      <c r="K310" s="40">
        <v>45981.0</v>
      </c>
      <c r="L310" s="42" t="s">
        <v>75</v>
      </c>
      <c r="M310" s="51">
        <v>0.0</v>
      </c>
      <c r="N310" s="42" t="s">
        <v>75</v>
      </c>
      <c r="O310" s="54">
        <v>78016.0</v>
      </c>
      <c r="P310" s="106">
        <v>78016.0</v>
      </c>
      <c r="Q310" s="51">
        <v>0.0</v>
      </c>
      <c r="R310" s="51">
        <v>0.0</v>
      </c>
      <c r="S310" s="52">
        <f t="shared" si="2"/>
        <v>78016</v>
      </c>
      <c r="T310" s="42" t="s">
        <v>112</v>
      </c>
      <c r="U310" s="49">
        <v>45981.0</v>
      </c>
      <c r="V310" s="49">
        <v>46011.0</v>
      </c>
      <c r="W310" s="42">
        <v>1.0</v>
      </c>
      <c r="X310" s="42" t="s">
        <v>98</v>
      </c>
      <c r="Y310" s="42" t="s">
        <v>85</v>
      </c>
    </row>
    <row r="311" ht="18.0" customHeight="1">
      <c r="A311" s="38" t="s">
        <v>9928</v>
      </c>
      <c r="B311" s="40">
        <v>45981.0</v>
      </c>
      <c r="C311" s="42">
        <v>9321.0</v>
      </c>
      <c r="D311" s="47" t="s">
        <v>3772</v>
      </c>
      <c r="E311" s="46" t="s">
        <v>3773</v>
      </c>
      <c r="F311" s="228" t="s">
        <v>3774</v>
      </c>
      <c r="G311" s="47" t="s">
        <v>342</v>
      </c>
      <c r="H311" s="47" t="s">
        <v>200</v>
      </c>
      <c r="I311" s="42" t="s">
        <v>6450</v>
      </c>
      <c r="J311" s="49">
        <v>45090.0</v>
      </c>
      <c r="K311" s="40">
        <v>45981.0</v>
      </c>
      <c r="L311" s="42" t="s">
        <v>75</v>
      </c>
      <c r="M311" s="51">
        <v>118000.0</v>
      </c>
      <c r="N311" s="42" t="s">
        <v>75</v>
      </c>
      <c r="O311" s="54">
        <v>120000.0</v>
      </c>
      <c r="P311" s="133">
        <v>120000.0</v>
      </c>
      <c r="Q311" s="51">
        <v>0.0</v>
      </c>
      <c r="R311" s="438">
        <v>840.0</v>
      </c>
      <c r="S311" s="52">
        <f t="shared" si="2"/>
        <v>119160</v>
      </c>
      <c r="T311" s="42" t="s">
        <v>83</v>
      </c>
      <c r="U311" s="49">
        <v>45981.0</v>
      </c>
      <c r="V311" s="49">
        <v>46018.0</v>
      </c>
      <c r="W311" s="42">
        <v>1.0</v>
      </c>
      <c r="X311" s="42" t="s">
        <v>84</v>
      </c>
      <c r="Y311" s="42" t="s">
        <v>85</v>
      </c>
    </row>
    <row r="312" ht="18.0" customHeight="1">
      <c r="A312" s="46" t="s">
        <v>9934</v>
      </c>
      <c r="B312" s="40">
        <v>45981.0</v>
      </c>
      <c r="C312" s="42">
        <v>925.0</v>
      </c>
      <c r="D312" s="47" t="s">
        <v>6706</v>
      </c>
      <c r="E312" s="46" t="s">
        <v>1951</v>
      </c>
      <c r="F312" s="228" t="s">
        <v>9935</v>
      </c>
      <c r="G312" s="47" t="s">
        <v>485</v>
      </c>
      <c r="H312" s="47" t="s">
        <v>486</v>
      </c>
      <c r="I312" s="42" t="s">
        <v>6450</v>
      </c>
      <c r="J312" s="49">
        <v>44340.0</v>
      </c>
      <c r="K312" s="40">
        <v>45981.0</v>
      </c>
      <c r="L312" s="42" t="s">
        <v>75</v>
      </c>
      <c r="M312" s="51">
        <v>78000.0</v>
      </c>
      <c r="N312" s="42" t="s">
        <v>75</v>
      </c>
      <c r="O312" s="54">
        <v>300000.0</v>
      </c>
      <c r="P312" s="54">
        <v>0.0</v>
      </c>
      <c r="Q312" s="51">
        <v>0.0</v>
      </c>
      <c r="R312" s="51">
        <v>0.0</v>
      </c>
      <c r="S312" s="52">
        <f t="shared" si="2"/>
        <v>0</v>
      </c>
      <c r="T312" s="42" t="s">
        <v>9937</v>
      </c>
      <c r="U312" s="49">
        <v>45981.0</v>
      </c>
      <c r="V312" s="49">
        <v>46011.0</v>
      </c>
      <c r="W312" s="42">
        <v>1.0</v>
      </c>
      <c r="X312" s="42" t="s">
        <v>98</v>
      </c>
      <c r="Y312" s="42" t="s">
        <v>85</v>
      </c>
    </row>
    <row r="313" ht="18.0" customHeight="1">
      <c r="A313" s="46" t="s">
        <v>9940</v>
      </c>
      <c r="B313" s="40">
        <v>45981.0</v>
      </c>
      <c r="C313" s="42">
        <v>4658.0</v>
      </c>
      <c r="D313" s="47" t="s">
        <v>9941</v>
      </c>
      <c r="E313" s="46" t="s">
        <v>9942</v>
      </c>
      <c r="F313" s="228" t="s">
        <v>9943</v>
      </c>
      <c r="G313" s="47" t="s">
        <v>601</v>
      </c>
      <c r="H313" s="47" t="s">
        <v>177</v>
      </c>
      <c r="I313" s="42" t="s">
        <v>6450</v>
      </c>
      <c r="J313" s="49">
        <v>44606.0</v>
      </c>
      <c r="K313" s="40">
        <v>45981.0</v>
      </c>
      <c r="L313" s="42" t="s">
        <v>75</v>
      </c>
      <c r="M313" s="51">
        <v>0.0</v>
      </c>
      <c r="N313" s="42" t="s">
        <v>75</v>
      </c>
      <c r="O313" s="54">
        <v>118000.0</v>
      </c>
      <c r="P313" s="54">
        <v>0.0</v>
      </c>
      <c r="Q313" s="51">
        <v>0.0</v>
      </c>
      <c r="R313" s="51">
        <v>0.0</v>
      </c>
      <c r="S313" s="52">
        <f t="shared" si="2"/>
        <v>0</v>
      </c>
      <c r="T313" s="42" t="s">
        <v>9803</v>
      </c>
      <c r="U313" s="49">
        <v>45981.0</v>
      </c>
      <c r="V313" s="49">
        <v>46011.0</v>
      </c>
      <c r="W313" s="42">
        <v>1.0</v>
      </c>
      <c r="X313" s="42" t="s">
        <v>84</v>
      </c>
      <c r="Y313" s="42" t="s">
        <v>9947</v>
      </c>
    </row>
    <row r="314" ht="18.0" customHeight="1">
      <c r="A314" s="38" t="s">
        <v>9948</v>
      </c>
      <c r="B314" s="40">
        <v>45981.0</v>
      </c>
      <c r="C314" s="42">
        <v>13215.0</v>
      </c>
      <c r="D314" s="47" t="s">
        <v>2473</v>
      </c>
      <c r="E314" s="46" t="s">
        <v>2245</v>
      </c>
      <c r="F314" s="228" t="s">
        <v>2246</v>
      </c>
      <c r="G314" s="47" t="s">
        <v>142</v>
      </c>
      <c r="H314" s="47" t="s">
        <v>144</v>
      </c>
      <c r="I314" s="42" t="s">
        <v>6450</v>
      </c>
      <c r="J314" s="49">
        <v>45539.0</v>
      </c>
      <c r="K314" s="40">
        <v>45981.0</v>
      </c>
      <c r="L314" s="42" t="s">
        <v>75</v>
      </c>
      <c r="M314" s="51">
        <v>0.0</v>
      </c>
      <c r="N314" s="42" t="s">
        <v>75</v>
      </c>
      <c r="O314" s="54">
        <v>118000.0</v>
      </c>
      <c r="P314" s="133">
        <v>118000.0</v>
      </c>
      <c r="Q314" s="51">
        <v>0.0</v>
      </c>
      <c r="R314" s="438">
        <v>4400.0</v>
      </c>
      <c r="S314" s="52">
        <f t="shared" si="2"/>
        <v>113600</v>
      </c>
      <c r="T314" s="42" t="s">
        <v>83</v>
      </c>
      <c r="U314" s="49">
        <v>45981.0</v>
      </c>
      <c r="V314" s="49">
        <v>46012.0</v>
      </c>
      <c r="W314" s="42">
        <v>1.0</v>
      </c>
      <c r="X314" s="42" t="s">
        <v>84</v>
      </c>
      <c r="Y314" s="42" t="s">
        <v>85</v>
      </c>
    </row>
    <row r="315" ht="18.0" customHeight="1">
      <c r="A315" s="38" t="s">
        <v>9952</v>
      </c>
      <c r="B315" s="40">
        <v>45982.0</v>
      </c>
      <c r="C315" s="42">
        <v>8258.0</v>
      </c>
      <c r="D315" s="47" t="s">
        <v>6262</v>
      </c>
      <c r="E315" s="46" t="s">
        <v>5795</v>
      </c>
      <c r="F315" s="228" t="s">
        <v>5796</v>
      </c>
      <c r="G315" s="47" t="s">
        <v>179</v>
      </c>
      <c r="H315" s="47" t="s">
        <v>177</v>
      </c>
      <c r="I315" s="42" t="s">
        <v>6450</v>
      </c>
      <c r="J315" s="49">
        <v>44964.0</v>
      </c>
      <c r="K315" s="40">
        <v>45981.0</v>
      </c>
      <c r="L315" s="42" t="s">
        <v>75</v>
      </c>
      <c r="M315" s="51">
        <v>78000.0</v>
      </c>
      <c r="N315" s="42" t="s">
        <v>75</v>
      </c>
      <c r="O315" s="54">
        <v>100000.0</v>
      </c>
      <c r="P315" s="133">
        <v>100000.0</v>
      </c>
      <c r="Q315" s="51">
        <v>0.0</v>
      </c>
      <c r="R315" s="438">
        <v>4400.0</v>
      </c>
      <c r="S315" s="52">
        <f t="shared" si="2"/>
        <v>95600</v>
      </c>
      <c r="T315" s="42" t="s">
        <v>83</v>
      </c>
      <c r="U315" s="49">
        <v>45981.0</v>
      </c>
      <c r="V315" s="49">
        <v>46011.0</v>
      </c>
      <c r="W315" s="42">
        <v>1.0</v>
      </c>
      <c r="X315" s="42" t="s">
        <v>98</v>
      </c>
      <c r="Y315" s="42" t="s">
        <v>85</v>
      </c>
    </row>
    <row r="316" ht="18.0" customHeight="1">
      <c r="A316" s="38" t="s">
        <v>9955</v>
      </c>
      <c r="B316" s="40">
        <v>45982.0</v>
      </c>
      <c r="C316" s="42">
        <v>5018.0</v>
      </c>
      <c r="D316" s="47" t="s">
        <v>6373</v>
      </c>
      <c r="E316" s="46" t="s">
        <v>2601</v>
      </c>
      <c r="F316" s="228" t="s">
        <v>2602</v>
      </c>
      <c r="G316" s="47" t="s">
        <v>122</v>
      </c>
      <c r="H316" s="47" t="s">
        <v>124</v>
      </c>
      <c r="I316" s="42" t="s">
        <v>6450</v>
      </c>
      <c r="J316" s="49">
        <v>44634.0</v>
      </c>
      <c r="K316" s="40"/>
      <c r="L316" s="42"/>
      <c r="M316" s="51">
        <v>78000.0</v>
      </c>
      <c r="N316" s="40">
        <v>45981.0</v>
      </c>
      <c r="O316" s="54">
        <v>0.0</v>
      </c>
      <c r="P316" s="54">
        <v>0.0</v>
      </c>
      <c r="Q316" s="51">
        <v>0.0</v>
      </c>
      <c r="R316" s="51">
        <v>0.0</v>
      </c>
      <c r="S316" s="52">
        <f t="shared" si="2"/>
        <v>0</v>
      </c>
      <c r="T316" s="42" t="s">
        <v>283</v>
      </c>
      <c r="U316" s="49">
        <v>45981.0</v>
      </c>
      <c r="V316" s="49">
        <v>46011.0</v>
      </c>
      <c r="W316" s="42">
        <v>1.0</v>
      </c>
      <c r="X316" s="42" t="s">
        <v>98</v>
      </c>
      <c r="Y316" s="42" t="s">
        <v>85</v>
      </c>
    </row>
    <row r="317" ht="18.0" customHeight="1">
      <c r="A317" s="38" t="s">
        <v>9959</v>
      </c>
      <c r="B317" s="40">
        <v>45982.0</v>
      </c>
      <c r="C317" s="42">
        <v>3338.0</v>
      </c>
      <c r="D317" s="47" t="s">
        <v>5063</v>
      </c>
      <c r="E317" s="46" t="s">
        <v>3889</v>
      </c>
      <c r="F317" s="228" t="s">
        <v>3930</v>
      </c>
      <c r="G317" s="47" t="s">
        <v>194</v>
      </c>
      <c r="H317" s="47" t="s">
        <v>177</v>
      </c>
      <c r="I317" s="42" t="s">
        <v>6450</v>
      </c>
      <c r="J317" s="49">
        <v>44524.0</v>
      </c>
      <c r="K317" s="40">
        <v>45982.0</v>
      </c>
      <c r="L317" s="42" t="s">
        <v>75</v>
      </c>
      <c r="M317" s="51">
        <v>0.0</v>
      </c>
      <c r="N317" s="42" t="s">
        <v>75</v>
      </c>
      <c r="O317" s="51">
        <v>78000.0</v>
      </c>
      <c r="P317" s="166">
        <v>78000.0</v>
      </c>
      <c r="Q317" s="51">
        <v>0.0</v>
      </c>
      <c r="R317" s="166">
        <v>546.0</v>
      </c>
      <c r="S317" s="52">
        <f t="shared" si="2"/>
        <v>77454</v>
      </c>
      <c r="T317" s="42" t="s">
        <v>83</v>
      </c>
      <c r="U317" s="49">
        <v>45982.0</v>
      </c>
      <c r="V317" s="49">
        <v>46012.0</v>
      </c>
      <c r="W317" s="42">
        <v>1.0</v>
      </c>
      <c r="X317" s="42" t="s">
        <v>98</v>
      </c>
      <c r="Y317" s="42" t="s">
        <v>85</v>
      </c>
    </row>
    <row r="318" ht="18.0" customHeight="1">
      <c r="A318" s="46" t="s">
        <v>9964</v>
      </c>
      <c r="B318" s="40">
        <v>45982.0</v>
      </c>
      <c r="C318" s="42">
        <v>7617.0</v>
      </c>
      <c r="D318" s="47" t="s">
        <v>3513</v>
      </c>
      <c r="E318" s="46" t="s">
        <v>3399</v>
      </c>
      <c r="F318" s="228" t="s">
        <v>3400</v>
      </c>
      <c r="G318" s="47" t="s">
        <v>142</v>
      </c>
      <c r="H318" s="47" t="s">
        <v>144</v>
      </c>
      <c r="I318" s="42" t="s">
        <v>58</v>
      </c>
      <c r="J318" s="49">
        <v>44887.0</v>
      </c>
      <c r="K318" s="40">
        <v>45982.0</v>
      </c>
      <c r="L318" s="42" t="s">
        <v>75</v>
      </c>
      <c r="M318" s="51">
        <v>0.0</v>
      </c>
      <c r="N318" s="42" t="s">
        <v>75</v>
      </c>
      <c r="O318" s="54">
        <v>118000.0</v>
      </c>
      <c r="P318" s="103">
        <v>118000.0</v>
      </c>
      <c r="Q318" s="51">
        <v>0.0</v>
      </c>
      <c r="R318" s="166">
        <v>4400.0</v>
      </c>
      <c r="S318" s="52">
        <f t="shared" si="2"/>
        <v>113600</v>
      </c>
      <c r="T318" s="42" t="s">
        <v>83</v>
      </c>
      <c r="U318" s="49">
        <v>45982.0</v>
      </c>
      <c r="V318" s="49">
        <v>46012.0</v>
      </c>
      <c r="W318" s="42">
        <v>1.0</v>
      </c>
      <c r="X318" s="42" t="s">
        <v>84</v>
      </c>
      <c r="Y318" s="42" t="s">
        <v>85</v>
      </c>
    </row>
    <row r="319" ht="18.0" customHeight="1">
      <c r="A319" s="38" t="s">
        <v>9968</v>
      </c>
      <c r="B319" s="40">
        <v>45982.0</v>
      </c>
      <c r="C319" s="42">
        <v>9598.0</v>
      </c>
      <c r="D319" s="47" t="s">
        <v>1900</v>
      </c>
      <c r="E319" s="46" t="s">
        <v>1901</v>
      </c>
      <c r="F319" s="228" t="s">
        <v>1987</v>
      </c>
      <c r="G319" s="47" t="s">
        <v>1136</v>
      </c>
      <c r="H319" s="47" t="s">
        <v>1137</v>
      </c>
      <c r="I319" s="42" t="s">
        <v>6450</v>
      </c>
      <c r="J319" s="49">
        <v>45122.0</v>
      </c>
      <c r="K319" s="40">
        <v>45982.0</v>
      </c>
      <c r="L319" s="42" t="s">
        <v>75</v>
      </c>
      <c r="M319" s="51">
        <v>118000.0</v>
      </c>
      <c r="N319" s="42" t="s">
        <v>75</v>
      </c>
      <c r="O319" s="54">
        <v>191000.0</v>
      </c>
      <c r="P319" s="103">
        <v>191000.0</v>
      </c>
      <c r="Q319" s="51">
        <v>0.0</v>
      </c>
      <c r="R319" s="166">
        <v>4400.0</v>
      </c>
      <c r="S319" s="52">
        <f t="shared" si="2"/>
        <v>186600</v>
      </c>
      <c r="T319" s="42" t="s">
        <v>83</v>
      </c>
      <c r="U319" s="49">
        <v>45982.0</v>
      </c>
      <c r="V319" s="49">
        <v>46012.0</v>
      </c>
      <c r="W319" s="42">
        <v>1.0</v>
      </c>
      <c r="X319" s="42" t="s">
        <v>84</v>
      </c>
      <c r="Y319" s="42" t="s">
        <v>85</v>
      </c>
    </row>
    <row r="320" ht="18.0" customHeight="1">
      <c r="A320" s="38" t="s">
        <v>9972</v>
      </c>
      <c r="B320" s="40">
        <v>45982.0</v>
      </c>
      <c r="C320" s="42">
        <v>9598.0</v>
      </c>
      <c r="D320" s="47" t="s">
        <v>1900</v>
      </c>
      <c r="E320" s="46" t="s">
        <v>1901</v>
      </c>
      <c r="F320" s="228" t="s">
        <v>2916</v>
      </c>
      <c r="G320" s="47" t="s">
        <v>1136</v>
      </c>
      <c r="H320" s="47" t="s">
        <v>1137</v>
      </c>
      <c r="I320" s="42" t="s">
        <v>6450</v>
      </c>
      <c r="J320" s="49">
        <v>45122.0</v>
      </c>
      <c r="K320" s="40"/>
      <c r="L320" s="42"/>
      <c r="M320" s="51">
        <v>78000.0</v>
      </c>
      <c r="N320" s="42" t="s">
        <v>75</v>
      </c>
      <c r="O320" s="54">
        <v>0.0</v>
      </c>
      <c r="P320" s="54">
        <v>0.0</v>
      </c>
      <c r="Q320" s="51">
        <v>0.0</v>
      </c>
      <c r="R320" s="51">
        <v>0.0</v>
      </c>
      <c r="S320" s="52">
        <f t="shared" si="2"/>
        <v>0</v>
      </c>
      <c r="T320" s="42" t="s">
        <v>283</v>
      </c>
      <c r="U320" s="49">
        <v>45982.0</v>
      </c>
      <c r="V320" s="49">
        <v>46012.0</v>
      </c>
      <c r="W320" s="42">
        <v>1.0</v>
      </c>
      <c r="X320" s="42" t="s">
        <v>98</v>
      </c>
      <c r="Y320" s="42" t="s">
        <v>85</v>
      </c>
    </row>
    <row r="321" ht="18.0" customHeight="1">
      <c r="A321" s="38" t="s">
        <v>9976</v>
      </c>
      <c r="B321" s="40">
        <v>45982.0</v>
      </c>
      <c r="C321" s="42">
        <v>9598.0</v>
      </c>
      <c r="D321" s="47" t="s">
        <v>1900</v>
      </c>
      <c r="E321" s="46" t="s">
        <v>1901</v>
      </c>
      <c r="F321" s="228" t="s">
        <v>3635</v>
      </c>
      <c r="G321" s="47" t="s">
        <v>1136</v>
      </c>
      <c r="H321" s="47" t="s">
        <v>1137</v>
      </c>
      <c r="I321" s="42" t="s">
        <v>6450</v>
      </c>
      <c r="J321" s="49">
        <v>45122.0</v>
      </c>
      <c r="K321" s="40">
        <v>45982.0</v>
      </c>
      <c r="L321" s="42" t="s">
        <v>75</v>
      </c>
      <c r="M321" s="51">
        <v>78000.0</v>
      </c>
      <c r="N321" s="42" t="s">
        <v>75</v>
      </c>
      <c r="O321" s="54">
        <v>79000.0</v>
      </c>
      <c r="P321" s="103">
        <v>79000.0</v>
      </c>
      <c r="Q321" s="51">
        <v>0.0</v>
      </c>
      <c r="R321" s="166">
        <v>4400.0</v>
      </c>
      <c r="S321" s="52">
        <f t="shared" si="2"/>
        <v>74600</v>
      </c>
      <c r="T321" s="42" t="s">
        <v>83</v>
      </c>
      <c r="U321" s="49">
        <v>45982.0</v>
      </c>
      <c r="V321" s="49">
        <v>46012.0</v>
      </c>
      <c r="W321" s="42">
        <v>1.0</v>
      </c>
      <c r="X321" s="42" t="s">
        <v>98</v>
      </c>
      <c r="Y321" s="42" t="s">
        <v>85</v>
      </c>
    </row>
    <row r="322" ht="18.0" customHeight="1">
      <c r="A322" s="38" t="s">
        <v>9980</v>
      </c>
      <c r="B322" s="40">
        <v>45982.0</v>
      </c>
      <c r="C322" s="42">
        <v>2188.0</v>
      </c>
      <c r="D322" s="47" t="s">
        <v>4994</v>
      </c>
      <c r="E322" s="46" t="s">
        <v>4995</v>
      </c>
      <c r="F322" s="228" t="s">
        <v>4996</v>
      </c>
      <c r="G322" s="47" t="s">
        <v>4997</v>
      </c>
      <c r="H322" s="47" t="s">
        <v>4998</v>
      </c>
      <c r="I322" s="42" t="s">
        <v>6450</v>
      </c>
      <c r="J322" s="49">
        <v>44431.0</v>
      </c>
      <c r="K322" s="40">
        <v>45982.0</v>
      </c>
      <c r="L322" s="42" t="s">
        <v>75</v>
      </c>
      <c r="M322" s="51">
        <v>0.0</v>
      </c>
      <c r="N322" s="42" t="s">
        <v>75</v>
      </c>
      <c r="O322" s="51">
        <v>78000.0</v>
      </c>
      <c r="P322" s="166">
        <v>78000.0</v>
      </c>
      <c r="Q322" s="51">
        <v>0.0</v>
      </c>
      <c r="R322" s="166">
        <v>4440.0</v>
      </c>
      <c r="S322" s="52">
        <f t="shared" si="2"/>
        <v>73560</v>
      </c>
      <c r="T322" s="42" t="s">
        <v>83</v>
      </c>
      <c r="U322" s="49">
        <v>45982.0</v>
      </c>
      <c r="V322" s="49">
        <v>46012.0</v>
      </c>
      <c r="W322" s="42">
        <v>1.0</v>
      </c>
      <c r="X322" s="42" t="s">
        <v>98</v>
      </c>
      <c r="Y322" s="42" t="s">
        <v>85</v>
      </c>
    </row>
    <row r="323" ht="18.0" customHeight="1">
      <c r="A323" s="38" t="s">
        <v>9985</v>
      </c>
      <c r="B323" s="40">
        <v>45982.0</v>
      </c>
      <c r="C323" s="42">
        <v>13292.0</v>
      </c>
      <c r="D323" s="47" t="s">
        <v>9986</v>
      </c>
      <c r="E323" s="46" t="s">
        <v>8828</v>
      </c>
      <c r="F323" s="228" t="s">
        <v>8829</v>
      </c>
      <c r="G323" s="47" t="s">
        <v>70</v>
      </c>
      <c r="H323" s="47" t="s">
        <v>72</v>
      </c>
      <c r="I323" s="42" t="s">
        <v>6450</v>
      </c>
      <c r="J323" s="49">
        <v>45548.0</v>
      </c>
      <c r="K323" s="40">
        <v>45982.0</v>
      </c>
      <c r="L323" s="42" t="s">
        <v>75</v>
      </c>
      <c r="M323" s="51">
        <v>0.0</v>
      </c>
      <c r="N323" s="42" t="s">
        <v>75</v>
      </c>
      <c r="O323" s="54">
        <v>2596093.0</v>
      </c>
      <c r="P323" s="83">
        <v>2596000.0</v>
      </c>
      <c r="Q323" s="51">
        <v>236000.0</v>
      </c>
      <c r="R323" s="51">
        <v>0.0</v>
      </c>
      <c r="S323" s="52">
        <f t="shared" si="2"/>
        <v>2596000</v>
      </c>
      <c r="T323" s="42" t="s">
        <v>112</v>
      </c>
      <c r="U323" s="49">
        <v>45982.0</v>
      </c>
      <c r="V323" s="49">
        <v>46700.0</v>
      </c>
      <c r="W323" s="42">
        <v>24.0</v>
      </c>
      <c r="X323" s="42" t="s">
        <v>84</v>
      </c>
      <c r="Y323" s="42" t="s">
        <v>85</v>
      </c>
    </row>
    <row r="324" ht="18.0" customHeight="1">
      <c r="A324" s="46" t="s">
        <v>9988</v>
      </c>
      <c r="B324" s="40">
        <v>45982.0</v>
      </c>
      <c r="C324" s="42">
        <v>13292.0</v>
      </c>
      <c r="D324" s="47" t="s">
        <v>9986</v>
      </c>
      <c r="E324" s="46" t="s">
        <v>8828</v>
      </c>
      <c r="F324" s="228" t="s">
        <v>8829</v>
      </c>
      <c r="G324" s="47" t="s">
        <v>70</v>
      </c>
      <c r="H324" s="47" t="s">
        <v>72</v>
      </c>
      <c r="I324" s="42" t="s">
        <v>6450</v>
      </c>
      <c r="J324" s="49">
        <v>45548.0</v>
      </c>
      <c r="K324" s="40"/>
      <c r="L324" s="42"/>
      <c r="M324" s="51">
        <v>648000.0</v>
      </c>
      <c r="N324" s="42" t="s">
        <v>75</v>
      </c>
      <c r="O324" s="54">
        <v>0.0</v>
      </c>
      <c r="P324" s="54">
        <v>0.0</v>
      </c>
      <c r="Q324" s="51">
        <v>0.0</v>
      </c>
      <c r="R324" s="51">
        <v>0.0</v>
      </c>
      <c r="S324" s="52">
        <f t="shared" si="2"/>
        <v>0</v>
      </c>
      <c r="T324" s="42" t="s">
        <v>248</v>
      </c>
      <c r="U324" s="49">
        <v>45982.0</v>
      </c>
      <c r="V324" s="49">
        <v>46882.0</v>
      </c>
      <c r="W324" s="42">
        <v>6.0</v>
      </c>
      <c r="X324" s="42" t="s">
        <v>84</v>
      </c>
      <c r="Y324" s="42" t="s">
        <v>85</v>
      </c>
    </row>
    <row r="325" ht="18.0" customHeight="1">
      <c r="A325" s="46" t="s">
        <v>9993</v>
      </c>
      <c r="B325" s="40">
        <v>45982.0</v>
      </c>
      <c r="C325" s="42">
        <v>5653.0</v>
      </c>
      <c r="D325" s="47" t="s">
        <v>3441</v>
      </c>
      <c r="E325" s="46" t="s">
        <v>3219</v>
      </c>
      <c r="F325" s="228" t="s">
        <v>3228</v>
      </c>
      <c r="G325" s="47" t="s">
        <v>1295</v>
      </c>
      <c r="H325" s="47" t="s">
        <v>1296</v>
      </c>
      <c r="I325" s="42" t="s">
        <v>58</v>
      </c>
      <c r="J325" s="49">
        <v>44688.0</v>
      </c>
      <c r="K325" s="40">
        <v>45982.0</v>
      </c>
      <c r="L325" s="42" t="s">
        <v>75</v>
      </c>
      <c r="M325" s="51">
        <v>78000.0</v>
      </c>
      <c r="N325" s="42" t="s">
        <v>75</v>
      </c>
      <c r="O325" s="54">
        <v>156000.0</v>
      </c>
      <c r="P325" s="103">
        <v>156000.0</v>
      </c>
      <c r="Q325" s="51">
        <v>0.0</v>
      </c>
      <c r="R325" s="166">
        <v>4400.0</v>
      </c>
      <c r="S325" s="52">
        <f t="shared" si="2"/>
        <v>151600</v>
      </c>
      <c r="T325" s="42" t="s">
        <v>83</v>
      </c>
      <c r="U325" s="49">
        <v>45982.0</v>
      </c>
      <c r="V325" s="49">
        <v>46012.0</v>
      </c>
      <c r="W325" s="42">
        <v>1.0</v>
      </c>
      <c r="X325" s="42" t="s">
        <v>98</v>
      </c>
      <c r="Y325" s="42" t="s">
        <v>85</v>
      </c>
    </row>
    <row r="326" ht="18.0" customHeight="1">
      <c r="A326" s="38" t="s">
        <v>9996</v>
      </c>
      <c r="B326" s="40">
        <v>45982.0</v>
      </c>
      <c r="C326" s="42">
        <v>5653.0</v>
      </c>
      <c r="D326" s="47" t="s">
        <v>3441</v>
      </c>
      <c r="E326" s="46" t="s">
        <v>3219</v>
      </c>
      <c r="F326" s="228" t="s">
        <v>3220</v>
      </c>
      <c r="G326" s="47" t="s">
        <v>1295</v>
      </c>
      <c r="H326" s="47" t="s">
        <v>1296</v>
      </c>
      <c r="I326" s="42" t="s">
        <v>6450</v>
      </c>
      <c r="J326" s="49">
        <v>44688.0</v>
      </c>
      <c r="K326" s="40"/>
      <c r="L326" s="42"/>
      <c r="M326" s="51">
        <v>78000.0</v>
      </c>
      <c r="N326" s="42" t="s">
        <v>75</v>
      </c>
      <c r="O326" s="54">
        <v>0.0</v>
      </c>
      <c r="P326" s="54">
        <v>0.0</v>
      </c>
      <c r="Q326" s="51">
        <v>0.0</v>
      </c>
      <c r="R326" s="51">
        <v>0.0</v>
      </c>
      <c r="S326" s="52">
        <f t="shared" si="2"/>
        <v>0</v>
      </c>
      <c r="T326" s="42" t="s">
        <v>283</v>
      </c>
      <c r="U326" s="49">
        <v>45982.0</v>
      </c>
      <c r="V326" s="49">
        <v>46023.0</v>
      </c>
      <c r="W326" s="42">
        <v>1.0</v>
      </c>
      <c r="X326" s="42" t="s">
        <v>98</v>
      </c>
      <c r="Y326" s="42" t="s">
        <v>85</v>
      </c>
    </row>
    <row r="327" ht="18.0" customHeight="1">
      <c r="A327" s="38" t="s">
        <v>10001</v>
      </c>
      <c r="B327" s="40">
        <v>45982.0</v>
      </c>
      <c r="C327" s="42">
        <v>14733.0</v>
      </c>
      <c r="D327" s="47" t="s">
        <v>10002</v>
      </c>
      <c r="E327" s="46" t="s">
        <v>10003</v>
      </c>
      <c r="F327" s="228" t="s">
        <v>5327</v>
      </c>
      <c r="G327" s="47" t="s">
        <v>142</v>
      </c>
      <c r="H327" s="47" t="s">
        <v>144</v>
      </c>
      <c r="I327" s="42" t="s">
        <v>6450</v>
      </c>
      <c r="J327" s="49">
        <v>45705.0</v>
      </c>
      <c r="K327" s="40">
        <v>45982.0</v>
      </c>
      <c r="L327" s="42" t="s">
        <v>75</v>
      </c>
      <c r="M327" s="51">
        <v>0.0</v>
      </c>
      <c r="N327" s="42" t="s">
        <v>75</v>
      </c>
      <c r="O327" s="54">
        <v>1298023.0</v>
      </c>
      <c r="P327" s="83">
        <v>1298023.0</v>
      </c>
      <c r="Q327" s="51">
        <v>0.0</v>
      </c>
      <c r="R327" s="51">
        <v>0.0</v>
      </c>
      <c r="S327" s="52">
        <f t="shared" si="2"/>
        <v>1298023</v>
      </c>
      <c r="T327" s="42" t="s">
        <v>112</v>
      </c>
      <c r="U327" s="49">
        <v>45982.0</v>
      </c>
      <c r="V327" s="49">
        <v>46345.0</v>
      </c>
      <c r="W327" s="42">
        <v>12.0</v>
      </c>
      <c r="X327" s="42" t="s">
        <v>84</v>
      </c>
      <c r="Y327" s="42" t="s">
        <v>85</v>
      </c>
    </row>
    <row r="328" ht="18.0" customHeight="1">
      <c r="A328" s="158" t="s">
        <v>10011</v>
      </c>
      <c r="B328" s="40">
        <v>45982.0</v>
      </c>
      <c r="C328" s="42">
        <v>9598.0</v>
      </c>
      <c r="D328" s="47" t="s">
        <v>10012</v>
      </c>
      <c r="E328" s="46" t="s">
        <v>10013</v>
      </c>
      <c r="F328" s="228" t="s">
        <v>10014</v>
      </c>
      <c r="G328" s="47" t="s">
        <v>1136</v>
      </c>
      <c r="H328" s="487" t="s">
        <v>1137</v>
      </c>
      <c r="I328" s="42" t="s">
        <v>6450</v>
      </c>
      <c r="J328" s="49">
        <v>45122.0</v>
      </c>
      <c r="K328" s="40">
        <v>45982.0</v>
      </c>
      <c r="L328" s="42" t="s">
        <v>75</v>
      </c>
      <c r="M328" s="51">
        <v>0.0</v>
      </c>
      <c r="N328" s="42" t="s">
        <v>75</v>
      </c>
      <c r="O328" s="54">
        <v>78000.0</v>
      </c>
      <c r="P328" s="103">
        <v>78000.0</v>
      </c>
      <c r="Q328" s="51">
        <v>0.0</v>
      </c>
      <c r="R328" s="166">
        <v>4400.0</v>
      </c>
      <c r="S328" s="52">
        <f t="shared" si="2"/>
        <v>73600</v>
      </c>
      <c r="T328" s="42" t="s">
        <v>83</v>
      </c>
      <c r="U328" s="49">
        <v>45982.0</v>
      </c>
      <c r="V328" s="49">
        <v>46012.0</v>
      </c>
      <c r="W328" s="42">
        <v>1.0</v>
      </c>
      <c r="X328" s="42" t="s">
        <v>98</v>
      </c>
      <c r="Y328" s="42" t="s">
        <v>221</v>
      </c>
    </row>
    <row r="329" ht="18.0" customHeight="1">
      <c r="A329" s="38" t="s">
        <v>10019</v>
      </c>
      <c r="B329" s="40">
        <v>45982.0</v>
      </c>
      <c r="C329" s="42">
        <v>4402.0</v>
      </c>
      <c r="D329" s="47" t="s">
        <v>4058</v>
      </c>
      <c r="E329" s="46" t="s">
        <v>4028</v>
      </c>
      <c r="F329" s="228" t="s">
        <v>4029</v>
      </c>
      <c r="G329" s="47" t="s">
        <v>70</v>
      </c>
      <c r="H329" s="47" t="s">
        <v>72</v>
      </c>
      <c r="I329" s="42" t="s">
        <v>6450</v>
      </c>
      <c r="J329" s="49">
        <v>44588.0</v>
      </c>
      <c r="K329" s="40">
        <v>45982.0</v>
      </c>
      <c r="L329" s="42" t="s">
        <v>75</v>
      </c>
      <c r="M329" s="51">
        <v>0.0</v>
      </c>
      <c r="N329" s="42" t="s">
        <v>75</v>
      </c>
      <c r="O329" s="54">
        <v>78000.0</v>
      </c>
      <c r="P329" s="103">
        <v>78000.0</v>
      </c>
      <c r="Q329" s="51">
        <v>0.0</v>
      </c>
      <c r="R329" s="166">
        <v>4440.0</v>
      </c>
      <c r="S329" s="52">
        <f t="shared" si="2"/>
        <v>73560</v>
      </c>
      <c r="T329" s="42" t="s">
        <v>83</v>
      </c>
      <c r="U329" s="49">
        <v>45982.0</v>
      </c>
      <c r="V329" s="49">
        <v>46012.0</v>
      </c>
      <c r="W329" s="42">
        <v>1.0</v>
      </c>
      <c r="X329" s="42" t="s">
        <v>98</v>
      </c>
      <c r="Y329" s="42" t="s">
        <v>85</v>
      </c>
    </row>
    <row r="330" ht="18.0" customHeight="1">
      <c r="A330" s="38" t="s">
        <v>10022</v>
      </c>
      <c r="B330" s="40">
        <v>45982.0</v>
      </c>
      <c r="C330" s="42">
        <v>12977.0</v>
      </c>
      <c r="D330" s="47" t="s">
        <v>2026</v>
      </c>
      <c r="E330" s="46" t="s">
        <v>2027</v>
      </c>
      <c r="F330" s="228" t="s">
        <v>2028</v>
      </c>
      <c r="G330" s="47" t="s">
        <v>179</v>
      </c>
      <c r="H330" s="47" t="s">
        <v>177</v>
      </c>
      <c r="I330" s="42" t="s">
        <v>6450</v>
      </c>
      <c r="J330" s="49">
        <v>45510.0</v>
      </c>
      <c r="K330" s="40">
        <v>45982.0</v>
      </c>
      <c r="L330" s="42" t="s">
        <v>75</v>
      </c>
      <c r="M330" s="51">
        <v>0.0</v>
      </c>
      <c r="N330" s="42" t="s">
        <v>75</v>
      </c>
      <c r="O330" s="54">
        <v>78000.0</v>
      </c>
      <c r="P330" s="103">
        <v>78000.0</v>
      </c>
      <c r="Q330" s="51">
        <v>0.0</v>
      </c>
      <c r="R330" s="166">
        <v>1560.0</v>
      </c>
      <c r="S330" s="52">
        <f t="shared" si="2"/>
        <v>76440</v>
      </c>
      <c r="T330" s="42" t="s">
        <v>83</v>
      </c>
      <c r="U330" s="49">
        <v>45982.0</v>
      </c>
      <c r="V330" s="49">
        <v>46012.0</v>
      </c>
      <c r="W330" s="42">
        <v>1.0</v>
      </c>
      <c r="X330" s="42" t="s">
        <v>98</v>
      </c>
      <c r="Y330" s="42" t="s">
        <v>85</v>
      </c>
    </row>
    <row r="331" ht="18.0" customHeight="1">
      <c r="A331" s="38" t="s">
        <v>10027</v>
      </c>
      <c r="B331" s="40">
        <v>45982.0</v>
      </c>
      <c r="C331" s="42">
        <v>5762.0</v>
      </c>
      <c r="D331" s="47" t="s">
        <v>2852</v>
      </c>
      <c r="E331" s="46" t="s">
        <v>2644</v>
      </c>
      <c r="F331" s="228" t="s">
        <v>2645</v>
      </c>
      <c r="G331" s="47" t="s">
        <v>2646</v>
      </c>
      <c r="H331" s="47" t="s">
        <v>156</v>
      </c>
      <c r="I331" s="42" t="s">
        <v>6450</v>
      </c>
      <c r="J331" s="49">
        <v>44700.0</v>
      </c>
      <c r="K331" s="40">
        <v>45982.0</v>
      </c>
      <c r="L331" s="42" t="s">
        <v>75</v>
      </c>
      <c r="M331" s="51">
        <v>0.0</v>
      </c>
      <c r="N331" s="42" t="s">
        <v>75</v>
      </c>
      <c r="O331" s="54">
        <v>118000.0</v>
      </c>
      <c r="P331" s="103">
        <v>118000.0</v>
      </c>
      <c r="Q331" s="51">
        <v>0.0</v>
      </c>
      <c r="R331" s="166">
        <v>826.0</v>
      </c>
      <c r="S331" s="52">
        <f t="shared" si="2"/>
        <v>117174</v>
      </c>
      <c r="T331" s="42" t="s">
        <v>83</v>
      </c>
      <c r="U331" s="49">
        <v>45982.0</v>
      </c>
      <c r="V331" s="49">
        <v>46012.0</v>
      </c>
      <c r="W331" s="42">
        <v>1.0</v>
      </c>
      <c r="X331" s="42" t="s">
        <v>84</v>
      </c>
      <c r="Y331" s="42" t="s">
        <v>85</v>
      </c>
    </row>
    <row r="332" ht="18.0" customHeight="1">
      <c r="A332" s="38" t="s">
        <v>10031</v>
      </c>
      <c r="B332" s="40">
        <v>45982.0</v>
      </c>
      <c r="C332" s="42">
        <v>6468.0</v>
      </c>
      <c r="D332" s="47" t="s">
        <v>3767</v>
      </c>
      <c r="E332" s="46" t="s">
        <v>10032</v>
      </c>
      <c r="F332" s="228" t="s">
        <v>3769</v>
      </c>
      <c r="G332" s="47" t="s">
        <v>383</v>
      </c>
      <c r="H332" s="47" t="s">
        <v>101</v>
      </c>
      <c r="I332" s="42" t="s">
        <v>6450</v>
      </c>
      <c r="J332" s="49">
        <v>44773.0</v>
      </c>
      <c r="K332" s="40">
        <v>45982.0</v>
      </c>
      <c r="L332" s="42" t="s">
        <v>75</v>
      </c>
      <c r="M332" s="51">
        <v>78000.0</v>
      </c>
      <c r="N332" s="40">
        <v>45983.0</v>
      </c>
      <c r="O332" s="54">
        <v>156020.0</v>
      </c>
      <c r="P332" s="83">
        <v>156020.0</v>
      </c>
      <c r="Q332" s="51">
        <v>0.0</v>
      </c>
      <c r="R332" s="51">
        <v>0.0</v>
      </c>
      <c r="S332" s="52">
        <f t="shared" si="2"/>
        <v>156020</v>
      </c>
      <c r="T332" s="42" t="s">
        <v>112</v>
      </c>
      <c r="U332" s="49">
        <v>45983.0</v>
      </c>
      <c r="V332" s="49">
        <v>46013.0</v>
      </c>
      <c r="W332" s="42">
        <v>1.0</v>
      </c>
      <c r="X332" s="42" t="s">
        <v>98</v>
      </c>
      <c r="Y332" s="42" t="s">
        <v>85</v>
      </c>
    </row>
    <row r="333" ht="18.0" customHeight="1">
      <c r="A333" s="46" t="s">
        <v>10036</v>
      </c>
      <c r="B333" s="40">
        <v>45985.0</v>
      </c>
      <c r="C333" s="42">
        <v>11642.0</v>
      </c>
      <c r="D333" s="47" t="s">
        <v>4159</v>
      </c>
      <c r="E333" s="46" t="s">
        <v>4160</v>
      </c>
      <c r="F333" s="228" t="s">
        <v>4161</v>
      </c>
      <c r="G333" s="47" t="s">
        <v>404</v>
      </c>
      <c r="H333" s="47" t="s">
        <v>72</v>
      </c>
      <c r="I333" s="42" t="s">
        <v>58</v>
      </c>
      <c r="J333" s="49">
        <v>45369.0</v>
      </c>
      <c r="K333" s="40">
        <v>45983.0</v>
      </c>
      <c r="L333" s="40">
        <v>45982.0</v>
      </c>
      <c r="M333" s="51">
        <v>0.0</v>
      </c>
      <c r="N333" s="40">
        <v>45983.0</v>
      </c>
      <c r="O333" s="54">
        <v>78086.0</v>
      </c>
      <c r="P333" s="83">
        <v>78086.0</v>
      </c>
      <c r="Q333" s="51">
        <v>0.0</v>
      </c>
      <c r="R333" s="51">
        <v>0.0</v>
      </c>
      <c r="S333" s="52">
        <f t="shared" si="2"/>
        <v>78086</v>
      </c>
      <c r="T333" s="42" t="s">
        <v>112</v>
      </c>
      <c r="U333" s="49">
        <v>45983.0</v>
      </c>
      <c r="V333" s="49">
        <v>46013.0</v>
      </c>
      <c r="W333" s="42">
        <v>1.0</v>
      </c>
      <c r="X333" s="42" t="s">
        <v>98</v>
      </c>
      <c r="Y333" s="42" t="s">
        <v>85</v>
      </c>
    </row>
    <row r="334" ht="18.0" customHeight="1">
      <c r="A334" s="38" t="s">
        <v>10043</v>
      </c>
      <c r="B334" s="40">
        <v>45985.0</v>
      </c>
      <c r="C334" s="42">
        <v>4277.0</v>
      </c>
      <c r="D334" s="47" t="s">
        <v>1824</v>
      </c>
      <c r="E334" s="46" t="s">
        <v>468</v>
      </c>
      <c r="F334" s="228" t="s">
        <v>469</v>
      </c>
      <c r="G334" s="47" t="s">
        <v>284</v>
      </c>
      <c r="H334" s="47" t="s">
        <v>156</v>
      </c>
      <c r="I334" s="42" t="s">
        <v>6450</v>
      </c>
      <c r="J334" s="49">
        <v>44579.0</v>
      </c>
      <c r="K334" s="40">
        <v>45982.0</v>
      </c>
      <c r="L334" s="42" t="s">
        <v>75</v>
      </c>
      <c r="M334" s="51">
        <v>0.0</v>
      </c>
      <c r="N334" s="42" t="s">
        <v>75</v>
      </c>
      <c r="O334" s="54">
        <v>78000.0</v>
      </c>
      <c r="P334" s="103">
        <v>78000.0</v>
      </c>
      <c r="Q334" s="51">
        <v>0.0</v>
      </c>
      <c r="R334" s="166">
        <v>546.0</v>
      </c>
      <c r="S334" s="52">
        <f t="shared" si="2"/>
        <v>77454</v>
      </c>
      <c r="T334" s="42" t="s">
        <v>83</v>
      </c>
      <c r="U334" s="49">
        <v>45982.0</v>
      </c>
      <c r="V334" s="49">
        <v>46017.0</v>
      </c>
      <c r="W334" s="42">
        <v>1.0</v>
      </c>
      <c r="X334" s="42" t="s">
        <v>98</v>
      </c>
      <c r="Y334" s="42" t="s">
        <v>85</v>
      </c>
    </row>
    <row r="335" ht="18.0" customHeight="1">
      <c r="A335" s="38" t="s">
        <v>10050</v>
      </c>
      <c r="B335" s="40">
        <v>45985.0</v>
      </c>
      <c r="C335" s="42">
        <v>11266.0</v>
      </c>
      <c r="D335" s="47" t="s">
        <v>2617</v>
      </c>
      <c r="E335" s="46" t="s">
        <v>2618</v>
      </c>
      <c r="F335" s="228" t="s">
        <v>2619</v>
      </c>
      <c r="G335" s="47" t="s">
        <v>585</v>
      </c>
      <c r="H335" s="47" t="s">
        <v>123</v>
      </c>
      <c r="I335" s="42" t="s">
        <v>6450</v>
      </c>
      <c r="J335" s="49">
        <v>45326.0</v>
      </c>
      <c r="K335" s="40">
        <v>45982.0</v>
      </c>
      <c r="L335" s="42" t="s">
        <v>75</v>
      </c>
      <c r="M335" s="51">
        <v>0.0</v>
      </c>
      <c r="N335" s="42" t="s">
        <v>75</v>
      </c>
      <c r="O335" s="54">
        <v>78045.0</v>
      </c>
      <c r="P335" s="83">
        <v>78045.0</v>
      </c>
      <c r="Q335" s="51">
        <v>0.0</v>
      </c>
      <c r="R335" s="51">
        <v>0.0</v>
      </c>
      <c r="S335" s="52">
        <f t="shared" si="2"/>
        <v>78045</v>
      </c>
      <c r="T335" s="42" t="s">
        <v>112</v>
      </c>
      <c r="U335" s="49">
        <v>45982.0</v>
      </c>
      <c r="V335" s="49">
        <v>46012.0</v>
      </c>
      <c r="W335" s="42">
        <v>1.0</v>
      </c>
      <c r="X335" s="42" t="s">
        <v>98</v>
      </c>
      <c r="Y335" s="42" t="s">
        <v>85</v>
      </c>
    </row>
    <row r="336" ht="18.0" customHeight="1">
      <c r="A336" s="46" t="s">
        <v>10053</v>
      </c>
      <c r="B336" s="40">
        <v>45985.0</v>
      </c>
      <c r="C336" s="42">
        <v>9654.0</v>
      </c>
      <c r="D336" s="47" t="s">
        <v>6663</v>
      </c>
      <c r="E336" s="46" t="s">
        <v>3264</v>
      </c>
      <c r="F336" s="228" t="s">
        <v>3265</v>
      </c>
      <c r="G336" s="47" t="s">
        <v>227</v>
      </c>
      <c r="H336" s="47" t="s">
        <v>102</v>
      </c>
      <c r="I336" s="42" t="s">
        <v>58</v>
      </c>
      <c r="J336" s="49">
        <v>45129.0</v>
      </c>
      <c r="K336" s="40">
        <v>45983.0</v>
      </c>
      <c r="L336" s="42" t="s">
        <v>75</v>
      </c>
      <c r="M336" s="51">
        <v>0.0</v>
      </c>
      <c r="N336" s="42" t="s">
        <v>75</v>
      </c>
      <c r="O336" s="54">
        <v>118000.0</v>
      </c>
      <c r="P336" s="62">
        <v>118000.0</v>
      </c>
      <c r="Q336" s="51">
        <v>0.0</v>
      </c>
      <c r="R336" s="285">
        <v>4440.0</v>
      </c>
      <c r="S336" s="52">
        <f t="shared" si="2"/>
        <v>113560</v>
      </c>
      <c r="T336" s="42" t="s">
        <v>83</v>
      </c>
      <c r="U336" s="49">
        <v>45983.0</v>
      </c>
      <c r="V336" s="49">
        <v>46013.0</v>
      </c>
      <c r="W336" s="42">
        <v>1.0</v>
      </c>
      <c r="X336" s="42" t="s">
        <v>84</v>
      </c>
      <c r="Y336" s="42" t="s">
        <v>85</v>
      </c>
    </row>
    <row r="337" ht="18.0" customHeight="1">
      <c r="A337" s="38" t="s">
        <v>10057</v>
      </c>
      <c r="B337" s="40">
        <v>45985.0</v>
      </c>
      <c r="C337" s="42">
        <v>13595.0</v>
      </c>
      <c r="D337" s="47" t="s">
        <v>10016</v>
      </c>
      <c r="E337" s="46" t="s">
        <v>5162</v>
      </c>
      <c r="F337" s="228" t="s">
        <v>5163</v>
      </c>
      <c r="G337" s="47" t="s">
        <v>234</v>
      </c>
      <c r="H337" s="47" t="s">
        <v>235</v>
      </c>
      <c r="I337" s="42" t="s">
        <v>6450</v>
      </c>
      <c r="J337" s="49">
        <v>45580.0</v>
      </c>
      <c r="K337" s="40">
        <v>45983.0</v>
      </c>
      <c r="L337" s="42" t="s">
        <v>75</v>
      </c>
      <c r="M337" s="51">
        <v>0.0</v>
      </c>
      <c r="N337" s="42" t="s">
        <v>75</v>
      </c>
      <c r="O337" s="54">
        <v>118000.0</v>
      </c>
      <c r="P337" s="62">
        <v>118000.0</v>
      </c>
      <c r="Q337" s="51">
        <v>0.0</v>
      </c>
      <c r="R337" s="285">
        <v>826.0</v>
      </c>
      <c r="S337" s="52">
        <f t="shared" si="2"/>
        <v>117174</v>
      </c>
      <c r="T337" s="42" t="s">
        <v>83</v>
      </c>
      <c r="U337" s="49">
        <v>45983.0</v>
      </c>
      <c r="V337" s="49">
        <v>46014.0</v>
      </c>
      <c r="W337" s="42">
        <v>1.0</v>
      </c>
      <c r="X337" s="42" t="s">
        <v>84</v>
      </c>
      <c r="Y337" s="42" t="s">
        <v>85</v>
      </c>
    </row>
    <row r="338" ht="18.0" customHeight="1">
      <c r="A338" s="46" t="s">
        <v>10061</v>
      </c>
      <c r="B338" s="40">
        <v>45985.0</v>
      </c>
      <c r="C338" s="42">
        <v>8150.0</v>
      </c>
      <c r="D338" s="47" t="s">
        <v>3861</v>
      </c>
      <c r="E338" s="46" t="s">
        <v>3507</v>
      </c>
      <c r="F338" s="228" t="s">
        <v>3508</v>
      </c>
      <c r="G338" s="47" t="s">
        <v>217</v>
      </c>
      <c r="H338" s="47" t="s">
        <v>177</v>
      </c>
      <c r="I338" s="42" t="s">
        <v>58</v>
      </c>
      <c r="J338" s="49">
        <v>44951.0</v>
      </c>
      <c r="K338" s="40">
        <v>45983.0</v>
      </c>
      <c r="L338" s="42" t="s">
        <v>75</v>
      </c>
      <c r="M338" s="51">
        <v>118000.0</v>
      </c>
      <c r="N338" s="40">
        <v>45985.0</v>
      </c>
      <c r="O338" s="54">
        <v>180017.0</v>
      </c>
      <c r="P338" s="95">
        <v>180000.0</v>
      </c>
      <c r="Q338" s="51">
        <v>0.0</v>
      </c>
      <c r="R338" s="51">
        <v>0.0</v>
      </c>
      <c r="S338" s="52">
        <f t="shared" si="2"/>
        <v>180000</v>
      </c>
      <c r="T338" s="42" t="s">
        <v>112</v>
      </c>
      <c r="U338" s="49">
        <v>45985.0</v>
      </c>
      <c r="V338" s="49">
        <v>46015.0</v>
      </c>
      <c r="W338" s="42">
        <v>1.0</v>
      </c>
      <c r="X338" s="42" t="s">
        <v>84</v>
      </c>
      <c r="Y338" s="42" t="s">
        <v>85</v>
      </c>
    </row>
    <row r="339" ht="18.0" customHeight="1">
      <c r="A339" s="38" t="s">
        <v>10065</v>
      </c>
      <c r="B339" s="40">
        <v>45985.0</v>
      </c>
      <c r="C339" s="42">
        <v>14664.0</v>
      </c>
      <c r="D339" s="47" t="s">
        <v>1870</v>
      </c>
      <c r="E339" s="46" t="s">
        <v>1871</v>
      </c>
      <c r="F339" s="228" t="s">
        <v>1872</v>
      </c>
      <c r="G339" s="47" t="s">
        <v>585</v>
      </c>
      <c r="H339" s="47" t="s">
        <v>123</v>
      </c>
      <c r="I339" s="42" t="s">
        <v>6450</v>
      </c>
      <c r="J339" s="49">
        <v>45699.0</v>
      </c>
      <c r="K339" s="40">
        <v>45983.0</v>
      </c>
      <c r="L339" s="42" t="s">
        <v>75</v>
      </c>
      <c r="M339" s="51">
        <v>118000.0</v>
      </c>
      <c r="N339" s="42" t="s">
        <v>75</v>
      </c>
      <c r="O339" s="54">
        <v>120000.0</v>
      </c>
      <c r="P339" s="62">
        <v>120000.0</v>
      </c>
      <c r="Q339" s="51">
        <v>0.0</v>
      </c>
      <c r="R339" s="285">
        <v>840.0</v>
      </c>
      <c r="S339" s="52">
        <f t="shared" si="2"/>
        <v>119160</v>
      </c>
      <c r="T339" s="42" t="s">
        <v>83</v>
      </c>
      <c r="U339" s="49">
        <v>45983.0</v>
      </c>
      <c r="V339" s="49">
        <v>46013.0</v>
      </c>
      <c r="W339" s="42">
        <v>1.0</v>
      </c>
      <c r="X339" s="42" t="s">
        <v>84</v>
      </c>
      <c r="Y339" s="42" t="s">
        <v>85</v>
      </c>
    </row>
    <row r="340" ht="18.0" customHeight="1">
      <c r="A340" s="38" t="s">
        <v>10070</v>
      </c>
      <c r="B340" s="40">
        <v>45985.0</v>
      </c>
      <c r="C340" s="42">
        <v>8115.0</v>
      </c>
      <c r="D340" s="47" t="s">
        <v>2564</v>
      </c>
      <c r="E340" s="46" t="s">
        <v>2425</v>
      </c>
      <c r="F340" s="228" t="s">
        <v>3337</v>
      </c>
      <c r="G340" s="47" t="s">
        <v>132</v>
      </c>
      <c r="H340" s="47" t="s">
        <v>134</v>
      </c>
      <c r="I340" s="42" t="s">
        <v>6450</v>
      </c>
      <c r="J340" s="49">
        <v>44947.0</v>
      </c>
      <c r="K340" s="40">
        <v>45983.0</v>
      </c>
      <c r="L340" s="42" t="s">
        <v>75</v>
      </c>
      <c r="M340" s="51">
        <v>118000.0</v>
      </c>
      <c r="N340" s="42" t="s">
        <v>75</v>
      </c>
      <c r="O340" s="54">
        <v>354000.0</v>
      </c>
      <c r="P340" s="62">
        <v>354000.0</v>
      </c>
      <c r="Q340" s="51">
        <v>0.0</v>
      </c>
      <c r="R340" s="285">
        <v>2478.0</v>
      </c>
      <c r="S340" s="52">
        <f t="shared" si="2"/>
        <v>351522</v>
      </c>
      <c r="T340" s="42" t="s">
        <v>83</v>
      </c>
      <c r="U340" s="49">
        <v>45983.0</v>
      </c>
      <c r="V340" s="49">
        <v>46013.0</v>
      </c>
      <c r="W340" s="42">
        <v>1.0</v>
      </c>
      <c r="X340" s="42" t="s">
        <v>84</v>
      </c>
      <c r="Y340" s="42" t="s">
        <v>85</v>
      </c>
    </row>
    <row r="341" ht="18.0" customHeight="1">
      <c r="A341" s="38" t="s">
        <v>10075</v>
      </c>
      <c r="B341" s="40">
        <v>45985.0</v>
      </c>
      <c r="C341" s="42">
        <v>8115.0</v>
      </c>
      <c r="D341" s="47" t="s">
        <v>2564</v>
      </c>
      <c r="E341" s="46" t="s">
        <v>2425</v>
      </c>
      <c r="F341" s="228" t="s">
        <v>3653</v>
      </c>
      <c r="G341" s="47" t="s">
        <v>132</v>
      </c>
      <c r="H341" s="47" t="s">
        <v>134</v>
      </c>
      <c r="I341" s="42" t="s">
        <v>6450</v>
      </c>
      <c r="J341" s="49">
        <v>44947.0</v>
      </c>
      <c r="K341" s="40"/>
      <c r="L341" s="42"/>
      <c r="M341" s="51">
        <v>118000.0</v>
      </c>
      <c r="N341" s="42" t="s">
        <v>75</v>
      </c>
      <c r="O341" s="54">
        <v>0.0</v>
      </c>
      <c r="P341" s="54">
        <v>0.0</v>
      </c>
      <c r="Q341" s="51">
        <v>0.0</v>
      </c>
      <c r="R341" s="51">
        <v>0.0</v>
      </c>
      <c r="S341" s="52">
        <f t="shared" si="2"/>
        <v>0</v>
      </c>
      <c r="T341" s="42" t="s">
        <v>283</v>
      </c>
      <c r="U341" s="49">
        <v>45983.0</v>
      </c>
      <c r="V341" s="49">
        <v>46013.0</v>
      </c>
      <c r="W341" s="42">
        <v>1.0</v>
      </c>
      <c r="X341" s="42" t="s">
        <v>84</v>
      </c>
      <c r="Y341" s="42" t="s">
        <v>85</v>
      </c>
    </row>
    <row r="342" ht="18.0" customHeight="1">
      <c r="A342" s="46" t="s">
        <v>10080</v>
      </c>
      <c r="B342" s="40">
        <v>45985.0</v>
      </c>
      <c r="C342" s="42">
        <v>8115.0</v>
      </c>
      <c r="D342" s="47" t="s">
        <v>2564</v>
      </c>
      <c r="E342" s="46" t="s">
        <v>2425</v>
      </c>
      <c r="F342" s="228" t="s">
        <v>4248</v>
      </c>
      <c r="G342" s="47" t="s">
        <v>132</v>
      </c>
      <c r="H342" s="47" t="s">
        <v>134</v>
      </c>
      <c r="I342" s="42" t="s">
        <v>58</v>
      </c>
      <c r="J342" s="49">
        <v>44947.0</v>
      </c>
      <c r="K342" s="40"/>
      <c r="L342" s="42"/>
      <c r="M342" s="51">
        <v>118000.0</v>
      </c>
      <c r="N342" s="42" t="s">
        <v>75</v>
      </c>
      <c r="O342" s="54">
        <v>0.0</v>
      </c>
      <c r="P342" s="54">
        <v>0.0</v>
      </c>
      <c r="Q342" s="51">
        <v>0.0</v>
      </c>
      <c r="R342" s="51">
        <v>0.0</v>
      </c>
      <c r="S342" s="52">
        <f t="shared" si="2"/>
        <v>0</v>
      </c>
      <c r="T342" s="42" t="s">
        <v>283</v>
      </c>
      <c r="U342" s="49">
        <v>45983.0</v>
      </c>
      <c r="V342" s="49">
        <v>46016.0</v>
      </c>
      <c r="W342" s="42">
        <v>1.0</v>
      </c>
      <c r="X342" s="42" t="s">
        <v>84</v>
      </c>
      <c r="Y342" s="42" t="s">
        <v>85</v>
      </c>
    </row>
    <row r="343" ht="18.0" customHeight="1">
      <c r="A343" s="38" t="s">
        <v>10085</v>
      </c>
      <c r="B343" s="40">
        <v>45985.0</v>
      </c>
      <c r="C343" s="42">
        <v>3316.0</v>
      </c>
      <c r="D343" s="47" t="s">
        <v>867</v>
      </c>
      <c r="E343" s="46" t="s">
        <v>868</v>
      </c>
      <c r="F343" s="228" t="s">
        <v>3817</v>
      </c>
      <c r="G343" s="47" t="s">
        <v>870</v>
      </c>
      <c r="H343" s="47" t="s">
        <v>134</v>
      </c>
      <c r="I343" s="42" t="s">
        <v>6450</v>
      </c>
      <c r="J343" s="49">
        <v>44523.0</v>
      </c>
      <c r="K343" s="40">
        <v>45983.0</v>
      </c>
      <c r="L343" s="42" t="s">
        <v>75</v>
      </c>
      <c r="M343" s="51">
        <v>0.0</v>
      </c>
      <c r="N343" s="42" t="s">
        <v>75</v>
      </c>
      <c r="O343" s="54">
        <v>78000.0</v>
      </c>
      <c r="P343" s="62">
        <v>78000.0</v>
      </c>
      <c r="Q343" s="51">
        <v>0.0</v>
      </c>
      <c r="R343" s="285">
        <v>4440.0</v>
      </c>
      <c r="S343" s="52">
        <f t="shared" si="2"/>
        <v>73560</v>
      </c>
      <c r="T343" s="42" t="s">
        <v>83</v>
      </c>
      <c r="U343" s="49">
        <v>45983.0</v>
      </c>
      <c r="V343" s="49">
        <v>46013.0</v>
      </c>
      <c r="W343" s="42">
        <v>1.0</v>
      </c>
      <c r="X343" s="42" t="s">
        <v>98</v>
      </c>
      <c r="Y343" s="42" t="s">
        <v>85</v>
      </c>
    </row>
    <row r="344" ht="18.0" customHeight="1">
      <c r="A344" s="38" t="s">
        <v>10090</v>
      </c>
      <c r="B344" s="40">
        <v>45985.0</v>
      </c>
      <c r="C344" s="42">
        <v>9934.0</v>
      </c>
      <c r="D344" s="47" t="s">
        <v>280</v>
      </c>
      <c r="E344" s="46" t="s">
        <v>281</v>
      </c>
      <c r="F344" s="228" t="s">
        <v>282</v>
      </c>
      <c r="G344" s="47" t="s">
        <v>284</v>
      </c>
      <c r="H344" s="47" t="s">
        <v>156</v>
      </c>
      <c r="I344" s="42" t="s">
        <v>6450</v>
      </c>
      <c r="J344" s="49">
        <v>45164.0</v>
      </c>
      <c r="K344" s="40">
        <v>45983.0</v>
      </c>
      <c r="L344" s="42" t="s">
        <v>75</v>
      </c>
      <c r="M344" s="51">
        <v>118000.0</v>
      </c>
      <c r="N344" s="42" t="s">
        <v>75</v>
      </c>
      <c r="O344" s="54">
        <v>120000.0</v>
      </c>
      <c r="P344" s="62">
        <v>120000.0</v>
      </c>
      <c r="Q344" s="51">
        <v>0.0</v>
      </c>
      <c r="R344" s="285">
        <v>4400.0</v>
      </c>
      <c r="S344" s="52">
        <f t="shared" si="2"/>
        <v>115600</v>
      </c>
      <c r="T344" s="42" t="s">
        <v>83</v>
      </c>
      <c r="U344" s="49">
        <v>45983.0</v>
      </c>
      <c r="V344" s="49">
        <v>46013.0</v>
      </c>
      <c r="W344" s="42">
        <v>1.0</v>
      </c>
      <c r="X344" s="42" t="s">
        <v>84</v>
      </c>
      <c r="Y344" s="42" t="s">
        <v>85</v>
      </c>
    </row>
    <row r="345" ht="18.0" customHeight="1">
      <c r="A345" s="46" t="s">
        <v>10095</v>
      </c>
      <c r="B345" s="40">
        <v>45985.0</v>
      </c>
      <c r="C345" s="42">
        <v>4723.0</v>
      </c>
      <c r="D345" s="47" t="s">
        <v>2572</v>
      </c>
      <c r="E345" s="46" t="s">
        <v>1074</v>
      </c>
      <c r="F345" s="228" t="s">
        <v>3980</v>
      </c>
      <c r="G345" s="47" t="s">
        <v>217</v>
      </c>
      <c r="H345" s="47" t="s">
        <v>177</v>
      </c>
      <c r="I345" s="42" t="s">
        <v>58</v>
      </c>
      <c r="J345" s="49">
        <v>44611.0</v>
      </c>
      <c r="K345" s="40">
        <v>45983.0</v>
      </c>
      <c r="L345" s="42" t="s">
        <v>75</v>
      </c>
      <c r="M345" s="51">
        <v>0.0</v>
      </c>
      <c r="N345" s="40">
        <v>45984.0</v>
      </c>
      <c r="O345" s="54">
        <v>78065.0</v>
      </c>
      <c r="P345" s="95">
        <v>78000.0</v>
      </c>
      <c r="Q345" s="51">
        <v>0.0</v>
      </c>
      <c r="R345" s="51">
        <v>0.0</v>
      </c>
      <c r="S345" s="52">
        <f t="shared" si="2"/>
        <v>78000</v>
      </c>
      <c r="T345" s="42" t="s">
        <v>112</v>
      </c>
      <c r="U345" s="49">
        <v>45984.0</v>
      </c>
      <c r="V345" s="49">
        <v>46017.0</v>
      </c>
      <c r="W345" s="42">
        <v>1.0</v>
      </c>
      <c r="X345" s="42" t="s">
        <v>98</v>
      </c>
      <c r="Y345" s="42" t="s">
        <v>85</v>
      </c>
    </row>
    <row r="346" ht="18.0" customHeight="1">
      <c r="A346" s="38" t="s">
        <v>10100</v>
      </c>
      <c r="B346" s="40">
        <v>45985.0</v>
      </c>
      <c r="C346" s="42">
        <v>1389.0</v>
      </c>
      <c r="D346" s="47" t="s">
        <v>180</v>
      </c>
      <c r="E346" s="46" t="s">
        <v>181</v>
      </c>
      <c r="F346" s="228" t="s">
        <v>2486</v>
      </c>
      <c r="G346" s="47" t="s">
        <v>121</v>
      </c>
      <c r="H346" s="47" t="s">
        <v>123</v>
      </c>
      <c r="I346" s="42" t="s">
        <v>6450</v>
      </c>
      <c r="J346" s="49">
        <v>44361.0</v>
      </c>
      <c r="K346" s="40">
        <v>45983.0</v>
      </c>
      <c r="L346" s="42" t="s">
        <v>75</v>
      </c>
      <c r="M346" s="51">
        <v>0.0</v>
      </c>
      <c r="N346" s="42" t="s">
        <v>75</v>
      </c>
      <c r="O346" s="54">
        <v>78000.0</v>
      </c>
      <c r="P346" s="62">
        <v>78000.0</v>
      </c>
      <c r="Q346" s="51">
        <v>0.0</v>
      </c>
      <c r="R346" s="285">
        <v>546.0</v>
      </c>
      <c r="S346" s="52">
        <f t="shared" si="2"/>
        <v>77454</v>
      </c>
      <c r="T346" s="42" t="s">
        <v>83</v>
      </c>
      <c r="U346" s="49">
        <v>45983.0</v>
      </c>
      <c r="V346" s="49">
        <v>46013.0</v>
      </c>
      <c r="W346" s="42">
        <v>1.0</v>
      </c>
      <c r="X346" s="42" t="s">
        <v>98</v>
      </c>
      <c r="Y346" s="42" t="s">
        <v>85</v>
      </c>
    </row>
    <row r="347" ht="18.0" customHeight="1">
      <c r="A347" s="46" t="s">
        <v>10107</v>
      </c>
      <c r="B347" s="40">
        <v>45985.0</v>
      </c>
      <c r="C347" s="42">
        <v>11351.0</v>
      </c>
      <c r="D347" s="47" t="s">
        <v>4151</v>
      </c>
      <c r="E347" s="46" t="s">
        <v>4014</v>
      </c>
      <c r="F347" s="228" t="s">
        <v>4016</v>
      </c>
      <c r="G347" s="47" t="s">
        <v>217</v>
      </c>
      <c r="H347" s="47" t="s">
        <v>177</v>
      </c>
      <c r="I347" s="42" t="s">
        <v>58</v>
      </c>
      <c r="J347" s="49">
        <v>45337.0</v>
      </c>
      <c r="K347" s="40">
        <v>45983.0</v>
      </c>
      <c r="L347" s="42" t="s">
        <v>75</v>
      </c>
      <c r="M347" s="51">
        <v>118000.0</v>
      </c>
      <c r="N347" s="42" t="s">
        <v>75</v>
      </c>
      <c r="O347" s="54">
        <v>120000.0</v>
      </c>
      <c r="P347" s="62">
        <v>120000.0</v>
      </c>
      <c r="Q347" s="51">
        <v>0.0</v>
      </c>
      <c r="R347" s="285">
        <v>840.0</v>
      </c>
      <c r="S347" s="52">
        <f t="shared" si="2"/>
        <v>119160</v>
      </c>
      <c r="T347" s="42" t="s">
        <v>83</v>
      </c>
      <c r="U347" s="49">
        <v>45983.0</v>
      </c>
      <c r="V347" s="49">
        <v>46014.0</v>
      </c>
      <c r="W347" s="42">
        <v>1.0</v>
      </c>
      <c r="X347" s="42" t="s">
        <v>84</v>
      </c>
      <c r="Y347" s="42" t="s">
        <v>85</v>
      </c>
    </row>
    <row r="348" ht="18.0" customHeight="1">
      <c r="A348" s="38" t="s">
        <v>10112</v>
      </c>
      <c r="B348" s="40">
        <v>45995.0</v>
      </c>
      <c r="C348" s="42">
        <v>8355.0</v>
      </c>
      <c r="D348" s="47" t="s">
        <v>6645</v>
      </c>
      <c r="E348" s="46" t="s">
        <v>3190</v>
      </c>
      <c r="F348" s="228" t="s">
        <v>3533</v>
      </c>
      <c r="G348" s="47" t="s">
        <v>701</v>
      </c>
      <c r="H348" s="47" t="s">
        <v>177</v>
      </c>
      <c r="I348" s="42" t="s">
        <v>6450</v>
      </c>
      <c r="J348" s="49">
        <v>44974.0</v>
      </c>
      <c r="K348" s="40"/>
      <c r="L348" s="42"/>
      <c r="M348" s="51">
        <v>78000.0</v>
      </c>
      <c r="N348" s="42" t="s">
        <v>75</v>
      </c>
      <c r="O348" s="54">
        <v>0.0</v>
      </c>
      <c r="P348" s="54">
        <v>0.0</v>
      </c>
      <c r="Q348" s="51">
        <v>0.0</v>
      </c>
      <c r="R348" s="51">
        <v>0.0</v>
      </c>
      <c r="S348" s="52">
        <f t="shared" si="2"/>
        <v>0</v>
      </c>
      <c r="T348" s="42" t="s">
        <v>283</v>
      </c>
      <c r="U348" s="49">
        <v>45983.0</v>
      </c>
      <c r="V348" s="49">
        <v>46013.0</v>
      </c>
      <c r="W348" s="42">
        <v>1.0</v>
      </c>
      <c r="X348" s="42" t="s">
        <v>98</v>
      </c>
      <c r="Y348" s="42" t="s">
        <v>85</v>
      </c>
    </row>
    <row r="349" ht="18.0" customHeight="1">
      <c r="A349" s="46" t="s">
        <v>10116</v>
      </c>
      <c r="B349" s="40">
        <v>45985.0</v>
      </c>
      <c r="C349" s="42">
        <v>4808.0</v>
      </c>
      <c r="D349" s="47" t="s">
        <v>3035</v>
      </c>
      <c r="E349" s="46" t="s">
        <v>2860</v>
      </c>
      <c r="F349" s="228" t="s">
        <v>4096</v>
      </c>
      <c r="G349" s="47" t="s">
        <v>234</v>
      </c>
      <c r="H349" s="47" t="s">
        <v>235</v>
      </c>
      <c r="I349" s="42" t="s">
        <v>58</v>
      </c>
      <c r="J349" s="49">
        <v>44618.0</v>
      </c>
      <c r="K349" s="40">
        <v>45984.0</v>
      </c>
      <c r="L349" s="42" t="s">
        <v>75</v>
      </c>
      <c r="M349" s="51">
        <v>0.0</v>
      </c>
      <c r="N349" s="42" t="s">
        <v>75</v>
      </c>
      <c r="O349" s="54">
        <v>78000.0</v>
      </c>
      <c r="P349" s="95">
        <v>78000.0</v>
      </c>
      <c r="Q349" s="51">
        <v>0.0</v>
      </c>
      <c r="R349" s="267">
        <v>546.0</v>
      </c>
      <c r="S349" s="52">
        <f t="shared" si="2"/>
        <v>77454</v>
      </c>
      <c r="T349" s="42" t="s">
        <v>83</v>
      </c>
      <c r="U349" s="49">
        <v>45984.0</v>
      </c>
      <c r="V349" s="49">
        <v>46014.0</v>
      </c>
      <c r="W349" s="42">
        <v>1.0</v>
      </c>
      <c r="X349" s="42" t="s">
        <v>98</v>
      </c>
      <c r="Y349" s="42" t="s">
        <v>85</v>
      </c>
    </row>
    <row r="350" ht="18.0" customHeight="1">
      <c r="A350" s="38" t="s">
        <v>10120</v>
      </c>
      <c r="B350" s="40">
        <v>45985.0</v>
      </c>
      <c r="C350" s="42">
        <v>3848.0</v>
      </c>
      <c r="D350" s="47" t="s">
        <v>1111</v>
      </c>
      <c r="E350" s="46" t="s">
        <v>1112</v>
      </c>
      <c r="F350" s="228" t="s">
        <v>3160</v>
      </c>
      <c r="G350" s="47" t="s">
        <v>1114</v>
      </c>
      <c r="H350" s="47" t="s">
        <v>156</v>
      </c>
      <c r="I350" s="42" t="s">
        <v>6450</v>
      </c>
      <c r="J350" s="49">
        <v>44554.0</v>
      </c>
      <c r="K350" s="40">
        <v>45984.0</v>
      </c>
      <c r="L350" s="42" t="s">
        <v>75</v>
      </c>
      <c r="M350" s="51">
        <v>118000.0</v>
      </c>
      <c r="N350" s="42" t="s">
        <v>75</v>
      </c>
      <c r="O350" s="54">
        <v>180000.0</v>
      </c>
      <c r="P350" s="95">
        <v>180000.0</v>
      </c>
      <c r="Q350" s="51">
        <v>0.0</v>
      </c>
      <c r="R350" s="267">
        <v>4400.0</v>
      </c>
      <c r="S350" s="52">
        <f t="shared" si="2"/>
        <v>175600</v>
      </c>
      <c r="T350" s="42" t="s">
        <v>83</v>
      </c>
      <c r="U350" s="49">
        <v>45984.0</v>
      </c>
      <c r="V350" s="49">
        <v>46014.0</v>
      </c>
      <c r="W350" s="42">
        <v>1.0</v>
      </c>
      <c r="X350" s="42" t="s">
        <v>84</v>
      </c>
      <c r="Y350" s="42" t="s">
        <v>85</v>
      </c>
    </row>
    <row r="351" ht="18.0" customHeight="1">
      <c r="A351" s="46" t="s">
        <v>10123</v>
      </c>
      <c r="B351" s="40">
        <v>45985.0</v>
      </c>
      <c r="C351" s="42">
        <v>3848.0</v>
      </c>
      <c r="D351" s="47" t="s">
        <v>1111</v>
      </c>
      <c r="E351" s="46" t="s">
        <v>1112</v>
      </c>
      <c r="F351" s="228" t="s">
        <v>3950</v>
      </c>
      <c r="G351" s="47" t="s">
        <v>1114</v>
      </c>
      <c r="H351" s="47" t="s">
        <v>156</v>
      </c>
      <c r="I351" s="42" t="s">
        <v>58</v>
      </c>
      <c r="J351" s="49">
        <v>44554.0</v>
      </c>
      <c r="K351" s="40">
        <v>45984.0</v>
      </c>
      <c r="L351" s="42" t="s">
        <v>75</v>
      </c>
      <c r="M351" s="51">
        <v>118000.0</v>
      </c>
      <c r="N351" s="42" t="s">
        <v>75</v>
      </c>
      <c r="O351" s="54">
        <v>20000.0</v>
      </c>
      <c r="P351" s="95">
        <v>20000.0</v>
      </c>
      <c r="Q351" s="51">
        <v>0.0</v>
      </c>
      <c r="R351" s="267">
        <v>4400.0</v>
      </c>
      <c r="S351" s="52">
        <f t="shared" si="2"/>
        <v>15600</v>
      </c>
      <c r="T351" s="42" t="s">
        <v>83</v>
      </c>
      <c r="U351" s="49">
        <v>45984.0</v>
      </c>
      <c r="V351" s="49">
        <v>46014.0</v>
      </c>
      <c r="W351" s="42">
        <v>1.0</v>
      </c>
      <c r="X351" s="42" t="s">
        <v>84</v>
      </c>
      <c r="Y351" s="42" t="s">
        <v>85</v>
      </c>
    </row>
    <row r="352" ht="18.0" customHeight="1">
      <c r="A352" s="46" t="s">
        <v>10127</v>
      </c>
      <c r="B352" s="40">
        <v>45985.0</v>
      </c>
      <c r="C352" s="42">
        <v>4343.0</v>
      </c>
      <c r="D352" s="47" t="s">
        <v>151</v>
      </c>
      <c r="E352" s="46" t="s">
        <v>152</v>
      </c>
      <c r="F352" s="228" t="s">
        <v>4110</v>
      </c>
      <c r="G352" s="47" t="s">
        <v>155</v>
      </c>
      <c r="H352" s="47" t="s">
        <v>156</v>
      </c>
      <c r="I352" s="42" t="s">
        <v>58</v>
      </c>
      <c r="J352" s="49">
        <v>44585.0</v>
      </c>
      <c r="K352" s="40">
        <v>45984.0</v>
      </c>
      <c r="L352" s="42" t="s">
        <v>75</v>
      </c>
      <c r="M352" s="51">
        <v>0.0</v>
      </c>
      <c r="N352" s="42" t="s">
        <v>75</v>
      </c>
      <c r="O352" s="54">
        <v>78000.0</v>
      </c>
      <c r="P352" s="95">
        <v>78000.0</v>
      </c>
      <c r="Q352" s="51">
        <v>0.0</v>
      </c>
      <c r="R352" s="267">
        <v>1560.0</v>
      </c>
      <c r="S352" s="52">
        <f t="shared" si="2"/>
        <v>76440</v>
      </c>
      <c r="T352" s="42" t="s">
        <v>83</v>
      </c>
      <c r="U352" s="49">
        <v>45984.0</v>
      </c>
      <c r="V352" s="49">
        <v>46014.0</v>
      </c>
      <c r="W352" s="42">
        <v>1.0</v>
      </c>
      <c r="X352" s="42" t="s">
        <v>98</v>
      </c>
      <c r="Y352" s="42" t="s">
        <v>85</v>
      </c>
    </row>
    <row r="353" ht="18.0" customHeight="1">
      <c r="A353" s="46" t="s">
        <v>10132</v>
      </c>
      <c r="B353" s="40">
        <v>45985.0</v>
      </c>
      <c r="C353" s="42">
        <v>8139.0</v>
      </c>
      <c r="D353" s="47" t="s">
        <v>897</v>
      </c>
      <c r="E353" s="46" t="s">
        <v>3239</v>
      </c>
      <c r="F353" s="228" t="s">
        <v>4290</v>
      </c>
      <c r="G353" s="47" t="s">
        <v>2902</v>
      </c>
      <c r="H353" s="47" t="s">
        <v>108</v>
      </c>
      <c r="I353" s="42" t="s">
        <v>58</v>
      </c>
      <c r="J353" s="49">
        <v>44950.0</v>
      </c>
      <c r="K353" s="40">
        <v>45984.0</v>
      </c>
      <c r="L353" s="42" t="s">
        <v>75</v>
      </c>
      <c r="M353" s="51">
        <v>0.0</v>
      </c>
      <c r="N353" s="42" t="s">
        <v>75</v>
      </c>
      <c r="O353" s="54">
        <v>78000.0</v>
      </c>
      <c r="P353" s="95">
        <v>78000.0</v>
      </c>
      <c r="Q353" s="51">
        <v>0.0</v>
      </c>
      <c r="R353" s="267">
        <v>4440.0</v>
      </c>
      <c r="S353" s="52">
        <f t="shared" si="2"/>
        <v>73560</v>
      </c>
      <c r="T353" s="42" t="s">
        <v>83</v>
      </c>
      <c r="U353" s="49">
        <v>45984.0</v>
      </c>
      <c r="V353" s="49">
        <v>46014.0</v>
      </c>
      <c r="W353" s="42">
        <v>1.0</v>
      </c>
      <c r="X353" s="42" t="s">
        <v>98</v>
      </c>
      <c r="Y353" s="42" t="s">
        <v>85</v>
      </c>
    </row>
    <row r="354" ht="18.0" customHeight="1">
      <c r="A354" s="46" t="s">
        <v>10137</v>
      </c>
      <c r="B354" s="40">
        <v>45985.0</v>
      </c>
      <c r="C354" s="42">
        <v>6683.0</v>
      </c>
      <c r="D354" s="47" t="s">
        <v>4349</v>
      </c>
      <c r="E354" s="46" t="s">
        <v>4351</v>
      </c>
      <c r="F354" s="228" t="s">
        <v>4352</v>
      </c>
      <c r="G354" s="47" t="s">
        <v>234</v>
      </c>
      <c r="H354" s="47" t="s">
        <v>235</v>
      </c>
      <c r="I354" s="42" t="s">
        <v>58</v>
      </c>
      <c r="J354" s="49">
        <v>44792.0</v>
      </c>
      <c r="K354" s="40">
        <v>45984.0</v>
      </c>
      <c r="L354" s="42" t="s">
        <v>75</v>
      </c>
      <c r="M354" s="51">
        <v>0.0</v>
      </c>
      <c r="N354" s="42" t="s">
        <v>75</v>
      </c>
      <c r="O354" s="54">
        <v>78003.0</v>
      </c>
      <c r="P354" s="133">
        <v>78000.0</v>
      </c>
      <c r="Q354" s="51">
        <v>0.0</v>
      </c>
      <c r="R354" s="51">
        <v>0.0</v>
      </c>
      <c r="S354" s="52">
        <f t="shared" si="2"/>
        <v>78000</v>
      </c>
      <c r="T354" s="42" t="s">
        <v>112</v>
      </c>
      <c r="U354" s="49">
        <v>45984.0</v>
      </c>
      <c r="V354" s="49">
        <v>46014.0</v>
      </c>
      <c r="W354" s="42">
        <v>1.0</v>
      </c>
      <c r="X354" s="42" t="s">
        <v>98</v>
      </c>
      <c r="Y354" s="42" t="s">
        <v>85</v>
      </c>
    </row>
    <row r="355" ht="18.0" customHeight="1">
      <c r="A355" s="38" t="s">
        <v>10144</v>
      </c>
      <c r="B355" s="40">
        <v>45985.0</v>
      </c>
      <c r="C355" s="42">
        <v>293.0</v>
      </c>
      <c r="D355" s="47" t="s">
        <v>5849</v>
      </c>
      <c r="E355" s="46" t="s">
        <v>3583</v>
      </c>
      <c r="F355" s="228" t="s">
        <v>3584</v>
      </c>
      <c r="G355" s="47" t="s">
        <v>3585</v>
      </c>
      <c r="H355" s="47" t="s">
        <v>2189</v>
      </c>
      <c r="I355" s="42" t="s">
        <v>6450</v>
      </c>
      <c r="J355" s="49">
        <v>44287.0</v>
      </c>
      <c r="K355" s="40">
        <v>45984.0</v>
      </c>
      <c r="L355" s="42" t="s">
        <v>75</v>
      </c>
      <c r="M355" s="51">
        <v>0.0</v>
      </c>
      <c r="N355" s="42" t="s">
        <v>75</v>
      </c>
      <c r="O355" s="54">
        <v>78000.0</v>
      </c>
      <c r="P355" s="95">
        <v>78000.0</v>
      </c>
      <c r="Q355" s="51">
        <v>0.0</v>
      </c>
      <c r="R355" s="267">
        <v>4440.0</v>
      </c>
      <c r="S355" s="52">
        <f t="shared" si="2"/>
        <v>73560</v>
      </c>
      <c r="T355" s="42" t="s">
        <v>83</v>
      </c>
      <c r="U355" s="49">
        <v>45984.0</v>
      </c>
      <c r="V355" s="49">
        <v>46014.0</v>
      </c>
      <c r="W355" s="42">
        <v>1.0</v>
      </c>
      <c r="X355" s="42" t="s">
        <v>98</v>
      </c>
      <c r="Y355" s="42" t="s">
        <v>85</v>
      </c>
    </row>
    <row r="356" ht="18.0" customHeight="1">
      <c r="A356" s="38" t="s">
        <v>10149</v>
      </c>
      <c r="B356" s="40">
        <v>45985.0</v>
      </c>
      <c r="C356" s="42">
        <v>2690.0</v>
      </c>
      <c r="D356" s="47" t="s">
        <v>3269</v>
      </c>
      <c r="E356" s="46" t="s">
        <v>3237</v>
      </c>
      <c r="F356" s="228" t="s">
        <v>3238</v>
      </c>
      <c r="G356" s="47" t="s">
        <v>243</v>
      </c>
      <c r="H356" s="47" t="s">
        <v>123</v>
      </c>
      <c r="I356" s="42" t="s">
        <v>6450</v>
      </c>
      <c r="J356" s="49">
        <v>44466.0</v>
      </c>
      <c r="K356" s="40">
        <v>45984.0</v>
      </c>
      <c r="L356" s="42" t="s">
        <v>75</v>
      </c>
      <c r="M356" s="51">
        <v>0.0</v>
      </c>
      <c r="N356" s="467">
        <v>45985.0</v>
      </c>
      <c r="O356" s="54">
        <v>78003.0</v>
      </c>
      <c r="P356" s="133">
        <v>78003.0</v>
      </c>
      <c r="Q356" s="51">
        <v>0.0</v>
      </c>
      <c r="R356" s="51">
        <v>0.0</v>
      </c>
      <c r="S356" s="52">
        <f t="shared" si="2"/>
        <v>78003</v>
      </c>
      <c r="T356" s="42" t="s">
        <v>112</v>
      </c>
      <c r="U356" s="49">
        <v>45985.0</v>
      </c>
      <c r="V356" s="49">
        <v>46015.0</v>
      </c>
      <c r="W356" s="42">
        <v>1.0</v>
      </c>
      <c r="X356" s="42" t="s">
        <v>98</v>
      </c>
      <c r="Y356" s="42" t="s">
        <v>85</v>
      </c>
    </row>
    <row r="357" ht="18.0" customHeight="1">
      <c r="A357" s="38" t="s">
        <v>10153</v>
      </c>
      <c r="B357" s="40">
        <v>45985.0</v>
      </c>
      <c r="C357" s="42">
        <v>7934.0</v>
      </c>
      <c r="D357" s="47" t="s">
        <v>947</v>
      </c>
      <c r="E357" s="46" t="s">
        <v>659</v>
      </c>
      <c r="F357" s="228" t="s">
        <v>7321</v>
      </c>
      <c r="G357" s="47" t="s">
        <v>194</v>
      </c>
      <c r="H357" s="47" t="s">
        <v>177</v>
      </c>
      <c r="I357" s="42" t="s">
        <v>6450</v>
      </c>
      <c r="J357" s="49">
        <v>44929.0</v>
      </c>
      <c r="K357" s="40">
        <v>45984.0</v>
      </c>
      <c r="L357" s="42" t="s">
        <v>75</v>
      </c>
      <c r="M357" s="51">
        <v>0.0</v>
      </c>
      <c r="N357" s="42" t="s">
        <v>75</v>
      </c>
      <c r="O357" s="54">
        <v>118000.0</v>
      </c>
      <c r="P357" s="95">
        <v>118000.0</v>
      </c>
      <c r="Q357" s="51">
        <v>0.0</v>
      </c>
      <c r="R357" s="267">
        <v>826.0</v>
      </c>
      <c r="S357" s="52">
        <f t="shared" si="2"/>
        <v>117174</v>
      </c>
      <c r="T357" s="42" t="s">
        <v>83</v>
      </c>
      <c r="U357" s="49">
        <v>45984.0</v>
      </c>
      <c r="V357" s="49">
        <v>46015.0</v>
      </c>
      <c r="W357" s="42">
        <v>1.0</v>
      </c>
      <c r="X357" s="42" t="s">
        <v>84</v>
      </c>
      <c r="Y357" s="42" t="s">
        <v>85</v>
      </c>
    </row>
    <row r="358" ht="18.0" customHeight="1">
      <c r="A358" s="38" t="s">
        <v>10161</v>
      </c>
      <c r="B358" s="40">
        <v>45985.0</v>
      </c>
      <c r="C358" s="42">
        <v>8444.0</v>
      </c>
      <c r="D358" s="47" t="s">
        <v>8446</v>
      </c>
      <c r="E358" s="46" t="s">
        <v>1324</v>
      </c>
      <c r="F358" s="228" t="s">
        <v>3093</v>
      </c>
      <c r="G358" s="47" t="s">
        <v>323</v>
      </c>
      <c r="H358" s="47" t="s">
        <v>177</v>
      </c>
      <c r="I358" s="42" t="s">
        <v>6450</v>
      </c>
      <c r="J358" s="49">
        <v>44986.0</v>
      </c>
      <c r="K358" s="40">
        <v>45984.0</v>
      </c>
      <c r="L358" s="42" t="s">
        <v>75</v>
      </c>
      <c r="M358" s="54">
        <v>78000.0</v>
      </c>
      <c r="N358" s="42" t="s">
        <v>75</v>
      </c>
      <c r="O358" s="54">
        <v>312000.0</v>
      </c>
      <c r="P358" s="95">
        <v>312000.0</v>
      </c>
      <c r="Q358" s="51">
        <v>0.0</v>
      </c>
      <c r="R358" s="267">
        <v>4440.0</v>
      </c>
      <c r="S358" s="52">
        <f t="shared" si="2"/>
        <v>307560</v>
      </c>
      <c r="T358" s="42" t="s">
        <v>83</v>
      </c>
      <c r="U358" s="49">
        <v>45984.0</v>
      </c>
      <c r="V358" s="49">
        <v>46014.0</v>
      </c>
      <c r="W358" s="42">
        <v>1.0</v>
      </c>
      <c r="X358" s="42" t="s">
        <v>98</v>
      </c>
      <c r="Y358" s="42" t="s">
        <v>85</v>
      </c>
    </row>
    <row r="359" ht="18.0" customHeight="1">
      <c r="A359" s="38" t="s">
        <v>10166</v>
      </c>
      <c r="B359" s="40">
        <v>45985.0</v>
      </c>
      <c r="C359" s="42">
        <v>7479.0</v>
      </c>
      <c r="D359" s="47" t="s">
        <v>3074</v>
      </c>
      <c r="E359" s="46" t="s">
        <v>3075</v>
      </c>
      <c r="F359" s="228" t="s">
        <v>3076</v>
      </c>
      <c r="G359" s="47" t="s">
        <v>217</v>
      </c>
      <c r="H359" s="47" t="s">
        <v>177</v>
      </c>
      <c r="I359" s="42" t="s">
        <v>6450</v>
      </c>
      <c r="J359" s="49">
        <v>44871.0</v>
      </c>
      <c r="K359" s="40">
        <v>45985.0</v>
      </c>
      <c r="L359" s="42" t="s">
        <v>75</v>
      </c>
      <c r="M359" s="51">
        <v>0.0</v>
      </c>
      <c r="N359" s="42" t="s">
        <v>75</v>
      </c>
      <c r="O359" s="54">
        <v>118092.0</v>
      </c>
      <c r="P359" s="133">
        <v>118092.0</v>
      </c>
      <c r="Q359" s="51">
        <v>0.0</v>
      </c>
      <c r="R359" s="51">
        <v>0.0</v>
      </c>
      <c r="S359" s="52">
        <f t="shared" si="2"/>
        <v>118092</v>
      </c>
      <c r="T359" s="42" t="s">
        <v>112</v>
      </c>
      <c r="U359" s="49">
        <v>45985.0</v>
      </c>
      <c r="V359" s="49">
        <v>46015.0</v>
      </c>
      <c r="W359" s="42">
        <v>1.0</v>
      </c>
      <c r="X359" s="42" t="s">
        <v>84</v>
      </c>
      <c r="Y359" s="42" t="s">
        <v>85</v>
      </c>
    </row>
    <row r="360" ht="18.0" customHeight="1">
      <c r="A360" s="46" t="s">
        <v>10171</v>
      </c>
      <c r="B360" s="40">
        <v>45985.0</v>
      </c>
      <c r="C360" s="42">
        <v>1376.0</v>
      </c>
      <c r="D360" s="47" t="s">
        <v>4328</v>
      </c>
      <c r="E360" s="46" t="s">
        <v>4329</v>
      </c>
      <c r="F360" s="228" t="s">
        <v>4337</v>
      </c>
      <c r="G360" s="47" t="s">
        <v>3438</v>
      </c>
      <c r="H360" s="47" t="s">
        <v>3011</v>
      </c>
      <c r="I360" s="42" t="s">
        <v>58</v>
      </c>
      <c r="J360" s="49">
        <v>44360.0</v>
      </c>
      <c r="K360" s="40">
        <v>45984.0</v>
      </c>
      <c r="L360" s="42" t="s">
        <v>75</v>
      </c>
      <c r="M360" s="51">
        <v>0.0</v>
      </c>
      <c r="N360" s="42" t="s">
        <v>75</v>
      </c>
      <c r="O360" s="54">
        <v>78000.0</v>
      </c>
      <c r="P360" s="95">
        <v>78000.0</v>
      </c>
      <c r="Q360" s="51">
        <v>0.0</v>
      </c>
      <c r="R360" s="267">
        <v>4400.0</v>
      </c>
      <c r="S360" s="52">
        <f t="shared" si="2"/>
        <v>73600</v>
      </c>
      <c r="T360" s="42" t="s">
        <v>83</v>
      </c>
      <c r="U360" s="49">
        <v>45984.0</v>
      </c>
      <c r="V360" s="49">
        <v>46024.0</v>
      </c>
      <c r="W360" s="42">
        <v>1.0</v>
      </c>
      <c r="X360" s="42" t="s">
        <v>98</v>
      </c>
      <c r="Y360" s="42" t="s">
        <v>85</v>
      </c>
    </row>
    <row r="361" ht="18.0" customHeight="1">
      <c r="A361" s="46" t="s">
        <v>10178</v>
      </c>
      <c r="B361" s="40">
        <v>45985.0</v>
      </c>
      <c r="C361" s="42">
        <v>1376.0</v>
      </c>
      <c r="D361" s="47" t="s">
        <v>4328</v>
      </c>
      <c r="E361" s="46" t="s">
        <v>4329</v>
      </c>
      <c r="F361" s="228" t="s">
        <v>4330</v>
      </c>
      <c r="G361" s="47" t="s">
        <v>3438</v>
      </c>
      <c r="H361" s="47" t="s">
        <v>3011</v>
      </c>
      <c r="I361" s="42" t="s">
        <v>58</v>
      </c>
      <c r="J361" s="49">
        <v>44360.0</v>
      </c>
      <c r="K361" s="40">
        <v>45984.0</v>
      </c>
      <c r="L361" s="42" t="s">
        <v>75</v>
      </c>
      <c r="M361" s="51">
        <v>0.0</v>
      </c>
      <c r="N361" s="42" t="s">
        <v>75</v>
      </c>
      <c r="O361" s="54">
        <v>78000.0</v>
      </c>
      <c r="P361" s="95">
        <v>78000.0</v>
      </c>
      <c r="Q361" s="51">
        <v>0.0</v>
      </c>
      <c r="R361" s="267">
        <v>4400.0</v>
      </c>
      <c r="S361" s="52">
        <f t="shared" si="2"/>
        <v>73600</v>
      </c>
      <c r="T361" s="42" t="s">
        <v>83</v>
      </c>
      <c r="U361" s="49">
        <v>45984.0</v>
      </c>
      <c r="V361" s="49">
        <v>46022.0</v>
      </c>
      <c r="W361" s="42">
        <v>1.0</v>
      </c>
      <c r="X361" s="42" t="s">
        <v>98</v>
      </c>
      <c r="Y361" s="42" t="s">
        <v>85</v>
      </c>
    </row>
    <row r="362" ht="18.0" customHeight="1">
      <c r="A362" s="38" t="s">
        <v>10182</v>
      </c>
      <c r="B362" s="40">
        <v>45985.0</v>
      </c>
      <c r="C362" s="42">
        <v>11897.0</v>
      </c>
      <c r="D362" s="47" t="s">
        <v>3408</v>
      </c>
      <c r="E362" s="46" t="s">
        <v>3409</v>
      </c>
      <c r="F362" s="228" t="s">
        <v>3410</v>
      </c>
      <c r="G362" s="47" t="s">
        <v>1071</v>
      </c>
      <c r="H362" s="47" t="s">
        <v>814</v>
      </c>
      <c r="I362" s="42" t="s">
        <v>6450</v>
      </c>
      <c r="J362" s="49">
        <v>45401.0</v>
      </c>
      <c r="K362" s="40">
        <v>45985.0</v>
      </c>
      <c r="L362" s="42" t="s">
        <v>75</v>
      </c>
      <c r="M362" s="51">
        <v>0.0</v>
      </c>
      <c r="N362" s="42" t="s">
        <v>75</v>
      </c>
      <c r="O362" s="54">
        <v>118027.0</v>
      </c>
      <c r="P362" s="126">
        <v>118000.0</v>
      </c>
      <c r="Q362" s="51">
        <v>0.0</v>
      </c>
      <c r="R362" s="51">
        <v>0.0</v>
      </c>
      <c r="S362" s="52">
        <f t="shared" si="2"/>
        <v>118000</v>
      </c>
      <c r="T362" s="42" t="s">
        <v>112</v>
      </c>
      <c r="U362" s="49">
        <v>45985.0</v>
      </c>
      <c r="V362" s="49">
        <v>46016.0</v>
      </c>
      <c r="W362" s="42">
        <v>1.0</v>
      </c>
      <c r="X362" s="42" t="s">
        <v>84</v>
      </c>
      <c r="Y362" s="42" t="s">
        <v>85</v>
      </c>
    </row>
    <row r="363" ht="18.0" customHeight="1">
      <c r="A363" s="38" t="s">
        <v>10186</v>
      </c>
      <c r="B363" s="40">
        <v>45985.0</v>
      </c>
      <c r="C363" s="42">
        <v>9096.0</v>
      </c>
      <c r="D363" s="47" t="s">
        <v>3954</v>
      </c>
      <c r="E363" s="46" t="s">
        <v>3956</v>
      </c>
      <c r="F363" s="228" t="s">
        <v>3958</v>
      </c>
      <c r="G363" s="47" t="s">
        <v>3303</v>
      </c>
      <c r="H363" s="47" t="s">
        <v>134</v>
      </c>
      <c r="I363" s="42" t="s">
        <v>6450</v>
      </c>
      <c r="J363" s="49">
        <v>45068.0</v>
      </c>
      <c r="K363" s="40">
        <v>45985.0</v>
      </c>
      <c r="L363" s="42" t="s">
        <v>75</v>
      </c>
      <c r="M363" s="51">
        <v>0.0</v>
      </c>
      <c r="N363" s="42" t="s">
        <v>75</v>
      </c>
      <c r="O363" s="54">
        <v>78000.0</v>
      </c>
      <c r="P363" s="83">
        <v>78000.0</v>
      </c>
      <c r="Q363" s="51">
        <v>0.0</v>
      </c>
      <c r="R363" s="229">
        <v>546.0</v>
      </c>
      <c r="S363" s="52">
        <f t="shared" si="2"/>
        <v>77454</v>
      </c>
      <c r="T363" s="42" t="s">
        <v>83</v>
      </c>
      <c r="U363" s="49">
        <v>45985.0</v>
      </c>
      <c r="V363" s="49">
        <v>46015.0</v>
      </c>
      <c r="W363" s="42">
        <v>1.0</v>
      </c>
      <c r="X363" s="42" t="s">
        <v>98</v>
      </c>
      <c r="Y363" s="42" t="s">
        <v>85</v>
      </c>
    </row>
    <row r="364" ht="18.0" customHeight="1">
      <c r="A364" s="46" t="s">
        <v>10192</v>
      </c>
      <c r="B364" s="40">
        <v>45986.0</v>
      </c>
      <c r="C364" s="42">
        <v>10023.0</v>
      </c>
      <c r="D364" s="47" t="s">
        <v>7657</v>
      </c>
      <c r="E364" s="46" t="s">
        <v>3747</v>
      </c>
      <c r="F364" s="228" t="s">
        <v>2028</v>
      </c>
      <c r="G364" s="47" t="s">
        <v>10193</v>
      </c>
      <c r="H364" s="47" t="s">
        <v>177</v>
      </c>
      <c r="I364" s="42" t="s">
        <v>58</v>
      </c>
      <c r="J364" s="49">
        <v>45174.0</v>
      </c>
      <c r="K364" s="40">
        <v>45985.0</v>
      </c>
      <c r="L364" s="42" t="s">
        <v>75</v>
      </c>
      <c r="M364" s="51">
        <v>0.0</v>
      </c>
      <c r="N364" s="42" t="s">
        <v>75</v>
      </c>
      <c r="O364" s="54">
        <v>78000.0</v>
      </c>
      <c r="P364" s="83">
        <v>78000.0</v>
      </c>
      <c r="Q364" s="51">
        <v>0.0</v>
      </c>
      <c r="R364" s="229">
        <v>1560.0</v>
      </c>
      <c r="S364" s="52">
        <f t="shared" si="2"/>
        <v>76440</v>
      </c>
      <c r="T364" s="42" t="s">
        <v>83</v>
      </c>
      <c r="U364" s="49">
        <v>45985.0</v>
      </c>
      <c r="V364" s="49">
        <v>46015.0</v>
      </c>
      <c r="W364" s="42">
        <v>1.0</v>
      </c>
      <c r="X364" s="42" t="s">
        <v>98</v>
      </c>
      <c r="Y364" s="42" t="s">
        <v>85</v>
      </c>
    </row>
    <row r="365" ht="18.0" customHeight="1">
      <c r="A365" s="38" t="s">
        <v>10199</v>
      </c>
      <c r="B365" s="40">
        <v>45986.0</v>
      </c>
      <c r="C365" s="42">
        <v>11881.0</v>
      </c>
      <c r="D365" s="47" t="s">
        <v>967</v>
      </c>
      <c r="E365" s="46" t="s">
        <v>968</v>
      </c>
      <c r="F365" s="228" t="s">
        <v>970</v>
      </c>
      <c r="G365" s="47" t="s">
        <v>132</v>
      </c>
      <c r="H365" s="47" t="s">
        <v>134</v>
      </c>
      <c r="I365" s="42" t="s">
        <v>6450</v>
      </c>
      <c r="J365" s="49">
        <v>45399.0</v>
      </c>
      <c r="K365" s="40">
        <v>45985.0</v>
      </c>
      <c r="L365" s="42" t="s">
        <v>75</v>
      </c>
      <c r="M365" s="51">
        <v>0.0</v>
      </c>
      <c r="N365" s="42" t="s">
        <v>75</v>
      </c>
      <c r="O365" s="54">
        <v>118000.0</v>
      </c>
      <c r="P365" s="83">
        <v>118000.0</v>
      </c>
      <c r="Q365" s="51">
        <v>0.0</v>
      </c>
      <c r="R365" s="229">
        <v>2360.0</v>
      </c>
      <c r="S365" s="52">
        <f t="shared" si="2"/>
        <v>115640</v>
      </c>
      <c r="T365" s="42" t="s">
        <v>83</v>
      </c>
      <c r="U365" s="49">
        <v>45985.0</v>
      </c>
      <c r="V365" s="49">
        <v>46015.0</v>
      </c>
      <c r="W365" s="42">
        <v>1.0</v>
      </c>
      <c r="X365" s="42" t="s">
        <v>84</v>
      </c>
      <c r="Y365" s="42" t="s">
        <v>85</v>
      </c>
    </row>
    <row r="366" ht="18.0" customHeight="1">
      <c r="A366" s="38" t="s">
        <v>10203</v>
      </c>
      <c r="B366" s="40">
        <v>45986.0</v>
      </c>
      <c r="C366" s="42">
        <v>4430.0</v>
      </c>
      <c r="D366" s="47" t="s">
        <v>4133</v>
      </c>
      <c r="E366" s="46" t="s">
        <v>4134</v>
      </c>
      <c r="F366" s="228" t="s">
        <v>4135</v>
      </c>
      <c r="G366" s="47" t="s">
        <v>585</v>
      </c>
      <c r="H366" s="47" t="s">
        <v>123</v>
      </c>
      <c r="I366" s="42" t="s">
        <v>6450</v>
      </c>
      <c r="J366" s="49">
        <v>44590.0</v>
      </c>
      <c r="K366" s="40">
        <v>45985.0</v>
      </c>
      <c r="L366" s="42" t="s">
        <v>75</v>
      </c>
      <c r="M366" s="51">
        <v>0.0</v>
      </c>
      <c r="N366" s="42" t="s">
        <v>75</v>
      </c>
      <c r="O366" s="54">
        <v>118000.0</v>
      </c>
      <c r="P366" s="83">
        <v>118000.0</v>
      </c>
      <c r="Q366" s="51">
        <v>0.0</v>
      </c>
      <c r="R366" s="229">
        <v>826.0</v>
      </c>
      <c r="S366" s="52">
        <f t="shared" si="2"/>
        <v>117174</v>
      </c>
      <c r="T366" s="42" t="s">
        <v>83</v>
      </c>
      <c r="U366" s="49">
        <v>45985.0</v>
      </c>
      <c r="V366" s="49">
        <v>46015.0</v>
      </c>
      <c r="W366" s="42">
        <v>1.0</v>
      </c>
      <c r="X366" s="42" t="s">
        <v>84</v>
      </c>
      <c r="Y366" s="42" t="s">
        <v>85</v>
      </c>
    </row>
    <row r="367" ht="18.0" customHeight="1">
      <c r="A367" s="38" t="s">
        <v>10206</v>
      </c>
      <c r="B367" s="40">
        <v>45986.0</v>
      </c>
      <c r="C367" s="42">
        <v>6022.0</v>
      </c>
      <c r="D367" s="47" t="s">
        <v>3448</v>
      </c>
      <c r="E367" s="46" t="s">
        <v>3449</v>
      </c>
      <c r="F367" s="228" t="s">
        <v>3450</v>
      </c>
      <c r="G367" s="47" t="s">
        <v>273</v>
      </c>
      <c r="H367" s="47" t="s">
        <v>156</v>
      </c>
      <c r="I367" s="42" t="s">
        <v>6450</v>
      </c>
      <c r="J367" s="49">
        <v>44727.0</v>
      </c>
      <c r="K367" s="40">
        <v>45985.0</v>
      </c>
      <c r="L367" s="42" t="s">
        <v>75</v>
      </c>
      <c r="M367" s="51">
        <v>0.0</v>
      </c>
      <c r="N367" s="42" t="s">
        <v>75</v>
      </c>
      <c r="O367" s="54">
        <v>78000.0</v>
      </c>
      <c r="P367" s="83">
        <v>78000.0</v>
      </c>
      <c r="Q367" s="51">
        <v>0.0</v>
      </c>
      <c r="R367" s="229">
        <v>4400.0</v>
      </c>
      <c r="S367" s="52">
        <f t="shared" si="2"/>
        <v>73600</v>
      </c>
      <c r="T367" s="42" t="s">
        <v>83</v>
      </c>
      <c r="U367" s="49">
        <v>45985.0</v>
      </c>
      <c r="V367" s="49">
        <v>46015.0</v>
      </c>
      <c r="W367" s="42">
        <v>1.0</v>
      </c>
      <c r="X367" s="42" t="s">
        <v>98</v>
      </c>
      <c r="Y367" s="42" t="s">
        <v>85</v>
      </c>
    </row>
    <row r="368" ht="18.0" customHeight="1">
      <c r="A368" s="38" t="s">
        <v>10209</v>
      </c>
      <c r="B368" s="40">
        <v>45986.0</v>
      </c>
      <c r="C368" s="42">
        <v>7825.0</v>
      </c>
      <c r="D368" s="47" t="s">
        <v>57</v>
      </c>
      <c r="E368" s="46" t="s">
        <v>60</v>
      </c>
      <c r="F368" s="228" t="s">
        <v>4289</v>
      </c>
      <c r="G368" s="47" t="s">
        <v>64</v>
      </c>
      <c r="H368" s="47" t="s">
        <v>66</v>
      </c>
      <c r="I368" s="42" t="s">
        <v>6450</v>
      </c>
      <c r="J368" s="49">
        <v>44913.0</v>
      </c>
      <c r="K368" s="40">
        <v>45985.0</v>
      </c>
      <c r="L368" s="42" t="s">
        <v>75</v>
      </c>
      <c r="M368" s="51">
        <v>118000.0</v>
      </c>
      <c r="N368" s="42" t="s">
        <v>75</v>
      </c>
      <c r="O368" s="54">
        <v>236000.0</v>
      </c>
      <c r="P368" s="83">
        <v>236000.0</v>
      </c>
      <c r="Q368" s="51">
        <v>0.0</v>
      </c>
      <c r="R368" s="229">
        <v>4400.0</v>
      </c>
      <c r="S368" s="52">
        <f t="shared" si="2"/>
        <v>231600</v>
      </c>
      <c r="T368" s="42" t="s">
        <v>83</v>
      </c>
      <c r="U368" s="49">
        <v>45985.0</v>
      </c>
      <c r="V368" s="49">
        <v>46017.0</v>
      </c>
      <c r="W368" s="42">
        <v>1.0</v>
      </c>
      <c r="X368" s="42" t="s">
        <v>84</v>
      </c>
      <c r="Y368" s="42" t="s">
        <v>85</v>
      </c>
    </row>
    <row r="369" ht="18.0" customHeight="1">
      <c r="A369" s="38" t="s">
        <v>10213</v>
      </c>
      <c r="B369" s="40">
        <v>45986.0</v>
      </c>
      <c r="C369" s="42">
        <v>7825.0</v>
      </c>
      <c r="D369" s="47" t="s">
        <v>57</v>
      </c>
      <c r="E369" s="46" t="s">
        <v>60</v>
      </c>
      <c r="F369" s="228" t="s">
        <v>4213</v>
      </c>
      <c r="G369" s="47" t="s">
        <v>64</v>
      </c>
      <c r="H369" s="47" t="s">
        <v>66</v>
      </c>
      <c r="I369" s="42" t="s">
        <v>6450</v>
      </c>
      <c r="J369" s="49">
        <v>44913.0</v>
      </c>
      <c r="K369" s="40"/>
      <c r="L369" s="42"/>
      <c r="M369" s="51">
        <v>118000.0</v>
      </c>
      <c r="N369" s="42" t="s">
        <v>75</v>
      </c>
      <c r="O369" s="54">
        <v>0.0</v>
      </c>
      <c r="P369" s="54">
        <v>0.0</v>
      </c>
      <c r="Q369" s="51">
        <v>0.0</v>
      </c>
      <c r="R369" s="51">
        <v>0.0</v>
      </c>
      <c r="S369" s="52">
        <f t="shared" si="2"/>
        <v>0</v>
      </c>
      <c r="T369" s="42" t="s">
        <v>283</v>
      </c>
      <c r="U369" s="49">
        <v>45985.0</v>
      </c>
      <c r="V369" s="49">
        <v>46017.0</v>
      </c>
      <c r="W369" s="42">
        <v>1.0</v>
      </c>
      <c r="X369" s="42" t="s">
        <v>84</v>
      </c>
      <c r="Y369" s="42" t="s">
        <v>85</v>
      </c>
    </row>
    <row r="370" ht="18.0" customHeight="1">
      <c r="A370" s="38" t="s">
        <v>10216</v>
      </c>
      <c r="B370" s="40">
        <v>45986.0</v>
      </c>
      <c r="C370" s="42">
        <v>2816.0</v>
      </c>
      <c r="D370" s="47" t="s">
        <v>10217</v>
      </c>
      <c r="E370" s="46" t="s">
        <v>3911</v>
      </c>
      <c r="F370" s="228" t="s">
        <v>3912</v>
      </c>
      <c r="G370" s="47" t="s">
        <v>315</v>
      </c>
      <c r="H370" s="47" t="s">
        <v>177</v>
      </c>
      <c r="I370" s="42" t="s">
        <v>6450</v>
      </c>
      <c r="J370" s="49">
        <v>44476.0</v>
      </c>
      <c r="K370" s="40">
        <v>45985.0</v>
      </c>
      <c r="L370" s="42" t="s">
        <v>75</v>
      </c>
      <c r="M370" s="51">
        <v>0.0</v>
      </c>
      <c r="N370" s="42" t="s">
        <v>75</v>
      </c>
      <c r="O370" s="54">
        <v>78000.0</v>
      </c>
      <c r="P370" s="83">
        <v>78000.0</v>
      </c>
      <c r="Q370" s="51">
        <v>0.0</v>
      </c>
      <c r="R370" s="229">
        <v>546.0</v>
      </c>
      <c r="S370" s="52">
        <f t="shared" si="2"/>
        <v>77454</v>
      </c>
      <c r="T370" s="42" t="s">
        <v>83</v>
      </c>
      <c r="U370" s="49">
        <v>45985.0</v>
      </c>
      <c r="V370" s="49">
        <v>46015.0</v>
      </c>
      <c r="W370" s="42">
        <v>1.0</v>
      </c>
      <c r="X370" s="42" t="s">
        <v>98</v>
      </c>
      <c r="Y370" s="42" t="s">
        <v>85</v>
      </c>
    </row>
    <row r="371" ht="18.0" customHeight="1">
      <c r="A371" s="38" t="s">
        <v>10220</v>
      </c>
      <c r="B371" s="40">
        <v>45986.0</v>
      </c>
      <c r="C371" s="42">
        <v>16617.0</v>
      </c>
      <c r="D371" s="47" t="s">
        <v>10221</v>
      </c>
      <c r="E371" s="46" t="s">
        <v>10222</v>
      </c>
      <c r="F371" s="228" t="s">
        <v>10223</v>
      </c>
      <c r="G371" s="47" t="s">
        <v>70</v>
      </c>
      <c r="H371" s="47" t="s">
        <v>72</v>
      </c>
      <c r="I371" s="42" t="s">
        <v>6450</v>
      </c>
      <c r="J371" s="49">
        <v>45947.0</v>
      </c>
      <c r="K371" s="40">
        <v>45985.0</v>
      </c>
      <c r="L371" s="42" t="s">
        <v>75</v>
      </c>
      <c r="M371" s="51">
        <v>78000.0</v>
      </c>
      <c r="N371" s="42" t="s">
        <v>75</v>
      </c>
      <c r="O371" s="54">
        <v>80008.0</v>
      </c>
      <c r="P371" s="126">
        <v>80000.0</v>
      </c>
      <c r="Q371" s="51">
        <v>0.0</v>
      </c>
      <c r="R371" s="51">
        <v>0.0</v>
      </c>
      <c r="S371" s="52">
        <f t="shared" si="2"/>
        <v>80000</v>
      </c>
      <c r="T371" s="42" t="s">
        <v>112</v>
      </c>
      <c r="U371" s="49">
        <v>45985.0</v>
      </c>
      <c r="V371" s="49">
        <v>46021.0</v>
      </c>
      <c r="W371" s="42">
        <v>1.0</v>
      </c>
      <c r="X371" s="42" t="s">
        <v>98</v>
      </c>
      <c r="Y371" s="42" t="s">
        <v>85</v>
      </c>
    </row>
    <row r="372" ht="18.0" customHeight="1">
      <c r="A372" s="46" t="s">
        <v>10226</v>
      </c>
      <c r="B372" s="40">
        <v>45986.0</v>
      </c>
      <c r="C372" s="42">
        <v>8912.0</v>
      </c>
      <c r="D372" s="47" t="s">
        <v>5057</v>
      </c>
      <c r="E372" s="46" t="s">
        <v>3492</v>
      </c>
      <c r="F372" s="228" t="s">
        <v>3493</v>
      </c>
      <c r="G372" s="47" t="s">
        <v>3303</v>
      </c>
      <c r="H372" s="47" t="s">
        <v>134</v>
      </c>
      <c r="I372" s="42" t="s">
        <v>58</v>
      </c>
      <c r="J372" s="49">
        <v>45047.0</v>
      </c>
      <c r="K372" s="40">
        <v>45985.0</v>
      </c>
      <c r="L372" s="42" t="s">
        <v>75</v>
      </c>
      <c r="M372" s="51">
        <v>0.0</v>
      </c>
      <c r="N372" s="42" t="s">
        <v>75</v>
      </c>
      <c r="O372" s="54">
        <v>78000.0</v>
      </c>
      <c r="P372" s="83">
        <v>78000.0</v>
      </c>
      <c r="Q372" s="51">
        <v>0.0</v>
      </c>
      <c r="R372" s="229">
        <v>546.0</v>
      </c>
      <c r="S372" s="52">
        <f t="shared" si="2"/>
        <v>77454</v>
      </c>
      <c r="T372" s="42" t="s">
        <v>83</v>
      </c>
      <c r="U372" s="49">
        <v>45985.0</v>
      </c>
      <c r="V372" s="49">
        <v>46015.0</v>
      </c>
      <c r="W372" s="42">
        <v>1.0</v>
      </c>
      <c r="X372" s="42" t="s">
        <v>98</v>
      </c>
      <c r="Y372" s="42" t="s">
        <v>85</v>
      </c>
    </row>
    <row r="373" ht="18.0" customHeight="1">
      <c r="A373" s="38" t="s">
        <v>10230</v>
      </c>
      <c r="B373" s="40">
        <v>45986.0</v>
      </c>
      <c r="C373" s="42">
        <v>15205.0</v>
      </c>
      <c r="D373" s="47" t="s">
        <v>5493</v>
      </c>
      <c r="E373" s="46" t="s">
        <v>5494</v>
      </c>
      <c r="F373" s="228" t="s">
        <v>5495</v>
      </c>
      <c r="G373" s="47" t="s">
        <v>70</v>
      </c>
      <c r="H373" s="47" t="s">
        <v>72</v>
      </c>
      <c r="I373" s="42" t="s">
        <v>6450</v>
      </c>
      <c r="J373" s="49">
        <v>45763.0</v>
      </c>
      <c r="K373" s="40">
        <v>45985.0</v>
      </c>
      <c r="L373" s="42" t="s">
        <v>75</v>
      </c>
      <c r="M373" s="51">
        <v>0.0</v>
      </c>
      <c r="N373" s="40">
        <v>45986.0</v>
      </c>
      <c r="O373" s="54">
        <v>648091.0</v>
      </c>
      <c r="P373" s="126">
        <v>648000.0</v>
      </c>
      <c r="Q373" s="51">
        <v>0.0</v>
      </c>
      <c r="R373" s="51">
        <v>0.0</v>
      </c>
      <c r="S373" s="52">
        <f t="shared" si="2"/>
        <v>648000</v>
      </c>
      <c r="T373" s="42" t="s">
        <v>112</v>
      </c>
      <c r="U373" s="49">
        <v>45985.0</v>
      </c>
      <c r="V373" s="49">
        <v>46167.0</v>
      </c>
      <c r="W373" s="42">
        <v>6.0</v>
      </c>
      <c r="X373" s="42" t="s">
        <v>84</v>
      </c>
      <c r="Y373" s="42" t="s">
        <v>85</v>
      </c>
    </row>
    <row r="374" ht="18.0" customHeight="1">
      <c r="A374" s="38" t="s">
        <v>10233</v>
      </c>
      <c r="B374" s="40">
        <v>45986.0</v>
      </c>
      <c r="C374" s="42">
        <v>4234.0</v>
      </c>
      <c r="D374" s="47" t="s">
        <v>4461</v>
      </c>
      <c r="E374" s="46" t="s">
        <v>69</v>
      </c>
      <c r="F374" s="228" t="s">
        <v>4462</v>
      </c>
      <c r="G374" s="47" t="s">
        <v>3303</v>
      </c>
      <c r="H374" s="47" t="s">
        <v>134</v>
      </c>
      <c r="I374" s="42" t="s">
        <v>6450</v>
      </c>
      <c r="J374" s="49">
        <v>44576.0</v>
      </c>
      <c r="K374" s="40">
        <v>45985.0</v>
      </c>
      <c r="L374" s="42" t="s">
        <v>75</v>
      </c>
      <c r="M374" s="51">
        <v>0.0</v>
      </c>
      <c r="N374" s="42" t="s">
        <v>75</v>
      </c>
      <c r="O374" s="54">
        <v>78000.0</v>
      </c>
      <c r="P374" s="83">
        <v>78000.0</v>
      </c>
      <c r="Q374" s="51">
        <v>0.0</v>
      </c>
      <c r="R374" s="229">
        <v>546.0</v>
      </c>
      <c r="S374" s="52">
        <f t="shared" si="2"/>
        <v>77454</v>
      </c>
      <c r="T374" s="42" t="s">
        <v>83</v>
      </c>
      <c r="U374" s="49">
        <v>45985.0</v>
      </c>
      <c r="V374" s="49">
        <v>46015.0</v>
      </c>
      <c r="W374" s="42">
        <v>1.0</v>
      </c>
      <c r="X374" s="42" t="s">
        <v>98</v>
      </c>
      <c r="Y374" s="42" t="s">
        <v>85</v>
      </c>
    </row>
    <row r="375" ht="18.0" customHeight="1">
      <c r="A375" s="169" t="s">
        <v>10235</v>
      </c>
      <c r="B375" s="40">
        <v>45986.0</v>
      </c>
      <c r="C375" s="42">
        <v>8150.0</v>
      </c>
      <c r="D375" s="47" t="s">
        <v>212</v>
      </c>
      <c r="E375" s="60"/>
      <c r="F375" s="228" t="s">
        <v>212</v>
      </c>
      <c r="G375" s="43"/>
      <c r="H375" s="43"/>
      <c r="I375" s="42" t="s">
        <v>6450</v>
      </c>
      <c r="J375" s="49"/>
      <c r="K375" s="39"/>
      <c r="L375" s="40">
        <v>45985.0</v>
      </c>
      <c r="M375" s="51"/>
      <c r="N375" s="42"/>
      <c r="O375" s="51">
        <v>0.0</v>
      </c>
      <c r="P375" s="126">
        <v>20000.0</v>
      </c>
      <c r="Q375" s="51">
        <v>0.0</v>
      </c>
      <c r="R375" s="51">
        <v>0.0</v>
      </c>
      <c r="S375" s="52">
        <f t="shared" si="2"/>
        <v>20000</v>
      </c>
      <c r="T375" s="42" t="s">
        <v>5222</v>
      </c>
      <c r="U375" s="48"/>
      <c r="V375" s="48"/>
      <c r="W375" s="42">
        <v>1.0</v>
      </c>
      <c r="X375" s="42" t="s">
        <v>98</v>
      </c>
      <c r="Y375" s="42" t="s">
        <v>85</v>
      </c>
    </row>
    <row r="376" ht="18.0" customHeight="1">
      <c r="A376" s="38" t="s">
        <v>10240</v>
      </c>
      <c r="B376" s="40">
        <v>45987.0</v>
      </c>
      <c r="C376" s="42">
        <v>12017.0</v>
      </c>
      <c r="D376" s="47" t="s">
        <v>7847</v>
      </c>
      <c r="E376" s="46" t="s">
        <v>1272</v>
      </c>
      <c r="F376" s="228" t="s">
        <v>1277</v>
      </c>
      <c r="G376" s="47" t="s">
        <v>121</v>
      </c>
      <c r="H376" s="47" t="s">
        <v>123</v>
      </c>
      <c r="I376" s="42" t="s">
        <v>6450</v>
      </c>
      <c r="J376" s="49">
        <v>45414.0</v>
      </c>
      <c r="K376" s="40"/>
      <c r="L376" s="40"/>
      <c r="M376" s="51">
        <v>78000.0</v>
      </c>
      <c r="N376" s="40">
        <v>45985.0</v>
      </c>
      <c r="O376" s="54">
        <v>0.0</v>
      </c>
      <c r="P376" s="54">
        <v>0.0</v>
      </c>
      <c r="Q376" s="51">
        <v>0.0</v>
      </c>
      <c r="R376" s="51">
        <v>0.0</v>
      </c>
      <c r="S376" s="52">
        <f t="shared" si="2"/>
        <v>0</v>
      </c>
      <c r="T376" s="42" t="s">
        <v>283</v>
      </c>
      <c r="U376" s="49">
        <v>45985.0</v>
      </c>
      <c r="V376" s="49">
        <v>46015.0</v>
      </c>
      <c r="W376" s="42">
        <v>1.0</v>
      </c>
      <c r="X376" s="42" t="s">
        <v>98</v>
      </c>
      <c r="Y376" s="42" t="s">
        <v>85</v>
      </c>
    </row>
    <row r="377" ht="18.0" customHeight="1">
      <c r="A377" s="38" t="s">
        <v>10243</v>
      </c>
      <c r="B377" s="40">
        <v>45986.0</v>
      </c>
      <c r="C377" s="42">
        <v>8535.0</v>
      </c>
      <c r="D377" s="47" t="s">
        <v>3937</v>
      </c>
      <c r="E377" s="46" t="s">
        <v>3939</v>
      </c>
      <c r="F377" s="228" t="s">
        <v>3940</v>
      </c>
      <c r="G377" s="47" t="s">
        <v>179</v>
      </c>
      <c r="H377" s="47" t="s">
        <v>177</v>
      </c>
      <c r="I377" s="42" t="s">
        <v>6450</v>
      </c>
      <c r="J377" s="49">
        <v>44998.0</v>
      </c>
      <c r="K377" s="40">
        <v>45986.0</v>
      </c>
      <c r="L377" s="42" t="s">
        <v>75</v>
      </c>
      <c r="M377" s="51">
        <v>78000.0</v>
      </c>
      <c r="N377" s="42" t="s">
        <v>75</v>
      </c>
      <c r="O377" s="54">
        <v>80051.0</v>
      </c>
      <c r="P377" s="83">
        <v>80000.0</v>
      </c>
      <c r="Q377" s="51">
        <v>0.0</v>
      </c>
      <c r="R377" s="51">
        <v>0.0</v>
      </c>
      <c r="S377" s="52">
        <f t="shared" si="2"/>
        <v>80000</v>
      </c>
      <c r="T377" s="42" t="s">
        <v>112</v>
      </c>
      <c r="U377" s="49">
        <v>45986.0</v>
      </c>
      <c r="V377" s="49">
        <v>46016.0</v>
      </c>
      <c r="W377" s="42">
        <v>1.0</v>
      </c>
      <c r="X377" s="42" t="s">
        <v>98</v>
      </c>
      <c r="Y377" s="42" t="s">
        <v>85</v>
      </c>
    </row>
    <row r="378" ht="18.0" customHeight="1">
      <c r="A378" s="46" t="s">
        <v>10248</v>
      </c>
      <c r="B378" s="40">
        <v>45986.0</v>
      </c>
      <c r="C378" s="42">
        <v>6463.0</v>
      </c>
      <c r="D378" s="47" t="s">
        <v>3938</v>
      </c>
      <c r="E378" s="46" t="s">
        <v>245</v>
      </c>
      <c r="F378" s="228" t="s">
        <v>246</v>
      </c>
      <c r="G378" s="47" t="s">
        <v>122</v>
      </c>
      <c r="H378" s="47" t="s">
        <v>124</v>
      </c>
      <c r="I378" s="42" t="s">
        <v>58</v>
      </c>
      <c r="J378" s="49">
        <v>44773.0</v>
      </c>
      <c r="K378" s="40">
        <v>45986.0</v>
      </c>
      <c r="L378" s="42" t="s">
        <v>75</v>
      </c>
      <c r="M378" s="51">
        <v>118000.0</v>
      </c>
      <c r="N378" s="42" t="s">
        <v>75</v>
      </c>
      <c r="O378" s="54">
        <v>150037.0</v>
      </c>
      <c r="P378" s="83">
        <v>150037.0</v>
      </c>
      <c r="Q378" s="51">
        <v>0.0</v>
      </c>
      <c r="R378" s="51">
        <v>0.0</v>
      </c>
      <c r="S378" s="52">
        <f t="shared" si="2"/>
        <v>150037</v>
      </c>
      <c r="T378" s="42" t="s">
        <v>112</v>
      </c>
      <c r="U378" s="49">
        <v>45986.0</v>
      </c>
      <c r="V378" s="49">
        <v>46017.0</v>
      </c>
      <c r="W378" s="42">
        <v>1.0</v>
      </c>
      <c r="X378" s="42" t="s">
        <v>84</v>
      </c>
      <c r="Y378" s="42" t="s">
        <v>85</v>
      </c>
    </row>
    <row r="379" ht="18.0" customHeight="1">
      <c r="A379" s="46" t="s">
        <v>10257</v>
      </c>
      <c r="B379" s="40">
        <v>45986.0</v>
      </c>
      <c r="C379" s="42">
        <v>10254.0</v>
      </c>
      <c r="D379" s="47" t="s">
        <v>228</v>
      </c>
      <c r="E379" s="46" t="s">
        <v>62</v>
      </c>
      <c r="F379" s="228" t="s">
        <v>65</v>
      </c>
      <c r="G379" s="47" t="s">
        <v>70</v>
      </c>
      <c r="H379" s="47" t="s">
        <v>72</v>
      </c>
      <c r="I379" s="42" t="s">
        <v>58</v>
      </c>
      <c r="J379" s="49">
        <v>45197.0</v>
      </c>
      <c r="K379" s="40">
        <v>45986.0</v>
      </c>
      <c r="L379" s="42" t="s">
        <v>75</v>
      </c>
      <c r="M379" s="51">
        <v>0.0</v>
      </c>
      <c r="N379" s="42" t="s">
        <v>75</v>
      </c>
      <c r="O379" s="54">
        <v>118000.0</v>
      </c>
      <c r="P379" s="103">
        <v>118000.0</v>
      </c>
      <c r="Q379" s="51">
        <v>0.0</v>
      </c>
      <c r="R379" s="166">
        <v>2360.0</v>
      </c>
      <c r="S379" s="52">
        <f t="shared" si="2"/>
        <v>115640</v>
      </c>
      <c r="T379" s="42" t="s">
        <v>83</v>
      </c>
      <c r="U379" s="49">
        <v>45986.0</v>
      </c>
      <c r="V379" s="49">
        <v>46021.0</v>
      </c>
      <c r="W379" s="42">
        <v>1.0</v>
      </c>
      <c r="X379" s="42" t="s">
        <v>84</v>
      </c>
      <c r="Y379" s="42" t="s">
        <v>85</v>
      </c>
    </row>
    <row r="380" ht="18.0" customHeight="1">
      <c r="A380" s="46" t="s">
        <v>10260</v>
      </c>
      <c r="B380" s="40">
        <v>45986.0</v>
      </c>
      <c r="C380" s="42">
        <v>4970.0</v>
      </c>
      <c r="D380" s="47" t="s">
        <v>9751</v>
      </c>
      <c r="E380" s="46" t="s">
        <v>2959</v>
      </c>
      <c r="F380" s="228" t="s">
        <v>2960</v>
      </c>
      <c r="G380" s="47" t="s">
        <v>194</v>
      </c>
      <c r="H380" s="47" t="s">
        <v>177</v>
      </c>
      <c r="I380" s="42" t="s">
        <v>58</v>
      </c>
      <c r="J380" s="49">
        <v>44630.0</v>
      </c>
      <c r="K380" s="40">
        <v>45986.0</v>
      </c>
      <c r="L380" s="42" t="s">
        <v>75</v>
      </c>
      <c r="M380" s="51">
        <v>0.0</v>
      </c>
      <c r="N380" s="42" t="s">
        <v>75</v>
      </c>
      <c r="O380" s="54">
        <v>78000.0</v>
      </c>
      <c r="P380" s="103">
        <v>78000.0</v>
      </c>
      <c r="Q380" s="51">
        <v>0.0</v>
      </c>
      <c r="R380" s="166">
        <v>1560.0</v>
      </c>
      <c r="S380" s="52">
        <f t="shared" si="2"/>
        <v>76440</v>
      </c>
      <c r="T380" s="42" t="s">
        <v>83</v>
      </c>
      <c r="U380" s="49">
        <v>45986.0</v>
      </c>
      <c r="V380" s="49">
        <v>46024.0</v>
      </c>
      <c r="W380" s="42">
        <v>1.0</v>
      </c>
      <c r="X380" s="42" t="s">
        <v>98</v>
      </c>
      <c r="Y380" s="42" t="s">
        <v>85</v>
      </c>
    </row>
    <row r="381" ht="18.0" customHeight="1">
      <c r="A381" s="46" t="s">
        <v>10263</v>
      </c>
      <c r="B381" s="40">
        <v>45986.0</v>
      </c>
      <c r="C381" s="42">
        <v>7410.0</v>
      </c>
      <c r="D381" s="47" t="s">
        <v>6993</v>
      </c>
      <c r="E381" s="46" t="s">
        <v>6994</v>
      </c>
      <c r="F381" s="228" t="s">
        <v>6996</v>
      </c>
      <c r="G381" s="47" t="s">
        <v>194</v>
      </c>
      <c r="H381" s="47" t="s">
        <v>177</v>
      </c>
      <c r="I381" s="42" t="s">
        <v>58</v>
      </c>
      <c r="J381" s="49">
        <v>44865.0</v>
      </c>
      <c r="K381" s="40">
        <v>45986.0</v>
      </c>
      <c r="L381" s="42" t="s">
        <v>75</v>
      </c>
      <c r="M381" s="51">
        <v>0.0</v>
      </c>
      <c r="N381" s="42" t="s">
        <v>75</v>
      </c>
      <c r="O381" s="54">
        <v>118000.0</v>
      </c>
      <c r="P381" s="103">
        <v>118000.0</v>
      </c>
      <c r="Q381" s="51">
        <v>0.0</v>
      </c>
      <c r="R381" s="166">
        <v>826.0</v>
      </c>
      <c r="S381" s="52">
        <f t="shared" si="2"/>
        <v>117174</v>
      </c>
      <c r="T381" s="42" t="s">
        <v>83</v>
      </c>
      <c r="U381" s="49">
        <v>45986.0</v>
      </c>
      <c r="V381" s="49">
        <v>46020.0</v>
      </c>
      <c r="W381" s="42">
        <v>1.0</v>
      </c>
      <c r="X381" s="42" t="s">
        <v>84</v>
      </c>
      <c r="Y381" s="42" t="s">
        <v>85</v>
      </c>
    </row>
    <row r="382" ht="18.0" customHeight="1">
      <c r="A382" s="557" t="s">
        <v>10266</v>
      </c>
      <c r="B382" s="513">
        <v>45986.0</v>
      </c>
      <c r="C382" s="547">
        <v>7410.0</v>
      </c>
      <c r="D382" s="558" t="s">
        <v>6993</v>
      </c>
      <c r="E382" s="557" t="s">
        <v>6994</v>
      </c>
      <c r="F382" s="369" t="s">
        <v>10267</v>
      </c>
      <c r="G382" s="558" t="s">
        <v>194</v>
      </c>
      <c r="H382" s="558" t="s">
        <v>177</v>
      </c>
      <c r="I382" s="547" t="s">
        <v>6450</v>
      </c>
      <c r="J382" s="550">
        <v>44865.0</v>
      </c>
      <c r="K382" s="513">
        <v>45986.0</v>
      </c>
      <c r="L382" s="547" t="s">
        <v>75</v>
      </c>
      <c r="M382" s="439"/>
      <c r="N382" s="547"/>
      <c r="O382" s="443">
        <v>100000.0</v>
      </c>
      <c r="P382" s="103">
        <v>100000.0</v>
      </c>
      <c r="Q382" s="51">
        <v>0.0</v>
      </c>
      <c r="R382" s="166">
        <v>700.0</v>
      </c>
      <c r="S382" s="361">
        <f t="shared" si="2"/>
        <v>99300</v>
      </c>
      <c r="T382" s="547" t="s">
        <v>83</v>
      </c>
      <c r="U382" s="550"/>
      <c r="V382" s="550"/>
      <c r="W382" s="547">
        <v>1.0</v>
      </c>
      <c r="X382" s="547" t="s">
        <v>84</v>
      </c>
      <c r="Y382" s="547" t="s">
        <v>85</v>
      </c>
    </row>
    <row r="383" ht="18.0" customHeight="1">
      <c r="A383" s="46" t="s">
        <v>10270</v>
      </c>
      <c r="B383" s="40">
        <v>45986.0</v>
      </c>
      <c r="C383" s="42">
        <v>7410.0</v>
      </c>
      <c r="D383" s="47" t="s">
        <v>6993</v>
      </c>
      <c r="E383" s="46" t="s">
        <v>6994</v>
      </c>
      <c r="F383" s="228" t="s">
        <v>6996</v>
      </c>
      <c r="G383" s="47" t="s">
        <v>194</v>
      </c>
      <c r="H383" s="47" t="s">
        <v>177</v>
      </c>
      <c r="I383" s="42" t="s">
        <v>67</v>
      </c>
      <c r="J383" s="49">
        <v>44865.0</v>
      </c>
      <c r="K383" s="40">
        <v>45986.0</v>
      </c>
      <c r="L383" s="42" t="s">
        <v>75</v>
      </c>
      <c r="M383" s="51">
        <v>118000.0</v>
      </c>
      <c r="N383" s="42" t="s">
        <v>75</v>
      </c>
      <c r="O383" s="54">
        <v>20000.0</v>
      </c>
      <c r="P383" s="103">
        <v>20000.0</v>
      </c>
      <c r="Q383" s="51">
        <v>0.0</v>
      </c>
      <c r="R383" s="166">
        <v>140.0</v>
      </c>
      <c r="S383" s="52">
        <f t="shared" si="2"/>
        <v>19860</v>
      </c>
      <c r="T383" s="42" t="s">
        <v>83</v>
      </c>
      <c r="U383" s="49">
        <v>45986.0</v>
      </c>
      <c r="V383" s="49">
        <v>46050.0</v>
      </c>
      <c r="W383" s="42">
        <v>1.0</v>
      </c>
      <c r="X383" s="42" t="s">
        <v>84</v>
      </c>
      <c r="Y383" s="42" t="s">
        <v>85</v>
      </c>
    </row>
    <row r="384" ht="18.0" customHeight="1">
      <c r="A384" s="38" t="s">
        <v>10273</v>
      </c>
      <c r="B384" s="40">
        <v>45986.0</v>
      </c>
      <c r="C384" s="42">
        <v>5581.0</v>
      </c>
      <c r="D384" s="47" t="s">
        <v>4929</v>
      </c>
      <c r="E384" s="46" t="s">
        <v>4343</v>
      </c>
      <c r="F384" s="228" t="s">
        <v>4344</v>
      </c>
      <c r="G384" s="47" t="s">
        <v>234</v>
      </c>
      <c r="H384" s="47" t="s">
        <v>235</v>
      </c>
      <c r="I384" s="42" t="s">
        <v>6450</v>
      </c>
      <c r="J384" s="49">
        <v>44679.0</v>
      </c>
      <c r="K384" s="40">
        <v>45986.0</v>
      </c>
      <c r="L384" s="42" t="s">
        <v>75</v>
      </c>
      <c r="M384" s="51">
        <v>118000.0</v>
      </c>
      <c r="N384" s="42" t="s">
        <v>75</v>
      </c>
      <c r="O384" s="54">
        <v>236000.0</v>
      </c>
      <c r="P384" s="103">
        <v>236000.0</v>
      </c>
      <c r="Q384" s="51">
        <v>0.0</v>
      </c>
      <c r="R384" s="166">
        <v>1652.0</v>
      </c>
      <c r="S384" s="52">
        <f t="shared" si="2"/>
        <v>234348</v>
      </c>
      <c r="T384" s="42" t="s">
        <v>83</v>
      </c>
      <c r="U384" s="49">
        <v>45986.0</v>
      </c>
      <c r="V384" s="49">
        <v>46016.0</v>
      </c>
      <c r="W384" s="42">
        <v>1.0</v>
      </c>
      <c r="X384" s="42" t="s">
        <v>84</v>
      </c>
      <c r="Y384" s="42" t="s">
        <v>85</v>
      </c>
    </row>
    <row r="385" ht="18.0" customHeight="1">
      <c r="A385" s="46" t="s">
        <v>10277</v>
      </c>
      <c r="B385" s="40">
        <v>45986.0</v>
      </c>
      <c r="C385" s="42">
        <v>5581.0</v>
      </c>
      <c r="D385" s="47" t="s">
        <v>4929</v>
      </c>
      <c r="E385" s="46" t="s">
        <v>4343</v>
      </c>
      <c r="F385" s="228" t="s">
        <v>4344</v>
      </c>
      <c r="G385" s="47" t="s">
        <v>234</v>
      </c>
      <c r="H385" s="47" t="s">
        <v>235</v>
      </c>
      <c r="I385" s="42" t="s">
        <v>58</v>
      </c>
      <c r="J385" s="49">
        <v>44679.0</v>
      </c>
      <c r="K385" s="40"/>
      <c r="L385" s="42"/>
      <c r="M385" s="51">
        <v>118000.0</v>
      </c>
      <c r="N385" s="42" t="s">
        <v>75</v>
      </c>
      <c r="O385" s="54">
        <v>0.0</v>
      </c>
      <c r="P385" s="54">
        <v>0.0</v>
      </c>
      <c r="Q385" s="51">
        <v>0.0</v>
      </c>
      <c r="R385" s="51">
        <v>0.0</v>
      </c>
      <c r="S385" s="52">
        <f t="shared" si="2"/>
        <v>0</v>
      </c>
      <c r="T385" s="42" t="s">
        <v>283</v>
      </c>
      <c r="U385" s="49">
        <v>45986.0</v>
      </c>
      <c r="V385" s="49">
        <v>46046.0</v>
      </c>
      <c r="W385" s="42">
        <v>1.0</v>
      </c>
      <c r="X385" s="42" t="s">
        <v>84</v>
      </c>
      <c r="Y385" s="42" t="s">
        <v>85</v>
      </c>
    </row>
    <row r="386" ht="18.0" customHeight="1">
      <c r="A386" s="38" t="s">
        <v>10280</v>
      </c>
      <c r="B386" s="40">
        <v>45986.0</v>
      </c>
      <c r="C386" s="42">
        <v>3086.0</v>
      </c>
      <c r="D386" s="47" t="s">
        <v>10281</v>
      </c>
      <c r="E386" s="46" t="s">
        <v>4438</v>
      </c>
      <c r="F386" s="228" t="s">
        <v>9865</v>
      </c>
      <c r="G386" s="47" t="s">
        <v>243</v>
      </c>
      <c r="H386" s="47" t="s">
        <v>123</v>
      </c>
      <c r="I386" s="42" t="s">
        <v>6450</v>
      </c>
      <c r="J386" s="49">
        <v>44501.0</v>
      </c>
      <c r="K386" s="40">
        <v>45986.0</v>
      </c>
      <c r="L386" s="42" t="s">
        <v>75</v>
      </c>
      <c r="M386" s="51">
        <v>0.0</v>
      </c>
      <c r="N386" s="42" t="s">
        <v>75</v>
      </c>
      <c r="O386" s="54">
        <v>118000.0</v>
      </c>
      <c r="P386" s="103">
        <v>118000.0</v>
      </c>
      <c r="Q386" s="51">
        <v>0.0</v>
      </c>
      <c r="R386" s="166">
        <v>826.0</v>
      </c>
      <c r="S386" s="52">
        <f t="shared" si="2"/>
        <v>117174</v>
      </c>
      <c r="T386" s="42" t="s">
        <v>83</v>
      </c>
      <c r="U386" s="49">
        <v>45986.0</v>
      </c>
      <c r="V386" s="49">
        <v>46016.0</v>
      </c>
      <c r="W386" s="42">
        <v>1.0</v>
      </c>
      <c r="X386" s="42" t="s">
        <v>84</v>
      </c>
      <c r="Y386" s="42" t="s">
        <v>85</v>
      </c>
    </row>
    <row r="387" ht="18.0" customHeight="1">
      <c r="A387" s="38" t="s">
        <v>10284</v>
      </c>
      <c r="B387" s="40">
        <v>45986.0</v>
      </c>
      <c r="C387" s="42">
        <v>10487.0</v>
      </c>
      <c r="D387" s="47" t="s">
        <v>1838</v>
      </c>
      <c r="E387" s="46" t="s">
        <v>1527</v>
      </c>
      <c r="F387" s="228" t="s">
        <v>1528</v>
      </c>
      <c r="G387" s="47" t="s">
        <v>99</v>
      </c>
      <c r="H387" s="47" t="s">
        <v>101</v>
      </c>
      <c r="I387" s="42" t="s">
        <v>6450</v>
      </c>
      <c r="J387" s="49">
        <v>45225.0</v>
      </c>
      <c r="K387" s="40">
        <v>45986.0</v>
      </c>
      <c r="L387" s="42" t="s">
        <v>75</v>
      </c>
      <c r="M387" s="51">
        <v>0.0</v>
      </c>
      <c r="N387" s="42" t="s">
        <v>75</v>
      </c>
      <c r="O387" s="54">
        <v>118000.0</v>
      </c>
      <c r="P387" s="103">
        <v>118000.0</v>
      </c>
      <c r="Q387" s="51">
        <v>0.0</v>
      </c>
      <c r="R387" s="166">
        <v>826.0</v>
      </c>
      <c r="S387" s="52">
        <f t="shared" si="2"/>
        <v>117174</v>
      </c>
      <c r="T387" s="42" t="s">
        <v>83</v>
      </c>
      <c r="U387" s="49">
        <v>45986.0</v>
      </c>
      <c r="V387" s="49">
        <v>46016.0</v>
      </c>
      <c r="W387" s="42">
        <v>1.0</v>
      </c>
      <c r="X387" s="42" t="s">
        <v>84</v>
      </c>
      <c r="Y387" s="42" t="s">
        <v>85</v>
      </c>
    </row>
    <row r="388" ht="18.0" customHeight="1">
      <c r="A388" s="38" t="s">
        <v>10287</v>
      </c>
      <c r="B388" s="40">
        <v>45987.0</v>
      </c>
      <c r="C388" s="42">
        <v>12292.0</v>
      </c>
      <c r="D388" s="47" t="s">
        <v>3207</v>
      </c>
      <c r="E388" s="46" t="s">
        <v>1407</v>
      </c>
      <c r="F388" s="228" t="s">
        <v>1409</v>
      </c>
      <c r="G388" s="47" t="s">
        <v>243</v>
      </c>
      <c r="H388" s="47" t="s">
        <v>123</v>
      </c>
      <c r="I388" s="42" t="s">
        <v>6450</v>
      </c>
      <c r="J388" s="49">
        <v>45443.0</v>
      </c>
      <c r="K388" s="40">
        <v>45986.0</v>
      </c>
      <c r="L388" s="42" t="s">
        <v>75</v>
      </c>
      <c r="M388" s="51">
        <v>0.0</v>
      </c>
      <c r="N388" s="42" t="s">
        <v>75</v>
      </c>
      <c r="O388" s="54">
        <v>118027.0</v>
      </c>
      <c r="P388" s="83">
        <v>118027.0</v>
      </c>
      <c r="Q388" s="51">
        <v>0.0</v>
      </c>
      <c r="R388" s="51">
        <v>0.0</v>
      </c>
      <c r="S388" s="52">
        <f t="shared" si="2"/>
        <v>118027</v>
      </c>
      <c r="T388" s="42" t="s">
        <v>112</v>
      </c>
      <c r="U388" s="49">
        <v>45986.0</v>
      </c>
      <c r="V388" s="49">
        <v>46016.0</v>
      </c>
      <c r="W388" s="42">
        <v>1.0</v>
      </c>
      <c r="X388" s="42" t="s">
        <v>84</v>
      </c>
      <c r="Y388" s="42" t="s">
        <v>85</v>
      </c>
    </row>
    <row r="389" ht="18.0" customHeight="1">
      <c r="A389" s="38" t="s">
        <v>10290</v>
      </c>
      <c r="B389" s="40">
        <v>45987.0</v>
      </c>
      <c r="C389" s="42">
        <v>5009.0</v>
      </c>
      <c r="D389" s="47" t="s">
        <v>9840</v>
      </c>
      <c r="E389" s="46" t="s">
        <v>8001</v>
      </c>
      <c r="F389" s="228" t="s">
        <v>8055</v>
      </c>
      <c r="G389" s="47" t="s">
        <v>585</v>
      </c>
      <c r="H389" s="47" t="s">
        <v>123</v>
      </c>
      <c r="I389" s="42" t="s">
        <v>6450</v>
      </c>
      <c r="J389" s="49">
        <v>44634.0</v>
      </c>
      <c r="K389" s="40">
        <v>45986.0</v>
      </c>
      <c r="L389" s="42" t="s">
        <v>75</v>
      </c>
      <c r="M389" s="51">
        <v>0.0</v>
      </c>
      <c r="N389" s="42" t="s">
        <v>75</v>
      </c>
      <c r="O389" s="54">
        <v>78014.0</v>
      </c>
      <c r="P389" s="83">
        <v>78014.0</v>
      </c>
      <c r="Q389" s="51">
        <v>0.0</v>
      </c>
      <c r="R389" s="51">
        <v>0.0</v>
      </c>
      <c r="S389" s="52">
        <f t="shared" si="2"/>
        <v>78014</v>
      </c>
      <c r="T389" s="42" t="s">
        <v>112</v>
      </c>
      <c r="U389" s="49">
        <v>45986.0</v>
      </c>
      <c r="V389" s="49">
        <v>46018.0</v>
      </c>
      <c r="W389" s="42">
        <v>1.0</v>
      </c>
      <c r="X389" s="42" t="s">
        <v>98</v>
      </c>
      <c r="Y389" s="42" t="s">
        <v>85</v>
      </c>
    </row>
    <row r="390" ht="18.0" customHeight="1">
      <c r="A390" s="46" t="s">
        <v>10293</v>
      </c>
      <c r="B390" s="40">
        <v>45987.0</v>
      </c>
      <c r="C390" s="42">
        <v>5508.0</v>
      </c>
      <c r="D390" s="47" t="s">
        <v>10197</v>
      </c>
      <c r="E390" s="46" t="s">
        <v>4252</v>
      </c>
      <c r="F390" s="228" t="s">
        <v>4254</v>
      </c>
      <c r="G390" s="47" t="s">
        <v>812</v>
      </c>
      <c r="H390" s="47" t="s">
        <v>123</v>
      </c>
      <c r="I390" s="42" t="s">
        <v>58</v>
      </c>
      <c r="J390" s="49">
        <v>44669.0</v>
      </c>
      <c r="K390" s="40">
        <v>45986.0</v>
      </c>
      <c r="L390" s="42" t="s">
        <v>75</v>
      </c>
      <c r="M390" s="51">
        <v>78000.0</v>
      </c>
      <c r="N390" s="40">
        <v>45987.0</v>
      </c>
      <c r="O390" s="54">
        <v>73009.0</v>
      </c>
      <c r="P390" s="83">
        <v>73009.0</v>
      </c>
      <c r="Q390" s="51">
        <v>0.0</v>
      </c>
      <c r="R390" s="51">
        <v>0.0</v>
      </c>
      <c r="S390" s="52">
        <f t="shared" si="2"/>
        <v>73009</v>
      </c>
      <c r="T390" s="42" t="s">
        <v>112</v>
      </c>
      <c r="U390" s="49">
        <v>45987.0</v>
      </c>
      <c r="V390" s="49">
        <v>46017.0</v>
      </c>
      <c r="W390" s="42">
        <v>1.0</v>
      </c>
      <c r="X390" s="42" t="s">
        <v>98</v>
      </c>
      <c r="Y390" s="42" t="s">
        <v>85</v>
      </c>
    </row>
    <row r="391" ht="18.0" customHeight="1">
      <c r="A391" s="38" t="s">
        <v>10299</v>
      </c>
      <c r="B391" s="40">
        <v>45987.0</v>
      </c>
      <c r="C391" s="42">
        <v>16068.0</v>
      </c>
      <c r="D391" s="47" t="s">
        <v>7993</v>
      </c>
      <c r="E391" s="46" t="s">
        <v>7994</v>
      </c>
      <c r="F391" s="228" t="s">
        <v>7995</v>
      </c>
      <c r="G391" s="47" t="s">
        <v>132</v>
      </c>
      <c r="H391" s="47" t="s">
        <v>134</v>
      </c>
      <c r="I391" s="42" t="s">
        <v>6450</v>
      </c>
      <c r="J391" s="49">
        <v>45872.0</v>
      </c>
      <c r="K391" s="40">
        <v>45986.0</v>
      </c>
      <c r="L391" s="42" t="s">
        <v>75</v>
      </c>
      <c r="M391" s="51">
        <v>0.0</v>
      </c>
      <c r="N391" s="42" t="s">
        <v>75</v>
      </c>
      <c r="O391" s="54">
        <v>354013.0</v>
      </c>
      <c r="P391" s="83">
        <v>354000.0</v>
      </c>
      <c r="Q391" s="51">
        <v>0.0</v>
      </c>
      <c r="R391" s="51">
        <v>0.0</v>
      </c>
      <c r="S391" s="52">
        <f t="shared" si="2"/>
        <v>354000</v>
      </c>
      <c r="T391" s="42" t="s">
        <v>112</v>
      </c>
      <c r="U391" s="49">
        <v>45986.0</v>
      </c>
      <c r="V391" s="49">
        <v>46076.0</v>
      </c>
      <c r="W391" s="42">
        <v>3.0</v>
      </c>
      <c r="X391" s="42" t="s">
        <v>84</v>
      </c>
      <c r="Y391" s="42" t="s">
        <v>85</v>
      </c>
    </row>
    <row r="392" ht="18.0" customHeight="1">
      <c r="A392" s="38" t="s">
        <v>10303</v>
      </c>
      <c r="B392" s="40">
        <v>45987.0</v>
      </c>
      <c r="C392" s="42">
        <v>11654.0</v>
      </c>
      <c r="D392" s="47" t="s">
        <v>5263</v>
      </c>
      <c r="E392" s="46" t="s">
        <v>5264</v>
      </c>
      <c r="F392" s="228" t="s">
        <v>5265</v>
      </c>
      <c r="G392" s="47" t="s">
        <v>121</v>
      </c>
      <c r="H392" s="47" t="s">
        <v>123</v>
      </c>
      <c r="I392" s="42" t="s">
        <v>6450</v>
      </c>
      <c r="J392" s="49">
        <v>45371.0</v>
      </c>
      <c r="K392" s="40">
        <v>45986.0</v>
      </c>
      <c r="L392" s="42" t="s">
        <v>75</v>
      </c>
      <c r="M392" s="51">
        <v>0.0</v>
      </c>
      <c r="N392" s="42" t="s">
        <v>75</v>
      </c>
      <c r="O392" s="54">
        <v>118000.0</v>
      </c>
      <c r="P392" s="103">
        <v>118000.0</v>
      </c>
      <c r="Q392" s="51">
        <v>0.0</v>
      </c>
      <c r="R392" s="166">
        <v>4400.0</v>
      </c>
      <c r="S392" s="52">
        <f t="shared" si="2"/>
        <v>113600</v>
      </c>
      <c r="T392" s="42" t="s">
        <v>83</v>
      </c>
      <c r="U392" s="49">
        <v>45986.0</v>
      </c>
      <c r="V392" s="49">
        <v>46016.0</v>
      </c>
      <c r="W392" s="42">
        <v>1.0</v>
      </c>
      <c r="X392" s="42" t="s">
        <v>84</v>
      </c>
      <c r="Y392" s="42" t="s">
        <v>85</v>
      </c>
    </row>
    <row r="393" ht="18.0" customHeight="1">
      <c r="A393" s="46" t="s">
        <v>10306</v>
      </c>
      <c r="B393" s="40">
        <v>45987.0</v>
      </c>
      <c r="C393" s="42">
        <v>8575.0</v>
      </c>
      <c r="D393" s="47" t="s">
        <v>4268</v>
      </c>
      <c r="E393" s="46" t="s">
        <v>4269</v>
      </c>
      <c r="F393" s="228" t="s">
        <v>4270</v>
      </c>
      <c r="G393" s="47" t="s">
        <v>601</v>
      </c>
      <c r="H393" s="47" t="s">
        <v>177</v>
      </c>
      <c r="I393" s="42" t="s">
        <v>58</v>
      </c>
      <c r="J393" s="49">
        <v>45003.0</v>
      </c>
      <c r="K393" s="40">
        <v>45987.0</v>
      </c>
      <c r="L393" s="42" t="s">
        <v>75</v>
      </c>
      <c r="M393" s="51">
        <v>0.0</v>
      </c>
      <c r="N393" s="42" t="s">
        <v>75</v>
      </c>
      <c r="O393" s="54">
        <v>78000.0</v>
      </c>
      <c r="P393" s="82">
        <v>78000.0</v>
      </c>
      <c r="Q393" s="51">
        <v>0.0</v>
      </c>
      <c r="R393" s="170">
        <v>546.0</v>
      </c>
      <c r="S393" s="52">
        <f t="shared" si="2"/>
        <v>77454</v>
      </c>
      <c r="T393" s="42" t="s">
        <v>83</v>
      </c>
      <c r="U393" s="49">
        <v>45987.0</v>
      </c>
      <c r="V393" s="49">
        <v>46017.0</v>
      </c>
      <c r="W393" s="42">
        <v>1.0</v>
      </c>
      <c r="X393" s="42" t="s">
        <v>98</v>
      </c>
      <c r="Y393" s="42" t="s">
        <v>85</v>
      </c>
    </row>
    <row r="394" ht="18.0" customHeight="1">
      <c r="A394" s="46" t="s">
        <v>10308</v>
      </c>
      <c r="B394" s="40">
        <v>45987.0</v>
      </c>
      <c r="C394" s="42">
        <v>8829.0</v>
      </c>
      <c r="D394" s="47" t="s">
        <v>4479</v>
      </c>
      <c r="E394" s="46" t="s">
        <v>4480</v>
      </c>
      <c r="F394" s="228" t="s">
        <v>4481</v>
      </c>
      <c r="G394" s="47" t="s">
        <v>796</v>
      </c>
      <c r="H394" s="47" t="s">
        <v>134</v>
      </c>
      <c r="I394" s="42" t="s">
        <v>58</v>
      </c>
      <c r="J394" s="49">
        <v>45041.0</v>
      </c>
      <c r="K394" s="40">
        <v>45987.0</v>
      </c>
      <c r="L394" s="42" t="s">
        <v>75</v>
      </c>
      <c r="M394" s="51">
        <v>0.0</v>
      </c>
      <c r="N394" s="42" t="s">
        <v>75</v>
      </c>
      <c r="O394" s="54">
        <v>118000.0</v>
      </c>
      <c r="P394" s="82">
        <v>118000.0</v>
      </c>
      <c r="Q394" s="51">
        <v>0.0</v>
      </c>
      <c r="R394" s="170">
        <v>2360.0</v>
      </c>
      <c r="S394" s="52">
        <f t="shared" si="2"/>
        <v>115640</v>
      </c>
      <c r="T394" s="42" t="s">
        <v>83</v>
      </c>
      <c r="U394" s="49">
        <v>45987.0</v>
      </c>
      <c r="V394" s="49">
        <v>46017.0</v>
      </c>
      <c r="W394" s="42">
        <v>1.0</v>
      </c>
      <c r="X394" s="42" t="s">
        <v>84</v>
      </c>
      <c r="Y394" s="42" t="s">
        <v>85</v>
      </c>
    </row>
    <row r="395" ht="18.0" customHeight="1">
      <c r="A395" s="38" t="s">
        <v>10312</v>
      </c>
      <c r="B395" s="40">
        <v>45987.0</v>
      </c>
      <c r="C395" s="42">
        <v>7229.0</v>
      </c>
      <c r="D395" s="47" t="s">
        <v>4976</v>
      </c>
      <c r="E395" s="46" t="s">
        <v>4977</v>
      </c>
      <c r="F395" s="228" t="s">
        <v>8893</v>
      </c>
      <c r="G395" s="47" t="s">
        <v>315</v>
      </c>
      <c r="H395" s="47" t="s">
        <v>177</v>
      </c>
      <c r="I395" s="42" t="s">
        <v>6450</v>
      </c>
      <c r="J395" s="49">
        <v>44846.0</v>
      </c>
      <c r="K395" s="40">
        <v>45987.0</v>
      </c>
      <c r="L395" s="42" t="s">
        <v>75</v>
      </c>
      <c r="M395" s="51">
        <v>118000.0</v>
      </c>
      <c r="N395" s="42" t="s">
        <v>75</v>
      </c>
      <c r="O395" s="54">
        <v>113060.0</v>
      </c>
      <c r="P395" s="465">
        <v>113000.0</v>
      </c>
      <c r="Q395" s="51">
        <v>0.0</v>
      </c>
      <c r="R395" s="51">
        <v>0.0</v>
      </c>
      <c r="S395" s="52">
        <f t="shared" si="2"/>
        <v>113000</v>
      </c>
      <c r="T395" s="42" t="s">
        <v>112</v>
      </c>
      <c r="U395" s="49">
        <v>45987.0</v>
      </c>
      <c r="V395" s="49">
        <v>46018.0</v>
      </c>
      <c r="W395" s="42">
        <v>1.0</v>
      </c>
      <c r="X395" s="42" t="s">
        <v>84</v>
      </c>
      <c r="Y395" s="42" t="s">
        <v>85</v>
      </c>
    </row>
    <row r="396" ht="18.0" customHeight="1">
      <c r="A396" s="46" t="s">
        <v>10315</v>
      </c>
      <c r="B396" s="40">
        <v>45988.0</v>
      </c>
      <c r="C396" s="42">
        <v>5771.0</v>
      </c>
      <c r="D396" s="47" t="s">
        <v>4373</v>
      </c>
      <c r="E396" s="46" t="s">
        <v>4374</v>
      </c>
      <c r="F396" s="228" t="s">
        <v>4498</v>
      </c>
      <c r="G396" s="47" t="s">
        <v>404</v>
      </c>
      <c r="H396" s="47" t="s">
        <v>72</v>
      </c>
      <c r="I396" s="42" t="s">
        <v>58</v>
      </c>
      <c r="J396" s="49">
        <v>44701.0</v>
      </c>
      <c r="K396" s="40">
        <v>45987.0</v>
      </c>
      <c r="L396" s="42" t="s">
        <v>75</v>
      </c>
      <c r="M396" s="51">
        <v>118000.0</v>
      </c>
      <c r="N396" s="42" t="s">
        <v>75</v>
      </c>
      <c r="O396" s="54">
        <v>110000.0</v>
      </c>
      <c r="P396" s="82">
        <v>110000.0</v>
      </c>
      <c r="Q396" s="51">
        <v>0.0</v>
      </c>
      <c r="R396" s="170">
        <v>2200.0</v>
      </c>
      <c r="S396" s="52">
        <f t="shared" si="2"/>
        <v>107800</v>
      </c>
      <c r="T396" s="42" t="s">
        <v>83</v>
      </c>
      <c r="U396" s="49">
        <v>45987.0</v>
      </c>
      <c r="V396" s="49">
        <v>46017.0</v>
      </c>
      <c r="W396" s="42">
        <v>1.0</v>
      </c>
      <c r="X396" s="42" t="s">
        <v>84</v>
      </c>
      <c r="Y396" s="42" t="s">
        <v>85</v>
      </c>
    </row>
    <row r="397" ht="18.0" customHeight="1">
      <c r="A397" s="38" t="s">
        <v>10318</v>
      </c>
      <c r="B397" s="40">
        <v>45987.0</v>
      </c>
      <c r="C397" s="42">
        <v>3588.0</v>
      </c>
      <c r="D397" s="47" t="s">
        <v>9912</v>
      </c>
      <c r="E397" s="46" t="s">
        <v>8096</v>
      </c>
      <c r="F397" s="228" t="s">
        <v>8097</v>
      </c>
      <c r="G397" s="47" t="s">
        <v>485</v>
      </c>
      <c r="H397" s="47" t="s">
        <v>486</v>
      </c>
      <c r="I397" s="42" t="s">
        <v>6450</v>
      </c>
      <c r="J397" s="49">
        <v>44533.0</v>
      </c>
      <c r="K397" s="40">
        <v>45987.0</v>
      </c>
      <c r="L397" s="42" t="s">
        <v>75</v>
      </c>
      <c r="M397" s="51">
        <v>0.0</v>
      </c>
      <c r="N397" s="42" t="s">
        <v>75</v>
      </c>
      <c r="O397" s="54">
        <v>78000.0</v>
      </c>
      <c r="P397" s="82">
        <v>78000.0</v>
      </c>
      <c r="Q397" s="51">
        <v>0.0</v>
      </c>
      <c r="R397" s="170">
        <v>546.0</v>
      </c>
      <c r="S397" s="52">
        <f t="shared" si="2"/>
        <v>77454</v>
      </c>
      <c r="T397" s="42" t="s">
        <v>83</v>
      </c>
      <c r="U397" s="49">
        <v>45987.0</v>
      </c>
      <c r="V397" s="49">
        <v>46017.0</v>
      </c>
      <c r="W397" s="42">
        <v>1.0</v>
      </c>
      <c r="X397" s="42" t="s">
        <v>98</v>
      </c>
      <c r="Y397" s="42" t="s">
        <v>85</v>
      </c>
    </row>
    <row r="398" ht="18.0" customHeight="1">
      <c r="A398" s="38" t="s">
        <v>10320</v>
      </c>
      <c r="B398" s="40">
        <v>45987.0</v>
      </c>
      <c r="C398" s="42">
        <v>8381.0</v>
      </c>
      <c r="D398" s="47" t="s">
        <v>2872</v>
      </c>
      <c r="E398" s="46" t="s">
        <v>2873</v>
      </c>
      <c r="F398" s="228" t="s">
        <v>2874</v>
      </c>
      <c r="G398" s="47" t="s">
        <v>1136</v>
      </c>
      <c r="H398" s="47" t="s">
        <v>1137</v>
      </c>
      <c r="I398" s="42" t="s">
        <v>6450</v>
      </c>
      <c r="J398" s="49">
        <v>44978.0</v>
      </c>
      <c r="K398" s="40">
        <v>45987.0</v>
      </c>
      <c r="L398" s="42" t="s">
        <v>75</v>
      </c>
      <c r="M398" s="51">
        <v>0.0</v>
      </c>
      <c r="N398" s="42" t="s">
        <v>75</v>
      </c>
      <c r="O398" s="54">
        <v>78000.0</v>
      </c>
      <c r="P398" s="82">
        <v>78000.0</v>
      </c>
      <c r="Q398" s="51">
        <v>0.0</v>
      </c>
      <c r="R398" s="170">
        <v>4400.0</v>
      </c>
      <c r="S398" s="52">
        <f t="shared" si="2"/>
        <v>73600</v>
      </c>
      <c r="T398" s="42" t="s">
        <v>83</v>
      </c>
      <c r="U398" s="49">
        <v>45987.0</v>
      </c>
      <c r="V398" s="49">
        <v>46017.0</v>
      </c>
      <c r="W398" s="42">
        <v>1.0</v>
      </c>
      <c r="X398" s="42" t="s">
        <v>98</v>
      </c>
      <c r="Y398" s="42" t="s">
        <v>85</v>
      </c>
    </row>
    <row r="399" ht="18.0" customHeight="1">
      <c r="A399" s="38" t="s">
        <v>10324</v>
      </c>
      <c r="B399" s="40">
        <v>45987.0</v>
      </c>
      <c r="C399" s="42">
        <v>887.0</v>
      </c>
      <c r="D399" s="47" t="s">
        <v>7248</v>
      </c>
      <c r="E399" s="46" t="s">
        <v>2314</v>
      </c>
      <c r="F399" s="228" t="s">
        <v>2316</v>
      </c>
      <c r="G399" s="47" t="s">
        <v>1486</v>
      </c>
      <c r="H399" s="47" t="s">
        <v>101</v>
      </c>
      <c r="I399" s="42" t="s">
        <v>6450</v>
      </c>
      <c r="J399" s="49">
        <v>44337.0</v>
      </c>
      <c r="K399" s="40">
        <v>45987.0</v>
      </c>
      <c r="L399" s="42" t="s">
        <v>75</v>
      </c>
      <c r="M399" s="51">
        <v>0.0</v>
      </c>
      <c r="N399" s="42" t="s">
        <v>75</v>
      </c>
      <c r="O399" s="54">
        <v>354036.0</v>
      </c>
      <c r="P399" s="465">
        <v>354000.0</v>
      </c>
      <c r="Q399" s="51">
        <v>0.0</v>
      </c>
      <c r="R399" s="51">
        <v>0.0</v>
      </c>
      <c r="S399" s="52">
        <f t="shared" si="2"/>
        <v>354000</v>
      </c>
      <c r="T399" s="42" t="s">
        <v>112</v>
      </c>
      <c r="U399" s="49">
        <v>45987.0</v>
      </c>
      <c r="V399" s="49">
        <v>46078.0</v>
      </c>
      <c r="W399" s="42">
        <v>3.0</v>
      </c>
      <c r="X399" s="42" t="s">
        <v>84</v>
      </c>
      <c r="Y399" s="42" t="s">
        <v>85</v>
      </c>
    </row>
    <row r="400" ht="18.0" customHeight="1">
      <c r="A400" s="38" t="s">
        <v>10327</v>
      </c>
      <c r="B400" s="40">
        <v>45987.0</v>
      </c>
      <c r="C400" s="42">
        <v>11154.0</v>
      </c>
      <c r="D400" s="47" t="s">
        <v>10328</v>
      </c>
      <c r="E400" s="46" t="s">
        <v>4041</v>
      </c>
      <c r="F400" s="228" t="s">
        <v>4042</v>
      </c>
      <c r="G400" s="47" t="s">
        <v>179</v>
      </c>
      <c r="H400" s="47" t="s">
        <v>177</v>
      </c>
      <c r="I400" s="42" t="s">
        <v>6450</v>
      </c>
      <c r="J400" s="49">
        <v>45315.0</v>
      </c>
      <c r="K400" s="40">
        <v>45987.0</v>
      </c>
      <c r="L400" s="42" t="s">
        <v>75</v>
      </c>
      <c r="M400" s="51">
        <v>0.0</v>
      </c>
      <c r="N400" s="42" t="s">
        <v>75</v>
      </c>
      <c r="O400" s="54">
        <v>118000.0</v>
      </c>
      <c r="P400" s="82">
        <v>118000.0</v>
      </c>
      <c r="Q400" s="51">
        <v>0.0</v>
      </c>
      <c r="R400" s="170">
        <v>826.0</v>
      </c>
      <c r="S400" s="52">
        <f t="shared" si="2"/>
        <v>117174</v>
      </c>
      <c r="T400" s="42" t="s">
        <v>83</v>
      </c>
      <c r="U400" s="49">
        <v>45987.0</v>
      </c>
      <c r="V400" s="49">
        <v>46019.0</v>
      </c>
      <c r="W400" s="42">
        <v>1.0</v>
      </c>
      <c r="X400" s="42" t="s">
        <v>84</v>
      </c>
      <c r="Y400" s="42" t="s">
        <v>85</v>
      </c>
    </row>
    <row r="401" ht="18.0" customHeight="1">
      <c r="A401" s="38" t="s">
        <v>10330</v>
      </c>
      <c r="B401" s="40">
        <v>45987.0</v>
      </c>
      <c r="C401" s="42">
        <v>13883.0</v>
      </c>
      <c r="D401" s="47" t="s">
        <v>1954</v>
      </c>
      <c r="E401" s="46" t="s">
        <v>4493</v>
      </c>
      <c r="F401" s="228" t="s">
        <v>4494</v>
      </c>
      <c r="G401" s="47" t="s">
        <v>404</v>
      </c>
      <c r="H401" s="47" t="s">
        <v>72</v>
      </c>
      <c r="I401" s="42" t="s">
        <v>6450</v>
      </c>
      <c r="J401" s="49">
        <v>45612.0</v>
      </c>
      <c r="K401" s="40">
        <v>45987.0</v>
      </c>
      <c r="L401" s="42" t="s">
        <v>75</v>
      </c>
      <c r="M401" s="51">
        <v>0.0</v>
      </c>
      <c r="N401" s="42" t="s">
        <v>75</v>
      </c>
      <c r="O401" s="54">
        <v>50075.0</v>
      </c>
      <c r="P401" s="465">
        <v>50075.0</v>
      </c>
      <c r="Q401" s="51">
        <v>0.0</v>
      </c>
      <c r="R401" s="51">
        <v>0.0</v>
      </c>
      <c r="S401" s="52">
        <f t="shared" si="2"/>
        <v>50075</v>
      </c>
      <c r="T401" s="42" t="s">
        <v>112</v>
      </c>
      <c r="U401" s="49">
        <v>45987.0</v>
      </c>
      <c r="V401" s="49">
        <v>46017.0</v>
      </c>
      <c r="W401" s="42">
        <v>1.0</v>
      </c>
      <c r="X401" s="42" t="s">
        <v>98</v>
      </c>
      <c r="Y401" s="42" t="s">
        <v>85</v>
      </c>
    </row>
    <row r="402" ht="18.0" customHeight="1">
      <c r="A402" s="38" t="s">
        <v>10333</v>
      </c>
      <c r="B402" s="40">
        <v>45988.0</v>
      </c>
      <c r="C402" s="42">
        <v>11004.0</v>
      </c>
      <c r="D402" s="47" t="s">
        <v>2876</v>
      </c>
      <c r="E402" s="46" t="s">
        <v>2824</v>
      </c>
      <c r="F402" s="228" t="s">
        <v>3293</v>
      </c>
      <c r="G402" s="47" t="s">
        <v>315</v>
      </c>
      <c r="H402" s="47" t="s">
        <v>177</v>
      </c>
      <c r="I402" s="42" t="s">
        <v>6450</v>
      </c>
      <c r="J402" s="49">
        <v>45300.0</v>
      </c>
      <c r="K402" s="40">
        <v>45987.0</v>
      </c>
      <c r="L402" s="42" t="s">
        <v>75</v>
      </c>
      <c r="M402" s="51">
        <v>0.0</v>
      </c>
      <c r="N402" s="42" t="s">
        <v>75</v>
      </c>
      <c r="O402" s="54">
        <v>118000.0</v>
      </c>
      <c r="P402" s="82">
        <v>118000.0</v>
      </c>
      <c r="Q402" s="51">
        <v>0.0</v>
      </c>
      <c r="R402" s="170">
        <v>826.0</v>
      </c>
      <c r="S402" s="52">
        <f t="shared" si="2"/>
        <v>117174</v>
      </c>
      <c r="T402" s="42" t="s">
        <v>83</v>
      </c>
      <c r="U402" s="49">
        <v>45987.0</v>
      </c>
      <c r="V402" s="49">
        <v>46017.0</v>
      </c>
      <c r="W402" s="42">
        <v>1.0</v>
      </c>
      <c r="X402" s="42" t="s">
        <v>84</v>
      </c>
      <c r="Y402" s="42" t="s">
        <v>85</v>
      </c>
    </row>
    <row r="403" ht="18.0" customHeight="1">
      <c r="A403" s="38" t="s">
        <v>10339</v>
      </c>
      <c r="B403" s="40">
        <v>45988.0</v>
      </c>
      <c r="C403" s="42">
        <v>12422.0</v>
      </c>
      <c r="D403" s="47" t="s">
        <v>4489</v>
      </c>
      <c r="E403" s="46" t="s">
        <v>4491</v>
      </c>
      <c r="F403" s="228" t="s">
        <v>4492</v>
      </c>
      <c r="G403" s="47" t="s">
        <v>1384</v>
      </c>
      <c r="H403" s="47" t="s">
        <v>72</v>
      </c>
      <c r="I403" s="42" t="s">
        <v>6450</v>
      </c>
      <c r="J403" s="49">
        <v>45453.0</v>
      </c>
      <c r="K403" s="40">
        <v>45987.0</v>
      </c>
      <c r="L403" s="42" t="s">
        <v>75</v>
      </c>
      <c r="M403" s="51">
        <v>0.0</v>
      </c>
      <c r="N403" s="42" t="s">
        <v>75</v>
      </c>
      <c r="O403" s="54">
        <v>78000.0</v>
      </c>
      <c r="P403" s="82">
        <v>78000.0</v>
      </c>
      <c r="Q403" s="51">
        <v>0.0</v>
      </c>
      <c r="R403" s="170">
        <v>4440.0</v>
      </c>
      <c r="S403" s="52">
        <f t="shared" si="2"/>
        <v>73560</v>
      </c>
      <c r="T403" s="42" t="s">
        <v>83</v>
      </c>
      <c r="U403" s="49">
        <v>45987.0</v>
      </c>
      <c r="V403" s="49">
        <v>46017.0</v>
      </c>
      <c r="W403" s="42">
        <v>1.0</v>
      </c>
      <c r="X403" s="42" t="s">
        <v>98</v>
      </c>
      <c r="Y403" s="42" t="s">
        <v>85</v>
      </c>
    </row>
    <row r="404" ht="18.0" customHeight="1">
      <c r="A404" s="158" t="s">
        <v>10342</v>
      </c>
      <c r="B404" s="40">
        <v>45988.0</v>
      </c>
      <c r="C404" s="42">
        <v>16949.0</v>
      </c>
      <c r="D404" s="47" t="s">
        <v>9151</v>
      </c>
      <c r="E404" s="46" t="s">
        <v>9152</v>
      </c>
      <c r="F404" s="228" t="s">
        <v>9154</v>
      </c>
      <c r="G404" s="47" t="s">
        <v>3088</v>
      </c>
      <c r="H404" s="47" t="s">
        <v>3089</v>
      </c>
      <c r="I404" s="42" t="s">
        <v>58</v>
      </c>
      <c r="J404" s="49">
        <v>45987.0</v>
      </c>
      <c r="K404" s="40">
        <v>45987.0</v>
      </c>
      <c r="L404" s="42" t="s">
        <v>75</v>
      </c>
      <c r="M404" s="51">
        <v>0.0</v>
      </c>
      <c r="N404" s="42" t="s">
        <v>75</v>
      </c>
      <c r="O404" s="54">
        <v>1298073.0</v>
      </c>
      <c r="P404" s="465">
        <v>1298073.0</v>
      </c>
      <c r="Q404" s="51">
        <v>0.0</v>
      </c>
      <c r="R404" s="51">
        <v>0.0</v>
      </c>
      <c r="S404" s="52">
        <f t="shared" si="2"/>
        <v>1298073</v>
      </c>
      <c r="T404" s="42" t="s">
        <v>112</v>
      </c>
      <c r="U404" s="49">
        <v>45992.0</v>
      </c>
      <c r="V404" s="49">
        <v>46359.0</v>
      </c>
      <c r="W404" s="42">
        <v>12.0</v>
      </c>
      <c r="X404" s="42" t="s">
        <v>84</v>
      </c>
      <c r="Y404" s="42" t="s">
        <v>221</v>
      </c>
    </row>
    <row r="405" ht="18.0" customHeight="1">
      <c r="A405" s="38" t="s">
        <v>10344</v>
      </c>
      <c r="B405" s="40">
        <v>45982.0</v>
      </c>
      <c r="C405" s="42">
        <v>6468.0</v>
      </c>
      <c r="D405" s="47" t="s">
        <v>3767</v>
      </c>
      <c r="E405" s="46" t="s">
        <v>10032</v>
      </c>
      <c r="F405" s="228" t="s">
        <v>4529</v>
      </c>
      <c r="G405" s="47" t="s">
        <v>383</v>
      </c>
      <c r="H405" s="47" t="s">
        <v>101</v>
      </c>
      <c r="I405" s="42" t="s">
        <v>6450</v>
      </c>
      <c r="J405" s="49">
        <v>44773.0</v>
      </c>
      <c r="K405" s="40"/>
      <c r="L405" s="42"/>
      <c r="M405" s="51">
        <v>78000.0</v>
      </c>
      <c r="N405" s="40">
        <v>45987.0</v>
      </c>
      <c r="O405" s="54">
        <v>0.0</v>
      </c>
      <c r="P405" s="54">
        <v>0.0</v>
      </c>
      <c r="Q405" s="51">
        <v>0.0</v>
      </c>
      <c r="R405" s="51">
        <v>0.0</v>
      </c>
      <c r="S405" s="52">
        <f t="shared" si="2"/>
        <v>0</v>
      </c>
      <c r="T405" s="42" t="s">
        <v>283</v>
      </c>
      <c r="U405" s="49">
        <v>45987.0</v>
      </c>
      <c r="V405" s="49">
        <v>46017.0</v>
      </c>
      <c r="W405" s="42">
        <v>1.0</v>
      </c>
      <c r="X405" s="42" t="s">
        <v>98</v>
      </c>
      <c r="Y405" s="42" t="s">
        <v>85</v>
      </c>
    </row>
    <row r="406" ht="18.0" customHeight="1">
      <c r="A406" s="46" t="s">
        <v>10347</v>
      </c>
      <c r="B406" s="40">
        <v>45988.0</v>
      </c>
      <c r="C406" s="42">
        <v>1541.0</v>
      </c>
      <c r="D406" s="47" t="s">
        <v>1595</v>
      </c>
      <c r="E406" s="46" t="s">
        <v>1596</v>
      </c>
      <c r="F406" s="228" t="s">
        <v>1597</v>
      </c>
      <c r="G406" s="47" t="s">
        <v>383</v>
      </c>
      <c r="H406" s="47" t="s">
        <v>101</v>
      </c>
      <c r="I406" s="42" t="s">
        <v>58</v>
      </c>
      <c r="J406" s="49">
        <v>44370.0</v>
      </c>
      <c r="K406" s="40">
        <v>45988.0</v>
      </c>
      <c r="L406" s="42" t="s">
        <v>75</v>
      </c>
      <c r="M406" s="51">
        <v>78000.0</v>
      </c>
      <c r="N406" s="42" t="s">
        <v>75</v>
      </c>
      <c r="O406" s="54">
        <v>80000.0</v>
      </c>
      <c r="P406" s="126">
        <v>80000.0</v>
      </c>
      <c r="Q406" s="51">
        <v>0.0</v>
      </c>
      <c r="R406" s="234">
        <v>4400.0</v>
      </c>
      <c r="S406" s="52">
        <f t="shared" si="2"/>
        <v>75600</v>
      </c>
      <c r="T406" s="42" t="s">
        <v>83</v>
      </c>
      <c r="U406" s="49">
        <v>45988.0</v>
      </c>
      <c r="V406" s="49">
        <v>46018.0</v>
      </c>
      <c r="W406" s="42">
        <v>1.0</v>
      </c>
      <c r="X406" s="42" t="s">
        <v>98</v>
      </c>
      <c r="Y406" s="42" t="s">
        <v>85</v>
      </c>
    </row>
    <row r="407" ht="18.0" customHeight="1">
      <c r="A407" s="46" t="s">
        <v>10350</v>
      </c>
      <c r="B407" s="40">
        <v>45988.0</v>
      </c>
      <c r="C407" s="42">
        <v>11696.0</v>
      </c>
      <c r="D407" s="47" t="s">
        <v>8612</v>
      </c>
      <c r="E407" s="46" t="s">
        <v>195</v>
      </c>
      <c r="F407" s="228" t="s">
        <v>197</v>
      </c>
      <c r="G407" s="47" t="s">
        <v>99</v>
      </c>
      <c r="H407" s="47" t="s">
        <v>101</v>
      </c>
      <c r="I407" s="42" t="s">
        <v>58</v>
      </c>
      <c r="J407" s="49">
        <v>45376.0</v>
      </c>
      <c r="K407" s="40">
        <v>45988.0</v>
      </c>
      <c r="L407" s="42" t="s">
        <v>75</v>
      </c>
      <c r="M407" s="51">
        <v>78000.0</v>
      </c>
      <c r="N407" s="40">
        <v>45993.0</v>
      </c>
      <c r="O407" s="54">
        <v>156091.0</v>
      </c>
      <c r="P407" s="140">
        <v>156091.0</v>
      </c>
      <c r="Q407" s="51">
        <v>0.0</v>
      </c>
      <c r="R407" s="51">
        <v>0.0</v>
      </c>
      <c r="S407" s="52">
        <f t="shared" si="2"/>
        <v>156091</v>
      </c>
      <c r="T407" s="42" t="s">
        <v>112</v>
      </c>
      <c r="U407" s="49">
        <v>45993.0</v>
      </c>
      <c r="V407" s="49">
        <v>46023.0</v>
      </c>
      <c r="W407" s="42">
        <v>1.0</v>
      </c>
      <c r="X407" s="42" t="s">
        <v>84</v>
      </c>
      <c r="Y407" s="42" t="s">
        <v>85</v>
      </c>
    </row>
    <row r="408" ht="18.0" customHeight="1">
      <c r="A408" s="38" t="s">
        <v>10353</v>
      </c>
      <c r="B408" s="40">
        <v>45988.0</v>
      </c>
      <c r="C408" s="42">
        <v>7514.0</v>
      </c>
      <c r="D408" s="47" t="s">
        <v>976</v>
      </c>
      <c r="E408" s="46" t="s">
        <v>540</v>
      </c>
      <c r="F408" s="228" t="s">
        <v>541</v>
      </c>
      <c r="G408" s="47" t="s">
        <v>70</v>
      </c>
      <c r="H408" s="47" t="s">
        <v>72</v>
      </c>
      <c r="I408" s="42" t="s">
        <v>6450</v>
      </c>
      <c r="J408" s="49">
        <v>44875.0</v>
      </c>
      <c r="K408" s="40">
        <v>45988.0</v>
      </c>
      <c r="L408" s="42" t="s">
        <v>75</v>
      </c>
      <c r="M408" s="51">
        <v>78000.0</v>
      </c>
      <c r="N408" s="42" t="s">
        <v>75</v>
      </c>
      <c r="O408" s="54">
        <v>80000.0</v>
      </c>
      <c r="P408" s="126">
        <v>80000.0</v>
      </c>
      <c r="Q408" s="51">
        <v>0.0</v>
      </c>
      <c r="R408" s="234">
        <v>560.0</v>
      </c>
      <c r="S408" s="52">
        <f t="shared" si="2"/>
        <v>79440</v>
      </c>
      <c r="T408" s="42" t="s">
        <v>83</v>
      </c>
      <c r="U408" s="49">
        <v>45988.0</v>
      </c>
      <c r="V408" s="49">
        <v>46018.0</v>
      </c>
      <c r="W408" s="42">
        <v>1.0</v>
      </c>
      <c r="X408" s="42" t="s">
        <v>98</v>
      </c>
      <c r="Y408" s="42" t="s">
        <v>85</v>
      </c>
    </row>
    <row r="409" ht="18.0" customHeight="1">
      <c r="A409" s="46" t="s">
        <v>10356</v>
      </c>
      <c r="B409" s="40">
        <v>45988.0</v>
      </c>
      <c r="C409" s="42">
        <v>2640.0</v>
      </c>
      <c r="D409" s="47" t="s">
        <v>2415</v>
      </c>
      <c r="E409" s="46" t="s">
        <v>2417</v>
      </c>
      <c r="F409" s="228" t="s">
        <v>2418</v>
      </c>
      <c r="G409" s="47" t="s">
        <v>179</v>
      </c>
      <c r="H409" s="47" t="s">
        <v>177</v>
      </c>
      <c r="I409" s="42" t="s">
        <v>58</v>
      </c>
      <c r="J409" s="49">
        <v>44461.0</v>
      </c>
      <c r="K409" s="40">
        <v>45988.0</v>
      </c>
      <c r="L409" s="42" t="s">
        <v>75</v>
      </c>
      <c r="M409" s="51">
        <v>0.0</v>
      </c>
      <c r="N409" s="40">
        <v>45989.0</v>
      </c>
      <c r="O409" s="54">
        <v>78053.0</v>
      </c>
      <c r="P409" s="140">
        <v>78000.0</v>
      </c>
      <c r="Q409" s="51">
        <v>0.0</v>
      </c>
      <c r="R409" s="51">
        <v>0.0</v>
      </c>
      <c r="S409" s="52">
        <f t="shared" si="2"/>
        <v>78000</v>
      </c>
      <c r="T409" s="42" t="s">
        <v>112</v>
      </c>
      <c r="U409" s="49">
        <v>45989.0</v>
      </c>
      <c r="V409" s="49">
        <v>46019.0</v>
      </c>
      <c r="W409" s="42">
        <v>1.0</v>
      </c>
      <c r="X409" s="42" t="s">
        <v>98</v>
      </c>
      <c r="Y409" s="42" t="s">
        <v>85</v>
      </c>
    </row>
    <row r="410" ht="18.0" customHeight="1">
      <c r="A410" s="46" t="s">
        <v>10360</v>
      </c>
      <c r="B410" s="40">
        <v>45989.0</v>
      </c>
      <c r="C410" s="42">
        <v>10205.0</v>
      </c>
      <c r="D410" s="47" t="s">
        <v>1731</v>
      </c>
      <c r="E410" s="46" t="s">
        <v>1732</v>
      </c>
      <c r="F410" s="228" t="s">
        <v>1733</v>
      </c>
      <c r="G410" s="47" t="s">
        <v>217</v>
      </c>
      <c r="H410" s="47" t="s">
        <v>177</v>
      </c>
      <c r="I410" s="42" t="s">
        <v>58</v>
      </c>
      <c r="J410" s="49">
        <v>45193.0</v>
      </c>
      <c r="K410" s="40">
        <v>45988.0</v>
      </c>
      <c r="L410" s="42" t="s">
        <v>75</v>
      </c>
      <c r="M410" s="51">
        <v>78000.0</v>
      </c>
      <c r="N410" s="42" t="s">
        <v>75</v>
      </c>
      <c r="O410" s="54">
        <v>468093.0</v>
      </c>
      <c r="P410" s="140">
        <v>468000.0</v>
      </c>
      <c r="Q410" s="51">
        <v>0.0</v>
      </c>
      <c r="R410" s="51">
        <v>0.0</v>
      </c>
      <c r="S410" s="52">
        <f t="shared" si="2"/>
        <v>468000</v>
      </c>
      <c r="T410" s="42" t="s">
        <v>112</v>
      </c>
      <c r="U410" s="49">
        <v>45988.0</v>
      </c>
      <c r="V410" s="49">
        <v>46019.0</v>
      </c>
      <c r="W410" s="42">
        <v>1.0</v>
      </c>
      <c r="X410" s="42" t="s">
        <v>98</v>
      </c>
      <c r="Y410" s="42" t="s">
        <v>85</v>
      </c>
    </row>
    <row r="411" ht="18.0" customHeight="1">
      <c r="A411" s="46" t="s">
        <v>10362</v>
      </c>
      <c r="B411" s="40">
        <v>45989.0</v>
      </c>
      <c r="C411" s="42">
        <v>10205.0</v>
      </c>
      <c r="D411" s="47" t="s">
        <v>1731</v>
      </c>
      <c r="E411" s="46" t="s">
        <v>1732</v>
      </c>
      <c r="F411" s="228" t="s">
        <v>1747</v>
      </c>
      <c r="G411" s="47" t="s">
        <v>217</v>
      </c>
      <c r="H411" s="47" t="s">
        <v>177</v>
      </c>
      <c r="I411" s="42" t="s">
        <v>58</v>
      </c>
      <c r="J411" s="49">
        <v>45193.0</v>
      </c>
      <c r="K411" s="40"/>
      <c r="L411" s="42"/>
      <c r="M411" s="51">
        <v>78000.0</v>
      </c>
      <c r="N411" s="42" t="s">
        <v>75</v>
      </c>
      <c r="O411" s="54">
        <v>0.0</v>
      </c>
      <c r="P411" s="54">
        <v>0.0</v>
      </c>
      <c r="Q411" s="51">
        <v>0.0</v>
      </c>
      <c r="R411" s="51">
        <v>0.0</v>
      </c>
      <c r="S411" s="52">
        <f t="shared" si="2"/>
        <v>0</v>
      </c>
      <c r="T411" s="42" t="s">
        <v>283</v>
      </c>
      <c r="U411" s="49">
        <v>45988.0</v>
      </c>
      <c r="V411" s="49">
        <v>46019.0</v>
      </c>
      <c r="W411" s="42">
        <v>1.0</v>
      </c>
      <c r="X411" s="42" t="s">
        <v>98</v>
      </c>
      <c r="Y411" s="42" t="s">
        <v>85</v>
      </c>
    </row>
    <row r="412" ht="18.0" customHeight="1">
      <c r="A412" s="46" t="s">
        <v>10365</v>
      </c>
      <c r="B412" s="40">
        <v>45989.0</v>
      </c>
      <c r="C412" s="42">
        <v>10205.0</v>
      </c>
      <c r="D412" s="47" t="s">
        <v>1731</v>
      </c>
      <c r="E412" s="46" t="s">
        <v>1732</v>
      </c>
      <c r="F412" s="228" t="s">
        <v>1752</v>
      </c>
      <c r="G412" s="47" t="s">
        <v>217</v>
      </c>
      <c r="H412" s="47" t="s">
        <v>177</v>
      </c>
      <c r="I412" s="42" t="s">
        <v>58</v>
      </c>
      <c r="J412" s="49">
        <v>45193.0</v>
      </c>
      <c r="K412" s="40"/>
      <c r="L412" s="42"/>
      <c r="M412" s="51">
        <v>78000.0</v>
      </c>
      <c r="N412" s="42" t="s">
        <v>75</v>
      </c>
      <c r="O412" s="54">
        <v>0.0</v>
      </c>
      <c r="P412" s="54">
        <v>0.0</v>
      </c>
      <c r="Q412" s="51">
        <v>0.0</v>
      </c>
      <c r="R412" s="51">
        <v>0.0</v>
      </c>
      <c r="S412" s="52">
        <f t="shared" si="2"/>
        <v>0</v>
      </c>
      <c r="T412" s="42" t="s">
        <v>283</v>
      </c>
      <c r="U412" s="49">
        <v>45988.0</v>
      </c>
      <c r="V412" s="49">
        <v>46019.0</v>
      </c>
      <c r="W412" s="42">
        <v>1.0</v>
      </c>
      <c r="X412" s="42" t="s">
        <v>98</v>
      </c>
      <c r="Y412" s="42" t="s">
        <v>85</v>
      </c>
    </row>
    <row r="413" ht="18.0" customHeight="1">
      <c r="A413" s="46" t="s">
        <v>10368</v>
      </c>
      <c r="B413" s="40">
        <v>45989.0</v>
      </c>
      <c r="C413" s="42">
        <v>10205.0</v>
      </c>
      <c r="D413" s="47" t="s">
        <v>1731</v>
      </c>
      <c r="E413" s="46" t="s">
        <v>1732</v>
      </c>
      <c r="F413" s="228" t="s">
        <v>1759</v>
      </c>
      <c r="G413" s="47" t="s">
        <v>217</v>
      </c>
      <c r="H413" s="47" t="s">
        <v>177</v>
      </c>
      <c r="I413" s="42" t="s">
        <v>58</v>
      </c>
      <c r="J413" s="49">
        <v>45193.0</v>
      </c>
      <c r="K413" s="40"/>
      <c r="L413" s="42"/>
      <c r="M413" s="51">
        <v>78000.0</v>
      </c>
      <c r="N413" s="42" t="s">
        <v>75</v>
      </c>
      <c r="O413" s="54">
        <v>0.0</v>
      </c>
      <c r="P413" s="54">
        <v>0.0</v>
      </c>
      <c r="Q413" s="51">
        <v>0.0</v>
      </c>
      <c r="R413" s="51">
        <v>0.0</v>
      </c>
      <c r="S413" s="52">
        <f t="shared" si="2"/>
        <v>0</v>
      </c>
      <c r="T413" s="42" t="s">
        <v>283</v>
      </c>
      <c r="U413" s="49">
        <v>45988.0</v>
      </c>
      <c r="V413" s="49">
        <v>46019.0</v>
      </c>
      <c r="W413" s="42">
        <v>1.0</v>
      </c>
      <c r="X413" s="42" t="s">
        <v>98</v>
      </c>
      <c r="Y413" s="42" t="s">
        <v>85</v>
      </c>
    </row>
    <row r="414" ht="18.0" customHeight="1">
      <c r="A414" s="46" t="s">
        <v>10371</v>
      </c>
      <c r="B414" s="40">
        <v>45989.0</v>
      </c>
      <c r="C414" s="42">
        <v>10205.0</v>
      </c>
      <c r="D414" s="47" t="s">
        <v>1731</v>
      </c>
      <c r="E414" s="46" t="s">
        <v>1732</v>
      </c>
      <c r="F414" s="228" t="s">
        <v>1769</v>
      </c>
      <c r="G414" s="47" t="s">
        <v>217</v>
      </c>
      <c r="H414" s="47" t="s">
        <v>177</v>
      </c>
      <c r="I414" s="42" t="s">
        <v>58</v>
      </c>
      <c r="J414" s="49">
        <v>45193.0</v>
      </c>
      <c r="K414" s="40"/>
      <c r="L414" s="42"/>
      <c r="M414" s="51">
        <v>78000.0</v>
      </c>
      <c r="N414" s="42" t="s">
        <v>75</v>
      </c>
      <c r="O414" s="54">
        <v>0.0</v>
      </c>
      <c r="P414" s="54">
        <v>0.0</v>
      </c>
      <c r="Q414" s="51">
        <v>0.0</v>
      </c>
      <c r="R414" s="51">
        <v>0.0</v>
      </c>
      <c r="S414" s="52">
        <f t="shared" si="2"/>
        <v>0</v>
      </c>
      <c r="T414" s="42" t="s">
        <v>283</v>
      </c>
      <c r="U414" s="49">
        <v>45988.0</v>
      </c>
      <c r="V414" s="49">
        <v>46019.0</v>
      </c>
      <c r="W414" s="42">
        <v>1.0</v>
      </c>
      <c r="X414" s="42" t="s">
        <v>98</v>
      </c>
      <c r="Y414" s="42" t="s">
        <v>85</v>
      </c>
    </row>
    <row r="415" ht="18.0" customHeight="1">
      <c r="A415" s="46" t="s">
        <v>10374</v>
      </c>
      <c r="B415" s="40">
        <v>45989.0</v>
      </c>
      <c r="C415" s="42">
        <v>10205.0</v>
      </c>
      <c r="D415" s="47" t="s">
        <v>1731</v>
      </c>
      <c r="E415" s="46" t="s">
        <v>1732</v>
      </c>
      <c r="F415" s="228" t="s">
        <v>1781</v>
      </c>
      <c r="G415" s="47" t="s">
        <v>217</v>
      </c>
      <c r="H415" s="47" t="s">
        <v>177</v>
      </c>
      <c r="I415" s="42" t="s">
        <v>58</v>
      </c>
      <c r="J415" s="49">
        <v>45193.0</v>
      </c>
      <c r="K415" s="40"/>
      <c r="L415" s="42"/>
      <c r="M415" s="51">
        <v>78000.0</v>
      </c>
      <c r="N415" s="42" t="s">
        <v>75</v>
      </c>
      <c r="O415" s="54">
        <v>0.0</v>
      </c>
      <c r="P415" s="54">
        <v>0.0</v>
      </c>
      <c r="Q415" s="51">
        <v>0.0</v>
      </c>
      <c r="R415" s="51">
        <v>0.0</v>
      </c>
      <c r="S415" s="52">
        <f t="shared" si="2"/>
        <v>0</v>
      </c>
      <c r="T415" s="42" t="s">
        <v>283</v>
      </c>
      <c r="U415" s="49">
        <v>45988.0</v>
      </c>
      <c r="V415" s="49">
        <v>46019.0</v>
      </c>
      <c r="W415" s="42">
        <v>1.0</v>
      </c>
      <c r="X415" s="42" t="s">
        <v>98</v>
      </c>
      <c r="Y415" s="42" t="s">
        <v>85</v>
      </c>
    </row>
    <row r="416" ht="18.0" customHeight="1">
      <c r="A416" s="46" t="s">
        <v>10378</v>
      </c>
      <c r="B416" s="40">
        <v>45989.0</v>
      </c>
      <c r="C416" s="42">
        <v>11985.0</v>
      </c>
      <c r="D416" s="47" t="s">
        <v>778</v>
      </c>
      <c r="E416" s="46" t="s">
        <v>699</v>
      </c>
      <c r="F416" s="228" t="s">
        <v>700</v>
      </c>
      <c r="G416" s="47" t="s">
        <v>701</v>
      </c>
      <c r="H416" s="47" t="s">
        <v>177</v>
      </c>
      <c r="I416" s="42" t="s">
        <v>58</v>
      </c>
      <c r="J416" s="49">
        <v>45411.0</v>
      </c>
      <c r="K416" s="40">
        <v>45988.0</v>
      </c>
      <c r="L416" s="42" t="s">
        <v>75</v>
      </c>
      <c r="M416" s="51">
        <v>0.0</v>
      </c>
      <c r="N416" s="42" t="s">
        <v>75</v>
      </c>
      <c r="O416" s="54">
        <v>118000.0</v>
      </c>
      <c r="P416" s="126">
        <v>118000.0</v>
      </c>
      <c r="Q416" s="51">
        <v>0.0</v>
      </c>
      <c r="R416" s="234">
        <v>4400.0</v>
      </c>
      <c r="S416" s="52">
        <f t="shared" si="2"/>
        <v>113600</v>
      </c>
      <c r="T416" s="42" t="s">
        <v>83</v>
      </c>
      <c r="U416" s="49">
        <v>45988.0</v>
      </c>
      <c r="V416" s="49">
        <v>46025.0</v>
      </c>
      <c r="W416" s="42">
        <v>1.0</v>
      </c>
      <c r="X416" s="42" t="s">
        <v>84</v>
      </c>
      <c r="Y416" s="42" t="s">
        <v>85</v>
      </c>
    </row>
    <row r="417" ht="18.0" customHeight="1">
      <c r="A417" s="38" t="s">
        <v>10381</v>
      </c>
      <c r="B417" s="40">
        <v>45989.0</v>
      </c>
      <c r="C417" s="42">
        <v>8572.0</v>
      </c>
      <c r="D417" s="47" t="s">
        <v>2307</v>
      </c>
      <c r="E417" s="46" t="s">
        <v>2302</v>
      </c>
      <c r="F417" s="228" t="s">
        <v>2303</v>
      </c>
      <c r="G417" s="47" t="s">
        <v>830</v>
      </c>
      <c r="H417" s="47" t="s">
        <v>123</v>
      </c>
      <c r="I417" s="42" t="s">
        <v>6450</v>
      </c>
      <c r="J417" s="49">
        <v>45003.0</v>
      </c>
      <c r="K417" s="40">
        <v>45988.0</v>
      </c>
      <c r="L417" s="42" t="s">
        <v>75</v>
      </c>
      <c r="M417" s="51">
        <v>0.0</v>
      </c>
      <c r="N417" s="42" t="s">
        <v>75</v>
      </c>
      <c r="O417" s="54">
        <v>118000.0</v>
      </c>
      <c r="P417" s="126">
        <v>118000.0</v>
      </c>
      <c r="Q417" s="51">
        <v>0.0</v>
      </c>
      <c r="R417" s="234">
        <v>826.0</v>
      </c>
      <c r="S417" s="52">
        <f t="shared" si="2"/>
        <v>117174</v>
      </c>
      <c r="T417" s="42" t="s">
        <v>83</v>
      </c>
      <c r="U417" s="49">
        <v>45988.0</v>
      </c>
      <c r="V417" s="49">
        <v>46018.0</v>
      </c>
      <c r="W417" s="42">
        <v>1.0</v>
      </c>
      <c r="X417" s="42" t="s">
        <v>84</v>
      </c>
      <c r="Y417" s="42" t="s">
        <v>85</v>
      </c>
    </row>
    <row r="418" ht="18.0" customHeight="1">
      <c r="A418" s="38" t="s">
        <v>10384</v>
      </c>
      <c r="B418" s="40">
        <v>45989.0</v>
      </c>
      <c r="C418" s="42">
        <v>8170.0</v>
      </c>
      <c r="D418" s="47" t="s">
        <v>4446</v>
      </c>
      <c r="E418" s="46" t="s">
        <v>4447</v>
      </c>
      <c r="F418" s="228" t="s">
        <v>4448</v>
      </c>
      <c r="G418" s="47" t="s">
        <v>194</v>
      </c>
      <c r="H418" s="47" t="s">
        <v>177</v>
      </c>
      <c r="I418" s="42" t="s">
        <v>6450</v>
      </c>
      <c r="J418" s="49">
        <v>44953.0</v>
      </c>
      <c r="K418" s="40">
        <v>45988.0</v>
      </c>
      <c r="L418" s="42" t="s">
        <v>75</v>
      </c>
      <c r="M418" s="51">
        <v>0.0</v>
      </c>
      <c r="N418" s="42" t="s">
        <v>75</v>
      </c>
      <c r="O418" s="54">
        <v>118000.0</v>
      </c>
      <c r="P418" s="126">
        <v>118000.0</v>
      </c>
      <c r="Q418" s="51">
        <v>0.0</v>
      </c>
      <c r="R418" s="234">
        <v>826.0</v>
      </c>
      <c r="S418" s="52">
        <f t="shared" si="2"/>
        <v>117174</v>
      </c>
      <c r="T418" s="42" t="s">
        <v>83</v>
      </c>
      <c r="U418" s="49">
        <v>45988.0</v>
      </c>
      <c r="V418" s="49">
        <v>46018.0</v>
      </c>
      <c r="W418" s="42">
        <v>1.0</v>
      </c>
      <c r="X418" s="42" t="s">
        <v>84</v>
      </c>
      <c r="Y418" s="42" t="s">
        <v>85</v>
      </c>
    </row>
    <row r="419" ht="18.0" customHeight="1">
      <c r="A419" s="38" t="s">
        <v>10385</v>
      </c>
      <c r="B419" s="40">
        <v>45989.0</v>
      </c>
      <c r="C419" s="42">
        <v>4350.0</v>
      </c>
      <c r="D419" s="47" t="s">
        <v>7603</v>
      </c>
      <c r="E419" s="46" t="s">
        <v>7604</v>
      </c>
      <c r="F419" s="228" t="s">
        <v>7605</v>
      </c>
      <c r="G419" s="47" t="s">
        <v>122</v>
      </c>
      <c r="H419" s="47" t="s">
        <v>124</v>
      </c>
      <c r="I419" s="42" t="s">
        <v>6450</v>
      </c>
      <c r="J419" s="49">
        <v>44585.0</v>
      </c>
      <c r="K419" s="40">
        <v>45988.0</v>
      </c>
      <c r="L419" s="42" t="s">
        <v>75</v>
      </c>
      <c r="M419" s="51">
        <v>0.0</v>
      </c>
      <c r="N419" s="42" t="s">
        <v>75</v>
      </c>
      <c r="O419" s="54">
        <v>1298000.0</v>
      </c>
      <c r="P419" s="126">
        <v>1298000.0</v>
      </c>
      <c r="Q419" s="51">
        <v>0.0</v>
      </c>
      <c r="R419" s="234">
        <v>4440.0</v>
      </c>
      <c r="S419" s="52">
        <f t="shared" si="2"/>
        <v>1293560</v>
      </c>
      <c r="T419" s="42" t="s">
        <v>83</v>
      </c>
      <c r="U419" s="49">
        <v>45988.0</v>
      </c>
      <c r="V419" s="49">
        <v>46348.0</v>
      </c>
      <c r="W419" s="42">
        <v>12.0</v>
      </c>
      <c r="X419" s="42" t="s">
        <v>84</v>
      </c>
      <c r="Y419" s="42" t="s">
        <v>85</v>
      </c>
    </row>
    <row r="420" ht="18.0" customHeight="1">
      <c r="A420" s="46" t="s">
        <v>10388</v>
      </c>
      <c r="B420" s="40">
        <v>45989.0</v>
      </c>
      <c r="C420" s="42">
        <v>11691.0</v>
      </c>
      <c r="D420" s="47" t="s">
        <v>10389</v>
      </c>
      <c r="E420" s="46" t="s">
        <v>271</v>
      </c>
      <c r="F420" s="228" t="s">
        <v>272</v>
      </c>
      <c r="G420" s="47" t="s">
        <v>273</v>
      </c>
      <c r="H420" s="47" t="s">
        <v>156</v>
      </c>
      <c r="I420" s="42" t="s">
        <v>58</v>
      </c>
      <c r="J420" s="49">
        <v>45376.0</v>
      </c>
      <c r="K420" s="40">
        <v>45988.0</v>
      </c>
      <c r="L420" s="42" t="s">
        <v>75</v>
      </c>
      <c r="M420" s="51">
        <v>78000.0</v>
      </c>
      <c r="N420" s="42" t="s">
        <v>75</v>
      </c>
      <c r="O420" s="54">
        <v>80000.0</v>
      </c>
      <c r="P420" s="126">
        <v>80000.0</v>
      </c>
      <c r="Q420" s="51">
        <v>0.0</v>
      </c>
      <c r="R420" s="234">
        <v>560.0</v>
      </c>
      <c r="S420" s="52">
        <f t="shared" si="2"/>
        <v>79440</v>
      </c>
      <c r="T420" s="42" t="s">
        <v>83</v>
      </c>
      <c r="U420" s="49">
        <v>45988.0</v>
      </c>
      <c r="V420" s="49">
        <v>46021.0</v>
      </c>
      <c r="W420" s="42">
        <v>1.0</v>
      </c>
      <c r="X420" s="42" t="s">
        <v>98</v>
      </c>
      <c r="Y420" s="42" t="s">
        <v>85</v>
      </c>
    </row>
    <row r="421" ht="18.0" customHeight="1">
      <c r="A421" s="46" t="s">
        <v>10392</v>
      </c>
      <c r="B421" s="40">
        <v>45989.0</v>
      </c>
      <c r="C421" s="42">
        <v>2955.0</v>
      </c>
      <c r="D421" s="47" t="s">
        <v>471</v>
      </c>
      <c r="E421" s="46" t="s">
        <v>472</v>
      </c>
      <c r="F421" s="228" t="s">
        <v>473</v>
      </c>
      <c r="G421" s="47" t="s">
        <v>383</v>
      </c>
      <c r="H421" s="47" t="s">
        <v>101</v>
      </c>
      <c r="I421" s="42" t="s">
        <v>58</v>
      </c>
      <c r="J421" s="49">
        <v>44488.0</v>
      </c>
      <c r="K421" s="40">
        <v>45988.0</v>
      </c>
      <c r="L421" s="42" t="s">
        <v>75</v>
      </c>
      <c r="M421" s="51">
        <v>0.0</v>
      </c>
      <c r="N421" s="40">
        <v>45989.0</v>
      </c>
      <c r="O421" s="54">
        <v>78025.0</v>
      </c>
      <c r="P421" s="140">
        <v>78025.0</v>
      </c>
      <c r="Q421" s="51">
        <v>0.0</v>
      </c>
      <c r="R421" s="51">
        <v>0.0</v>
      </c>
      <c r="S421" s="52">
        <f t="shared" si="2"/>
        <v>78025</v>
      </c>
      <c r="T421" s="42" t="s">
        <v>112</v>
      </c>
      <c r="U421" s="49">
        <v>45989.0</v>
      </c>
      <c r="V421" s="49">
        <v>46020.0</v>
      </c>
      <c r="W421" s="42">
        <v>1.0</v>
      </c>
      <c r="X421" s="42" t="s">
        <v>98</v>
      </c>
      <c r="Y421" s="42" t="s">
        <v>85</v>
      </c>
    </row>
    <row r="422" ht="18.0" customHeight="1">
      <c r="A422" s="46" t="s">
        <v>10395</v>
      </c>
      <c r="B422" s="40">
        <v>45989.0</v>
      </c>
      <c r="C422" s="42">
        <v>8191.0</v>
      </c>
      <c r="D422" s="47" t="s">
        <v>10396</v>
      </c>
      <c r="E422" s="46" t="s">
        <v>8157</v>
      </c>
      <c r="F422" s="228" t="s">
        <v>141</v>
      </c>
      <c r="G422" s="47" t="s">
        <v>142</v>
      </c>
      <c r="H422" s="47" t="s">
        <v>144</v>
      </c>
      <c r="I422" s="42" t="s">
        <v>58</v>
      </c>
      <c r="J422" s="49">
        <v>44955.0</v>
      </c>
      <c r="K422" s="40">
        <v>45988.0</v>
      </c>
      <c r="L422" s="42" t="s">
        <v>75</v>
      </c>
      <c r="M422" s="51">
        <v>0.0</v>
      </c>
      <c r="N422" s="42" t="s">
        <v>75</v>
      </c>
      <c r="O422" s="54">
        <v>118000.0</v>
      </c>
      <c r="P422" s="126">
        <v>118000.0</v>
      </c>
      <c r="Q422" s="51">
        <v>0.0</v>
      </c>
      <c r="R422" s="234">
        <v>4400.0</v>
      </c>
      <c r="S422" s="52">
        <f t="shared" si="2"/>
        <v>113600</v>
      </c>
      <c r="T422" s="42" t="s">
        <v>83</v>
      </c>
      <c r="U422" s="49">
        <v>45988.0</v>
      </c>
      <c r="V422" s="49">
        <v>46019.0</v>
      </c>
      <c r="W422" s="42">
        <v>1.0</v>
      </c>
      <c r="X422" s="42" t="s">
        <v>84</v>
      </c>
      <c r="Y422" s="42" t="s">
        <v>85</v>
      </c>
    </row>
    <row r="423" ht="18.0" customHeight="1">
      <c r="A423" s="38" t="s">
        <v>10398</v>
      </c>
      <c r="B423" s="40">
        <v>45989.0</v>
      </c>
      <c r="C423" s="42">
        <v>7708.0</v>
      </c>
      <c r="D423" s="47" t="s">
        <v>10399</v>
      </c>
      <c r="E423" s="46" t="s">
        <v>10400</v>
      </c>
      <c r="F423" s="228" t="s">
        <v>10401</v>
      </c>
      <c r="G423" s="47" t="s">
        <v>234</v>
      </c>
      <c r="H423" s="47" t="s">
        <v>235</v>
      </c>
      <c r="I423" s="42" t="s">
        <v>6450</v>
      </c>
      <c r="J423" s="49">
        <v>44895.0</v>
      </c>
      <c r="K423" s="40">
        <v>45989.0</v>
      </c>
      <c r="L423" s="42" t="s">
        <v>75</v>
      </c>
      <c r="M423" s="51">
        <v>0.0</v>
      </c>
      <c r="N423" s="42" t="s">
        <v>75</v>
      </c>
      <c r="O423" s="54">
        <v>118000.0</v>
      </c>
      <c r="P423" s="83">
        <v>118000.0</v>
      </c>
      <c r="Q423" s="51">
        <v>0.0</v>
      </c>
      <c r="R423" s="229">
        <v>826.0</v>
      </c>
      <c r="S423" s="52">
        <f t="shared" si="2"/>
        <v>117174</v>
      </c>
      <c r="T423" s="42" t="s">
        <v>83</v>
      </c>
      <c r="U423" s="49">
        <v>45989.0</v>
      </c>
      <c r="V423" s="49">
        <v>46019.0</v>
      </c>
      <c r="W423" s="42">
        <v>1.0</v>
      </c>
      <c r="X423" s="42" t="s">
        <v>84</v>
      </c>
      <c r="Y423" s="42" t="s">
        <v>85</v>
      </c>
    </row>
    <row r="424" ht="18.0" customHeight="1">
      <c r="A424" s="38" t="s">
        <v>10403</v>
      </c>
      <c r="B424" s="40">
        <v>45989.0</v>
      </c>
      <c r="C424" s="42">
        <v>12180.0</v>
      </c>
      <c r="D424" s="47" t="s">
        <v>317</v>
      </c>
      <c r="E424" s="46" t="s">
        <v>318</v>
      </c>
      <c r="F424" s="228" t="s">
        <v>320</v>
      </c>
      <c r="G424" s="47" t="s">
        <v>315</v>
      </c>
      <c r="H424" s="47" t="s">
        <v>177</v>
      </c>
      <c r="I424" s="42" t="s">
        <v>6450</v>
      </c>
      <c r="J424" s="49">
        <v>45429.0</v>
      </c>
      <c r="K424" s="40">
        <v>45989.0</v>
      </c>
      <c r="L424" s="42" t="s">
        <v>75</v>
      </c>
      <c r="M424" s="51">
        <v>0.0</v>
      </c>
      <c r="N424" s="42" t="s">
        <v>75</v>
      </c>
      <c r="O424" s="54">
        <v>78000.0</v>
      </c>
      <c r="P424" s="83">
        <v>78000.0</v>
      </c>
      <c r="Q424" s="51">
        <v>0.0</v>
      </c>
      <c r="R424" s="229">
        <v>546.0</v>
      </c>
      <c r="S424" s="52">
        <f t="shared" si="2"/>
        <v>77454</v>
      </c>
      <c r="T424" s="42" t="s">
        <v>83</v>
      </c>
      <c r="U424" s="49">
        <v>45989.0</v>
      </c>
      <c r="V424" s="49">
        <v>46019.0</v>
      </c>
      <c r="W424" s="42">
        <v>1.0</v>
      </c>
      <c r="X424" s="42" t="s">
        <v>98</v>
      </c>
      <c r="Y424" s="42" t="s">
        <v>85</v>
      </c>
    </row>
    <row r="425" ht="18.0" customHeight="1">
      <c r="A425" s="46" t="s">
        <v>10406</v>
      </c>
      <c r="B425" s="40">
        <v>45989.0</v>
      </c>
      <c r="C425" s="42">
        <v>2563.0</v>
      </c>
      <c r="D425" s="47" t="s">
        <v>7898</v>
      </c>
      <c r="E425" s="46" t="s">
        <v>417</v>
      </c>
      <c r="F425" s="228" t="s">
        <v>418</v>
      </c>
      <c r="G425" s="47" t="s">
        <v>142</v>
      </c>
      <c r="H425" s="47" t="s">
        <v>144</v>
      </c>
      <c r="I425" s="42" t="s">
        <v>58</v>
      </c>
      <c r="J425" s="49">
        <v>44458.0</v>
      </c>
      <c r="K425" s="40">
        <v>45989.0</v>
      </c>
      <c r="L425" s="42" t="s">
        <v>75</v>
      </c>
      <c r="M425" s="51">
        <v>118000.0</v>
      </c>
      <c r="N425" s="42" t="s">
        <v>75</v>
      </c>
      <c r="O425" s="54">
        <v>120000.0</v>
      </c>
      <c r="P425" s="83">
        <v>120000.0</v>
      </c>
      <c r="Q425" s="51">
        <v>0.0</v>
      </c>
      <c r="R425" s="229">
        <v>2400.0</v>
      </c>
      <c r="S425" s="52">
        <f t="shared" si="2"/>
        <v>117600</v>
      </c>
      <c r="T425" s="42" t="s">
        <v>83</v>
      </c>
      <c r="U425" s="49">
        <v>45989.0</v>
      </c>
      <c r="V425" s="49">
        <v>46028.0</v>
      </c>
      <c r="W425" s="42">
        <v>1.0</v>
      </c>
      <c r="X425" s="42" t="s">
        <v>84</v>
      </c>
      <c r="Y425" s="42" t="s">
        <v>85</v>
      </c>
    </row>
    <row r="426" ht="18.0" customHeight="1">
      <c r="A426" s="38" t="s">
        <v>10410</v>
      </c>
      <c r="B426" s="40">
        <v>45989.0</v>
      </c>
      <c r="C426" s="42">
        <v>6935.0</v>
      </c>
      <c r="D426" s="47" t="s">
        <v>3945</v>
      </c>
      <c r="E426" s="46" t="s">
        <v>3947</v>
      </c>
      <c r="F426" s="228" t="s">
        <v>3948</v>
      </c>
      <c r="G426" s="47" t="s">
        <v>1486</v>
      </c>
      <c r="H426" s="47" t="s">
        <v>101</v>
      </c>
      <c r="I426" s="42" t="s">
        <v>6450</v>
      </c>
      <c r="J426" s="49">
        <v>44816.0</v>
      </c>
      <c r="K426" s="40">
        <v>45989.0</v>
      </c>
      <c r="L426" s="42" t="s">
        <v>75</v>
      </c>
      <c r="M426" s="51">
        <v>0.0</v>
      </c>
      <c r="N426" s="42" t="s">
        <v>75</v>
      </c>
      <c r="O426" s="54">
        <v>78076.0</v>
      </c>
      <c r="P426" s="106">
        <v>78076.0</v>
      </c>
      <c r="Q426" s="51">
        <v>0.0</v>
      </c>
      <c r="R426" s="51">
        <v>0.0</v>
      </c>
      <c r="S426" s="52">
        <f t="shared" si="2"/>
        <v>78076</v>
      </c>
      <c r="T426" s="42" t="s">
        <v>112</v>
      </c>
      <c r="U426" s="49">
        <v>45989.0</v>
      </c>
      <c r="V426" s="49">
        <v>46019.0</v>
      </c>
      <c r="W426" s="42">
        <v>1.0</v>
      </c>
      <c r="X426" s="42" t="s">
        <v>98</v>
      </c>
      <c r="Y426" s="42" t="s">
        <v>85</v>
      </c>
    </row>
    <row r="427" ht="18.0" customHeight="1">
      <c r="A427" s="46" t="s">
        <v>10413</v>
      </c>
      <c r="B427" s="40">
        <v>45989.0</v>
      </c>
      <c r="C427" s="42">
        <v>4832.0</v>
      </c>
      <c r="D427" s="47" t="s">
        <v>4243</v>
      </c>
      <c r="E427" s="46" t="s">
        <v>5335</v>
      </c>
      <c r="F427" s="228" t="s">
        <v>4246</v>
      </c>
      <c r="G427" s="47" t="s">
        <v>194</v>
      </c>
      <c r="H427" s="47" t="s">
        <v>177</v>
      </c>
      <c r="I427" s="42" t="s">
        <v>58</v>
      </c>
      <c r="J427" s="49">
        <v>44620.0</v>
      </c>
      <c r="K427" s="40">
        <v>45989.0</v>
      </c>
      <c r="L427" s="42" t="s">
        <v>75</v>
      </c>
      <c r="M427" s="51">
        <v>118000.0</v>
      </c>
      <c r="N427" s="42" t="s">
        <v>75</v>
      </c>
      <c r="O427" s="54">
        <v>120045.0</v>
      </c>
      <c r="P427" s="106">
        <v>120045.0</v>
      </c>
      <c r="Q427" s="51">
        <v>0.0</v>
      </c>
      <c r="R427" s="51">
        <v>0.0</v>
      </c>
      <c r="S427" s="52">
        <f t="shared" si="2"/>
        <v>120045</v>
      </c>
      <c r="T427" s="42" t="s">
        <v>112</v>
      </c>
      <c r="U427" s="49">
        <v>45989.0</v>
      </c>
      <c r="V427" s="49">
        <v>46019.0</v>
      </c>
      <c r="W427" s="42">
        <v>1.0</v>
      </c>
      <c r="X427" s="42" t="s">
        <v>84</v>
      </c>
      <c r="Y427" s="42" t="s">
        <v>85</v>
      </c>
    </row>
    <row r="428" ht="18.0" customHeight="1">
      <c r="A428" s="38" t="s">
        <v>10417</v>
      </c>
      <c r="B428" s="40">
        <v>45989.0</v>
      </c>
      <c r="C428" s="42">
        <v>13900.0</v>
      </c>
      <c r="D428" s="47" t="s">
        <v>10418</v>
      </c>
      <c r="E428" s="46" t="s">
        <v>10419</v>
      </c>
      <c r="F428" s="228" t="s">
        <v>10420</v>
      </c>
      <c r="G428" s="47" t="s">
        <v>199</v>
      </c>
      <c r="H428" s="47" t="s">
        <v>200</v>
      </c>
      <c r="I428" s="42" t="s">
        <v>6450</v>
      </c>
      <c r="J428" s="49">
        <v>45615.0</v>
      </c>
      <c r="K428" s="40">
        <v>45989.0</v>
      </c>
      <c r="L428" s="42" t="s">
        <v>75</v>
      </c>
      <c r="M428" s="51">
        <v>0.0</v>
      </c>
      <c r="N428" s="42" t="s">
        <v>75</v>
      </c>
      <c r="O428" s="54">
        <v>858069.0</v>
      </c>
      <c r="P428" s="106">
        <v>858069.0</v>
      </c>
      <c r="Q428" s="51">
        <v>78000.0</v>
      </c>
      <c r="R428" s="51">
        <v>0.0</v>
      </c>
      <c r="S428" s="52">
        <f t="shared" si="2"/>
        <v>858069</v>
      </c>
      <c r="T428" s="42" t="s">
        <v>112</v>
      </c>
      <c r="U428" s="49">
        <v>45989.0</v>
      </c>
      <c r="V428" s="49">
        <v>46349.0</v>
      </c>
      <c r="W428" s="42">
        <v>12.0</v>
      </c>
      <c r="X428" s="42" t="s">
        <v>98</v>
      </c>
      <c r="Y428" s="42" t="s">
        <v>85</v>
      </c>
    </row>
    <row r="429" ht="18.0" customHeight="1">
      <c r="A429" s="46" t="s">
        <v>10424</v>
      </c>
      <c r="B429" s="40">
        <v>45989.0</v>
      </c>
      <c r="C429" s="42">
        <v>5138.0</v>
      </c>
      <c r="D429" s="47" t="s">
        <v>8200</v>
      </c>
      <c r="E429" s="46" t="s">
        <v>161</v>
      </c>
      <c r="F429" s="228" t="s">
        <v>163</v>
      </c>
      <c r="G429" s="47" t="s">
        <v>99</v>
      </c>
      <c r="H429" s="47" t="s">
        <v>101</v>
      </c>
      <c r="I429" s="42" t="s">
        <v>58</v>
      </c>
      <c r="J429" s="49">
        <v>44642.0</v>
      </c>
      <c r="K429" s="40">
        <v>45989.0</v>
      </c>
      <c r="L429" s="42" t="s">
        <v>75</v>
      </c>
      <c r="M429" s="51">
        <v>78000.0</v>
      </c>
      <c r="N429" s="42" t="s">
        <v>75</v>
      </c>
      <c r="O429" s="54">
        <v>80000.0</v>
      </c>
      <c r="P429" s="83">
        <v>80000.0</v>
      </c>
      <c r="Q429" s="51">
        <v>0.0</v>
      </c>
      <c r="R429" s="229">
        <v>560.0</v>
      </c>
      <c r="S429" s="52">
        <f t="shared" si="2"/>
        <v>79440</v>
      </c>
      <c r="T429" s="42" t="s">
        <v>83</v>
      </c>
      <c r="U429" s="49">
        <v>45989.0</v>
      </c>
      <c r="V429" s="49">
        <v>46019.0</v>
      </c>
      <c r="W429" s="42">
        <v>1.0</v>
      </c>
      <c r="X429" s="42" t="s">
        <v>98</v>
      </c>
      <c r="Y429" s="42" t="s">
        <v>85</v>
      </c>
    </row>
    <row r="430" ht="18.0" customHeight="1">
      <c r="A430" s="158" t="s">
        <v>10427</v>
      </c>
      <c r="B430" s="40">
        <v>45992.0</v>
      </c>
      <c r="C430" s="42">
        <v>16937.0</v>
      </c>
      <c r="D430" s="47" t="s">
        <v>10428</v>
      </c>
      <c r="E430" s="46" t="s">
        <v>10429</v>
      </c>
      <c r="F430" s="228" t="s">
        <v>10430</v>
      </c>
      <c r="G430" s="47" t="s">
        <v>121</v>
      </c>
      <c r="H430" s="487" t="s">
        <v>123</v>
      </c>
      <c r="I430" s="42" t="s">
        <v>6450</v>
      </c>
      <c r="J430" s="49">
        <v>45986.0</v>
      </c>
      <c r="K430" s="40">
        <v>45989.0</v>
      </c>
      <c r="L430" s="42" t="s">
        <v>75</v>
      </c>
      <c r="M430" s="51">
        <v>0.0</v>
      </c>
      <c r="N430" s="42" t="s">
        <v>75</v>
      </c>
      <c r="O430" s="54">
        <v>708050.0</v>
      </c>
      <c r="P430" s="106">
        <v>708000.0</v>
      </c>
      <c r="Q430" s="51">
        <v>0.0</v>
      </c>
      <c r="R430" s="51">
        <v>0.0</v>
      </c>
      <c r="S430" s="52">
        <f t="shared" si="2"/>
        <v>708000</v>
      </c>
      <c r="T430" s="42" t="s">
        <v>112</v>
      </c>
      <c r="U430" s="49">
        <v>45989.0</v>
      </c>
      <c r="V430" s="49">
        <v>46180.0</v>
      </c>
      <c r="W430" s="42">
        <v>6.0</v>
      </c>
      <c r="X430" s="42" t="s">
        <v>84</v>
      </c>
      <c r="Y430" s="42" t="s">
        <v>221</v>
      </c>
    </row>
    <row r="431" ht="18.0" customHeight="1">
      <c r="A431" s="46" t="s">
        <v>10435</v>
      </c>
      <c r="B431" s="40">
        <v>45992.0</v>
      </c>
      <c r="C431" s="42">
        <v>9111.0</v>
      </c>
      <c r="D431" s="47" t="s">
        <v>5551</v>
      </c>
      <c r="E431" s="46" t="s">
        <v>4228</v>
      </c>
      <c r="F431" s="228" t="s">
        <v>4229</v>
      </c>
      <c r="G431" s="47" t="s">
        <v>243</v>
      </c>
      <c r="H431" s="47" t="s">
        <v>123</v>
      </c>
      <c r="I431" s="42" t="s">
        <v>58</v>
      </c>
      <c r="J431" s="49">
        <v>45069.0</v>
      </c>
      <c r="K431" s="40">
        <v>45989.0</v>
      </c>
      <c r="L431" s="42" t="s">
        <v>75</v>
      </c>
      <c r="M431" s="51">
        <v>0.0</v>
      </c>
      <c r="N431" s="42" t="s">
        <v>75</v>
      </c>
      <c r="O431" s="54">
        <v>118000.0</v>
      </c>
      <c r="P431" s="83">
        <v>118000.0</v>
      </c>
      <c r="Q431" s="51">
        <v>0.0</v>
      </c>
      <c r="R431" s="229">
        <v>826.0</v>
      </c>
      <c r="S431" s="52">
        <f t="shared" si="2"/>
        <v>117174</v>
      </c>
      <c r="T431" s="42" t="s">
        <v>83</v>
      </c>
      <c r="U431" s="49">
        <v>45989.0</v>
      </c>
      <c r="V431" s="49">
        <v>46019.0</v>
      </c>
      <c r="W431" s="42">
        <v>1.0</v>
      </c>
      <c r="X431" s="42" t="s">
        <v>84</v>
      </c>
      <c r="Y431" s="42" t="s">
        <v>85</v>
      </c>
    </row>
    <row r="432" ht="18.0" customHeight="1">
      <c r="A432" s="158" t="s">
        <v>10440</v>
      </c>
      <c r="B432" s="40">
        <v>45992.0</v>
      </c>
      <c r="C432" s="42">
        <v>16197.0</v>
      </c>
      <c r="D432" s="47" t="s">
        <v>10442</v>
      </c>
      <c r="E432" s="46" t="s">
        <v>10443</v>
      </c>
      <c r="F432" s="228" t="s">
        <v>10444</v>
      </c>
      <c r="G432" s="47" t="s">
        <v>552</v>
      </c>
      <c r="H432" s="487" t="s">
        <v>72</v>
      </c>
      <c r="I432" s="42" t="s">
        <v>6450</v>
      </c>
      <c r="J432" s="49">
        <v>45891.0</v>
      </c>
      <c r="K432" s="40">
        <v>45989.0</v>
      </c>
      <c r="L432" s="42" t="s">
        <v>75</v>
      </c>
      <c r="M432" s="51">
        <v>0.0</v>
      </c>
      <c r="N432" s="42" t="s">
        <v>75</v>
      </c>
      <c r="O432" s="54">
        <v>1298056.0</v>
      </c>
      <c r="P432" s="106">
        <v>1298000.0</v>
      </c>
      <c r="Q432" s="51">
        <v>118000.0</v>
      </c>
      <c r="R432" s="51">
        <v>0.0</v>
      </c>
      <c r="S432" s="52">
        <f t="shared" si="2"/>
        <v>1298000</v>
      </c>
      <c r="T432" s="42" t="s">
        <v>112</v>
      </c>
      <c r="U432" s="49">
        <v>45989.0</v>
      </c>
      <c r="V432" s="49">
        <v>46348.0</v>
      </c>
      <c r="W432" s="42">
        <v>12.0</v>
      </c>
      <c r="X432" s="42" t="s">
        <v>84</v>
      </c>
      <c r="Y432" s="42" t="s">
        <v>221</v>
      </c>
    </row>
    <row r="433" ht="18.0" customHeight="1">
      <c r="A433" s="46" t="s">
        <v>10447</v>
      </c>
      <c r="B433" s="40">
        <v>45992.0</v>
      </c>
      <c r="C433" s="42">
        <v>16197.0</v>
      </c>
      <c r="D433" s="47" t="s">
        <v>10442</v>
      </c>
      <c r="E433" s="46" t="s">
        <v>10443</v>
      </c>
      <c r="F433" s="228" t="s">
        <v>10444</v>
      </c>
      <c r="G433" s="47" t="s">
        <v>552</v>
      </c>
      <c r="H433" s="47" t="s">
        <v>72</v>
      </c>
      <c r="I433" s="42" t="s">
        <v>6450</v>
      </c>
      <c r="J433" s="49">
        <v>45891.0</v>
      </c>
      <c r="K433" s="40"/>
      <c r="L433" s="42"/>
      <c r="M433" s="51">
        <v>118000.0</v>
      </c>
      <c r="N433" s="42" t="s">
        <v>75</v>
      </c>
      <c r="O433" s="54">
        <v>0.0</v>
      </c>
      <c r="P433" s="54">
        <v>0.0</v>
      </c>
      <c r="Q433" s="54">
        <v>0.0</v>
      </c>
      <c r="R433" s="51">
        <v>0.0</v>
      </c>
      <c r="S433" s="52">
        <f t="shared" si="2"/>
        <v>0</v>
      </c>
      <c r="T433" s="42" t="s">
        <v>248</v>
      </c>
      <c r="U433" s="49">
        <v>45989.0</v>
      </c>
      <c r="V433" s="49">
        <v>46378.0</v>
      </c>
      <c r="W433" s="42">
        <v>1.0</v>
      </c>
      <c r="X433" s="42" t="s">
        <v>84</v>
      </c>
      <c r="Y433" s="42" t="s">
        <v>85</v>
      </c>
    </row>
    <row r="434" ht="18.0" customHeight="1">
      <c r="A434" s="46" t="s">
        <v>10450</v>
      </c>
      <c r="B434" s="40">
        <v>45992.0</v>
      </c>
      <c r="C434" s="42">
        <v>16197.0</v>
      </c>
      <c r="D434" s="47" t="s">
        <v>10442</v>
      </c>
      <c r="E434" s="46" t="s">
        <v>10443</v>
      </c>
      <c r="F434" s="228" t="s">
        <v>10444</v>
      </c>
      <c r="G434" s="47" t="s">
        <v>552</v>
      </c>
      <c r="H434" s="47" t="s">
        <v>72</v>
      </c>
      <c r="I434" s="42" t="s">
        <v>6450</v>
      </c>
      <c r="J434" s="49">
        <v>45891.0</v>
      </c>
      <c r="K434" s="40"/>
      <c r="L434" s="42"/>
      <c r="M434" s="51">
        <v>118000.0</v>
      </c>
      <c r="N434" s="42" t="s">
        <v>75</v>
      </c>
      <c r="O434" s="54">
        <v>0.0</v>
      </c>
      <c r="P434" s="54">
        <v>0.0</v>
      </c>
      <c r="Q434" s="54">
        <v>0.0</v>
      </c>
      <c r="R434" s="51">
        <v>0.0</v>
      </c>
      <c r="S434" s="52">
        <f t="shared" si="2"/>
        <v>0</v>
      </c>
      <c r="T434" s="42" t="s">
        <v>248</v>
      </c>
      <c r="U434" s="49">
        <v>45989.0</v>
      </c>
      <c r="V434" s="49">
        <v>46409.0</v>
      </c>
      <c r="W434" s="42">
        <v>1.0</v>
      </c>
      <c r="X434" s="42" t="s">
        <v>84</v>
      </c>
      <c r="Y434" s="42" t="s">
        <v>85</v>
      </c>
    </row>
    <row r="435" ht="18.0" customHeight="1">
      <c r="A435" s="38" t="s">
        <v>10453</v>
      </c>
      <c r="B435" s="40">
        <v>45992.0</v>
      </c>
      <c r="C435" s="42">
        <v>6509.0</v>
      </c>
      <c r="D435" s="47" t="s">
        <v>985</v>
      </c>
      <c r="E435" s="46" t="s">
        <v>987</v>
      </c>
      <c r="F435" s="228" t="s">
        <v>10454</v>
      </c>
      <c r="G435" s="47" t="s">
        <v>830</v>
      </c>
      <c r="H435" s="47" t="s">
        <v>123</v>
      </c>
      <c r="I435" s="42" t="s">
        <v>6450</v>
      </c>
      <c r="J435" s="49">
        <v>44776.0</v>
      </c>
      <c r="K435" s="40">
        <v>45989.0</v>
      </c>
      <c r="L435" s="42" t="s">
        <v>75</v>
      </c>
      <c r="M435" s="51">
        <v>118000.0</v>
      </c>
      <c r="N435" s="42" t="s">
        <v>75</v>
      </c>
      <c r="O435" s="54">
        <v>120000.0</v>
      </c>
      <c r="P435" s="83">
        <v>120000.0</v>
      </c>
      <c r="Q435" s="54">
        <v>0.0</v>
      </c>
      <c r="R435" s="229">
        <v>2400.0</v>
      </c>
      <c r="S435" s="52">
        <f t="shared" si="2"/>
        <v>117600</v>
      </c>
      <c r="T435" s="42" t="s">
        <v>83</v>
      </c>
      <c r="U435" s="49">
        <v>45989.0</v>
      </c>
      <c r="V435" s="49">
        <v>46019.0</v>
      </c>
      <c r="W435" s="42">
        <v>1.0</v>
      </c>
      <c r="X435" s="42" t="s">
        <v>84</v>
      </c>
      <c r="Y435" s="42" t="s">
        <v>85</v>
      </c>
    </row>
    <row r="436" ht="18.0" customHeight="1">
      <c r="A436" s="46" t="s">
        <v>10457</v>
      </c>
      <c r="B436" s="40">
        <v>45992.0</v>
      </c>
      <c r="C436" s="42">
        <v>8344.0</v>
      </c>
      <c r="D436" s="47" t="s">
        <v>527</v>
      </c>
      <c r="E436" s="46" t="s">
        <v>459</v>
      </c>
      <c r="F436" s="228" t="s">
        <v>460</v>
      </c>
      <c r="G436" s="47" t="s">
        <v>528</v>
      </c>
      <c r="H436" s="47" t="s">
        <v>200</v>
      </c>
      <c r="I436" s="42" t="s">
        <v>58</v>
      </c>
      <c r="J436" s="49">
        <v>45165.0</v>
      </c>
      <c r="K436" s="40">
        <v>45990.0</v>
      </c>
      <c r="L436" s="42" t="s">
        <v>75</v>
      </c>
      <c r="M436" s="51">
        <v>78000.0</v>
      </c>
      <c r="N436" s="42" t="s">
        <v>75</v>
      </c>
      <c r="O436" s="54">
        <v>50052.0</v>
      </c>
      <c r="P436" s="82">
        <v>50052.0</v>
      </c>
      <c r="Q436" s="54">
        <v>0.0</v>
      </c>
      <c r="R436" s="54">
        <v>0.0</v>
      </c>
      <c r="S436" s="52">
        <f t="shared" si="2"/>
        <v>50052</v>
      </c>
      <c r="T436" s="42" t="s">
        <v>112</v>
      </c>
      <c r="U436" s="49">
        <v>45990.0</v>
      </c>
      <c r="V436" s="49">
        <v>46020.0</v>
      </c>
      <c r="W436" s="42">
        <v>1.0</v>
      </c>
      <c r="X436" s="42" t="s">
        <v>98</v>
      </c>
      <c r="Y436" s="42" t="s">
        <v>85</v>
      </c>
    </row>
    <row r="437" ht="18.0" customHeight="1">
      <c r="A437" s="46" t="s">
        <v>10459</v>
      </c>
      <c r="B437" s="40">
        <v>45992.0</v>
      </c>
      <c r="C437" s="42">
        <v>9441.0</v>
      </c>
      <c r="D437" s="47" t="s">
        <v>782</v>
      </c>
      <c r="E437" s="46" t="s">
        <v>5749</v>
      </c>
      <c r="F437" s="228" t="s">
        <v>615</v>
      </c>
      <c r="G437" s="47" t="s">
        <v>552</v>
      </c>
      <c r="H437" s="47" t="s">
        <v>72</v>
      </c>
      <c r="I437" s="42" t="s">
        <v>58</v>
      </c>
      <c r="J437" s="49">
        <v>45106.0</v>
      </c>
      <c r="K437" s="40">
        <v>45990.0</v>
      </c>
      <c r="L437" s="42" t="s">
        <v>75</v>
      </c>
      <c r="M437" s="51">
        <v>0.0</v>
      </c>
      <c r="N437" s="42" t="s">
        <v>75</v>
      </c>
      <c r="O437" s="54">
        <v>78029.0</v>
      </c>
      <c r="P437" s="82">
        <v>78029.0</v>
      </c>
      <c r="Q437" s="54">
        <v>0.0</v>
      </c>
      <c r="R437" s="54">
        <v>0.0</v>
      </c>
      <c r="S437" s="52">
        <f t="shared" si="2"/>
        <v>78029</v>
      </c>
      <c r="T437" s="42" t="s">
        <v>112</v>
      </c>
      <c r="U437" s="49">
        <v>45990.0</v>
      </c>
      <c r="V437" s="49">
        <v>46021.0</v>
      </c>
      <c r="W437" s="42">
        <v>1.0</v>
      </c>
      <c r="X437" s="42" t="s">
        <v>98</v>
      </c>
      <c r="Y437" s="42" t="s">
        <v>85</v>
      </c>
    </row>
    <row r="438" ht="18.0" customHeight="1">
      <c r="A438" s="46" t="s">
        <v>10462</v>
      </c>
      <c r="B438" s="40">
        <v>45992.0</v>
      </c>
      <c r="C438" s="42">
        <v>6628.0</v>
      </c>
      <c r="D438" s="47" t="s">
        <v>371</v>
      </c>
      <c r="E438" s="46" t="s">
        <v>95</v>
      </c>
      <c r="F438" s="228" t="s">
        <v>96</v>
      </c>
      <c r="G438" s="47" t="s">
        <v>99</v>
      </c>
      <c r="H438" s="47" t="s">
        <v>101</v>
      </c>
      <c r="I438" s="42" t="s">
        <v>58</v>
      </c>
      <c r="J438" s="49">
        <v>44787.0</v>
      </c>
      <c r="K438" s="40">
        <v>45990.0</v>
      </c>
      <c r="L438" s="42" t="s">
        <v>75</v>
      </c>
      <c r="M438" s="51">
        <v>0.0</v>
      </c>
      <c r="N438" s="42" t="s">
        <v>75</v>
      </c>
      <c r="O438" s="54">
        <v>78081.0</v>
      </c>
      <c r="P438" s="82">
        <v>78025.0</v>
      </c>
      <c r="Q438" s="54">
        <v>0.0</v>
      </c>
      <c r="R438" s="54">
        <v>0.0</v>
      </c>
      <c r="S438" s="52">
        <f t="shared" si="2"/>
        <v>78025</v>
      </c>
      <c r="T438" s="42" t="s">
        <v>112</v>
      </c>
      <c r="U438" s="49">
        <v>45990.0</v>
      </c>
      <c r="V438" s="49">
        <v>46020.0</v>
      </c>
      <c r="W438" s="42">
        <v>1.0</v>
      </c>
      <c r="X438" s="42" t="s">
        <v>98</v>
      </c>
      <c r="Y438" s="42" t="s">
        <v>85</v>
      </c>
    </row>
    <row r="439" ht="18.0" customHeight="1">
      <c r="A439" s="46" t="s">
        <v>10465</v>
      </c>
      <c r="B439" s="40">
        <v>45992.0</v>
      </c>
      <c r="C439" s="42">
        <v>3440.0</v>
      </c>
      <c r="D439" s="47" t="s">
        <v>5206</v>
      </c>
      <c r="E439" s="46" t="s">
        <v>5996</v>
      </c>
      <c r="F439" s="228" t="s">
        <v>299</v>
      </c>
      <c r="G439" s="47" t="s">
        <v>300</v>
      </c>
      <c r="H439" s="47" t="s">
        <v>134</v>
      </c>
      <c r="I439" s="42" t="s">
        <v>58</v>
      </c>
      <c r="J439" s="49">
        <v>44528.0</v>
      </c>
      <c r="K439" s="40">
        <v>45990.0</v>
      </c>
      <c r="L439" s="42" t="s">
        <v>75</v>
      </c>
      <c r="M439" s="51">
        <v>0.0</v>
      </c>
      <c r="N439" s="42" t="s">
        <v>75</v>
      </c>
      <c r="O439" s="54">
        <v>118000.0</v>
      </c>
      <c r="P439" s="103">
        <v>118000.0</v>
      </c>
      <c r="Q439" s="54">
        <v>0.0</v>
      </c>
      <c r="R439" s="166">
        <v>826.0</v>
      </c>
      <c r="S439" s="52">
        <f t="shared" si="2"/>
        <v>117174</v>
      </c>
      <c r="T439" s="42" t="s">
        <v>83</v>
      </c>
      <c r="U439" s="49">
        <v>45990.0</v>
      </c>
      <c r="V439" s="49">
        <v>46020.0</v>
      </c>
      <c r="W439" s="42">
        <v>1.0</v>
      </c>
      <c r="X439" s="42" t="s">
        <v>84</v>
      </c>
      <c r="Y439" s="42" t="s">
        <v>85</v>
      </c>
    </row>
    <row r="440" ht="18.0" customHeight="1">
      <c r="A440" s="38" t="s">
        <v>10468</v>
      </c>
      <c r="B440" s="40">
        <v>45992.0</v>
      </c>
      <c r="C440" s="42">
        <v>13654.0</v>
      </c>
      <c r="D440" s="47" t="s">
        <v>511</v>
      </c>
      <c r="E440" s="46" t="s">
        <v>514</v>
      </c>
      <c r="F440" s="228" t="s">
        <v>516</v>
      </c>
      <c r="G440" s="47" t="s">
        <v>404</v>
      </c>
      <c r="H440" s="47" t="s">
        <v>72</v>
      </c>
      <c r="I440" s="42" t="s">
        <v>6450</v>
      </c>
      <c r="J440" s="49">
        <v>45586.0</v>
      </c>
      <c r="K440" s="40">
        <v>45990.0</v>
      </c>
      <c r="L440" s="42" t="s">
        <v>75</v>
      </c>
      <c r="M440" s="51">
        <v>0.0</v>
      </c>
      <c r="N440" s="42" t="s">
        <v>75</v>
      </c>
      <c r="O440" s="54">
        <v>118000.0</v>
      </c>
      <c r="P440" s="103">
        <v>118000.0</v>
      </c>
      <c r="Q440" s="54">
        <v>0.0</v>
      </c>
      <c r="R440" s="166">
        <v>826.0</v>
      </c>
      <c r="S440" s="52">
        <f t="shared" si="2"/>
        <v>117174</v>
      </c>
      <c r="T440" s="42" t="s">
        <v>83</v>
      </c>
      <c r="U440" s="49">
        <v>45990.0</v>
      </c>
      <c r="V440" s="49">
        <v>46021.0</v>
      </c>
      <c r="W440" s="42">
        <v>1.0</v>
      </c>
      <c r="X440" s="42" t="s">
        <v>84</v>
      </c>
      <c r="Y440" s="42" t="s">
        <v>85</v>
      </c>
    </row>
    <row r="441" ht="18.0" customHeight="1">
      <c r="A441" s="46" t="s">
        <v>10471</v>
      </c>
      <c r="B441" s="40">
        <v>45992.0</v>
      </c>
      <c r="C441" s="42">
        <v>7081.0</v>
      </c>
      <c r="D441" s="47" t="s">
        <v>173</v>
      </c>
      <c r="E441" s="46" t="s">
        <v>176</v>
      </c>
      <c r="F441" s="228" t="s">
        <v>10472</v>
      </c>
      <c r="G441" s="47" t="s">
        <v>179</v>
      </c>
      <c r="H441" s="47" t="s">
        <v>177</v>
      </c>
      <c r="I441" s="42" t="s">
        <v>58</v>
      </c>
      <c r="J441" s="49">
        <v>44831.0</v>
      </c>
      <c r="K441" s="40">
        <v>45990.0</v>
      </c>
      <c r="L441" s="42" t="s">
        <v>75</v>
      </c>
      <c r="M441" s="51">
        <v>78000.0</v>
      </c>
      <c r="N441" s="42" t="s">
        <v>75</v>
      </c>
      <c r="O441" s="54">
        <v>78086.0</v>
      </c>
      <c r="P441" s="82">
        <v>79000.0</v>
      </c>
      <c r="Q441" s="54">
        <v>0.0</v>
      </c>
      <c r="R441" s="51">
        <v>0.0</v>
      </c>
      <c r="S441" s="52">
        <f t="shared" si="2"/>
        <v>79000</v>
      </c>
      <c r="T441" s="42" t="s">
        <v>112</v>
      </c>
      <c r="U441" s="49">
        <v>45991.0</v>
      </c>
      <c r="V441" s="49">
        <v>46021.0</v>
      </c>
      <c r="W441" s="42">
        <v>1.0</v>
      </c>
      <c r="X441" s="42" t="s">
        <v>98</v>
      </c>
      <c r="Y441" s="42" t="s">
        <v>85</v>
      </c>
    </row>
    <row r="442" ht="18.0" customHeight="1">
      <c r="A442" s="46" t="s">
        <v>10474</v>
      </c>
      <c r="B442" s="40">
        <v>45992.0</v>
      </c>
      <c r="C442" s="42">
        <v>9393.0</v>
      </c>
      <c r="D442" s="47" t="s">
        <v>5000</v>
      </c>
      <c r="E442" s="46" t="s">
        <v>1671</v>
      </c>
      <c r="F442" s="228" t="s">
        <v>4456</v>
      </c>
      <c r="G442" s="47" t="s">
        <v>121</v>
      </c>
      <c r="H442" s="47" t="s">
        <v>123</v>
      </c>
      <c r="I442" s="42" t="s">
        <v>58</v>
      </c>
      <c r="J442" s="49">
        <v>45100.0</v>
      </c>
      <c r="K442" s="40">
        <v>45990.0</v>
      </c>
      <c r="L442" s="42" t="s">
        <v>75</v>
      </c>
      <c r="M442" s="51">
        <v>0.0</v>
      </c>
      <c r="N442" s="42" t="s">
        <v>75</v>
      </c>
      <c r="O442" s="54">
        <v>78024.0</v>
      </c>
      <c r="P442" s="82">
        <v>78000.0</v>
      </c>
      <c r="Q442" s="54">
        <v>0.0</v>
      </c>
      <c r="R442" s="51">
        <v>0.0</v>
      </c>
      <c r="S442" s="52">
        <f t="shared" si="2"/>
        <v>78000</v>
      </c>
      <c r="T442" s="42" t="s">
        <v>112</v>
      </c>
      <c r="U442" s="49">
        <v>45990.0</v>
      </c>
      <c r="V442" s="49">
        <v>46021.0</v>
      </c>
      <c r="W442" s="42">
        <v>1.0</v>
      </c>
      <c r="X442" s="42" t="s">
        <v>98</v>
      </c>
      <c r="Y442" s="42" t="s">
        <v>85</v>
      </c>
    </row>
    <row r="443" ht="18.0" customHeight="1">
      <c r="A443" s="46" t="s">
        <v>10477</v>
      </c>
      <c r="B443" s="40">
        <v>45992.0</v>
      </c>
      <c r="C443" s="42">
        <v>7627.0</v>
      </c>
      <c r="D443" s="47" t="s">
        <v>4412</v>
      </c>
      <c r="E443" s="46" t="s">
        <v>4413</v>
      </c>
      <c r="F443" s="228" t="s">
        <v>4414</v>
      </c>
      <c r="G443" s="47" t="s">
        <v>1940</v>
      </c>
      <c r="H443" s="47" t="s">
        <v>156</v>
      </c>
      <c r="I443" s="42" t="s">
        <v>58</v>
      </c>
      <c r="J443" s="49">
        <v>44888.0</v>
      </c>
      <c r="K443" s="40">
        <v>45990.0</v>
      </c>
      <c r="L443" s="42" t="s">
        <v>75</v>
      </c>
      <c r="M443" s="51">
        <v>0.0</v>
      </c>
      <c r="N443" s="42" t="s">
        <v>75</v>
      </c>
      <c r="O443" s="54">
        <v>78000.0</v>
      </c>
      <c r="P443" s="103">
        <v>78000.0</v>
      </c>
      <c r="Q443" s="54">
        <v>0.0</v>
      </c>
      <c r="R443" s="166">
        <v>4440.0</v>
      </c>
      <c r="S443" s="52">
        <f t="shared" si="2"/>
        <v>73560</v>
      </c>
      <c r="T443" s="42" t="s">
        <v>83</v>
      </c>
      <c r="U443" s="49"/>
      <c r="V443" s="49"/>
      <c r="W443" s="42">
        <v>1.0</v>
      </c>
      <c r="X443" s="42" t="s">
        <v>98</v>
      </c>
      <c r="Y443" s="42" t="s">
        <v>85</v>
      </c>
    </row>
    <row r="444" ht="18.0" customHeight="1">
      <c r="A444" s="46" t="s">
        <v>10480</v>
      </c>
      <c r="B444" s="40">
        <v>45992.0</v>
      </c>
      <c r="C444" s="42">
        <v>7627.0</v>
      </c>
      <c r="D444" s="47" t="s">
        <v>4412</v>
      </c>
      <c r="E444" s="46" t="s">
        <v>4413</v>
      </c>
      <c r="F444" s="228" t="s">
        <v>4414</v>
      </c>
      <c r="G444" s="47" t="s">
        <v>1940</v>
      </c>
      <c r="H444" s="47" t="s">
        <v>156</v>
      </c>
      <c r="I444" s="42" t="s">
        <v>58</v>
      </c>
      <c r="J444" s="49">
        <v>44888.0</v>
      </c>
      <c r="K444" s="40">
        <v>45990.0</v>
      </c>
      <c r="L444" s="42" t="s">
        <v>75</v>
      </c>
      <c r="M444" s="51">
        <v>0.0</v>
      </c>
      <c r="N444" s="42" t="s">
        <v>75</v>
      </c>
      <c r="O444" s="54">
        <v>78000.0</v>
      </c>
      <c r="P444" s="103">
        <v>78000.0</v>
      </c>
      <c r="Q444" s="54">
        <v>0.0</v>
      </c>
      <c r="R444" s="166">
        <v>4440.0</v>
      </c>
      <c r="S444" s="52">
        <f t="shared" si="2"/>
        <v>73560</v>
      </c>
      <c r="T444" s="42" t="s">
        <v>83</v>
      </c>
      <c r="U444" s="49">
        <v>45990.0</v>
      </c>
      <c r="V444" s="49">
        <v>46020.0</v>
      </c>
      <c r="W444" s="42">
        <v>1.0</v>
      </c>
      <c r="X444" s="42" t="s">
        <v>98</v>
      </c>
      <c r="Y444" s="42" t="s">
        <v>85</v>
      </c>
    </row>
    <row r="445" ht="18.0" customHeight="1">
      <c r="A445" s="46" t="s">
        <v>10482</v>
      </c>
      <c r="B445" s="40">
        <v>45992.0</v>
      </c>
      <c r="C445" s="42">
        <v>6472.0</v>
      </c>
      <c r="D445" s="47" t="s">
        <v>193</v>
      </c>
      <c r="E445" s="46" t="s">
        <v>196</v>
      </c>
      <c r="F445" s="228" t="s">
        <v>386</v>
      </c>
      <c r="G445" s="47" t="s">
        <v>199</v>
      </c>
      <c r="H445" s="47" t="s">
        <v>200</v>
      </c>
      <c r="I445" s="42" t="s">
        <v>58</v>
      </c>
      <c r="J445" s="49">
        <v>44773.0</v>
      </c>
      <c r="K445" s="40">
        <v>45990.0</v>
      </c>
      <c r="L445" s="42" t="s">
        <v>75</v>
      </c>
      <c r="M445" s="51">
        <v>118000.0</v>
      </c>
      <c r="N445" s="42" t="s">
        <v>75</v>
      </c>
      <c r="O445" s="54">
        <v>120074.0</v>
      </c>
      <c r="P445" s="82">
        <v>120000.0</v>
      </c>
      <c r="Q445" s="54">
        <v>0.0</v>
      </c>
      <c r="R445" s="51">
        <v>0.0</v>
      </c>
      <c r="S445" s="52">
        <f t="shared" si="2"/>
        <v>120000</v>
      </c>
      <c r="T445" s="42" t="s">
        <v>112</v>
      </c>
      <c r="U445" s="49">
        <v>45990.0</v>
      </c>
      <c r="V445" s="49">
        <v>46020.0</v>
      </c>
      <c r="W445" s="42">
        <v>1.0</v>
      </c>
      <c r="X445" s="42" t="s">
        <v>84</v>
      </c>
      <c r="Y445" s="42" t="s">
        <v>85</v>
      </c>
    </row>
    <row r="446" ht="18.0" customHeight="1">
      <c r="A446" s="46" t="s">
        <v>10484</v>
      </c>
      <c r="B446" s="40">
        <v>45992.0</v>
      </c>
      <c r="C446" s="42">
        <v>8421.0</v>
      </c>
      <c r="D446" s="47" t="s">
        <v>603</v>
      </c>
      <c r="E446" s="46" t="s">
        <v>604</v>
      </c>
      <c r="F446" s="228" t="s">
        <v>605</v>
      </c>
      <c r="G446" s="47" t="s">
        <v>243</v>
      </c>
      <c r="H446" s="47" t="s">
        <v>123</v>
      </c>
      <c r="I446" s="42" t="s">
        <v>58</v>
      </c>
      <c r="J446" s="49">
        <v>44984.0</v>
      </c>
      <c r="K446" s="40">
        <v>45991.0</v>
      </c>
      <c r="L446" s="40">
        <v>45990.0</v>
      </c>
      <c r="M446" s="51">
        <v>0.0</v>
      </c>
      <c r="N446" s="42" t="s">
        <v>75</v>
      </c>
      <c r="O446" s="54">
        <v>118000.0</v>
      </c>
      <c r="P446" s="103">
        <v>118000.0</v>
      </c>
      <c r="Q446" s="54">
        <v>0.0</v>
      </c>
      <c r="R446" s="166">
        <v>4400.0</v>
      </c>
      <c r="S446" s="52">
        <f t="shared" si="2"/>
        <v>113600</v>
      </c>
      <c r="T446" s="42" t="s">
        <v>83</v>
      </c>
      <c r="U446" s="49">
        <v>45991.0</v>
      </c>
      <c r="V446" s="49">
        <v>46021.0</v>
      </c>
      <c r="W446" s="42">
        <v>1.0</v>
      </c>
      <c r="X446" s="42" t="s">
        <v>84</v>
      </c>
      <c r="Y446" s="42" t="s">
        <v>85</v>
      </c>
    </row>
    <row r="447" ht="18.0" customHeight="1">
      <c r="A447" s="38" t="s">
        <v>10486</v>
      </c>
      <c r="B447" s="40">
        <v>45992.0</v>
      </c>
      <c r="C447" s="42">
        <v>11183.0</v>
      </c>
      <c r="D447" s="47" t="s">
        <v>4545</v>
      </c>
      <c r="E447" s="46" t="s">
        <v>4512</v>
      </c>
      <c r="F447" s="228" t="s">
        <v>4515</v>
      </c>
      <c r="G447" s="47" t="s">
        <v>243</v>
      </c>
      <c r="I447" s="42" t="s">
        <v>6450</v>
      </c>
      <c r="J447" s="49">
        <v>45319.0</v>
      </c>
      <c r="K447" s="40">
        <v>45991.0</v>
      </c>
      <c r="L447" s="40">
        <v>45990.0</v>
      </c>
      <c r="M447" s="51">
        <v>0.0</v>
      </c>
      <c r="N447" s="42" t="s">
        <v>75</v>
      </c>
      <c r="O447" s="54">
        <v>118000.0</v>
      </c>
      <c r="P447" s="103">
        <v>118000.0</v>
      </c>
      <c r="Q447" s="54">
        <v>0.0</v>
      </c>
      <c r="R447" s="166">
        <v>4400.0</v>
      </c>
      <c r="S447" s="52">
        <f t="shared" si="2"/>
        <v>113600</v>
      </c>
      <c r="T447" s="42" t="s">
        <v>83</v>
      </c>
      <c r="U447" s="49">
        <v>45991.0</v>
      </c>
      <c r="V447" s="49">
        <v>46021.0</v>
      </c>
      <c r="W447" s="42">
        <v>1.0</v>
      </c>
      <c r="X447" s="42" t="s">
        <v>84</v>
      </c>
      <c r="Y447" s="42" t="s">
        <v>85</v>
      </c>
    </row>
    <row r="448" ht="18.0" customHeight="1">
      <c r="A448" s="46" t="s">
        <v>10487</v>
      </c>
      <c r="B448" s="40">
        <v>45992.0</v>
      </c>
      <c r="C448" s="42">
        <v>4768.0</v>
      </c>
      <c r="D448" s="47" t="s">
        <v>8579</v>
      </c>
      <c r="E448" s="46" t="s">
        <v>599</v>
      </c>
      <c r="F448" s="228" t="s">
        <v>600</v>
      </c>
      <c r="G448" s="47" t="s">
        <v>601</v>
      </c>
      <c r="H448" s="47" t="s">
        <v>177</v>
      </c>
      <c r="I448" s="42" t="s">
        <v>58</v>
      </c>
      <c r="J448" s="49">
        <v>44614.0</v>
      </c>
      <c r="K448" s="40">
        <v>45990.0</v>
      </c>
      <c r="L448" s="42" t="s">
        <v>75</v>
      </c>
      <c r="M448" s="51">
        <v>0.0</v>
      </c>
      <c r="N448" s="42" t="s">
        <v>75</v>
      </c>
      <c r="O448" s="54">
        <v>78000.0</v>
      </c>
      <c r="P448" s="103">
        <v>78000.0</v>
      </c>
      <c r="Q448" s="54">
        <v>0.0</v>
      </c>
      <c r="R448" s="166">
        <v>546.0</v>
      </c>
      <c r="S448" s="52">
        <f t="shared" si="2"/>
        <v>77454</v>
      </c>
      <c r="T448" s="42" t="s">
        <v>83</v>
      </c>
      <c r="U448" s="49">
        <v>45990.0</v>
      </c>
      <c r="V448" s="49">
        <v>46022.0</v>
      </c>
      <c r="W448" s="42">
        <v>1.0</v>
      </c>
      <c r="X448" s="42" t="s">
        <v>98</v>
      </c>
      <c r="Y448" s="42" t="s">
        <v>85</v>
      </c>
    </row>
    <row r="449" ht="18.0" customHeight="1">
      <c r="A449" s="46" t="s">
        <v>10490</v>
      </c>
      <c r="B449" s="40">
        <v>45992.0</v>
      </c>
      <c r="C449" s="42">
        <v>4768.0</v>
      </c>
      <c r="D449" s="47" t="s">
        <v>8579</v>
      </c>
      <c r="E449" s="46" t="s">
        <v>599</v>
      </c>
      <c r="F449" s="228" t="s">
        <v>608</v>
      </c>
      <c r="G449" s="47" t="s">
        <v>601</v>
      </c>
      <c r="H449" s="47" t="s">
        <v>177</v>
      </c>
      <c r="I449" s="42" t="s">
        <v>58</v>
      </c>
      <c r="J449" s="49">
        <v>44614.0</v>
      </c>
      <c r="K449" s="40">
        <v>45990.0</v>
      </c>
      <c r="L449" s="42" t="s">
        <v>75</v>
      </c>
      <c r="M449" s="51">
        <v>0.0</v>
      </c>
      <c r="N449" s="42" t="s">
        <v>75</v>
      </c>
      <c r="O449" s="54">
        <v>78000.0</v>
      </c>
      <c r="P449" s="103">
        <v>78000.0</v>
      </c>
      <c r="Q449" s="54">
        <v>0.0</v>
      </c>
      <c r="R449" s="166">
        <v>546.0</v>
      </c>
      <c r="S449" s="52">
        <f t="shared" si="2"/>
        <v>77454</v>
      </c>
      <c r="T449" s="42" t="s">
        <v>83</v>
      </c>
      <c r="U449" s="49">
        <v>45990.0</v>
      </c>
      <c r="V449" s="49">
        <v>46023.0</v>
      </c>
      <c r="W449" s="42">
        <v>1.0</v>
      </c>
      <c r="X449" s="42" t="s">
        <v>98</v>
      </c>
      <c r="Y449" s="42" t="s">
        <v>85</v>
      </c>
    </row>
    <row r="450" ht="18.0" customHeight="1">
      <c r="A450" s="38" t="s">
        <v>10493</v>
      </c>
      <c r="B450" s="40">
        <v>45992.0</v>
      </c>
      <c r="C450" s="42">
        <v>10218.0</v>
      </c>
      <c r="D450" s="47" t="s">
        <v>364</v>
      </c>
      <c r="E450" s="46" t="s">
        <v>365</v>
      </c>
      <c r="F450" s="228" t="s">
        <v>366</v>
      </c>
      <c r="G450" s="47" t="s">
        <v>121</v>
      </c>
      <c r="H450" s="47" t="s">
        <v>123</v>
      </c>
      <c r="I450" s="42" t="s">
        <v>6450</v>
      </c>
      <c r="J450" s="49">
        <v>45195.0</v>
      </c>
      <c r="K450" s="40">
        <v>45990.0</v>
      </c>
      <c r="L450" s="42" t="s">
        <v>75</v>
      </c>
      <c r="M450" s="51">
        <v>0.0</v>
      </c>
      <c r="N450" s="42" t="s">
        <v>75</v>
      </c>
      <c r="P450" s="103">
        <v>118000.0</v>
      </c>
      <c r="Q450" s="54">
        <v>0.0</v>
      </c>
      <c r="R450" s="166">
        <v>826.0</v>
      </c>
      <c r="S450" s="52">
        <f t="shared" si="2"/>
        <v>117174</v>
      </c>
      <c r="T450" s="42" t="s">
        <v>83</v>
      </c>
      <c r="U450" s="49">
        <v>45990.0</v>
      </c>
      <c r="V450" s="49">
        <v>46020.0</v>
      </c>
      <c r="W450" s="42">
        <v>1.0</v>
      </c>
      <c r="X450" s="42" t="s">
        <v>84</v>
      </c>
      <c r="Y450" s="42" t="s">
        <v>85</v>
      </c>
    </row>
    <row r="451" ht="18.0" customHeight="1">
      <c r="A451" s="46" t="s">
        <v>10495</v>
      </c>
      <c r="B451" s="40">
        <v>45992.0</v>
      </c>
      <c r="C451" s="42">
        <v>7425.0</v>
      </c>
      <c r="D451" s="47" t="s">
        <v>10496</v>
      </c>
      <c r="E451" s="46" t="s">
        <v>665</v>
      </c>
      <c r="F451" s="228" t="s">
        <v>666</v>
      </c>
      <c r="G451" s="47" t="s">
        <v>404</v>
      </c>
      <c r="H451" s="47" t="s">
        <v>72</v>
      </c>
      <c r="I451" s="42" t="s">
        <v>58</v>
      </c>
      <c r="J451" s="49">
        <v>44866.0</v>
      </c>
      <c r="K451" s="40">
        <v>45990.0</v>
      </c>
      <c r="L451" s="42" t="s">
        <v>75</v>
      </c>
      <c r="M451" s="51">
        <v>0.0</v>
      </c>
      <c r="N451" s="40">
        <v>45991.0</v>
      </c>
      <c r="O451" s="54">
        <v>78083.0</v>
      </c>
      <c r="P451" s="82">
        <v>78000.0</v>
      </c>
      <c r="Q451" s="54">
        <v>0.0</v>
      </c>
      <c r="R451" s="51">
        <v>0.0</v>
      </c>
      <c r="S451" s="52">
        <f t="shared" si="2"/>
        <v>78000</v>
      </c>
      <c r="T451" s="42" t="s">
        <v>112</v>
      </c>
      <c r="U451" s="49">
        <v>45991.0</v>
      </c>
      <c r="V451" s="49">
        <v>46021.0</v>
      </c>
      <c r="W451" s="42">
        <v>1.0</v>
      </c>
      <c r="X451" s="42" t="s">
        <v>98</v>
      </c>
      <c r="Y451" s="42" t="s">
        <v>85</v>
      </c>
    </row>
    <row r="452" ht="18.0" customHeight="1">
      <c r="A452" s="38" t="s">
        <v>10498</v>
      </c>
      <c r="B452" s="40">
        <v>46000.0</v>
      </c>
      <c r="C452" s="42">
        <v>8444.0</v>
      </c>
      <c r="D452" s="47" t="s">
        <v>8446</v>
      </c>
      <c r="E452" s="46" t="s">
        <v>1324</v>
      </c>
      <c r="F452" s="228" t="s">
        <v>3539</v>
      </c>
      <c r="G452" s="47" t="s">
        <v>323</v>
      </c>
      <c r="H452" s="47" t="s">
        <v>177</v>
      </c>
      <c r="I452" s="42" t="s">
        <v>6450</v>
      </c>
      <c r="J452" s="49">
        <v>44986.0</v>
      </c>
      <c r="K452" s="40"/>
      <c r="L452" s="42"/>
      <c r="M452" s="54">
        <v>78000.0</v>
      </c>
      <c r="N452" s="40">
        <v>45990.0</v>
      </c>
      <c r="O452" s="54">
        <v>0.0</v>
      </c>
      <c r="P452" s="54">
        <v>0.0</v>
      </c>
      <c r="Q452" s="51">
        <v>0.0</v>
      </c>
      <c r="R452" s="51">
        <v>0.0</v>
      </c>
      <c r="S452" s="52">
        <f t="shared" si="2"/>
        <v>0</v>
      </c>
      <c r="T452" s="42" t="s">
        <v>283</v>
      </c>
      <c r="U452" s="49">
        <v>45990.0</v>
      </c>
      <c r="V452" s="49">
        <v>46020.0</v>
      </c>
      <c r="W452" s="42">
        <v>1.0</v>
      </c>
      <c r="X452" s="42" t="s">
        <v>98</v>
      </c>
      <c r="Y452" s="42" t="s">
        <v>85</v>
      </c>
    </row>
    <row r="453" ht="18.0" customHeight="1">
      <c r="A453" s="38" t="s">
        <v>10500</v>
      </c>
      <c r="B453" s="40">
        <v>45992.0</v>
      </c>
      <c r="C453" s="42">
        <v>8344.0</v>
      </c>
      <c r="D453" s="47" t="s">
        <v>1304</v>
      </c>
      <c r="E453" s="46" t="s">
        <v>1305</v>
      </c>
      <c r="F453" s="228" t="s">
        <v>1306</v>
      </c>
      <c r="G453" s="47" t="s">
        <v>121</v>
      </c>
      <c r="H453" s="47" t="s">
        <v>123</v>
      </c>
      <c r="I453" s="42" t="s">
        <v>6450</v>
      </c>
      <c r="J453" s="49">
        <v>44973.0</v>
      </c>
      <c r="K453" s="40">
        <v>45991.0</v>
      </c>
      <c r="L453" s="42" t="s">
        <v>75</v>
      </c>
      <c r="M453" s="51">
        <v>0.0</v>
      </c>
      <c r="N453" s="42" t="s">
        <v>75</v>
      </c>
      <c r="O453" s="54">
        <v>118000.0</v>
      </c>
      <c r="P453" s="485">
        <v>118000.0</v>
      </c>
      <c r="Q453" s="54">
        <v>0.0</v>
      </c>
      <c r="R453" s="51">
        <v>826.0</v>
      </c>
      <c r="S453" s="52">
        <f t="shared" si="2"/>
        <v>117174</v>
      </c>
      <c r="T453" s="42" t="s">
        <v>83</v>
      </c>
      <c r="U453" s="49">
        <v>45991.0</v>
      </c>
      <c r="V453" s="49">
        <v>46021.0</v>
      </c>
      <c r="W453" s="42">
        <v>1.0</v>
      </c>
      <c r="X453" s="42" t="s">
        <v>84</v>
      </c>
      <c r="Y453" s="42" t="s">
        <v>85</v>
      </c>
    </row>
    <row r="454" ht="18.0" customHeight="1">
      <c r="A454" s="46" t="s">
        <v>10503</v>
      </c>
      <c r="B454" s="40">
        <v>45992.0</v>
      </c>
      <c r="C454" s="42">
        <v>8177.0</v>
      </c>
      <c r="D454" s="47" t="s">
        <v>5236</v>
      </c>
      <c r="E454" s="46" t="s">
        <v>521</v>
      </c>
      <c r="F454" s="228" t="s">
        <v>523</v>
      </c>
      <c r="G454" s="47" t="s">
        <v>70</v>
      </c>
      <c r="H454" s="47" t="s">
        <v>72</v>
      </c>
      <c r="I454" s="42" t="s">
        <v>58</v>
      </c>
      <c r="J454" s="49">
        <v>44954.0</v>
      </c>
      <c r="K454" s="40">
        <v>45991.0</v>
      </c>
      <c r="L454" s="42" t="s">
        <v>75</v>
      </c>
      <c r="M454" s="51">
        <v>0.0</v>
      </c>
      <c r="N454" s="40">
        <v>45992.0</v>
      </c>
      <c r="O454" s="54">
        <v>118000.0</v>
      </c>
      <c r="P454" s="133">
        <v>118000.0</v>
      </c>
      <c r="Q454" s="54">
        <v>0.0</v>
      </c>
      <c r="R454" s="438">
        <v>4440.0</v>
      </c>
      <c r="S454" s="52">
        <f t="shared" si="2"/>
        <v>113560</v>
      </c>
      <c r="T454" s="42" t="s">
        <v>83</v>
      </c>
      <c r="U454" s="49">
        <v>45992.0</v>
      </c>
      <c r="V454" s="49">
        <v>46022.0</v>
      </c>
      <c r="W454" s="42">
        <v>1.0</v>
      </c>
      <c r="X454" s="42" t="s">
        <v>84</v>
      </c>
      <c r="Y454" s="42" t="s">
        <v>85</v>
      </c>
    </row>
    <row r="455" ht="18.0" customHeight="1">
      <c r="A455" s="46" t="s">
        <v>10505</v>
      </c>
      <c r="B455" s="40">
        <v>45993.0</v>
      </c>
      <c r="C455" s="42">
        <v>3230.0</v>
      </c>
      <c r="D455" s="47" t="s">
        <v>891</v>
      </c>
      <c r="E455" s="46" t="s">
        <v>736</v>
      </c>
      <c r="F455" s="228" t="s">
        <v>737</v>
      </c>
      <c r="G455" s="47" t="s">
        <v>738</v>
      </c>
      <c r="H455" s="47" t="s">
        <v>124</v>
      </c>
      <c r="I455" s="42" t="s">
        <v>58</v>
      </c>
      <c r="J455" s="49">
        <v>44516.0</v>
      </c>
      <c r="K455" s="40">
        <v>45991.0</v>
      </c>
      <c r="L455" s="42" t="s">
        <v>75</v>
      </c>
      <c r="M455" s="51">
        <v>0.0</v>
      </c>
      <c r="N455" s="42" t="s">
        <v>75</v>
      </c>
      <c r="O455" s="54">
        <v>78000.0</v>
      </c>
      <c r="P455" s="133">
        <v>78000.0</v>
      </c>
      <c r="Q455" s="54">
        <v>0.0</v>
      </c>
      <c r="R455" s="438">
        <v>4440.0</v>
      </c>
      <c r="S455" s="52">
        <f t="shared" si="2"/>
        <v>73560</v>
      </c>
      <c r="T455" s="42" t="s">
        <v>83</v>
      </c>
      <c r="U455" s="49">
        <v>45991.0</v>
      </c>
      <c r="V455" s="49">
        <v>46030.0</v>
      </c>
      <c r="W455" s="42">
        <v>1.0</v>
      </c>
      <c r="X455" s="42" t="s">
        <v>98</v>
      </c>
      <c r="Y455" s="42" t="s">
        <v>85</v>
      </c>
    </row>
    <row r="456" ht="18.0" customHeight="1">
      <c r="A456" s="38" t="s">
        <v>10506</v>
      </c>
      <c r="B456" s="40">
        <v>45993.0</v>
      </c>
      <c r="C456" s="42">
        <v>4181.0</v>
      </c>
      <c r="D456" s="47" t="s">
        <v>436</v>
      </c>
      <c r="E456" s="46" t="s">
        <v>438</v>
      </c>
      <c r="F456" s="228" t="s">
        <v>10508</v>
      </c>
      <c r="G456" s="47" t="s">
        <v>634</v>
      </c>
      <c r="H456" s="47" t="s">
        <v>235</v>
      </c>
      <c r="I456" s="42" t="s">
        <v>6450</v>
      </c>
      <c r="J456" s="49">
        <v>44571.0</v>
      </c>
      <c r="K456" s="40">
        <v>45991.0</v>
      </c>
      <c r="L456" s="42" t="s">
        <v>75</v>
      </c>
      <c r="M456" s="51">
        <v>78000.0</v>
      </c>
      <c r="N456" s="42" t="s">
        <v>75</v>
      </c>
      <c r="O456" s="54">
        <v>150065.0</v>
      </c>
      <c r="P456" s="126">
        <v>150000.0</v>
      </c>
      <c r="Q456" s="54">
        <v>0.0</v>
      </c>
      <c r="R456" s="51">
        <v>0.0</v>
      </c>
      <c r="S456" s="52">
        <f t="shared" si="2"/>
        <v>150000</v>
      </c>
      <c r="T456" s="42" t="s">
        <v>112</v>
      </c>
      <c r="U456" s="49">
        <v>45991.0</v>
      </c>
      <c r="V456" s="49">
        <v>46021.0</v>
      </c>
      <c r="W456" s="42">
        <v>1.0</v>
      </c>
      <c r="X456" s="42" t="s">
        <v>98</v>
      </c>
      <c r="Y456" s="42" t="s">
        <v>85</v>
      </c>
    </row>
    <row r="457" ht="18.0" customHeight="1">
      <c r="A457" s="46" t="s">
        <v>10509</v>
      </c>
      <c r="B457" s="40">
        <v>45993.0</v>
      </c>
      <c r="C457" s="42">
        <v>11703.0</v>
      </c>
      <c r="D457" s="47" t="s">
        <v>1836</v>
      </c>
      <c r="E457" s="46" t="s">
        <v>524</v>
      </c>
      <c r="F457" s="228" t="s">
        <v>525</v>
      </c>
      <c r="G457" s="47" t="s">
        <v>404</v>
      </c>
      <c r="H457" s="47" t="s">
        <v>72</v>
      </c>
      <c r="I457" s="42" t="s">
        <v>58</v>
      </c>
      <c r="J457" s="49">
        <v>45377.0</v>
      </c>
      <c r="K457" s="40">
        <v>45991.0</v>
      </c>
      <c r="L457" s="42" t="s">
        <v>75</v>
      </c>
      <c r="M457" s="51">
        <v>0.0</v>
      </c>
      <c r="N457" s="42" t="s">
        <v>75</v>
      </c>
      <c r="O457" s="54">
        <v>118000.0</v>
      </c>
      <c r="P457" s="133">
        <v>118000.0</v>
      </c>
      <c r="Q457" s="54">
        <v>0.0</v>
      </c>
      <c r="R457" s="438">
        <v>4400.0</v>
      </c>
      <c r="S457" s="52">
        <f t="shared" si="2"/>
        <v>113600</v>
      </c>
      <c r="T457" s="42" t="s">
        <v>83</v>
      </c>
      <c r="U457" s="49">
        <v>45991.0</v>
      </c>
      <c r="V457" s="49">
        <v>46021.0</v>
      </c>
      <c r="W457" s="42">
        <v>1.0</v>
      </c>
      <c r="X457" s="42" t="s">
        <v>84</v>
      </c>
      <c r="Y457" s="42" t="s">
        <v>85</v>
      </c>
    </row>
    <row r="458" ht="18.0" customHeight="1">
      <c r="A458" s="38" t="s">
        <v>10511</v>
      </c>
      <c r="B458" s="40">
        <v>45993.0</v>
      </c>
      <c r="C458" s="42">
        <v>8480.0</v>
      </c>
      <c r="D458" s="47" t="s">
        <v>8011</v>
      </c>
      <c r="E458" s="46" t="s">
        <v>5156</v>
      </c>
      <c r="F458" s="228" t="s">
        <v>5157</v>
      </c>
      <c r="G458" s="47" t="s">
        <v>1863</v>
      </c>
      <c r="H458" s="47" t="s">
        <v>1044</v>
      </c>
      <c r="I458" s="42" t="s">
        <v>6450</v>
      </c>
      <c r="J458" s="49">
        <v>44990.0</v>
      </c>
      <c r="K458" s="40">
        <v>45991.0</v>
      </c>
      <c r="L458" s="42" t="s">
        <v>75</v>
      </c>
      <c r="M458" s="51">
        <v>0.0</v>
      </c>
      <c r="N458" s="42" t="s">
        <v>75</v>
      </c>
      <c r="O458" s="54">
        <v>118000.0</v>
      </c>
      <c r="P458" s="485">
        <v>118000.0</v>
      </c>
      <c r="Q458" s="54">
        <v>0.0</v>
      </c>
      <c r="R458" s="51">
        <v>826.0</v>
      </c>
      <c r="S458" s="52">
        <f t="shared" si="2"/>
        <v>117174</v>
      </c>
      <c r="T458" s="42" t="s">
        <v>83</v>
      </c>
      <c r="U458" s="49">
        <v>45991.0</v>
      </c>
      <c r="V458" s="49">
        <v>46021.0</v>
      </c>
      <c r="W458" s="42">
        <v>1.0</v>
      </c>
      <c r="X458" s="42" t="s">
        <v>84</v>
      </c>
      <c r="Y458" s="42" t="s">
        <v>85</v>
      </c>
    </row>
    <row r="459" ht="18.0" customHeight="1">
      <c r="A459" s="46" t="s">
        <v>10514</v>
      </c>
      <c r="B459" s="40">
        <v>45993.0</v>
      </c>
      <c r="C459" s="42">
        <v>7825.0</v>
      </c>
      <c r="D459" s="47" t="s">
        <v>61</v>
      </c>
      <c r="E459" s="46" t="s">
        <v>60</v>
      </c>
      <c r="F459" s="228" t="s">
        <v>63</v>
      </c>
      <c r="G459" s="47" t="s">
        <v>64</v>
      </c>
      <c r="H459" s="47" t="s">
        <v>66</v>
      </c>
      <c r="I459" s="42" t="s">
        <v>58</v>
      </c>
      <c r="J459" s="49">
        <v>44913.0</v>
      </c>
      <c r="K459" s="40">
        <v>45991.0</v>
      </c>
      <c r="L459" s="42" t="s">
        <v>75</v>
      </c>
      <c r="M459" s="51">
        <v>0.0</v>
      </c>
      <c r="N459" s="40">
        <v>45992.0</v>
      </c>
      <c r="O459" s="54">
        <v>118000.0</v>
      </c>
      <c r="P459" s="133">
        <v>118000.0</v>
      </c>
      <c r="Q459" s="54">
        <v>0.0</v>
      </c>
      <c r="R459" s="438">
        <v>4400.0</v>
      </c>
      <c r="S459" s="52">
        <f t="shared" si="2"/>
        <v>113600</v>
      </c>
      <c r="T459" s="42" t="s">
        <v>83</v>
      </c>
      <c r="U459" s="49">
        <v>45992.0</v>
      </c>
      <c r="V459" s="49">
        <v>46022.0</v>
      </c>
      <c r="W459" s="42">
        <v>1.0</v>
      </c>
      <c r="X459" s="42" t="s">
        <v>84</v>
      </c>
      <c r="Y459" s="42" t="s">
        <v>85</v>
      </c>
    </row>
    <row r="460" ht="18.0" customHeight="1">
      <c r="A460" s="46" t="s">
        <v>10516</v>
      </c>
      <c r="B460" s="40">
        <v>45993.0</v>
      </c>
      <c r="C460" s="42">
        <v>4858.0</v>
      </c>
      <c r="D460" s="47" t="s">
        <v>3342</v>
      </c>
      <c r="E460" s="46" t="s">
        <v>222</v>
      </c>
      <c r="F460" s="228" t="s">
        <v>226</v>
      </c>
      <c r="G460" s="47" t="s">
        <v>227</v>
      </c>
      <c r="H460" s="47" t="s">
        <v>102</v>
      </c>
      <c r="I460" s="42" t="s">
        <v>58</v>
      </c>
      <c r="J460" s="49">
        <v>44622.0</v>
      </c>
      <c r="K460" s="40">
        <v>45991.0</v>
      </c>
      <c r="L460" s="42" t="s">
        <v>75</v>
      </c>
      <c r="M460" s="51">
        <v>0.0</v>
      </c>
      <c r="N460" s="42" t="s">
        <v>75</v>
      </c>
      <c r="O460" s="54">
        <v>78002.0</v>
      </c>
      <c r="P460" s="126">
        <v>78002.0</v>
      </c>
      <c r="Q460" s="54">
        <v>0.0</v>
      </c>
      <c r="R460" s="51">
        <v>0.0</v>
      </c>
      <c r="S460" s="52">
        <f t="shared" si="2"/>
        <v>78002</v>
      </c>
      <c r="T460" s="42" t="s">
        <v>112</v>
      </c>
      <c r="U460" s="49">
        <v>45991.0</v>
      </c>
      <c r="V460" s="49">
        <v>46021.0</v>
      </c>
      <c r="W460" s="42">
        <v>1.0</v>
      </c>
      <c r="X460" s="42" t="s">
        <v>98</v>
      </c>
      <c r="Y460" s="42" t="s">
        <v>85</v>
      </c>
    </row>
    <row r="461" ht="18.0" customHeight="1">
      <c r="A461" s="158" t="s">
        <v>10518</v>
      </c>
      <c r="B461" s="40">
        <v>45993.0</v>
      </c>
      <c r="C461" s="42">
        <v>16961.0</v>
      </c>
      <c r="D461" s="47" t="s">
        <v>10519</v>
      </c>
      <c r="E461" s="46" t="s">
        <v>10520</v>
      </c>
      <c r="F461" s="228" t="s">
        <v>10521</v>
      </c>
      <c r="G461" s="47" t="s">
        <v>234</v>
      </c>
      <c r="H461" s="47" t="s">
        <v>235</v>
      </c>
      <c r="I461" s="42" t="s">
        <v>58</v>
      </c>
      <c r="J461" s="49">
        <v>45988.0</v>
      </c>
      <c r="K461" s="40">
        <v>45991.0</v>
      </c>
      <c r="L461" s="42" t="s">
        <v>75</v>
      </c>
      <c r="M461" s="51">
        <v>0.0</v>
      </c>
      <c r="N461" s="40">
        <v>45992.0</v>
      </c>
      <c r="O461" s="54">
        <v>1998094.0</v>
      </c>
      <c r="P461" s="126">
        <v>1998094.0</v>
      </c>
      <c r="Q461" s="54">
        <v>354000.0</v>
      </c>
      <c r="R461" s="51">
        <v>0.0</v>
      </c>
      <c r="S461" s="52">
        <f t="shared" si="2"/>
        <v>1998094</v>
      </c>
      <c r="T461" s="42" t="s">
        <v>112</v>
      </c>
      <c r="U461" s="49">
        <v>45992.0</v>
      </c>
      <c r="V461" s="49">
        <v>46540.0</v>
      </c>
      <c r="W461" s="42">
        <v>18.0</v>
      </c>
      <c r="X461" s="42" t="s">
        <v>84</v>
      </c>
      <c r="Y461" s="42" t="s">
        <v>221</v>
      </c>
    </row>
    <row r="462" ht="18.0" customHeight="1">
      <c r="A462" s="46" t="s">
        <v>10522</v>
      </c>
      <c r="B462" s="40">
        <v>45993.0</v>
      </c>
      <c r="C462" s="42">
        <v>16961.0</v>
      </c>
      <c r="D462" s="47" t="s">
        <v>10519</v>
      </c>
      <c r="E462" s="46" t="s">
        <v>10520</v>
      </c>
      <c r="F462" s="228" t="s">
        <v>10521</v>
      </c>
      <c r="G462" s="47" t="s">
        <v>234</v>
      </c>
      <c r="H462" s="47" t="s">
        <v>235</v>
      </c>
      <c r="I462" s="42" t="s">
        <v>58</v>
      </c>
      <c r="J462" s="49">
        <v>45988.0</v>
      </c>
      <c r="K462" s="40"/>
      <c r="L462" s="42"/>
      <c r="M462" s="51">
        <v>472000.0</v>
      </c>
      <c r="N462" s="40">
        <v>45992.0</v>
      </c>
      <c r="O462" s="54">
        <v>0.0</v>
      </c>
      <c r="P462" s="54">
        <v>0.0</v>
      </c>
      <c r="Q462" s="51">
        <v>0.0</v>
      </c>
      <c r="R462" s="51">
        <v>0.0</v>
      </c>
      <c r="S462" s="52">
        <f t="shared" si="2"/>
        <v>0</v>
      </c>
      <c r="T462" s="42" t="s">
        <v>248</v>
      </c>
      <c r="U462" s="49">
        <v>45992.0</v>
      </c>
      <c r="V462" s="49">
        <v>46662.0</v>
      </c>
      <c r="W462" s="42">
        <v>4.0</v>
      </c>
      <c r="X462" s="42" t="s">
        <v>84</v>
      </c>
      <c r="Y462" s="42" t="s">
        <v>85</v>
      </c>
    </row>
    <row r="463" ht="18.0" customHeight="1">
      <c r="A463" s="38" t="s">
        <v>10524</v>
      </c>
      <c r="B463" s="40">
        <v>45993.0</v>
      </c>
      <c r="C463" s="42">
        <v>13592.0</v>
      </c>
      <c r="D463" s="47" t="s">
        <v>4253</v>
      </c>
      <c r="E463" s="46" t="s">
        <v>4255</v>
      </c>
      <c r="F463" s="228" t="s">
        <v>4256</v>
      </c>
      <c r="G463" s="47" t="s">
        <v>2392</v>
      </c>
      <c r="H463" s="47" t="s">
        <v>156</v>
      </c>
      <c r="I463" s="42" t="s">
        <v>6450</v>
      </c>
      <c r="J463" s="49">
        <v>45579.0</v>
      </c>
      <c r="K463" s="40">
        <v>45991.0</v>
      </c>
      <c r="L463" s="42" t="s">
        <v>75</v>
      </c>
      <c r="M463" s="51">
        <v>0.0</v>
      </c>
      <c r="N463" s="42" t="s">
        <v>75</v>
      </c>
      <c r="O463" s="54">
        <v>78003.0</v>
      </c>
      <c r="P463" s="126">
        <v>78003.0</v>
      </c>
      <c r="Q463" s="51">
        <v>0.0</v>
      </c>
      <c r="R463" s="51">
        <v>0.0</v>
      </c>
      <c r="S463" s="52">
        <f t="shared" si="2"/>
        <v>78003</v>
      </c>
      <c r="T463" s="42" t="s">
        <v>112</v>
      </c>
      <c r="U463" s="49">
        <v>45991.0</v>
      </c>
      <c r="V463" s="49">
        <v>46021.0</v>
      </c>
      <c r="W463" s="42">
        <v>1.0</v>
      </c>
      <c r="X463" s="42" t="s">
        <v>98</v>
      </c>
      <c r="Y463" s="42" t="s">
        <v>85</v>
      </c>
    </row>
    <row r="464" ht="18.0" customHeight="1">
      <c r="A464" s="46" t="s">
        <v>10526</v>
      </c>
      <c r="B464" s="40">
        <v>45993.0</v>
      </c>
      <c r="C464" s="42">
        <v>4072.0</v>
      </c>
      <c r="D464" s="47" t="s">
        <v>717</v>
      </c>
      <c r="E464" s="46" t="s">
        <v>718</v>
      </c>
      <c r="F464" s="228" t="s">
        <v>4034</v>
      </c>
      <c r="G464" s="47" t="s">
        <v>601</v>
      </c>
      <c r="H464" s="47" t="s">
        <v>177</v>
      </c>
      <c r="I464" s="42" t="s">
        <v>58</v>
      </c>
      <c r="J464" s="49">
        <v>44566.0</v>
      </c>
      <c r="K464" s="40">
        <v>45991.0</v>
      </c>
      <c r="L464" s="42" t="s">
        <v>75</v>
      </c>
      <c r="M464" s="51">
        <v>118000.0</v>
      </c>
      <c r="N464" s="42" t="s">
        <v>75</v>
      </c>
      <c r="O464" s="54">
        <v>150000.0</v>
      </c>
      <c r="P464" s="485">
        <v>150000.0</v>
      </c>
      <c r="Q464" s="51">
        <v>0.0</v>
      </c>
      <c r="R464" s="51">
        <v>1050.0</v>
      </c>
      <c r="S464" s="52">
        <f t="shared" si="2"/>
        <v>148950</v>
      </c>
      <c r="T464" s="42" t="s">
        <v>83</v>
      </c>
      <c r="U464" s="49">
        <v>45991.0</v>
      </c>
      <c r="V464" s="49">
        <v>46021.0</v>
      </c>
      <c r="W464" s="42">
        <v>1.0</v>
      </c>
      <c r="X464" s="42" t="s">
        <v>84</v>
      </c>
      <c r="Y464" s="42" t="s">
        <v>85</v>
      </c>
    </row>
    <row r="465" ht="18.0" customHeight="1">
      <c r="A465" s="46" t="s">
        <v>10528</v>
      </c>
      <c r="B465" s="40">
        <v>45993.0</v>
      </c>
      <c r="C465" s="42">
        <v>8912.0</v>
      </c>
      <c r="D465" s="47" t="s">
        <v>5057</v>
      </c>
      <c r="E465" s="46" t="s">
        <v>3492</v>
      </c>
      <c r="F465" s="228" t="s">
        <v>3500</v>
      </c>
      <c r="G465" s="47" t="s">
        <v>3303</v>
      </c>
      <c r="H465" s="47" t="s">
        <v>134</v>
      </c>
      <c r="I465" s="42" t="s">
        <v>58</v>
      </c>
      <c r="J465" s="49">
        <v>45047.0</v>
      </c>
      <c r="K465" s="40">
        <v>45991.0</v>
      </c>
      <c r="L465" s="42" t="s">
        <v>75</v>
      </c>
      <c r="M465" s="51">
        <v>0.0</v>
      </c>
      <c r="N465" s="42" t="s">
        <v>75</v>
      </c>
      <c r="O465" s="54">
        <v>78000.0</v>
      </c>
      <c r="P465" s="485">
        <v>78000.0</v>
      </c>
      <c r="Q465" s="51">
        <v>0.0</v>
      </c>
      <c r="R465" s="51">
        <v>546.0</v>
      </c>
      <c r="S465" s="52">
        <f t="shared" si="2"/>
        <v>77454</v>
      </c>
      <c r="T465" s="42" t="s">
        <v>83</v>
      </c>
      <c r="U465" s="49">
        <v>45991.0</v>
      </c>
      <c r="V465" s="49">
        <v>46023.0</v>
      </c>
      <c r="W465" s="42">
        <v>1.0</v>
      </c>
      <c r="X465" s="42" t="s">
        <v>98</v>
      </c>
      <c r="Y465" s="42" t="s">
        <v>85</v>
      </c>
    </row>
    <row r="466" ht="18.0" customHeight="1">
      <c r="A466" s="186" t="s">
        <v>10529</v>
      </c>
      <c r="B466" s="187">
        <v>45993.0</v>
      </c>
      <c r="C466" s="188">
        <v>10569.0</v>
      </c>
      <c r="D466" s="190" t="s">
        <v>8543</v>
      </c>
      <c r="E466" s="186" t="s">
        <v>1655</v>
      </c>
      <c r="F466" s="548" t="s">
        <v>1656</v>
      </c>
      <c r="G466" s="190" t="s">
        <v>1658</v>
      </c>
      <c r="H466" s="190" t="s">
        <v>101</v>
      </c>
      <c r="I466" s="188" t="s">
        <v>58</v>
      </c>
      <c r="J466" s="191">
        <v>45237.0</v>
      </c>
      <c r="K466" s="187">
        <v>45992.0</v>
      </c>
      <c r="L466" s="187">
        <v>45991.0</v>
      </c>
      <c r="M466" s="192">
        <v>118000.0</v>
      </c>
      <c r="N466" s="187">
        <v>45992.0</v>
      </c>
      <c r="O466" s="193">
        <v>120049.0</v>
      </c>
      <c r="P466" s="597">
        <v>120000.0</v>
      </c>
      <c r="Q466" s="192">
        <v>0.0</v>
      </c>
      <c r="R466" s="192">
        <v>0.0</v>
      </c>
      <c r="S466" s="195">
        <f t="shared" si="2"/>
        <v>120000</v>
      </c>
      <c r="T466" s="188" t="s">
        <v>112</v>
      </c>
      <c r="U466" s="191">
        <v>45992.0</v>
      </c>
      <c r="V466" s="191">
        <v>46022.0</v>
      </c>
      <c r="W466" s="188">
        <v>1.0</v>
      </c>
      <c r="X466" s="188" t="s">
        <v>84</v>
      </c>
      <c r="Y466" s="188" t="s">
        <v>85</v>
      </c>
    </row>
    <row r="467" ht="18.0" customHeight="1">
      <c r="A467" s="37" t="s">
        <v>6448</v>
      </c>
      <c r="B467" s="39">
        <v>45876.0</v>
      </c>
      <c r="C467" s="41">
        <v>15902.0</v>
      </c>
      <c r="D467" s="43" t="s">
        <v>6420</v>
      </c>
      <c r="E467" s="60" t="s">
        <v>6421</v>
      </c>
      <c r="F467" s="381" t="s">
        <v>6422</v>
      </c>
      <c r="G467" s="43" t="s">
        <v>404</v>
      </c>
      <c r="H467" s="43" t="s">
        <v>72</v>
      </c>
      <c r="I467" s="41" t="s">
        <v>6450</v>
      </c>
      <c r="J467" s="48">
        <v>45856.0</v>
      </c>
      <c r="K467" s="39">
        <v>45876.0</v>
      </c>
      <c r="L467" s="39">
        <v>45875.0</v>
      </c>
      <c r="M467" s="50">
        <v>78000.0</v>
      </c>
      <c r="N467" s="41" t="s">
        <v>75</v>
      </c>
      <c r="O467" s="54">
        <v>0.0</v>
      </c>
      <c r="P467" s="54">
        <v>0.0</v>
      </c>
      <c r="Q467" s="50">
        <v>0.0</v>
      </c>
      <c r="R467" s="50">
        <v>0.0</v>
      </c>
      <c r="S467" s="52">
        <f t="shared" si="2"/>
        <v>0</v>
      </c>
      <c r="T467" s="41" t="s">
        <v>283</v>
      </c>
      <c r="U467" s="48">
        <v>45876.0</v>
      </c>
      <c r="V467" s="48">
        <v>46020.0</v>
      </c>
      <c r="W467" s="41">
        <v>1.0</v>
      </c>
      <c r="X467" s="41" t="s">
        <v>98</v>
      </c>
      <c r="Y467" s="41" t="s">
        <v>85</v>
      </c>
    </row>
    <row r="468" ht="18.0" customHeight="1">
      <c r="A468" s="38" t="s">
        <v>8619</v>
      </c>
      <c r="B468" s="40">
        <v>45911.0</v>
      </c>
      <c r="C468" s="42">
        <v>13345.0</v>
      </c>
      <c r="D468" s="47" t="s">
        <v>5631</v>
      </c>
      <c r="E468" s="46" t="s">
        <v>3757</v>
      </c>
      <c r="F468" s="228" t="s">
        <v>366</v>
      </c>
      <c r="G468" s="47" t="s">
        <v>830</v>
      </c>
      <c r="H468" s="47" t="s">
        <v>123</v>
      </c>
      <c r="I468" s="42" t="s">
        <v>6450</v>
      </c>
      <c r="J468" s="49">
        <v>45554.0</v>
      </c>
      <c r="K468" s="40">
        <v>45911.0</v>
      </c>
      <c r="L468" s="42" t="s">
        <v>75</v>
      </c>
      <c r="M468" s="51">
        <v>118000.0</v>
      </c>
      <c r="N468" s="49">
        <v>45932.0</v>
      </c>
      <c r="O468" s="54">
        <v>120000.0</v>
      </c>
      <c r="P468" s="54">
        <v>0.0</v>
      </c>
      <c r="Q468" s="50">
        <v>0.0</v>
      </c>
      <c r="R468" s="50">
        <v>0.0</v>
      </c>
      <c r="S468" s="52">
        <f t="shared" si="2"/>
        <v>0</v>
      </c>
      <c r="T468" s="41" t="s">
        <v>283</v>
      </c>
      <c r="U468" s="49">
        <v>45932.0</v>
      </c>
      <c r="V468" s="49">
        <v>45988.0</v>
      </c>
      <c r="W468" s="42">
        <v>1.0</v>
      </c>
      <c r="X468" s="42" t="s">
        <v>84</v>
      </c>
      <c r="Y468" s="42" t="s">
        <v>85</v>
      </c>
    </row>
    <row r="469" ht="18.0" customHeight="1">
      <c r="A469" s="38" t="s">
        <v>8811</v>
      </c>
      <c r="B469" s="40">
        <v>45937.0</v>
      </c>
      <c r="C469" s="42">
        <v>12931.0</v>
      </c>
      <c r="D469" s="47" t="s">
        <v>851</v>
      </c>
      <c r="E469" s="46" t="s">
        <v>853</v>
      </c>
      <c r="F469" s="228" t="s">
        <v>854</v>
      </c>
      <c r="G469" s="47" t="s">
        <v>121</v>
      </c>
      <c r="H469" s="47" t="s">
        <v>123</v>
      </c>
      <c r="I469" s="42" t="s">
        <v>6450</v>
      </c>
      <c r="J469" s="49">
        <v>45505.0</v>
      </c>
      <c r="K469" s="40">
        <v>45936.0</v>
      </c>
      <c r="L469" s="42" t="s">
        <v>75</v>
      </c>
      <c r="M469" s="51">
        <v>0.0</v>
      </c>
      <c r="N469" s="42" t="s">
        <v>75</v>
      </c>
      <c r="O469" s="54">
        <v>78000.0</v>
      </c>
      <c r="P469" s="54">
        <v>0.0</v>
      </c>
      <c r="Q469" s="50">
        <v>0.0</v>
      </c>
      <c r="R469" s="50">
        <v>0.0</v>
      </c>
      <c r="S469" s="52">
        <f t="shared" si="2"/>
        <v>0</v>
      </c>
      <c r="T469" s="41" t="s">
        <v>283</v>
      </c>
      <c r="U469" s="49">
        <v>45964.0</v>
      </c>
      <c r="V469" s="49">
        <v>45999.0</v>
      </c>
      <c r="W469" s="42">
        <v>1.0</v>
      </c>
      <c r="X469" s="42" t="s">
        <v>98</v>
      </c>
      <c r="Y469" s="42" t="s">
        <v>85</v>
      </c>
    </row>
    <row r="470" ht="18.0" customHeight="1">
      <c r="A470" s="38" t="s">
        <v>8849</v>
      </c>
      <c r="B470" s="40">
        <v>45960.0</v>
      </c>
      <c r="C470" s="42">
        <v>5459.0</v>
      </c>
      <c r="D470" s="47" t="s">
        <v>2974</v>
      </c>
      <c r="E470" s="46" t="s">
        <v>2848</v>
      </c>
      <c r="F470" s="228" t="s">
        <v>2849</v>
      </c>
      <c r="G470" s="47" t="s">
        <v>2851</v>
      </c>
      <c r="H470" s="47" t="s">
        <v>134</v>
      </c>
      <c r="I470" s="42" t="s">
        <v>6450</v>
      </c>
      <c r="J470" s="49">
        <v>44664.0</v>
      </c>
      <c r="K470" s="40">
        <v>45960.0</v>
      </c>
      <c r="L470" s="40">
        <v>45936.0</v>
      </c>
      <c r="M470" s="51">
        <v>0.0</v>
      </c>
      <c r="N470" s="40">
        <v>45960.0</v>
      </c>
      <c r="O470" s="54">
        <v>78089.0</v>
      </c>
      <c r="P470" s="54">
        <v>0.0</v>
      </c>
      <c r="Q470" s="50">
        <v>0.0</v>
      </c>
      <c r="R470" s="50">
        <v>0.0</v>
      </c>
      <c r="S470" s="52">
        <f t="shared" si="2"/>
        <v>0</v>
      </c>
      <c r="T470" s="41" t="s">
        <v>283</v>
      </c>
      <c r="U470" s="40">
        <v>45960.0</v>
      </c>
      <c r="V470" s="49">
        <v>46001.0</v>
      </c>
      <c r="W470" s="42">
        <v>1.0</v>
      </c>
      <c r="X470" s="42" t="s">
        <v>98</v>
      </c>
      <c r="Y470" s="42" t="s">
        <v>85</v>
      </c>
    </row>
    <row r="471" ht="18.0" customHeight="1">
      <c r="A471" s="38" t="s">
        <v>9058</v>
      </c>
      <c r="B471" s="40">
        <v>45943.0</v>
      </c>
      <c r="C471" s="42">
        <v>7410.0</v>
      </c>
      <c r="D471" s="47" t="s">
        <v>6993</v>
      </c>
      <c r="E471" s="46" t="s">
        <v>6994</v>
      </c>
      <c r="F471" s="228" t="s">
        <v>6996</v>
      </c>
      <c r="G471" s="47" t="s">
        <v>243</v>
      </c>
      <c r="H471" s="47" t="s">
        <v>123</v>
      </c>
      <c r="I471" s="42" t="s">
        <v>6450</v>
      </c>
      <c r="J471" s="49">
        <v>44865.0</v>
      </c>
      <c r="K471" s="40">
        <v>45941.0</v>
      </c>
      <c r="L471" s="42" t="s">
        <v>75</v>
      </c>
      <c r="M471" s="51">
        <v>0.0</v>
      </c>
      <c r="N471" s="42" t="s">
        <v>75</v>
      </c>
      <c r="O471" s="54">
        <v>118000.0</v>
      </c>
      <c r="P471" s="54">
        <v>0.0</v>
      </c>
      <c r="Q471" s="50">
        <v>0.0</v>
      </c>
      <c r="R471" s="50">
        <v>0.0</v>
      </c>
      <c r="S471" s="52">
        <f t="shared" si="2"/>
        <v>0</v>
      </c>
      <c r="T471" s="41" t="s">
        <v>283</v>
      </c>
      <c r="U471" s="49">
        <v>45941.0</v>
      </c>
      <c r="V471" s="49">
        <v>45990.0</v>
      </c>
      <c r="W471" s="42">
        <v>1.0</v>
      </c>
      <c r="X471" s="42" t="s">
        <v>84</v>
      </c>
      <c r="Y471" s="42" t="s">
        <v>85</v>
      </c>
    </row>
    <row r="472" ht="18.0" customHeight="1">
      <c r="A472" s="38" t="s">
        <v>9317</v>
      </c>
      <c r="B472" s="40">
        <v>45945.0</v>
      </c>
      <c r="C472" s="42">
        <v>5653.0</v>
      </c>
      <c r="D472" s="47" t="s">
        <v>3441</v>
      </c>
      <c r="E472" s="46" t="s">
        <v>3219</v>
      </c>
      <c r="F472" s="228" t="s">
        <v>3228</v>
      </c>
      <c r="G472" s="47" t="s">
        <v>1295</v>
      </c>
      <c r="H472" s="47" t="s">
        <v>1296</v>
      </c>
      <c r="I472" s="42" t="s">
        <v>6450</v>
      </c>
      <c r="J472" s="49">
        <v>44688.0</v>
      </c>
      <c r="K472" s="40">
        <v>45944.0</v>
      </c>
      <c r="L472" s="42" t="s">
        <v>75</v>
      </c>
      <c r="M472" s="51">
        <v>78000.0</v>
      </c>
      <c r="N472" s="42" t="s">
        <v>75</v>
      </c>
      <c r="O472" s="54">
        <v>156000.0</v>
      </c>
      <c r="P472" s="54">
        <v>0.0</v>
      </c>
      <c r="Q472" s="50">
        <v>0.0</v>
      </c>
      <c r="R472" s="50">
        <v>0.0</v>
      </c>
      <c r="S472" s="52">
        <f t="shared" si="2"/>
        <v>0</v>
      </c>
      <c r="T472" s="41" t="s">
        <v>283</v>
      </c>
      <c r="U472" s="49">
        <v>45944.0</v>
      </c>
      <c r="V472" s="49">
        <v>45982.0</v>
      </c>
      <c r="W472" s="42">
        <v>1.0</v>
      </c>
      <c r="X472" s="42" t="s">
        <v>98</v>
      </c>
      <c r="Y472" s="42" t="s">
        <v>85</v>
      </c>
    </row>
    <row r="473" ht="18.0" customHeight="1">
      <c r="A473" s="38" t="s">
        <v>9356</v>
      </c>
      <c r="B473" s="40">
        <v>45945.0</v>
      </c>
      <c r="C473" s="42">
        <v>3860.0</v>
      </c>
      <c r="D473" s="47" t="s">
        <v>7254</v>
      </c>
      <c r="E473" s="46" t="s">
        <v>2709</v>
      </c>
      <c r="F473" s="228" t="s">
        <v>2720</v>
      </c>
      <c r="G473" s="47" t="s">
        <v>2711</v>
      </c>
      <c r="H473" s="47" t="s">
        <v>156</v>
      </c>
      <c r="I473" s="42" t="s">
        <v>6450</v>
      </c>
      <c r="J473" s="49">
        <v>44556.0</v>
      </c>
      <c r="K473" s="40">
        <v>45945.0</v>
      </c>
      <c r="L473" s="42" t="s">
        <v>75</v>
      </c>
      <c r="M473" s="51">
        <v>0.0</v>
      </c>
      <c r="N473" s="42" t="s">
        <v>75</v>
      </c>
      <c r="O473" s="54">
        <v>78000.0</v>
      </c>
      <c r="P473" s="54">
        <v>0.0</v>
      </c>
      <c r="Q473" s="50">
        <v>0.0</v>
      </c>
      <c r="R473" s="50">
        <v>0.0</v>
      </c>
      <c r="S473" s="52">
        <f t="shared" si="2"/>
        <v>0</v>
      </c>
      <c r="T473" s="41" t="s">
        <v>283</v>
      </c>
      <c r="U473" s="49">
        <v>45945.0</v>
      </c>
      <c r="V473" s="49">
        <v>45983.0</v>
      </c>
      <c r="W473" s="42">
        <v>1.0</v>
      </c>
      <c r="X473" s="42" t="s">
        <v>98</v>
      </c>
      <c r="Y473" s="42" t="s">
        <v>85</v>
      </c>
    </row>
    <row r="474" ht="18.0" customHeight="1">
      <c r="A474" s="38" t="s">
        <v>9393</v>
      </c>
      <c r="B474" s="40">
        <v>45946.0</v>
      </c>
      <c r="C474" s="42">
        <v>4749.0</v>
      </c>
      <c r="D474" s="47" t="s">
        <v>4392</v>
      </c>
      <c r="E474" s="46" t="s">
        <v>4393</v>
      </c>
      <c r="F474" s="228" t="s">
        <v>2135</v>
      </c>
      <c r="G474" s="47" t="s">
        <v>812</v>
      </c>
      <c r="H474" s="47" t="s">
        <v>123</v>
      </c>
      <c r="I474" s="42" t="s">
        <v>6450</v>
      </c>
      <c r="J474" s="49">
        <v>44613.0</v>
      </c>
      <c r="K474" s="42" t="s">
        <v>75</v>
      </c>
      <c r="L474" s="42" t="s">
        <v>75</v>
      </c>
      <c r="M474" s="51">
        <v>78000.0</v>
      </c>
      <c r="N474" s="42" t="s">
        <v>75</v>
      </c>
      <c r="O474" s="54">
        <v>0.0</v>
      </c>
      <c r="P474" s="54">
        <v>0.0</v>
      </c>
      <c r="Q474" s="50">
        <v>0.0</v>
      </c>
      <c r="R474" s="50">
        <v>0.0</v>
      </c>
      <c r="S474" s="52">
        <f t="shared" si="2"/>
        <v>0</v>
      </c>
      <c r="T474" s="41" t="s">
        <v>283</v>
      </c>
      <c r="U474" s="49">
        <v>45945.0</v>
      </c>
      <c r="V474" s="49">
        <v>46006.0</v>
      </c>
      <c r="W474" s="42">
        <v>1.0</v>
      </c>
      <c r="X474" s="42" t="s">
        <v>98</v>
      </c>
      <c r="Y474" s="42" t="s">
        <v>85</v>
      </c>
    </row>
    <row r="475" ht="18.0" customHeight="1">
      <c r="A475" s="38" t="s">
        <v>9396</v>
      </c>
      <c r="B475" s="40">
        <v>45946.0</v>
      </c>
      <c r="C475" s="42">
        <v>4749.0</v>
      </c>
      <c r="D475" s="47" t="s">
        <v>4392</v>
      </c>
      <c r="E475" s="46" t="s">
        <v>4393</v>
      </c>
      <c r="F475" s="228" t="s">
        <v>2105</v>
      </c>
      <c r="G475" s="47" t="s">
        <v>812</v>
      </c>
      <c r="H475" s="47" t="s">
        <v>123</v>
      </c>
      <c r="I475" s="42" t="s">
        <v>6450</v>
      </c>
      <c r="J475" s="49">
        <v>44613.0</v>
      </c>
      <c r="K475" s="42" t="s">
        <v>75</v>
      </c>
      <c r="L475" s="42" t="s">
        <v>75</v>
      </c>
      <c r="M475" s="51">
        <v>78000.0</v>
      </c>
      <c r="N475" s="42" t="s">
        <v>75</v>
      </c>
      <c r="O475" s="54">
        <v>0.0</v>
      </c>
      <c r="P475" s="54">
        <v>0.0</v>
      </c>
      <c r="Q475" s="50">
        <v>0.0</v>
      </c>
      <c r="R475" s="50">
        <v>0.0</v>
      </c>
      <c r="S475" s="52">
        <f t="shared" si="2"/>
        <v>0</v>
      </c>
      <c r="T475" s="41" t="s">
        <v>283</v>
      </c>
      <c r="U475" s="49">
        <v>45945.0</v>
      </c>
      <c r="V475" s="49">
        <v>46012.0</v>
      </c>
      <c r="W475" s="42">
        <v>1.0</v>
      </c>
      <c r="X475" s="42" t="s">
        <v>98</v>
      </c>
      <c r="Y475" s="42" t="s">
        <v>85</v>
      </c>
    </row>
    <row r="476" ht="18.0" customHeight="1">
      <c r="A476" s="38" t="s">
        <v>9401</v>
      </c>
      <c r="B476" s="40">
        <v>45946.0</v>
      </c>
      <c r="C476" s="42">
        <v>4749.0</v>
      </c>
      <c r="D476" s="47" t="s">
        <v>4392</v>
      </c>
      <c r="E476" s="46" t="s">
        <v>4393</v>
      </c>
      <c r="F476" s="228" t="s">
        <v>2097</v>
      </c>
      <c r="G476" s="47" t="s">
        <v>812</v>
      </c>
      <c r="H476" s="47" t="s">
        <v>123</v>
      </c>
      <c r="I476" s="42" t="s">
        <v>6450</v>
      </c>
      <c r="J476" s="49">
        <v>44613.0</v>
      </c>
      <c r="K476" s="42" t="s">
        <v>75</v>
      </c>
      <c r="L476" s="42" t="s">
        <v>75</v>
      </c>
      <c r="M476" s="51">
        <v>78000.0</v>
      </c>
      <c r="N476" s="42" t="s">
        <v>75</v>
      </c>
      <c r="O476" s="54">
        <v>0.0</v>
      </c>
      <c r="P476" s="54">
        <v>0.0</v>
      </c>
      <c r="Q476" s="50">
        <v>0.0</v>
      </c>
      <c r="R476" s="50">
        <v>0.0</v>
      </c>
      <c r="S476" s="52">
        <f t="shared" si="2"/>
        <v>0</v>
      </c>
      <c r="T476" s="41" t="s">
        <v>283</v>
      </c>
      <c r="U476" s="49">
        <v>45945.0</v>
      </c>
      <c r="V476" s="49">
        <v>46007.0</v>
      </c>
      <c r="W476" s="42">
        <v>1.0</v>
      </c>
      <c r="X476" s="42" t="s">
        <v>98</v>
      </c>
      <c r="Y476" s="42" t="s">
        <v>85</v>
      </c>
    </row>
    <row r="477" ht="18.0" customHeight="1">
      <c r="A477" s="38" t="s">
        <v>9405</v>
      </c>
      <c r="B477" s="40">
        <v>45946.0</v>
      </c>
      <c r="C477" s="42">
        <v>4749.0</v>
      </c>
      <c r="D477" s="47" t="s">
        <v>4392</v>
      </c>
      <c r="E477" s="46" t="s">
        <v>4393</v>
      </c>
      <c r="F477" s="228" t="s">
        <v>2088</v>
      </c>
      <c r="G477" s="47" t="s">
        <v>812</v>
      </c>
      <c r="H477" s="47" t="s">
        <v>123</v>
      </c>
      <c r="I477" s="42" t="s">
        <v>6450</v>
      </c>
      <c r="J477" s="49">
        <v>44613.0</v>
      </c>
      <c r="K477" s="42" t="s">
        <v>75</v>
      </c>
      <c r="L477" s="42" t="s">
        <v>75</v>
      </c>
      <c r="M477" s="51">
        <v>78000.0</v>
      </c>
      <c r="N477" s="42" t="s">
        <v>75</v>
      </c>
      <c r="O477" s="54">
        <v>0.0</v>
      </c>
      <c r="P477" s="54">
        <v>0.0</v>
      </c>
      <c r="Q477" s="50">
        <v>0.0</v>
      </c>
      <c r="R477" s="50">
        <v>0.0</v>
      </c>
      <c r="S477" s="52">
        <f t="shared" si="2"/>
        <v>0</v>
      </c>
      <c r="T477" s="41" t="s">
        <v>283</v>
      </c>
      <c r="U477" s="49">
        <v>45945.0</v>
      </c>
      <c r="V477" s="49">
        <v>46007.0</v>
      </c>
      <c r="W477" s="42">
        <v>1.0</v>
      </c>
      <c r="X477" s="42" t="s">
        <v>98</v>
      </c>
      <c r="Y477" s="42" t="s">
        <v>85</v>
      </c>
    </row>
    <row r="478" ht="18.0" customHeight="1">
      <c r="A478" s="38" t="s">
        <v>9408</v>
      </c>
      <c r="B478" s="40">
        <v>45946.0</v>
      </c>
      <c r="C478" s="42">
        <v>4749.0</v>
      </c>
      <c r="D478" s="47" t="s">
        <v>4392</v>
      </c>
      <c r="E478" s="46" t="s">
        <v>4393</v>
      </c>
      <c r="F478" s="228" t="s">
        <v>2083</v>
      </c>
      <c r="G478" s="47" t="s">
        <v>812</v>
      </c>
      <c r="H478" s="47" t="s">
        <v>123</v>
      </c>
      <c r="I478" s="42" t="s">
        <v>6450</v>
      </c>
      <c r="J478" s="49">
        <v>44613.0</v>
      </c>
      <c r="K478" s="40">
        <v>45945.0</v>
      </c>
      <c r="L478" s="42" t="s">
        <v>75</v>
      </c>
      <c r="M478" s="51">
        <v>118000.0</v>
      </c>
      <c r="N478" s="42" t="s">
        <v>75</v>
      </c>
      <c r="O478" s="54">
        <v>100000.0</v>
      </c>
      <c r="P478" s="54">
        <v>0.0</v>
      </c>
      <c r="Q478" s="50">
        <v>0.0</v>
      </c>
      <c r="R478" s="50">
        <v>0.0</v>
      </c>
      <c r="S478" s="52">
        <f t="shared" si="2"/>
        <v>0</v>
      </c>
      <c r="T478" s="41" t="s">
        <v>283</v>
      </c>
      <c r="U478" s="49">
        <v>45945.0</v>
      </c>
      <c r="V478" s="49">
        <v>46007.0</v>
      </c>
      <c r="W478" s="42">
        <v>1.0</v>
      </c>
      <c r="X478" s="42" t="s">
        <v>84</v>
      </c>
      <c r="Y478" s="42" t="s">
        <v>85</v>
      </c>
    </row>
    <row r="479" ht="18.0" customHeight="1">
      <c r="A479" s="38" t="s">
        <v>9436</v>
      </c>
      <c r="B479" s="40">
        <v>45946.0</v>
      </c>
      <c r="C479" s="42">
        <v>7175.0</v>
      </c>
      <c r="D479" s="47" t="s">
        <v>2289</v>
      </c>
      <c r="E479" s="46" t="s">
        <v>2107</v>
      </c>
      <c r="F479" s="228" t="s">
        <v>2108</v>
      </c>
      <c r="G479" s="47" t="s">
        <v>1641</v>
      </c>
      <c r="H479" s="47" t="s">
        <v>72</v>
      </c>
      <c r="I479" s="42" t="s">
        <v>6450</v>
      </c>
      <c r="J479" s="49">
        <v>44841.0</v>
      </c>
      <c r="K479" s="40">
        <v>45946.0</v>
      </c>
      <c r="L479" s="42" t="s">
        <v>75</v>
      </c>
      <c r="M479" s="51">
        <v>0.0</v>
      </c>
      <c r="N479" s="40">
        <v>45978.0</v>
      </c>
      <c r="O479" s="54">
        <v>78000.0</v>
      </c>
      <c r="P479" s="54">
        <v>0.0</v>
      </c>
      <c r="Q479" s="50">
        <v>0.0</v>
      </c>
      <c r="R479" s="50">
        <v>0.0</v>
      </c>
      <c r="S479" s="52">
        <f t="shared" si="2"/>
        <v>0</v>
      </c>
      <c r="T479" s="41" t="s">
        <v>283</v>
      </c>
      <c r="U479" s="49">
        <v>45978.0</v>
      </c>
      <c r="V479" s="49">
        <v>46008.0</v>
      </c>
      <c r="W479" s="42">
        <v>1.0</v>
      </c>
      <c r="X479" s="42" t="s">
        <v>98</v>
      </c>
      <c r="Y479" s="42" t="s">
        <v>85</v>
      </c>
    </row>
    <row r="480" ht="18.0" customHeight="1">
      <c r="A480" s="38" t="s">
        <v>9508</v>
      </c>
      <c r="B480" s="40">
        <v>45947.0</v>
      </c>
      <c r="C480" s="42">
        <v>10620.0</v>
      </c>
      <c r="D480" s="47" t="s">
        <v>2492</v>
      </c>
      <c r="E480" s="46" t="s">
        <v>2462</v>
      </c>
      <c r="F480" s="228" t="s">
        <v>2464</v>
      </c>
      <c r="G480" s="47" t="s">
        <v>2465</v>
      </c>
      <c r="H480" s="47" t="s">
        <v>200</v>
      </c>
      <c r="I480" s="42" t="s">
        <v>6450</v>
      </c>
      <c r="J480" s="49">
        <v>45243.0</v>
      </c>
      <c r="K480" s="40">
        <v>45947.0</v>
      </c>
      <c r="L480" s="42" t="s">
        <v>75</v>
      </c>
      <c r="M480" s="51">
        <v>0.0</v>
      </c>
      <c r="N480" s="42" t="s">
        <v>75</v>
      </c>
      <c r="O480" s="54">
        <v>118000.0</v>
      </c>
      <c r="P480" s="54">
        <v>0.0</v>
      </c>
      <c r="Q480" s="50">
        <v>0.0</v>
      </c>
      <c r="R480" s="50">
        <v>0.0</v>
      </c>
      <c r="S480" s="52">
        <f t="shared" si="2"/>
        <v>0</v>
      </c>
      <c r="T480" s="41" t="s">
        <v>283</v>
      </c>
      <c r="U480" s="49">
        <v>45947.0</v>
      </c>
      <c r="V480" s="49">
        <v>45983.0</v>
      </c>
      <c r="W480" s="42">
        <v>1.0</v>
      </c>
      <c r="X480" s="42" t="s">
        <v>84</v>
      </c>
      <c r="Y480" s="42" t="s">
        <v>85</v>
      </c>
    </row>
    <row r="481" ht="18.0" customHeight="1">
      <c r="A481" s="38" t="s">
        <v>9549</v>
      </c>
      <c r="B481" s="40">
        <v>45950.0</v>
      </c>
      <c r="C481" s="42">
        <v>4970.0</v>
      </c>
      <c r="D481" s="47" t="s">
        <v>2958</v>
      </c>
      <c r="E481" s="46" t="s">
        <v>2959</v>
      </c>
      <c r="F481" s="228" t="s">
        <v>2960</v>
      </c>
      <c r="G481" s="47" t="s">
        <v>194</v>
      </c>
      <c r="H481" s="47" t="s">
        <v>177</v>
      </c>
      <c r="I481" s="42" t="s">
        <v>6450</v>
      </c>
      <c r="J481" s="49">
        <v>44630.0</v>
      </c>
      <c r="K481" s="40">
        <v>45947.0</v>
      </c>
      <c r="L481" s="42" t="s">
        <v>75</v>
      </c>
      <c r="M481" s="51">
        <v>0.0</v>
      </c>
      <c r="N481" s="42" t="s">
        <v>75</v>
      </c>
      <c r="O481" s="54">
        <v>78000.0</v>
      </c>
      <c r="P481" s="54">
        <v>0.0</v>
      </c>
      <c r="Q481" s="50">
        <v>0.0</v>
      </c>
      <c r="R481" s="50">
        <v>0.0</v>
      </c>
      <c r="S481" s="52">
        <f t="shared" si="2"/>
        <v>0</v>
      </c>
      <c r="T481" s="41" t="s">
        <v>283</v>
      </c>
      <c r="U481" s="49">
        <v>45947.0</v>
      </c>
      <c r="V481" s="49">
        <v>45994.0</v>
      </c>
      <c r="W481" s="42">
        <v>1.0</v>
      </c>
      <c r="X481" s="42" t="s">
        <v>98</v>
      </c>
      <c r="Y481" s="42" t="s">
        <v>85</v>
      </c>
    </row>
    <row r="482" ht="18.0" customHeight="1">
      <c r="A482" s="38" t="s">
        <v>9583</v>
      </c>
      <c r="B482" s="40">
        <v>45950.0</v>
      </c>
      <c r="C482" s="42">
        <v>1552.0</v>
      </c>
      <c r="D482" s="47" t="s">
        <v>4079</v>
      </c>
      <c r="E482" s="46" t="s">
        <v>999</v>
      </c>
      <c r="F482" s="228" t="s">
        <v>1000</v>
      </c>
      <c r="G482" s="47" t="s">
        <v>179</v>
      </c>
      <c r="H482" s="47" t="s">
        <v>177</v>
      </c>
      <c r="I482" s="42" t="s">
        <v>6450</v>
      </c>
      <c r="J482" s="49">
        <v>44371.0</v>
      </c>
      <c r="K482" s="40">
        <v>45947.0</v>
      </c>
      <c r="L482" s="42" t="s">
        <v>75</v>
      </c>
      <c r="M482" s="51">
        <v>78000.0</v>
      </c>
      <c r="N482" s="42" t="s">
        <v>75</v>
      </c>
      <c r="O482" s="54">
        <v>127000.0</v>
      </c>
      <c r="P482" s="54">
        <v>0.0</v>
      </c>
      <c r="Q482" s="50">
        <v>0.0</v>
      </c>
      <c r="R482" s="50">
        <v>0.0</v>
      </c>
      <c r="S482" s="52">
        <f t="shared" si="2"/>
        <v>0</v>
      </c>
      <c r="T482" s="41" t="s">
        <v>283</v>
      </c>
      <c r="U482" s="49">
        <v>45947.0</v>
      </c>
      <c r="V482" s="49">
        <v>45992.0</v>
      </c>
      <c r="W482" s="42">
        <v>1.0</v>
      </c>
      <c r="X482" s="42" t="s">
        <v>98</v>
      </c>
      <c r="Y482" s="42" t="s">
        <v>85</v>
      </c>
    </row>
    <row r="483" ht="18.0" customHeight="1">
      <c r="A483" s="38" t="s">
        <v>9598</v>
      </c>
      <c r="B483" s="40">
        <v>45950.0</v>
      </c>
      <c r="C483" s="42">
        <v>5380.0</v>
      </c>
      <c r="D483" s="47" t="s">
        <v>3304</v>
      </c>
      <c r="E483" s="46" t="s">
        <v>3305</v>
      </c>
      <c r="F483" s="228" t="s">
        <v>3306</v>
      </c>
      <c r="G483" s="47" t="s">
        <v>585</v>
      </c>
      <c r="H483" s="47" t="s">
        <v>123</v>
      </c>
      <c r="I483" s="42" t="s">
        <v>6450</v>
      </c>
      <c r="J483" s="49">
        <v>44657.0</v>
      </c>
      <c r="K483" s="40">
        <v>45948.0</v>
      </c>
      <c r="L483" s="42" t="s">
        <v>75</v>
      </c>
      <c r="M483" s="51">
        <v>0.0</v>
      </c>
      <c r="N483" s="513">
        <v>45953.0</v>
      </c>
      <c r="O483" s="54">
        <v>78059.0</v>
      </c>
      <c r="P483" s="54">
        <v>0.0</v>
      </c>
      <c r="Q483" s="50">
        <v>0.0</v>
      </c>
      <c r="R483" s="50">
        <v>0.0</v>
      </c>
      <c r="S483" s="52">
        <f t="shared" si="2"/>
        <v>0</v>
      </c>
      <c r="T483" s="41" t="s">
        <v>283</v>
      </c>
      <c r="U483" s="49">
        <v>45953.0</v>
      </c>
      <c r="V483" s="49">
        <v>45992.0</v>
      </c>
      <c r="W483" s="42">
        <v>1.0</v>
      </c>
      <c r="X483" s="42" t="s">
        <v>98</v>
      </c>
      <c r="Y483" s="514" t="s">
        <v>85</v>
      </c>
    </row>
    <row r="484" ht="18.0" customHeight="1">
      <c r="A484" s="38" t="s">
        <v>9675</v>
      </c>
      <c r="B484" s="40">
        <v>45950.0</v>
      </c>
      <c r="C484" s="42">
        <v>6161.0</v>
      </c>
      <c r="D484" s="47" t="s">
        <v>223</v>
      </c>
      <c r="E484" s="46" t="s">
        <v>229</v>
      </c>
      <c r="F484" s="228" t="s">
        <v>3331</v>
      </c>
      <c r="G484" s="47" t="s">
        <v>1295</v>
      </c>
      <c r="H484" s="47" t="s">
        <v>1296</v>
      </c>
      <c r="I484" s="42" t="s">
        <v>6450</v>
      </c>
      <c r="J484" s="49">
        <v>44739.0</v>
      </c>
      <c r="K484" s="42" t="s">
        <v>75</v>
      </c>
      <c r="L484" s="42" t="s">
        <v>75</v>
      </c>
      <c r="M484" s="51">
        <v>78000.0</v>
      </c>
      <c r="N484" s="42" t="s">
        <v>75</v>
      </c>
      <c r="O484" s="54">
        <v>0.0</v>
      </c>
      <c r="P484" s="54">
        <v>0.0</v>
      </c>
      <c r="Q484" s="50">
        <v>0.0</v>
      </c>
      <c r="R484" s="50">
        <v>0.0</v>
      </c>
      <c r="S484" s="52">
        <f t="shared" si="2"/>
        <v>0</v>
      </c>
      <c r="T484" s="41" t="s">
        <v>283</v>
      </c>
      <c r="U484" s="49">
        <v>45948.0</v>
      </c>
      <c r="V484" s="49">
        <v>46013.0</v>
      </c>
      <c r="W484" s="42">
        <v>1.0</v>
      </c>
      <c r="X484" s="42" t="s">
        <v>98</v>
      </c>
      <c r="Y484" s="42" t="s">
        <v>85</v>
      </c>
    </row>
    <row r="485" ht="18.0" customHeight="1">
      <c r="A485" s="38" t="s">
        <v>9871</v>
      </c>
      <c r="B485" s="40">
        <v>45951.0</v>
      </c>
      <c r="C485" s="42">
        <v>7313.0</v>
      </c>
      <c r="D485" s="47" t="s">
        <v>1667</v>
      </c>
      <c r="E485" s="46" t="s">
        <v>1119</v>
      </c>
      <c r="F485" s="228" t="s">
        <v>2743</v>
      </c>
      <c r="G485" s="47" t="s">
        <v>870</v>
      </c>
      <c r="H485" s="47" t="s">
        <v>134</v>
      </c>
      <c r="I485" s="42" t="s">
        <v>6450</v>
      </c>
      <c r="J485" s="49">
        <v>44854.0</v>
      </c>
      <c r="K485" s="40">
        <v>45951.0</v>
      </c>
      <c r="L485" s="42" t="s">
        <v>75</v>
      </c>
      <c r="M485" s="51">
        <v>0.0</v>
      </c>
      <c r="N485" s="42" t="s">
        <v>75</v>
      </c>
      <c r="O485" s="54">
        <v>118030.0</v>
      </c>
      <c r="P485" s="54">
        <v>0.0</v>
      </c>
      <c r="Q485" s="50">
        <v>0.0</v>
      </c>
      <c r="R485" s="50">
        <v>0.0</v>
      </c>
      <c r="S485" s="52">
        <f t="shared" si="2"/>
        <v>0</v>
      </c>
      <c r="T485" s="41" t="s">
        <v>283</v>
      </c>
      <c r="U485" s="49">
        <v>45951.0</v>
      </c>
      <c r="V485" s="49">
        <v>45992.0</v>
      </c>
      <c r="W485" s="42">
        <v>1.0</v>
      </c>
      <c r="X485" s="42" t="s">
        <v>84</v>
      </c>
      <c r="Y485" s="42" t="s">
        <v>85</v>
      </c>
    </row>
    <row r="486" ht="18.0" customHeight="1">
      <c r="A486" s="38" t="s">
        <v>9877</v>
      </c>
      <c r="B486" s="40">
        <v>45951.0</v>
      </c>
      <c r="C486" s="42">
        <v>7313.0</v>
      </c>
      <c r="D486" s="47" t="s">
        <v>1667</v>
      </c>
      <c r="E486" s="46" t="s">
        <v>1119</v>
      </c>
      <c r="F486" s="228" t="s">
        <v>4745</v>
      </c>
      <c r="G486" s="47" t="s">
        <v>870</v>
      </c>
      <c r="H486" s="47" t="s">
        <v>134</v>
      </c>
      <c r="I486" s="42" t="s">
        <v>6450</v>
      </c>
      <c r="J486" s="49">
        <v>44854.0</v>
      </c>
      <c r="K486" s="40">
        <v>45951.0</v>
      </c>
      <c r="L486" s="42" t="s">
        <v>75</v>
      </c>
      <c r="M486" s="51">
        <v>0.0</v>
      </c>
      <c r="N486" s="42" t="s">
        <v>75</v>
      </c>
      <c r="O486" s="54">
        <v>118092.0</v>
      </c>
      <c r="P486" s="54">
        <v>0.0</v>
      </c>
      <c r="Q486" s="50">
        <v>0.0</v>
      </c>
      <c r="R486" s="50">
        <v>0.0</v>
      </c>
      <c r="S486" s="52">
        <f t="shared" si="2"/>
        <v>0</v>
      </c>
      <c r="T486" s="41" t="s">
        <v>283</v>
      </c>
      <c r="U486" s="49">
        <v>45951.0</v>
      </c>
      <c r="V486" s="49">
        <v>45993.0</v>
      </c>
      <c r="W486" s="42">
        <v>1.0</v>
      </c>
      <c r="X486" s="42" t="s">
        <v>84</v>
      </c>
      <c r="Y486" s="42" t="s">
        <v>85</v>
      </c>
    </row>
    <row r="487" ht="18.0" customHeight="1">
      <c r="A487" s="38" t="s">
        <v>9926</v>
      </c>
      <c r="B487" s="40">
        <v>45952.0</v>
      </c>
      <c r="C487" s="42">
        <v>7617.0</v>
      </c>
      <c r="D487" s="47" t="s">
        <v>3513</v>
      </c>
      <c r="E487" s="46" t="s">
        <v>3399</v>
      </c>
      <c r="F487" s="228" t="s">
        <v>3400</v>
      </c>
      <c r="G487" s="47" t="s">
        <v>142</v>
      </c>
      <c r="H487" s="47" t="s">
        <v>144</v>
      </c>
      <c r="I487" s="42" t="s">
        <v>6450</v>
      </c>
      <c r="J487" s="49">
        <v>44887.0</v>
      </c>
      <c r="K487" s="40">
        <v>45952.0</v>
      </c>
      <c r="L487" s="42" t="s">
        <v>75</v>
      </c>
      <c r="M487" s="51">
        <v>0.0</v>
      </c>
      <c r="N487" s="42" t="s">
        <v>75</v>
      </c>
      <c r="O487" s="54">
        <v>118000.0</v>
      </c>
      <c r="P487" s="54">
        <v>0.0</v>
      </c>
      <c r="Q487" s="50">
        <v>0.0</v>
      </c>
      <c r="R487" s="50">
        <v>0.0</v>
      </c>
      <c r="S487" s="52">
        <f t="shared" si="2"/>
        <v>0</v>
      </c>
      <c r="T487" s="41" t="s">
        <v>283</v>
      </c>
      <c r="U487" s="49">
        <v>45952.0</v>
      </c>
      <c r="V487" s="49">
        <v>45982.0</v>
      </c>
      <c r="W487" s="42">
        <v>1.0</v>
      </c>
      <c r="X487" s="42" t="s">
        <v>84</v>
      </c>
      <c r="Y487" s="42" t="s">
        <v>85</v>
      </c>
    </row>
    <row r="488" ht="18.0" customHeight="1">
      <c r="A488" s="38" t="s">
        <v>9949</v>
      </c>
      <c r="B488" s="40">
        <v>45952.0</v>
      </c>
      <c r="C488" s="42">
        <v>8115.0</v>
      </c>
      <c r="D488" s="47" t="s">
        <v>2564</v>
      </c>
      <c r="E488" s="46" t="s">
        <v>2425</v>
      </c>
      <c r="F488" s="228" t="s">
        <v>4248</v>
      </c>
      <c r="G488" s="47" t="s">
        <v>132</v>
      </c>
      <c r="H488" s="47" t="s">
        <v>134</v>
      </c>
      <c r="I488" s="42" t="s">
        <v>6450</v>
      </c>
      <c r="J488" s="49">
        <v>44947.0</v>
      </c>
      <c r="K488" s="42" t="s">
        <v>75</v>
      </c>
      <c r="L488" s="42" t="s">
        <v>75</v>
      </c>
      <c r="M488" s="51">
        <v>118000.0</v>
      </c>
      <c r="N488" s="42" t="s">
        <v>75</v>
      </c>
      <c r="O488" s="54">
        <v>0.0</v>
      </c>
      <c r="P488" s="54">
        <v>0.0</v>
      </c>
      <c r="Q488" s="50">
        <v>0.0</v>
      </c>
      <c r="R488" s="50">
        <v>0.0</v>
      </c>
      <c r="S488" s="52">
        <f t="shared" si="2"/>
        <v>0</v>
      </c>
      <c r="T488" s="41" t="s">
        <v>283</v>
      </c>
      <c r="U488" s="49">
        <v>45952.0</v>
      </c>
      <c r="V488" s="49">
        <v>45986.0</v>
      </c>
      <c r="W488" s="42">
        <v>1.0</v>
      </c>
      <c r="X488" s="42" t="s">
        <v>84</v>
      </c>
      <c r="Y488" s="42" t="s">
        <v>85</v>
      </c>
    </row>
    <row r="489" ht="18.0" customHeight="1">
      <c r="A489" s="38" t="s">
        <v>9984</v>
      </c>
      <c r="B489" s="40">
        <v>45953.0</v>
      </c>
      <c r="C489" s="42">
        <v>9654.0</v>
      </c>
      <c r="D489" s="47" t="s">
        <v>6663</v>
      </c>
      <c r="E489" s="46" t="s">
        <v>3264</v>
      </c>
      <c r="F489" s="228" t="s">
        <v>3265</v>
      </c>
      <c r="G489" s="47" t="s">
        <v>227</v>
      </c>
      <c r="H489" s="47" t="s">
        <v>102</v>
      </c>
      <c r="I489" s="42" t="s">
        <v>6450</v>
      </c>
      <c r="J489" s="49">
        <v>45129.0</v>
      </c>
      <c r="K489" s="40">
        <v>45953.0</v>
      </c>
      <c r="L489" s="42" t="s">
        <v>75</v>
      </c>
      <c r="M489" s="51">
        <v>0.0</v>
      </c>
      <c r="N489" s="42" t="s">
        <v>75</v>
      </c>
      <c r="O489" s="54">
        <v>118000.0</v>
      </c>
      <c r="P489" s="54">
        <v>0.0</v>
      </c>
      <c r="Q489" s="50">
        <v>0.0</v>
      </c>
      <c r="R489" s="50">
        <v>0.0</v>
      </c>
      <c r="S489" s="52">
        <f t="shared" si="2"/>
        <v>0</v>
      </c>
      <c r="T489" s="41" t="s">
        <v>283</v>
      </c>
      <c r="U489" s="49">
        <v>45953.0</v>
      </c>
      <c r="V489" s="467">
        <v>45983.0</v>
      </c>
      <c r="W489" s="42">
        <v>1.0</v>
      </c>
      <c r="X489" s="42" t="s">
        <v>84</v>
      </c>
      <c r="Y489" s="42" t="s">
        <v>85</v>
      </c>
    </row>
    <row r="490" ht="18.0" customHeight="1">
      <c r="A490" s="38" t="s">
        <v>10025</v>
      </c>
      <c r="B490" s="40">
        <v>45953.0</v>
      </c>
      <c r="C490" s="42">
        <v>11642.0</v>
      </c>
      <c r="D490" s="47" t="s">
        <v>4159</v>
      </c>
      <c r="E490" s="46" t="s">
        <v>4160</v>
      </c>
      <c r="F490" s="228" t="s">
        <v>4161</v>
      </c>
      <c r="G490" s="47" t="s">
        <v>404</v>
      </c>
      <c r="H490" s="47" t="s">
        <v>72</v>
      </c>
      <c r="I490" s="42" t="s">
        <v>6450</v>
      </c>
      <c r="J490" s="49">
        <v>45369.0</v>
      </c>
      <c r="K490" s="40">
        <v>45953.0</v>
      </c>
      <c r="L490" s="42" t="s">
        <v>75</v>
      </c>
      <c r="M490" s="51">
        <v>0.0</v>
      </c>
      <c r="N490" s="42" t="s">
        <v>75</v>
      </c>
      <c r="O490" s="54">
        <v>78046.0</v>
      </c>
      <c r="P490" s="54">
        <v>0.0</v>
      </c>
      <c r="Q490" s="50">
        <v>0.0</v>
      </c>
      <c r="R490" s="50">
        <v>0.0</v>
      </c>
      <c r="S490" s="52">
        <f t="shared" si="2"/>
        <v>0</v>
      </c>
      <c r="T490" s="41" t="s">
        <v>283</v>
      </c>
      <c r="U490" s="49">
        <v>45953.0</v>
      </c>
      <c r="V490" s="467">
        <v>45983.0</v>
      </c>
      <c r="W490" s="42">
        <v>1.0</v>
      </c>
      <c r="X490" s="42" t="s">
        <v>98</v>
      </c>
      <c r="Y490" s="42" t="s">
        <v>85</v>
      </c>
    </row>
    <row r="491" ht="18.0" customHeight="1">
      <c r="A491" s="38" t="s">
        <v>10034</v>
      </c>
      <c r="B491" s="40">
        <v>45953.0</v>
      </c>
      <c r="C491" s="42">
        <v>10023.0</v>
      </c>
      <c r="D491" s="47" t="s">
        <v>3746</v>
      </c>
      <c r="E491" s="46" t="s">
        <v>3747</v>
      </c>
      <c r="F491" s="228" t="s">
        <v>2028</v>
      </c>
      <c r="G491" s="47" t="s">
        <v>179</v>
      </c>
      <c r="H491" s="47" t="s">
        <v>177</v>
      </c>
      <c r="I491" s="42" t="s">
        <v>6450</v>
      </c>
      <c r="J491" s="49">
        <v>45174.0</v>
      </c>
      <c r="K491" s="40">
        <v>45953.0</v>
      </c>
      <c r="L491" s="42" t="s">
        <v>75</v>
      </c>
      <c r="M491" s="51">
        <v>0.0</v>
      </c>
      <c r="N491" s="42" t="s">
        <v>75</v>
      </c>
      <c r="O491" s="51">
        <v>78000.0</v>
      </c>
      <c r="P491" s="54">
        <v>0.0</v>
      </c>
      <c r="Q491" s="50">
        <v>0.0</v>
      </c>
      <c r="R491" s="50">
        <v>0.0</v>
      </c>
      <c r="S491" s="52">
        <f t="shared" si="2"/>
        <v>0</v>
      </c>
      <c r="T491" s="41" t="s">
        <v>283</v>
      </c>
      <c r="U491" s="49">
        <v>45953.0</v>
      </c>
      <c r="V491" s="49">
        <v>45985.0</v>
      </c>
      <c r="W491" s="42">
        <v>1.0</v>
      </c>
      <c r="X491" s="42" t="s">
        <v>98</v>
      </c>
      <c r="Y491" s="42" t="s">
        <v>85</v>
      </c>
    </row>
    <row r="492" ht="18.0" customHeight="1">
      <c r="A492" s="38" t="s">
        <v>10052</v>
      </c>
      <c r="B492" s="40">
        <v>45954.0</v>
      </c>
      <c r="C492" s="42">
        <v>4343.0</v>
      </c>
      <c r="D492" s="47" t="s">
        <v>151</v>
      </c>
      <c r="E492" s="46" t="s">
        <v>152</v>
      </c>
      <c r="F492" s="228" t="s">
        <v>4110</v>
      </c>
      <c r="G492" s="47" t="s">
        <v>155</v>
      </c>
      <c r="H492" s="47" t="s">
        <v>156</v>
      </c>
      <c r="I492" s="42" t="s">
        <v>6450</v>
      </c>
      <c r="J492" s="49">
        <v>44585.0</v>
      </c>
      <c r="K492" s="40">
        <v>45954.0</v>
      </c>
      <c r="L492" s="42" t="s">
        <v>75</v>
      </c>
      <c r="M492" s="51">
        <v>0.0</v>
      </c>
      <c r="N492" s="42" t="s">
        <v>75</v>
      </c>
      <c r="O492" s="51">
        <v>78000.0</v>
      </c>
      <c r="P492" s="54">
        <v>0.0</v>
      </c>
      <c r="Q492" s="50">
        <v>0.0</v>
      </c>
      <c r="R492" s="50">
        <v>0.0</v>
      </c>
      <c r="S492" s="52">
        <f t="shared" si="2"/>
        <v>0</v>
      </c>
      <c r="T492" s="41" t="s">
        <v>283</v>
      </c>
      <c r="U492" s="49">
        <v>45954.0</v>
      </c>
      <c r="V492" s="49">
        <v>45984.0</v>
      </c>
      <c r="W492" s="42">
        <v>1.0</v>
      </c>
      <c r="X492" s="42" t="s">
        <v>98</v>
      </c>
      <c r="Y492" s="42" t="s">
        <v>85</v>
      </c>
    </row>
    <row r="493" ht="18.0" customHeight="1">
      <c r="A493" s="38" t="s">
        <v>10056</v>
      </c>
      <c r="B493" s="40">
        <v>45954.0</v>
      </c>
      <c r="C493" s="42">
        <v>8139.0</v>
      </c>
      <c r="D493" s="47" t="s">
        <v>897</v>
      </c>
      <c r="E493" s="46" t="s">
        <v>3239</v>
      </c>
      <c r="F493" s="228" t="s">
        <v>4290</v>
      </c>
      <c r="G493" s="47" t="s">
        <v>2902</v>
      </c>
      <c r="H493" s="47" t="s">
        <v>108</v>
      </c>
      <c r="I493" s="42" t="s">
        <v>6450</v>
      </c>
      <c r="J493" s="49">
        <v>44950.0</v>
      </c>
      <c r="K493" s="40">
        <v>45954.0</v>
      </c>
      <c r="L493" s="42" t="s">
        <v>75</v>
      </c>
      <c r="M493" s="51">
        <v>0.0</v>
      </c>
      <c r="N493" s="42" t="s">
        <v>75</v>
      </c>
      <c r="O493" s="51">
        <v>78000.0</v>
      </c>
      <c r="P493" s="54">
        <v>0.0</v>
      </c>
      <c r="Q493" s="50">
        <v>0.0</v>
      </c>
      <c r="R493" s="50">
        <v>0.0</v>
      </c>
      <c r="S493" s="52">
        <f t="shared" si="2"/>
        <v>0</v>
      </c>
      <c r="T493" s="41" t="s">
        <v>283</v>
      </c>
      <c r="U493" s="49">
        <v>45954.0</v>
      </c>
      <c r="V493" s="49">
        <v>45984.0</v>
      </c>
      <c r="W493" s="42">
        <v>1.0</v>
      </c>
      <c r="X493" s="42" t="s">
        <v>98</v>
      </c>
      <c r="Y493" s="42" t="s">
        <v>85</v>
      </c>
    </row>
    <row r="494" ht="18.0" customHeight="1">
      <c r="A494" s="38" t="s">
        <v>10064</v>
      </c>
      <c r="B494" s="40">
        <v>45954.0</v>
      </c>
      <c r="C494" s="42">
        <v>6683.0</v>
      </c>
      <c r="D494" s="47" t="s">
        <v>4361</v>
      </c>
      <c r="E494" s="46" t="s">
        <v>4351</v>
      </c>
      <c r="F494" s="228" t="s">
        <v>4352</v>
      </c>
      <c r="G494" s="47" t="s">
        <v>234</v>
      </c>
      <c r="H494" s="47" t="s">
        <v>235</v>
      </c>
      <c r="I494" s="42" t="s">
        <v>6450</v>
      </c>
      <c r="J494" s="49">
        <v>44792.0</v>
      </c>
      <c r="K494" s="40">
        <v>45954.0</v>
      </c>
      <c r="L494" s="42" t="s">
        <v>75</v>
      </c>
      <c r="M494" s="51">
        <v>0.0</v>
      </c>
      <c r="N494" s="42" t="s">
        <v>75</v>
      </c>
      <c r="O494" s="54">
        <v>78075.0</v>
      </c>
      <c r="P494" s="54">
        <v>0.0</v>
      </c>
      <c r="Q494" s="50">
        <v>0.0</v>
      </c>
      <c r="R494" s="50">
        <v>0.0</v>
      </c>
      <c r="S494" s="52">
        <f t="shared" si="2"/>
        <v>0</v>
      </c>
      <c r="T494" s="41" t="s">
        <v>283</v>
      </c>
      <c r="U494" s="49">
        <v>45954.0</v>
      </c>
      <c r="V494" s="49">
        <v>45984.0</v>
      </c>
      <c r="W494" s="42">
        <v>1.0</v>
      </c>
      <c r="X494" s="42" t="s">
        <v>98</v>
      </c>
      <c r="Y494" s="42" t="s">
        <v>85</v>
      </c>
    </row>
    <row r="495" ht="18.0" customHeight="1">
      <c r="A495" s="38" t="s">
        <v>10069</v>
      </c>
      <c r="B495" s="40">
        <v>45954.0</v>
      </c>
      <c r="C495" s="42">
        <v>3541.0</v>
      </c>
      <c r="D495" s="47" t="s">
        <v>3382</v>
      </c>
      <c r="E495" s="46" t="s">
        <v>3249</v>
      </c>
      <c r="F495" s="228" t="s">
        <v>3251</v>
      </c>
      <c r="G495" s="47" t="s">
        <v>3253</v>
      </c>
      <c r="H495" s="47" t="s">
        <v>156</v>
      </c>
      <c r="I495" s="42" t="s">
        <v>6450</v>
      </c>
      <c r="J495" s="49">
        <v>44530.0</v>
      </c>
      <c r="K495" s="40">
        <v>45954.0</v>
      </c>
      <c r="L495" s="42" t="s">
        <v>75</v>
      </c>
      <c r="M495" s="51">
        <v>0.0</v>
      </c>
      <c r="N495" s="42" t="s">
        <v>75</v>
      </c>
      <c r="O495" s="54">
        <v>78000.0</v>
      </c>
      <c r="P495" s="54">
        <v>0.0</v>
      </c>
      <c r="Q495" s="50">
        <v>0.0</v>
      </c>
      <c r="R495" s="50">
        <v>0.0</v>
      </c>
      <c r="S495" s="52">
        <f t="shared" si="2"/>
        <v>0</v>
      </c>
      <c r="T495" s="41" t="s">
        <v>283</v>
      </c>
      <c r="U495" s="49">
        <v>45954.0</v>
      </c>
      <c r="V495" s="49">
        <v>45985.0</v>
      </c>
      <c r="W495" s="42">
        <v>1.0</v>
      </c>
      <c r="X495" s="42" t="s">
        <v>98</v>
      </c>
      <c r="Y495" s="42" t="s">
        <v>85</v>
      </c>
    </row>
    <row r="496" ht="18.0" customHeight="1">
      <c r="A496" s="38" t="s">
        <v>10082</v>
      </c>
      <c r="B496" s="40">
        <v>45954.0</v>
      </c>
      <c r="C496" s="42">
        <v>3848.0</v>
      </c>
      <c r="D496" s="47" t="s">
        <v>1111</v>
      </c>
      <c r="E496" s="46" t="s">
        <v>1112</v>
      </c>
      <c r="F496" s="228" t="s">
        <v>10084</v>
      </c>
      <c r="G496" s="47" t="s">
        <v>1114</v>
      </c>
      <c r="H496" s="47" t="s">
        <v>156</v>
      </c>
      <c r="I496" s="42" t="s">
        <v>6450</v>
      </c>
      <c r="J496" s="49">
        <v>44554.0</v>
      </c>
      <c r="K496" s="40">
        <v>45954.0</v>
      </c>
      <c r="L496" s="42" t="s">
        <v>75</v>
      </c>
      <c r="M496" s="51">
        <v>0.0</v>
      </c>
      <c r="N496" s="42" t="s">
        <v>75</v>
      </c>
      <c r="O496" s="54">
        <v>118000.0</v>
      </c>
      <c r="P496" s="54">
        <v>0.0</v>
      </c>
      <c r="Q496" s="50">
        <v>0.0</v>
      </c>
      <c r="R496" s="50">
        <v>0.0</v>
      </c>
      <c r="S496" s="52">
        <f t="shared" si="2"/>
        <v>0</v>
      </c>
      <c r="T496" s="41" t="s">
        <v>283</v>
      </c>
      <c r="U496" s="49">
        <v>45954.0</v>
      </c>
      <c r="V496" s="49">
        <v>45984.0</v>
      </c>
      <c r="W496" s="42">
        <v>1.0</v>
      </c>
      <c r="X496" s="42" t="s">
        <v>84</v>
      </c>
      <c r="Y496" s="42" t="s">
        <v>85</v>
      </c>
    </row>
    <row r="497" ht="18.0" customHeight="1">
      <c r="A497" s="38" t="s">
        <v>10092</v>
      </c>
      <c r="B497" s="40">
        <v>45954.0</v>
      </c>
      <c r="C497" s="42">
        <v>4808.0</v>
      </c>
      <c r="D497" s="47" t="s">
        <v>3035</v>
      </c>
      <c r="E497" s="46" t="s">
        <v>2860</v>
      </c>
      <c r="F497" s="228" t="s">
        <v>4096</v>
      </c>
      <c r="G497" s="47" t="s">
        <v>234</v>
      </c>
      <c r="H497" s="47" t="s">
        <v>235</v>
      </c>
      <c r="I497" s="42" t="s">
        <v>6450</v>
      </c>
      <c r="J497" s="49">
        <v>44618.0</v>
      </c>
      <c r="K497" s="40">
        <v>45954.0</v>
      </c>
      <c r="L497" s="42" t="s">
        <v>75</v>
      </c>
      <c r="M497" s="51">
        <v>0.0</v>
      </c>
      <c r="N497" s="42" t="s">
        <v>75</v>
      </c>
      <c r="O497" s="54">
        <v>78000.0</v>
      </c>
      <c r="P497" s="54">
        <v>0.0</v>
      </c>
      <c r="Q497" s="50">
        <v>0.0</v>
      </c>
      <c r="R497" s="50">
        <v>0.0</v>
      </c>
      <c r="S497" s="52">
        <f t="shared" si="2"/>
        <v>0</v>
      </c>
      <c r="T497" s="41" t="s">
        <v>283</v>
      </c>
      <c r="U497" s="49">
        <v>45954.0</v>
      </c>
      <c r="V497" s="49">
        <v>45984.0</v>
      </c>
      <c r="W497" s="42">
        <v>1.0</v>
      </c>
      <c r="X497" s="42" t="s">
        <v>98</v>
      </c>
      <c r="Y497" s="42" t="s">
        <v>85</v>
      </c>
    </row>
    <row r="498" ht="18.0" customHeight="1">
      <c r="A498" s="38" t="s">
        <v>10096</v>
      </c>
      <c r="B498" s="40">
        <v>45957.0</v>
      </c>
      <c r="C498" s="42">
        <v>6463.0</v>
      </c>
      <c r="D498" s="47" t="s">
        <v>3938</v>
      </c>
      <c r="E498" s="46" t="s">
        <v>245</v>
      </c>
      <c r="F498" s="228" t="s">
        <v>246</v>
      </c>
      <c r="G498" s="47" t="s">
        <v>122</v>
      </c>
      <c r="H498" s="47" t="s">
        <v>124</v>
      </c>
      <c r="I498" s="42" t="s">
        <v>6450</v>
      </c>
      <c r="J498" s="49">
        <v>44773.0</v>
      </c>
      <c r="K498" s="40">
        <v>45954.0</v>
      </c>
      <c r="L498" s="42" t="s">
        <v>75</v>
      </c>
      <c r="M498" s="51">
        <v>118000.0</v>
      </c>
      <c r="N498" s="42" t="s">
        <v>75</v>
      </c>
      <c r="O498" s="54">
        <v>120004.0</v>
      </c>
      <c r="P498" s="54">
        <v>0.0</v>
      </c>
      <c r="Q498" s="50">
        <v>0.0</v>
      </c>
      <c r="R498" s="50">
        <v>0.0</v>
      </c>
      <c r="S498" s="52">
        <f t="shared" si="2"/>
        <v>0</v>
      </c>
      <c r="T498" s="41" t="s">
        <v>283</v>
      </c>
      <c r="U498" s="49">
        <v>45954.0</v>
      </c>
      <c r="V498" s="49">
        <v>45987.0</v>
      </c>
      <c r="W498" s="42">
        <v>1.0</v>
      </c>
      <c r="X498" s="42" t="s">
        <v>84</v>
      </c>
      <c r="Y498" s="42" t="s">
        <v>85</v>
      </c>
    </row>
    <row r="499" ht="18.0" customHeight="1">
      <c r="A499" s="38" t="s">
        <v>10101</v>
      </c>
      <c r="B499" s="40">
        <v>45954.0</v>
      </c>
      <c r="C499" s="42">
        <v>11351.0</v>
      </c>
      <c r="D499" s="47" t="s">
        <v>4013</v>
      </c>
      <c r="E499" s="46" t="s">
        <v>4014</v>
      </c>
      <c r="F499" s="228" t="s">
        <v>10102</v>
      </c>
      <c r="G499" s="47" t="s">
        <v>217</v>
      </c>
      <c r="H499" s="47" t="s">
        <v>177</v>
      </c>
      <c r="I499" s="42" t="s">
        <v>6450</v>
      </c>
      <c r="J499" s="49">
        <v>45337.0</v>
      </c>
      <c r="K499" s="40">
        <v>45954.0</v>
      </c>
      <c r="L499" s="42" t="s">
        <v>75</v>
      </c>
      <c r="M499" s="51">
        <v>0.0</v>
      </c>
      <c r="N499" s="42" t="s">
        <v>75</v>
      </c>
      <c r="O499" s="54">
        <v>118000.0</v>
      </c>
      <c r="P499" s="54">
        <v>0.0</v>
      </c>
      <c r="Q499" s="50">
        <v>0.0</v>
      </c>
      <c r="R499" s="50">
        <v>0.0</v>
      </c>
      <c r="S499" s="52">
        <f t="shared" si="2"/>
        <v>0</v>
      </c>
      <c r="T499" s="41" t="s">
        <v>283</v>
      </c>
      <c r="U499" s="49">
        <v>45954.0</v>
      </c>
      <c r="V499" s="49">
        <v>45984.0</v>
      </c>
      <c r="W499" s="42">
        <v>1.0</v>
      </c>
      <c r="X499" s="42" t="s">
        <v>84</v>
      </c>
      <c r="Y499" s="42" t="s">
        <v>85</v>
      </c>
    </row>
    <row r="500" ht="18.0" customHeight="1">
      <c r="A500" s="38" t="s">
        <v>10118</v>
      </c>
      <c r="B500" s="40">
        <v>45957.0</v>
      </c>
      <c r="C500" s="42">
        <v>8912.0</v>
      </c>
      <c r="D500" s="47" t="s">
        <v>3490</v>
      </c>
      <c r="E500" s="46" t="s">
        <v>3492</v>
      </c>
      <c r="F500" s="228" t="s">
        <v>3493</v>
      </c>
      <c r="G500" s="47" t="s">
        <v>3303</v>
      </c>
      <c r="H500" s="47" t="s">
        <v>134</v>
      </c>
      <c r="I500" s="42" t="s">
        <v>6450</v>
      </c>
      <c r="J500" s="49">
        <v>45047.0</v>
      </c>
      <c r="K500" s="40">
        <v>45954.0</v>
      </c>
      <c r="L500" s="42" t="s">
        <v>75</v>
      </c>
      <c r="M500" s="51">
        <v>0.0</v>
      </c>
      <c r="N500" s="42" t="s">
        <v>75</v>
      </c>
      <c r="O500" s="54">
        <v>78000.0</v>
      </c>
      <c r="P500" s="54">
        <v>0.0</v>
      </c>
      <c r="Q500" s="50">
        <v>0.0</v>
      </c>
      <c r="R500" s="50">
        <v>0.0</v>
      </c>
      <c r="S500" s="52">
        <f t="shared" si="2"/>
        <v>0</v>
      </c>
      <c r="T500" s="41" t="s">
        <v>283</v>
      </c>
      <c r="U500" s="49">
        <v>45954.0</v>
      </c>
      <c r="V500" s="49">
        <v>45985.0</v>
      </c>
      <c r="W500" s="42">
        <v>1.0</v>
      </c>
      <c r="X500" s="42" t="s">
        <v>98</v>
      </c>
      <c r="Y500" s="42" t="s">
        <v>85</v>
      </c>
    </row>
    <row r="501" ht="18.0" customHeight="1">
      <c r="A501" s="38" t="s">
        <v>10121</v>
      </c>
      <c r="B501" s="40">
        <v>45957.0</v>
      </c>
      <c r="C501" s="42">
        <v>4072.0</v>
      </c>
      <c r="D501" s="47" t="s">
        <v>717</v>
      </c>
      <c r="E501" s="46" t="s">
        <v>718</v>
      </c>
      <c r="F501" s="228" t="s">
        <v>4034</v>
      </c>
      <c r="G501" s="47" t="s">
        <v>601</v>
      </c>
      <c r="H501" s="47" t="s">
        <v>177</v>
      </c>
      <c r="I501" s="42" t="s">
        <v>6450</v>
      </c>
      <c r="J501" s="49">
        <v>44566.0</v>
      </c>
      <c r="K501" s="40">
        <v>45954.0</v>
      </c>
      <c r="L501" s="42" t="s">
        <v>75</v>
      </c>
      <c r="M501" s="51">
        <v>118000.0</v>
      </c>
      <c r="N501" s="42" t="s">
        <v>75</v>
      </c>
      <c r="O501" s="51">
        <v>150000.0</v>
      </c>
      <c r="P501" s="54">
        <v>0.0</v>
      </c>
      <c r="Q501" s="50">
        <v>0.0</v>
      </c>
      <c r="R501" s="50">
        <v>0.0</v>
      </c>
      <c r="S501" s="52">
        <f t="shared" si="2"/>
        <v>0</v>
      </c>
      <c r="T501" s="41" t="s">
        <v>283</v>
      </c>
      <c r="U501" s="49">
        <v>45954.0</v>
      </c>
      <c r="V501" s="49">
        <v>45990.0</v>
      </c>
      <c r="W501" s="42">
        <v>1.0</v>
      </c>
      <c r="X501" s="42" t="s">
        <v>84</v>
      </c>
      <c r="Y501" s="42" t="s">
        <v>85</v>
      </c>
    </row>
    <row r="502" ht="18.0" customHeight="1">
      <c r="A502" s="38" t="s">
        <v>10145</v>
      </c>
      <c r="B502" s="40">
        <v>45957.0</v>
      </c>
      <c r="C502" s="42">
        <v>4723.0</v>
      </c>
      <c r="D502" s="47" t="s">
        <v>1073</v>
      </c>
      <c r="E502" s="46" t="s">
        <v>1074</v>
      </c>
      <c r="F502" s="228" t="s">
        <v>3980</v>
      </c>
      <c r="G502" s="47" t="s">
        <v>217</v>
      </c>
      <c r="H502" s="47" t="s">
        <v>177</v>
      </c>
      <c r="I502" s="42" t="s">
        <v>6450</v>
      </c>
      <c r="J502" s="49">
        <v>44611.0</v>
      </c>
      <c r="K502" s="40">
        <v>45955.0</v>
      </c>
      <c r="L502" s="42" t="s">
        <v>75</v>
      </c>
      <c r="M502" s="51">
        <v>0.0</v>
      </c>
      <c r="N502" s="40">
        <v>45956.0</v>
      </c>
      <c r="O502" s="54">
        <v>78084.0</v>
      </c>
      <c r="P502" s="54">
        <v>0.0</v>
      </c>
      <c r="Q502" s="50">
        <v>0.0</v>
      </c>
      <c r="R502" s="50">
        <v>0.0</v>
      </c>
      <c r="S502" s="52">
        <f t="shared" si="2"/>
        <v>0</v>
      </c>
      <c r="T502" s="41" t="s">
        <v>283</v>
      </c>
      <c r="U502" s="49">
        <v>45956.0</v>
      </c>
      <c r="V502" s="49">
        <v>45987.0</v>
      </c>
      <c r="W502" s="42">
        <v>1.0</v>
      </c>
      <c r="X502" s="42" t="s">
        <v>98</v>
      </c>
      <c r="Y502" s="42" t="s">
        <v>85</v>
      </c>
    </row>
    <row r="503" ht="18.0" customHeight="1">
      <c r="A503" s="38" t="s">
        <v>10170</v>
      </c>
      <c r="B503" s="40">
        <v>45957.0</v>
      </c>
      <c r="C503" s="42">
        <v>8150.0</v>
      </c>
      <c r="D503" s="47" t="s">
        <v>3861</v>
      </c>
      <c r="E503" s="46" t="s">
        <v>3507</v>
      </c>
      <c r="F503" s="228" t="s">
        <v>3508</v>
      </c>
      <c r="G503" s="47" t="s">
        <v>217</v>
      </c>
      <c r="H503" s="47" t="s">
        <v>177</v>
      </c>
      <c r="I503" s="42" t="s">
        <v>6450</v>
      </c>
      <c r="J503" s="49">
        <v>44951.0</v>
      </c>
      <c r="K503" s="40">
        <v>45955.0</v>
      </c>
      <c r="L503" s="42" t="s">
        <v>75</v>
      </c>
      <c r="M503" s="51">
        <v>0.0</v>
      </c>
      <c r="N503" s="42" t="s">
        <v>75</v>
      </c>
      <c r="O503" s="54">
        <v>118000.0</v>
      </c>
      <c r="P503" s="54">
        <v>0.0</v>
      </c>
      <c r="Q503" s="50">
        <v>0.0</v>
      </c>
      <c r="R503" s="50">
        <v>0.0</v>
      </c>
      <c r="S503" s="52">
        <f t="shared" si="2"/>
        <v>0</v>
      </c>
      <c r="T503" s="41" t="s">
        <v>283</v>
      </c>
      <c r="U503" s="49">
        <v>45955.0</v>
      </c>
      <c r="V503" s="49">
        <v>45985.0</v>
      </c>
      <c r="W503" s="42">
        <v>1.0</v>
      </c>
      <c r="X503" s="42" t="s">
        <v>84</v>
      </c>
      <c r="Y503" s="42" t="s">
        <v>85</v>
      </c>
    </row>
    <row r="504" ht="18.0" customHeight="1">
      <c r="A504" s="38" t="s">
        <v>10201</v>
      </c>
      <c r="B504" s="40">
        <v>45957.0</v>
      </c>
      <c r="C504" s="42">
        <v>5508.0</v>
      </c>
      <c r="D504" s="47" t="s">
        <v>10197</v>
      </c>
      <c r="E504" s="46" t="s">
        <v>4252</v>
      </c>
      <c r="F504" s="228" t="s">
        <v>4254</v>
      </c>
      <c r="G504" s="47" t="s">
        <v>812</v>
      </c>
      <c r="H504" s="47" t="s">
        <v>123</v>
      </c>
      <c r="I504" s="42" t="s">
        <v>6450</v>
      </c>
      <c r="J504" s="49">
        <v>44669.0</v>
      </c>
      <c r="K504" s="40">
        <v>45956.0</v>
      </c>
      <c r="L504" s="42" t="s">
        <v>75</v>
      </c>
      <c r="M504" s="51">
        <v>78000.0</v>
      </c>
      <c r="N504" s="42" t="s">
        <v>75</v>
      </c>
      <c r="O504" s="54">
        <v>10003.0</v>
      </c>
      <c r="P504" s="54">
        <v>0.0</v>
      </c>
      <c r="Q504" s="50">
        <v>0.0</v>
      </c>
      <c r="R504" s="50">
        <v>0.0</v>
      </c>
      <c r="S504" s="52">
        <f t="shared" si="2"/>
        <v>0</v>
      </c>
      <c r="T504" s="41" t="s">
        <v>283</v>
      </c>
      <c r="U504" s="49">
        <v>45956.0</v>
      </c>
      <c r="V504" s="49">
        <v>45986.0</v>
      </c>
      <c r="W504" s="42">
        <v>1.0</v>
      </c>
      <c r="X504" s="42" t="s">
        <v>98</v>
      </c>
      <c r="Y504" s="42" t="s">
        <v>85</v>
      </c>
    </row>
    <row r="505" ht="18.0" customHeight="1">
      <c r="A505" s="38" t="s">
        <v>10215</v>
      </c>
      <c r="B505" s="40">
        <v>45957.0</v>
      </c>
      <c r="C505" s="42">
        <v>5771.0</v>
      </c>
      <c r="D505" s="47" t="s">
        <v>5720</v>
      </c>
      <c r="E505" s="46" t="s">
        <v>4374</v>
      </c>
      <c r="F505" s="228" t="s">
        <v>4498</v>
      </c>
      <c r="G505" s="47" t="s">
        <v>404</v>
      </c>
      <c r="H505" s="47" t="s">
        <v>72</v>
      </c>
      <c r="I505" s="42" t="s">
        <v>6450</v>
      </c>
      <c r="J505" s="49">
        <v>44701.0</v>
      </c>
      <c r="K505" s="40">
        <v>45956.0</v>
      </c>
      <c r="L505" s="42" t="s">
        <v>75</v>
      </c>
      <c r="M505" s="51">
        <v>118000.0</v>
      </c>
      <c r="N505" s="42" t="s">
        <v>75</v>
      </c>
      <c r="O505" s="54">
        <v>120000.0</v>
      </c>
      <c r="P505" s="54">
        <v>0.0</v>
      </c>
      <c r="Q505" s="50">
        <v>0.0</v>
      </c>
      <c r="R505" s="50">
        <v>0.0</v>
      </c>
      <c r="S505" s="52">
        <f t="shared" si="2"/>
        <v>0</v>
      </c>
      <c r="T505" s="41" t="s">
        <v>283</v>
      </c>
      <c r="U505" s="49">
        <v>45956.0</v>
      </c>
      <c r="V505" s="49">
        <v>45987.0</v>
      </c>
      <c r="W505" s="42">
        <v>1.0</v>
      </c>
      <c r="X505" s="42" t="s">
        <v>84</v>
      </c>
      <c r="Y505" s="42" t="s">
        <v>85</v>
      </c>
    </row>
    <row r="506" ht="18.0" customHeight="1">
      <c r="A506" s="38" t="s">
        <v>10228</v>
      </c>
      <c r="B506" s="40">
        <v>45957.0</v>
      </c>
      <c r="C506" s="42">
        <v>7825.0</v>
      </c>
      <c r="D506" s="47" t="s">
        <v>57</v>
      </c>
      <c r="E506" s="46" t="s">
        <v>60</v>
      </c>
      <c r="F506" s="228" t="s">
        <v>63</v>
      </c>
      <c r="G506" s="47" t="s">
        <v>64</v>
      </c>
      <c r="H506" s="47" t="s">
        <v>66</v>
      </c>
      <c r="I506" s="42" t="s">
        <v>6450</v>
      </c>
      <c r="J506" s="49">
        <v>44913.0</v>
      </c>
      <c r="K506" s="40">
        <v>45957.0</v>
      </c>
      <c r="L506" s="42" t="s">
        <v>75</v>
      </c>
      <c r="M506" s="51">
        <v>0.0</v>
      </c>
      <c r="N506" s="42" t="s">
        <v>75</v>
      </c>
      <c r="O506" s="54">
        <v>118000.0</v>
      </c>
      <c r="P506" s="54">
        <v>0.0</v>
      </c>
      <c r="Q506" s="50">
        <v>0.0</v>
      </c>
      <c r="R506" s="50">
        <v>0.0</v>
      </c>
      <c r="S506" s="52">
        <f t="shared" si="2"/>
        <v>0</v>
      </c>
      <c r="T506" s="41" t="s">
        <v>283</v>
      </c>
      <c r="U506" s="49">
        <v>45957.0</v>
      </c>
      <c r="V506" s="49">
        <v>45991.0</v>
      </c>
      <c r="W506" s="42">
        <v>1.0</v>
      </c>
      <c r="X506" s="42" t="s">
        <v>84</v>
      </c>
      <c r="Y506" s="42" t="s">
        <v>85</v>
      </c>
    </row>
    <row r="507" ht="18.0" customHeight="1">
      <c r="A507" s="38" t="s">
        <v>10231</v>
      </c>
      <c r="B507" s="40">
        <v>45957.0</v>
      </c>
      <c r="C507" s="42">
        <v>8829.0</v>
      </c>
      <c r="D507" s="47" t="s">
        <v>4479</v>
      </c>
      <c r="E507" s="46" t="s">
        <v>4480</v>
      </c>
      <c r="F507" s="228" t="s">
        <v>4481</v>
      </c>
      <c r="G507" s="47" t="s">
        <v>796</v>
      </c>
      <c r="H507" s="47" t="s">
        <v>134</v>
      </c>
      <c r="I507" s="42" t="s">
        <v>6450</v>
      </c>
      <c r="J507" s="49">
        <v>45041.0</v>
      </c>
      <c r="K507" s="40">
        <v>45957.0</v>
      </c>
      <c r="L507" s="42" t="s">
        <v>75</v>
      </c>
      <c r="M507" s="51">
        <v>0.0</v>
      </c>
      <c r="N507" s="42" t="s">
        <v>75</v>
      </c>
      <c r="O507" s="54">
        <v>118000.0</v>
      </c>
      <c r="P507" s="54">
        <v>0.0</v>
      </c>
      <c r="Q507" s="50">
        <v>0.0</v>
      </c>
      <c r="R507" s="50">
        <v>0.0</v>
      </c>
      <c r="S507" s="52">
        <f t="shared" si="2"/>
        <v>0</v>
      </c>
      <c r="T507" s="41" t="s">
        <v>283</v>
      </c>
      <c r="U507" s="49">
        <v>45957.0</v>
      </c>
      <c r="V507" s="49">
        <v>45987.0</v>
      </c>
      <c r="W507" s="42">
        <v>1.0</v>
      </c>
      <c r="X507" s="42" t="s">
        <v>84</v>
      </c>
      <c r="Y507" s="42" t="s">
        <v>85</v>
      </c>
    </row>
    <row r="508" ht="18.0" customHeight="1">
      <c r="A508" s="158" t="s">
        <v>10259</v>
      </c>
      <c r="B508" s="40">
        <v>45958.0</v>
      </c>
      <c r="C508" s="42">
        <v>14098.0</v>
      </c>
      <c r="D508" s="47" t="s">
        <v>9020</v>
      </c>
      <c r="E508" s="46" t="s">
        <v>9021</v>
      </c>
      <c r="F508" s="228" t="s">
        <v>9023</v>
      </c>
      <c r="G508" s="47" t="s">
        <v>194</v>
      </c>
      <c r="H508" s="487" t="s">
        <v>177</v>
      </c>
      <c r="I508" s="42" t="s">
        <v>6450</v>
      </c>
      <c r="J508" s="49">
        <v>45637.0</v>
      </c>
      <c r="K508" s="40">
        <v>45957.0</v>
      </c>
      <c r="L508" s="42" t="s">
        <v>75</v>
      </c>
      <c r="M508" s="51">
        <v>0.0</v>
      </c>
      <c r="N508" s="40">
        <v>45968.0</v>
      </c>
      <c r="O508" s="54">
        <v>1298046.0</v>
      </c>
      <c r="P508" s="54">
        <v>0.0</v>
      </c>
      <c r="Q508" s="50">
        <v>0.0</v>
      </c>
      <c r="R508" s="50">
        <v>0.0</v>
      </c>
      <c r="S508" s="52">
        <f t="shared" si="2"/>
        <v>0</v>
      </c>
      <c r="T508" s="41" t="s">
        <v>283</v>
      </c>
      <c r="U508" s="49">
        <v>45968.0</v>
      </c>
      <c r="V508" s="49">
        <v>46388.0</v>
      </c>
      <c r="W508" s="42">
        <v>12.0</v>
      </c>
      <c r="X508" s="42" t="s">
        <v>84</v>
      </c>
      <c r="Y508" s="42" t="s">
        <v>221</v>
      </c>
    </row>
    <row r="509" ht="18.0" customHeight="1">
      <c r="A509" s="38" t="s">
        <v>10262</v>
      </c>
      <c r="B509" s="40">
        <v>45958.0</v>
      </c>
      <c r="C509" s="42">
        <v>10254.0</v>
      </c>
      <c r="D509" s="47" t="s">
        <v>228</v>
      </c>
      <c r="E509" s="46" t="s">
        <v>62</v>
      </c>
      <c r="F509" s="228" t="s">
        <v>65</v>
      </c>
      <c r="G509" s="47" t="s">
        <v>70</v>
      </c>
      <c r="H509" s="47" t="s">
        <v>72</v>
      </c>
      <c r="I509" s="42" t="s">
        <v>6450</v>
      </c>
      <c r="J509" s="49">
        <v>45197.0</v>
      </c>
      <c r="K509" s="40">
        <v>45957.0</v>
      </c>
      <c r="L509" s="42" t="s">
        <v>75</v>
      </c>
      <c r="M509" s="51">
        <v>118000.0</v>
      </c>
      <c r="N509" s="42" t="s">
        <v>75</v>
      </c>
      <c r="O509" s="54">
        <v>10000.0</v>
      </c>
      <c r="P509" s="54">
        <v>0.0</v>
      </c>
      <c r="Q509" s="50">
        <v>0.0</v>
      </c>
      <c r="R509" s="50">
        <v>0.0</v>
      </c>
      <c r="S509" s="52">
        <f t="shared" si="2"/>
        <v>0</v>
      </c>
      <c r="T509" s="41" t="s">
        <v>283</v>
      </c>
      <c r="U509" s="49">
        <v>45957.0</v>
      </c>
      <c r="V509" s="49">
        <v>45991.0</v>
      </c>
      <c r="W509" s="42">
        <v>1.0</v>
      </c>
      <c r="X509" s="42" t="s">
        <v>84</v>
      </c>
      <c r="Y509" s="42" t="s">
        <v>85</v>
      </c>
    </row>
    <row r="510" ht="18.0" customHeight="1">
      <c r="A510" s="38" t="s">
        <v>10274</v>
      </c>
      <c r="B510" s="40">
        <v>45958.0</v>
      </c>
      <c r="C510" s="42">
        <v>2640.0</v>
      </c>
      <c r="D510" s="47" t="s">
        <v>3053</v>
      </c>
      <c r="E510" s="46" t="s">
        <v>2417</v>
      </c>
      <c r="F510" s="228" t="s">
        <v>2418</v>
      </c>
      <c r="G510" s="47" t="s">
        <v>179</v>
      </c>
      <c r="H510" s="47" t="s">
        <v>177</v>
      </c>
      <c r="I510" s="42" t="s">
        <v>6450</v>
      </c>
      <c r="J510" s="49">
        <v>44461.0</v>
      </c>
      <c r="K510" s="40">
        <v>45957.0</v>
      </c>
      <c r="L510" s="42" t="s">
        <v>75</v>
      </c>
      <c r="M510" s="51">
        <v>0.0</v>
      </c>
      <c r="N510" s="42" t="s">
        <v>75</v>
      </c>
      <c r="O510" s="54">
        <v>78018.0</v>
      </c>
      <c r="P510" s="54">
        <v>0.0</v>
      </c>
      <c r="Q510" s="50">
        <v>0.0</v>
      </c>
      <c r="R510" s="50">
        <v>0.0</v>
      </c>
      <c r="S510" s="52">
        <f t="shared" si="2"/>
        <v>0</v>
      </c>
      <c r="T510" s="41" t="s">
        <v>283</v>
      </c>
      <c r="U510" s="49">
        <v>45957.0</v>
      </c>
      <c r="V510" s="49">
        <v>45987.0</v>
      </c>
      <c r="W510" s="42">
        <v>1.0</v>
      </c>
      <c r="X510" s="42" t="s">
        <v>98</v>
      </c>
      <c r="Y510" s="42" t="s">
        <v>85</v>
      </c>
    </row>
    <row r="511" ht="18.0" customHeight="1">
      <c r="A511" s="38" t="s">
        <v>10278</v>
      </c>
      <c r="B511" s="40">
        <v>45958.0</v>
      </c>
      <c r="C511" s="42">
        <v>8575.0</v>
      </c>
      <c r="D511" s="47" t="s">
        <v>4357</v>
      </c>
      <c r="E511" s="46" t="s">
        <v>4269</v>
      </c>
      <c r="F511" s="228" t="s">
        <v>4270</v>
      </c>
      <c r="G511" s="47" t="s">
        <v>601</v>
      </c>
      <c r="H511" s="47" t="s">
        <v>177</v>
      </c>
      <c r="I511" s="42" t="s">
        <v>6450</v>
      </c>
      <c r="J511" s="49">
        <v>45003.0</v>
      </c>
      <c r="K511" s="40">
        <v>45957.0</v>
      </c>
      <c r="L511" s="42" t="s">
        <v>75</v>
      </c>
      <c r="M511" s="51">
        <v>0.0</v>
      </c>
      <c r="N511" s="42" t="s">
        <v>75</v>
      </c>
      <c r="O511" s="54">
        <v>78000.0</v>
      </c>
      <c r="P511" s="54">
        <v>0.0</v>
      </c>
      <c r="Q511" s="50">
        <v>0.0</v>
      </c>
      <c r="R511" s="50">
        <v>0.0</v>
      </c>
      <c r="S511" s="52">
        <f t="shared" si="2"/>
        <v>0</v>
      </c>
      <c r="T511" s="41" t="s">
        <v>283</v>
      </c>
      <c r="U511" s="49">
        <v>45957.0</v>
      </c>
      <c r="V511" s="49">
        <v>45987.0</v>
      </c>
      <c r="W511" s="42">
        <v>1.0</v>
      </c>
      <c r="X511" s="42" t="s">
        <v>98</v>
      </c>
      <c r="Y511" s="42" t="s">
        <v>85</v>
      </c>
    </row>
    <row r="512" ht="18.0" customHeight="1">
      <c r="A512" s="38" t="s">
        <v>10286</v>
      </c>
      <c r="B512" s="40">
        <v>45958.0</v>
      </c>
      <c r="C512" s="42">
        <v>1376.0</v>
      </c>
      <c r="D512" s="47" t="s">
        <v>4328</v>
      </c>
      <c r="E512" s="46" t="s">
        <v>4329</v>
      </c>
      <c r="F512" s="228" t="s">
        <v>4330</v>
      </c>
      <c r="G512" s="47" t="s">
        <v>3438</v>
      </c>
      <c r="H512" s="47" t="s">
        <v>3011</v>
      </c>
      <c r="I512" s="42" t="s">
        <v>6450</v>
      </c>
      <c r="J512" s="49">
        <v>44360.0</v>
      </c>
      <c r="K512" s="40">
        <v>45957.0</v>
      </c>
      <c r="L512" s="42" t="s">
        <v>75</v>
      </c>
      <c r="M512" s="51">
        <v>0.0</v>
      </c>
      <c r="N512" s="42" t="s">
        <v>75</v>
      </c>
      <c r="O512" s="54">
        <v>78000.0</v>
      </c>
      <c r="P512" s="54">
        <v>0.0</v>
      </c>
      <c r="Q512" s="50">
        <v>0.0</v>
      </c>
      <c r="R512" s="50">
        <v>0.0</v>
      </c>
      <c r="S512" s="52">
        <f t="shared" si="2"/>
        <v>0</v>
      </c>
      <c r="T512" s="41" t="s">
        <v>283</v>
      </c>
      <c r="U512" s="49">
        <v>45957.0</v>
      </c>
      <c r="V512" s="49">
        <v>45992.0</v>
      </c>
      <c r="W512" s="42">
        <v>1.0</v>
      </c>
      <c r="X512" s="42" t="s">
        <v>98</v>
      </c>
      <c r="Y512" s="42" t="s">
        <v>85</v>
      </c>
    </row>
    <row r="513" ht="18.0" customHeight="1">
      <c r="A513" s="38" t="s">
        <v>10288</v>
      </c>
      <c r="B513" s="40">
        <v>45958.0</v>
      </c>
      <c r="C513" s="42">
        <v>1376.0</v>
      </c>
      <c r="D513" s="47" t="s">
        <v>4328</v>
      </c>
      <c r="E513" s="46" t="s">
        <v>4329</v>
      </c>
      <c r="F513" s="228" t="s">
        <v>4337</v>
      </c>
      <c r="G513" s="47" t="s">
        <v>3438</v>
      </c>
      <c r="H513" s="47" t="s">
        <v>3011</v>
      </c>
      <c r="I513" s="42" t="s">
        <v>6450</v>
      </c>
      <c r="J513" s="49">
        <v>44360.0</v>
      </c>
      <c r="K513" s="40">
        <v>45957.0</v>
      </c>
      <c r="L513" s="42" t="s">
        <v>75</v>
      </c>
      <c r="M513" s="51">
        <v>0.0</v>
      </c>
      <c r="N513" s="42" t="s">
        <v>75</v>
      </c>
      <c r="O513" s="54">
        <v>78000.0</v>
      </c>
      <c r="P513" s="54">
        <v>0.0</v>
      </c>
      <c r="Q513" s="50">
        <v>0.0</v>
      </c>
      <c r="R513" s="50">
        <v>0.0</v>
      </c>
      <c r="S513" s="52">
        <f t="shared" si="2"/>
        <v>0</v>
      </c>
      <c r="T513" s="41" t="s">
        <v>283</v>
      </c>
      <c r="U513" s="49">
        <v>45957.0</v>
      </c>
      <c r="V513" s="49">
        <v>45994.0</v>
      </c>
      <c r="W513" s="42">
        <v>1.0</v>
      </c>
      <c r="X513" s="42" t="s">
        <v>98</v>
      </c>
      <c r="Y513" s="42" t="s">
        <v>85</v>
      </c>
    </row>
    <row r="514" ht="18.0" customHeight="1">
      <c r="A514" s="38" t="s">
        <v>10291</v>
      </c>
      <c r="B514" s="40">
        <v>45958.0</v>
      </c>
      <c r="C514" s="42">
        <v>9941.0</v>
      </c>
      <c r="D514" s="47" t="s">
        <v>527</v>
      </c>
      <c r="E514" s="46" t="s">
        <v>459</v>
      </c>
      <c r="F514" s="228" t="s">
        <v>460</v>
      </c>
      <c r="G514" s="47" t="s">
        <v>528</v>
      </c>
      <c r="H514" s="47" t="s">
        <v>200</v>
      </c>
      <c r="I514" s="42" t="s">
        <v>6450</v>
      </c>
      <c r="J514" s="49">
        <v>45165.0</v>
      </c>
      <c r="K514" s="40">
        <v>45958.0</v>
      </c>
      <c r="L514" s="42" t="s">
        <v>75</v>
      </c>
      <c r="M514" s="51">
        <v>78000.0</v>
      </c>
      <c r="N514" s="42" t="s">
        <v>75</v>
      </c>
      <c r="O514" s="54">
        <v>100047.0</v>
      </c>
      <c r="P514" s="54">
        <v>0.0</v>
      </c>
      <c r="Q514" s="50">
        <v>0.0</v>
      </c>
      <c r="R514" s="50">
        <v>0.0</v>
      </c>
      <c r="S514" s="52">
        <f t="shared" si="2"/>
        <v>0</v>
      </c>
      <c r="T514" s="41" t="s">
        <v>283</v>
      </c>
      <c r="U514" s="49">
        <v>45958.0</v>
      </c>
      <c r="V514" s="49">
        <v>45990.0</v>
      </c>
      <c r="W514" s="42">
        <v>1.0</v>
      </c>
      <c r="X514" s="42" t="s">
        <v>98</v>
      </c>
      <c r="Y514" s="42" t="s">
        <v>85</v>
      </c>
    </row>
    <row r="515" ht="18.0" customHeight="1">
      <c r="A515" s="38" t="s">
        <v>10301</v>
      </c>
      <c r="B515" s="40">
        <v>45958.0</v>
      </c>
      <c r="C515" s="42">
        <v>1541.0</v>
      </c>
      <c r="D515" s="47" t="s">
        <v>1595</v>
      </c>
      <c r="E515" s="46" t="s">
        <v>1596</v>
      </c>
      <c r="F515" s="228" t="s">
        <v>1597</v>
      </c>
      <c r="G515" s="47" t="s">
        <v>383</v>
      </c>
      <c r="H515" s="47" t="s">
        <v>101</v>
      </c>
      <c r="I515" s="42" t="s">
        <v>6450</v>
      </c>
      <c r="J515" s="49">
        <v>44370.0</v>
      </c>
      <c r="K515" s="40">
        <v>45958.0</v>
      </c>
      <c r="L515" s="42" t="s">
        <v>75</v>
      </c>
      <c r="M515" s="51">
        <v>78000.0</v>
      </c>
      <c r="N515" s="42" t="s">
        <v>75</v>
      </c>
      <c r="O515" s="54">
        <v>80000.0</v>
      </c>
      <c r="P515" s="54">
        <v>0.0</v>
      </c>
      <c r="Q515" s="50">
        <v>0.0</v>
      </c>
      <c r="R515" s="50">
        <v>0.0</v>
      </c>
      <c r="S515" s="52">
        <f t="shared" si="2"/>
        <v>0</v>
      </c>
      <c r="T515" s="41" t="s">
        <v>283</v>
      </c>
      <c r="U515" s="49">
        <v>45958.0</v>
      </c>
      <c r="V515" s="49">
        <v>45988.0</v>
      </c>
      <c r="W515" s="42">
        <v>1.0</v>
      </c>
      <c r="X515" s="42" t="s">
        <v>98</v>
      </c>
      <c r="Y515" s="42" t="s">
        <v>85</v>
      </c>
    </row>
    <row r="516" ht="18.0" customHeight="1">
      <c r="A516" s="38" t="s">
        <v>10313</v>
      </c>
      <c r="B516" s="40">
        <v>45958.0</v>
      </c>
      <c r="C516" s="42">
        <v>5138.0</v>
      </c>
      <c r="D516" s="47" t="s">
        <v>8200</v>
      </c>
      <c r="E516" s="46" t="s">
        <v>161</v>
      </c>
      <c r="F516" s="228" t="s">
        <v>163</v>
      </c>
      <c r="G516" s="47" t="s">
        <v>99</v>
      </c>
      <c r="H516" s="47" t="s">
        <v>101</v>
      </c>
      <c r="I516" s="42" t="s">
        <v>6450</v>
      </c>
      <c r="J516" s="49">
        <v>44642.0</v>
      </c>
      <c r="K516" s="40">
        <v>45958.0</v>
      </c>
      <c r="L516" s="42" t="s">
        <v>75</v>
      </c>
      <c r="M516" s="51">
        <v>118000.0</v>
      </c>
      <c r="N516" s="42" t="s">
        <v>75</v>
      </c>
      <c r="O516" s="54">
        <v>25000.0</v>
      </c>
      <c r="P516" s="54">
        <v>0.0</v>
      </c>
      <c r="Q516" s="50">
        <v>0.0</v>
      </c>
      <c r="R516" s="50">
        <v>0.0</v>
      </c>
      <c r="S516" s="52">
        <f t="shared" si="2"/>
        <v>0</v>
      </c>
      <c r="T516" s="41" t="s">
        <v>283</v>
      </c>
      <c r="U516" s="49">
        <v>45958.0</v>
      </c>
      <c r="V516" s="49">
        <v>45989.0</v>
      </c>
      <c r="W516" s="42">
        <v>1.0</v>
      </c>
      <c r="X516" s="42" t="s">
        <v>84</v>
      </c>
      <c r="Y516" s="42" t="s">
        <v>85</v>
      </c>
    </row>
    <row r="517" ht="18.0" customHeight="1">
      <c r="A517" s="38" t="s">
        <v>10316</v>
      </c>
      <c r="B517" s="40">
        <v>45958.0</v>
      </c>
      <c r="C517" s="42">
        <v>6628.0</v>
      </c>
      <c r="D517" s="47" t="s">
        <v>92</v>
      </c>
      <c r="E517" s="46" t="s">
        <v>95</v>
      </c>
      <c r="F517" s="228" t="s">
        <v>96</v>
      </c>
      <c r="G517" s="47" t="s">
        <v>99</v>
      </c>
      <c r="H517" s="47" t="s">
        <v>101</v>
      </c>
      <c r="I517" s="42" t="s">
        <v>6450</v>
      </c>
      <c r="J517" s="49">
        <v>44787.0</v>
      </c>
      <c r="K517" s="40">
        <v>45958.0</v>
      </c>
      <c r="L517" s="42" t="s">
        <v>75</v>
      </c>
      <c r="M517" s="51">
        <v>0.0</v>
      </c>
      <c r="N517" s="40">
        <v>45959.0</v>
      </c>
      <c r="O517" s="54">
        <v>78061.0</v>
      </c>
      <c r="P517" s="54">
        <v>0.0</v>
      </c>
      <c r="Q517" s="50">
        <v>0.0</v>
      </c>
      <c r="R517" s="50">
        <v>0.0</v>
      </c>
      <c r="S517" s="52">
        <f t="shared" si="2"/>
        <v>0</v>
      </c>
      <c r="T517" s="41" t="s">
        <v>283</v>
      </c>
      <c r="U517" s="49">
        <v>45959.0</v>
      </c>
      <c r="V517" s="49">
        <v>45990.0</v>
      </c>
      <c r="W517" s="42">
        <v>1.0</v>
      </c>
      <c r="X517" s="42" t="s">
        <v>98</v>
      </c>
      <c r="Y517" s="42" t="s">
        <v>85</v>
      </c>
    </row>
    <row r="518" ht="18.0" customHeight="1">
      <c r="A518" s="38" t="s">
        <v>10322</v>
      </c>
      <c r="B518" s="40">
        <v>45959.0</v>
      </c>
      <c r="C518" s="42">
        <v>11703.0</v>
      </c>
      <c r="D518" s="47" t="s">
        <v>1836</v>
      </c>
      <c r="E518" s="46" t="s">
        <v>524</v>
      </c>
      <c r="F518" s="228" t="s">
        <v>525</v>
      </c>
      <c r="G518" s="47" t="s">
        <v>404</v>
      </c>
      <c r="H518" s="47" t="s">
        <v>72</v>
      </c>
      <c r="I518" s="42" t="s">
        <v>6450</v>
      </c>
      <c r="J518" s="49">
        <v>45377.0</v>
      </c>
      <c r="K518" s="40">
        <v>45958.0</v>
      </c>
      <c r="L518" s="42" t="s">
        <v>75</v>
      </c>
      <c r="M518" s="51">
        <v>0.0</v>
      </c>
      <c r="N518" s="42" t="s">
        <v>75</v>
      </c>
      <c r="O518" s="51">
        <v>118000.0</v>
      </c>
      <c r="P518" s="54">
        <v>0.0</v>
      </c>
      <c r="Q518" s="50">
        <v>0.0</v>
      </c>
      <c r="R518" s="50">
        <v>0.0</v>
      </c>
      <c r="S518" s="52">
        <f t="shared" si="2"/>
        <v>0</v>
      </c>
      <c r="T518" s="41" t="s">
        <v>283</v>
      </c>
      <c r="U518" s="49">
        <v>45958.0</v>
      </c>
      <c r="V518" s="49">
        <v>45991.0</v>
      </c>
      <c r="W518" s="42">
        <v>1.0</v>
      </c>
      <c r="X518" s="42" t="s">
        <v>84</v>
      </c>
      <c r="Y518" s="42" t="s">
        <v>85</v>
      </c>
    </row>
    <row r="519" ht="18.0" customHeight="1">
      <c r="A519" s="38" t="s">
        <v>10325</v>
      </c>
      <c r="B519" s="40">
        <v>45959.0</v>
      </c>
      <c r="C519" s="42">
        <v>8177.0</v>
      </c>
      <c r="D519" s="47" t="s">
        <v>520</v>
      </c>
      <c r="E519" s="46" t="s">
        <v>521</v>
      </c>
      <c r="F519" s="228" t="s">
        <v>523</v>
      </c>
      <c r="G519" s="47" t="s">
        <v>70</v>
      </c>
      <c r="H519" s="47" t="s">
        <v>72</v>
      </c>
      <c r="I519" s="42" t="s">
        <v>6450</v>
      </c>
      <c r="J519" s="49">
        <v>44954.0</v>
      </c>
      <c r="K519" s="40">
        <v>45958.0</v>
      </c>
      <c r="L519" s="42" t="s">
        <v>75</v>
      </c>
      <c r="M519" s="51">
        <v>118000.0</v>
      </c>
      <c r="N519" s="42" t="s">
        <v>75</v>
      </c>
      <c r="O519" s="54">
        <v>70000.0</v>
      </c>
      <c r="P519" s="54">
        <v>0.0</v>
      </c>
      <c r="Q519" s="50">
        <v>0.0</v>
      </c>
      <c r="R519" s="50">
        <v>0.0</v>
      </c>
      <c r="S519" s="52">
        <f t="shared" si="2"/>
        <v>0</v>
      </c>
      <c r="T519" s="41" t="s">
        <v>283</v>
      </c>
      <c r="U519" s="49">
        <v>45958.0</v>
      </c>
      <c r="V519" s="49">
        <v>45992.0</v>
      </c>
      <c r="W519" s="42">
        <v>1.0</v>
      </c>
      <c r="X519" s="42" t="s">
        <v>84</v>
      </c>
      <c r="Y519" s="42" t="s">
        <v>85</v>
      </c>
    </row>
    <row r="520" ht="18.0" customHeight="1">
      <c r="A520" s="38" t="s">
        <v>10332</v>
      </c>
      <c r="B520" s="40">
        <v>45960.0</v>
      </c>
      <c r="C520" s="42">
        <v>2955.0</v>
      </c>
      <c r="D520" s="47" t="s">
        <v>471</v>
      </c>
      <c r="E520" s="46" t="s">
        <v>472</v>
      </c>
      <c r="F520" s="228" t="s">
        <v>473</v>
      </c>
      <c r="G520" s="47" t="s">
        <v>383</v>
      </c>
      <c r="H520" s="47" t="s">
        <v>101</v>
      </c>
      <c r="I520" s="42" t="s">
        <v>6450</v>
      </c>
      <c r="J520" s="49">
        <v>44488.0</v>
      </c>
      <c r="K520" s="40">
        <v>45958.0</v>
      </c>
      <c r="L520" s="42" t="s">
        <v>75</v>
      </c>
      <c r="M520" s="51">
        <v>0.0</v>
      </c>
      <c r="N520" s="40">
        <v>45959.0</v>
      </c>
      <c r="O520" s="54">
        <v>78021.0</v>
      </c>
      <c r="P520" s="54">
        <v>0.0</v>
      </c>
      <c r="Q520" s="50">
        <v>0.0</v>
      </c>
      <c r="R520" s="50">
        <v>0.0</v>
      </c>
      <c r="S520" s="52">
        <f t="shared" si="2"/>
        <v>0</v>
      </c>
      <c r="T520" s="41" t="s">
        <v>283</v>
      </c>
      <c r="U520" s="49">
        <v>45959.0</v>
      </c>
      <c r="V520" s="49">
        <v>45990.0</v>
      </c>
      <c r="W520" s="42">
        <v>1.0</v>
      </c>
      <c r="X520" s="42" t="s">
        <v>98</v>
      </c>
      <c r="Y520" s="42" t="s">
        <v>85</v>
      </c>
    </row>
    <row r="521" ht="18.0" customHeight="1">
      <c r="A521" s="38" t="s">
        <v>10340</v>
      </c>
      <c r="B521" s="40">
        <v>45959.0</v>
      </c>
      <c r="C521" s="42">
        <v>8191.0</v>
      </c>
      <c r="D521" s="47" t="s">
        <v>136</v>
      </c>
      <c r="E521" s="46" t="s">
        <v>8157</v>
      </c>
      <c r="F521" s="228" t="s">
        <v>141</v>
      </c>
      <c r="G521" s="47" t="s">
        <v>142</v>
      </c>
      <c r="H521" s="47" t="s">
        <v>144</v>
      </c>
      <c r="I521" s="42" t="s">
        <v>6450</v>
      </c>
      <c r="J521" s="49">
        <v>44955.0</v>
      </c>
      <c r="K521" s="40">
        <v>45959.0</v>
      </c>
      <c r="L521" s="42" t="s">
        <v>75</v>
      </c>
      <c r="M521" s="51">
        <v>0.0</v>
      </c>
      <c r="N521" s="42" t="s">
        <v>75</v>
      </c>
      <c r="O521" s="54">
        <v>118000.0</v>
      </c>
      <c r="P521" s="54">
        <v>0.0</v>
      </c>
      <c r="Q521" s="50">
        <v>0.0</v>
      </c>
      <c r="R521" s="50">
        <v>0.0</v>
      </c>
      <c r="S521" s="52">
        <f t="shared" si="2"/>
        <v>0</v>
      </c>
      <c r="T521" s="41" t="s">
        <v>283</v>
      </c>
      <c r="U521" s="49">
        <v>45959.0</v>
      </c>
      <c r="V521" s="49">
        <v>45989.0</v>
      </c>
      <c r="W521" s="42">
        <v>1.0</v>
      </c>
      <c r="X521" s="42" t="s">
        <v>84</v>
      </c>
      <c r="Y521" s="42" t="s">
        <v>85</v>
      </c>
    </row>
    <row r="522" ht="18.0" customHeight="1">
      <c r="A522" s="38" t="s">
        <v>10343</v>
      </c>
      <c r="B522" s="40">
        <v>45959.0</v>
      </c>
      <c r="C522" s="42">
        <v>4832.0</v>
      </c>
      <c r="D522" s="47" t="s">
        <v>4243</v>
      </c>
      <c r="E522" s="46" t="s">
        <v>5335</v>
      </c>
      <c r="F522" s="228" t="s">
        <v>4246</v>
      </c>
      <c r="G522" s="47" t="s">
        <v>194</v>
      </c>
      <c r="H522" s="47" t="s">
        <v>177</v>
      </c>
      <c r="I522" s="42" t="s">
        <v>6450</v>
      </c>
      <c r="J522" s="49">
        <v>44620.0</v>
      </c>
      <c r="K522" s="40">
        <v>45959.0</v>
      </c>
      <c r="L522" s="42" t="s">
        <v>75</v>
      </c>
      <c r="M522" s="51">
        <v>118000.0</v>
      </c>
      <c r="N522" s="42" t="s">
        <v>75</v>
      </c>
      <c r="O522" s="54">
        <v>120020.0</v>
      </c>
      <c r="P522" s="54">
        <v>0.0</v>
      </c>
      <c r="Q522" s="50">
        <v>0.0</v>
      </c>
      <c r="R522" s="50">
        <v>0.0</v>
      </c>
      <c r="S522" s="52">
        <f t="shared" si="2"/>
        <v>0</v>
      </c>
      <c r="T522" s="41" t="s">
        <v>283</v>
      </c>
      <c r="U522" s="49">
        <v>45959.0</v>
      </c>
      <c r="V522" s="49">
        <v>45989.0</v>
      </c>
      <c r="W522" s="42">
        <v>1.0</v>
      </c>
      <c r="X522" s="42" t="s">
        <v>84</v>
      </c>
      <c r="Y522" s="42" t="s">
        <v>85</v>
      </c>
    </row>
    <row r="523" ht="18.0" customHeight="1">
      <c r="A523" s="38" t="s">
        <v>10346</v>
      </c>
      <c r="B523" s="40">
        <v>45959.0</v>
      </c>
      <c r="C523" s="42">
        <v>11691.0</v>
      </c>
      <c r="D523" s="47" t="s">
        <v>5049</v>
      </c>
      <c r="E523" s="46" t="s">
        <v>271</v>
      </c>
      <c r="F523" s="228" t="s">
        <v>272</v>
      </c>
      <c r="G523" s="47" t="s">
        <v>273</v>
      </c>
      <c r="H523" s="47" t="s">
        <v>156</v>
      </c>
      <c r="I523" s="42" t="s">
        <v>6450</v>
      </c>
      <c r="J523" s="49">
        <v>45376.0</v>
      </c>
      <c r="K523" s="40">
        <v>45959.0</v>
      </c>
      <c r="L523" s="42" t="s">
        <v>75</v>
      </c>
      <c r="M523" s="51">
        <v>78000.0</v>
      </c>
      <c r="N523" s="42" t="s">
        <v>75</v>
      </c>
      <c r="O523" s="54">
        <v>74000.0</v>
      </c>
      <c r="P523" s="54">
        <v>0.0</v>
      </c>
      <c r="Q523" s="50">
        <v>0.0</v>
      </c>
      <c r="R523" s="50">
        <v>0.0</v>
      </c>
      <c r="S523" s="52">
        <f t="shared" si="2"/>
        <v>0</v>
      </c>
      <c r="T523" s="41" t="s">
        <v>283</v>
      </c>
      <c r="U523" s="49">
        <v>45959.0</v>
      </c>
      <c r="V523" s="49">
        <v>45991.0</v>
      </c>
      <c r="W523" s="42">
        <v>1.0</v>
      </c>
      <c r="X523" s="42" t="s">
        <v>98</v>
      </c>
      <c r="Y523" s="42" t="s">
        <v>85</v>
      </c>
    </row>
    <row r="524" ht="18.0" customHeight="1">
      <c r="A524" s="38" t="s">
        <v>10349</v>
      </c>
      <c r="B524" s="40">
        <v>45959.0</v>
      </c>
      <c r="C524" s="42">
        <v>9441.0</v>
      </c>
      <c r="D524" s="47" t="s">
        <v>782</v>
      </c>
      <c r="E524" s="46" t="s">
        <v>5749</v>
      </c>
      <c r="F524" s="228" t="s">
        <v>615</v>
      </c>
      <c r="G524" s="47" t="s">
        <v>552</v>
      </c>
      <c r="H524" s="47" t="s">
        <v>72</v>
      </c>
      <c r="I524" s="42" t="s">
        <v>6450</v>
      </c>
      <c r="J524" s="49">
        <v>45106.0</v>
      </c>
      <c r="K524" s="40">
        <v>45959.0</v>
      </c>
      <c r="L524" s="42" t="s">
        <v>75</v>
      </c>
      <c r="M524" s="51">
        <v>78000.0</v>
      </c>
      <c r="N524" s="42" t="s">
        <v>75</v>
      </c>
      <c r="O524" s="54">
        <v>78014.0</v>
      </c>
      <c r="P524" s="54">
        <v>0.0</v>
      </c>
      <c r="Q524" s="50">
        <v>0.0</v>
      </c>
      <c r="R524" s="50">
        <v>0.0</v>
      </c>
      <c r="S524" s="52">
        <f t="shared" si="2"/>
        <v>0</v>
      </c>
      <c r="T524" s="41" t="s">
        <v>283</v>
      </c>
      <c r="U524" s="49">
        <v>45959.0</v>
      </c>
      <c r="V524" s="49">
        <v>45991.0</v>
      </c>
      <c r="W524" s="42">
        <v>1.0</v>
      </c>
      <c r="X524" s="42" t="s">
        <v>98</v>
      </c>
      <c r="Y524" s="42" t="s">
        <v>85</v>
      </c>
    </row>
    <row r="525" ht="18.0" customHeight="1">
      <c r="A525" s="38" t="s">
        <v>10354</v>
      </c>
      <c r="B525" s="40">
        <v>45959.0</v>
      </c>
      <c r="C525" s="42">
        <v>7425.0</v>
      </c>
      <c r="D525" s="47" t="s">
        <v>664</v>
      </c>
      <c r="E525" s="46" t="s">
        <v>665</v>
      </c>
      <c r="F525" s="228" t="s">
        <v>666</v>
      </c>
      <c r="G525" s="47" t="s">
        <v>404</v>
      </c>
      <c r="H525" s="47" t="s">
        <v>72</v>
      </c>
      <c r="I525" s="42" t="s">
        <v>6450</v>
      </c>
      <c r="J525" s="49">
        <v>44866.0</v>
      </c>
      <c r="K525" s="40">
        <v>45959.0</v>
      </c>
      <c r="L525" s="42" t="s">
        <v>75</v>
      </c>
      <c r="M525" s="51">
        <v>0.0</v>
      </c>
      <c r="N525" s="42" t="s">
        <v>75</v>
      </c>
      <c r="O525" s="54">
        <v>78009.0</v>
      </c>
      <c r="P525" s="54">
        <v>0.0</v>
      </c>
      <c r="Q525" s="50">
        <v>0.0</v>
      </c>
      <c r="R525" s="50">
        <v>0.0</v>
      </c>
      <c r="S525" s="52">
        <f t="shared" si="2"/>
        <v>0</v>
      </c>
      <c r="T525" s="41" t="s">
        <v>283</v>
      </c>
      <c r="U525" s="49">
        <v>45959.0</v>
      </c>
      <c r="V525" s="49">
        <v>45991.0</v>
      </c>
      <c r="W525" s="42">
        <v>1.0</v>
      </c>
      <c r="X525" s="42" t="s">
        <v>98</v>
      </c>
      <c r="Y525" s="42" t="s">
        <v>85</v>
      </c>
    </row>
    <row r="526" ht="18.0" customHeight="1">
      <c r="A526" s="38" t="s">
        <v>10357</v>
      </c>
      <c r="B526" s="40">
        <v>45959.0</v>
      </c>
      <c r="C526" s="42">
        <v>7627.0</v>
      </c>
      <c r="D526" s="47" t="s">
        <v>4412</v>
      </c>
      <c r="E526" s="46" t="s">
        <v>4413</v>
      </c>
      <c r="F526" s="228" t="s">
        <v>4414</v>
      </c>
      <c r="G526" s="47" t="s">
        <v>1940</v>
      </c>
      <c r="H526" s="47" t="s">
        <v>156</v>
      </c>
      <c r="I526" s="42" t="s">
        <v>6450</v>
      </c>
      <c r="J526" s="49">
        <v>44888.0</v>
      </c>
      <c r="K526" s="40">
        <v>45959.0</v>
      </c>
      <c r="L526" s="42" t="s">
        <v>75</v>
      </c>
      <c r="M526" s="51">
        <v>0.0</v>
      </c>
      <c r="N526" s="42" t="s">
        <v>75</v>
      </c>
      <c r="O526" s="54">
        <v>78000.0</v>
      </c>
      <c r="P526" s="54">
        <v>0.0</v>
      </c>
      <c r="Q526" s="50">
        <v>0.0</v>
      </c>
      <c r="R526" s="50">
        <v>0.0</v>
      </c>
      <c r="S526" s="52">
        <f t="shared" si="2"/>
        <v>0</v>
      </c>
      <c r="T526" s="41" t="s">
        <v>283</v>
      </c>
      <c r="U526" s="49">
        <v>45959.0</v>
      </c>
      <c r="V526" s="49">
        <v>45989.0</v>
      </c>
      <c r="W526" s="42">
        <v>1.0</v>
      </c>
      <c r="X526" s="42" t="s">
        <v>98</v>
      </c>
      <c r="Y526" s="42" t="s">
        <v>85</v>
      </c>
    </row>
    <row r="527" ht="18.0" customHeight="1">
      <c r="A527" s="38" t="s">
        <v>10363</v>
      </c>
      <c r="B527" s="40">
        <v>45959.0</v>
      </c>
      <c r="C527" s="42">
        <v>10205.0</v>
      </c>
      <c r="D527" s="47" t="s">
        <v>4193</v>
      </c>
      <c r="E527" s="46" t="s">
        <v>1732</v>
      </c>
      <c r="F527" s="228" t="s">
        <v>1733</v>
      </c>
      <c r="G527" s="47" t="s">
        <v>217</v>
      </c>
      <c r="H527" s="47" t="s">
        <v>177</v>
      </c>
      <c r="I527" s="42" t="s">
        <v>6450</v>
      </c>
      <c r="J527" s="49">
        <v>45193.0</v>
      </c>
      <c r="K527" s="40">
        <v>45959.0</v>
      </c>
      <c r="L527" s="42" t="s">
        <v>75</v>
      </c>
      <c r="M527" s="51">
        <v>78000.0</v>
      </c>
      <c r="N527" s="42" t="s">
        <v>75</v>
      </c>
      <c r="O527" s="54">
        <v>468095.0</v>
      </c>
      <c r="P527" s="54">
        <v>0.0</v>
      </c>
      <c r="Q527" s="50">
        <v>0.0</v>
      </c>
      <c r="R527" s="50">
        <v>0.0</v>
      </c>
      <c r="S527" s="52">
        <f t="shared" si="2"/>
        <v>0</v>
      </c>
      <c r="T527" s="41" t="s">
        <v>283</v>
      </c>
      <c r="U527" s="49">
        <v>45959.0</v>
      </c>
      <c r="V527" s="49">
        <v>45989.0</v>
      </c>
      <c r="W527" s="42">
        <v>1.0</v>
      </c>
      <c r="X527" s="42" t="s">
        <v>98</v>
      </c>
      <c r="Y527" s="42" t="s">
        <v>85</v>
      </c>
    </row>
    <row r="528" ht="18.0" customHeight="1">
      <c r="A528" s="38" t="s">
        <v>10367</v>
      </c>
      <c r="B528" s="40">
        <v>45959.0</v>
      </c>
      <c r="C528" s="42">
        <v>10205.0</v>
      </c>
      <c r="D528" s="47" t="s">
        <v>4193</v>
      </c>
      <c r="E528" s="46" t="s">
        <v>1732</v>
      </c>
      <c r="F528" s="228" t="s">
        <v>1747</v>
      </c>
      <c r="G528" s="47" t="s">
        <v>217</v>
      </c>
      <c r="H528" s="47" t="s">
        <v>177</v>
      </c>
      <c r="I528" s="42" t="s">
        <v>6450</v>
      </c>
      <c r="J528" s="49">
        <v>45193.0</v>
      </c>
      <c r="K528" s="40">
        <v>45959.0</v>
      </c>
      <c r="L528" s="42" t="s">
        <v>75</v>
      </c>
      <c r="M528" s="51">
        <v>78000.0</v>
      </c>
      <c r="N528" s="42" t="s">
        <v>75</v>
      </c>
      <c r="O528" s="54">
        <v>0.0</v>
      </c>
      <c r="P528" s="54">
        <v>0.0</v>
      </c>
      <c r="Q528" s="50">
        <v>0.0</v>
      </c>
      <c r="R528" s="50">
        <v>0.0</v>
      </c>
      <c r="S528" s="52">
        <f t="shared" si="2"/>
        <v>0</v>
      </c>
      <c r="T528" s="41" t="s">
        <v>283</v>
      </c>
      <c r="U528" s="49">
        <v>45959.0</v>
      </c>
      <c r="V528" s="49">
        <v>45989.0</v>
      </c>
      <c r="W528" s="42">
        <v>1.0</v>
      </c>
      <c r="X528" s="42" t="s">
        <v>98</v>
      </c>
      <c r="Y528" s="42" t="s">
        <v>85</v>
      </c>
    </row>
    <row r="529" ht="18.0" customHeight="1">
      <c r="A529" s="38" t="s">
        <v>10369</v>
      </c>
      <c r="B529" s="40">
        <v>45959.0</v>
      </c>
      <c r="C529" s="42">
        <v>10205.0</v>
      </c>
      <c r="D529" s="47" t="s">
        <v>4193</v>
      </c>
      <c r="E529" s="46" t="s">
        <v>1732</v>
      </c>
      <c r="F529" s="228" t="s">
        <v>1752</v>
      </c>
      <c r="G529" s="47" t="s">
        <v>217</v>
      </c>
      <c r="H529" s="47" t="s">
        <v>177</v>
      </c>
      <c r="I529" s="42" t="s">
        <v>6450</v>
      </c>
      <c r="J529" s="49">
        <v>45193.0</v>
      </c>
      <c r="K529" s="40">
        <v>45959.0</v>
      </c>
      <c r="L529" s="42" t="s">
        <v>75</v>
      </c>
      <c r="M529" s="51">
        <v>78000.0</v>
      </c>
      <c r="N529" s="42" t="s">
        <v>75</v>
      </c>
      <c r="O529" s="54">
        <v>0.0</v>
      </c>
      <c r="P529" s="54">
        <v>0.0</v>
      </c>
      <c r="Q529" s="50">
        <v>0.0</v>
      </c>
      <c r="R529" s="50">
        <v>0.0</v>
      </c>
      <c r="S529" s="52">
        <f t="shared" si="2"/>
        <v>0</v>
      </c>
      <c r="T529" s="41" t="s">
        <v>283</v>
      </c>
      <c r="U529" s="49">
        <v>45959.0</v>
      </c>
      <c r="V529" s="49">
        <v>45989.0</v>
      </c>
      <c r="W529" s="42">
        <v>1.0</v>
      </c>
      <c r="X529" s="42" t="s">
        <v>98</v>
      </c>
      <c r="Y529" s="42" t="s">
        <v>85</v>
      </c>
    </row>
    <row r="530" ht="18.0" customHeight="1">
      <c r="A530" s="38" t="s">
        <v>10372</v>
      </c>
      <c r="B530" s="40">
        <v>45959.0</v>
      </c>
      <c r="C530" s="42">
        <v>10205.0</v>
      </c>
      <c r="D530" s="47" t="s">
        <v>4193</v>
      </c>
      <c r="E530" s="46" t="s">
        <v>1732</v>
      </c>
      <c r="F530" s="228" t="s">
        <v>1759</v>
      </c>
      <c r="G530" s="47" t="s">
        <v>217</v>
      </c>
      <c r="H530" s="47" t="s">
        <v>177</v>
      </c>
      <c r="I530" s="42" t="s">
        <v>6450</v>
      </c>
      <c r="J530" s="49">
        <v>45193.0</v>
      </c>
      <c r="K530" s="40">
        <v>45959.0</v>
      </c>
      <c r="L530" s="42" t="s">
        <v>75</v>
      </c>
      <c r="M530" s="51">
        <v>78000.0</v>
      </c>
      <c r="N530" s="42" t="s">
        <v>75</v>
      </c>
      <c r="O530" s="54">
        <v>0.0</v>
      </c>
      <c r="P530" s="54">
        <v>0.0</v>
      </c>
      <c r="Q530" s="50">
        <v>0.0</v>
      </c>
      <c r="R530" s="50">
        <v>0.0</v>
      </c>
      <c r="S530" s="52">
        <f t="shared" si="2"/>
        <v>0</v>
      </c>
      <c r="T530" s="41" t="s">
        <v>283</v>
      </c>
      <c r="U530" s="49">
        <v>45959.0</v>
      </c>
      <c r="V530" s="49">
        <v>45989.0</v>
      </c>
      <c r="W530" s="42">
        <v>1.0</v>
      </c>
      <c r="X530" s="42" t="s">
        <v>98</v>
      </c>
      <c r="Y530" s="42" t="s">
        <v>85</v>
      </c>
    </row>
    <row r="531" ht="18.0" customHeight="1">
      <c r="A531" s="38" t="s">
        <v>10375</v>
      </c>
      <c r="B531" s="40">
        <v>45959.0</v>
      </c>
      <c r="C531" s="42">
        <v>10205.0</v>
      </c>
      <c r="D531" s="47" t="s">
        <v>4193</v>
      </c>
      <c r="E531" s="46" t="s">
        <v>1732</v>
      </c>
      <c r="F531" s="228" t="s">
        <v>1769</v>
      </c>
      <c r="G531" s="47" t="s">
        <v>217</v>
      </c>
      <c r="H531" s="47" t="s">
        <v>177</v>
      </c>
      <c r="I531" s="42" t="s">
        <v>6450</v>
      </c>
      <c r="J531" s="49">
        <v>45193.0</v>
      </c>
      <c r="K531" s="40">
        <v>45959.0</v>
      </c>
      <c r="L531" s="42" t="s">
        <v>75</v>
      </c>
      <c r="M531" s="51">
        <v>78000.0</v>
      </c>
      <c r="N531" s="42" t="s">
        <v>75</v>
      </c>
      <c r="O531" s="54">
        <v>0.0</v>
      </c>
      <c r="P531" s="54">
        <v>0.0</v>
      </c>
      <c r="Q531" s="50">
        <v>0.0</v>
      </c>
      <c r="R531" s="50">
        <v>0.0</v>
      </c>
      <c r="S531" s="52">
        <f t="shared" si="2"/>
        <v>0</v>
      </c>
      <c r="T531" s="41" t="s">
        <v>283</v>
      </c>
      <c r="U531" s="49">
        <v>45959.0</v>
      </c>
      <c r="V531" s="49">
        <v>45989.0</v>
      </c>
      <c r="W531" s="42">
        <v>1.0</v>
      </c>
      <c r="X531" s="42" t="s">
        <v>98</v>
      </c>
      <c r="Y531" s="42" t="s">
        <v>85</v>
      </c>
    </row>
    <row r="532" ht="18.0" customHeight="1">
      <c r="A532" s="38" t="s">
        <v>10377</v>
      </c>
      <c r="B532" s="40">
        <v>45959.0</v>
      </c>
      <c r="C532" s="42">
        <v>10205.0</v>
      </c>
      <c r="D532" s="47" t="s">
        <v>4193</v>
      </c>
      <c r="E532" s="46" t="s">
        <v>1732</v>
      </c>
      <c r="F532" s="228" t="s">
        <v>1781</v>
      </c>
      <c r="G532" s="47" t="s">
        <v>217</v>
      </c>
      <c r="H532" s="47" t="s">
        <v>177</v>
      </c>
      <c r="I532" s="42" t="s">
        <v>6450</v>
      </c>
      <c r="J532" s="49">
        <v>45193.0</v>
      </c>
      <c r="K532" s="40">
        <v>45959.0</v>
      </c>
      <c r="L532" s="42" t="s">
        <v>75</v>
      </c>
      <c r="M532" s="51">
        <v>78000.0</v>
      </c>
      <c r="N532" s="42" t="s">
        <v>75</v>
      </c>
      <c r="O532" s="54">
        <v>0.0</v>
      </c>
      <c r="P532" s="54">
        <v>0.0</v>
      </c>
      <c r="Q532" s="50">
        <v>0.0</v>
      </c>
      <c r="R532" s="50">
        <v>0.0</v>
      </c>
      <c r="S532" s="52">
        <f t="shared" si="2"/>
        <v>0</v>
      </c>
      <c r="T532" s="41" t="s">
        <v>283</v>
      </c>
      <c r="U532" s="49">
        <v>45959.0</v>
      </c>
      <c r="V532" s="49">
        <v>45989.0</v>
      </c>
      <c r="W532" s="42">
        <v>1.0</v>
      </c>
      <c r="X532" s="42" t="s">
        <v>98</v>
      </c>
      <c r="Y532" s="42" t="s">
        <v>85</v>
      </c>
    </row>
    <row r="533" ht="18.0" customHeight="1">
      <c r="A533" s="38" t="s">
        <v>10382</v>
      </c>
      <c r="B533" s="40">
        <v>45959.0</v>
      </c>
      <c r="C533" s="42">
        <v>9111.0</v>
      </c>
      <c r="D533" s="47" t="s">
        <v>5551</v>
      </c>
      <c r="E533" s="46" t="s">
        <v>4228</v>
      </c>
      <c r="F533" s="228" t="s">
        <v>4229</v>
      </c>
      <c r="G533" s="47" t="s">
        <v>243</v>
      </c>
      <c r="H533" s="47" t="s">
        <v>123</v>
      </c>
      <c r="I533" s="42" t="s">
        <v>6450</v>
      </c>
      <c r="J533" s="49">
        <v>45069.0</v>
      </c>
      <c r="K533" s="40">
        <v>45959.0</v>
      </c>
      <c r="L533" s="42" t="s">
        <v>75</v>
      </c>
      <c r="M533" s="51">
        <v>0.0</v>
      </c>
      <c r="N533" s="42" t="s">
        <v>75</v>
      </c>
      <c r="O533" s="54">
        <v>118000.0</v>
      </c>
      <c r="P533" s="54">
        <v>0.0</v>
      </c>
      <c r="Q533" s="50">
        <v>0.0</v>
      </c>
      <c r="R533" s="50">
        <v>0.0</v>
      </c>
      <c r="S533" s="52">
        <f t="shared" si="2"/>
        <v>0</v>
      </c>
      <c r="T533" s="41" t="s">
        <v>283</v>
      </c>
      <c r="U533" s="49">
        <v>45959.0</v>
      </c>
      <c r="V533" s="49">
        <v>45989.0</v>
      </c>
      <c r="W533" s="42">
        <v>1.0</v>
      </c>
      <c r="X533" s="42" t="s">
        <v>84</v>
      </c>
      <c r="Y533" s="42" t="s">
        <v>85</v>
      </c>
    </row>
    <row r="534" ht="18.0" customHeight="1">
      <c r="A534" s="46" t="s">
        <v>10387</v>
      </c>
      <c r="B534" s="40">
        <v>45960.0</v>
      </c>
      <c r="C534" s="42">
        <v>13345.0</v>
      </c>
      <c r="D534" s="47" t="s">
        <v>5631</v>
      </c>
      <c r="E534" s="46" t="s">
        <v>3757</v>
      </c>
      <c r="F534" s="228" t="s">
        <v>366</v>
      </c>
      <c r="G534" s="47" t="s">
        <v>830</v>
      </c>
      <c r="H534" s="47" t="s">
        <v>123</v>
      </c>
      <c r="I534" s="42" t="s">
        <v>58</v>
      </c>
      <c r="J534" s="49">
        <v>45554.0</v>
      </c>
      <c r="K534" s="40">
        <v>45960.0</v>
      </c>
      <c r="L534" s="42" t="s">
        <v>75</v>
      </c>
      <c r="M534" s="51">
        <v>118000.0</v>
      </c>
      <c r="N534" s="42" t="s">
        <v>75</v>
      </c>
      <c r="O534" s="54">
        <v>120000.0</v>
      </c>
      <c r="P534" s="54">
        <v>0.0</v>
      </c>
      <c r="Q534" s="50">
        <v>0.0</v>
      </c>
      <c r="R534" s="50">
        <v>0.0</v>
      </c>
      <c r="S534" s="52">
        <f t="shared" si="2"/>
        <v>0</v>
      </c>
      <c r="T534" s="41" t="s">
        <v>283</v>
      </c>
      <c r="U534" s="49">
        <v>45960.0</v>
      </c>
      <c r="V534" s="49">
        <v>46018.0</v>
      </c>
      <c r="W534" s="42">
        <v>1.0</v>
      </c>
      <c r="X534" s="42" t="s">
        <v>84</v>
      </c>
      <c r="Y534" s="42" t="s">
        <v>85</v>
      </c>
    </row>
    <row r="535" ht="18.0" customHeight="1">
      <c r="A535" s="38" t="s">
        <v>10391</v>
      </c>
      <c r="B535" s="40">
        <v>45960.0</v>
      </c>
      <c r="C535" s="42">
        <v>2563.0</v>
      </c>
      <c r="D535" s="47" t="s">
        <v>7898</v>
      </c>
      <c r="E535" s="46" t="s">
        <v>417</v>
      </c>
      <c r="F535" s="228" t="s">
        <v>418</v>
      </c>
      <c r="G535" s="47" t="s">
        <v>142</v>
      </c>
      <c r="H535" s="47" t="s">
        <v>144</v>
      </c>
      <c r="I535" s="42" t="s">
        <v>6450</v>
      </c>
      <c r="J535" s="49">
        <v>44458.0</v>
      </c>
      <c r="K535" s="40">
        <v>45960.0</v>
      </c>
      <c r="L535" s="42" t="s">
        <v>75</v>
      </c>
      <c r="M535" s="51">
        <v>118000.0</v>
      </c>
      <c r="N535" s="42" t="s">
        <v>75</v>
      </c>
      <c r="O535" s="54">
        <v>120000.0</v>
      </c>
      <c r="P535" s="54">
        <v>0.0</v>
      </c>
      <c r="Q535" s="50">
        <v>0.0</v>
      </c>
      <c r="R535" s="50">
        <v>0.0</v>
      </c>
      <c r="S535" s="52">
        <f t="shared" si="2"/>
        <v>0</v>
      </c>
      <c r="T535" s="41" t="s">
        <v>283</v>
      </c>
      <c r="U535" s="49">
        <v>45960.0</v>
      </c>
      <c r="V535" s="49">
        <v>45998.0</v>
      </c>
      <c r="W535" s="42">
        <v>1.0</v>
      </c>
      <c r="X535" s="42" t="s">
        <v>84</v>
      </c>
      <c r="Y535" s="42" t="s">
        <v>85</v>
      </c>
    </row>
    <row r="536" ht="18.0" customHeight="1">
      <c r="A536" s="38" t="s">
        <v>10393</v>
      </c>
      <c r="B536" s="40">
        <v>45960.0</v>
      </c>
      <c r="C536" s="42">
        <v>3440.0</v>
      </c>
      <c r="D536" s="47" t="s">
        <v>297</v>
      </c>
      <c r="E536" s="46" t="s">
        <v>5996</v>
      </c>
      <c r="F536" s="228" t="s">
        <v>299</v>
      </c>
      <c r="G536" s="47" t="s">
        <v>300</v>
      </c>
      <c r="H536" s="47" t="s">
        <v>134</v>
      </c>
      <c r="I536" s="42" t="s">
        <v>6450</v>
      </c>
      <c r="J536" s="49">
        <v>44528.0</v>
      </c>
      <c r="K536" s="40">
        <v>45960.0</v>
      </c>
      <c r="L536" s="42" t="s">
        <v>75</v>
      </c>
      <c r="M536" s="51">
        <v>0.0</v>
      </c>
      <c r="N536" s="42" t="s">
        <v>75</v>
      </c>
      <c r="O536" s="54">
        <v>118000.0</v>
      </c>
      <c r="P536" s="54">
        <v>0.0</v>
      </c>
      <c r="Q536" s="50">
        <v>0.0</v>
      </c>
      <c r="R536" s="50">
        <v>0.0</v>
      </c>
      <c r="S536" s="52">
        <f t="shared" si="2"/>
        <v>0</v>
      </c>
      <c r="T536" s="41" t="s">
        <v>283</v>
      </c>
      <c r="U536" s="49">
        <v>45960.0</v>
      </c>
      <c r="V536" s="49">
        <v>45990.0</v>
      </c>
      <c r="W536" s="42">
        <v>1.0</v>
      </c>
      <c r="X536" s="42" t="s">
        <v>84</v>
      </c>
      <c r="Y536" s="42" t="s">
        <v>85</v>
      </c>
    </row>
    <row r="537" ht="18.0" customHeight="1">
      <c r="A537" s="38" t="s">
        <v>10397</v>
      </c>
      <c r="B537" s="40">
        <v>45960.0</v>
      </c>
      <c r="C537" s="42">
        <v>8912.0</v>
      </c>
      <c r="D537" s="47" t="s">
        <v>5057</v>
      </c>
      <c r="E537" s="46" t="s">
        <v>3492</v>
      </c>
      <c r="F537" s="228" t="s">
        <v>3500</v>
      </c>
      <c r="G537" s="47" t="s">
        <v>3303</v>
      </c>
      <c r="H537" s="47" t="s">
        <v>134</v>
      </c>
      <c r="I537" s="42" t="s">
        <v>6450</v>
      </c>
      <c r="J537" s="49">
        <v>45047.0</v>
      </c>
      <c r="K537" s="40">
        <v>45960.0</v>
      </c>
      <c r="L537" s="42" t="s">
        <v>75</v>
      </c>
      <c r="M537" s="51">
        <v>0.0</v>
      </c>
      <c r="N537" s="42" t="s">
        <v>75</v>
      </c>
      <c r="O537" s="54">
        <v>78000.0</v>
      </c>
      <c r="P537" s="54">
        <v>0.0</v>
      </c>
      <c r="Q537" s="50">
        <v>0.0</v>
      </c>
      <c r="R537" s="50">
        <v>0.0</v>
      </c>
      <c r="S537" s="52">
        <f t="shared" si="2"/>
        <v>0</v>
      </c>
      <c r="T537" s="41" t="s">
        <v>283</v>
      </c>
      <c r="U537" s="49">
        <v>45960.0</v>
      </c>
      <c r="V537" s="49">
        <v>45993.0</v>
      </c>
      <c r="W537" s="42">
        <v>1.0</v>
      </c>
      <c r="X537" s="42" t="s">
        <v>98</v>
      </c>
      <c r="Y537" s="42" t="s">
        <v>85</v>
      </c>
    </row>
    <row r="538" ht="18.0" customHeight="1">
      <c r="A538" s="38" t="s">
        <v>10402</v>
      </c>
      <c r="B538" s="40">
        <v>45960.0</v>
      </c>
      <c r="C538" s="42">
        <v>11499.0</v>
      </c>
      <c r="D538" s="47" t="s">
        <v>5620</v>
      </c>
      <c r="E538" s="46" t="s">
        <v>573</v>
      </c>
      <c r="F538" s="228" t="s">
        <v>574</v>
      </c>
      <c r="G538" s="47" t="s">
        <v>243</v>
      </c>
      <c r="H538" s="47" t="s">
        <v>123</v>
      </c>
      <c r="I538" s="42" t="s">
        <v>6450</v>
      </c>
      <c r="J538" s="566">
        <v>45385.0</v>
      </c>
      <c r="K538" s="40">
        <v>45960.0</v>
      </c>
      <c r="L538" s="42" t="s">
        <v>75</v>
      </c>
      <c r="M538" s="51">
        <v>0.0</v>
      </c>
      <c r="N538" s="42" t="s">
        <v>75</v>
      </c>
      <c r="O538" s="54">
        <v>78000.0</v>
      </c>
      <c r="P538" s="54">
        <v>0.0</v>
      </c>
      <c r="Q538" s="50">
        <v>0.0</v>
      </c>
      <c r="R538" s="50">
        <v>0.0</v>
      </c>
      <c r="S538" s="52">
        <f t="shared" si="2"/>
        <v>0</v>
      </c>
      <c r="T538" s="41" t="s">
        <v>283</v>
      </c>
      <c r="U538" s="49">
        <v>45960.0</v>
      </c>
      <c r="V538" s="566">
        <v>45881.0</v>
      </c>
      <c r="W538" s="42">
        <v>1.0</v>
      </c>
      <c r="X538" s="42" t="s">
        <v>98</v>
      </c>
      <c r="Y538" s="42" t="s">
        <v>85</v>
      </c>
    </row>
    <row r="539" ht="18.0" customHeight="1">
      <c r="A539" s="38" t="s">
        <v>10409</v>
      </c>
      <c r="B539" s="40">
        <v>45960.0</v>
      </c>
      <c r="C539" s="42">
        <v>7081.0</v>
      </c>
      <c r="D539" s="47" t="s">
        <v>1802</v>
      </c>
      <c r="E539" s="46" t="s">
        <v>176</v>
      </c>
      <c r="F539" s="228" t="s">
        <v>178</v>
      </c>
      <c r="G539" s="47" t="s">
        <v>179</v>
      </c>
      <c r="H539" s="47" t="s">
        <v>177</v>
      </c>
      <c r="I539" s="42" t="s">
        <v>6450</v>
      </c>
      <c r="J539" s="49">
        <v>44831.0</v>
      </c>
      <c r="K539" s="40">
        <v>45960.0</v>
      </c>
      <c r="L539" s="42" t="s">
        <v>75</v>
      </c>
      <c r="M539" s="51">
        <v>78000.0</v>
      </c>
      <c r="N539" s="467">
        <v>45961.0</v>
      </c>
      <c r="O539" s="54">
        <v>79037.0</v>
      </c>
      <c r="P539" s="54">
        <v>0.0</v>
      </c>
      <c r="Q539" s="50">
        <v>0.0</v>
      </c>
      <c r="R539" s="50">
        <v>0.0</v>
      </c>
      <c r="S539" s="52">
        <f t="shared" si="2"/>
        <v>0</v>
      </c>
      <c r="T539" s="41" t="s">
        <v>283</v>
      </c>
      <c r="U539" s="49">
        <v>45961.0</v>
      </c>
      <c r="V539" s="49">
        <v>45991.0</v>
      </c>
      <c r="W539" s="42">
        <v>1.0</v>
      </c>
      <c r="X539" s="42" t="s">
        <v>98</v>
      </c>
      <c r="Y539" s="42" t="s">
        <v>85</v>
      </c>
    </row>
    <row r="540" ht="18.0" customHeight="1">
      <c r="A540" s="38" t="s">
        <v>10425</v>
      </c>
      <c r="B540" s="40">
        <v>45961.0</v>
      </c>
      <c r="C540" s="42">
        <v>6472.0</v>
      </c>
      <c r="D540" s="47" t="s">
        <v>193</v>
      </c>
      <c r="E540" s="46" t="s">
        <v>196</v>
      </c>
      <c r="F540" s="228" t="s">
        <v>386</v>
      </c>
      <c r="G540" s="47" t="s">
        <v>199</v>
      </c>
      <c r="H540" s="47" t="s">
        <v>200</v>
      </c>
      <c r="I540" s="42" t="s">
        <v>6450</v>
      </c>
      <c r="J540" s="49">
        <v>44773.0</v>
      </c>
      <c r="K540" s="40">
        <v>45960.0</v>
      </c>
      <c r="L540" s="42" t="s">
        <v>75</v>
      </c>
      <c r="M540" s="51">
        <v>0.0</v>
      </c>
      <c r="N540" s="42" t="s">
        <v>75</v>
      </c>
      <c r="O540" s="54">
        <v>118078.0</v>
      </c>
      <c r="P540" s="54">
        <v>0.0</v>
      </c>
      <c r="Q540" s="50">
        <v>0.0</v>
      </c>
      <c r="R540" s="50">
        <v>0.0</v>
      </c>
      <c r="S540" s="52">
        <f t="shared" si="2"/>
        <v>0</v>
      </c>
      <c r="T540" s="41" t="s">
        <v>283</v>
      </c>
      <c r="U540" s="49">
        <v>45960.0</v>
      </c>
      <c r="V540" s="49">
        <v>45990.0</v>
      </c>
      <c r="W540" s="42">
        <v>1.0</v>
      </c>
      <c r="X540" s="42" t="s">
        <v>84</v>
      </c>
      <c r="Y540" s="42" t="s">
        <v>85</v>
      </c>
    </row>
    <row r="541" ht="18.0" customHeight="1">
      <c r="A541" s="38" t="s">
        <v>10452</v>
      </c>
      <c r="B541" s="40">
        <v>45961.0</v>
      </c>
      <c r="C541" s="42">
        <v>4498.0</v>
      </c>
      <c r="D541" s="47" t="s">
        <v>6491</v>
      </c>
      <c r="E541" s="46" t="s">
        <v>762</v>
      </c>
      <c r="F541" s="228" t="s">
        <v>764</v>
      </c>
      <c r="G541" s="47" t="s">
        <v>765</v>
      </c>
      <c r="H541" s="47" t="s">
        <v>235</v>
      </c>
      <c r="I541" s="42" t="s">
        <v>6450</v>
      </c>
      <c r="J541" s="49">
        <v>44594.0</v>
      </c>
      <c r="K541" s="40">
        <v>45961.0</v>
      </c>
      <c r="L541" s="42" t="s">
        <v>75</v>
      </c>
      <c r="M541" s="51">
        <v>0.0</v>
      </c>
      <c r="N541" s="42" t="s">
        <v>75</v>
      </c>
      <c r="O541" s="54">
        <v>118000.0</v>
      </c>
      <c r="P541" s="54">
        <v>0.0</v>
      </c>
      <c r="Q541" s="50">
        <v>0.0</v>
      </c>
      <c r="R541" s="50">
        <v>0.0</v>
      </c>
      <c r="S541" s="52">
        <f t="shared" si="2"/>
        <v>0</v>
      </c>
      <c r="T541" s="41" t="s">
        <v>283</v>
      </c>
      <c r="U541" s="49">
        <v>45961.0</v>
      </c>
      <c r="V541" s="49">
        <v>46000.0</v>
      </c>
      <c r="W541" s="42">
        <v>1.0</v>
      </c>
      <c r="X541" s="42" t="s">
        <v>84</v>
      </c>
      <c r="Y541" s="42" t="s">
        <v>85</v>
      </c>
    </row>
    <row r="542" ht="18.0" customHeight="1">
      <c r="A542" s="38" t="s">
        <v>10456</v>
      </c>
      <c r="B542" s="40">
        <v>45961.0</v>
      </c>
      <c r="C542" s="42">
        <v>9393.0</v>
      </c>
      <c r="D542" s="47" t="s">
        <v>1670</v>
      </c>
      <c r="E542" s="46" t="s">
        <v>1671</v>
      </c>
      <c r="F542" s="228" t="s">
        <v>1672</v>
      </c>
      <c r="G542" s="47" t="s">
        <v>121</v>
      </c>
      <c r="H542" s="47" t="s">
        <v>123</v>
      </c>
      <c r="I542" s="42" t="s">
        <v>6450</v>
      </c>
      <c r="J542" s="49">
        <v>45100.0</v>
      </c>
      <c r="K542" s="40">
        <v>45961.0</v>
      </c>
      <c r="L542" s="42" t="s">
        <v>75</v>
      </c>
      <c r="M542" s="51">
        <v>0.0</v>
      </c>
      <c r="N542" s="42" t="s">
        <v>75</v>
      </c>
      <c r="O542" s="54">
        <v>78069.0</v>
      </c>
      <c r="P542" s="54">
        <v>0.0</v>
      </c>
      <c r="Q542" s="50">
        <v>0.0</v>
      </c>
      <c r="R542" s="50">
        <v>0.0</v>
      </c>
      <c r="S542" s="52">
        <f t="shared" si="2"/>
        <v>0</v>
      </c>
      <c r="T542" s="41" t="s">
        <v>283</v>
      </c>
      <c r="U542" s="49">
        <v>45961.0</v>
      </c>
      <c r="V542" s="49">
        <v>45991.0</v>
      </c>
      <c r="W542" s="42">
        <v>1.0</v>
      </c>
      <c r="X542" s="42" t="s">
        <v>98</v>
      </c>
      <c r="Y542" s="42" t="s">
        <v>85</v>
      </c>
    </row>
    <row r="543" ht="18.0" customHeight="1">
      <c r="A543" s="38" t="s">
        <v>10461</v>
      </c>
      <c r="B543" s="40">
        <v>45961.0</v>
      </c>
      <c r="C543" s="42">
        <v>3230.0</v>
      </c>
      <c r="D543" s="47" t="s">
        <v>735</v>
      </c>
      <c r="E543" s="46" t="s">
        <v>736</v>
      </c>
      <c r="F543" s="228" t="s">
        <v>737</v>
      </c>
      <c r="G543" s="47" t="s">
        <v>738</v>
      </c>
      <c r="H543" s="47" t="s">
        <v>124</v>
      </c>
      <c r="I543" s="42" t="s">
        <v>6450</v>
      </c>
      <c r="J543" s="49">
        <v>44516.0</v>
      </c>
      <c r="K543" s="40">
        <v>45961.0</v>
      </c>
      <c r="L543" s="42" t="s">
        <v>75</v>
      </c>
      <c r="M543" s="51">
        <v>0.0</v>
      </c>
      <c r="N543" s="42" t="s">
        <v>75</v>
      </c>
      <c r="O543" s="54">
        <v>78000.0</v>
      </c>
      <c r="P543" s="54">
        <v>0.0</v>
      </c>
      <c r="Q543" s="50">
        <v>0.0</v>
      </c>
      <c r="R543" s="50">
        <v>0.0</v>
      </c>
      <c r="S543" s="52">
        <f t="shared" si="2"/>
        <v>0</v>
      </c>
      <c r="T543" s="41" t="s">
        <v>283</v>
      </c>
      <c r="U543" s="49">
        <v>45961.0</v>
      </c>
      <c r="V543" s="49">
        <v>46000.0</v>
      </c>
      <c r="W543" s="42">
        <v>1.0</v>
      </c>
      <c r="X543" s="42" t="s">
        <v>98</v>
      </c>
      <c r="Y543" s="42" t="s">
        <v>85</v>
      </c>
    </row>
    <row r="544" ht="18.0" customHeight="1">
      <c r="A544" s="38" t="s">
        <v>10464</v>
      </c>
      <c r="B544" s="40">
        <v>45961.0</v>
      </c>
      <c r="C544" s="42">
        <v>8421.0</v>
      </c>
      <c r="D544" s="47" t="s">
        <v>7773</v>
      </c>
      <c r="E544" s="46" t="s">
        <v>604</v>
      </c>
      <c r="F544" s="228" t="s">
        <v>605</v>
      </c>
      <c r="G544" s="47" t="s">
        <v>243</v>
      </c>
      <c r="H544" s="47" t="s">
        <v>123</v>
      </c>
      <c r="I544" s="42" t="s">
        <v>6450</v>
      </c>
      <c r="J544" s="49">
        <v>44984.0</v>
      </c>
      <c r="K544" s="40">
        <v>45961.0</v>
      </c>
      <c r="L544" s="42" t="s">
        <v>75</v>
      </c>
      <c r="M544" s="51">
        <v>0.0</v>
      </c>
      <c r="N544" s="42" t="s">
        <v>75</v>
      </c>
      <c r="O544" s="54">
        <v>118000.0</v>
      </c>
      <c r="P544" s="54">
        <v>0.0</v>
      </c>
      <c r="Q544" s="50">
        <v>0.0</v>
      </c>
      <c r="R544" s="50">
        <v>0.0</v>
      </c>
      <c r="S544" s="52">
        <f t="shared" si="2"/>
        <v>0</v>
      </c>
      <c r="T544" s="41" t="s">
        <v>283</v>
      </c>
      <c r="U544" s="49">
        <v>45961.0</v>
      </c>
      <c r="V544" s="49">
        <v>45991.0</v>
      </c>
      <c r="W544" s="42">
        <v>1.0</v>
      </c>
      <c r="X544" s="42" t="s">
        <v>84</v>
      </c>
      <c r="Y544" s="42" t="s">
        <v>85</v>
      </c>
    </row>
    <row r="545" ht="18.0" customHeight="1">
      <c r="A545" s="38" t="s">
        <v>10466</v>
      </c>
      <c r="B545" s="40">
        <v>45961.0</v>
      </c>
      <c r="C545" s="42">
        <v>4858.0</v>
      </c>
      <c r="D545" s="47" t="s">
        <v>5065</v>
      </c>
      <c r="E545" s="46" t="s">
        <v>222</v>
      </c>
      <c r="F545" s="228" t="s">
        <v>226</v>
      </c>
      <c r="G545" s="47" t="s">
        <v>227</v>
      </c>
      <c r="H545" s="47" t="s">
        <v>102</v>
      </c>
      <c r="I545" s="42" t="s">
        <v>6450</v>
      </c>
      <c r="J545" s="49">
        <v>44622.0</v>
      </c>
      <c r="K545" s="40">
        <v>45961.0</v>
      </c>
      <c r="L545" s="42" t="s">
        <v>75</v>
      </c>
      <c r="M545" s="51">
        <v>0.0</v>
      </c>
      <c r="N545" s="42" t="s">
        <v>75</v>
      </c>
      <c r="O545" s="54">
        <v>78019.0</v>
      </c>
      <c r="P545" s="54">
        <v>0.0</v>
      </c>
      <c r="Q545" s="50">
        <v>0.0</v>
      </c>
      <c r="R545" s="50">
        <v>0.0</v>
      </c>
      <c r="S545" s="52">
        <f t="shared" si="2"/>
        <v>0</v>
      </c>
      <c r="T545" s="41" t="s">
        <v>283</v>
      </c>
      <c r="U545" s="49">
        <v>45961.0</v>
      </c>
      <c r="V545" s="49">
        <v>45991.0</v>
      </c>
      <c r="W545" s="42">
        <v>1.0</v>
      </c>
      <c r="X545" s="42" t="s">
        <v>98</v>
      </c>
      <c r="Y545" s="42" t="s">
        <v>85</v>
      </c>
    </row>
    <row r="546" ht="18.0" customHeight="1">
      <c r="A546" s="38" t="s">
        <v>10469</v>
      </c>
      <c r="B546" s="40">
        <v>45961.0</v>
      </c>
      <c r="C546" s="42">
        <v>2323.0</v>
      </c>
      <c r="D546" s="47" t="s">
        <v>2526</v>
      </c>
      <c r="E546" s="46" t="s">
        <v>2527</v>
      </c>
      <c r="F546" s="228" t="s">
        <v>2528</v>
      </c>
      <c r="G546" s="47" t="s">
        <v>801</v>
      </c>
      <c r="H546" s="47" t="s">
        <v>177</v>
      </c>
      <c r="I546" s="42" t="s">
        <v>6450</v>
      </c>
      <c r="J546" s="49">
        <v>44438.0</v>
      </c>
      <c r="K546" s="40">
        <v>45961.0</v>
      </c>
      <c r="L546" s="42" t="s">
        <v>75</v>
      </c>
      <c r="M546" s="51">
        <v>0.0</v>
      </c>
      <c r="N546" s="42" t="s">
        <v>75</v>
      </c>
      <c r="O546" s="54">
        <v>78000.0</v>
      </c>
      <c r="P546" s="54">
        <v>0.0</v>
      </c>
      <c r="Q546" s="50">
        <v>0.0</v>
      </c>
      <c r="R546" s="50">
        <v>0.0</v>
      </c>
      <c r="S546" s="52">
        <f t="shared" si="2"/>
        <v>0</v>
      </c>
      <c r="T546" s="41" t="s">
        <v>283</v>
      </c>
      <c r="U546" s="49">
        <v>45961.0</v>
      </c>
      <c r="V546" s="49">
        <v>45991.0</v>
      </c>
      <c r="W546" s="42">
        <v>1.0</v>
      </c>
      <c r="X546" s="42" t="s">
        <v>98</v>
      </c>
      <c r="Y546" s="42" t="s">
        <v>85</v>
      </c>
    </row>
    <row r="547" ht="18.0" customHeight="1">
      <c r="A547" s="38" t="s">
        <v>10473</v>
      </c>
      <c r="B547" s="40">
        <v>45961.0</v>
      </c>
      <c r="C547" s="42">
        <v>11985.0</v>
      </c>
      <c r="D547" s="47" t="s">
        <v>778</v>
      </c>
      <c r="E547" s="46" t="s">
        <v>699</v>
      </c>
      <c r="F547" s="228" t="s">
        <v>700</v>
      </c>
      <c r="G547" s="47" t="s">
        <v>701</v>
      </c>
      <c r="H547" s="47" t="s">
        <v>177</v>
      </c>
      <c r="I547" s="42" t="s">
        <v>6450</v>
      </c>
      <c r="J547" s="49">
        <v>45411.0</v>
      </c>
      <c r="K547" s="40">
        <v>45961.0</v>
      </c>
      <c r="L547" s="42" t="s">
        <v>75</v>
      </c>
      <c r="M547" s="51">
        <v>0.0</v>
      </c>
      <c r="N547" s="42" t="s">
        <v>75</v>
      </c>
      <c r="O547" s="54">
        <v>118000.0</v>
      </c>
      <c r="P547" s="54">
        <v>0.0</v>
      </c>
      <c r="Q547" s="50">
        <v>0.0</v>
      </c>
      <c r="R547" s="50">
        <v>0.0</v>
      </c>
      <c r="S547" s="52">
        <f t="shared" si="2"/>
        <v>0</v>
      </c>
      <c r="T547" s="41" t="s">
        <v>283</v>
      </c>
      <c r="U547" s="49">
        <v>45961.0</v>
      </c>
      <c r="V547" s="49">
        <v>45995.0</v>
      </c>
      <c r="W547" s="42">
        <v>1.0</v>
      </c>
      <c r="X547" s="42" t="s">
        <v>84</v>
      </c>
      <c r="Y547" s="42" t="s">
        <v>85</v>
      </c>
    </row>
    <row r="548" ht="16.5" customHeight="1">
      <c r="A548" s="38" t="s">
        <v>10405</v>
      </c>
      <c r="B548" s="40">
        <v>45960.0</v>
      </c>
      <c r="C548" s="42">
        <v>4792.0</v>
      </c>
      <c r="D548" s="47" t="s">
        <v>2375</v>
      </c>
      <c r="E548" s="46" t="s">
        <v>2229</v>
      </c>
      <c r="F548" s="228" t="s">
        <v>2230</v>
      </c>
      <c r="G548" s="47" t="s">
        <v>2231</v>
      </c>
      <c r="H548" s="47" t="s">
        <v>2232</v>
      </c>
      <c r="I548" s="42" t="s">
        <v>6450</v>
      </c>
      <c r="J548" s="42" t="s">
        <v>10407</v>
      </c>
      <c r="K548" s="40">
        <v>45960.0</v>
      </c>
      <c r="L548" s="42" t="s">
        <v>75</v>
      </c>
      <c r="M548" s="51">
        <v>0.0</v>
      </c>
      <c r="N548" s="467">
        <v>45961.0</v>
      </c>
      <c r="O548" s="54">
        <v>78020.0</v>
      </c>
      <c r="P548" s="54">
        <v>0.0</v>
      </c>
      <c r="Q548" s="50">
        <v>0.0</v>
      </c>
      <c r="R548" s="50">
        <v>0.0</v>
      </c>
      <c r="S548" s="52">
        <f t="shared" si="2"/>
        <v>0</v>
      </c>
      <c r="T548" s="41" t="s">
        <v>283</v>
      </c>
      <c r="U548" s="49">
        <v>45961.0</v>
      </c>
      <c r="V548" s="49">
        <v>45991.0</v>
      </c>
      <c r="W548" s="42">
        <v>1.0</v>
      </c>
      <c r="X548" s="42" t="s">
        <v>98</v>
      </c>
      <c r="Y548" s="42" t="s">
        <v>85</v>
      </c>
    </row>
    <row r="549" ht="16.5" customHeight="1">
      <c r="A549" s="38" t="s">
        <v>10066</v>
      </c>
      <c r="B549" s="40">
        <v>45930.0</v>
      </c>
      <c r="C549" s="42">
        <v>14051.0</v>
      </c>
      <c r="D549" s="47" t="s">
        <v>2185</v>
      </c>
      <c r="E549" s="46" t="s">
        <v>2186</v>
      </c>
      <c r="F549" s="228" t="s">
        <v>2187</v>
      </c>
      <c r="G549" s="47" t="s">
        <v>2188</v>
      </c>
      <c r="H549" s="47" t="s">
        <v>2189</v>
      </c>
      <c r="I549" s="42" t="s">
        <v>6450</v>
      </c>
      <c r="J549" s="49">
        <v>45633.0</v>
      </c>
      <c r="K549" s="42" t="s">
        <v>75</v>
      </c>
      <c r="L549" s="42" t="s">
        <v>75</v>
      </c>
      <c r="M549" s="51">
        <v>78000.0</v>
      </c>
      <c r="N549" s="42" t="s">
        <v>75</v>
      </c>
      <c r="O549" s="54">
        <v>0.0</v>
      </c>
      <c r="P549" s="54">
        <v>0.0</v>
      </c>
      <c r="Q549" s="50">
        <v>0.0</v>
      </c>
      <c r="R549" s="50">
        <v>0.0</v>
      </c>
      <c r="S549" s="52">
        <f t="shared" si="2"/>
        <v>0</v>
      </c>
      <c r="T549" s="42" t="s">
        <v>283</v>
      </c>
      <c r="U549" s="49">
        <v>45929.0</v>
      </c>
      <c r="V549" s="49">
        <v>45989.0</v>
      </c>
      <c r="W549" s="42">
        <v>1.0</v>
      </c>
      <c r="X549" s="42" t="s">
        <v>98</v>
      </c>
      <c r="Y549" s="42" t="s">
        <v>85</v>
      </c>
    </row>
    <row r="550" ht="16.5" customHeight="1">
      <c r="A550" s="38" t="s">
        <v>8596</v>
      </c>
      <c r="B550" s="40">
        <v>45911.0</v>
      </c>
      <c r="C550" s="42">
        <v>8762.0</v>
      </c>
      <c r="D550" s="47" t="s">
        <v>781</v>
      </c>
      <c r="E550" s="46" t="s">
        <v>441</v>
      </c>
      <c r="F550" s="228" t="s">
        <v>442</v>
      </c>
      <c r="G550" s="47" t="s">
        <v>121</v>
      </c>
      <c r="H550" s="47" t="s">
        <v>123</v>
      </c>
      <c r="I550" s="42" t="s">
        <v>6450</v>
      </c>
      <c r="J550" s="49">
        <v>45027.0</v>
      </c>
      <c r="K550" s="40">
        <v>45910.0</v>
      </c>
      <c r="L550" s="42" t="s">
        <v>75</v>
      </c>
      <c r="M550" s="51">
        <v>78000.0</v>
      </c>
      <c r="N550" s="49">
        <v>45968.0</v>
      </c>
      <c r="O550" s="54">
        <v>78000.0</v>
      </c>
      <c r="P550" s="54">
        <v>0.0</v>
      </c>
      <c r="Q550" s="50">
        <v>0.0</v>
      </c>
      <c r="R550" s="50">
        <v>0.0</v>
      </c>
      <c r="S550" s="52">
        <f t="shared" si="2"/>
        <v>0</v>
      </c>
      <c r="T550" s="42" t="s">
        <v>283</v>
      </c>
      <c r="U550" s="49">
        <v>45968.0</v>
      </c>
      <c r="V550" s="49">
        <v>45998.0</v>
      </c>
      <c r="W550" s="42">
        <v>1.0</v>
      </c>
      <c r="X550" s="42" t="s">
        <v>98</v>
      </c>
      <c r="Y550" s="42" t="s">
        <v>85</v>
      </c>
    </row>
  </sheetData>
  <autoFilter ref="$A$4:$Y$550"/>
  <customSheetViews>
    <customSheetView guid="{FD832933-AD45-4F17-8695-75C53C9E2DCD}" filter="1" showAutoFilter="1">
      <autoFilter ref="$A$4:$Y$547">
        <filterColumn colId="19">
          <filters>
            <filter val="Transaksi Gantung Midtrans"/>
            <filter val="Tf/BRI"/>
            <filter val="Transaksi Gantung BRI"/>
            <filter val="Kompensasi Case 12 juni"/>
            <filter val="Bonus Clipper"/>
            <filter val="Akun Testing"/>
          </filters>
        </filterColumn>
      </autoFilter>
    </customSheetView>
    <customSheetView guid="{DCAB888D-4E10-45E5-89A3-A772FD1AA034}" filter="1" showAutoFilter="1">
      <autoFilter ref="$A$4:$Y$547">
        <filterColumn colId="24">
          <filters>
            <filter val="Nasabah Baru"/>
            <filter val="Clipper"/>
          </filters>
        </filterColumn>
        <filterColumn colId="19">
          <filters>
            <filter val="Transaksi Gantung Midtrans"/>
            <filter val="Tf/BRI"/>
            <filter val="Bonus Aplikasi"/>
            <filter val="Transaksi Gantung BRI"/>
            <filter val="Saldo Aplikasi"/>
            <filter val="Kompensasi Case 12 juni"/>
            <filter val="Bonus Clipper"/>
            <filter val="Akun Testing"/>
          </filters>
        </filterColumn>
      </autoFilter>
    </customSheetView>
    <customSheetView guid="{1469BBC9-4F4B-444C-9848-33CA32D9C05C}" filter="1" showAutoFilter="1">
      <autoFilter ref="$A$4:$Y$547"/>
    </customSheetView>
    <customSheetView guid="{E2B027D3-1367-4101-BD45-89B305535741}" filter="1" showAutoFilter="1">
      <autoFilter ref="$A$4:$Y$547">
        <filterColumn colId="20">
          <filters blank="1">
            <filter val="30/10/25"/>
            <filter val="07/08/25"/>
            <filter val="17/10/25"/>
            <filter val="27/10/25"/>
            <filter val="02/12/25"/>
            <filter val="26/11/25"/>
            <filter val="06/11/25"/>
            <filter val="16/11/25"/>
            <filter val="13/11/25"/>
            <filter val="23/11/25"/>
            <filter val="03/11/25"/>
            <filter val="14/10/25"/>
            <filter val="24/10/25"/>
            <filter val="26/10/25"/>
            <filter val="20/11/25"/>
            <filter val="11/10/25"/>
            <filter val="01/12/25"/>
            <filter val="07/11/25"/>
            <filter val="15/11/25"/>
            <filter val="27/11/25"/>
            <filter val="31/10/25"/>
            <filter val="12/11/25"/>
            <filter val="23/10/25"/>
            <filter val="19/11/25"/>
            <filter val="18/10/25"/>
            <filter val="24/11/25"/>
            <filter val="04/11/25"/>
            <filter val="01/11/25"/>
            <filter val="10/12/25"/>
            <filter val="25/10/25"/>
            <filter val="15/10/25"/>
            <filter val="02/10/25"/>
            <filter val="11/11/25"/>
            <filter val="21/11/25"/>
            <filter val="22/10/25"/>
            <filter val="29/10/25"/>
            <filter val="05/11/25"/>
            <filter val="08/11/25"/>
            <filter val="18/11/25"/>
            <filter val="28/11/25"/>
            <filter val="14/12/25"/>
            <filter val="10/11/25"/>
            <filter val="25/11/25"/>
            <filter val="17/11/25"/>
            <filter val="30/11/25"/>
            <filter val="02/11/25"/>
            <filter val="21/10/25"/>
            <filter val="22/11/25"/>
            <filter val="29/11/25"/>
            <filter val="09/11/25"/>
            <filter val="14/11/25"/>
            <filter val="28/10/25"/>
          </filters>
        </filterColumn>
      </autoFilter>
    </customSheetView>
  </customSheetViews>
  <dataValidations>
    <dataValidation type="list" allowBlank="1" showErrorMessage="1" sqref="T37 T107 T162:T164 T167:T169">
      <formula1>"Tf/BRI,Midtrans,Saldo Aplikasi,Bonus Aplikasi,Bonus Unsubscribe,Bonus Mitra,Bonus Take Over,(Refund) Tf/BRI,(Refund) Midtrans,Kompensasi Case 12 Juni Bulanan,Kompensasi Case 12 Juni Tahunan,Transaksi Gantung BRI,Kompensasi Upgrade Nasabah Bulanan,Kompensa"&amp;"si Upgrade Nasabah Tahunan"</formula1>
    </dataValidation>
    <dataValidation type="list" allowBlank="1" showErrorMessage="1" sqref="T549:T550">
      <formula1>"Tf/BRI,Midtrans,Saldo Aplikasi,Bonus Aplikasi,Bonus Unsubscribe,Bonus Mitra,Bonus Take Over,(Refund) Tf/BRI,(Refund) Midtrans,Kompensasi Case 12 Juni (Tahunan),Transaksi Gantung BRI,Kompensasi Upgrade"</formula1>
    </dataValidation>
    <dataValidation type="list" allowBlank="1" showErrorMessage="1" sqref="T5:T25 T27:T36 T38:T58 T60:T70 T72:T73 T76 T82:T94 T96:T106 T108:T128 T131:T151 T171 T192 T204 T210:T219 T223 T230 T233 T269 T375:T376 T467:T548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158">
      <formula1>"Tf/BRI,Midtrans,Saldo Aplikasi,Bonus Aplikasi,Bonus Unsubscribe,Bonus Mitra,Bonus Take Over Tahunan,(Refund) Tf/BRI,(Refund) Midtrans,Kompensasi Case 12 juni Nasabah Bulanan,Kompensasi Case 12 juni Nasabah Tahunan,Kompensasi Upgrade Nasabah Bulanan,Kompen"&amp;"sasi Upgrade Nasabah Tahunan"</formula1>
    </dataValidation>
    <dataValidation type="list" allowBlank="1" showErrorMessage="1" sqref="T26 T59 T71 T74:T75 T77:T81 T95 T129:T130 T152:T157 T159:T161 T165:T166 T170 T172:T191 T193:T203 T205:T209 T220:T222 T224:T229 T231:T232 T234:T243 T245:T268 T270:T374 T377:T466">
      <formula1>"Tf/BRI,Midtrans,Saldo Aplikasi,Bonus Aplikasi,Bonus Unsubscribe,Bonus Mitra,Bonus Take Over,(Refund) Tf/BRI,(Refund) Midtrans,Kompensasi Case 12 Juni,Transaksi Gantung BRI,Kompensasi Upgrade,Bonus Clipper,Akun Testing"</formula1>
    </dataValidation>
    <dataValidation type="list" allowBlank="1" showErrorMessage="1" sqref="T244">
      <formula1>"Tf/BRI,Midtrans,Saldo Aplikasi,Bonus Aplikasi,Bonus Unsubscribe,Bonus Mitra,Bonus Take Over,(Refund) Tf/BRI,(Refund) Midtrans,Kompensasi Case 12 Juni Nasabah Bulanan,Kompensasi Case 12 Juni Nasabah Tahunan,Transaksi Gantung BRI,Transaksi Gantung Midtrans,"&amp;"Kompensasi Upgrade Nasabah Bulanan,Kompensasi Upgrade Nasabah Tahunan"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1" max="1" width="8.63"/>
    <col customWidth="1" min="2" max="2" width="11.0"/>
    <col customWidth="1" min="3" max="3" width="9.38"/>
    <col customWidth="1" min="4" max="4" width="16.0"/>
    <col customWidth="1" min="5" max="5" width="14.0"/>
    <col customWidth="1" min="6" max="6" width="27.25"/>
    <col customWidth="1" hidden="1" min="7" max="7" width="16.0"/>
    <col customWidth="1" hidden="1" min="8" max="8" width="14.38"/>
    <col customWidth="1" min="9" max="9" width="10.5"/>
    <col customWidth="1" min="10" max="10" width="9.5"/>
    <col customWidth="1" min="11" max="11" width="9.63"/>
    <col customWidth="1" min="12" max="12" width="9.5"/>
    <col customWidth="1" min="14" max="14" width="10.5"/>
    <col hidden="1" min="17" max="17" width="12.63"/>
    <col customWidth="1" min="18" max="18" width="10.5"/>
    <col customWidth="1" min="19" max="19" width="12.63"/>
    <col customWidth="1" min="20" max="20" width="14.25"/>
    <col customWidth="1" min="21" max="21" width="12.38"/>
    <col customWidth="1" min="23" max="23" width="7.88"/>
  </cols>
  <sheetData>
    <row r="1" ht="22.5" customHeight="1">
      <c r="A1" s="2" t="s">
        <v>0</v>
      </c>
      <c r="B1" s="2"/>
      <c r="C1" s="2"/>
      <c r="D1" s="323"/>
      <c r="E1" s="5"/>
      <c r="F1" s="6" t="s">
        <v>1</v>
      </c>
      <c r="G1" s="315"/>
      <c r="H1" s="2"/>
      <c r="I1" s="2"/>
      <c r="J1" s="316"/>
      <c r="K1" s="317"/>
      <c r="L1" s="317"/>
      <c r="M1" s="227"/>
      <c r="N1" s="42"/>
      <c r="O1" s="227"/>
      <c r="P1" s="52"/>
      <c r="Q1" s="321"/>
      <c r="R1" s="320"/>
      <c r="S1" s="221"/>
      <c r="T1" s="2"/>
      <c r="U1" s="324"/>
      <c r="V1" s="324"/>
      <c r="W1" s="221"/>
      <c r="X1" s="221"/>
      <c r="Y1" s="2"/>
    </row>
    <row r="2" ht="22.5" customHeight="1">
      <c r="A2" s="6" t="s">
        <v>9</v>
      </c>
      <c r="B2" s="6"/>
      <c r="C2" s="6"/>
      <c r="D2" s="330"/>
      <c r="E2" s="13"/>
      <c r="F2" s="6" t="s">
        <v>11</v>
      </c>
      <c r="G2" s="326"/>
      <c r="H2" s="6"/>
      <c r="I2" s="6"/>
      <c r="J2" s="327"/>
      <c r="K2" s="6"/>
      <c r="L2" s="6"/>
      <c r="M2" s="223"/>
      <c r="N2" s="328"/>
      <c r="O2" s="329"/>
      <c r="P2" s="380"/>
      <c r="Q2" s="328"/>
      <c r="R2" s="318"/>
      <c r="S2" s="223"/>
      <c r="T2" s="6"/>
      <c r="U2" s="331"/>
      <c r="V2" s="331"/>
      <c r="W2" s="223"/>
      <c r="X2" s="223"/>
      <c r="Y2" s="6"/>
    </row>
    <row r="3" ht="22.5" customHeight="1">
      <c r="A3" s="6" t="s">
        <v>9015</v>
      </c>
      <c r="B3" s="6"/>
      <c r="C3" s="6"/>
      <c r="D3" s="330"/>
      <c r="E3" s="333"/>
      <c r="F3" s="6" t="s">
        <v>19</v>
      </c>
      <c r="G3" s="326"/>
      <c r="H3" s="6"/>
      <c r="I3" s="6"/>
      <c r="J3" s="327"/>
      <c r="K3" s="6"/>
      <c r="L3" s="6"/>
      <c r="M3" s="223"/>
      <c r="N3" s="328"/>
      <c r="O3" s="329"/>
      <c r="P3" s="380"/>
      <c r="Q3" s="328"/>
      <c r="R3" s="318"/>
      <c r="S3" s="223"/>
      <c r="T3" s="6"/>
      <c r="U3" s="331"/>
      <c r="V3" s="331"/>
      <c r="W3" s="223"/>
      <c r="X3" s="223"/>
      <c r="Y3" s="6"/>
    </row>
    <row r="4" ht="39.0" customHeight="1">
      <c r="A4" s="534" t="s">
        <v>21</v>
      </c>
      <c r="B4" s="536" t="s">
        <v>25</v>
      </c>
      <c r="C4" s="537" t="s">
        <v>2</v>
      </c>
      <c r="D4" s="537" t="s">
        <v>3</v>
      </c>
      <c r="E4" s="537" t="s">
        <v>4</v>
      </c>
      <c r="F4" s="538" t="s">
        <v>5</v>
      </c>
      <c r="G4" s="538" t="s">
        <v>27</v>
      </c>
      <c r="H4" s="538" t="s">
        <v>28</v>
      </c>
      <c r="I4" s="538" t="s">
        <v>7</v>
      </c>
      <c r="J4" s="539" t="s">
        <v>29</v>
      </c>
      <c r="K4" s="537" t="s">
        <v>32</v>
      </c>
      <c r="L4" s="537" t="s">
        <v>34</v>
      </c>
      <c r="M4" s="540" t="s">
        <v>35</v>
      </c>
      <c r="N4" s="539" t="s">
        <v>36</v>
      </c>
      <c r="O4" s="541" t="s">
        <v>37</v>
      </c>
      <c r="P4" s="541" t="s">
        <v>38</v>
      </c>
      <c r="Q4" s="540" t="s">
        <v>39</v>
      </c>
      <c r="R4" s="540" t="s">
        <v>41</v>
      </c>
      <c r="S4" s="540" t="s">
        <v>43</v>
      </c>
      <c r="T4" s="537" t="s">
        <v>45</v>
      </c>
      <c r="U4" s="539" t="s">
        <v>47</v>
      </c>
      <c r="V4" s="539" t="s">
        <v>48</v>
      </c>
      <c r="W4" s="537" t="s">
        <v>49</v>
      </c>
      <c r="X4" s="537" t="s">
        <v>50</v>
      </c>
      <c r="Y4" s="542" t="s">
        <v>6</v>
      </c>
    </row>
    <row r="5" ht="18.75" customHeight="1">
      <c r="A5" s="38" t="s">
        <v>9027</v>
      </c>
      <c r="B5" s="40">
        <v>45993.0</v>
      </c>
      <c r="C5" s="42">
        <v>4792.0</v>
      </c>
      <c r="D5" s="228" t="s">
        <v>2375</v>
      </c>
      <c r="E5" s="46" t="s">
        <v>2229</v>
      </c>
      <c r="F5" s="47" t="s">
        <v>2230</v>
      </c>
      <c r="G5" s="47" t="s">
        <v>2231</v>
      </c>
      <c r="H5" s="47" t="s">
        <v>2232</v>
      </c>
      <c r="I5" s="42" t="s">
        <v>58</v>
      </c>
      <c r="J5" s="49">
        <v>44597.0</v>
      </c>
      <c r="K5" s="40">
        <v>45992.0</v>
      </c>
      <c r="L5" s="42" t="s">
        <v>75</v>
      </c>
      <c r="M5" s="51">
        <v>0.0</v>
      </c>
      <c r="N5" s="42" t="s">
        <v>75</v>
      </c>
      <c r="O5" s="54">
        <v>78082.0</v>
      </c>
      <c r="P5" s="117">
        <v>78082.0</v>
      </c>
      <c r="Q5" s="51">
        <v>0.0</v>
      </c>
      <c r="R5" s="51">
        <v>0.0</v>
      </c>
      <c r="S5" s="52">
        <f t="shared" ref="S5:S88" si="1">P5-R5</f>
        <v>78082</v>
      </c>
      <c r="T5" s="42" t="s">
        <v>112</v>
      </c>
      <c r="U5" s="49">
        <v>45992.0</v>
      </c>
      <c r="V5" s="49">
        <v>46022.0</v>
      </c>
      <c r="W5" s="42">
        <v>1.0</v>
      </c>
      <c r="X5" s="42" t="s">
        <v>98</v>
      </c>
      <c r="Y5" s="42" t="s">
        <v>85</v>
      </c>
    </row>
    <row r="6" ht="18.75" customHeight="1">
      <c r="A6" s="38" t="s">
        <v>9037</v>
      </c>
      <c r="B6" s="40">
        <v>45993.0</v>
      </c>
      <c r="C6" s="42">
        <v>5459.0</v>
      </c>
      <c r="D6" s="228" t="s">
        <v>2974</v>
      </c>
      <c r="E6" s="46" t="s">
        <v>2848</v>
      </c>
      <c r="F6" s="47" t="s">
        <v>2849</v>
      </c>
      <c r="G6" s="47" t="s">
        <v>2851</v>
      </c>
      <c r="H6" s="47" t="s">
        <v>134</v>
      </c>
      <c r="I6" s="42" t="s">
        <v>58</v>
      </c>
      <c r="J6" s="49">
        <v>44664.0</v>
      </c>
      <c r="K6" s="40">
        <v>45992.0</v>
      </c>
      <c r="L6" s="42" t="s">
        <v>75</v>
      </c>
      <c r="M6" s="51">
        <v>0.0</v>
      </c>
      <c r="N6" s="42" t="s">
        <v>75</v>
      </c>
      <c r="O6" s="54">
        <v>78000.0</v>
      </c>
      <c r="P6" s="103">
        <v>78000.0</v>
      </c>
      <c r="Q6" s="51">
        <v>0.0</v>
      </c>
      <c r="R6" s="51">
        <v>4440.0</v>
      </c>
      <c r="S6" s="52">
        <f t="shared" si="1"/>
        <v>73560</v>
      </c>
      <c r="T6" s="42" t="s">
        <v>83</v>
      </c>
      <c r="U6" s="49">
        <v>45992.0</v>
      </c>
      <c r="V6" s="49">
        <v>46031.0</v>
      </c>
      <c r="W6" s="42">
        <v>1.0</v>
      </c>
      <c r="X6" s="42" t="s">
        <v>98</v>
      </c>
      <c r="Y6" s="42" t="s">
        <v>85</v>
      </c>
    </row>
    <row r="7" ht="18.75" customHeight="1">
      <c r="A7" s="38" t="s">
        <v>9044</v>
      </c>
      <c r="B7" s="40">
        <v>45993.0</v>
      </c>
      <c r="C7" s="42">
        <v>3814.0</v>
      </c>
      <c r="D7" s="228" t="s">
        <v>2175</v>
      </c>
      <c r="E7" s="46" t="s">
        <v>2178</v>
      </c>
      <c r="F7" s="47" t="s">
        <v>2181</v>
      </c>
      <c r="G7" s="47" t="s">
        <v>601</v>
      </c>
      <c r="H7" s="47" t="s">
        <v>177</v>
      </c>
      <c r="I7" s="42" t="s">
        <v>58</v>
      </c>
      <c r="J7" s="49">
        <v>44552.0</v>
      </c>
      <c r="K7" s="40">
        <v>45992.0</v>
      </c>
      <c r="L7" s="42" t="s">
        <v>75</v>
      </c>
      <c r="M7" s="51">
        <v>0.0</v>
      </c>
      <c r="N7" s="42" t="s">
        <v>75</v>
      </c>
      <c r="O7" s="54">
        <v>78071.0</v>
      </c>
      <c r="P7" s="117">
        <v>78000.0</v>
      </c>
      <c r="Q7" s="51">
        <v>0.0</v>
      </c>
      <c r="R7" s="51">
        <v>0.0</v>
      </c>
      <c r="S7" s="52">
        <f t="shared" si="1"/>
        <v>78000</v>
      </c>
      <c r="T7" s="42" t="s">
        <v>112</v>
      </c>
      <c r="U7" s="49">
        <v>45992.0</v>
      </c>
      <c r="V7" s="49">
        <v>46022.0</v>
      </c>
      <c r="W7" s="42">
        <v>1.0</v>
      </c>
      <c r="X7" s="42" t="s">
        <v>98</v>
      </c>
      <c r="Y7" s="42" t="s">
        <v>85</v>
      </c>
    </row>
    <row r="8" ht="18.75" customHeight="1">
      <c r="A8" s="38" t="s">
        <v>9049</v>
      </c>
      <c r="B8" s="40">
        <v>45993.0</v>
      </c>
      <c r="C8" s="42">
        <v>12575.0</v>
      </c>
      <c r="D8" s="228" t="s">
        <v>8598</v>
      </c>
      <c r="E8" s="46" t="s">
        <v>834</v>
      </c>
      <c r="F8" s="47" t="s">
        <v>835</v>
      </c>
      <c r="G8" s="47" t="s">
        <v>199</v>
      </c>
      <c r="H8" s="47" t="s">
        <v>200</v>
      </c>
      <c r="I8" s="42" t="s">
        <v>58</v>
      </c>
      <c r="J8" s="49">
        <v>45470.0</v>
      </c>
      <c r="K8" s="40">
        <v>45992.0</v>
      </c>
      <c r="L8" s="42" t="s">
        <v>75</v>
      </c>
      <c r="M8" s="51">
        <v>0.0</v>
      </c>
      <c r="N8" s="42" t="s">
        <v>75</v>
      </c>
      <c r="O8" s="51">
        <v>118085.0</v>
      </c>
      <c r="P8" s="500">
        <v>118085.0</v>
      </c>
      <c r="Q8" s="51">
        <v>0.0</v>
      </c>
      <c r="R8" s="51">
        <v>0.0</v>
      </c>
      <c r="S8" s="52">
        <f t="shared" si="1"/>
        <v>118085</v>
      </c>
      <c r="T8" s="42" t="s">
        <v>112</v>
      </c>
      <c r="U8" s="49">
        <v>45992.0</v>
      </c>
      <c r="V8" s="49">
        <v>46024.0</v>
      </c>
      <c r="W8" s="42">
        <v>1.0</v>
      </c>
      <c r="X8" s="42" t="s">
        <v>84</v>
      </c>
      <c r="Y8" s="42" t="s">
        <v>85</v>
      </c>
    </row>
    <row r="9" ht="18.75" customHeight="1">
      <c r="A9" s="38" t="s">
        <v>9057</v>
      </c>
      <c r="B9" s="40">
        <v>45993.0</v>
      </c>
      <c r="C9" s="42">
        <v>13922.0</v>
      </c>
      <c r="D9" s="228" t="s">
        <v>840</v>
      </c>
      <c r="E9" s="46" t="s">
        <v>841</v>
      </c>
      <c r="F9" s="47" t="s">
        <v>2455</v>
      </c>
      <c r="G9" s="47" t="s">
        <v>199</v>
      </c>
      <c r="H9" s="47" t="s">
        <v>200</v>
      </c>
      <c r="I9" s="42" t="s">
        <v>58</v>
      </c>
      <c r="J9" s="49">
        <v>45620.0</v>
      </c>
      <c r="K9" s="40">
        <v>45992.0</v>
      </c>
      <c r="L9" s="42" t="s">
        <v>75</v>
      </c>
      <c r="M9" s="51">
        <v>0.0</v>
      </c>
      <c r="N9" s="42" t="s">
        <v>75</v>
      </c>
      <c r="O9" s="54">
        <v>118083.0</v>
      </c>
      <c r="P9" s="117">
        <v>118083.0</v>
      </c>
      <c r="Q9" s="51">
        <v>0.0</v>
      </c>
      <c r="R9" s="51">
        <v>0.0</v>
      </c>
      <c r="S9" s="52">
        <f t="shared" si="1"/>
        <v>118083</v>
      </c>
      <c r="T9" s="42" t="s">
        <v>112</v>
      </c>
      <c r="U9" s="49">
        <v>45992.0</v>
      </c>
      <c r="V9" s="49">
        <v>46024.0</v>
      </c>
      <c r="W9" s="42">
        <v>1.0</v>
      </c>
      <c r="X9" s="42" t="s">
        <v>84</v>
      </c>
      <c r="Y9" s="42" t="s">
        <v>85</v>
      </c>
    </row>
    <row r="10" ht="18.75" customHeight="1">
      <c r="A10" s="38" t="s">
        <v>9064</v>
      </c>
      <c r="B10" s="40">
        <v>45993.0</v>
      </c>
      <c r="C10" s="42">
        <v>6835.0</v>
      </c>
      <c r="D10" s="228" t="s">
        <v>743</v>
      </c>
      <c r="E10" s="46" t="s">
        <v>638</v>
      </c>
      <c r="F10" s="47" t="s">
        <v>9065</v>
      </c>
      <c r="G10" s="47" t="s">
        <v>641</v>
      </c>
      <c r="H10" s="47" t="s">
        <v>144</v>
      </c>
      <c r="I10" s="42" t="s">
        <v>58</v>
      </c>
      <c r="J10" s="49">
        <v>44808.0</v>
      </c>
      <c r="K10" s="40">
        <v>45992.0</v>
      </c>
      <c r="L10" s="42" t="s">
        <v>75</v>
      </c>
      <c r="M10" s="51">
        <v>0.0</v>
      </c>
      <c r="N10" s="42" t="s">
        <v>75</v>
      </c>
      <c r="O10" s="54">
        <v>118027.0</v>
      </c>
      <c r="P10" s="117">
        <v>118000.0</v>
      </c>
      <c r="Q10" s="51">
        <v>0.0</v>
      </c>
      <c r="R10" s="51">
        <v>0.0</v>
      </c>
      <c r="S10" s="52">
        <f t="shared" si="1"/>
        <v>118000</v>
      </c>
      <c r="T10" s="42" t="s">
        <v>112</v>
      </c>
      <c r="U10" s="49">
        <v>45992.0</v>
      </c>
      <c r="V10" s="49">
        <v>46025.0</v>
      </c>
      <c r="W10" s="42">
        <v>1.0</v>
      </c>
      <c r="X10" s="42" t="s">
        <v>84</v>
      </c>
      <c r="Y10" s="42" t="s">
        <v>85</v>
      </c>
    </row>
    <row r="11" ht="18.75" customHeight="1">
      <c r="A11" s="38" t="s">
        <v>9070</v>
      </c>
      <c r="B11" s="40">
        <v>45993.0</v>
      </c>
      <c r="C11" s="42">
        <v>3453.0</v>
      </c>
      <c r="D11" s="228" t="s">
        <v>4320</v>
      </c>
      <c r="E11" s="46" t="s">
        <v>4173</v>
      </c>
      <c r="F11" s="47" t="s">
        <v>4174</v>
      </c>
      <c r="G11" s="47" t="s">
        <v>701</v>
      </c>
      <c r="H11" s="47" t="s">
        <v>177</v>
      </c>
      <c r="I11" s="42" t="s">
        <v>58</v>
      </c>
      <c r="J11" s="49">
        <v>44808.0</v>
      </c>
      <c r="K11" s="40">
        <v>45992.0</v>
      </c>
      <c r="L11" s="42" t="s">
        <v>75</v>
      </c>
      <c r="M11" s="51">
        <v>0.0</v>
      </c>
      <c r="N11" s="42" t="s">
        <v>75</v>
      </c>
      <c r="O11" s="54">
        <v>78030.0</v>
      </c>
      <c r="P11" s="117">
        <v>78030.0</v>
      </c>
      <c r="Q11" s="51">
        <v>0.0</v>
      </c>
      <c r="R11" s="51">
        <v>0.0</v>
      </c>
      <c r="S11" s="52">
        <f t="shared" si="1"/>
        <v>78030</v>
      </c>
      <c r="T11" s="42" t="s">
        <v>112</v>
      </c>
      <c r="U11" s="49">
        <v>45992.0</v>
      </c>
      <c r="V11" s="49">
        <v>46022.0</v>
      </c>
      <c r="W11" s="42">
        <v>1.0</v>
      </c>
      <c r="X11" s="42" t="s">
        <v>98</v>
      </c>
      <c r="Y11" s="42" t="s">
        <v>85</v>
      </c>
    </row>
    <row r="12" ht="18.75" customHeight="1">
      <c r="A12" s="38" t="s">
        <v>9075</v>
      </c>
      <c r="B12" s="40">
        <v>45993.0</v>
      </c>
      <c r="C12" s="42">
        <v>1060.0</v>
      </c>
      <c r="D12" s="228" t="s">
        <v>496</v>
      </c>
      <c r="E12" s="46" t="s">
        <v>497</v>
      </c>
      <c r="F12" s="47" t="s">
        <v>499</v>
      </c>
      <c r="G12" s="47" t="s">
        <v>404</v>
      </c>
      <c r="H12" s="47" t="s">
        <v>72</v>
      </c>
      <c r="I12" s="42" t="s">
        <v>58</v>
      </c>
      <c r="J12" s="49">
        <v>44346.0</v>
      </c>
      <c r="K12" s="40">
        <v>45992.0</v>
      </c>
      <c r="L12" s="42" t="s">
        <v>75</v>
      </c>
      <c r="M12" s="51">
        <v>0.0</v>
      </c>
      <c r="N12" s="42" t="s">
        <v>75</v>
      </c>
      <c r="O12" s="54">
        <v>78006.0</v>
      </c>
      <c r="P12" s="117">
        <v>78006.0</v>
      </c>
      <c r="Q12" s="51">
        <v>0.0</v>
      </c>
      <c r="R12" s="51">
        <v>0.0</v>
      </c>
      <c r="S12" s="52">
        <f t="shared" si="1"/>
        <v>78006</v>
      </c>
      <c r="T12" s="42" t="s">
        <v>112</v>
      </c>
      <c r="U12" s="49">
        <v>45992.0</v>
      </c>
      <c r="V12" s="49">
        <v>46022.0</v>
      </c>
      <c r="W12" s="42">
        <v>1.0</v>
      </c>
      <c r="X12" s="42" t="s">
        <v>98</v>
      </c>
      <c r="Y12" s="42" t="s">
        <v>85</v>
      </c>
    </row>
    <row r="13" ht="18.75" customHeight="1">
      <c r="A13" s="38" t="s">
        <v>9079</v>
      </c>
      <c r="B13" s="40">
        <v>45993.0</v>
      </c>
      <c r="C13" s="42">
        <v>2323.0</v>
      </c>
      <c r="D13" s="228" t="s">
        <v>3109</v>
      </c>
      <c r="E13" s="46" t="s">
        <v>2527</v>
      </c>
      <c r="F13" s="47" t="s">
        <v>2528</v>
      </c>
      <c r="G13" s="47" t="s">
        <v>801</v>
      </c>
      <c r="H13" s="47" t="s">
        <v>177</v>
      </c>
      <c r="I13" s="42" t="s">
        <v>58</v>
      </c>
      <c r="J13" s="49">
        <v>44438.0</v>
      </c>
      <c r="K13" s="40">
        <v>45992.0</v>
      </c>
      <c r="L13" s="42" t="s">
        <v>75</v>
      </c>
      <c r="M13" s="51">
        <v>0.0</v>
      </c>
      <c r="N13" s="42" t="s">
        <v>75</v>
      </c>
      <c r="O13" s="54">
        <v>78000.0</v>
      </c>
      <c r="P13" s="103">
        <v>78000.0</v>
      </c>
      <c r="Q13" s="51">
        <v>0.0</v>
      </c>
      <c r="R13" s="51">
        <v>1560.0</v>
      </c>
      <c r="S13" s="52">
        <f t="shared" si="1"/>
        <v>76440</v>
      </c>
      <c r="T13" s="42" t="s">
        <v>83</v>
      </c>
      <c r="U13" s="49">
        <v>45992.0</v>
      </c>
      <c r="V13" s="49">
        <v>46022.0</v>
      </c>
      <c r="W13" s="42">
        <v>1.0</v>
      </c>
      <c r="X13" s="42" t="s">
        <v>98</v>
      </c>
      <c r="Y13" s="42" t="s">
        <v>85</v>
      </c>
    </row>
    <row r="14" ht="18.75" customHeight="1">
      <c r="A14" s="38" t="s">
        <v>9084</v>
      </c>
      <c r="B14" s="40">
        <v>45993.0</v>
      </c>
      <c r="C14" s="42">
        <v>15398.0</v>
      </c>
      <c r="D14" s="369" t="s">
        <v>9085</v>
      </c>
      <c r="E14" s="46" t="s">
        <v>5792</v>
      </c>
      <c r="F14" s="47" t="s">
        <v>5415</v>
      </c>
      <c r="G14" s="47" t="s">
        <v>383</v>
      </c>
      <c r="H14" s="47" t="s">
        <v>101</v>
      </c>
      <c r="I14" s="42" t="s">
        <v>58</v>
      </c>
      <c r="J14" s="49">
        <v>45781.0</v>
      </c>
      <c r="K14" s="40">
        <v>45992.0</v>
      </c>
      <c r="L14" s="42" t="s">
        <v>75</v>
      </c>
      <c r="M14" s="51">
        <v>0.0</v>
      </c>
      <c r="N14" s="42" t="s">
        <v>75</v>
      </c>
      <c r="O14" s="54">
        <v>1298021.0</v>
      </c>
      <c r="P14" s="117">
        <v>1298021.0</v>
      </c>
      <c r="Q14" s="51">
        <v>118000.0</v>
      </c>
      <c r="R14" s="51">
        <v>0.0</v>
      </c>
      <c r="S14" s="52">
        <f t="shared" si="1"/>
        <v>1298021</v>
      </c>
      <c r="T14" s="42" t="s">
        <v>112</v>
      </c>
      <c r="U14" s="49">
        <v>45992.0</v>
      </c>
      <c r="V14" s="49">
        <v>46365.0</v>
      </c>
      <c r="W14" s="42">
        <v>12.0</v>
      </c>
      <c r="X14" s="42" t="s">
        <v>84</v>
      </c>
      <c r="Y14" s="42" t="s">
        <v>85</v>
      </c>
    </row>
    <row r="15" ht="18.75" customHeight="1">
      <c r="A15" s="38" t="s">
        <v>9089</v>
      </c>
      <c r="B15" s="40">
        <v>45993.0</v>
      </c>
      <c r="C15" s="42">
        <v>631.0</v>
      </c>
      <c r="D15" s="228" t="s">
        <v>6352</v>
      </c>
      <c r="E15" s="46" t="s">
        <v>926</v>
      </c>
      <c r="F15" s="47" t="s">
        <v>1078</v>
      </c>
      <c r="G15" s="47" t="s">
        <v>217</v>
      </c>
      <c r="H15" s="47" t="s">
        <v>177</v>
      </c>
      <c r="I15" s="42" t="s">
        <v>58</v>
      </c>
      <c r="J15" s="49">
        <v>44329.0</v>
      </c>
      <c r="K15" s="40">
        <v>45992.0</v>
      </c>
      <c r="L15" s="42" t="s">
        <v>75</v>
      </c>
      <c r="M15" s="51">
        <v>78000.0</v>
      </c>
      <c r="N15" s="40">
        <v>45993.0</v>
      </c>
      <c r="O15" s="54">
        <v>80028.0</v>
      </c>
      <c r="P15" s="117">
        <v>80028.0</v>
      </c>
      <c r="Q15" s="51">
        <v>0.0</v>
      </c>
      <c r="R15" s="51">
        <v>0.0</v>
      </c>
      <c r="S15" s="52">
        <f t="shared" si="1"/>
        <v>80028</v>
      </c>
      <c r="T15" s="42" t="s">
        <v>112</v>
      </c>
      <c r="U15" s="49">
        <v>45993.0</v>
      </c>
      <c r="V15" s="49">
        <v>46023.0</v>
      </c>
      <c r="W15" s="42">
        <v>1.0</v>
      </c>
      <c r="X15" s="42" t="s">
        <v>98</v>
      </c>
      <c r="Y15" s="42" t="s">
        <v>85</v>
      </c>
    </row>
    <row r="16" ht="18.75" customHeight="1">
      <c r="A16" s="46" t="s">
        <v>9093</v>
      </c>
      <c r="B16" s="40">
        <v>45993.0</v>
      </c>
      <c r="C16" s="42">
        <v>8922.0</v>
      </c>
      <c r="D16" s="228" t="s">
        <v>3578</v>
      </c>
      <c r="E16" s="46" t="s">
        <v>3579</v>
      </c>
      <c r="F16" s="47" t="s">
        <v>3580</v>
      </c>
      <c r="G16" s="47" t="s">
        <v>243</v>
      </c>
      <c r="H16" s="47" t="s">
        <v>123</v>
      </c>
      <c r="I16" s="42" t="s">
        <v>58</v>
      </c>
      <c r="J16" s="49">
        <v>45048.0</v>
      </c>
      <c r="K16" s="40">
        <v>45992.0</v>
      </c>
      <c r="L16" s="42" t="s">
        <v>75</v>
      </c>
      <c r="M16" s="51">
        <v>0.0</v>
      </c>
      <c r="N16" s="42" t="s">
        <v>75</v>
      </c>
      <c r="O16" s="54">
        <v>118000.0</v>
      </c>
      <c r="P16" s="103">
        <v>118000.0</v>
      </c>
      <c r="Q16" s="51">
        <v>0.0</v>
      </c>
      <c r="R16" s="51">
        <v>2360.0</v>
      </c>
      <c r="S16" s="52">
        <f t="shared" si="1"/>
        <v>115640</v>
      </c>
      <c r="T16" s="42" t="s">
        <v>83</v>
      </c>
      <c r="U16" s="49">
        <v>45992.0</v>
      </c>
      <c r="V16" s="49">
        <v>46022.0</v>
      </c>
      <c r="W16" s="42">
        <v>1.0</v>
      </c>
      <c r="X16" s="42" t="s">
        <v>9097</v>
      </c>
      <c r="Y16" s="42" t="s">
        <v>85</v>
      </c>
    </row>
    <row r="17" ht="18.75" customHeight="1">
      <c r="A17" s="38" t="s">
        <v>9098</v>
      </c>
      <c r="B17" s="40">
        <v>45993.0</v>
      </c>
      <c r="C17" s="42">
        <v>4498.0</v>
      </c>
      <c r="D17" s="228" t="s">
        <v>6491</v>
      </c>
      <c r="E17" s="46" t="s">
        <v>762</v>
      </c>
      <c r="F17" s="47" t="s">
        <v>764</v>
      </c>
      <c r="G17" s="47" t="s">
        <v>765</v>
      </c>
      <c r="H17" s="47" t="s">
        <v>235</v>
      </c>
      <c r="I17" s="42" t="s">
        <v>58</v>
      </c>
      <c r="J17" s="49">
        <v>44594.0</v>
      </c>
      <c r="K17" s="40">
        <v>45992.0</v>
      </c>
      <c r="L17" s="42" t="s">
        <v>75</v>
      </c>
      <c r="M17" s="54">
        <v>118000.0</v>
      </c>
      <c r="N17" s="42" t="s">
        <v>75</v>
      </c>
      <c r="O17" s="54">
        <v>117000.0</v>
      </c>
      <c r="P17" s="103">
        <v>117000.0</v>
      </c>
      <c r="Q17" s="51">
        <v>0.0</v>
      </c>
      <c r="R17" s="51">
        <v>2340.0</v>
      </c>
      <c r="S17" s="52">
        <f t="shared" si="1"/>
        <v>114660</v>
      </c>
      <c r="T17" s="42" t="s">
        <v>83</v>
      </c>
      <c r="U17" s="49">
        <v>45992.0</v>
      </c>
      <c r="V17" s="49">
        <v>46030.0</v>
      </c>
      <c r="W17" s="42">
        <v>1.0</v>
      </c>
      <c r="X17" s="42" t="s">
        <v>84</v>
      </c>
      <c r="Y17" s="42" t="s">
        <v>85</v>
      </c>
    </row>
    <row r="18" ht="18.75" customHeight="1">
      <c r="A18" s="38" t="s">
        <v>9105</v>
      </c>
      <c r="B18" s="40">
        <v>45993.0</v>
      </c>
      <c r="C18" s="42">
        <v>5319.0</v>
      </c>
      <c r="D18" s="228" t="s">
        <v>5471</v>
      </c>
      <c r="E18" s="46" t="s">
        <v>241</v>
      </c>
      <c r="F18" s="47" t="s">
        <v>242</v>
      </c>
      <c r="G18" s="47" t="s">
        <v>243</v>
      </c>
      <c r="H18" s="47" t="s">
        <v>123</v>
      </c>
      <c r="I18" s="42" t="s">
        <v>58</v>
      </c>
      <c r="J18" s="49">
        <v>44653.0</v>
      </c>
      <c r="K18" s="40">
        <v>45992.0</v>
      </c>
      <c r="L18" s="42" t="s">
        <v>75</v>
      </c>
      <c r="M18" s="51">
        <v>120000.0</v>
      </c>
      <c r="N18" s="42" t="s">
        <v>75</v>
      </c>
      <c r="O18" s="54">
        <v>118000.0</v>
      </c>
      <c r="P18" s="103">
        <v>120000.0</v>
      </c>
      <c r="Q18" s="51">
        <v>0.0</v>
      </c>
      <c r="R18" s="51">
        <v>840.0</v>
      </c>
      <c r="S18" s="52">
        <f t="shared" si="1"/>
        <v>119160</v>
      </c>
      <c r="T18" s="42" t="s">
        <v>83</v>
      </c>
      <c r="U18" s="49">
        <v>45992.0</v>
      </c>
      <c r="V18" s="49">
        <v>46022.0</v>
      </c>
      <c r="W18" s="42">
        <v>1.0</v>
      </c>
      <c r="X18" s="42" t="s">
        <v>84</v>
      </c>
      <c r="Y18" s="42" t="s">
        <v>85</v>
      </c>
    </row>
    <row r="19" ht="18.75" customHeight="1">
      <c r="A19" s="38" t="s">
        <v>9110</v>
      </c>
      <c r="B19" s="40">
        <v>45993.0</v>
      </c>
      <c r="C19" s="42">
        <v>9805.0</v>
      </c>
      <c r="D19" s="228" t="s">
        <v>994</v>
      </c>
      <c r="E19" s="46" t="s">
        <v>995</v>
      </c>
      <c r="F19" s="47" t="s">
        <v>996</v>
      </c>
      <c r="G19" s="47" t="s">
        <v>217</v>
      </c>
      <c r="H19" s="47" t="s">
        <v>177</v>
      </c>
      <c r="I19" s="42" t="s">
        <v>58</v>
      </c>
      <c r="J19" s="49">
        <v>45148.0</v>
      </c>
      <c r="K19" s="40">
        <v>45992.0</v>
      </c>
      <c r="L19" s="42" t="s">
        <v>75</v>
      </c>
      <c r="M19" s="51">
        <v>0.0</v>
      </c>
      <c r="N19" s="42" t="s">
        <v>75</v>
      </c>
      <c r="O19" s="51">
        <v>78000.0</v>
      </c>
      <c r="P19" s="166">
        <v>78000.0</v>
      </c>
      <c r="Q19" s="51">
        <v>0.0</v>
      </c>
      <c r="R19" s="51">
        <v>4440.0</v>
      </c>
      <c r="S19" s="52">
        <f t="shared" si="1"/>
        <v>73560</v>
      </c>
      <c r="T19" s="42" t="s">
        <v>83</v>
      </c>
      <c r="U19" s="49">
        <v>45992.0</v>
      </c>
      <c r="V19" s="49">
        <v>46028.0</v>
      </c>
      <c r="W19" s="42">
        <v>1.0</v>
      </c>
      <c r="X19" s="42" t="s">
        <v>98</v>
      </c>
      <c r="Y19" s="42" t="s">
        <v>85</v>
      </c>
    </row>
    <row r="20" ht="18.75" customHeight="1">
      <c r="A20" s="38" t="s">
        <v>9116</v>
      </c>
      <c r="B20" s="40">
        <v>45993.0</v>
      </c>
      <c r="C20" s="42">
        <v>9805.0</v>
      </c>
      <c r="D20" s="228" t="s">
        <v>1034</v>
      </c>
      <c r="E20" s="46" t="s">
        <v>995</v>
      </c>
      <c r="F20" s="47" t="s">
        <v>1140</v>
      </c>
      <c r="G20" s="47" t="s">
        <v>217</v>
      </c>
      <c r="H20" s="47" t="s">
        <v>177</v>
      </c>
      <c r="I20" s="42" t="s">
        <v>58</v>
      </c>
      <c r="J20" s="49">
        <v>45148.0</v>
      </c>
      <c r="K20" s="40">
        <v>45992.0</v>
      </c>
      <c r="L20" s="42" t="s">
        <v>75</v>
      </c>
      <c r="M20" s="51">
        <v>0.0</v>
      </c>
      <c r="N20" s="42" t="s">
        <v>75</v>
      </c>
      <c r="O20" s="51">
        <v>78000.0</v>
      </c>
      <c r="P20" s="166">
        <v>78000.0</v>
      </c>
      <c r="Q20" s="51">
        <v>0.0</v>
      </c>
      <c r="R20" s="51">
        <v>4440.0</v>
      </c>
      <c r="S20" s="52">
        <f t="shared" si="1"/>
        <v>73560</v>
      </c>
      <c r="T20" s="42" t="s">
        <v>83</v>
      </c>
      <c r="U20" s="49">
        <v>45992.0</v>
      </c>
      <c r="V20" s="49">
        <v>46032.0</v>
      </c>
      <c r="W20" s="42">
        <v>1.0</v>
      </c>
      <c r="X20" s="42" t="s">
        <v>98</v>
      </c>
      <c r="Y20" s="42" t="s">
        <v>85</v>
      </c>
    </row>
    <row r="21" ht="18.75" customHeight="1">
      <c r="A21" s="38" t="s">
        <v>9120</v>
      </c>
      <c r="B21" s="40">
        <v>45993.0</v>
      </c>
      <c r="C21" s="42">
        <v>4218.0</v>
      </c>
      <c r="D21" s="228" t="s">
        <v>490</v>
      </c>
      <c r="E21" s="46" t="s">
        <v>390</v>
      </c>
      <c r="F21" s="47" t="s">
        <v>391</v>
      </c>
      <c r="G21" s="47" t="s">
        <v>392</v>
      </c>
      <c r="H21" s="47" t="s">
        <v>177</v>
      </c>
      <c r="I21" s="42" t="s">
        <v>58</v>
      </c>
      <c r="J21" s="49">
        <v>44574.0</v>
      </c>
      <c r="K21" s="40">
        <v>45992.0</v>
      </c>
      <c r="L21" s="42" t="s">
        <v>75</v>
      </c>
      <c r="M21" s="51">
        <v>0.0</v>
      </c>
      <c r="N21" s="42" t="s">
        <v>75</v>
      </c>
      <c r="O21" s="51">
        <v>78000.0</v>
      </c>
      <c r="P21" s="166">
        <v>78000.0</v>
      </c>
      <c r="Q21" s="51">
        <v>0.0</v>
      </c>
      <c r="R21" s="51">
        <v>4400.0</v>
      </c>
      <c r="S21" s="52">
        <f t="shared" si="1"/>
        <v>73600</v>
      </c>
      <c r="T21" s="42" t="s">
        <v>83</v>
      </c>
      <c r="U21" s="49">
        <v>45992.0</v>
      </c>
      <c r="V21" s="49">
        <v>46028.0</v>
      </c>
      <c r="W21" s="42">
        <v>1.0</v>
      </c>
      <c r="X21" s="42" t="s">
        <v>98</v>
      </c>
      <c r="Y21" s="42" t="s">
        <v>85</v>
      </c>
    </row>
    <row r="22" ht="18.75" customHeight="1">
      <c r="A22" s="38" t="s">
        <v>9124</v>
      </c>
      <c r="B22" s="40">
        <v>45993.0</v>
      </c>
      <c r="C22" s="42">
        <v>14051.0</v>
      </c>
      <c r="D22" s="228" t="s">
        <v>2185</v>
      </c>
      <c r="E22" s="46" t="s">
        <v>2186</v>
      </c>
      <c r="F22" s="47" t="s">
        <v>2187</v>
      </c>
      <c r="G22" s="47" t="s">
        <v>2188</v>
      </c>
      <c r="H22" s="47" t="s">
        <v>2189</v>
      </c>
      <c r="I22" s="42" t="s">
        <v>58</v>
      </c>
      <c r="J22" s="49">
        <v>45633.0</v>
      </c>
      <c r="K22" s="40">
        <v>45992.0</v>
      </c>
      <c r="L22" s="42" t="s">
        <v>75</v>
      </c>
      <c r="M22" s="51">
        <v>78000.0</v>
      </c>
      <c r="N22" s="42" t="s">
        <v>75</v>
      </c>
      <c r="O22" s="54">
        <v>100000.0</v>
      </c>
      <c r="P22" s="103">
        <v>100000.0</v>
      </c>
      <c r="Q22" s="51">
        <v>0.0</v>
      </c>
      <c r="R22" s="51">
        <v>4440.0</v>
      </c>
      <c r="S22" s="52">
        <f t="shared" si="1"/>
        <v>95560</v>
      </c>
      <c r="T22" s="42" t="s">
        <v>83</v>
      </c>
      <c r="U22" s="49">
        <v>45992.0</v>
      </c>
      <c r="V22" s="49">
        <v>46022.0</v>
      </c>
      <c r="W22" s="42">
        <v>1.0</v>
      </c>
      <c r="X22" s="42" t="s">
        <v>98</v>
      </c>
      <c r="Y22" s="42" t="s">
        <v>85</v>
      </c>
    </row>
    <row r="23" ht="18.75" customHeight="1">
      <c r="A23" s="38" t="s">
        <v>9131</v>
      </c>
      <c r="B23" s="40">
        <v>45993.0</v>
      </c>
      <c r="C23" s="42">
        <v>1389.0</v>
      </c>
      <c r="D23" s="228" t="s">
        <v>180</v>
      </c>
      <c r="E23" s="46" t="s">
        <v>181</v>
      </c>
      <c r="F23" s="47" t="s">
        <v>479</v>
      </c>
      <c r="G23" s="47" t="s">
        <v>121</v>
      </c>
      <c r="H23" s="47" t="s">
        <v>123</v>
      </c>
      <c r="I23" s="42" t="s">
        <v>58</v>
      </c>
      <c r="J23" s="49">
        <v>44361.0</v>
      </c>
      <c r="K23" s="40">
        <v>45992.0</v>
      </c>
      <c r="L23" s="42" t="s">
        <v>75</v>
      </c>
      <c r="M23" s="51">
        <v>0.0</v>
      </c>
      <c r="N23" s="42" t="s">
        <v>75</v>
      </c>
      <c r="O23" s="51">
        <v>78000.0</v>
      </c>
      <c r="P23" s="166">
        <v>78000.0</v>
      </c>
      <c r="Q23" s="51">
        <v>0.0</v>
      </c>
      <c r="R23" s="51">
        <v>546.0</v>
      </c>
      <c r="S23" s="52">
        <f t="shared" si="1"/>
        <v>77454</v>
      </c>
      <c r="T23" s="42" t="s">
        <v>83</v>
      </c>
      <c r="U23" s="49">
        <v>45992.0</v>
      </c>
      <c r="V23" s="49">
        <v>46022.0</v>
      </c>
      <c r="W23" s="42">
        <v>1.0</v>
      </c>
      <c r="X23" s="42" t="s">
        <v>98</v>
      </c>
      <c r="Y23" s="42" t="s">
        <v>85</v>
      </c>
    </row>
    <row r="24" ht="18.75" customHeight="1">
      <c r="A24" s="38" t="s">
        <v>9137</v>
      </c>
      <c r="B24" s="40">
        <v>45993.0</v>
      </c>
      <c r="C24" s="42">
        <v>11499.0</v>
      </c>
      <c r="D24" s="228" t="s">
        <v>572</v>
      </c>
      <c r="E24" s="46" t="s">
        <v>573</v>
      </c>
      <c r="F24" s="47" t="s">
        <v>574</v>
      </c>
      <c r="G24" s="47" t="s">
        <v>243</v>
      </c>
      <c r="H24" s="47" t="s">
        <v>123</v>
      </c>
      <c r="I24" s="42" t="s">
        <v>58</v>
      </c>
      <c r="J24" s="49">
        <v>45355.0</v>
      </c>
      <c r="K24" s="40">
        <v>45992.0</v>
      </c>
      <c r="L24" s="42" t="s">
        <v>75</v>
      </c>
      <c r="M24" s="51">
        <v>0.0</v>
      </c>
      <c r="N24" s="42" t="s">
        <v>75</v>
      </c>
      <c r="O24" s="51">
        <v>78000.0</v>
      </c>
      <c r="P24" s="166">
        <v>78000.0</v>
      </c>
      <c r="Q24" s="51">
        <v>0.0</v>
      </c>
      <c r="R24" s="51">
        <v>4440.0</v>
      </c>
      <c r="S24" s="52">
        <f t="shared" si="1"/>
        <v>73560</v>
      </c>
      <c r="T24" s="42" t="s">
        <v>83</v>
      </c>
      <c r="U24" s="49">
        <v>45992.0</v>
      </c>
      <c r="V24" s="49">
        <v>46029.0</v>
      </c>
      <c r="W24" s="42">
        <v>1.0</v>
      </c>
      <c r="X24" s="42" t="s">
        <v>98</v>
      </c>
      <c r="Y24" s="42" t="s">
        <v>85</v>
      </c>
    </row>
    <row r="25" ht="18.75" customHeight="1">
      <c r="A25" s="38" t="s">
        <v>9143</v>
      </c>
      <c r="B25" s="40">
        <v>45994.0</v>
      </c>
      <c r="C25" s="42">
        <v>1039.0</v>
      </c>
      <c r="D25" s="228" t="s">
        <v>1786</v>
      </c>
      <c r="E25" s="46" t="s">
        <v>1787</v>
      </c>
      <c r="F25" s="47" t="s">
        <v>1788</v>
      </c>
      <c r="G25" s="47" t="s">
        <v>1789</v>
      </c>
      <c r="H25" s="47" t="s">
        <v>235</v>
      </c>
      <c r="I25" s="42" t="s">
        <v>58</v>
      </c>
      <c r="J25" s="49">
        <v>44344.0</v>
      </c>
      <c r="K25" s="40">
        <v>45994.0</v>
      </c>
      <c r="L25" s="40">
        <v>45992.0</v>
      </c>
      <c r="M25" s="51">
        <v>0.0</v>
      </c>
      <c r="N25" s="40">
        <v>45994.0</v>
      </c>
      <c r="O25" s="51">
        <v>78009.0</v>
      </c>
      <c r="P25" s="500">
        <v>78047.0</v>
      </c>
      <c r="Q25" s="51">
        <v>0.0</v>
      </c>
      <c r="R25" s="51">
        <v>0.0</v>
      </c>
      <c r="S25" s="52">
        <f t="shared" si="1"/>
        <v>78047</v>
      </c>
      <c r="T25" s="42" t="s">
        <v>112</v>
      </c>
      <c r="U25" s="49">
        <v>45994.0</v>
      </c>
      <c r="V25" s="49">
        <v>46024.0</v>
      </c>
      <c r="W25" s="42">
        <v>1.0</v>
      </c>
      <c r="X25" s="42" t="s">
        <v>98</v>
      </c>
      <c r="Y25" s="42" t="s">
        <v>85</v>
      </c>
    </row>
    <row r="26">
      <c r="A26" s="46" t="s">
        <v>9150</v>
      </c>
      <c r="B26" s="40">
        <v>45996.0</v>
      </c>
      <c r="C26" s="42">
        <v>16949.0</v>
      </c>
      <c r="D26" s="47" t="s">
        <v>9151</v>
      </c>
      <c r="E26" s="46" t="s">
        <v>9152</v>
      </c>
      <c r="F26" s="47" t="s">
        <v>9154</v>
      </c>
      <c r="G26" s="47" t="s">
        <v>3088</v>
      </c>
      <c r="H26" s="47" t="s">
        <v>3089</v>
      </c>
      <c r="I26" s="42" t="s">
        <v>58</v>
      </c>
      <c r="J26" s="49">
        <v>45987.0</v>
      </c>
      <c r="K26" s="40"/>
      <c r="L26" s="42"/>
      <c r="M26" s="51">
        <v>118000.0</v>
      </c>
      <c r="N26" s="40">
        <v>45992.0</v>
      </c>
      <c r="O26" s="54">
        <v>0.0</v>
      </c>
      <c r="P26" s="54">
        <v>0.0</v>
      </c>
      <c r="Q26" s="51">
        <v>0.0</v>
      </c>
      <c r="R26" s="51">
        <v>0.0</v>
      </c>
      <c r="S26" s="52">
        <f t="shared" si="1"/>
        <v>0</v>
      </c>
      <c r="T26" s="42" t="s">
        <v>248</v>
      </c>
      <c r="U26" s="49">
        <v>45992.0</v>
      </c>
      <c r="V26" s="49">
        <v>46390.0</v>
      </c>
      <c r="W26" s="42">
        <v>1.0</v>
      </c>
      <c r="X26" s="42" t="s">
        <v>84</v>
      </c>
      <c r="Y26" s="42" t="s">
        <v>85</v>
      </c>
    </row>
    <row r="27" ht="18.75" customHeight="1">
      <c r="A27" s="46" t="s">
        <v>9157</v>
      </c>
      <c r="B27" s="40">
        <v>45996.0</v>
      </c>
      <c r="C27" s="42">
        <v>16949.0</v>
      </c>
      <c r="D27" s="47" t="s">
        <v>9151</v>
      </c>
      <c r="E27" s="46" t="s">
        <v>9152</v>
      </c>
      <c r="F27" s="47" t="s">
        <v>9154</v>
      </c>
      <c r="G27" s="47" t="s">
        <v>3088</v>
      </c>
      <c r="H27" s="47" t="s">
        <v>3089</v>
      </c>
      <c r="I27" s="42" t="s">
        <v>58</v>
      </c>
      <c r="J27" s="49">
        <v>45987.0</v>
      </c>
      <c r="K27" s="40"/>
      <c r="L27" s="42"/>
      <c r="M27" s="51">
        <v>118000.0</v>
      </c>
      <c r="N27" s="40">
        <v>45992.0</v>
      </c>
      <c r="O27" s="54">
        <v>0.0</v>
      </c>
      <c r="P27" s="54">
        <v>0.0</v>
      </c>
      <c r="Q27" s="51">
        <v>0.0</v>
      </c>
      <c r="R27" s="51">
        <v>0.0</v>
      </c>
      <c r="S27" s="52">
        <f t="shared" si="1"/>
        <v>0</v>
      </c>
      <c r="T27" s="42" t="s">
        <v>248</v>
      </c>
      <c r="U27" s="49">
        <v>45992.0</v>
      </c>
      <c r="V27" s="49">
        <v>46421.0</v>
      </c>
      <c r="W27" s="42">
        <v>1.0</v>
      </c>
      <c r="X27" s="42" t="s">
        <v>84</v>
      </c>
      <c r="Y27" s="42" t="s">
        <v>85</v>
      </c>
    </row>
    <row r="28" ht="18.75" customHeight="1">
      <c r="A28" s="38" t="s">
        <v>9161</v>
      </c>
      <c r="B28" s="40">
        <v>45993.0</v>
      </c>
      <c r="C28" s="42">
        <v>4343.0</v>
      </c>
      <c r="D28" s="228" t="s">
        <v>151</v>
      </c>
      <c r="E28" s="46" t="s">
        <v>152</v>
      </c>
      <c r="F28" s="228" t="s">
        <v>153</v>
      </c>
      <c r="G28" s="47" t="s">
        <v>155</v>
      </c>
      <c r="H28" s="47" t="s">
        <v>156</v>
      </c>
      <c r="I28" s="42" t="s">
        <v>58</v>
      </c>
      <c r="J28" s="49">
        <v>44585.0</v>
      </c>
      <c r="K28" s="40">
        <v>45993.0</v>
      </c>
      <c r="L28" s="42" t="s">
        <v>75</v>
      </c>
      <c r="M28" s="51">
        <v>0.0</v>
      </c>
      <c r="N28" s="42" t="s">
        <v>75</v>
      </c>
      <c r="O28" s="51">
        <v>78000.0</v>
      </c>
      <c r="P28" s="172">
        <v>78000.0</v>
      </c>
      <c r="Q28" s="51">
        <v>0.0</v>
      </c>
      <c r="R28" s="51">
        <v>1560.0</v>
      </c>
      <c r="S28" s="52">
        <f t="shared" si="1"/>
        <v>76440</v>
      </c>
      <c r="T28" s="42" t="s">
        <v>83</v>
      </c>
      <c r="U28" s="49">
        <v>45993.0</v>
      </c>
      <c r="V28" s="49">
        <v>46023.0</v>
      </c>
      <c r="W28" s="42">
        <v>1.0</v>
      </c>
      <c r="X28" s="42" t="s">
        <v>98</v>
      </c>
      <c r="Y28" s="42" t="s">
        <v>85</v>
      </c>
    </row>
    <row r="29" ht="18.75" customHeight="1">
      <c r="A29" s="38" t="s">
        <v>9166</v>
      </c>
      <c r="B29" s="40">
        <v>45993.0</v>
      </c>
      <c r="C29" s="42">
        <v>6052.0</v>
      </c>
      <c r="D29" s="228" t="s">
        <v>249</v>
      </c>
      <c r="E29" s="46" t="s">
        <v>250</v>
      </c>
      <c r="F29" s="47" t="s">
        <v>251</v>
      </c>
      <c r="G29" s="47" t="s">
        <v>323</v>
      </c>
      <c r="H29" s="47" t="s">
        <v>177</v>
      </c>
      <c r="I29" s="42" t="s">
        <v>58</v>
      </c>
      <c r="J29" s="49">
        <v>44730.0</v>
      </c>
      <c r="K29" s="40">
        <v>45993.0</v>
      </c>
      <c r="L29" s="42" t="s">
        <v>75</v>
      </c>
      <c r="M29" s="51">
        <v>0.0</v>
      </c>
      <c r="N29" s="42" t="s">
        <v>75</v>
      </c>
      <c r="O29" s="54">
        <v>78018.0</v>
      </c>
      <c r="P29" s="83">
        <v>78018.0</v>
      </c>
      <c r="Q29" s="51">
        <v>0.0</v>
      </c>
      <c r="R29" s="51">
        <v>0.0</v>
      </c>
      <c r="S29" s="52">
        <f t="shared" si="1"/>
        <v>78018</v>
      </c>
      <c r="T29" s="42" t="s">
        <v>112</v>
      </c>
      <c r="U29" s="49">
        <v>45993.0</v>
      </c>
      <c r="V29" s="49">
        <v>46023.0</v>
      </c>
      <c r="W29" s="42">
        <v>1.0</v>
      </c>
      <c r="X29" s="42" t="s">
        <v>98</v>
      </c>
      <c r="Y29" s="42" t="s">
        <v>85</v>
      </c>
    </row>
    <row r="30" ht="18.75" customHeight="1">
      <c r="A30" s="38" t="s">
        <v>9171</v>
      </c>
      <c r="B30" s="40">
        <v>45993.0</v>
      </c>
      <c r="C30" s="42">
        <v>12245.0</v>
      </c>
      <c r="D30" s="228" t="s">
        <v>1016</v>
      </c>
      <c r="E30" s="46" t="s">
        <v>799</v>
      </c>
      <c r="F30" s="47" t="s">
        <v>800</v>
      </c>
      <c r="G30" s="47" t="s">
        <v>801</v>
      </c>
      <c r="H30" s="47" t="s">
        <v>177</v>
      </c>
      <c r="I30" s="42" t="s">
        <v>58</v>
      </c>
      <c r="J30" s="49">
        <v>45436.0</v>
      </c>
      <c r="K30" s="40">
        <v>45993.0</v>
      </c>
      <c r="L30" s="42" t="s">
        <v>75</v>
      </c>
      <c r="M30" s="51">
        <v>0.0</v>
      </c>
      <c r="N30" s="42" t="s">
        <v>75</v>
      </c>
      <c r="O30" s="54">
        <v>78056.0</v>
      </c>
      <c r="P30" s="83">
        <v>78056.0</v>
      </c>
      <c r="Q30" s="51">
        <v>0.0</v>
      </c>
      <c r="R30" s="51">
        <v>0.0</v>
      </c>
      <c r="S30" s="52">
        <f t="shared" si="1"/>
        <v>78056</v>
      </c>
      <c r="T30" s="42" t="s">
        <v>112</v>
      </c>
      <c r="U30" s="49">
        <v>45993.0</v>
      </c>
      <c r="V30" s="49">
        <v>46026.0</v>
      </c>
      <c r="W30" s="42">
        <v>1.0</v>
      </c>
      <c r="X30" s="42" t="s">
        <v>98</v>
      </c>
      <c r="Y30" s="42" t="s">
        <v>85</v>
      </c>
    </row>
    <row r="31" ht="18.75" customHeight="1">
      <c r="A31" s="38" t="s">
        <v>9175</v>
      </c>
      <c r="B31" s="40">
        <v>45993.0</v>
      </c>
      <c r="C31" s="42">
        <v>6455.0</v>
      </c>
      <c r="D31" s="228" t="s">
        <v>5094</v>
      </c>
      <c r="E31" s="46" t="s">
        <v>2031</v>
      </c>
      <c r="F31" s="47" t="s">
        <v>9176</v>
      </c>
      <c r="G31" s="47" t="s">
        <v>315</v>
      </c>
      <c r="H31" s="47" t="s">
        <v>177</v>
      </c>
      <c r="I31" s="42" t="s">
        <v>58</v>
      </c>
      <c r="J31" s="49">
        <v>44771.0</v>
      </c>
      <c r="K31" s="40">
        <v>45993.0</v>
      </c>
      <c r="L31" s="42" t="s">
        <v>75</v>
      </c>
      <c r="M31" s="51">
        <v>0.0</v>
      </c>
      <c r="N31" s="42" t="s">
        <v>75</v>
      </c>
      <c r="O31" s="54">
        <v>78000.0</v>
      </c>
      <c r="P31" s="136">
        <v>78000.0</v>
      </c>
      <c r="Q31" s="51">
        <v>0.0</v>
      </c>
      <c r="R31" s="51">
        <v>1560.0</v>
      </c>
      <c r="S31" s="52">
        <f t="shared" si="1"/>
        <v>76440</v>
      </c>
      <c r="T31" s="42" t="s">
        <v>83</v>
      </c>
      <c r="U31" s="49">
        <v>45993.0</v>
      </c>
      <c r="V31" s="49">
        <v>46023.0</v>
      </c>
      <c r="W31" s="42">
        <v>1.0</v>
      </c>
      <c r="X31" s="42" t="s">
        <v>98</v>
      </c>
      <c r="Y31" s="42" t="s">
        <v>85</v>
      </c>
    </row>
    <row r="32" ht="18.75" customHeight="1">
      <c r="A32" s="38" t="s">
        <v>4831</v>
      </c>
      <c r="B32" s="40">
        <v>45993.0</v>
      </c>
      <c r="C32" s="42">
        <v>4863.0</v>
      </c>
      <c r="D32" s="228" t="s">
        <v>8271</v>
      </c>
      <c r="E32" s="46" t="s">
        <v>145</v>
      </c>
      <c r="F32" s="47" t="s">
        <v>146</v>
      </c>
      <c r="G32" s="47" t="s">
        <v>122</v>
      </c>
      <c r="H32" s="47" t="s">
        <v>124</v>
      </c>
      <c r="I32" s="42" t="s">
        <v>58</v>
      </c>
      <c r="J32" s="49">
        <v>44623.0</v>
      </c>
      <c r="K32" s="40">
        <v>45993.0</v>
      </c>
      <c r="L32" s="42" t="s">
        <v>75</v>
      </c>
      <c r="M32" s="51">
        <v>0.0</v>
      </c>
      <c r="N32" s="42" t="s">
        <v>75</v>
      </c>
      <c r="O32" s="54">
        <v>78000.0</v>
      </c>
      <c r="P32" s="136">
        <v>78000.0</v>
      </c>
      <c r="Q32" s="51">
        <v>0.0</v>
      </c>
      <c r="R32" s="51">
        <v>546.0</v>
      </c>
      <c r="S32" s="52">
        <f t="shared" si="1"/>
        <v>77454</v>
      </c>
      <c r="T32" s="42" t="s">
        <v>83</v>
      </c>
      <c r="U32" s="49">
        <v>45993.0</v>
      </c>
      <c r="V32" s="49">
        <v>46023.0</v>
      </c>
      <c r="W32" s="42">
        <v>1.0</v>
      </c>
      <c r="X32" s="42" t="s">
        <v>98</v>
      </c>
      <c r="Y32" s="42" t="s">
        <v>85</v>
      </c>
    </row>
    <row r="33" ht="18.75" customHeight="1">
      <c r="A33" s="38" t="s">
        <v>9186</v>
      </c>
      <c r="B33" s="40">
        <v>45993.0</v>
      </c>
      <c r="C33" s="42">
        <v>2383.0</v>
      </c>
      <c r="D33" s="228" t="s">
        <v>6208</v>
      </c>
      <c r="E33" s="46" t="s">
        <v>577</v>
      </c>
      <c r="F33" s="47" t="s">
        <v>595</v>
      </c>
      <c r="G33" s="47" t="s">
        <v>579</v>
      </c>
      <c r="H33" s="47" t="s">
        <v>580</v>
      </c>
      <c r="I33" s="42" t="s">
        <v>58</v>
      </c>
      <c r="J33" s="49">
        <v>44442.0</v>
      </c>
      <c r="K33" s="40">
        <v>45993.0</v>
      </c>
      <c r="L33" s="42" t="s">
        <v>75</v>
      </c>
      <c r="M33" s="51">
        <v>0.0</v>
      </c>
      <c r="N33" s="42" t="s">
        <v>75</v>
      </c>
      <c r="O33" s="54">
        <v>78000.0</v>
      </c>
      <c r="P33" s="136">
        <v>78000.0</v>
      </c>
      <c r="Q33" s="51">
        <v>0.0</v>
      </c>
      <c r="R33" s="51">
        <v>546.0</v>
      </c>
      <c r="S33" s="52">
        <f t="shared" si="1"/>
        <v>77454</v>
      </c>
      <c r="T33" s="42" t="s">
        <v>83</v>
      </c>
      <c r="U33" s="49">
        <v>45993.0</v>
      </c>
      <c r="V33" s="49">
        <v>46023.0</v>
      </c>
      <c r="W33" s="42">
        <v>1.0</v>
      </c>
      <c r="X33" s="42" t="s">
        <v>98</v>
      </c>
      <c r="Y33" s="42" t="s">
        <v>85</v>
      </c>
    </row>
    <row r="34" ht="18.75" customHeight="1">
      <c r="A34" s="38" t="s">
        <v>9190</v>
      </c>
      <c r="B34" s="40">
        <v>45994.0</v>
      </c>
      <c r="C34" s="42">
        <v>7059.0</v>
      </c>
      <c r="D34" s="228" t="s">
        <v>9192</v>
      </c>
      <c r="E34" s="46" t="s">
        <v>8556</v>
      </c>
      <c r="F34" s="47" t="s">
        <v>3675</v>
      </c>
      <c r="G34" s="47" t="s">
        <v>121</v>
      </c>
      <c r="H34" s="47" t="s">
        <v>123</v>
      </c>
      <c r="I34" s="42" t="s">
        <v>58</v>
      </c>
      <c r="J34" s="49">
        <v>44829.0</v>
      </c>
      <c r="K34" s="40">
        <v>45993.0</v>
      </c>
      <c r="L34" s="42" t="s">
        <v>75</v>
      </c>
      <c r="M34" s="54">
        <v>78000.0</v>
      </c>
      <c r="N34" s="42" t="s">
        <v>75</v>
      </c>
      <c r="O34" s="54">
        <v>70008.0</v>
      </c>
      <c r="P34" s="83">
        <v>70016.0</v>
      </c>
      <c r="Q34" s="51">
        <v>0.0</v>
      </c>
      <c r="R34" s="51">
        <v>0.0</v>
      </c>
      <c r="S34" s="52">
        <f t="shared" si="1"/>
        <v>70016</v>
      </c>
      <c r="T34" s="42" t="s">
        <v>112</v>
      </c>
      <c r="U34" s="49">
        <v>45993.0</v>
      </c>
      <c r="V34" s="49">
        <v>46023.0</v>
      </c>
      <c r="W34" s="42">
        <v>1.0</v>
      </c>
      <c r="X34" s="42" t="s">
        <v>98</v>
      </c>
      <c r="Y34" s="42" t="s">
        <v>85</v>
      </c>
    </row>
    <row r="35">
      <c r="A35" s="158" t="s">
        <v>9198</v>
      </c>
      <c r="B35" s="40">
        <v>45999.0</v>
      </c>
      <c r="C35" s="42">
        <v>16963.0</v>
      </c>
      <c r="D35" s="228" t="s">
        <v>9200</v>
      </c>
      <c r="E35" s="46" t="s">
        <v>9201</v>
      </c>
      <c r="F35" s="47" t="s">
        <v>9202</v>
      </c>
      <c r="G35" s="47" t="s">
        <v>485</v>
      </c>
      <c r="H35" s="47" t="s">
        <v>486</v>
      </c>
      <c r="I35" s="42" t="s">
        <v>58</v>
      </c>
      <c r="J35" s="49">
        <v>45988.0</v>
      </c>
      <c r="K35" s="40">
        <v>45999.0</v>
      </c>
      <c r="L35" s="40">
        <v>45993.0</v>
      </c>
      <c r="M35" s="51">
        <v>0.0</v>
      </c>
      <c r="N35" s="42" t="s">
        <v>75</v>
      </c>
      <c r="O35" s="54">
        <v>354058.0</v>
      </c>
      <c r="P35" s="83">
        <v>354000.0</v>
      </c>
      <c r="Q35" s="51">
        <v>0.0</v>
      </c>
      <c r="R35" s="51">
        <v>0.0</v>
      </c>
      <c r="S35" s="52">
        <f t="shared" si="1"/>
        <v>354000</v>
      </c>
      <c r="T35" s="42" t="s">
        <v>112</v>
      </c>
      <c r="U35" s="49">
        <v>45999.0</v>
      </c>
      <c r="V35" s="49">
        <v>46092.0</v>
      </c>
      <c r="W35" s="42">
        <v>3.0</v>
      </c>
      <c r="X35" s="42" t="s">
        <v>84</v>
      </c>
      <c r="Y35" s="42" t="s">
        <v>221</v>
      </c>
    </row>
    <row r="36" ht="18.0" customHeight="1">
      <c r="A36" s="38" t="s">
        <v>9206</v>
      </c>
      <c r="B36" s="40">
        <v>45999.0</v>
      </c>
      <c r="C36" s="42">
        <v>925.0</v>
      </c>
      <c r="D36" s="47" t="s">
        <v>6706</v>
      </c>
      <c r="E36" s="46" t="s">
        <v>1951</v>
      </c>
      <c r="F36" s="228" t="s">
        <v>1952</v>
      </c>
      <c r="G36" s="47" t="s">
        <v>485</v>
      </c>
      <c r="H36" s="47" t="s">
        <v>486</v>
      </c>
      <c r="I36" s="42" t="s">
        <v>58</v>
      </c>
      <c r="J36" s="49">
        <v>44340.0</v>
      </c>
      <c r="K36" s="42"/>
      <c r="L36" s="42"/>
      <c r="M36" s="51">
        <v>118000.0</v>
      </c>
      <c r="N36" s="42" t="s">
        <v>75</v>
      </c>
      <c r="O36" s="54">
        <v>0.0</v>
      </c>
      <c r="P36" s="54">
        <v>0.0</v>
      </c>
      <c r="Q36" s="51">
        <v>0.0</v>
      </c>
      <c r="R36" s="51">
        <v>0.0</v>
      </c>
      <c r="S36" s="52">
        <f t="shared" si="1"/>
        <v>0</v>
      </c>
      <c r="T36" s="42" t="s">
        <v>283</v>
      </c>
      <c r="U36" s="49">
        <v>45993.0</v>
      </c>
      <c r="V36" s="49">
        <v>46030.0</v>
      </c>
      <c r="W36" s="42">
        <v>1.0</v>
      </c>
      <c r="X36" s="42" t="s">
        <v>84</v>
      </c>
      <c r="Y36" s="42" t="s">
        <v>85</v>
      </c>
    </row>
    <row r="37" ht="18.75" customHeight="1">
      <c r="A37" s="38" t="s">
        <v>9211</v>
      </c>
      <c r="B37" s="40">
        <v>45994.0</v>
      </c>
      <c r="C37" s="42">
        <v>536.0</v>
      </c>
      <c r="D37" s="228" t="s">
        <v>2794</v>
      </c>
      <c r="E37" s="46" t="s">
        <v>2795</v>
      </c>
      <c r="F37" s="47" t="s">
        <v>2796</v>
      </c>
      <c r="G37" s="47" t="s">
        <v>634</v>
      </c>
      <c r="H37" s="47" t="s">
        <v>235</v>
      </c>
      <c r="I37" s="42" t="s">
        <v>58</v>
      </c>
      <c r="J37" s="49">
        <v>44319.0</v>
      </c>
      <c r="K37" s="40">
        <v>45994.0</v>
      </c>
      <c r="L37" s="42" t="s">
        <v>75</v>
      </c>
      <c r="M37" s="51">
        <v>0.0</v>
      </c>
      <c r="N37" s="42" t="s">
        <v>75</v>
      </c>
      <c r="O37" s="51">
        <v>78000.0</v>
      </c>
      <c r="P37" s="267">
        <v>78000.0</v>
      </c>
      <c r="Q37" s="51">
        <v>0.0</v>
      </c>
      <c r="R37" s="51">
        <v>1560.0</v>
      </c>
      <c r="S37" s="52">
        <f t="shared" si="1"/>
        <v>76440</v>
      </c>
      <c r="T37" s="42" t="s">
        <v>83</v>
      </c>
      <c r="U37" s="49">
        <v>45994.0</v>
      </c>
      <c r="V37" s="49">
        <v>46024.0</v>
      </c>
      <c r="W37" s="42">
        <v>1.0</v>
      </c>
      <c r="X37" s="42" t="s">
        <v>98</v>
      </c>
      <c r="Y37" s="42" t="s">
        <v>85</v>
      </c>
    </row>
    <row r="38" ht="18.75" customHeight="1">
      <c r="A38" s="38" t="s">
        <v>9216</v>
      </c>
      <c r="B38" s="40">
        <v>45994.0</v>
      </c>
      <c r="C38" s="42">
        <v>3316.0</v>
      </c>
      <c r="D38" s="228" t="s">
        <v>867</v>
      </c>
      <c r="E38" s="46" t="s">
        <v>868</v>
      </c>
      <c r="F38" s="47" t="s">
        <v>3181</v>
      </c>
      <c r="G38" s="47" t="s">
        <v>870</v>
      </c>
      <c r="H38" s="47" t="s">
        <v>134</v>
      </c>
      <c r="I38" s="42" t="s">
        <v>58</v>
      </c>
      <c r="J38" s="49">
        <v>44523.0</v>
      </c>
      <c r="K38" s="40">
        <v>45994.0</v>
      </c>
      <c r="L38" s="42" t="s">
        <v>75</v>
      </c>
      <c r="M38" s="51">
        <v>0.0</v>
      </c>
      <c r="N38" s="42" t="s">
        <v>75</v>
      </c>
      <c r="O38" s="51">
        <v>78000.0</v>
      </c>
      <c r="P38" s="267">
        <v>78000.0</v>
      </c>
      <c r="Q38" s="51">
        <v>0.0</v>
      </c>
      <c r="R38" s="51">
        <v>4440.0</v>
      </c>
      <c r="S38" s="52">
        <f t="shared" si="1"/>
        <v>73560</v>
      </c>
      <c r="T38" s="42" t="s">
        <v>83</v>
      </c>
      <c r="U38" s="49">
        <v>45994.0</v>
      </c>
      <c r="V38" s="49">
        <v>46024.0</v>
      </c>
      <c r="W38" s="42">
        <v>1.0</v>
      </c>
      <c r="X38" s="42" t="s">
        <v>98</v>
      </c>
      <c r="Y38" s="42" t="s">
        <v>85</v>
      </c>
    </row>
    <row r="39" ht="18.75" customHeight="1">
      <c r="A39" s="38" t="s">
        <v>9221</v>
      </c>
      <c r="B39" s="40">
        <v>45994.0</v>
      </c>
      <c r="C39" s="42">
        <v>7313.0</v>
      </c>
      <c r="D39" s="228" t="s">
        <v>1118</v>
      </c>
      <c r="E39" s="46" t="s">
        <v>1119</v>
      </c>
      <c r="F39" s="47" t="s">
        <v>1120</v>
      </c>
      <c r="G39" s="47" t="s">
        <v>870</v>
      </c>
      <c r="H39" s="47" t="s">
        <v>134</v>
      </c>
      <c r="I39" s="42" t="s">
        <v>58</v>
      </c>
      <c r="J39" s="49">
        <v>44854.0</v>
      </c>
      <c r="K39" s="40">
        <v>45994.0</v>
      </c>
      <c r="L39" s="42" t="s">
        <v>75</v>
      </c>
      <c r="M39" s="51">
        <v>0.0</v>
      </c>
      <c r="N39" s="42" t="s">
        <v>75</v>
      </c>
      <c r="O39" s="54">
        <v>118069.0</v>
      </c>
      <c r="P39" s="140">
        <v>118069.0</v>
      </c>
      <c r="Q39" s="51">
        <v>0.0</v>
      </c>
      <c r="R39" s="51">
        <v>0.0</v>
      </c>
      <c r="S39" s="52">
        <f t="shared" si="1"/>
        <v>118069</v>
      </c>
      <c r="T39" s="42" t="s">
        <v>112</v>
      </c>
      <c r="U39" s="49">
        <v>45994.0</v>
      </c>
      <c r="V39" s="49">
        <v>46035.0</v>
      </c>
      <c r="W39" s="42">
        <v>1.0</v>
      </c>
      <c r="X39" s="42" t="s">
        <v>84</v>
      </c>
      <c r="Y39" s="42" t="s">
        <v>85</v>
      </c>
    </row>
    <row r="40" ht="18.75" customHeight="1">
      <c r="A40" s="38" t="s">
        <v>9226</v>
      </c>
      <c r="B40" s="40">
        <v>45994.0</v>
      </c>
      <c r="C40" s="42">
        <v>4918.0</v>
      </c>
      <c r="D40" s="228" t="s">
        <v>6219</v>
      </c>
      <c r="E40" s="46" t="s">
        <v>453</v>
      </c>
      <c r="F40" s="47" t="s">
        <v>454</v>
      </c>
      <c r="G40" s="47" t="s">
        <v>455</v>
      </c>
      <c r="H40" s="47" t="s">
        <v>156</v>
      </c>
      <c r="I40" s="42" t="s">
        <v>58</v>
      </c>
      <c r="J40" s="49">
        <v>44625.0</v>
      </c>
      <c r="K40" s="40">
        <v>45994.0</v>
      </c>
      <c r="L40" s="42" t="s">
        <v>75</v>
      </c>
      <c r="M40" s="51">
        <v>0.0</v>
      </c>
      <c r="N40" s="42" t="s">
        <v>75</v>
      </c>
      <c r="O40" s="51">
        <v>78000.0</v>
      </c>
      <c r="P40" s="267">
        <v>78000.0</v>
      </c>
      <c r="Q40" s="51">
        <v>0.0</v>
      </c>
      <c r="R40" s="51">
        <v>546.0</v>
      </c>
      <c r="S40" s="52">
        <f t="shared" si="1"/>
        <v>77454</v>
      </c>
      <c r="T40" s="42" t="s">
        <v>83</v>
      </c>
      <c r="U40" s="49">
        <v>45994.0</v>
      </c>
      <c r="V40" s="49">
        <v>46024.0</v>
      </c>
      <c r="W40" s="42">
        <v>1.0</v>
      </c>
      <c r="X40" s="42" t="s">
        <v>98</v>
      </c>
      <c r="Y40" s="42" t="s">
        <v>85</v>
      </c>
    </row>
    <row r="41" ht="18.75" customHeight="1">
      <c r="A41" s="38" t="s">
        <v>9230</v>
      </c>
      <c r="B41" s="40">
        <v>45994.0</v>
      </c>
      <c r="C41" s="42">
        <v>10966.0</v>
      </c>
      <c r="D41" s="228" t="s">
        <v>429</v>
      </c>
      <c r="E41" s="46" t="s">
        <v>430</v>
      </c>
      <c r="F41" s="568" t="s">
        <v>431</v>
      </c>
      <c r="G41" s="47" t="s">
        <v>323</v>
      </c>
      <c r="H41" s="47" t="s">
        <v>177</v>
      </c>
      <c r="I41" s="42" t="s">
        <v>58</v>
      </c>
      <c r="J41" s="49">
        <v>45295.0</v>
      </c>
      <c r="K41" s="40">
        <v>45994.0</v>
      </c>
      <c r="L41" s="42" t="s">
        <v>75</v>
      </c>
      <c r="M41" s="51">
        <v>118000.0</v>
      </c>
      <c r="N41" s="42" t="s">
        <v>75</v>
      </c>
      <c r="O41" s="51">
        <v>120093.0</v>
      </c>
      <c r="P41" s="408">
        <v>120093.0</v>
      </c>
      <c r="Q41" s="51">
        <v>0.0</v>
      </c>
      <c r="R41" s="51">
        <v>0.0</v>
      </c>
      <c r="S41" s="52">
        <f t="shared" si="1"/>
        <v>120093</v>
      </c>
      <c r="T41" s="42" t="s">
        <v>112</v>
      </c>
      <c r="U41" s="49">
        <v>45994.0</v>
      </c>
      <c r="V41" s="49">
        <v>46024.0</v>
      </c>
      <c r="W41" s="42">
        <v>1.0</v>
      </c>
      <c r="X41" s="42" t="s">
        <v>84</v>
      </c>
      <c r="Y41" s="42" t="s">
        <v>85</v>
      </c>
    </row>
    <row r="42" ht="18.75" customHeight="1">
      <c r="A42" s="38" t="s">
        <v>9236</v>
      </c>
      <c r="B42" s="40">
        <v>45994.0</v>
      </c>
      <c r="C42" s="42">
        <v>5510.0</v>
      </c>
      <c r="D42" s="228" t="s">
        <v>1690</v>
      </c>
      <c r="E42" s="46" t="s">
        <v>1691</v>
      </c>
      <c r="F42" s="47" t="s">
        <v>1692</v>
      </c>
      <c r="G42" s="47" t="s">
        <v>199</v>
      </c>
      <c r="H42" s="47" t="s">
        <v>200</v>
      </c>
      <c r="I42" s="42" t="s">
        <v>58</v>
      </c>
      <c r="J42" s="49">
        <v>44669.0</v>
      </c>
      <c r="K42" s="40">
        <v>45994.0</v>
      </c>
      <c r="L42" s="42" t="s">
        <v>75</v>
      </c>
      <c r="M42" s="51">
        <v>0.0</v>
      </c>
      <c r="N42" s="42" t="s">
        <v>75</v>
      </c>
      <c r="O42" s="54">
        <v>118060.0</v>
      </c>
      <c r="P42" s="140">
        <v>118060.0</v>
      </c>
      <c r="Q42" s="51">
        <v>0.0</v>
      </c>
      <c r="R42" s="51">
        <v>0.0</v>
      </c>
      <c r="S42" s="52">
        <f t="shared" si="1"/>
        <v>118060</v>
      </c>
      <c r="T42" s="42" t="s">
        <v>112</v>
      </c>
      <c r="U42" s="49">
        <v>45994.0</v>
      </c>
      <c r="V42" s="49">
        <v>46030.0</v>
      </c>
      <c r="W42" s="42">
        <v>1.0</v>
      </c>
      <c r="X42" s="42" t="s">
        <v>84</v>
      </c>
      <c r="Y42" s="42" t="s">
        <v>85</v>
      </c>
    </row>
    <row r="43" ht="18.75" customHeight="1">
      <c r="A43" s="38" t="s">
        <v>9240</v>
      </c>
      <c r="B43" s="40">
        <v>45995.0</v>
      </c>
      <c r="C43" s="42">
        <v>11972.0</v>
      </c>
      <c r="D43" s="47" t="s">
        <v>860</v>
      </c>
      <c r="E43" s="46" t="s">
        <v>862</v>
      </c>
      <c r="F43" s="47" t="s">
        <v>991</v>
      </c>
      <c r="G43" s="47" t="s">
        <v>243</v>
      </c>
      <c r="H43" s="47" t="s">
        <v>123</v>
      </c>
      <c r="I43" s="42" t="s">
        <v>58</v>
      </c>
      <c r="J43" s="49">
        <v>45409.0</v>
      </c>
      <c r="K43" s="40"/>
      <c r="L43" s="42"/>
      <c r="M43" s="51">
        <v>78000.0</v>
      </c>
      <c r="N43" s="42" t="s">
        <v>75</v>
      </c>
      <c r="O43" s="51">
        <v>0.0</v>
      </c>
      <c r="P43" s="51">
        <v>0.0</v>
      </c>
      <c r="Q43" s="51">
        <v>0.0</v>
      </c>
      <c r="R43" s="51">
        <v>0.0</v>
      </c>
      <c r="S43" s="52">
        <f t="shared" si="1"/>
        <v>0</v>
      </c>
      <c r="T43" s="42" t="s">
        <v>283</v>
      </c>
      <c r="U43" s="49">
        <v>45994.0</v>
      </c>
      <c r="V43" s="49">
        <v>46025.0</v>
      </c>
      <c r="W43" s="42">
        <v>1.0</v>
      </c>
      <c r="X43" s="42" t="s">
        <v>98</v>
      </c>
      <c r="Y43" s="42" t="s">
        <v>85</v>
      </c>
    </row>
    <row r="44" ht="18.75" customHeight="1">
      <c r="A44" s="38" t="s">
        <v>9243</v>
      </c>
      <c r="B44" s="40">
        <v>45994.0</v>
      </c>
      <c r="C44" s="42">
        <v>11972.0</v>
      </c>
      <c r="D44" s="228" t="s">
        <v>860</v>
      </c>
      <c r="E44" s="46" t="s">
        <v>862</v>
      </c>
      <c r="F44" s="47" t="s">
        <v>8666</v>
      </c>
      <c r="G44" s="47" t="s">
        <v>243</v>
      </c>
      <c r="H44" s="47" t="s">
        <v>123</v>
      </c>
      <c r="I44" s="42" t="s">
        <v>58</v>
      </c>
      <c r="J44" s="49">
        <v>45409.0</v>
      </c>
      <c r="K44" s="40">
        <v>45994.0</v>
      </c>
      <c r="L44" s="42" t="s">
        <v>75</v>
      </c>
      <c r="M44" s="51">
        <v>78000.0</v>
      </c>
      <c r="N44" s="42" t="s">
        <v>75</v>
      </c>
      <c r="O44" s="51">
        <v>100000.0</v>
      </c>
      <c r="P44" s="267">
        <v>100000.0</v>
      </c>
      <c r="Q44" s="51">
        <v>0.0</v>
      </c>
      <c r="R44" s="51">
        <v>4400.0</v>
      </c>
      <c r="S44" s="52">
        <f t="shared" si="1"/>
        <v>95600</v>
      </c>
      <c r="T44" s="42" t="s">
        <v>83</v>
      </c>
      <c r="U44" s="49">
        <v>45994.0</v>
      </c>
      <c r="V44" s="49">
        <v>46026.0</v>
      </c>
      <c r="W44" s="42">
        <v>1.0</v>
      </c>
      <c r="X44" s="42" t="s">
        <v>98</v>
      </c>
      <c r="Y44" s="42" t="s">
        <v>85</v>
      </c>
    </row>
    <row r="45">
      <c r="A45" s="38" t="s">
        <v>9248</v>
      </c>
      <c r="B45" s="40">
        <v>45995.0</v>
      </c>
      <c r="C45" s="42">
        <v>2443.0</v>
      </c>
      <c r="D45" s="228" t="s">
        <v>872</v>
      </c>
      <c r="E45" s="46" t="s">
        <v>565</v>
      </c>
      <c r="F45" s="47" t="s">
        <v>566</v>
      </c>
      <c r="G45" s="47" t="s">
        <v>243</v>
      </c>
      <c r="H45" s="47" t="s">
        <v>123</v>
      </c>
      <c r="I45" s="42" t="s">
        <v>58</v>
      </c>
      <c r="J45" s="49">
        <v>44448.0</v>
      </c>
      <c r="K45" s="40">
        <v>45994.0</v>
      </c>
      <c r="L45" s="42" t="s">
        <v>75</v>
      </c>
      <c r="M45" s="51">
        <v>0.0</v>
      </c>
      <c r="N45" s="42" t="s">
        <v>75</v>
      </c>
      <c r="O45" s="54">
        <v>118000.0</v>
      </c>
      <c r="P45" s="95">
        <v>118000.0</v>
      </c>
      <c r="Q45" s="51">
        <v>0.0</v>
      </c>
      <c r="R45" s="51">
        <v>826.0</v>
      </c>
      <c r="S45" s="52">
        <f t="shared" si="1"/>
        <v>117174</v>
      </c>
      <c r="T45" s="42" t="s">
        <v>83</v>
      </c>
      <c r="U45" s="49">
        <v>45994.0</v>
      </c>
      <c r="V45" s="49">
        <v>46024.0</v>
      </c>
      <c r="W45" s="42">
        <v>1.0</v>
      </c>
      <c r="X45" s="42" t="s">
        <v>84</v>
      </c>
      <c r="Y45" s="42" t="s">
        <v>85</v>
      </c>
    </row>
    <row r="46">
      <c r="A46" s="38" t="s">
        <v>9251</v>
      </c>
      <c r="B46" s="40">
        <v>45995.0</v>
      </c>
      <c r="C46" s="42">
        <v>5447.0</v>
      </c>
      <c r="D46" s="228" t="s">
        <v>1210</v>
      </c>
      <c r="E46" s="46" t="s">
        <v>1155</v>
      </c>
      <c r="F46" s="47" t="s">
        <v>1156</v>
      </c>
      <c r="G46" s="47" t="s">
        <v>1158</v>
      </c>
      <c r="H46" s="47" t="s">
        <v>102</v>
      </c>
      <c r="I46" s="42" t="s">
        <v>58</v>
      </c>
      <c r="J46" s="49">
        <v>44663.0</v>
      </c>
      <c r="K46" s="40">
        <v>45994.0</v>
      </c>
      <c r="L46" s="42" t="s">
        <v>75</v>
      </c>
      <c r="M46" s="51">
        <v>0.0</v>
      </c>
      <c r="N46" s="40">
        <v>45995.0</v>
      </c>
      <c r="O46" s="54">
        <v>118000.0</v>
      </c>
      <c r="P46" s="95">
        <v>118000.0</v>
      </c>
      <c r="Q46" s="51">
        <v>0.0</v>
      </c>
      <c r="R46" s="51">
        <v>4400.0</v>
      </c>
      <c r="S46" s="52">
        <f t="shared" si="1"/>
        <v>113600</v>
      </c>
      <c r="T46" s="42" t="s">
        <v>83</v>
      </c>
      <c r="U46" s="49">
        <v>45995.0</v>
      </c>
      <c r="V46" s="49">
        <v>46025.0</v>
      </c>
      <c r="W46" s="42">
        <v>1.0</v>
      </c>
      <c r="X46" s="42" t="s">
        <v>84</v>
      </c>
      <c r="Y46" s="42" t="s">
        <v>85</v>
      </c>
    </row>
    <row r="47">
      <c r="A47" s="38" t="s">
        <v>9256</v>
      </c>
      <c r="B47" s="40">
        <v>45995.0</v>
      </c>
      <c r="C47" s="42">
        <v>13621.0</v>
      </c>
      <c r="D47" s="228" t="s">
        <v>104</v>
      </c>
      <c r="E47" s="46" t="s">
        <v>105</v>
      </c>
      <c r="F47" s="47" t="s">
        <v>106</v>
      </c>
      <c r="G47" s="47" t="s">
        <v>107</v>
      </c>
      <c r="H47" s="47" t="s">
        <v>108</v>
      </c>
      <c r="I47" s="42" t="s">
        <v>58</v>
      </c>
      <c r="J47" s="49">
        <v>45582.0</v>
      </c>
      <c r="K47" s="40">
        <v>45994.0</v>
      </c>
      <c r="L47" s="42" t="s">
        <v>75</v>
      </c>
      <c r="M47" s="51">
        <v>0.0</v>
      </c>
      <c r="N47" s="40">
        <v>45998.0</v>
      </c>
      <c r="O47" s="54">
        <v>78032.0</v>
      </c>
      <c r="P47" s="140">
        <v>78032.0</v>
      </c>
      <c r="Q47" s="51">
        <v>0.0</v>
      </c>
      <c r="R47" s="51">
        <v>0.0</v>
      </c>
      <c r="S47" s="52">
        <f t="shared" si="1"/>
        <v>78032</v>
      </c>
      <c r="T47" s="42" t="s">
        <v>112</v>
      </c>
      <c r="U47" s="49">
        <v>45998.0</v>
      </c>
      <c r="V47" s="49">
        <v>46029.0</v>
      </c>
      <c r="W47" s="42">
        <v>1.0</v>
      </c>
      <c r="X47" s="42" t="s">
        <v>98</v>
      </c>
      <c r="Y47" s="42" t="s">
        <v>85</v>
      </c>
    </row>
    <row r="48">
      <c r="A48" s="38" t="s">
        <v>9262</v>
      </c>
      <c r="B48" s="40">
        <v>45995.0</v>
      </c>
      <c r="C48" s="42">
        <v>5536.0</v>
      </c>
      <c r="D48" s="228" t="s">
        <v>1133</v>
      </c>
      <c r="E48" s="46" t="s">
        <v>1134</v>
      </c>
      <c r="F48" s="47" t="s">
        <v>1135</v>
      </c>
      <c r="G48" s="47" t="s">
        <v>1136</v>
      </c>
      <c r="H48" s="47" t="s">
        <v>1136</v>
      </c>
      <c r="I48" s="42" t="s">
        <v>58</v>
      </c>
      <c r="J48" s="49">
        <v>44673.0</v>
      </c>
      <c r="K48" s="40">
        <v>45994.0</v>
      </c>
      <c r="L48" s="42" t="s">
        <v>75</v>
      </c>
      <c r="M48" s="51">
        <v>78000.0</v>
      </c>
      <c r="N48" s="42" t="s">
        <v>75</v>
      </c>
      <c r="O48" s="54">
        <v>50000.0</v>
      </c>
      <c r="P48" s="95">
        <v>50000.0</v>
      </c>
      <c r="Q48" s="51">
        <v>0.0</v>
      </c>
      <c r="R48" s="51">
        <v>1000.0</v>
      </c>
      <c r="S48" s="52">
        <f t="shared" si="1"/>
        <v>49000</v>
      </c>
      <c r="T48" s="42" t="s">
        <v>83</v>
      </c>
      <c r="U48" s="49">
        <v>45994.0</v>
      </c>
      <c r="V48" s="49">
        <v>46025.0</v>
      </c>
      <c r="W48" s="42">
        <v>1.0</v>
      </c>
      <c r="X48" s="42" t="s">
        <v>98</v>
      </c>
      <c r="Y48" s="42" t="s">
        <v>85</v>
      </c>
    </row>
    <row r="49" ht="18.75" customHeight="1">
      <c r="A49" s="38" t="s">
        <v>9267</v>
      </c>
      <c r="B49" s="40">
        <v>45995.0</v>
      </c>
      <c r="C49" s="42">
        <v>10709.0</v>
      </c>
      <c r="D49" s="228" t="s">
        <v>1028</v>
      </c>
      <c r="E49" s="46" t="s">
        <v>1029</v>
      </c>
      <c r="F49" s="47" t="s">
        <v>1030</v>
      </c>
      <c r="G49" s="47" t="s">
        <v>132</v>
      </c>
      <c r="H49" s="47" t="s">
        <v>134</v>
      </c>
      <c r="I49" s="42" t="s">
        <v>58</v>
      </c>
      <c r="J49" s="49">
        <v>45256.0</v>
      </c>
      <c r="K49" s="40">
        <v>45995.0</v>
      </c>
      <c r="L49" s="40">
        <v>45994.0</v>
      </c>
      <c r="M49" s="51">
        <v>0.0</v>
      </c>
      <c r="N49" s="40">
        <v>45996.0</v>
      </c>
      <c r="O49" s="51">
        <v>78041.0</v>
      </c>
      <c r="P49" s="267">
        <v>78041.0</v>
      </c>
      <c r="Q49" s="51">
        <v>0.0</v>
      </c>
      <c r="R49" s="51">
        <v>0.0</v>
      </c>
      <c r="S49" s="52">
        <f t="shared" si="1"/>
        <v>78041</v>
      </c>
      <c r="T49" s="42" t="s">
        <v>112</v>
      </c>
      <c r="U49" s="49">
        <v>45996.0</v>
      </c>
      <c r="V49" s="49">
        <v>46026.0</v>
      </c>
      <c r="W49" s="42">
        <v>1.0</v>
      </c>
      <c r="X49" s="42" t="s">
        <v>98</v>
      </c>
      <c r="Y49" s="42" t="s">
        <v>85</v>
      </c>
    </row>
    <row r="50">
      <c r="A50" s="38" t="s">
        <v>9272</v>
      </c>
      <c r="B50" s="40">
        <v>45995.0</v>
      </c>
      <c r="C50" s="42">
        <v>3848.0</v>
      </c>
      <c r="D50" s="228" t="s">
        <v>1111</v>
      </c>
      <c r="E50" s="46" t="s">
        <v>1112</v>
      </c>
      <c r="F50" s="47" t="s">
        <v>1113</v>
      </c>
      <c r="G50" s="47" t="s">
        <v>1114</v>
      </c>
      <c r="H50" s="47" t="s">
        <v>156</v>
      </c>
      <c r="I50" s="42" t="s">
        <v>58</v>
      </c>
      <c r="J50" s="49">
        <v>44554.0</v>
      </c>
      <c r="K50" s="40">
        <v>45995.0</v>
      </c>
      <c r="L50" s="42" t="s">
        <v>75</v>
      </c>
      <c r="M50" s="51">
        <v>78000.0</v>
      </c>
      <c r="N50" s="42" t="s">
        <v>75</v>
      </c>
      <c r="O50" s="54">
        <v>74000.0</v>
      </c>
      <c r="P50" s="126">
        <v>74000.0</v>
      </c>
      <c r="Q50" s="51">
        <v>0.0</v>
      </c>
      <c r="R50" s="51">
        <v>4400.0</v>
      </c>
      <c r="S50" s="52">
        <f t="shared" si="1"/>
        <v>69600</v>
      </c>
      <c r="T50" s="42" t="s">
        <v>83</v>
      </c>
      <c r="U50" s="49">
        <v>45995.0</v>
      </c>
      <c r="V50" s="49">
        <v>46025.0</v>
      </c>
      <c r="W50" s="42">
        <v>1.0</v>
      </c>
      <c r="X50" s="42" t="s">
        <v>98</v>
      </c>
      <c r="Y50" s="42" t="s">
        <v>85</v>
      </c>
    </row>
    <row r="51">
      <c r="A51" s="38" t="s">
        <v>9277</v>
      </c>
      <c r="B51" s="40">
        <v>45995.0</v>
      </c>
      <c r="C51" s="42">
        <v>2510.0</v>
      </c>
      <c r="D51" s="228" t="s">
        <v>2254</v>
      </c>
      <c r="E51" s="46" t="s">
        <v>1649</v>
      </c>
      <c r="F51" s="47" t="s">
        <v>1650</v>
      </c>
      <c r="G51" s="47" t="s">
        <v>1651</v>
      </c>
      <c r="H51" s="47" t="s">
        <v>177</v>
      </c>
      <c r="I51" s="42" t="s">
        <v>58</v>
      </c>
      <c r="J51" s="49">
        <v>44453.0</v>
      </c>
      <c r="K51" s="40">
        <v>45995.0</v>
      </c>
      <c r="L51" s="42" t="s">
        <v>75</v>
      </c>
      <c r="M51" s="51">
        <v>0.0</v>
      </c>
      <c r="N51" s="42" t="s">
        <v>75</v>
      </c>
      <c r="O51" s="51">
        <v>78000.0</v>
      </c>
      <c r="P51" s="234">
        <v>78000.0</v>
      </c>
      <c r="Q51" s="51">
        <v>0.0</v>
      </c>
      <c r="R51" s="51">
        <v>546.0</v>
      </c>
      <c r="S51" s="52">
        <f t="shared" si="1"/>
        <v>77454</v>
      </c>
      <c r="T51" s="42" t="s">
        <v>83</v>
      </c>
      <c r="U51" s="49">
        <v>45995.0</v>
      </c>
      <c r="V51" s="49">
        <v>46031.0</v>
      </c>
      <c r="W51" s="42">
        <v>1.0</v>
      </c>
      <c r="X51" s="42" t="s">
        <v>98</v>
      </c>
      <c r="Y51" s="42" t="s">
        <v>85</v>
      </c>
    </row>
    <row r="52">
      <c r="A52" s="38" t="s">
        <v>9281</v>
      </c>
      <c r="B52" s="40">
        <v>45995.0</v>
      </c>
      <c r="C52" s="42">
        <v>5574.0</v>
      </c>
      <c r="D52" s="228" t="s">
        <v>6370</v>
      </c>
      <c r="E52" s="46" t="s">
        <v>1288</v>
      </c>
      <c r="F52" s="47" t="s">
        <v>1289</v>
      </c>
      <c r="G52" s="47" t="s">
        <v>585</v>
      </c>
      <c r="H52" s="47" t="s">
        <v>123</v>
      </c>
      <c r="I52" s="42" t="s">
        <v>58</v>
      </c>
      <c r="J52" s="49">
        <v>44678.0</v>
      </c>
      <c r="K52" s="40">
        <v>45995.0</v>
      </c>
      <c r="L52" s="42" t="s">
        <v>75</v>
      </c>
      <c r="M52" s="51">
        <v>78000.0</v>
      </c>
      <c r="N52" s="40">
        <v>45996.0</v>
      </c>
      <c r="O52" s="51">
        <v>80021.0</v>
      </c>
      <c r="P52" s="278">
        <v>80000.0</v>
      </c>
      <c r="Q52" s="51">
        <v>0.0</v>
      </c>
      <c r="R52" s="51">
        <v>0.0</v>
      </c>
      <c r="S52" s="52">
        <f t="shared" si="1"/>
        <v>80000</v>
      </c>
      <c r="T52" s="42" t="s">
        <v>112</v>
      </c>
      <c r="U52" s="49">
        <v>45996.0</v>
      </c>
      <c r="V52" s="49">
        <v>46026.0</v>
      </c>
      <c r="W52" s="42">
        <v>1.0</v>
      </c>
      <c r="X52" s="42" t="s">
        <v>98</v>
      </c>
      <c r="Y52" s="42" t="s">
        <v>85</v>
      </c>
    </row>
    <row r="53">
      <c r="A53" s="38" t="s">
        <v>9284</v>
      </c>
      <c r="B53" s="40">
        <v>45995.0</v>
      </c>
      <c r="C53" s="42">
        <v>7251.0</v>
      </c>
      <c r="D53" s="228" t="s">
        <v>774</v>
      </c>
      <c r="E53" s="46" t="s">
        <v>550</v>
      </c>
      <c r="F53" s="47" t="s">
        <v>5419</v>
      </c>
      <c r="G53" s="47" t="s">
        <v>552</v>
      </c>
      <c r="H53" s="47" t="s">
        <v>72</v>
      </c>
      <c r="I53" s="42" t="s">
        <v>58</v>
      </c>
      <c r="J53" s="49">
        <v>44848.0</v>
      </c>
      <c r="K53" s="40">
        <v>45995.0</v>
      </c>
      <c r="L53" s="42" t="s">
        <v>75</v>
      </c>
      <c r="M53" s="51">
        <v>0.0</v>
      </c>
      <c r="N53" s="42" t="s">
        <v>75</v>
      </c>
      <c r="O53" s="51">
        <v>78000.0</v>
      </c>
      <c r="P53" s="234">
        <v>78000.0</v>
      </c>
      <c r="Q53" s="51">
        <v>0.0</v>
      </c>
      <c r="R53" s="51">
        <v>4400.0</v>
      </c>
      <c r="S53" s="52">
        <f t="shared" si="1"/>
        <v>73600</v>
      </c>
      <c r="T53" s="42" t="s">
        <v>83</v>
      </c>
      <c r="U53" s="49">
        <v>45995.0</v>
      </c>
      <c r="V53" s="49">
        <v>46025.0</v>
      </c>
      <c r="W53" s="42">
        <v>1.0</v>
      </c>
      <c r="X53" s="42" t="s">
        <v>98</v>
      </c>
      <c r="Y53" s="42" t="s">
        <v>85</v>
      </c>
    </row>
    <row r="54">
      <c r="A54" s="38" t="s">
        <v>9289</v>
      </c>
      <c r="B54" s="40">
        <v>45995.0</v>
      </c>
      <c r="C54" s="42">
        <v>856.0</v>
      </c>
      <c r="D54" s="228" t="s">
        <v>1235</v>
      </c>
      <c r="E54" s="46" t="s">
        <v>1164</v>
      </c>
      <c r="F54" s="47" t="s">
        <v>1165</v>
      </c>
      <c r="G54" s="47" t="s">
        <v>1158</v>
      </c>
      <c r="H54" s="47" t="s">
        <v>102</v>
      </c>
      <c r="I54" s="42" t="s">
        <v>58</v>
      </c>
      <c r="J54" s="49">
        <v>44335.0</v>
      </c>
      <c r="K54" s="40">
        <v>45995.0</v>
      </c>
      <c r="L54" s="42" t="s">
        <v>75</v>
      </c>
      <c r="M54" s="51">
        <v>0.0</v>
      </c>
      <c r="N54" s="42" t="s">
        <v>75</v>
      </c>
      <c r="O54" s="51">
        <v>78000.0</v>
      </c>
      <c r="P54" s="234">
        <v>78000.0</v>
      </c>
      <c r="Q54" s="51">
        <v>0.0</v>
      </c>
      <c r="R54" s="51">
        <v>4400.0</v>
      </c>
      <c r="S54" s="52">
        <f t="shared" si="1"/>
        <v>73600</v>
      </c>
      <c r="T54" s="42" t="s">
        <v>83</v>
      </c>
      <c r="U54" s="49">
        <v>45995.0</v>
      </c>
      <c r="V54" s="49">
        <v>46026.0</v>
      </c>
      <c r="W54" s="42">
        <v>1.0</v>
      </c>
      <c r="X54" s="42" t="s">
        <v>98</v>
      </c>
      <c r="Y54" s="42" t="s">
        <v>85</v>
      </c>
    </row>
    <row r="55">
      <c r="A55" s="38" t="s">
        <v>9293</v>
      </c>
      <c r="B55" s="40">
        <v>45995.0</v>
      </c>
      <c r="C55" s="42">
        <v>8808.0</v>
      </c>
      <c r="D55" s="228" t="s">
        <v>9295</v>
      </c>
      <c r="E55" s="46" t="s">
        <v>786</v>
      </c>
      <c r="F55" s="47" t="s">
        <v>787</v>
      </c>
      <c r="G55" s="47" t="s">
        <v>788</v>
      </c>
      <c r="H55" s="47" t="s">
        <v>814</v>
      </c>
      <c r="I55" s="42" t="s">
        <v>58</v>
      </c>
      <c r="J55" s="49">
        <v>45034.0</v>
      </c>
      <c r="K55" s="40">
        <v>45995.0</v>
      </c>
      <c r="L55" s="42" t="s">
        <v>75</v>
      </c>
      <c r="M55" s="51">
        <v>0.0</v>
      </c>
      <c r="N55" s="40">
        <v>45996.0</v>
      </c>
      <c r="O55" s="54">
        <v>78019.0</v>
      </c>
      <c r="P55" s="278">
        <v>78000.0</v>
      </c>
      <c r="Q55" s="51">
        <v>0.0</v>
      </c>
      <c r="R55" s="51">
        <v>0.0</v>
      </c>
      <c r="S55" s="52">
        <f t="shared" si="1"/>
        <v>78000</v>
      </c>
      <c r="T55" s="42" t="s">
        <v>112</v>
      </c>
      <c r="U55" s="49">
        <v>45996.0</v>
      </c>
      <c r="V55" s="49">
        <v>46026.0</v>
      </c>
      <c r="W55" s="42">
        <v>1.0</v>
      </c>
      <c r="X55" s="42" t="s">
        <v>98</v>
      </c>
      <c r="Y55" s="42" t="s">
        <v>85</v>
      </c>
    </row>
    <row r="56">
      <c r="A56" s="38" t="s">
        <v>9299</v>
      </c>
      <c r="B56" s="40">
        <v>45995.0</v>
      </c>
      <c r="C56" s="42">
        <v>4181.0</v>
      </c>
      <c r="D56" s="228" t="s">
        <v>436</v>
      </c>
      <c r="E56" s="46" t="s">
        <v>438</v>
      </c>
      <c r="F56" s="47" t="s">
        <v>989</v>
      </c>
      <c r="G56" s="47" t="s">
        <v>634</v>
      </c>
      <c r="H56" s="47" t="s">
        <v>235</v>
      </c>
      <c r="I56" s="42" t="s">
        <v>58</v>
      </c>
      <c r="J56" s="49">
        <v>44571.0</v>
      </c>
      <c r="K56" s="40">
        <v>45995.0</v>
      </c>
      <c r="L56" s="42" t="s">
        <v>75</v>
      </c>
      <c r="M56" s="51">
        <v>118000.0</v>
      </c>
      <c r="N56" s="42" t="s">
        <v>75</v>
      </c>
      <c r="O56" s="54"/>
      <c r="P56" s="106">
        <v>120000.0</v>
      </c>
      <c r="Q56" s="51">
        <v>0.0</v>
      </c>
      <c r="R56" s="51">
        <v>0.0</v>
      </c>
      <c r="S56" s="52">
        <f t="shared" si="1"/>
        <v>120000</v>
      </c>
      <c r="T56" s="42" t="s">
        <v>112</v>
      </c>
      <c r="U56" s="49">
        <v>45995.0</v>
      </c>
      <c r="V56" s="49">
        <v>46025.0</v>
      </c>
      <c r="W56" s="42">
        <v>1.0</v>
      </c>
      <c r="X56" s="42" t="s">
        <v>84</v>
      </c>
      <c r="Y56" s="42" t="s">
        <v>85</v>
      </c>
    </row>
    <row r="57">
      <c r="A57" s="38" t="s">
        <v>9304</v>
      </c>
      <c r="B57" s="40">
        <v>45995.0</v>
      </c>
      <c r="C57" s="42">
        <v>4723.0</v>
      </c>
      <c r="D57" s="228" t="s">
        <v>1073</v>
      </c>
      <c r="E57" s="46" t="s">
        <v>1074</v>
      </c>
      <c r="F57" s="47" t="s">
        <v>1075</v>
      </c>
      <c r="G57" s="47" t="s">
        <v>217</v>
      </c>
      <c r="H57" s="47" t="s">
        <v>177</v>
      </c>
      <c r="I57" s="42" t="s">
        <v>58</v>
      </c>
      <c r="J57" s="49">
        <v>44611.0</v>
      </c>
      <c r="K57" s="40">
        <v>45995.0</v>
      </c>
      <c r="L57" s="42" t="s">
        <v>75</v>
      </c>
      <c r="M57" s="51">
        <v>0.0</v>
      </c>
      <c r="N57" s="42" t="s">
        <v>75</v>
      </c>
      <c r="O57" s="54">
        <v>78043.0</v>
      </c>
      <c r="P57" s="278">
        <v>78000.0</v>
      </c>
      <c r="Q57" s="51">
        <v>0.0</v>
      </c>
      <c r="R57" s="51">
        <v>0.0</v>
      </c>
      <c r="S57" s="52">
        <f t="shared" si="1"/>
        <v>78000</v>
      </c>
      <c r="T57" s="42" t="s">
        <v>112</v>
      </c>
      <c r="U57" s="49">
        <v>45995.0</v>
      </c>
      <c r="V57" s="49">
        <v>46025.0</v>
      </c>
      <c r="W57" s="42">
        <v>1.0</v>
      </c>
      <c r="X57" s="42" t="s">
        <v>98</v>
      </c>
      <c r="Y57" s="42" t="s">
        <v>85</v>
      </c>
    </row>
    <row r="58">
      <c r="A58" s="38" t="s">
        <v>9309</v>
      </c>
      <c r="B58" s="40">
        <v>45995.0</v>
      </c>
      <c r="C58" s="42">
        <v>10751.0</v>
      </c>
      <c r="D58" s="228" t="s">
        <v>5773</v>
      </c>
      <c r="E58" s="46" t="s">
        <v>1202</v>
      </c>
      <c r="F58" s="47" t="s">
        <v>1203</v>
      </c>
      <c r="G58" s="47" t="s">
        <v>132</v>
      </c>
      <c r="H58" s="47" t="s">
        <v>134</v>
      </c>
      <c r="I58" s="42" t="s">
        <v>58</v>
      </c>
      <c r="J58" s="49">
        <v>45261.0</v>
      </c>
      <c r="K58" s="40">
        <v>45995.0</v>
      </c>
      <c r="L58" s="42" t="s">
        <v>75</v>
      </c>
      <c r="M58" s="51">
        <v>0.0</v>
      </c>
      <c r="N58" s="42" t="s">
        <v>75</v>
      </c>
      <c r="O58" s="54">
        <v>118000.0</v>
      </c>
      <c r="P58" s="126">
        <v>118000.0</v>
      </c>
      <c r="Q58" s="51">
        <v>0.0</v>
      </c>
      <c r="R58" s="51">
        <v>2360.0</v>
      </c>
      <c r="S58" s="52">
        <f t="shared" si="1"/>
        <v>115640</v>
      </c>
      <c r="T58" s="42" t="s">
        <v>83</v>
      </c>
      <c r="U58" s="49">
        <v>45995.0</v>
      </c>
      <c r="V58" s="49">
        <v>46025.0</v>
      </c>
      <c r="W58" s="42">
        <v>1.0</v>
      </c>
      <c r="X58" s="42" t="s">
        <v>84</v>
      </c>
      <c r="Y58" s="42" t="s">
        <v>85</v>
      </c>
    </row>
    <row r="59">
      <c r="A59" s="38" t="s">
        <v>9313</v>
      </c>
      <c r="B59" s="40">
        <v>45995.0</v>
      </c>
      <c r="C59" s="42">
        <v>3778.0</v>
      </c>
      <c r="D59" s="228" t="s">
        <v>2927</v>
      </c>
      <c r="E59" s="46" t="s">
        <v>2576</v>
      </c>
      <c r="F59" s="47" t="s">
        <v>9314</v>
      </c>
      <c r="G59" s="47" t="s">
        <v>2579</v>
      </c>
      <c r="H59" s="47" t="s">
        <v>156</v>
      </c>
      <c r="I59" s="42" t="s">
        <v>58</v>
      </c>
      <c r="J59" s="49">
        <v>44549.0</v>
      </c>
      <c r="K59" s="40">
        <v>45995.0</v>
      </c>
      <c r="L59" s="42" t="s">
        <v>75</v>
      </c>
      <c r="M59" s="51">
        <v>0.0</v>
      </c>
      <c r="N59" s="42" t="s">
        <v>75</v>
      </c>
      <c r="O59" s="54">
        <v>118084.0</v>
      </c>
      <c r="P59" s="106">
        <v>118084.0</v>
      </c>
      <c r="Q59" s="51">
        <v>0.0</v>
      </c>
      <c r="R59" s="51">
        <v>0.0</v>
      </c>
      <c r="S59" s="52">
        <f t="shared" si="1"/>
        <v>118084</v>
      </c>
      <c r="T59" s="42" t="s">
        <v>112</v>
      </c>
      <c r="U59" s="49">
        <v>45995.0</v>
      </c>
      <c r="V59" s="49">
        <v>46025.0</v>
      </c>
      <c r="W59" s="42">
        <v>1.0</v>
      </c>
      <c r="X59" s="42" t="s">
        <v>84</v>
      </c>
      <c r="Y59" s="42" t="s">
        <v>85</v>
      </c>
    </row>
    <row r="60">
      <c r="A60" s="38" t="s">
        <v>9318</v>
      </c>
      <c r="B60" s="40">
        <v>45995.0</v>
      </c>
      <c r="C60" s="42">
        <v>12017.0</v>
      </c>
      <c r="D60" s="228" t="s">
        <v>7847</v>
      </c>
      <c r="E60" s="46" t="s">
        <v>1272</v>
      </c>
      <c r="F60" s="47" t="s">
        <v>1273</v>
      </c>
      <c r="G60" s="47" t="s">
        <v>121</v>
      </c>
      <c r="H60" s="47" t="s">
        <v>123</v>
      </c>
      <c r="I60" s="42" t="s">
        <v>58</v>
      </c>
      <c r="J60" s="49">
        <v>45414.0</v>
      </c>
      <c r="K60" s="40">
        <v>45995.0</v>
      </c>
      <c r="L60" s="42" t="s">
        <v>75</v>
      </c>
      <c r="M60" s="51">
        <v>78000.0</v>
      </c>
      <c r="N60" s="42" t="s">
        <v>75</v>
      </c>
      <c r="O60" s="54">
        <v>165006.0</v>
      </c>
      <c r="P60" s="106">
        <v>165000.0</v>
      </c>
      <c r="Q60" s="51">
        <v>0.0</v>
      </c>
      <c r="R60" s="51">
        <v>0.0</v>
      </c>
      <c r="S60" s="52">
        <f t="shared" si="1"/>
        <v>165000</v>
      </c>
      <c r="T60" s="42" t="s">
        <v>112</v>
      </c>
      <c r="U60" s="49">
        <v>45995.0</v>
      </c>
      <c r="V60" s="49">
        <v>46028.0</v>
      </c>
      <c r="W60" s="42">
        <v>1.0</v>
      </c>
      <c r="X60" s="42" t="s">
        <v>98</v>
      </c>
      <c r="Y60" s="42" t="s">
        <v>85</v>
      </c>
    </row>
    <row r="61">
      <c r="A61" s="38" t="s">
        <v>9322</v>
      </c>
      <c r="B61" s="40">
        <v>45995.0</v>
      </c>
      <c r="C61" s="42">
        <v>13257.0</v>
      </c>
      <c r="D61" s="228" t="s">
        <v>9324</v>
      </c>
      <c r="E61" s="46" t="s">
        <v>9325</v>
      </c>
      <c r="F61" s="47" t="s">
        <v>9326</v>
      </c>
      <c r="G61" s="47" t="s">
        <v>585</v>
      </c>
      <c r="H61" s="47" t="s">
        <v>123</v>
      </c>
      <c r="I61" s="42" t="s">
        <v>58</v>
      </c>
      <c r="J61" s="49">
        <v>45543.0</v>
      </c>
      <c r="K61" s="40">
        <v>45995.0</v>
      </c>
      <c r="L61" s="42" t="s">
        <v>75</v>
      </c>
      <c r="M61" s="51">
        <v>0.0</v>
      </c>
      <c r="N61" s="42" t="s">
        <v>75</v>
      </c>
      <c r="O61" s="54">
        <v>708000.0</v>
      </c>
      <c r="P61" s="106">
        <v>708000.0</v>
      </c>
      <c r="Q61" s="51">
        <v>0.0</v>
      </c>
      <c r="R61" s="51">
        <v>0.0</v>
      </c>
      <c r="S61" s="52">
        <f t="shared" si="1"/>
        <v>708000</v>
      </c>
      <c r="T61" s="42" t="s">
        <v>112</v>
      </c>
      <c r="U61" s="49">
        <v>45995.0</v>
      </c>
      <c r="V61" s="49">
        <v>46187.0</v>
      </c>
      <c r="W61" s="42">
        <v>6.0</v>
      </c>
      <c r="X61" s="42" t="s">
        <v>84</v>
      </c>
      <c r="Y61" s="42" t="s">
        <v>85</v>
      </c>
    </row>
    <row r="62">
      <c r="A62" s="38" t="s">
        <v>9330</v>
      </c>
      <c r="B62" s="40">
        <v>45995.0</v>
      </c>
      <c r="C62" s="42">
        <v>11515.0</v>
      </c>
      <c r="D62" s="228" t="s">
        <v>3560</v>
      </c>
      <c r="E62" s="46" t="s">
        <v>3562</v>
      </c>
      <c r="F62" s="47" t="s">
        <v>3564</v>
      </c>
      <c r="G62" s="47" t="s">
        <v>243</v>
      </c>
      <c r="H62" s="47" t="s">
        <v>123</v>
      </c>
      <c r="I62" s="42" t="s">
        <v>58</v>
      </c>
      <c r="J62" s="49">
        <v>45355.0</v>
      </c>
      <c r="K62" s="40">
        <v>45995.0</v>
      </c>
      <c r="L62" s="42" t="s">
        <v>75</v>
      </c>
      <c r="M62" s="51">
        <v>0.0</v>
      </c>
      <c r="N62" s="42" t="s">
        <v>75</v>
      </c>
      <c r="O62" s="54">
        <v>78000.0</v>
      </c>
      <c r="P62" s="126">
        <v>78000.0</v>
      </c>
      <c r="Q62" s="51">
        <v>0.0</v>
      </c>
      <c r="R62" s="51">
        <v>546.0</v>
      </c>
      <c r="S62" s="52">
        <f t="shared" si="1"/>
        <v>77454</v>
      </c>
      <c r="T62" s="42" t="s">
        <v>83</v>
      </c>
      <c r="U62" s="49">
        <v>45995.0</v>
      </c>
      <c r="V62" s="49">
        <v>46025.0</v>
      </c>
      <c r="W62" s="42">
        <v>1.0</v>
      </c>
      <c r="X62" s="42" t="s">
        <v>98</v>
      </c>
      <c r="Y62" s="42" t="s">
        <v>85</v>
      </c>
    </row>
    <row r="63">
      <c r="A63" s="38" t="s">
        <v>9334</v>
      </c>
      <c r="B63" s="40">
        <v>45995.0</v>
      </c>
      <c r="C63" s="42">
        <v>6926.0</v>
      </c>
      <c r="D63" s="228" t="s">
        <v>543</v>
      </c>
      <c r="E63" s="46" t="s">
        <v>545</v>
      </c>
      <c r="F63" s="47" t="s">
        <v>546</v>
      </c>
      <c r="G63" s="47" t="s">
        <v>355</v>
      </c>
      <c r="H63" s="47" t="s">
        <v>235</v>
      </c>
      <c r="I63" s="42" t="s">
        <v>58</v>
      </c>
      <c r="J63" s="49">
        <v>44816.0</v>
      </c>
      <c r="K63" s="40">
        <v>45995.0</v>
      </c>
      <c r="L63" s="42" t="s">
        <v>75</v>
      </c>
      <c r="M63" s="51">
        <v>0.0</v>
      </c>
      <c r="N63" s="42" t="s">
        <v>75</v>
      </c>
      <c r="O63" s="51">
        <v>78013.0</v>
      </c>
      <c r="P63" s="278">
        <v>78013.0</v>
      </c>
      <c r="Q63" s="51">
        <v>0.0</v>
      </c>
      <c r="R63" s="51">
        <v>0.0</v>
      </c>
      <c r="S63" s="52">
        <f t="shared" si="1"/>
        <v>78013</v>
      </c>
      <c r="T63" s="42" t="s">
        <v>112</v>
      </c>
      <c r="U63" s="49">
        <v>45995.0</v>
      </c>
      <c r="V63" s="49">
        <v>46025.0</v>
      </c>
      <c r="W63" s="42">
        <v>1.0</v>
      </c>
      <c r="X63" s="42" t="s">
        <v>98</v>
      </c>
      <c r="Y63" s="42" t="s">
        <v>85</v>
      </c>
    </row>
    <row r="64">
      <c r="A64" s="38" t="s">
        <v>9338</v>
      </c>
      <c r="B64" s="40">
        <v>45995.0</v>
      </c>
      <c r="C64" s="42">
        <v>5224.0</v>
      </c>
      <c r="D64" s="228" t="s">
        <v>9339</v>
      </c>
      <c r="E64" s="46" t="s">
        <v>169</v>
      </c>
      <c r="F64" s="47" t="s">
        <v>9341</v>
      </c>
      <c r="G64" s="47" t="s">
        <v>132</v>
      </c>
      <c r="H64" s="47" t="s">
        <v>134</v>
      </c>
      <c r="I64" s="42" t="s">
        <v>58</v>
      </c>
      <c r="J64" s="49">
        <v>44648.0</v>
      </c>
      <c r="K64" s="40">
        <v>45995.0</v>
      </c>
      <c r="L64" s="42" t="s">
        <v>75</v>
      </c>
      <c r="M64" s="51">
        <v>0.0</v>
      </c>
      <c r="N64" s="42" t="s">
        <v>75</v>
      </c>
      <c r="O64" s="54">
        <v>1298081.0</v>
      </c>
      <c r="P64" s="106">
        <v>1298081.0</v>
      </c>
      <c r="Q64" s="51">
        <v>118000.0</v>
      </c>
      <c r="R64" s="51">
        <v>0.0</v>
      </c>
      <c r="S64" s="52">
        <f t="shared" si="1"/>
        <v>1298081</v>
      </c>
      <c r="T64" s="42" t="s">
        <v>112</v>
      </c>
      <c r="U64" s="49">
        <v>45995.0</v>
      </c>
      <c r="V64" s="49">
        <v>46354.0</v>
      </c>
      <c r="W64" s="42">
        <v>12.0</v>
      </c>
      <c r="X64" s="42" t="s">
        <v>84</v>
      </c>
      <c r="Y64" s="42" t="s">
        <v>85</v>
      </c>
    </row>
    <row r="65">
      <c r="A65" s="46" t="s">
        <v>9344</v>
      </c>
      <c r="B65" s="40">
        <v>45995.0</v>
      </c>
      <c r="C65" s="42">
        <v>5224.0</v>
      </c>
      <c r="D65" s="47" t="s">
        <v>9339</v>
      </c>
      <c r="E65" s="46" t="s">
        <v>169</v>
      </c>
      <c r="F65" s="47" t="s">
        <v>9341</v>
      </c>
      <c r="G65" s="47" t="s">
        <v>132</v>
      </c>
      <c r="H65" s="47" t="s">
        <v>134</v>
      </c>
      <c r="I65" s="42" t="s">
        <v>58</v>
      </c>
      <c r="J65" s="49">
        <v>44648.0</v>
      </c>
      <c r="K65" s="40"/>
      <c r="L65" s="42"/>
      <c r="M65" s="51">
        <v>118000.0</v>
      </c>
      <c r="N65" s="42" t="s">
        <v>75</v>
      </c>
      <c r="O65" s="54">
        <v>0.0</v>
      </c>
      <c r="P65" s="54">
        <v>0.0</v>
      </c>
      <c r="Q65" s="51">
        <v>0.0</v>
      </c>
      <c r="R65" s="51">
        <v>0.0</v>
      </c>
      <c r="S65" s="52">
        <f t="shared" si="1"/>
        <v>0</v>
      </c>
      <c r="T65" s="42" t="s">
        <v>248</v>
      </c>
      <c r="U65" s="49">
        <v>45995.0</v>
      </c>
      <c r="V65" s="49">
        <v>46384.0</v>
      </c>
      <c r="W65" s="42">
        <v>1.0</v>
      </c>
      <c r="X65" s="42" t="s">
        <v>84</v>
      </c>
      <c r="Y65" s="42" t="s">
        <v>85</v>
      </c>
    </row>
    <row r="66">
      <c r="A66" s="46" t="s">
        <v>9350</v>
      </c>
      <c r="B66" s="40">
        <v>45995.0</v>
      </c>
      <c r="C66" s="42">
        <v>5224.0</v>
      </c>
      <c r="D66" s="47" t="s">
        <v>9339</v>
      </c>
      <c r="E66" s="46" t="s">
        <v>169</v>
      </c>
      <c r="F66" s="47" t="s">
        <v>9341</v>
      </c>
      <c r="G66" s="47" t="s">
        <v>132</v>
      </c>
      <c r="H66" s="47" t="s">
        <v>134</v>
      </c>
      <c r="I66" s="42" t="s">
        <v>58</v>
      </c>
      <c r="J66" s="49">
        <v>44648.0</v>
      </c>
      <c r="K66" s="40"/>
      <c r="L66" s="42"/>
      <c r="M66" s="51">
        <v>118000.0</v>
      </c>
      <c r="N66" s="42" t="s">
        <v>75</v>
      </c>
      <c r="O66" s="54">
        <v>0.0</v>
      </c>
      <c r="P66" s="54">
        <v>0.0</v>
      </c>
      <c r="Q66" s="51">
        <v>0.0</v>
      </c>
      <c r="R66" s="51">
        <v>0.0</v>
      </c>
      <c r="S66" s="52">
        <f t="shared" si="1"/>
        <v>0</v>
      </c>
      <c r="T66" s="42" t="s">
        <v>248</v>
      </c>
      <c r="U66" s="49">
        <v>45995.0</v>
      </c>
      <c r="V66" s="49">
        <v>46415.0</v>
      </c>
      <c r="W66" s="42">
        <v>1.0</v>
      </c>
      <c r="X66" s="42" t="s">
        <v>84</v>
      </c>
      <c r="Y66" s="42" t="s">
        <v>85</v>
      </c>
    </row>
    <row r="67">
      <c r="A67" s="38" t="s">
        <v>9354</v>
      </c>
      <c r="B67" s="40">
        <v>45996.0</v>
      </c>
      <c r="C67" s="42">
        <v>11117.0</v>
      </c>
      <c r="D67" s="228" t="s">
        <v>9355</v>
      </c>
      <c r="E67" s="46" t="s">
        <v>118</v>
      </c>
      <c r="F67" s="47" t="s">
        <v>120</v>
      </c>
      <c r="G67" s="47" t="s">
        <v>121</v>
      </c>
      <c r="H67" s="47" t="s">
        <v>123</v>
      </c>
      <c r="I67" s="42" t="s">
        <v>58</v>
      </c>
      <c r="J67" s="49">
        <v>45311.0</v>
      </c>
      <c r="K67" s="40">
        <v>45995.0</v>
      </c>
      <c r="L67" s="42" t="s">
        <v>75</v>
      </c>
      <c r="M67" s="51">
        <v>118000.0</v>
      </c>
      <c r="N67" s="42" t="s">
        <v>75</v>
      </c>
      <c r="O67" s="54">
        <v>236032.0</v>
      </c>
      <c r="P67" s="106">
        <v>236032.0</v>
      </c>
      <c r="Q67" s="51">
        <v>0.0</v>
      </c>
      <c r="R67" s="51">
        <v>0.0</v>
      </c>
      <c r="S67" s="52">
        <f t="shared" si="1"/>
        <v>236032</v>
      </c>
      <c r="T67" s="42" t="s">
        <v>112</v>
      </c>
      <c r="U67" s="49">
        <v>45995.0</v>
      </c>
      <c r="V67" s="49">
        <v>46025.0</v>
      </c>
      <c r="W67" s="42">
        <v>1.0</v>
      </c>
      <c r="X67" s="42" t="s">
        <v>84</v>
      </c>
      <c r="Y67" s="42" t="s">
        <v>85</v>
      </c>
    </row>
    <row r="68">
      <c r="A68" s="38" t="s">
        <v>9359</v>
      </c>
      <c r="B68" s="40">
        <v>45996.0</v>
      </c>
      <c r="C68" s="42">
        <v>11117.0</v>
      </c>
      <c r="D68" s="47" t="s">
        <v>116</v>
      </c>
      <c r="E68" s="46" t="s">
        <v>118</v>
      </c>
      <c r="F68" s="47" t="s">
        <v>261</v>
      </c>
      <c r="G68" s="47" t="s">
        <v>121</v>
      </c>
      <c r="H68" s="47" t="s">
        <v>123</v>
      </c>
      <c r="I68" s="42" t="s">
        <v>58</v>
      </c>
      <c r="J68" s="49">
        <v>45311.0</v>
      </c>
      <c r="K68" s="40"/>
      <c r="L68" s="42"/>
      <c r="M68" s="51">
        <v>118000.0</v>
      </c>
      <c r="N68" s="42" t="s">
        <v>75</v>
      </c>
      <c r="O68" s="54">
        <v>0.0</v>
      </c>
      <c r="P68" s="54">
        <v>0.0</v>
      </c>
      <c r="Q68" s="51">
        <v>0.0</v>
      </c>
      <c r="R68" s="51">
        <v>0.0</v>
      </c>
      <c r="S68" s="52">
        <f t="shared" si="1"/>
        <v>0</v>
      </c>
      <c r="T68" s="42" t="s">
        <v>283</v>
      </c>
      <c r="U68" s="49">
        <v>45995.0</v>
      </c>
      <c r="V68" s="49">
        <v>46025.0</v>
      </c>
      <c r="W68" s="42">
        <v>1.0</v>
      </c>
      <c r="X68" s="42" t="s">
        <v>84</v>
      </c>
      <c r="Y68" s="42" t="s">
        <v>85</v>
      </c>
    </row>
    <row r="69">
      <c r="A69" s="38" t="s">
        <v>9362</v>
      </c>
      <c r="B69" s="40">
        <v>45996.0</v>
      </c>
      <c r="C69" s="42">
        <v>13138.0</v>
      </c>
      <c r="D69" s="489" t="s">
        <v>5924</v>
      </c>
      <c r="E69" s="46" t="s">
        <v>9364</v>
      </c>
      <c r="F69" s="47" t="s">
        <v>5926</v>
      </c>
      <c r="G69" s="47" t="s">
        <v>243</v>
      </c>
      <c r="H69" s="47" t="s">
        <v>123</v>
      </c>
      <c r="I69" s="42" t="s">
        <v>58</v>
      </c>
      <c r="J69" s="49">
        <v>45531.0</v>
      </c>
      <c r="K69" s="40">
        <v>45995.0</v>
      </c>
      <c r="L69" s="42" t="s">
        <v>75</v>
      </c>
      <c r="M69" s="51">
        <v>0.0</v>
      </c>
      <c r="N69" s="42" t="s">
        <v>75</v>
      </c>
      <c r="O69" s="54">
        <v>1298001.0</v>
      </c>
      <c r="P69" s="106">
        <v>1298000.0</v>
      </c>
      <c r="Q69" s="51">
        <v>118000.0</v>
      </c>
      <c r="R69" s="51">
        <v>0.0</v>
      </c>
      <c r="S69" s="52">
        <f t="shared" si="1"/>
        <v>1298000</v>
      </c>
      <c r="T69" s="42" t="s">
        <v>112</v>
      </c>
      <c r="U69" s="49">
        <v>45995.0</v>
      </c>
      <c r="V69" s="49">
        <v>46355.0</v>
      </c>
      <c r="W69" s="42">
        <v>12.0</v>
      </c>
      <c r="X69" s="42" t="s">
        <v>84</v>
      </c>
      <c r="Y69" s="42" t="s">
        <v>85</v>
      </c>
    </row>
    <row r="70">
      <c r="A70" s="38" t="s">
        <v>9366</v>
      </c>
      <c r="B70" s="40">
        <v>45996.0</v>
      </c>
      <c r="C70" s="42">
        <v>10109.0</v>
      </c>
      <c r="D70" s="228" t="s">
        <v>9369</v>
      </c>
      <c r="E70" s="46" t="s">
        <v>9371</v>
      </c>
      <c r="F70" s="47" t="s">
        <v>9373</v>
      </c>
      <c r="G70" s="47" t="s">
        <v>243</v>
      </c>
      <c r="H70" s="47" t="s">
        <v>123</v>
      </c>
      <c r="I70" s="42" t="s">
        <v>58</v>
      </c>
      <c r="J70" s="49">
        <v>45183.0</v>
      </c>
      <c r="K70" s="40">
        <v>45995.0</v>
      </c>
      <c r="L70" s="42" t="s">
        <v>75</v>
      </c>
      <c r="M70" s="51">
        <v>0.0</v>
      </c>
      <c r="N70" s="42" t="s">
        <v>75</v>
      </c>
      <c r="O70" s="54">
        <v>1298047.0</v>
      </c>
      <c r="P70" s="106">
        <v>1298000.0</v>
      </c>
      <c r="Q70" s="51">
        <v>118000.0</v>
      </c>
      <c r="R70" s="51">
        <v>0.0</v>
      </c>
      <c r="S70" s="52">
        <f t="shared" si="1"/>
        <v>1298000</v>
      </c>
      <c r="T70" s="42" t="s">
        <v>112</v>
      </c>
      <c r="U70" s="49">
        <v>45995.0</v>
      </c>
      <c r="V70" s="49">
        <v>46367.0</v>
      </c>
      <c r="W70" s="42">
        <v>12.0</v>
      </c>
      <c r="X70" s="42" t="s">
        <v>84</v>
      </c>
      <c r="Y70" s="42" t="s">
        <v>85</v>
      </c>
    </row>
    <row r="71">
      <c r="A71" s="38" t="s">
        <v>9380</v>
      </c>
      <c r="B71" s="40">
        <v>45996.0</v>
      </c>
      <c r="C71" s="42">
        <v>6362.0</v>
      </c>
      <c r="D71" s="228" t="s">
        <v>3999</v>
      </c>
      <c r="E71" s="46" t="s">
        <v>4000</v>
      </c>
      <c r="F71" s="47" t="s">
        <v>4002</v>
      </c>
      <c r="G71" s="47" t="s">
        <v>70</v>
      </c>
      <c r="H71" s="47" t="s">
        <v>72</v>
      </c>
      <c r="I71" s="42" t="s">
        <v>58</v>
      </c>
      <c r="J71" s="49">
        <v>44762.0</v>
      </c>
      <c r="K71" s="40">
        <v>45995.0</v>
      </c>
      <c r="L71" s="42" t="s">
        <v>75</v>
      </c>
      <c r="M71" s="51">
        <v>0.0</v>
      </c>
      <c r="N71" s="40">
        <v>45996.0</v>
      </c>
      <c r="O71" s="54">
        <v>78074.0</v>
      </c>
      <c r="P71" s="106">
        <v>78074.0</v>
      </c>
      <c r="Q71" s="51">
        <v>0.0</v>
      </c>
      <c r="R71" s="51">
        <v>0.0</v>
      </c>
      <c r="S71" s="52">
        <f t="shared" si="1"/>
        <v>78074</v>
      </c>
      <c r="T71" s="42" t="s">
        <v>112</v>
      </c>
      <c r="U71" s="49">
        <v>45995.0</v>
      </c>
      <c r="V71" s="49">
        <v>46026.0</v>
      </c>
      <c r="W71" s="42">
        <v>1.0</v>
      </c>
      <c r="X71" s="42" t="s">
        <v>98</v>
      </c>
      <c r="Y71" s="42" t="s">
        <v>85</v>
      </c>
    </row>
    <row r="72">
      <c r="A72" s="38" t="s">
        <v>9385</v>
      </c>
      <c r="B72" s="40">
        <v>45996.0</v>
      </c>
      <c r="C72" s="42">
        <v>11196.0</v>
      </c>
      <c r="D72" s="228" t="s">
        <v>1053</v>
      </c>
      <c r="E72" s="46" t="s">
        <v>1054</v>
      </c>
      <c r="F72" s="47" t="s">
        <v>1056</v>
      </c>
      <c r="G72" s="47" t="s">
        <v>404</v>
      </c>
      <c r="H72" s="47" t="s">
        <v>72</v>
      </c>
      <c r="I72" s="42" t="s">
        <v>58</v>
      </c>
      <c r="J72" s="49">
        <v>45320.0</v>
      </c>
      <c r="K72" s="40">
        <v>45995.0</v>
      </c>
      <c r="L72" s="42" t="s">
        <v>75</v>
      </c>
      <c r="M72" s="51">
        <v>0.0</v>
      </c>
      <c r="N72" s="42" t="s">
        <v>75</v>
      </c>
      <c r="O72" s="54">
        <v>118000.0</v>
      </c>
      <c r="P72" s="126">
        <v>118000.0</v>
      </c>
      <c r="Q72" s="51">
        <v>0.0</v>
      </c>
      <c r="R72" s="51">
        <v>826.0</v>
      </c>
      <c r="S72" s="52">
        <f t="shared" si="1"/>
        <v>117174</v>
      </c>
      <c r="T72" s="42" t="s">
        <v>83</v>
      </c>
      <c r="U72" s="49">
        <v>45995.0</v>
      </c>
      <c r="V72" s="49">
        <v>46029.0</v>
      </c>
      <c r="W72" s="42">
        <v>1.0</v>
      </c>
      <c r="X72" s="42" t="s">
        <v>84</v>
      </c>
      <c r="Y72" s="42" t="s">
        <v>85</v>
      </c>
    </row>
    <row r="73">
      <c r="A73" s="38" t="s">
        <v>9389</v>
      </c>
      <c r="B73" s="40">
        <v>45996.0</v>
      </c>
      <c r="C73" s="42">
        <v>1389.0</v>
      </c>
      <c r="D73" s="228" t="s">
        <v>180</v>
      </c>
      <c r="E73" s="46" t="s">
        <v>181</v>
      </c>
      <c r="F73" s="47" t="s">
        <v>182</v>
      </c>
      <c r="G73" s="47" t="s">
        <v>121</v>
      </c>
      <c r="H73" s="47" t="s">
        <v>123</v>
      </c>
      <c r="I73" s="42" t="s">
        <v>58</v>
      </c>
      <c r="J73" s="49">
        <v>44361.0</v>
      </c>
      <c r="K73" s="40">
        <v>45995.0</v>
      </c>
      <c r="L73" s="42" t="s">
        <v>75</v>
      </c>
      <c r="M73" s="51">
        <v>0.0</v>
      </c>
      <c r="N73" s="42" t="s">
        <v>75</v>
      </c>
      <c r="O73" s="54">
        <v>78000.0</v>
      </c>
      <c r="P73" s="126">
        <v>78000.0</v>
      </c>
      <c r="Q73" s="51">
        <v>0.0</v>
      </c>
      <c r="R73" s="51">
        <v>546.0</v>
      </c>
      <c r="S73" s="52">
        <f t="shared" si="1"/>
        <v>77454</v>
      </c>
      <c r="T73" s="42" t="s">
        <v>83</v>
      </c>
      <c r="U73" s="49">
        <v>45995.0</v>
      </c>
      <c r="V73" s="49">
        <v>46025.0</v>
      </c>
      <c r="W73" s="42">
        <v>1.0</v>
      </c>
      <c r="X73" s="42" t="s">
        <v>98</v>
      </c>
      <c r="Y73" s="42" t="s">
        <v>85</v>
      </c>
    </row>
    <row r="74">
      <c r="A74" s="38" t="s">
        <v>9394</v>
      </c>
      <c r="B74" s="40">
        <v>45996.0</v>
      </c>
      <c r="C74" s="42">
        <v>3316.0</v>
      </c>
      <c r="D74" s="228" t="s">
        <v>867</v>
      </c>
      <c r="E74" s="46" t="s">
        <v>868</v>
      </c>
      <c r="F74" s="47" t="s">
        <v>5543</v>
      </c>
      <c r="G74" s="47" t="s">
        <v>870</v>
      </c>
      <c r="H74" s="47" t="s">
        <v>134</v>
      </c>
      <c r="I74" s="42" t="s">
        <v>58</v>
      </c>
      <c r="J74" s="49">
        <v>44523.0</v>
      </c>
      <c r="K74" s="40">
        <v>45996.0</v>
      </c>
      <c r="L74" s="42" t="s">
        <v>75</v>
      </c>
      <c r="M74" s="51">
        <v>0.0</v>
      </c>
      <c r="N74" s="42" t="s">
        <v>75</v>
      </c>
      <c r="O74" s="54">
        <v>78000.0</v>
      </c>
      <c r="P74" s="106">
        <v>78000.0</v>
      </c>
      <c r="Q74" s="51">
        <v>0.0</v>
      </c>
      <c r="R74" s="51">
        <v>4440.0</v>
      </c>
      <c r="S74" s="52">
        <f t="shared" si="1"/>
        <v>73560</v>
      </c>
      <c r="T74" s="42" t="s">
        <v>83</v>
      </c>
      <c r="U74" s="49">
        <v>45996.0</v>
      </c>
      <c r="V74" s="49">
        <v>46026.0</v>
      </c>
      <c r="W74" s="42">
        <v>1.0</v>
      </c>
      <c r="X74" s="42" t="s">
        <v>98</v>
      </c>
      <c r="Y74" s="42" t="s">
        <v>85</v>
      </c>
    </row>
    <row r="75">
      <c r="A75" s="38" t="s">
        <v>9398</v>
      </c>
      <c r="B75" s="40">
        <v>45996.0</v>
      </c>
      <c r="C75" s="42">
        <v>7163.0</v>
      </c>
      <c r="D75" s="228" t="s">
        <v>1225</v>
      </c>
      <c r="E75" s="46" t="s">
        <v>1226</v>
      </c>
      <c r="F75" s="47" t="s">
        <v>1227</v>
      </c>
      <c r="G75" s="47" t="s">
        <v>801</v>
      </c>
      <c r="H75" s="47" t="s">
        <v>177</v>
      </c>
      <c r="I75" s="42" t="s">
        <v>58</v>
      </c>
      <c r="J75" s="49">
        <v>44839.0</v>
      </c>
      <c r="K75" s="40">
        <v>45996.0</v>
      </c>
      <c r="L75" s="42" t="s">
        <v>75</v>
      </c>
      <c r="M75" s="51">
        <v>0.0</v>
      </c>
      <c r="N75" s="42" t="s">
        <v>75</v>
      </c>
      <c r="O75" s="54">
        <v>78000.0</v>
      </c>
      <c r="P75" s="106">
        <v>78000.0</v>
      </c>
      <c r="Q75" s="51">
        <v>0.0</v>
      </c>
      <c r="R75" s="51">
        <v>4400.0</v>
      </c>
      <c r="S75" s="52">
        <f t="shared" si="1"/>
        <v>73600</v>
      </c>
      <c r="T75" s="42" t="s">
        <v>83</v>
      </c>
      <c r="U75" s="49">
        <v>45996.0</v>
      </c>
      <c r="V75" s="49">
        <v>46026.0</v>
      </c>
      <c r="W75" s="42">
        <v>1.0</v>
      </c>
      <c r="X75" s="42" t="s">
        <v>84</v>
      </c>
      <c r="Y75" s="42" t="s">
        <v>85</v>
      </c>
    </row>
    <row r="76">
      <c r="A76" s="38" t="s">
        <v>9403</v>
      </c>
      <c r="B76" s="40">
        <v>45996.0</v>
      </c>
      <c r="C76" s="42">
        <v>4949.0</v>
      </c>
      <c r="D76" s="228" t="s">
        <v>1438</v>
      </c>
      <c r="E76" s="46" t="s">
        <v>1373</v>
      </c>
      <c r="F76" s="47" t="s">
        <v>1374</v>
      </c>
      <c r="G76" s="47" t="s">
        <v>122</v>
      </c>
      <c r="H76" s="47" t="s">
        <v>124</v>
      </c>
      <c r="I76" s="42" t="s">
        <v>58</v>
      </c>
      <c r="J76" s="49">
        <v>44629.0</v>
      </c>
      <c r="K76" s="40">
        <v>45996.0</v>
      </c>
      <c r="L76" s="42" t="s">
        <v>75</v>
      </c>
      <c r="M76" s="51">
        <v>0.0</v>
      </c>
      <c r="N76" s="42" t="s">
        <v>75</v>
      </c>
      <c r="O76" s="54">
        <v>78026.0</v>
      </c>
      <c r="P76" s="137">
        <v>78026.0</v>
      </c>
      <c r="Q76" s="51">
        <v>0.0</v>
      </c>
      <c r="R76" s="51">
        <v>0.0</v>
      </c>
      <c r="S76" s="52">
        <f t="shared" si="1"/>
        <v>78026</v>
      </c>
      <c r="T76" s="42" t="s">
        <v>112</v>
      </c>
      <c r="U76" s="49">
        <v>45996.0</v>
      </c>
      <c r="V76" s="49">
        <v>46027.0</v>
      </c>
      <c r="W76" s="42">
        <v>1.0</v>
      </c>
      <c r="X76" s="42" t="s">
        <v>98</v>
      </c>
      <c r="Y76" s="42" t="s">
        <v>85</v>
      </c>
    </row>
    <row r="77">
      <c r="A77" s="38" t="s">
        <v>9406</v>
      </c>
      <c r="B77" s="40">
        <v>45996.0</v>
      </c>
      <c r="C77" s="42">
        <v>836.0</v>
      </c>
      <c r="D77" s="228" t="s">
        <v>856</v>
      </c>
      <c r="E77" s="46" t="s">
        <v>938</v>
      </c>
      <c r="F77" s="47" t="s">
        <v>939</v>
      </c>
      <c r="G77" s="47" t="s">
        <v>940</v>
      </c>
      <c r="H77" s="47" t="s">
        <v>66</v>
      </c>
      <c r="I77" s="42" t="s">
        <v>58</v>
      </c>
      <c r="J77" s="49">
        <v>44335.0</v>
      </c>
      <c r="K77" s="40">
        <v>45996.0</v>
      </c>
      <c r="L77" s="42" t="s">
        <v>75</v>
      </c>
      <c r="M77" s="51">
        <v>0.0</v>
      </c>
      <c r="N77" s="42" t="s">
        <v>75</v>
      </c>
      <c r="O77" s="54">
        <v>118000.0</v>
      </c>
      <c r="P77" s="106">
        <v>118000.0</v>
      </c>
      <c r="Q77" s="51">
        <v>0.0</v>
      </c>
      <c r="R77" s="51">
        <v>826.0</v>
      </c>
      <c r="S77" s="52">
        <f t="shared" si="1"/>
        <v>117174</v>
      </c>
      <c r="T77" s="42" t="s">
        <v>83</v>
      </c>
      <c r="U77" s="49">
        <v>45996.0</v>
      </c>
      <c r="V77" s="49">
        <v>46026.0</v>
      </c>
      <c r="W77" s="42">
        <v>1.0</v>
      </c>
      <c r="X77" s="42" t="s">
        <v>84</v>
      </c>
      <c r="Y77" s="42" t="s">
        <v>85</v>
      </c>
    </row>
    <row r="78">
      <c r="A78" s="38" t="s">
        <v>9410</v>
      </c>
      <c r="B78" s="40">
        <v>45996.0</v>
      </c>
      <c r="C78" s="42">
        <v>4896.0</v>
      </c>
      <c r="D78" s="228" t="s">
        <v>5445</v>
      </c>
      <c r="E78" s="46" t="s">
        <v>213</v>
      </c>
      <c r="F78" s="47" t="s">
        <v>5446</v>
      </c>
      <c r="G78" s="47" t="s">
        <v>217</v>
      </c>
      <c r="H78" s="47" t="s">
        <v>177</v>
      </c>
      <c r="I78" s="42" t="s">
        <v>58</v>
      </c>
      <c r="J78" s="49">
        <v>44623.0</v>
      </c>
      <c r="K78" s="40">
        <v>45996.0</v>
      </c>
      <c r="L78" s="42" t="s">
        <v>75</v>
      </c>
      <c r="M78" s="51">
        <v>0.0</v>
      </c>
      <c r="N78" s="42" t="s">
        <v>75</v>
      </c>
      <c r="O78" s="54">
        <v>78000.0</v>
      </c>
      <c r="P78" s="106">
        <v>78000.0</v>
      </c>
      <c r="Q78" s="51">
        <v>0.0</v>
      </c>
      <c r="R78" s="51">
        <v>4400.0</v>
      </c>
      <c r="S78" s="52">
        <f t="shared" si="1"/>
        <v>73600</v>
      </c>
      <c r="T78" s="42" t="s">
        <v>83</v>
      </c>
      <c r="U78" s="49">
        <v>45996.0</v>
      </c>
      <c r="V78" s="49">
        <v>46026.0</v>
      </c>
      <c r="W78" s="42">
        <v>1.0</v>
      </c>
      <c r="X78" s="42" t="s">
        <v>98</v>
      </c>
      <c r="Y78" s="42" t="s">
        <v>85</v>
      </c>
    </row>
    <row r="79">
      <c r="A79" s="38" t="s">
        <v>9417</v>
      </c>
      <c r="B79" s="40">
        <v>45996.0</v>
      </c>
      <c r="C79" s="42">
        <v>9444.0</v>
      </c>
      <c r="D79" s="228" t="s">
        <v>902</v>
      </c>
      <c r="E79" s="46" t="s">
        <v>820</v>
      </c>
      <c r="F79" s="47" t="s">
        <v>821</v>
      </c>
      <c r="G79" s="47" t="s">
        <v>601</v>
      </c>
      <c r="H79" s="47" t="s">
        <v>177</v>
      </c>
      <c r="I79" s="42" t="s">
        <v>58</v>
      </c>
      <c r="J79" s="49">
        <v>45107.0</v>
      </c>
      <c r="K79" s="40">
        <v>45996.0</v>
      </c>
      <c r="L79" s="42" t="s">
        <v>75</v>
      </c>
      <c r="M79" s="51">
        <v>0.0</v>
      </c>
      <c r="N79" s="42" t="s">
        <v>75</v>
      </c>
      <c r="O79" s="51">
        <v>118072.0</v>
      </c>
      <c r="P79" s="571">
        <v>118000.0</v>
      </c>
      <c r="Q79" s="51">
        <v>0.0</v>
      </c>
      <c r="R79" s="51">
        <v>0.0</v>
      </c>
      <c r="S79" s="52">
        <f t="shared" si="1"/>
        <v>118000</v>
      </c>
      <c r="T79" s="42" t="s">
        <v>112</v>
      </c>
      <c r="U79" s="49">
        <v>45996.0</v>
      </c>
      <c r="V79" s="49">
        <v>46026.0</v>
      </c>
      <c r="W79" s="42">
        <v>1.0</v>
      </c>
      <c r="X79" s="42" t="s">
        <v>84</v>
      </c>
      <c r="Y79" s="42" t="s">
        <v>85</v>
      </c>
    </row>
    <row r="80">
      <c r="A80" s="38" t="s">
        <v>9422</v>
      </c>
      <c r="B80" s="40">
        <v>45996.0</v>
      </c>
      <c r="C80" s="42">
        <v>14998.0</v>
      </c>
      <c r="D80" s="228" t="s">
        <v>8791</v>
      </c>
      <c r="E80" s="46" t="s">
        <v>3103</v>
      </c>
      <c r="F80" s="47" t="s">
        <v>8792</v>
      </c>
      <c r="G80" s="47" t="s">
        <v>315</v>
      </c>
      <c r="H80" s="47" t="s">
        <v>177</v>
      </c>
      <c r="I80" s="42" t="s">
        <v>58</v>
      </c>
      <c r="J80" s="49">
        <v>45742.0</v>
      </c>
      <c r="K80" s="40">
        <v>45996.0</v>
      </c>
      <c r="L80" s="42" t="s">
        <v>75</v>
      </c>
      <c r="M80" s="51">
        <v>0.0</v>
      </c>
      <c r="N80" s="42" t="s">
        <v>75</v>
      </c>
      <c r="O80" s="54">
        <v>118000.0</v>
      </c>
      <c r="P80" s="106">
        <v>118000.0</v>
      </c>
      <c r="Q80" s="51">
        <v>0.0</v>
      </c>
      <c r="R80" s="51">
        <v>826.0</v>
      </c>
      <c r="S80" s="52">
        <f t="shared" si="1"/>
        <v>117174</v>
      </c>
      <c r="T80" s="42" t="s">
        <v>83</v>
      </c>
      <c r="U80" s="49">
        <v>45996.0</v>
      </c>
      <c r="V80" s="49">
        <v>46026.0</v>
      </c>
      <c r="W80" s="42">
        <v>1.0</v>
      </c>
      <c r="X80" s="42" t="s">
        <v>84</v>
      </c>
      <c r="Y80" s="42" t="s">
        <v>85</v>
      </c>
    </row>
    <row r="81">
      <c r="A81" s="38" t="s">
        <v>9426</v>
      </c>
      <c r="B81" s="40">
        <v>45996.0</v>
      </c>
      <c r="C81" s="42">
        <v>11472.0</v>
      </c>
      <c r="D81" s="228" t="s">
        <v>1423</v>
      </c>
      <c r="E81" s="46" t="s">
        <v>1266</v>
      </c>
      <c r="F81" s="47" t="s">
        <v>1267</v>
      </c>
      <c r="G81" s="47" t="s">
        <v>132</v>
      </c>
      <c r="H81" s="47" t="s">
        <v>134</v>
      </c>
      <c r="I81" s="42" t="s">
        <v>58</v>
      </c>
      <c r="J81" s="49">
        <v>45351.0</v>
      </c>
      <c r="K81" s="40">
        <v>45996.0</v>
      </c>
      <c r="L81" s="42" t="s">
        <v>75</v>
      </c>
      <c r="M81" s="51">
        <v>0.0</v>
      </c>
      <c r="N81" s="42" t="s">
        <v>75</v>
      </c>
      <c r="O81" s="54">
        <v>118000.0</v>
      </c>
      <c r="P81" s="106">
        <v>118000.0</v>
      </c>
      <c r="Q81" s="51">
        <v>0.0</v>
      </c>
      <c r="R81" s="51">
        <v>826.0</v>
      </c>
      <c r="S81" s="52">
        <f t="shared" si="1"/>
        <v>117174</v>
      </c>
      <c r="T81" s="42" t="s">
        <v>83</v>
      </c>
      <c r="U81" s="49">
        <v>45996.0</v>
      </c>
      <c r="V81" s="49">
        <v>46026.0</v>
      </c>
      <c r="W81" s="42">
        <v>1.0</v>
      </c>
      <c r="X81" s="42" t="s">
        <v>84</v>
      </c>
      <c r="Y81" s="42" t="s">
        <v>85</v>
      </c>
    </row>
    <row r="82">
      <c r="A82" s="38" t="s">
        <v>9433</v>
      </c>
      <c r="B82" s="40">
        <v>45996.0</v>
      </c>
      <c r="C82" s="42">
        <v>8995.0</v>
      </c>
      <c r="D82" s="228" t="s">
        <v>5144</v>
      </c>
      <c r="E82" s="46" t="s">
        <v>5145</v>
      </c>
      <c r="F82" s="47" t="s">
        <v>5147</v>
      </c>
      <c r="G82" s="47" t="s">
        <v>121</v>
      </c>
      <c r="H82" s="47" t="s">
        <v>123</v>
      </c>
      <c r="I82" s="42" t="s">
        <v>58</v>
      </c>
      <c r="J82" s="49">
        <v>45056.0</v>
      </c>
      <c r="K82" s="40">
        <v>45996.0</v>
      </c>
      <c r="L82" s="42" t="s">
        <v>75</v>
      </c>
      <c r="M82" s="51">
        <v>118000.0</v>
      </c>
      <c r="N82" s="42" t="s">
        <v>75</v>
      </c>
      <c r="O82" s="54">
        <v>250000.0</v>
      </c>
      <c r="P82" s="106">
        <v>250000.0</v>
      </c>
      <c r="Q82" s="51">
        <v>0.0</v>
      </c>
      <c r="R82" s="51">
        <v>4440.0</v>
      </c>
      <c r="S82" s="52">
        <f t="shared" si="1"/>
        <v>245560</v>
      </c>
      <c r="T82" s="42" t="s">
        <v>83</v>
      </c>
      <c r="U82" s="49">
        <v>45996.0</v>
      </c>
      <c r="V82" s="49">
        <v>46027.0</v>
      </c>
      <c r="W82" s="42">
        <v>1.0</v>
      </c>
      <c r="X82" s="42" t="s">
        <v>84</v>
      </c>
      <c r="Y82" s="42" t="s">
        <v>85</v>
      </c>
    </row>
    <row r="83">
      <c r="A83" s="38" t="s">
        <v>9437</v>
      </c>
      <c r="B83" s="40">
        <v>45996.0</v>
      </c>
      <c r="C83" s="42">
        <v>8995.0</v>
      </c>
      <c r="D83" s="47" t="s">
        <v>5144</v>
      </c>
      <c r="E83" s="46" t="s">
        <v>5145</v>
      </c>
      <c r="F83" s="47" t="s">
        <v>752</v>
      </c>
      <c r="G83" s="47" t="s">
        <v>121</v>
      </c>
      <c r="H83" s="47" t="s">
        <v>123</v>
      </c>
      <c r="I83" s="42" t="s">
        <v>58</v>
      </c>
      <c r="J83" s="49">
        <v>45056.0</v>
      </c>
      <c r="K83" s="42" t="s">
        <v>75</v>
      </c>
      <c r="L83" s="42" t="s">
        <v>75</v>
      </c>
      <c r="M83" s="51">
        <v>118000.0</v>
      </c>
      <c r="N83" s="42" t="s">
        <v>75</v>
      </c>
      <c r="O83" s="51">
        <v>0.0</v>
      </c>
      <c r="P83" s="51">
        <v>0.0</v>
      </c>
      <c r="Q83" s="51">
        <v>0.0</v>
      </c>
      <c r="R83" s="51">
        <v>0.0</v>
      </c>
      <c r="S83" s="52">
        <f t="shared" si="1"/>
        <v>0</v>
      </c>
      <c r="T83" s="42" t="s">
        <v>283</v>
      </c>
      <c r="U83" s="49">
        <v>45996.0</v>
      </c>
      <c r="V83" s="49">
        <v>46031.0</v>
      </c>
      <c r="W83" s="42">
        <v>1.0</v>
      </c>
      <c r="X83" s="42" t="s">
        <v>84</v>
      </c>
      <c r="Y83" s="42" t="s">
        <v>85</v>
      </c>
    </row>
    <row r="84">
      <c r="A84" s="38" t="s">
        <v>9441</v>
      </c>
      <c r="B84" s="40">
        <v>45999.0</v>
      </c>
      <c r="C84" s="42">
        <v>3142.0</v>
      </c>
      <c r="D84" s="228" t="s">
        <v>4271</v>
      </c>
      <c r="E84" s="46" t="s">
        <v>4272</v>
      </c>
      <c r="F84" s="47" t="s">
        <v>4274</v>
      </c>
      <c r="G84" s="47" t="s">
        <v>243</v>
      </c>
      <c r="H84" s="47" t="s">
        <v>123</v>
      </c>
      <c r="I84" s="42" t="s">
        <v>58</v>
      </c>
      <c r="J84" s="49">
        <v>44508.0</v>
      </c>
      <c r="K84" s="40">
        <v>45996.0</v>
      </c>
      <c r="L84" s="42" t="s">
        <v>75</v>
      </c>
      <c r="M84" s="51">
        <v>0.0</v>
      </c>
      <c r="N84" s="42" t="s">
        <v>75</v>
      </c>
      <c r="O84" s="54">
        <v>118023.0</v>
      </c>
      <c r="P84" s="137">
        <v>118023.0</v>
      </c>
      <c r="Q84" s="51">
        <v>0.0</v>
      </c>
      <c r="R84" s="51">
        <v>0.0</v>
      </c>
      <c r="S84" s="52">
        <f t="shared" si="1"/>
        <v>118023</v>
      </c>
      <c r="T84" s="42" t="s">
        <v>112</v>
      </c>
      <c r="U84" s="49">
        <v>45996.0</v>
      </c>
      <c r="V84" s="49">
        <v>46026.0</v>
      </c>
      <c r="W84" s="42">
        <v>1.0</v>
      </c>
      <c r="X84" s="42" t="s">
        <v>84</v>
      </c>
      <c r="Y84" s="42" t="s">
        <v>85</v>
      </c>
    </row>
    <row r="85">
      <c r="A85" s="38" t="s">
        <v>9447</v>
      </c>
      <c r="B85" s="40">
        <v>45999.0</v>
      </c>
      <c r="C85" s="42">
        <v>1389.0</v>
      </c>
      <c r="D85" s="228" t="s">
        <v>180</v>
      </c>
      <c r="E85" s="46" t="s">
        <v>181</v>
      </c>
      <c r="F85" s="47" t="s">
        <v>238</v>
      </c>
      <c r="G85" s="47" t="s">
        <v>121</v>
      </c>
      <c r="H85" s="47" t="s">
        <v>123</v>
      </c>
      <c r="I85" s="42" t="s">
        <v>58</v>
      </c>
      <c r="J85" s="49">
        <v>44361.0</v>
      </c>
      <c r="K85" s="40">
        <v>45996.0</v>
      </c>
      <c r="L85" s="42" t="s">
        <v>75</v>
      </c>
      <c r="M85" s="51">
        <v>0.0</v>
      </c>
      <c r="N85" s="42" t="s">
        <v>75</v>
      </c>
      <c r="O85" s="54">
        <v>78000.0</v>
      </c>
      <c r="P85" s="106">
        <v>78000.0</v>
      </c>
      <c r="Q85" s="51">
        <v>0.0</v>
      </c>
      <c r="R85" s="51">
        <v>546.0</v>
      </c>
      <c r="S85" s="52">
        <f t="shared" si="1"/>
        <v>77454</v>
      </c>
      <c r="T85" s="42" t="s">
        <v>83</v>
      </c>
      <c r="U85" s="49">
        <v>45996.0</v>
      </c>
      <c r="V85" s="49">
        <v>46026.0</v>
      </c>
      <c r="W85" s="42">
        <v>1.0</v>
      </c>
      <c r="X85" s="42" t="s">
        <v>98</v>
      </c>
      <c r="Y85" s="42" t="s">
        <v>85</v>
      </c>
    </row>
    <row r="86">
      <c r="A86" s="46" t="s">
        <v>9454</v>
      </c>
      <c r="B86" s="40">
        <v>45999.0</v>
      </c>
      <c r="C86" s="42">
        <v>13345.0</v>
      </c>
      <c r="D86" s="228" t="s">
        <v>5631</v>
      </c>
      <c r="E86" s="46" t="s">
        <v>3757</v>
      </c>
      <c r="F86" s="47" t="s">
        <v>366</v>
      </c>
      <c r="G86" s="47" t="s">
        <v>830</v>
      </c>
      <c r="H86" s="47" t="s">
        <v>123</v>
      </c>
      <c r="I86" s="42" t="s">
        <v>67</v>
      </c>
      <c r="J86" s="49">
        <v>45554.0</v>
      </c>
      <c r="K86" s="40">
        <v>45996.0</v>
      </c>
      <c r="L86" s="42" t="s">
        <v>75</v>
      </c>
      <c r="M86" s="51">
        <v>118000.0</v>
      </c>
      <c r="N86" s="42" t="s">
        <v>75</v>
      </c>
      <c r="O86" s="51">
        <v>120000.0</v>
      </c>
      <c r="P86" s="278">
        <v>120000.0</v>
      </c>
      <c r="Q86" s="51">
        <v>0.0</v>
      </c>
      <c r="R86" s="51">
        <v>4440.0</v>
      </c>
      <c r="S86" s="52">
        <f t="shared" si="1"/>
        <v>115560</v>
      </c>
      <c r="T86" s="42" t="s">
        <v>83</v>
      </c>
      <c r="U86" s="49">
        <v>45996.0</v>
      </c>
      <c r="V86" s="49">
        <v>46048.0</v>
      </c>
      <c r="W86" s="42">
        <v>1.0</v>
      </c>
      <c r="X86" s="42" t="s">
        <v>84</v>
      </c>
      <c r="Y86" s="42" t="s">
        <v>85</v>
      </c>
    </row>
    <row r="87">
      <c r="A87" s="38" t="s">
        <v>9458</v>
      </c>
      <c r="B87" s="40">
        <v>45999.0</v>
      </c>
      <c r="C87" s="42">
        <v>8463.0</v>
      </c>
      <c r="D87" s="228" t="s">
        <v>5919</v>
      </c>
      <c r="E87" s="46" t="s">
        <v>1105</v>
      </c>
      <c r="F87" s="47" t="s">
        <v>1106</v>
      </c>
      <c r="G87" s="47" t="s">
        <v>552</v>
      </c>
      <c r="H87" s="47" t="s">
        <v>72</v>
      </c>
      <c r="I87" s="42" t="s">
        <v>58</v>
      </c>
      <c r="J87" s="49">
        <v>44988.0</v>
      </c>
      <c r="K87" s="40">
        <v>45997.0</v>
      </c>
      <c r="L87" s="40">
        <v>45996.0</v>
      </c>
      <c r="M87" s="51">
        <v>0.0</v>
      </c>
      <c r="N87" s="42" t="s">
        <v>75</v>
      </c>
      <c r="O87" s="51">
        <v>118031.0</v>
      </c>
      <c r="P87" s="572">
        <v>118050.0</v>
      </c>
      <c r="Q87" s="51">
        <v>0.0</v>
      </c>
      <c r="R87" s="51">
        <v>0.0</v>
      </c>
      <c r="S87" s="52">
        <f t="shared" si="1"/>
        <v>118050</v>
      </c>
      <c r="T87" s="42" t="s">
        <v>112</v>
      </c>
      <c r="U87" s="49">
        <v>45997.0</v>
      </c>
      <c r="V87" s="49">
        <v>46030.0</v>
      </c>
      <c r="W87" s="42">
        <v>1.0</v>
      </c>
      <c r="X87" s="42" t="s">
        <v>84</v>
      </c>
      <c r="Y87" s="42" t="s">
        <v>85</v>
      </c>
    </row>
    <row r="88" ht="18.0" customHeight="1">
      <c r="A88" s="38" t="s">
        <v>9463</v>
      </c>
      <c r="B88" s="40">
        <v>46009.0</v>
      </c>
      <c r="C88" s="42">
        <v>8444.0</v>
      </c>
      <c r="D88" s="47" t="s">
        <v>8446</v>
      </c>
      <c r="E88" s="46" t="s">
        <v>1324</v>
      </c>
      <c r="F88" s="228" t="s">
        <v>1326</v>
      </c>
      <c r="G88" s="47" t="s">
        <v>323</v>
      </c>
      <c r="H88" s="47" t="s">
        <v>177</v>
      </c>
      <c r="I88" s="42" t="s">
        <v>58</v>
      </c>
      <c r="J88" s="49">
        <v>44986.0</v>
      </c>
      <c r="K88" s="42" t="s">
        <v>75</v>
      </c>
      <c r="L88" s="42" t="s">
        <v>75</v>
      </c>
      <c r="M88" s="54">
        <v>78000.0</v>
      </c>
      <c r="N88" s="40">
        <v>45996.0</v>
      </c>
      <c r="O88" s="54">
        <v>0.0</v>
      </c>
      <c r="P88" s="54">
        <v>0.0</v>
      </c>
      <c r="Q88" s="51">
        <v>0.0</v>
      </c>
      <c r="R88" s="51">
        <v>0.0</v>
      </c>
      <c r="S88" s="52">
        <f t="shared" si="1"/>
        <v>0</v>
      </c>
      <c r="T88" s="42" t="s">
        <v>283</v>
      </c>
      <c r="U88" s="49">
        <v>45996.0</v>
      </c>
      <c r="V88" s="49">
        <v>46026.0</v>
      </c>
      <c r="W88" s="42">
        <v>1.0</v>
      </c>
      <c r="X88" s="42" t="s">
        <v>98</v>
      </c>
      <c r="Y88" s="42" t="s">
        <v>85</v>
      </c>
    </row>
    <row r="89" ht="18.0" customHeight="1">
      <c r="A89" s="38" t="s">
        <v>9468</v>
      </c>
      <c r="B89" s="40">
        <v>46031.0</v>
      </c>
      <c r="C89" s="42">
        <v>6125.0</v>
      </c>
      <c r="D89" s="47" t="s">
        <v>4613</v>
      </c>
      <c r="E89" s="46" t="s">
        <v>4614</v>
      </c>
      <c r="F89" s="228" t="s">
        <v>4615</v>
      </c>
      <c r="G89" s="47" t="s">
        <v>404</v>
      </c>
      <c r="H89" s="47" t="s">
        <v>72</v>
      </c>
      <c r="I89" s="42" t="s">
        <v>58</v>
      </c>
      <c r="J89" s="49">
        <v>44736.0</v>
      </c>
      <c r="K89" s="42" t="s">
        <v>75</v>
      </c>
      <c r="L89" s="42" t="s">
        <v>75</v>
      </c>
      <c r="M89" s="51">
        <v>78000.0</v>
      </c>
      <c r="N89" s="40">
        <v>45997.0</v>
      </c>
      <c r="O89" s="54">
        <v>0.0</v>
      </c>
      <c r="P89" s="54">
        <v>0.0</v>
      </c>
      <c r="Q89" s="51">
        <v>0.0</v>
      </c>
      <c r="R89" s="51">
        <v>0.0</v>
      </c>
      <c r="S89" s="54">
        <v>0.0</v>
      </c>
      <c r="T89" s="42" t="s">
        <v>283</v>
      </c>
      <c r="U89" s="49">
        <v>45997.0</v>
      </c>
      <c r="V89" s="49">
        <v>46027.0</v>
      </c>
      <c r="W89" s="42">
        <v>1.0</v>
      </c>
      <c r="X89" s="41" t="s">
        <v>98</v>
      </c>
      <c r="Y89" s="42" t="s">
        <v>85</v>
      </c>
    </row>
    <row r="90" ht="18.0" customHeight="1">
      <c r="A90" s="46" t="s">
        <v>9477</v>
      </c>
      <c r="B90" s="40">
        <v>46031.0</v>
      </c>
      <c r="C90" s="42">
        <v>6125.0</v>
      </c>
      <c r="D90" s="47" t="s">
        <v>4613</v>
      </c>
      <c r="E90" s="46" t="s">
        <v>4614</v>
      </c>
      <c r="F90" s="228" t="s">
        <v>4615</v>
      </c>
      <c r="G90" s="47" t="s">
        <v>404</v>
      </c>
      <c r="H90" s="47" t="s">
        <v>72</v>
      </c>
      <c r="I90" s="42" t="s">
        <v>67</v>
      </c>
      <c r="J90" s="49">
        <v>44736.0</v>
      </c>
      <c r="K90" s="42" t="s">
        <v>75</v>
      </c>
      <c r="L90" s="42" t="s">
        <v>75</v>
      </c>
      <c r="M90" s="51">
        <v>78000.0</v>
      </c>
      <c r="N90" s="40">
        <v>46027.0</v>
      </c>
      <c r="O90" s="54">
        <v>0.0</v>
      </c>
      <c r="P90" s="54">
        <v>0.0</v>
      </c>
      <c r="Q90" s="51">
        <v>0.0</v>
      </c>
      <c r="R90" s="51">
        <v>0.0</v>
      </c>
      <c r="S90" s="54">
        <v>0.0</v>
      </c>
      <c r="T90" s="42" t="s">
        <v>283</v>
      </c>
      <c r="U90" s="49">
        <v>46027.0</v>
      </c>
      <c r="V90" s="49">
        <v>46057.0</v>
      </c>
      <c r="W90" s="42">
        <v>1.0</v>
      </c>
      <c r="X90" s="41" t="s">
        <v>98</v>
      </c>
      <c r="Y90" s="42" t="s">
        <v>85</v>
      </c>
    </row>
    <row r="91">
      <c r="A91" s="38" t="s">
        <v>9481</v>
      </c>
      <c r="B91" s="40">
        <v>45999.0</v>
      </c>
      <c r="C91" s="42">
        <v>8729.0</v>
      </c>
      <c r="D91" s="228" t="s">
        <v>3164</v>
      </c>
      <c r="E91" s="46" t="s">
        <v>3165</v>
      </c>
      <c r="F91" s="47" t="s">
        <v>3167</v>
      </c>
      <c r="G91" s="47" t="s">
        <v>812</v>
      </c>
      <c r="H91" s="47" t="s">
        <v>123</v>
      </c>
      <c r="I91" s="42" t="s">
        <v>58</v>
      </c>
      <c r="J91" s="49">
        <v>45023.0</v>
      </c>
      <c r="K91" s="40">
        <v>45997.0</v>
      </c>
      <c r="L91" s="42" t="s">
        <v>75</v>
      </c>
      <c r="M91" s="51">
        <v>0.0</v>
      </c>
      <c r="N91" s="42" t="s">
        <v>75</v>
      </c>
      <c r="O91" s="51">
        <v>118000.0</v>
      </c>
      <c r="P91" s="572">
        <v>118000.0</v>
      </c>
      <c r="Q91" s="51">
        <v>0.0</v>
      </c>
      <c r="R91" s="51">
        <v>826.0</v>
      </c>
      <c r="S91" s="52">
        <f t="shared" ref="S91:S230" si="2">P91-R91</f>
        <v>117174</v>
      </c>
      <c r="T91" s="42" t="s">
        <v>83</v>
      </c>
      <c r="U91" s="49">
        <v>45997.0</v>
      </c>
      <c r="V91" s="49">
        <v>46027.0</v>
      </c>
      <c r="W91" s="42">
        <v>1.0</v>
      </c>
      <c r="X91" s="42" t="s">
        <v>84</v>
      </c>
      <c r="Y91" s="42" t="s">
        <v>85</v>
      </c>
    </row>
    <row r="92">
      <c r="A92" s="38" t="s">
        <v>9488</v>
      </c>
      <c r="B92" s="40">
        <v>45999.0</v>
      </c>
      <c r="C92" s="42">
        <v>9168.0</v>
      </c>
      <c r="D92" s="228" t="s">
        <v>874</v>
      </c>
      <c r="E92" s="46" t="s">
        <v>875</v>
      </c>
      <c r="F92" s="47" t="s">
        <v>876</v>
      </c>
      <c r="G92" s="47" t="s">
        <v>243</v>
      </c>
      <c r="H92" s="47" t="s">
        <v>123</v>
      </c>
      <c r="I92" s="42" t="s">
        <v>58</v>
      </c>
      <c r="J92" s="49">
        <v>45075.0</v>
      </c>
      <c r="K92" s="40">
        <v>45997.0</v>
      </c>
      <c r="L92" s="42" t="s">
        <v>75</v>
      </c>
      <c r="M92" s="51">
        <v>0.0</v>
      </c>
      <c r="N92" s="42" t="s">
        <v>75</v>
      </c>
      <c r="O92" s="54">
        <v>235078.0</v>
      </c>
      <c r="P92" s="573">
        <v>235078.0</v>
      </c>
      <c r="Q92" s="51">
        <v>0.0</v>
      </c>
      <c r="R92" s="51">
        <v>0.0</v>
      </c>
      <c r="S92" s="52">
        <f t="shared" si="2"/>
        <v>235078</v>
      </c>
      <c r="T92" s="42" t="s">
        <v>112</v>
      </c>
      <c r="U92" s="49">
        <v>45997.0</v>
      </c>
      <c r="V92" s="49">
        <v>46030.0</v>
      </c>
      <c r="W92" s="42">
        <v>1.0</v>
      </c>
      <c r="X92" s="42" t="s">
        <v>84</v>
      </c>
      <c r="Y92" s="42" t="s">
        <v>85</v>
      </c>
    </row>
    <row r="93">
      <c r="A93" s="38" t="s">
        <v>9492</v>
      </c>
      <c r="B93" s="40">
        <v>45999.0</v>
      </c>
      <c r="C93" s="42">
        <v>3569.0</v>
      </c>
      <c r="D93" s="228" t="s">
        <v>5964</v>
      </c>
      <c r="E93" s="46" t="s">
        <v>1192</v>
      </c>
      <c r="F93" s="47" t="s">
        <v>1193</v>
      </c>
      <c r="G93" s="47" t="s">
        <v>585</v>
      </c>
      <c r="H93" s="47" t="s">
        <v>123</v>
      </c>
      <c r="I93" s="42" t="s">
        <v>58</v>
      </c>
      <c r="J93" s="49">
        <v>44532.0</v>
      </c>
      <c r="K93" s="40">
        <v>45997.0</v>
      </c>
      <c r="L93" s="42" t="s">
        <v>75</v>
      </c>
      <c r="M93" s="51">
        <v>0.0</v>
      </c>
      <c r="N93" s="42" t="s">
        <v>75</v>
      </c>
      <c r="O93" s="54">
        <v>118000.0</v>
      </c>
      <c r="P93" s="114">
        <v>118000.0</v>
      </c>
      <c r="Q93" s="51">
        <v>0.0</v>
      </c>
      <c r="R93" s="51">
        <v>2360.0</v>
      </c>
      <c r="S93" s="52">
        <f t="shared" si="2"/>
        <v>115640</v>
      </c>
      <c r="T93" s="42" t="s">
        <v>83</v>
      </c>
      <c r="U93" s="49">
        <v>45997.0</v>
      </c>
      <c r="V93" s="49">
        <v>46027.0</v>
      </c>
      <c r="W93" s="42">
        <v>1.0</v>
      </c>
      <c r="X93" s="42" t="s">
        <v>84</v>
      </c>
      <c r="Y93" s="42" t="s">
        <v>85</v>
      </c>
    </row>
    <row r="94">
      <c r="A94" s="38" t="s">
        <v>9495</v>
      </c>
      <c r="B94" s="40">
        <v>45999.0</v>
      </c>
      <c r="C94" s="42">
        <v>4343.0</v>
      </c>
      <c r="D94" s="228" t="s">
        <v>151</v>
      </c>
      <c r="E94" s="46" t="s">
        <v>152</v>
      </c>
      <c r="F94" s="47" t="s">
        <v>5974</v>
      </c>
      <c r="G94" s="47" t="s">
        <v>155</v>
      </c>
      <c r="H94" s="47" t="s">
        <v>156</v>
      </c>
      <c r="I94" s="42" t="s">
        <v>58</v>
      </c>
      <c r="J94" s="49">
        <v>44585.0</v>
      </c>
      <c r="K94" s="40">
        <v>45997.0</v>
      </c>
      <c r="L94" s="42" t="s">
        <v>75</v>
      </c>
      <c r="M94" s="51">
        <v>0.0</v>
      </c>
      <c r="N94" s="42" t="s">
        <v>75</v>
      </c>
      <c r="O94" s="54">
        <v>118000.0</v>
      </c>
      <c r="P94" s="114">
        <v>118000.0</v>
      </c>
      <c r="Q94" s="51">
        <v>0.0</v>
      </c>
      <c r="R94" s="51">
        <v>2360.0</v>
      </c>
      <c r="S94" s="52">
        <f t="shared" si="2"/>
        <v>115640</v>
      </c>
      <c r="T94" s="42" t="s">
        <v>83</v>
      </c>
      <c r="U94" s="49">
        <v>45997.0</v>
      </c>
      <c r="V94" s="49">
        <v>46027.0</v>
      </c>
      <c r="W94" s="42">
        <v>1.0</v>
      </c>
      <c r="X94" s="42" t="s">
        <v>84</v>
      </c>
      <c r="Y94" s="42" t="s">
        <v>85</v>
      </c>
    </row>
    <row r="95">
      <c r="A95" s="38" t="s">
        <v>9500</v>
      </c>
      <c r="B95" s="40">
        <v>45999.0</v>
      </c>
      <c r="C95" s="42">
        <v>7313.0</v>
      </c>
      <c r="D95" s="228" t="s">
        <v>1667</v>
      </c>
      <c r="E95" s="46" t="s">
        <v>1119</v>
      </c>
      <c r="F95" s="47" t="s">
        <v>1247</v>
      </c>
      <c r="G95" s="47" t="s">
        <v>870</v>
      </c>
      <c r="H95" s="47" t="s">
        <v>134</v>
      </c>
      <c r="I95" s="42" t="s">
        <v>58</v>
      </c>
      <c r="J95" s="49">
        <v>44854.0</v>
      </c>
      <c r="K95" s="40">
        <v>45997.0</v>
      </c>
      <c r="L95" s="42" t="s">
        <v>75</v>
      </c>
      <c r="M95" s="51">
        <v>0.0</v>
      </c>
      <c r="N95" s="42" t="s">
        <v>75</v>
      </c>
      <c r="O95" s="51">
        <v>118001.0</v>
      </c>
      <c r="P95" s="576">
        <v>118001.0</v>
      </c>
      <c r="Q95" s="51">
        <v>0.0</v>
      </c>
      <c r="R95" s="51">
        <v>0.0</v>
      </c>
      <c r="S95" s="52">
        <f t="shared" si="2"/>
        <v>118001</v>
      </c>
      <c r="T95" s="42" t="s">
        <v>112</v>
      </c>
      <c r="U95" s="49">
        <v>45997.0</v>
      </c>
      <c r="V95" s="49">
        <v>46038.0</v>
      </c>
      <c r="W95" s="42">
        <v>1.0</v>
      </c>
      <c r="X95" s="42" t="s">
        <v>84</v>
      </c>
      <c r="Y95" s="42" t="s">
        <v>85</v>
      </c>
    </row>
    <row r="96">
      <c r="A96" s="38" t="s">
        <v>9505</v>
      </c>
      <c r="B96" s="40">
        <v>45999.0</v>
      </c>
      <c r="C96" s="42">
        <v>7313.0</v>
      </c>
      <c r="D96" s="228" t="s">
        <v>1667</v>
      </c>
      <c r="E96" s="46" t="s">
        <v>1119</v>
      </c>
      <c r="F96" s="47" t="s">
        <v>1255</v>
      </c>
      <c r="G96" s="47" t="s">
        <v>870</v>
      </c>
      <c r="H96" s="47" t="s">
        <v>134</v>
      </c>
      <c r="I96" s="42" t="s">
        <v>58</v>
      </c>
      <c r="J96" s="49">
        <v>44854.0</v>
      </c>
      <c r="K96" s="40">
        <v>45997.0</v>
      </c>
      <c r="L96" s="42" t="s">
        <v>75</v>
      </c>
      <c r="M96" s="51">
        <v>0.0</v>
      </c>
      <c r="N96" s="42" t="s">
        <v>75</v>
      </c>
      <c r="O96" s="54">
        <v>118065.0</v>
      </c>
      <c r="P96" s="573">
        <v>118065.0</v>
      </c>
      <c r="Q96" s="51">
        <v>0.0</v>
      </c>
      <c r="R96" s="51">
        <v>0.0</v>
      </c>
      <c r="S96" s="52">
        <f t="shared" si="2"/>
        <v>118065</v>
      </c>
      <c r="T96" s="42" t="s">
        <v>112</v>
      </c>
      <c r="U96" s="49">
        <v>45997.0</v>
      </c>
      <c r="V96" s="49">
        <v>46038.0</v>
      </c>
      <c r="W96" s="42">
        <v>1.0</v>
      </c>
      <c r="X96" s="42" t="s">
        <v>84</v>
      </c>
      <c r="Y96" s="42" t="s">
        <v>85</v>
      </c>
    </row>
    <row r="97">
      <c r="A97" s="38" t="s">
        <v>9509</v>
      </c>
      <c r="B97" s="40">
        <v>45999.0</v>
      </c>
      <c r="C97" s="42">
        <v>8278.0</v>
      </c>
      <c r="D97" s="228" t="s">
        <v>3506</v>
      </c>
      <c r="E97" s="46" t="s">
        <v>2561</v>
      </c>
      <c r="F97" s="47" t="s">
        <v>3509</v>
      </c>
      <c r="G97" s="47" t="s">
        <v>355</v>
      </c>
      <c r="H97" s="47" t="s">
        <v>235</v>
      </c>
      <c r="I97" s="42" t="s">
        <v>58</v>
      </c>
      <c r="J97" s="49">
        <v>44967.0</v>
      </c>
      <c r="K97" s="40">
        <v>45997.0</v>
      </c>
      <c r="L97" s="42" t="s">
        <v>75</v>
      </c>
      <c r="M97" s="51">
        <v>0.0</v>
      </c>
      <c r="N97" s="42" t="s">
        <v>75</v>
      </c>
      <c r="O97" s="51">
        <v>118000.0</v>
      </c>
      <c r="P97" s="572">
        <v>118000.0</v>
      </c>
      <c r="Q97" s="51">
        <v>0.0</v>
      </c>
      <c r="R97" s="51">
        <v>2360.0</v>
      </c>
      <c r="S97" s="52">
        <f t="shared" si="2"/>
        <v>115640</v>
      </c>
      <c r="T97" s="42" t="s">
        <v>83</v>
      </c>
      <c r="U97" s="49">
        <v>45997.0</v>
      </c>
      <c r="V97" s="49">
        <v>46036.0</v>
      </c>
      <c r="W97" s="42">
        <v>1.0</v>
      </c>
      <c r="X97" s="42" t="s">
        <v>84</v>
      </c>
      <c r="Y97" s="42" t="s">
        <v>85</v>
      </c>
    </row>
    <row r="98">
      <c r="A98" s="38" t="s">
        <v>9516</v>
      </c>
      <c r="B98" s="40">
        <v>45999.0</v>
      </c>
      <c r="C98" s="42">
        <v>12299.0</v>
      </c>
      <c r="D98" s="228" t="s">
        <v>1431</v>
      </c>
      <c r="E98" s="46" t="s">
        <v>1432</v>
      </c>
      <c r="F98" s="47" t="s">
        <v>1433</v>
      </c>
      <c r="G98" s="47" t="s">
        <v>142</v>
      </c>
      <c r="H98" s="47" t="s">
        <v>144</v>
      </c>
      <c r="I98" s="42" t="s">
        <v>58</v>
      </c>
      <c r="J98" s="49">
        <v>45444.0</v>
      </c>
      <c r="K98" s="40">
        <v>45997.0</v>
      </c>
      <c r="L98" s="42" t="s">
        <v>75</v>
      </c>
      <c r="M98" s="51">
        <v>118000.0</v>
      </c>
      <c r="N98" s="42" t="s">
        <v>75</v>
      </c>
      <c r="O98" s="54">
        <v>236076.0</v>
      </c>
      <c r="P98" s="573">
        <v>236076.0</v>
      </c>
      <c r="Q98" s="51">
        <v>0.0</v>
      </c>
      <c r="R98" s="51">
        <v>0.0</v>
      </c>
      <c r="S98" s="52">
        <f t="shared" si="2"/>
        <v>236076</v>
      </c>
      <c r="T98" s="42" t="s">
        <v>112</v>
      </c>
      <c r="U98" s="49">
        <v>45997.0</v>
      </c>
      <c r="V98" s="49">
        <v>46028.0</v>
      </c>
      <c r="W98" s="42">
        <v>1.0</v>
      </c>
      <c r="X98" s="42" t="s">
        <v>84</v>
      </c>
      <c r="Y98" s="42" t="s">
        <v>85</v>
      </c>
    </row>
    <row r="99">
      <c r="A99" s="38" t="s">
        <v>9520</v>
      </c>
      <c r="B99" s="40">
        <v>45999.0</v>
      </c>
      <c r="C99" s="42">
        <v>9386.0</v>
      </c>
      <c r="D99" s="228" t="s">
        <v>4530</v>
      </c>
      <c r="E99" s="46" t="s">
        <v>3244</v>
      </c>
      <c r="F99" s="47" t="s">
        <v>3245</v>
      </c>
      <c r="G99" s="47" t="s">
        <v>812</v>
      </c>
      <c r="H99" s="47" t="s">
        <v>123</v>
      </c>
      <c r="I99" s="42" t="s">
        <v>58</v>
      </c>
      <c r="J99" s="49">
        <v>45099.0</v>
      </c>
      <c r="K99" s="40">
        <v>45997.0</v>
      </c>
      <c r="L99" s="42" t="s">
        <v>75</v>
      </c>
      <c r="M99" s="51">
        <v>0.0</v>
      </c>
      <c r="N99" s="42" t="s">
        <v>75</v>
      </c>
      <c r="O99" s="54">
        <v>78000.0</v>
      </c>
      <c r="P99" s="114">
        <v>78000.0</v>
      </c>
      <c r="Q99" s="51">
        <v>0.0</v>
      </c>
      <c r="R99" s="51">
        <v>546.0</v>
      </c>
      <c r="S99" s="52">
        <f t="shared" si="2"/>
        <v>77454</v>
      </c>
      <c r="T99" s="42" t="s">
        <v>83</v>
      </c>
      <c r="U99" s="49">
        <v>45997.0</v>
      </c>
      <c r="V99" s="49">
        <v>46027.0</v>
      </c>
      <c r="W99" s="42">
        <v>1.0</v>
      </c>
      <c r="X99" s="42" t="s">
        <v>98</v>
      </c>
      <c r="Y99" s="42" t="s">
        <v>85</v>
      </c>
    </row>
    <row r="100">
      <c r="A100" s="38" t="s">
        <v>9525</v>
      </c>
      <c r="B100" s="40">
        <v>45999.0</v>
      </c>
      <c r="C100" s="42">
        <v>6331.0</v>
      </c>
      <c r="D100" s="228" t="s">
        <v>3906</v>
      </c>
      <c r="E100" s="46" t="s">
        <v>2138</v>
      </c>
      <c r="F100" s="47" t="s">
        <v>2139</v>
      </c>
      <c r="G100" s="47" t="s">
        <v>1863</v>
      </c>
      <c r="H100" s="47" t="s">
        <v>1044</v>
      </c>
      <c r="I100" s="42" t="s">
        <v>58</v>
      </c>
      <c r="J100" s="49">
        <v>44759.0</v>
      </c>
      <c r="K100" s="40">
        <v>45997.0</v>
      </c>
      <c r="L100" s="42" t="s">
        <v>75</v>
      </c>
      <c r="M100" s="51">
        <v>0.0</v>
      </c>
      <c r="N100" s="42" t="s">
        <v>75</v>
      </c>
      <c r="O100" s="51">
        <v>118000.0</v>
      </c>
      <c r="P100" s="572">
        <v>118000.0</v>
      </c>
      <c r="Q100" s="51">
        <v>0.0</v>
      </c>
      <c r="R100" s="51">
        <v>826.0</v>
      </c>
      <c r="S100" s="52">
        <f t="shared" si="2"/>
        <v>117174</v>
      </c>
      <c r="T100" s="42" t="s">
        <v>83</v>
      </c>
      <c r="U100" s="49">
        <v>45997.0</v>
      </c>
      <c r="V100" s="49">
        <v>46033.0</v>
      </c>
      <c r="W100" s="42">
        <v>1.0</v>
      </c>
      <c r="X100" s="42" t="s">
        <v>84</v>
      </c>
      <c r="Y100" s="42" t="s">
        <v>85</v>
      </c>
    </row>
    <row r="101">
      <c r="A101" s="38" t="s">
        <v>9536</v>
      </c>
      <c r="B101" s="40">
        <v>45999.0</v>
      </c>
      <c r="C101" s="42">
        <v>4603.0</v>
      </c>
      <c r="D101" s="228" t="s">
        <v>6673</v>
      </c>
      <c r="E101" s="46" t="s">
        <v>1476</v>
      </c>
      <c r="F101" s="47" t="s">
        <v>1477</v>
      </c>
      <c r="G101" s="47" t="s">
        <v>650</v>
      </c>
      <c r="H101" s="47" t="s">
        <v>177</v>
      </c>
      <c r="I101" s="42" t="s">
        <v>58</v>
      </c>
      <c r="J101" s="49">
        <v>44602.0</v>
      </c>
      <c r="K101" s="40">
        <v>45997.0</v>
      </c>
      <c r="L101" s="42" t="s">
        <v>75</v>
      </c>
      <c r="M101" s="51">
        <v>0.0</v>
      </c>
      <c r="N101" s="42" t="s">
        <v>75</v>
      </c>
      <c r="O101" s="54">
        <v>78000.0</v>
      </c>
      <c r="P101" s="114">
        <v>78000.0</v>
      </c>
      <c r="Q101" s="51">
        <v>0.0</v>
      </c>
      <c r="R101" s="51">
        <v>4400.0</v>
      </c>
      <c r="S101" s="52">
        <f t="shared" si="2"/>
        <v>73600</v>
      </c>
      <c r="T101" s="42" t="s">
        <v>83</v>
      </c>
      <c r="U101" s="49">
        <v>45997.0</v>
      </c>
      <c r="V101" s="49">
        <v>46031.0</v>
      </c>
      <c r="W101" s="42">
        <v>1.0</v>
      </c>
      <c r="X101" s="42" t="s">
        <v>98</v>
      </c>
      <c r="Y101" s="42" t="s">
        <v>85</v>
      </c>
    </row>
    <row r="102">
      <c r="A102" s="38" t="s">
        <v>9544</v>
      </c>
      <c r="B102" s="40">
        <v>45999.0</v>
      </c>
      <c r="C102" s="42">
        <v>10267.0</v>
      </c>
      <c r="D102" s="228" t="s">
        <v>1341</v>
      </c>
      <c r="E102" s="46" t="s">
        <v>730</v>
      </c>
      <c r="F102" s="47" t="s">
        <v>732</v>
      </c>
      <c r="G102" s="47" t="s">
        <v>733</v>
      </c>
      <c r="H102" s="47" t="s">
        <v>177</v>
      </c>
      <c r="I102" s="42" t="s">
        <v>58</v>
      </c>
      <c r="J102" s="49">
        <v>45198.0</v>
      </c>
      <c r="K102" s="40">
        <v>45997.0</v>
      </c>
      <c r="L102" s="42" t="s">
        <v>75</v>
      </c>
      <c r="M102" s="51">
        <v>0.0</v>
      </c>
      <c r="N102" s="40">
        <v>45998.0</v>
      </c>
      <c r="O102" s="54">
        <v>118064.0</v>
      </c>
      <c r="P102" s="573">
        <v>118064.0</v>
      </c>
      <c r="Q102" s="51">
        <v>0.0</v>
      </c>
      <c r="R102" s="51">
        <v>0.0</v>
      </c>
      <c r="S102" s="52">
        <f t="shared" si="2"/>
        <v>118064</v>
      </c>
      <c r="T102" s="42" t="s">
        <v>112</v>
      </c>
      <c r="U102" s="49">
        <v>45998.0</v>
      </c>
      <c r="V102" s="49">
        <v>46028.0</v>
      </c>
      <c r="W102" s="42">
        <v>1.0</v>
      </c>
      <c r="X102" s="42" t="s">
        <v>84</v>
      </c>
      <c r="Y102" s="42" t="s">
        <v>85</v>
      </c>
    </row>
    <row r="103">
      <c r="A103" s="38" t="s">
        <v>9548</v>
      </c>
      <c r="B103" s="40">
        <v>45999.0</v>
      </c>
      <c r="C103" s="42">
        <v>4081.0</v>
      </c>
      <c r="D103" s="228" t="s">
        <v>1365</v>
      </c>
      <c r="E103" s="46" t="s">
        <v>1366</v>
      </c>
      <c r="F103" s="47" t="s">
        <v>1367</v>
      </c>
      <c r="G103" s="47" t="s">
        <v>634</v>
      </c>
      <c r="H103" s="47" t="s">
        <v>235</v>
      </c>
      <c r="I103" s="42" t="s">
        <v>58</v>
      </c>
      <c r="J103" s="49">
        <v>44566.0</v>
      </c>
      <c r="K103" s="40">
        <v>45998.0</v>
      </c>
      <c r="L103" s="42" t="s">
        <v>75</v>
      </c>
      <c r="M103" s="51">
        <v>0.0</v>
      </c>
      <c r="N103" s="40">
        <v>45999.0</v>
      </c>
      <c r="O103" s="54">
        <v>78034.0</v>
      </c>
      <c r="P103" s="570">
        <v>78000.0</v>
      </c>
      <c r="Q103" s="51">
        <v>0.0</v>
      </c>
      <c r="R103" s="51">
        <v>0.0</v>
      </c>
      <c r="S103" s="52">
        <f t="shared" si="2"/>
        <v>78000</v>
      </c>
      <c r="T103" s="42" t="s">
        <v>112</v>
      </c>
      <c r="U103" s="49">
        <v>45999.0</v>
      </c>
      <c r="V103" s="49">
        <v>46033.0</v>
      </c>
      <c r="W103" s="42">
        <v>1.0</v>
      </c>
      <c r="X103" s="42" t="s">
        <v>98</v>
      </c>
      <c r="Y103" s="42" t="s">
        <v>85</v>
      </c>
    </row>
    <row r="104">
      <c r="A104" s="38" t="s">
        <v>9552</v>
      </c>
      <c r="B104" s="40">
        <v>45999.0</v>
      </c>
      <c r="C104" s="42">
        <v>9571.0</v>
      </c>
      <c r="D104" s="228" t="s">
        <v>489</v>
      </c>
      <c r="E104" s="46" t="s">
        <v>491</v>
      </c>
      <c r="F104" s="47" t="s">
        <v>826</v>
      </c>
      <c r="G104" s="47" t="s">
        <v>494</v>
      </c>
      <c r="H104" s="47" t="s">
        <v>108</v>
      </c>
      <c r="I104" s="42" t="s">
        <v>58</v>
      </c>
      <c r="J104" s="49">
        <v>45120.0</v>
      </c>
      <c r="K104" s="40">
        <v>45998.0</v>
      </c>
      <c r="L104" s="42" t="s">
        <v>75</v>
      </c>
      <c r="M104" s="51">
        <v>0.0</v>
      </c>
      <c r="N104" s="42" t="s">
        <v>75</v>
      </c>
      <c r="O104" s="54">
        <v>118008.0</v>
      </c>
      <c r="P104" s="570">
        <v>118008.0</v>
      </c>
      <c r="Q104" s="51">
        <v>0.0</v>
      </c>
      <c r="R104" s="51">
        <v>0.0</v>
      </c>
      <c r="S104" s="52">
        <f t="shared" si="2"/>
        <v>118008</v>
      </c>
      <c r="T104" s="42" t="s">
        <v>112</v>
      </c>
      <c r="U104" s="49">
        <v>45998.0</v>
      </c>
      <c r="V104" s="49">
        <v>46028.0</v>
      </c>
      <c r="W104" s="42">
        <v>1.0</v>
      </c>
      <c r="X104" s="42" t="s">
        <v>84</v>
      </c>
      <c r="Y104" s="42" t="s">
        <v>85</v>
      </c>
    </row>
    <row r="105">
      <c r="A105" s="38" t="s">
        <v>9555</v>
      </c>
      <c r="B105" s="40">
        <v>45999.0</v>
      </c>
      <c r="C105" s="42">
        <v>10234.0</v>
      </c>
      <c r="D105" s="228" t="s">
        <v>1707</v>
      </c>
      <c r="E105" s="46" t="s">
        <v>1633</v>
      </c>
      <c r="F105" s="47" t="s">
        <v>1634</v>
      </c>
      <c r="G105" s="47" t="s">
        <v>70</v>
      </c>
      <c r="H105" s="47" t="s">
        <v>72</v>
      </c>
      <c r="I105" s="42" t="s">
        <v>58</v>
      </c>
      <c r="J105" s="49">
        <v>45196.0</v>
      </c>
      <c r="K105" s="40">
        <v>45998.0</v>
      </c>
      <c r="L105" s="42" t="s">
        <v>75</v>
      </c>
      <c r="M105" s="51">
        <v>78000.0</v>
      </c>
      <c r="N105" s="42" t="s">
        <v>75</v>
      </c>
      <c r="O105" s="54">
        <v>75000.0</v>
      </c>
      <c r="P105" s="140">
        <v>75000.0</v>
      </c>
      <c r="Q105" s="51">
        <v>0.0</v>
      </c>
      <c r="R105" s="51">
        <v>1500.0</v>
      </c>
      <c r="S105" s="52">
        <f t="shared" si="2"/>
        <v>73500</v>
      </c>
      <c r="T105" s="42" t="s">
        <v>83</v>
      </c>
      <c r="U105" s="49">
        <v>45998.0</v>
      </c>
      <c r="V105" s="49">
        <v>46028.0</v>
      </c>
      <c r="W105" s="42">
        <v>1.0</v>
      </c>
      <c r="X105" s="42" t="s">
        <v>98</v>
      </c>
      <c r="Y105" s="42" t="s">
        <v>85</v>
      </c>
    </row>
    <row r="106">
      <c r="A106" s="38" t="s">
        <v>9561</v>
      </c>
      <c r="B106" s="40">
        <v>45999.0</v>
      </c>
      <c r="C106" s="46" t="s">
        <v>9562</v>
      </c>
      <c r="D106" s="228" t="s">
        <v>8947</v>
      </c>
      <c r="E106" s="46" t="s">
        <v>1354</v>
      </c>
      <c r="F106" s="47" t="s">
        <v>1355</v>
      </c>
      <c r="G106" s="47" t="s">
        <v>243</v>
      </c>
      <c r="H106" s="47" t="s">
        <v>123</v>
      </c>
      <c r="I106" s="42" t="s">
        <v>58</v>
      </c>
      <c r="J106" s="49">
        <v>44785.0</v>
      </c>
      <c r="K106" s="40">
        <v>45998.0</v>
      </c>
      <c r="L106" s="42" t="s">
        <v>75</v>
      </c>
      <c r="M106" s="51">
        <v>0.0</v>
      </c>
      <c r="N106" s="42" t="s">
        <v>75</v>
      </c>
      <c r="O106" s="51">
        <v>78000.0</v>
      </c>
      <c r="P106" s="408">
        <v>78000.0</v>
      </c>
      <c r="Q106" s="51">
        <v>0.0</v>
      </c>
      <c r="R106" s="51">
        <v>1560.0</v>
      </c>
      <c r="S106" s="52">
        <f t="shared" si="2"/>
        <v>76440</v>
      </c>
      <c r="T106" s="42" t="s">
        <v>83</v>
      </c>
      <c r="U106" s="49">
        <v>45998.0</v>
      </c>
      <c r="V106" s="49">
        <v>46029.0</v>
      </c>
      <c r="W106" s="42">
        <v>1.0</v>
      </c>
      <c r="X106" s="42" t="s">
        <v>98</v>
      </c>
      <c r="Y106" s="42" t="s">
        <v>85</v>
      </c>
    </row>
    <row r="107">
      <c r="A107" s="38" t="s">
        <v>9566</v>
      </c>
      <c r="B107" s="40">
        <v>45999.0</v>
      </c>
      <c r="C107" s="46" t="s">
        <v>9567</v>
      </c>
      <c r="D107" s="228" t="s">
        <v>2612</v>
      </c>
      <c r="E107" s="46" t="s">
        <v>2613</v>
      </c>
      <c r="F107" s="47" t="s">
        <v>2614</v>
      </c>
      <c r="G107" s="47" t="s">
        <v>585</v>
      </c>
      <c r="H107" s="47" t="s">
        <v>123</v>
      </c>
      <c r="I107" s="42" t="s">
        <v>58</v>
      </c>
      <c r="J107" s="49">
        <v>44930.0</v>
      </c>
      <c r="K107" s="40">
        <v>45998.0</v>
      </c>
      <c r="L107" s="42" t="s">
        <v>75</v>
      </c>
      <c r="M107" s="51">
        <v>0.0</v>
      </c>
      <c r="N107" s="42" t="s">
        <v>75</v>
      </c>
      <c r="O107" s="54">
        <v>78025.0</v>
      </c>
      <c r="P107" s="570">
        <v>78025.0</v>
      </c>
      <c r="Q107" s="51">
        <v>0.0</v>
      </c>
      <c r="R107" s="51">
        <v>0.0</v>
      </c>
      <c r="S107" s="52">
        <f t="shared" si="2"/>
        <v>78025</v>
      </c>
      <c r="T107" s="42" t="s">
        <v>112</v>
      </c>
      <c r="U107" s="49">
        <v>45998.0</v>
      </c>
      <c r="V107" s="49">
        <v>46028.0</v>
      </c>
      <c r="W107" s="42">
        <v>1.0</v>
      </c>
      <c r="X107" s="42" t="s">
        <v>98</v>
      </c>
      <c r="Y107" s="42" t="s">
        <v>85</v>
      </c>
    </row>
    <row r="108">
      <c r="A108" s="38" t="s">
        <v>9571</v>
      </c>
      <c r="B108" s="40">
        <v>45999.0</v>
      </c>
      <c r="C108" s="42">
        <v>4865.0</v>
      </c>
      <c r="D108" s="228" t="s">
        <v>1611</v>
      </c>
      <c r="E108" s="46" t="s">
        <v>1612</v>
      </c>
      <c r="F108" s="47" t="s">
        <v>1613</v>
      </c>
      <c r="G108" s="47" t="s">
        <v>1136</v>
      </c>
      <c r="H108" s="47" t="s">
        <v>1137</v>
      </c>
      <c r="I108" s="42" t="s">
        <v>58</v>
      </c>
      <c r="J108" s="49">
        <v>44623.0</v>
      </c>
      <c r="K108" s="40">
        <v>45998.0</v>
      </c>
      <c r="L108" s="42" t="s">
        <v>75</v>
      </c>
      <c r="M108" s="51">
        <v>118000.0</v>
      </c>
      <c r="N108" s="42" t="s">
        <v>75</v>
      </c>
      <c r="O108" s="54">
        <v>120001.0</v>
      </c>
      <c r="P108" s="570">
        <v>120001.0</v>
      </c>
      <c r="Q108" s="51">
        <v>0.0</v>
      </c>
      <c r="R108" s="51">
        <v>0.0</v>
      </c>
      <c r="S108" s="52">
        <f t="shared" si="2"/>
        <v>120001</v>
      </c>
      <c r="T108" s="42" t="s">
        <v>112</v>
      </c>
      <c r="U108" s="49">
        <v>45998.0</v>
      </c>
      <c r="V108" s="49">
        <v>46031.0</v>
      </c>
      <c r="W108" s="42">
        <v>1.0</v>
      </c>
      <c r="X108" s="42" t="s">
        <v>84</v>
      </c>
      <c r="Y108" s="42" t="s">
        <v>85</v>
      </c>
    </row>
    <row r="109">
      <c r="A109" s="38" t="s">
        <v>9578</v>
      </c>
      <c r="B109" s="40">
        <v>45999.0</v>
      </c>
      <c r="C109" s="42">
        <v>4617.0</v>
      </c>
      <c r="D109" s="228" t="s">
        <v>307</v>
      </c>
      <c r="E109" s="46" t="s">
        <v>308</v>
      </c>
      <c r="F109" s="47" t="s">
        <v>1567</v>
      </c>
      <c r="G109" s="47" t="s">
        <v>1568</v>
      </c>
      <c r="H109" s="47" t="s">
        <v>580</v>
      </c>
      <c r="I109" s="42" t="s">
        <v>58</v>
      </c>
      <c r="J109" s="49">
        <v>44604.0</v>
      </c>
      <c r="K109" s="40">
        <v>45998.0</v>
      </c>
      <c r="L109" s="42" t="s">
        <v>75</v>
      </c>
      <c r="M109" s="51">
        <v>78000.0</v>
      </c>
      <c r="N109" s="42" t="s">
        <v>75</v>
      </c>
      <c r="O109" s="54">
        <v>75000.0</v>
      </c>
      <c r="P109" s="140">
        <v>75000.0</v>
      </c>
      <c r="Q109" s="51">
        <v>0.0</v>
      </c>
      <c r="R109" s="51">
        <v>525.0</v>
      </c>
      <c r="S109" s="52">
        <f t="shared" si="2"/>
        <v>74475</v>
      </c>
      <c r="T109" s="42" t="s">
        <v>83</v>
      </c>
      <c r="U109" s="49">
        <v>45998.0</v>
      </c>
      <c r="V109" s="49">
        <v>46032.0</v>
      </c>
      <c r="W109" s="42">
        <v>1.0</v>
      </c>
      <c r="X109" s="42" t="s">
        <v>98</v>
      </c>
      <c r="Y109" s="42" t="s">
        <v>85</v>
      </c>
    </row>
    <row r="110">
      <c r="A110" s="38" t="s">
        <v>9584</v>
      </c>
      <c r="B110" s="40">
        <v>45999.0</v>
      </c>
      <c r="C110" s="42">
        <v>10376.0</v>
      </c>
      <c r="D110" s="228" t="s">
        <v>4449</v>
      </c>
      <c r="E110" s="46" t="s">
        <v>2895</v>
      </c>
      <c r="F110" s="47" t="s">
        <v>2897</v>
      </c>
      <c r="G110" s="47" t="s">
        <v>227</v>
      </c>
      <c r="H110" s="47" t="s">
        <v>102</v>
      </c>
      <c r="I110" s="42" t="s">
        <v>58</v>
      </c>
      <c r="J110" s="49">
        <v>45210.0</v>
      </c>
      <c r="K110" s="40">
        <v>45998.0</v>
      </c>
      <c r="L110" s="42" t="s">
        <v>75</v>
      </c>
      <c r="M110" s="51">
        <v>0.0</v>
      </c>
      <c r="N110" s="42" t="s">
        <v>75</v>
      </c>
      <c r="O110" s="54">
        <v>78000.0</v>
      </c>
      <c r="P110" s="140">
        <v>78000.0</v>
      </c>
      <c r="Q110" s="51">
        <v>0.0</v>
      </c>
      <c r="R110" s="54">
        <v>4400.0</v>
      </c>
      <c r="S110" s="52">
        <f t="shared" si="2"/>
        <v>73600</v>
      </c>
      <c r="T110" s="42" t="s">
        <v>83</v>
      </c>
      <c r="U110" s="49">
        <v>45998.0</v>
      </c>
      <c r="V110" s="49">
        <v>46028.0</v>
      </c>
      <c r="W110" s="42">
        <v>1.0</v>
      </c>
      <c r="X110" s="42" t="s">
        <v>98</v>
      </c>
      <c r="Y110" s="42" t="s">
        <v>85</v>
      </c>
    </row>
    <row r="111">
      <c r="A111" s="38" t="s">
        <v>9588</v>
      </c>
      <c r="B111" s="40">
        <v>45999.0</v>
      </c>
      <c r="C111" s="42">
        <v>6581.0</v>
      </c>
      <c r="D111" s="228" t="s">
        <v>6059</v>
      </c>
      <c r="E111" s="46" t="s">
        <v>1382</v>
      </c>
      <c r="F111" s="47" t="s">
        <v>1383</v>
      </c>
      <c r="G111" s="47" t="s">
        <v>1384</v>
      </c>
      <c r="H111" s="47" t="s">
        <v>72</v>
      </c>
      <c r="I111" s="42" t="s">
        <v>58</v>
      </c>
      <c r="J111" s="49">
        <v>44782.0</v>
      </c>
      <c r="K111" s="40">
        <v>45998.0</v>
      </c>
      <c r="L111" s="42" t="s">
        <v>75</v>
      </c>
      <c r="M111" s="51">
        <v>0.0</v>
      </c>
      <c r="N111" s="42" t="s">
        <v>75</v>
      </c>
      <c r="O111" s="54">
        <v>78000.0</v>
      </c>
      <c r="P111" s="140">
        <v>78000.0</v>
      </c>
      <c r="Q111" s="51">
        <v>0.0</v>
      </c>
      <c r="R111" s="51">
        <v>4440.0</v>
      </c>
      <c r="S111" s="52">
        <f t="shared" si="2"/>
        <v>73560</v>
      </c>
      <c r="T111" s="42" t="s">
        <v>83</v>
      </c>
      <c r="U111" s="49">
        <v>45998.0</v>
      </c>
      <c r="V111" s="49">
        <v>46028.0</v>
      </c>
      <c r="W111" s="42">
        <v>1.0</v>
      </c>
      <c r="X111" s="42" t="s">
        <v>98</v>
      </c>
      <c r="Y111" s="42" t="s">
        <v>85</v>
      </c>
    </row>
    <row r="112">
      <c r="A112" s="38" t="s">
        <v>9592</v>
      </c>
      <c r="B112" s="40">
        <v>45999.0</v>
      </c>
      <c r="C112" s="42">
        <v>12239.0</v>
      </c>
      <c r="D112" s="228" t="s">
        <v>9593</v>
      </c>
      <c r="E112" s="46" t="s">
        <v>1722</v>
      </c>
      <c r="F112" s="47" t="s">
        <v>5435</v>
      </c>
      <c r="G112" s="47" t="s">
        <v>243</v>
      </c>
      <c r="H112" s="47" t="s">
        <v>123</v>
      </c>
      <c r="I112" s="42" t="s">
        <v>58</v>
      </c>
      <c r="J112" s="49">
        <v>45436.0</v>
      </c>
      <c r="K112" s="40">
        <v>45998.0</v>
      </c>
      <c r="L112" s="42" t="s">
        <v>75</v>
      </c>
      <c r="M112" s="51">
        <v>0.0</v>
      </c>
      <c r="N112" s="42" t="s">
        <v>75</v>
      </c>
      <c r="O112" s="54">
        <v>78000.0</v>
      </c>
      <c r="P112" s="140">
        <v>78000.0</v>
      </c>
      <c r="Q112" s="51">
        <v>0.0</v>
      </c>
      <c r="R112" s="54">
        <v>546.0</v>
      </c>
      <c r="S112" s="52">
        <f t="shared" si="2"/>
        <v>77454</v>
      </c>
      <c r="T112" s="42" t="s">
        <v>83</v>
      </c>
      <c r="U112" s="49">
        <v>45998.0</v>
      </c>
      <c r="V112" s="49">
        <v>46028.0</v>
      </c>
      <c r="W112" s="42">
        <v>1.0</v>
      </c>
      <c r="X112" s="42" t="s">
        <v>98</v>
      </c>
      <c r="Y112" s="42" t="s">
        <v>85</v>
      </c>
    </row>
    <row r="113">
      <c r="A113" s="38" t="s">
        <v>9596</v>
      </c>
      <c r="B113" s="40">
        <v>45999.0</v>
      </c>
      <c r="C113" s="42">
        <v>316.0</v>
      </c>
      <c r="D113" s="228" t="s">
        <v>1710</v>
      </c>
      <c r="E113" s="46" t="s">
        <v>1711</v>
      </c>
      <c r="F113" s="47" t="s">
        <v>1712</v>
      </c>
      <c r="G113" s="47" t="s">
        <v>1713</v>
      </c>
      <c r="H113" s="47" t="s">
        <v>814</v>
      </c>
      <c r="I113" s="42" t="s">
        <v>58</v>
      </c>
      <c r="J113" s="49">
        <v>44294.0</v>
      </c>
      <c r="K113" s="40">
        <v>45998.0</v>
      </c>
      <c r="L113" s="42" t="s">
        <v>75</v>
      </c>
      <c r="M113" s="51">
        <v>0.0</v>
      </c>
      <c r="N113" s="42" t="s">
        <v>75</v>
      </c>
      <c r="O113" s="54">
        <v>78000.0</v>
      </c>
      <c r="P113" s="140">
        <v>78000.0</v>
      </c>
      <c r="Q113" s="51">
        <v>0.0</v>
      </c>
      <c r="R113" s="54">
        <v>4440.0</v>
      </c>
      <c r="S113" s="52">
        <f t="shared" si="2"/>
        <v>73560</v>
      </c>
      <c r="T113" s="42" t="s">
        <v>83</v>
      </c>
      <c r="U113" s="49">
        <v>45998.0</v>
      </c>
      <c r="V113" s="49">
        <v>46032.0</v>
      </c>
      <c r="W113" s="42">
        <v>1.0</v>
      </c>
      <c r="X113" s="42" t="s">
        <v>98</v>
      </c>
      <c r="Y113" s="42" t="s">
        <v>85</v>
      </c>
    </row>
    <row r="114">
      <c r="A114" s="158" t="s">
        <v>9599</v>
      </c>
      <c r="B114" s="40">
        <v>45999.0</v>
      </c>
      <c r="C114" s="42">
        <v>16917.0</v>
      </c>
      <c r="D114" s="228" t="s">
        <v>9600</v>
      </c>
      <c r="E114" s="46" t="s">
        <v>9601</v>
      </c>
      <c r="F114" s="47" t="s">
        <v>9602</v>
      </c>
      <c r="G114" s="47" t="s">
        <v>3088</v>
      </c>
      <c r="H114" s="47" t="s">
        <v>3089</v>
      </c>
      <c r="I114" s="42" t="s">
        <v>58</v>
      </c>
      <c r="J114" s="49">
        <v>45985.0</v>
      </c>
      <c r="K114" s="40">
        <v>45998.0</v>
      </c>
      <c r="L114" s="42" t="s">
        <v>75</v>
      </c>
      <c r="M114" s="51">
        <v>1298000.0</v>
      </c>
      <c r="N114" s="42" t="s">
        <v>75</v>
      </c>
      <c r="O114" s="54">
        <v>6490092.0</v>
      </c>
      <c r="P114" s="570">
        <v>6490000.0</v>
      </c>
      <c r="Q114" s="51">
        <v>0.0</v>
      </c>
      <c r="R114" s="51">
        <v>0.0</v>
      </c>
      <c r="S114" s="52">
        <f t="shared" si="2"/>
        <v>6490000</v>
      </c>
      <c r="T114" s="42" t="s">
        <v>112</v>
      </c>
      <c r="U114" s="49">
        <v>45998.0</v>
      </c>
      <c r="V114" s="49">
        <v>46359.0</v>
      </c>
      <c r="W114" s="42">
        <v>12.0</v>
      </c>
      <c r="X114" s="42" t="s">
        <v>84</v>
      </c>
      <c r="Y114" s="42" t="s">
        <v>221</v>
      </c>
    </row>
    <row r="115">
      <c r="A115" s="158" t="s">
        <v>9606</v>
      </c>
      <c r="B115" s="40">
        <v>45999.0</v>
      </c>
      <c r="C115" s="42">
        <v>16917.0</v>
      </c>
      <c r="D115" s="47" t="s">
        <v>9600</v>
      </c>
      <c r="E115" s="46" t="s">
        <v>9601</v>
      </c>
      <c r="F115" s="47" t="s">
        <v>9607</v>
      </c>
      <c r="G115" s="47" t="s">
        <v>3088</v>
      </c>
      <c r="H115" s="47" t="s">
        <v>3089</v>
      </c>
      <c r="I115" s="42" t="s">
        <v>58</v>
      </c>
      <c r="J115" s="49">
        <v>45985.0</v>
      </c>
      <c r="K115" s="40"/>
      <c r="L115" s="42"/>
      <c r="M115" s="51">
        <v>1298000.0</v>
      </c>
      <c r="N115" s="42" t="s">
        <v>75</v>
      </c>
      <c r="O115" s="54">
        <v>0.0</v>
      </c>
      <c r="P115" s="54">
        <v>0.0</v>
      </c>
      <c r="Q115" s="51">
        <v>0.0</v>
      </c>
      <c r="R115" s="51">
        <v>0.0</v>
      </c>
      <c r="S115" s="52">
        <f t="shared" si="2"/>
        <v>0</v>
      </c>
      <c r="T115" s="42" t="s">
        <v>283</v>
      </c>
      <c r="U115" s="49">
        <v>45998.0</v>
      </c>
      <c r="V115" s="49">
        <v>46359.0</v>
      </c>
      <c r="W115" s="42">
        <v>12.0</v>
      </c>
      <c r="X115" s="42" t="s">
        <v>84</v>
      </c>
      <c r="Y115" s="42" t="s">
        <v>221</v>
      </c>
    </row>
    <row r="116">
      <c r="A116" s="158" t="s">
        <v>9612</v>
      </c>
      <c r="B116" s="40">
        <v>45999.0</v>
      </c>
      <c r="C116" s="42">
        <v>16917.0</v>
      </c>
      <c r="D116" s="47" t="s">
        <v>9600</v>
      </c>
      <c r="E116" s="46" t="s">
        <v>9601</v>
      </c>
      <c r="F116" s="47" t="s">
        <v>9613</v>
      </c>
      <c r="G116" s="47" t="s">
        <v>3088</v>
      </c>
      <c r="H116" s="47" t="s">
        <v>3089</v>
      </c>
      <c r="I116" s="42" t="s">
        <v>58</v>
      </c>
      <c r="J116" s="49">
        <v>45985.0</v>
      </c>
      <c r="K116" s="40"/>
      <c r="L116" s="42"/>
      <c r="M116" s="51">
        <v>1298000.0</v>
      </c>
      <c r="N116" s="42" t="s">
        <v>75</v>
      </c>
      <c r="O116" s="54">
        <v>0.0</v>
      </c>
      <c r="P116" s="54">
        <v>0.0</v>
      </c>
      <c r="Q116" s="51">
        <v>0.0</v>
      </c>
      <c r="R116" s="51">
        <v>0.0</v>
      </c>
      <c r="S116" s="52">
        <f t="shared" si="2"/>
        <v>0</v>
      </c>
      <c r="T116" s="42" t="s">
        <v>283</v>
      </c>
      <c r="U116" s="49">
        <v>45998.0</v>
      </c>
      <c r="V116" s="49">
        <v>46359.0</v>
      </c>
      <c r="W116" s="42">
        <v>12.0</v>
      </c>
      <c r="X116" s="42" t="s">
        <v>84</v>
      </c>
      <c r="Y116" s="42" t="s">
        <v>221</v>
      </c>
    </row>
    <row r="117">
      <c r="A117" s="158" t="s">
        <v>9615</v>
      </c>
      <c r="B117" s="40">
        <v>45999.0</v>
      </c>
      <c r="C117" s="42">
        <v>16917.0</v>
      </c>
      <c r="D117" s="47" t="s">
        <v>9600</v>
      </c>
      <c r="E117" s="46" t="s">
        <v>9601</v>
      </c>
      <c r="F117" s="47" t="s">
        <v>9618</v>
      </c>
      <c r="G117" s="47" t="s">
        <v>3088</v>
      </c>
      <c r="H117" s="47" t="s">
        <v>3089</v>
      </c>
      <c r="I117" s="42" t="s">
        <v>58</v>
      </c>
      <c r="J117" s="49">
        <v>45985.0</v>
      </c>
      <c r="K117" s="40"/>
      <c r="L117" s="42"/>
      <c r="M117" s="51">
        <v>1298000.0</v>
      </c>
      <c r="N117" s="42" t="s">
        <v>75</v>
      </c>
      <c r="O117" s="54">
        <v>0.0</v>
      </c>
      <c r="P117" s="54">
        <v>0.0</v>
      </c>
      <c r="Q117" s="51">
        <v>0.0</v>
      </c>
      <c r="R117" s="51">
        <v>0.0</v>
      </c>
      <c r="S117" s="52">
        <f t="shared" si="2"/>
        <v>0</v>
      </c>
      <c r="T117" s="42" t="s">
        <v>283</v>
      </c>
      <c r="U117" s="49">
        <v>45998.0</v>
      </c>
      <c r="V117" s="49">
        <v>46359.0</v>
      </c>
      <c r="W117" s="42">
        <v>12.0</v>
      </c>
      <c r="X117" s="42" t="s">
        <v>84</v>
      </c>
      <c r="Y117" s="42" t="s">
        <v>221</v>
      </c>
    </row>
    <row r="118">
      <c r="A118" s="158" t="s">
        <v>9624</v>
      </c>
      <c r="B118" s="40">
        <v>45999.0</v>
      </c>
      <c r="C118" s="42">
        <v>16917.0</v>
      </c>
      <c r="D118" s="47" t="s">
        <v>9600</v>
      </c>
      <c r="E118" s="46" t="s">
        <v>9601</v>
      </c>
      <c r="F118" s="47" t="s">
        <v>9627</v>
      </c>
      <c r="G118" s="47" t="s">
        <v>3088</v>
      </c>
      <c r="H118" s="47" t="s">
        <v>3089</v>
      </c>
      <c r="I118" s="42" t="s">
        <v>58</v>
      </c>
      <c r="J118" s="49">
        <v>45985.0</v>
      </c>
      <c r="K118" s="40"/>
      <c r="L118" s="42"/>
      <c r="M118" s="51">
        <v>1298000.0</v>
      </c>
      <c r="N118" s="42" t="s">
        <v>75</v>
      </c>
      <c r="O118" s="54">
        <v>0.0</v>
      </c>
      <c r="P118" s="54">
        <v>0.0</v>
      </c>
      <c r="Q118" s="51">
        <v>0.0</v>
      </c>
      <c r="R118" s="51">
        <v>0.0</v>
      </c>
      <c r="S118" s="52">
        <f t="shared" si="2"/>
        <v>0</v>
      </c>
      <c r="T118" s="42" t="s">
        <v>283</v>
      </c>
      <c r="U118" s="49">
        <v>45998.0</v>
      </c>
      <c r="V118" s="49">
        <v>46359.0</v>
      </c>
      <c r="W118" s="42">
        <v>12.0</v>
      </c>
      <c r="X118" s="42" t="s">
        <v>84</v>
      </c>
      <c r="Y118" s="42" t="s">
        <v>221</v>
      </c>
    </row>
    <row r="119">
      <c r="A119" s="158" t="s">
        <v>9629</v>
      </c>
      <c r="B119" s="40">
        <v>45999.0</v>
      </c>
      <c r="C119" s="42">
        <v>17049.0</v>
      </c>
      <c r="D119" s="228" t="s">
        <v>9630</v>
      </c>
      <c r="E119" s="46" t="s">
        <v>9633</v>
      </c>
      <c r="F119" s="47" t="s">
        <v>9634</v>
      </c>
      <c r="G119" s="47" t="s">
        <v>234</v>
      </c>
      <c r="H119" s="47" t="s">
        <v>235</v>
      </c>
      <c r="I119" s="42" t="s">
        <v>58</v>
      </c>
      <c r="J119" s="49">
        <v>45995.0</v>
      </c>
      <c r="K119" s="40">
        <v>45999.0</v>
      </c>
      <c r="L119" s="40">
        <v>45998.0</v>
      </c>
      <c r="M119" s="51">
        <v>0.0</v>
      </c>
      <c r="N119" s="40">
        <v>45999.0</v>
      </c>
      <c r="O119" s="54">
        <v>858095.0</v>
      </c>
      <c r="P119" s="570">
        <v>858000.0</v>
      </c>
      <c r="Q119" s="54">
        <v>0.0</v>
      </c>
      <c r="R119" s="51">
        <v>0.0</v>
      </c>
      <c r="S119" s="52">
        <f t="shared" si="2"/>
        <v>858000</v>
      </c>
      <c r="T119" s="42" t="s">
        <v>112</v>
      </c>
      <c r="U119" s="49">
        <v>45998.0</v>
      </c>
      <c r="V119" s="49">
        <v>46399.0</v>
      </c>
      <c r="W119" s="42">
        <v>12.0</v>
      </c>
      <c r="X119" s="42" t="s">
        <v>98</v>
      </c>
      <c r="Y119" s="42" t="s">
        <v>221</v>
      </c>
    </row>
    <row r="120">
      <c r="A120" s="46" t="s">
        <v>9636</v>
      </c>
      <c r="B120" s="40">
        <v>45999.0</v>
      </c>
      <c r="C120" s="42">
        <v>6043.0</v>
      </c>
      <c r="D120" s="228" t="s">
        <v>971</v>
      </c>
      <c r="E120" s="46" t="s">
        <v>934</v>
      </c>
      <c r="F120" s="47" t="s">
        <v>9639</v>
      </c>
      <c r="G120" s="47" t="s">
        <v>936</v>
      </c>
      <c r="H120" s="47" t="s">
        <v>134</v>
      </c>
      <c r="I120" s="42" t="s">
        <v>58</v>
      </c>
      <c r="J120" s="49">
        <v>44729.0</v>
      </c>
      <c r="K120" s="40">
        <v>45999.0</v>
      </c>
      <c r="L120" s="42" t="s">
        <v>75</v>
      </c>
      <c r="M120" s="51"/>
      <c r="N120" s="42"/>
      <c r="O120" s="54">
        <v>70013.0</v>
      </c>
      <c r="P120" s="123">
        <v>70013.0</v>
      </c>
      <c r="Q120" s="54">
        <v>0.0</v>
      </c>
      <c r="R120" s="51">
        <v>0.0</v>
      </c>
      <c r="S120" s="52">
        <f t="shared" si="2"/>
        <v>70013</v>
      </c>
      <c r="T120" s="42" t="s">
        <v>112</v>
      </c>
      <c r="U120" s="49"/>
      <c r="V120" s="49"/>
      <c r="W120" s="42">
        <v>1.0</v>
      </c>
      <c r="X120" s="42" t="s">
        <v>98</v>
      </c>
      <c r="Y120" s="42" t="s">
        <v>85</v>
      </c>
    </row>
    <row r="121">
      <c r="A121" s="38" t="s">
        <v>9641</v>
      </c>
      <c r="B121" s="40">
        <v>45999.0</v>
      </c>
      <c r="C121" s="42">
        <v>1522.0</v>
      </c>
      <c r="D121" s="228" t="s">
        <v>1571</v>
      </c>
      <c r="E121" s="46" t="s">
        <v>1572</v>
      </c>
      <c r="F121" s="47" t="s">
        <v>1573</v>
      </c>
      <c r="G121" s="47" t="s">
        <v>383</v>
      </c>
      <c r="H121" s="47" t="s">
        <v>101</v>
      </c>
      <c r="I121" s="42" t="s">
        <v>58</v>
      </c>
      <c r="J121" s="49">
        <v>44368.0</v>
      </c>
      <c r="K121" s="40">
        <v>45999.0</v>
      </c>
      <c r="L121" s="42" t="s">
        <v>75</v>
      </c>
      <c r="M121" s="51">
        <v>0.0</v>
      </c>
      <c r="N121" s="42" t="s">
        <v>75</v>
      </c>
      <c r="O121" s="54">
        <v>78000.0</v>
      </c>
      <c r="P121" s="62">
        <v>78000.0</v>
      </c>
      <c r="Q121" s="54">
        <v>0.0</v>
      </c>
      <c r="R121" s="51">
        <v>1560.0</v>
      </c>
      <c r="S121" s="52">
        <f t="shared" si="2"/>
        <v>76440</v>
      </c>
      <c r="T121" s="42" t="s">
        <v>83</v>
      </c>
      <c r="U121" s="49">
        <v>45999.0</v>
      </c>
      <c r="V121" s="49">
        <v>46037.0</v>
      </c>
      <c r="W121" s="42">
        <v>1.0</v>
      </c>
      <c r="X121" s="42" t="s">
        <v>98</v>
      </c>
      <c r="Y121" s="42" t="s">
        <v>85</v>
      </c>
    </row>
    <row r="122">
      <c r="A122" s="38" t="s">
        <v>9644</v>
      </c>
      <c r="B122" s="40">
        <v>45999.0</v>
      </c>
      <c r="C122" s="42">
        <v>7198.0</v>
      </c>
      <c r="D122" s="228" t="s">
        <v>9648</v>
      </c>
      <c r="E122" s="46" t="s">
        <v>9649</v>
      </c>
      <c r="F122" s="47" t="s">
        <v>9650</v>
      </c>
      <c r="G122" s="47" t="s">
        <v>585</v>
      </c>
      <c r="H122" s="47" t="s">
        <v>123</v>
      </c>
      <c r="I122" s="42" t="s">
        <v>58</v>
      </c>
      <c r="J122" s="49">
        <v>44844.0</v>
      </c>
      <c r="K122" s="40">
        <v>45999.0</v>
      </c>
      <c r="L122" s="42" t="s">
        <v>75</v>
      </c>
      <c r="M122" s="51">
        <v>0.0</v>
      </c>
      <c r="N122" s="42" t="s">
        <v>75</v>
      </c>
      <c r="O122" s="54">
        <v>858067.0</v>
      </c>
      <c r="P122" s="123">
        <v>858067.0</v>
      </c>
      <c r="Q122" s="54">
        <v>0.0</v>
      </c>
      <c r="R122" s="51">
        <v>0.0</v>
      </c>
      <c r="S122" s="52">
        <f t="shared" si="2"/>
        <v>858067</v>
      </c>
      <c r="T122" s="42" t="s">
        <v>112</v>
      </c>
      <c r="U122" s="49">
        <v>45999.0</v>
      </c>
      <c r="V122" s="49">
        <v>46359.0</v>
      </c>
      <c r="W122" s="42">
        <v>12.0</v>
      </c>
      <c r="X122" s="42" t="s">
        <v>98</v>
      </c>
      <c r="Y122" s="42" t="s">
        <v>85</v>
      </c>
    </row>
    <row r="123">
      <c r="A123" s="38" t="s">
        <v>9651</v>
      </c>
      <c r="B123" s="40">
        <v>45999.0</v>
      </c>
      <c r="C123" s="42">
        <v>8881.0</v>
      </c>
      <c r="D123" s="228" t="s">
        <v>1828</v>
      </c>
      <c r="E123" s="46" t="s">
        <v>1547</v>
      </c>
      <c r="F123" s="47" t="s">
        <v>9655</v>
      </c>
      <c r="G123" s="47" t="s">
        <v>300</v>
      </c>
      <c r="H123" s="47" t="s">
        <v>134</v>
      </c>
      <c r="I123" s="42" t="s">
        <v>58</v>
      </c>
      <c r="J123" s="49">
        <v>45044.0</v>
      </c>
      <c r="K123" s="40">
        <v>45999.0</v>
      </c>
      <c r="L123" s="42" t="s">
        <v>75</v>
      </c>
      <c r="M123" s="51">
        <v>0.0</v>
      </c>
      <c r="N123" s="42" t="s">
        <v>75</v>
      </c>
      <c r="O123" s="54">
        <v>78000.0</v>
      </c>
      <c r="P123" s="62">
        <v>78000.0</v>
      </c>
      <c r="Q123" s="54">
        <v>0.0</v>
      </c>
      <c r="R123" s="51">
        <v>546.0</v>
      </c>
      <c r="S123" s="52">
        <f t="shared" si="2"/>
        <v>77454</v>
      </c>
      <c r="T123" s="42" t="s">
        <v>83</v>
      </c>
      <c r="U123" s="49">
        <v>45999.0</v>
      </c>
      <c r="V123" s="49">
        <v>46029.0</v>
      </c>
      <c r="W123" s="42">
        <v>1.0</v>
      </c>
      <c r="X123" s="42" t="s">
        <v>98</v>
      </c>
      <c r="Y123" s="42" t="s">
        <v>85</v>
      </c>
    </row>
    <row r="124">
      <c r="A124" s="38" t="s">
        <v>9656</v>
      </c>
      <c r="B124" s="40">
        <v>45999.0</v>
      </c>
      <c r="C124" s="42">
        <v>8979.0</v>
      </c>
      <c r="D124" s="228" t="s">
        <v>6658</v>
      </c>
      <c r="E124" s="46" t="s">
        <v>1218</v>
      </c>
      <c r="F124" s="47" t="s">
        <v>1219</v>
      </c>
      <c r="G124" s="47" t="s">
        <v>1220</v>
      </c>
      <c r="H124" s="47" t="s">
        <v>72</v>
      </c>
      <c r="I124" s="42" t="s">
        <v>58</v>
      </c>
      <c r="J124" s="49">
        <v>45055.0</v>
      </c>
      <c r="K124" s="40">
        <v>45999.0</v>
      </c>
      <c r="L124" s="42" t="s">
        <v>75</v>
      </c>
      <c r="M124" s="51">
        <v>0.0</v>
      </c>
      <c r="N124" s="42" t="s">
        <v>75</v>
      </c>
      <c r="O124" s="54">
        <v>118026.0</v>
      </c>
      <c r="P124" s="123">
        <v>118026.0</v>
      </c>
      <c r="Q124" s="54">
        <v>0.0</v>
      </c>
      <c r="R124" s="51">
        <v>0.0</v>
      </c>
      <c r="S124" s="52">
        <f t="shared" si="2"/>
        <v>118026</v>
      </c>
      <c r="T124" s="42" t="s">
        <v>112</v>
      </c>
      <c r="U124" s="49">
        <v>45999.0</v>
      </c>
      <c r="V124" s="49">
        <v>46030.0</v>
      </c>
      <c r="W124" s="42">
        <v>1.0</v>
      </c>
      <c r="X124" s="42" t="s">
        <v>84</v>
      </c>
      <c r="Y124" s="42" t="s">
        <v>85</v>
      </c>
    </row>
    <row r="125">
      <c r="A125" s="38" t="s">
        <v>9660</v>
      </c>
      <c r="B125" s="40">
        <v>46000.0</v>
      </c>
      <c r="C125" s="42">
        <v>13814.0</v>
      </c>
      <c r="D125" s="228" t="s">
        <v>9662</v>
      </c>
      <c r="E125" s="46" t="s">
        <v>9663</v>
      </c>
      <c r="F125" s="47" t="s">
        <v>9664</v>
      </c>
      <c r="G125" s="47" t="s">
        <v>9665</v>
      </c>
      <c r="H125" s="47" t="s">
        <v>156</v>
      </c>
      <c r="I125" s="42" t="s">
        <v>58</v>
      </c>
      <c r="J125" s="49">
        <v>45603.0</v>
      </c>
      <c r="K125" s="40">
        <v>45999.0</v>
      </c>
      <c r="L125" s="42" t="s">
        <v>75</v>
      </c>
      <c r="M125" s="51">
        <v>0.0</v>
      </c>
      <c r="N125" s="42" t="s">
        <v>75</v>
      </c>
      <c r="O125" s="54">
        <v>858016.0</v>
      </c>
      <c r="P125" s="123">
        <v>858000.0</v>
      </c>
      <c r="Q125" s="54">
        <v>0.0</v>
      </c>
      <c r="R125" s="51">
        <v>0.0</v>
      </c>
      <c r="S125" s="52">
        <f t="shared" si="2"/>
        <v>858000</v>
      </c>
      <c r="T125" s="42" t="s">
        <v>112</v>
      </c>
      <c r="U125" s="49">
        <v>45999.0</v>
      </c>
      <c r="V125" s="49">
        <v>46367.0</v>
      </c>
      <c r="W125" s="42">
        <v>12.0</v>
      </c>
      <c r="X125" s="42" t="s">
        <v>98</v>
      </c>
      <c r="Y125" s="42" t="s">
        <v>85</v>
      </c>
    </row>
    <row r="126">
      <c r="A126" s="38" t="s">
        <v>9670</v>
      </c>
      <c r="B126" s="40">
        <v>46000.0</v>
      </c>
      <c r="C126" s="42">
        <v>4808.0</v>
      </c>
      <c r="D126" s="228" t="s">
        <v>3035</v>
      </c>
      <c r="E126" s="46" t="s">
        <v>2860</v>
      </c>
      <c r="F126" s="47" t="s">
        <v>3146</v>
      </c>
      <c r="G126" s="47" t="s">
        <v>234</v>
      </c>
      <c r="H126" s="47" t="s">
        <v>235</v>
      </c>
      <c r="I126" s="42" t="s">
        <v>58</v>
      </c>
      <c r="J126" s="49">
        <v>44618.0</v>
      </c>
      <c r="K126" s="40">
        <v>45999.0</v>
      </c>
      <c r="L126" s="42" t="s">
        <v>75</v>
      </c>
      <c r="M126" s="51">
        <v>0.0</v>
      </c>
      <c r="N126" s="42" t="s">
        <v>75</v>
      </c>
      <c r="O126" s="54">
        <v>78089.0</v>
      </c>
      <c r="P126" s="123">
        <v>78000.0</v>
      </c>
      <c r="Q126" s="54">
        <v>0.0</v>
      </c>
      <c r="R126" s="51">
        <v>0.0</v>
      </c>
      <c r="S126" s="52">
        <f t="shared" si="2"/>
        <v>78000</v>
      </c>
      <c r="T126" s="42" t="s">
        <v>112</v>
      </c>
      <c r="U126" s="49">
        <v>45999.0</v>
      </c>
      <c r="V126" s="49">
        <v>46029.0</v>
      </c>
      <c r="W126" s="42">
        <v>1.0</v>
      </c>
      <c r="X126" s="42" t="s">
        <v>98</v>
      </c>
      <c r="Y126" s="42" t="s">
        <v>85</v>
      </c>
    </row>
    <row r="127">
      <c r="A127" s="38" t="s">
        <v>9676</v>
      </c>
      <c r="B127" s="40">
        <v>46000.0</v>
      </c>
      <c r="C127" s="42">
        <v>9684.0</v>
      </c>
      <c r="D127" s="228" t="s">
        <v>794</v>
      </c>
      <c r="E127" s="46" t="s">
        <v>687</v>
      </c>
      <c r="F127" s="47" t="s">
        <v>688</v>
      </c>
      <c r="G127" s="47" t="s">
        <v>404</v>
      </c>
      <c r="H127" s="47" t="s">
        <v>72</v>
      </c>
      <c r="I127" s="42" t="s">
        <v>58</v>
      </c>
      <c r="J127" s="49">
        <v>45133.0</v>
      </c>
      <c r="K127" s="40">
        <v>45999.0</v>
      </c>
      <c r="L127" s="42" t="s">
        <v>75</v>
      </c>
      <c r="M127" s="51">
        <v>0.0</v>
      </c>
      <c r="N127" s="42" t="s">
        <v>75</v>
      </c>
      <c r="O127" s="54">
        <v>78065.0</v>
      </c>
      <c r="P127" s="62">
        <v>78065.0</v>
      </c>
      <c r="Q127" s="54">
        <v>0.0</v>
      </c>
      <c r="R127" s="51">
        <v>4440.0</v>
      </c>
      <c r="S127" s="52">
        <f t="shared" si="2"/>
        <v>73625</v>
      </c>
      <c r="T127" s="42" t="s">
        <v>83</v>
      </c>
      <c r="U127" s="49">
        <v>45999.0</v>
      </c>
      <c r="V127" s="49">
        <v>46029.0</v>
      </c>
      <c r="W127" s="42">
        <v>1.0</v>
      </c>
      <c r="X127" s="42" t="s">
        <v>98</v>
      </c>
      <c r="Y127" s="42" t="s">
        <v>85</v>
      </c>
    </row>
    <row r="128" ht="18.75" customHeight="1">
      <c r="A128" s="158" t="s">
        <v>9680</v>
      </c>
      <c r="B128" s="40">
        <v>46000.0</v>
      </c>
      <c r="C128" s="42">
        <v>11961.0</v>
      </c>
      <c r="D128" s="228" t="s">
        <v>9681</v>
      </c>
      <c r="E128" s="46" t="s">
        <v>9682</v>
      </c>
      <c r="F128" s="47" t="s">
        <v>9683</v>
      </c>
      <c r="G128" s="47" t="s">
        <v>2778</v>
      </c>
      <c r="H128" s="47" t="s">
        <v>200</v>
      </c>
      <c r="I128" s="42" t="s">
        <v>58</v>
      </c>
      <c r="J128" s="49">
        <v>45408.0</v>
      </c>
      <c r="K128" s="40">
        <v>46000.0</v>
      </c>
      <c r="L128" s="40">
        <v>45999.0</v>
      </c>
      <c r="M128" s="51"/>
      <c r="N128" s="42"/>
      <c r="O128" s="51">
        <v>118007.0</v>
      </c>
      <c r="P128" s="583">
        <v>118007.0</v>
      </c>
      <c r="Q128" s="54">
        <v>0.0</v>
      </c>
      <c r="R128" s="51">
        <v>0.0</v>
      </c>
      <c r="S128" s="52">
        <f t="shared" si="2"/>
        <v>118007</v>
      </c>
      <c r="T128" s="42" t="s">
        <v>112</v>
      </c>
      <c r="U128" s="49"/>
      <c r="V128" s="49"/>
      <c r="W128" s="42">
        <v>12.0</v>
      </c>
      <c r="X128" s="42" t="s">
        <v>84</v>
      </c>
      <c r="Y128" s="42" t="s">
        <v>221</v>
      </c>
    </row>
    <row r="129" ht="18.75" customHeight="1">
      <c r="A129" s="38" t="s">
        <v>9687</v>
      </c>
      <c r="B129" s="40">
        <v>46000.0</v>
      </c>
      <c r="C129" s="42">
        <v>4072.0</v>
      </c>
      <c r="D129" s="47" t="s">
        <v>717</v>
      </c>
      <c r="E129" s="46" t="s">
        <v>718</v>
      </c>
      <c r="F129" s="228" t="s">
        <v>720</v>
      </c>
      <c r="G129" s="47" t="s">
        <v>601</v>
      </c>
      <c r="H129" s="47" t="s">
        <v>177</v>
      </c>
      <c r="I129" s="42" t="s">
        <v>58</v>
      </c>
      <c r="J129" s="49">
        <v>44566.0</v>
      </c>
      <c r="K129" s="40"/>
      <c r="L129" s="42"/>
      <c r="M129" s="51">
        <v>78000.0</v>
      </c>
      <c r="N129" s="40">
        <v>45999.0</v>
      </c>
      <c r="O129" s="54">
        <v>0.0</v>
      </c>
      <c r="P129" s="54">
        <v>0.0</v>
      </c>
      <c r="Q129" s="51">
        <v>0.0</v>
      </c>
      <c r="R129" s="51">
        <v>0.0</v>
      </c>
      <c r="S129" s="52">
        <f t="shared" si="2"/>
        <v>0</v>
      </c>
      <c r="T129" s="42" t="s">
        <v>283</v>
      </c>
      <c r="U129" s="49">
        <v>45999.0</v>
      </c>
      <c r="V129" s="49">
        <v>46029.0</v>
      </c>
      <c r="W129" s="42">
        <v>1.0</v>
      </c>
      <c r="X129" s="42" t="s">
        <v>98</v>
      </c>
      <c r="Y129" s="42" t="s">
        <v>85</v>
      </c>
    </row>
    <row r="130" ht="18.75" customHeight="1">
      <c r="A130" s="38" t="s">
        <v>9690</v>
      </c>
      <c r="B130" s="40">
        <v>46001.0</v>
      </c>
      <c r="C130" s="42">
        <v>14514.0</v>
      </c>
      <c r="D130" s="47" t="s">
        <v>1468</v>
      </c>
      <c r="E130" s="46" t="s">
        <v>1469</v>
      </c>
      <c r="F130" s="228" t="s">
        <v>1470</v>
      </c>
      <c r="G130" s="47" t="s">
        <v>179</v>
      </c>
      <c r="H130" s="47" t="s">
        <v>177</v>
      </c>
      <c r="I130" s="42" t="s">
        <v>58</v>
      </c>
      <c r="J130" s="49">
        <v>45683.0</v>
      </c>
      <c r="K130" s="40"/>
      <c r="L130" s="42"/>
      <c r="M130" s="51">
        <v>78000.0</v>
      </c>
      <c r="N130" s="42" t="s">
        <v>75</v>
      </c>
      <c r="O130" s="54">
        <v>0.0</v>
      </c>
      <c r="P130" s="54">
        <v>0.0</v>
      </c>
      <c r="Q130" s="51">
        <v>0.0</v>
      </c>
      <c r="R130" s="51">
        <v>0.0</v>
      </c>
      <c r="S130" s="52">
        <f t="shared" si="2"/>
        <v>0</v>
      </c>
      <c r="T130" s="42" t="s">
        <v>283</v>
      </c>
      <c r="U130" s="49">
        <v>45999.0</v>
      </c>
      <c r="V130" s="49">
        <v>46029.0</v>
      </c>
      <c r="W130" s="42">
        <v>1.0</v>
      </c>
      <c r="X130" s="42" t="s">
        <v>98</v>
      </c>
      <c r="Y130" s="42" t="s">
        <v>85</v>
      </c>
    </row>
    <row r="131">
      <c r="A131" s="38" t="s">
        <v>9694</v>
      </c>
      <c r="B131" s="40">
        <v>46000.0</v>
      </c>
      <c r="C131" s="42">
        <v>9654.0</v>
      </c>
      <c r="D131" s="228" t="s">
        <v>6663</v>
      </c>
      <c r="E131" s="46" t="s">
        <v>3264</v>
      </c>
      <c r="F131" s="47" t="s">
        <v>6664</v>
      </c>
      <c r="G131" s="47" t="s">
        <v>227</v>
      </c>
      <c r="H131" s="47" t="s">
        <v>102</v>
      </c>
      <c r="I131" s="42" t="s">
        <v>58</v>
      </c>
      <c r="J131" s="49">
        <v>45129.0</v>
      </c>
      <c r="K131" s="40">
        <v>46000.0</v>
      </c>
      <c r="L131" s="42" t="s">
        <v>75</v>
      </c>
      <c r="M131" s="51">
        <v>0.0</v>
      </c>
      <c r="N131" s="42" t="s">
        <v>75</v>
      </c>
      <c r="O131" s="54">
        <v>118000.0</v>
      </c>
      <c r="P131" s="123">
        <v>118000.0</v>
      </c>
      <c r="Q131" s="54">
        <v>0.0</v>
      </c>
      <c r="R131" s="51">
        <v>4440.0</v>
      </c>
      <c r="S131" s="52">
        <f t="shared" si="2"/>
        <v>113560</v>
      </c>
      <c r="T131" s="42" t="s">
        <v>83</v>
      </c>
      <c r="U131" s="49">
        <v>46000.0</v>
      </c>
      <c r="V131" s="49">
        <v>46031.0</v>
      </c>
      <c r="W131" s="42">
        <v>1.0</v>
      </c>
      <c r="X131" s="42" t="s">
        <v>84</v>
      </c>
      <c r="Y131" s="42" t="s">
        <v>85</v>
      </c>
    </row>
    <row r="132">
      <c r="A132" s="38" t="s">
        <v>9700</v>
      </c>
      <c r="B132" s="40">
        <v>46000.0</v>
      </c>
      <c r="C132" s="42">
        <v>13951.0</v>
      </c>
      <c r="D132" s="228" t="s">
        <v>1636</v>
      </c>
      <c r="E132" s="46" t="s">
        <v>1639</v>
      </c>
      <c r="F132" s="47" t="s">
        <v>1640</v>
      </c>
      <c r="G132" s="47" t="s">
        <v>1641</v>
      </c>
      <c r="H132" s="47" t="s">
        <v>72</v>
      </c>
      <c r="I132" s="42" t="s">
        <v>58</v>
      </c>
      <c r="J132" s="49">
        <v>45624.0</v>
      </c>
      <c r="K132" s="40">
        <v>46000.0</v>
      </c>
      <c r="L132" s="42" t="s">
        <v>75</v>
      </c>
      <c r="M132" s="51">
        <v>0.0</v>
      </c>
      <c r="N132" s="42" t="s">
        <v>75</v>
      </c>
      <c r="O132" s="54">
        <v>118000.0</v>
      </c>
      <c r="P132" s="123">
        <v>118000.0</v>
      </c>
      <c r="Q132" s="54">
        <v>0.0</v>
      </c>
      <c r="R132" s="51">
        <v>826.0</v>
      </c>
      <c r="S132" s="52">
        <f t="shared" si="2"/>
        <v>117174</v>
      </c>
      <c r="T132" s="42" t="s">
        <v>83</v>
      </c>
      <c r="U132" s="49">
        <v>46000.0</v>
      </c>
      <c r="V132" s="49">
        <v>46030.0</v>
      </c>
      <c r="W132" s="42">
        <v>1.0</v>
      </c>
      <c r="X132" s="42" t="s">
        <v>84</v>
      </c>
      <c r="Y132" s="42" t="s">
        <v>85</v>
      </c>
    </row>
    <row r="133" ht="18.75" customHeight="1">
      <c r="A133" s="158" t="s">
        <v>9705</v>
      </c>
      <c r="B133" s="40">
        <v>46000.0</v>
      </c>
      <c r="C133" s="42">
        <v>11961.0</v>
      </c>
      <c r="D133" s="228" t="s">
        <v>9681</v>
      </c>
      <c r="E133" s="46" t="s">
        <v>9682</v>
      </c>
      <c r="F133" s="47" t="s">
        <v>9707</v>
      </c>
      <c r="G133" s="47" t="s">
        <v>2778</v>
      </c>
      <c r="H133" s="47" t="s">
        <v>200</v>
      </c>
      <c r="I133" s="42" t="s">
        <v>58</v>
      </c>
      <c r="J133" s="49">
        <v>45408.0</v>
      </c>
      <c r="K133" s="40">
        <v>46000.0</v>
      </c>
      <c r="L133" s="42" t="s">
        <v>75</v>
      </c>
      <c r="M133" s="51">
        <v>1298000.0</v>
      </c>
      <c r="N133" s="42" t="s">
        <v>75</v>
      </c>
      <c r="O133" s="51">
        <v>1180000.0</v>
      </c>
      <c r="P133" s="584">
        <v>1180000.0</v>
      </c>
      <c r="Q133" s="54">
        <v>0.0</v>
      </c>
      <c r="R133" s="54">
        <v>0.0</v>
      </c>
      <c r="S133" s="52">
        <f t="shared" si="2"/>
        <v>1180000</v>
      </c>
      <c r="T133" s="42" t="s">
        <v>112</v>
      </c>
      <c r="U133" s="49">
        <v>46000.0</v>
      </c>
      <c r="V133" s="49">
        <v>46358.0</v>
      </c>
      <c r="W133" s="42">
        <v>12.0</v>
      </c>
      <c r="X133" s="42" t="s">
        <v>84</v>
      </c>
      <c r="Y133" s="42" t="s">
        <v>221</v>
      </c>
    </row>
    <row r="134" ht="18.75" customHeight="1">
      <c r="A134" s="46" t="s">
        <v>9710</v>
      </c>
      <c r="B134" s="40">
        <v>46000.0</v>
      </c>
      <c r="C134" s="42">
        <v>11961.0</v>
      </c>
      <c r="D134" s="47" t="s">
        <v>9681</v>
      </c>
      <c r="E134" s="46" t="s">
        <v>9682</v>
      </c>
      <c r="F134" s="47" t="s">
        <v>9707</v>
      </c>
      <c r="G134" s="47" t="s">
        <v>2778</v>
      </c>
      <c r="H134" s="47" t="s">
        <v>2778</v>
      </c>
      <c r="I134" s="42" t="s">
        <v>58</v>
      </c>
      <c r="J134" s="49">
        <v>45408.0</v>
      </c>
      <c r="K134" s="40"/>
      <c r="L134" s="42"/>
      <c r="M134" s="51">
        <v>118000.0</v>
      </c>
      <c r="N134" s="42" t="s">
        <v>75</v>
      </c>
      <c r="O134" s="51">
        <v>0.0</v>
      </c>
      <c r="P134" s="51">
        <v>0.0</v>
      </c>
      <c r="Q134" s="54">
        <v>0.0</v>
      </c>
      <c r="R134" s="54">
        <v>0.0</v>
      </c>
      <c r="S134" s="52">
        <f t="shared" si="2"/>
        <v>0</v>
      </c>
      <c r="T134" s="42" t="s">
        <v>248</v>
      </c>
      <c r="U134" s="49">
        <v>46000.0</v>
      </c>
      <c r="V134" s="49">
        <v>46389.0</v>
      </c>
      <c r="W134" s="42">
        <v>1.0</v>
      </c>
      <c r="X134" s="42" t="s">
        <v>84</v>
      </c>
      <c r="Y134" s="42" t="s">
        <v>85</v>
      </c>
    </row>
    <row r="135" ht="18.75" customHeight="1">
      <c r="A135" s="46" t="s">
        <v>9713</v>
      </c>
      <c r="B135" s="40">
        <v>46000.0</v>
      </c>
      <c r="C135" s="42">
        <v>11961.0</v>
      </c>
      <c r="D135" s="47" t="s">
        <v>9681</v>
      </c>
      <c r="E135" s="46" t="s">
        <v>9682</v>
      </c>
      <c r="F135" s="47" t="s">
        <v>9707</v>
      </c>
      <c r="G135" s="47" t="s">
        <v>2778</v>
      </c>
      <c r="H135" s="47" t="s">
        <v>2778</v>
      </c>
      <c r="I135" s="42" t="s">
        <v>58</v>
      </c>
      <c r="J135" s="49">
        <v>45408.0</v>
      </c>
      <c r="K135" s="40"/>
      <c r="L135" s="42"/>
      <c r="M135" s="51">
        <v>118000.0</v>
      </c>
      <c r="N135" s="42" t="s">
        <v>75</v>
      </c>
      <c r="O135" s="51">
        <v>0.0</v>
      </c>
      <c r="P135" s="51">
        <v>0.0</v>
      </c>
      <c r="Q135" s="54">
        <v>0.0</v>
      </c>
      <c r="R135" s="54">
        <v>0.0</v>
      </c>
      <c r="S135" s="52">
        <f t="shared" si="2"/>
        <v>0</v>
      </c>
      <c r="T135" s="42" t="s">
        <v>248</v>
      </c>
      <c r="U135" s="49">
        <v>46000.0</v>
      </c>
      <c r="V135" s="49">
        <v>46420.0</v>
      </c>
      <c r="W135" s="42">
        <v>1.0</v>
      </c>
      <c r="X135" s="42" t="s">
        <v>84</v>
      </c>
      <c r="Y135" s="42" t="s">
        <v>85</v>
      </c>
    </row>
    <row r="136">
      <c r="A136" s="38" t="s">
        <v>9717</v>
      </c>
      <c r="B136" s="40">
        <v>46000.0</v>
      </c>
      <c r="C136" s="42">
        <v>5054.0</v>
      </c>
      <c r="D136" s="228" t="s">
        <v>9719</v>
      </c>
      <c r="E136" s="46" t="s">
        <v>9720</v>
      </c>
      <c r="F136" s="47" t="s">
        <v>9721</v>
      </c>
      <c r="G136" s="47" t="s">
        <v>315</v>
      </c>
      <c r="H136" s="47" t="s">
        <v>177</v>
      </c>
      <c r="I136" s="42" t="s">
        <v>58</v>
      </c>
      <c r="J136" s="49">
        <v>44635.0</v>
      </c>
      <c r="K136" s="40">
        <v>46000.0</v>
      </c>
      <c r="L136" s="42" t="s">
        <v>75</v>
      </c>
      <c r="M136" s="51">
        <v>0.0</v>
      </c>
      <c r="N136" s="42" t="s">
        <v>75</v>
      </c>
      <c r="O136" s="54">
        <v>858053.0</v>
      </c>
      <c r="P136" s="139">
        <v>858053.0</v>
      </c>
      <c r="Q136" s="54">
        <v>0.0</v>
      </c>
      <c r="R136" s="54">
        <v>0.0</v>
      </c>
      <c r="S136" s="52">
        <f t="shared" si="2"/>
        <v>858053</v>
      </c>
      <c r="T136" s="42" t="s">
        <v>112</v>
      </c>
      <c r="U136" s="49">
        <v>46000.0</v>
      </c>
      <c r="V136" s="49">
        <v>46360.0</v>
      </c>
      <c r="W136" s="42">
        <v>12.0</v>
      </c>
      <c r="X136" s="42" t="s">
        <v>98</v>
      </c>
      <c r="Y136" s="42" t="s">
        <v>85</v>
      </c>
    </row>
    <row r="137">
      <c r="A137" s="38" t="s">
        <v>9724</v>
      </c>
      <c r="B137" s="40">
        <v>46000.0</v>
      </c>
      <c r="C137" s="42">
        <v>1866.0</v>
      </c>
      <c r="D137" s="228" t="s">
        <v>1864</v>
      </c>
      <c r="E137" s="46" t="s">
        <v>1865</v>
      </c>
      <c r="F137" s="47" t="s">
        <v>1866</v>
      </c>
      <c r="G137" s="47" t="s">
        <v>713</v>
      </c>
      <c r="H137" s="47" t="s">
        <v>177</v>
      </c>
      <c r="I137" s="42" t="s">
        <v>58</v>
      </c>
      <c r="J137" s="49">
        <v>44405.0</v>
      </c>
      <c r="K137" s="40">
        <v>46000.0</v>
      </c>
      <c r="L137" s="42" t="s">
        <v>75</v>
      </c>
      <c r="M137" s="51">
        <v>0.0</v>
      </c>
      <c r="N137" s="42" t="s">
        <v>75</v>
      </c>
      <c r="O137" s="54">
        <v>78052.0</v>
      </c>
      <c r="P137" s="139">
        <v>78052.0</v>
      </c>
      <c r="Q137" s="54">
        <v>0.0</v>
      </c>
      <c r="R137" s="54">
        <v>0.0</v>
      </c>
      <c r="S137" s="52">
        <f t="shared" si="2"/>
        <v>78052</v>
      </c>
      <c r="T137" s="42" t="s">
        <v>112</v>
      </c>
      <c r="U137" s="49">
        <v>46000.0</v>
      </c>
      <c r="V137" s="49">
        <v>46039.0</v>
      </c>
      <c r="W137" s="42">
        <v>1.0</v>
      </c>
      <c r="X137" s="42" t="s">
        <v>98</v>
      </c>
      <c r="Y137" s="42" t="s">
        <v>85</v>
      </c>
    </row>
    <row r="138">
      <c r="A138" s="38" t="s">
        <v>9729</v>
      </c>
      <c r="B138" s="40">
        <v>46000.0</v>
      </c>
      <c r="C138" s="42">
        <v>12986.0</v>
      </c>
      <c r="D138" s="228" t="s">
        <v>8495</v>
      </c>
      <c r="E138" s="46" t="s">
        <v>1975</v>
      </c>
      <c r="F138" s="47" t="s">
        <v>1976</v>
      </c>
      <c r="G138" s="47" t="s">
        <v>601</v>
      </c>
      <c r="H138" s="47" t="s">
        <v>177</v>
      </c>
      <c r="I138" s="42" t="s">
        <v>58</v>
      </c>
      <c r="J138" s="49">
        <v>45511.0</v>
      </c>
      <c r="K138" s="40">
        <v>46000.0</v>
      </c>
      <c r="L138" s="42" t="s">
        <v>75</v>
      </c>
      <c r="M138" s="51">
        <v>78000.0</v>
      </c>
      <c r="N138" s="42" t="s">
        <v>75</v>
      </c>
      <c r="O138" s="54">
        <v>80000.0</v>
      </c>
      <c r="P138" s="123">
        <v>80000.0</v>
      </c>
      <c r="Q138" s="54">
        <v>0.0</v>
      </c>
      <c r="R138" s="51">
        <v>560.0</v>
      </c>
      <c r="S138" s="52">
        <f t="shared" si="2"/>
        <v>79440</v>
      </c>
      <c r="T138" s="42" t="s">
        <v>83</v>
      </c>
      <c r="U138" s="49">
        <v>46000.0</v>
      </c>
      <c r="V138" s="49">
        <v>46030.0</v>
      </c>
      <c r="W138" s="42">
        <v>1.0</v>
      </c>
      <c r="X138" s="42" t="s">
        <v>98</v>
      </c>
      <c r="Y138" s="42" t="s">
        <v>85</v>
      </c>
    </row>
    <row r="139">
      <c r="A139" s="38" t="s">
        <v>9734</v>
      </c>
      <c r="B139" s="40">
        <v>46000.0</v>
      </c>
      <c r="C139" s="42">
        <v>12996.0</v>
      </c>
      <c r="D139" s="228" t="s">
        <v>5398</v>
      </c>
      <c r="E139" s="46" t="s">
        <v>5399</v>
      </c>
      <c r="F139" s="47" t="s">
        <v>6466</v>
      </c>
      <c r="G139" s="47" t="s">
        <v>601</v>
      </c>
      <c r="H139" s="47" t="s">
        <v>177</v>
      </c>
      <c r="I139" s="42" t="s">
        <v>58</v>
      </c>
      <c r="J139" s="49">
        <v>45512.0</v>
      </c>
      <c r="K139" s="40">
        <v>46000.0</v>
      </c>
      <c r="L139" s="42" t="s">
        <v>75</v>
      </c>
      <c r="M139" s="51">
        <v>0.0</v>
      </c>
      <c r="N139" s="42" t="s">
        <v>75</v>
      </c>
      <c r="O139" s="54">
        <v>708039.0</v>
      </c>
      <c r="P139" s="139">
        <v>708000.0</v>
      </c>
      <c r="Q139" s="54">
        <v>0.0</v>
      </c>
      <c r="R139" s="54">
        <v>0.0</v>
      </c>
      <c r="S139" s="52">
        <f t="shared" si="2"/>
        <v>708000</v>
      </c>
      <c r="T139" s="42" t="s">
        <v>112</v>
      </c>
      <c r="U139" s="49">
        <v>46000.0</v>
      </c>
      <c r="V139" s="49">
        <v>46188.0</v>
      </c>
      <c r="W139" s="42">
        <v>6.0</v>
      </c>
      <c r="X139" s="42" t="s">
        <v>84</v>
      </c>
      <c r="Y139" s="42" t="s">
        <v>85</v>
      </c>
    </row>
    <row r="140">
      <c r="A140" s="38" t="s">
        <v>9737</v>
      </c>
      <c r="B140" s="40">
        <v>46000.0</v>
      </c>
      <c r="C140" s="42">
        <v>6043.0</v>
      </c>
      <c r="D140" s="228" t="s">
        <v>933</v>
      </c>
      <c r="E140" s="46" t="s">
        <v>934</v>
      </c>
      <c r="F140" s="47" t="s">
        <v>935</v>
      </c>
      <c r="G140" s="47" t="s">
        <v>936</v>
      </c>
      <c r="H140" s="47" t="s">
        <v>134</v>
      </c>
      <c r="I140" s="42" t="s">
        <v>58</v>
      </c>
      <c r="J140" s="49">
        <v>44729.0</v>
      </c>
      <c r="K140" s="40">
        <v>46000.0</v>
      </c>
      <c r="L140" s="42" t="s">
        <v>75</v>
      </c>
      <c r="M140" s="51">
        <v>78000.0</v>
      </c>
      <c r="N140" s="42" t="s">
        <v>75</v>
      </c>
      <c r="O140" s="54">
        <v>10075.0</v>
      </c>
      <c r="P140" s="139">
        <v>10000.0</v>
      </c>
      <c r="Q140" s="54">
        <v>0.0</v>
      </c>
      <c r="R140" s="54">
        <v>0.0</v>
      </c>
      <c r="S140" s="52">
        <f t="shared" si="2"/>
        <v>10000</v>
      </c>
      <c r="T140" s="42" t="s">
        <v>112</v>
      </c>
      <c r="U140" s="49">
        <v>46000.0</v>
      </c>
      <c r="V140" s="49">
        <v>46031.0</v>
      </c>
      <c r="W140" s="42">
        <v>1.0</v>
      </c>
      <c r="X140" s="42" t="s">
        <v>98</v>
      </c>
      <c r="Y140" s="42" t="s">
        <v>85</v>
      </c>
    </row>
    <row r="141">
      <c r="A141" s="38" t="s">
        <v>9741</v>
      </c>
      <c r="B141" s="40">
        <v>46000.0</v>
      </c>
      <c r="C141" s="42">
        <v>6926.0</v>
      </c>
      <c r="D141" s="228" t="s">
        <v>543</v>
      </c>
      <c r="E141" s="46" t="s">
        <v>545</v>
      </c>
      <c r="F141" s="47" t="s">
        <v>894</v>
      </c>
      <c r="G141" s="47" t="s">
        <v>355</v>
      </c>
      <c r="H141" s="47" t="s">
        <v>235</v>
      </c>
      <c r="I141" s="42" t="s">
        <v>58</v>
      </c>
      <c r="J141" s="49">
        <v>44816.0</v>
      </c>
      <c r="K141" s="40">
        <v>46000.0</v>
      </c>
      <c r="L141" s="42" t="s">
        <v>75</v>
      </c>
      <c r="M141" s="54">
        <v>0.0</v>
      </c>
      <c r="N141" s="42" t="s">
        <v>75</v>
      </c>
      <c r="O141" s="54">
        <v>78078.0</v>
      </c>
      <c r="P141" s="139">
        <v>78078.0</v>
      </c>
      <c r="Q141" s="54">
        <v>0.0</v>
      </c>
      <c r="R141" s="54">
        <v>0.0</v>
      </c>
      <c r="S141" s="52">
        <f t="shared" si="2"/>
        <v>78078</v>
      </c>
      <c r="T141" s="42" t="s">
        <v>112</v>
      </c>
      <c r="U141" s="49">
        <v>46000.0</v>
      </c>
      <c r="V141" s="49">
        <v>46030.0</v>
      </c>
      <c r="W141" s="42">
        <v>1.0</v>
      </c>
      <c r="X141" s="42" t="s">
        <v>98</v>
      </c>
      <c r="Y141" s="42" t="s">
        <v>85</v>
      </c>
    </row>
    <row r="142">
      <c r="A142" s="38" t="s">
        <v>9744</v>
      </c>
      <c r="B142" s="40">
        <v>46000.0</v>
      </c>
      <c r="C142" s="42">
        <v>14006.0</v>
      </c>
      <c r="D142" s="228" t="s">
        <v>9746</v>
      </c>
      <c r="E142" s="46" t="s">
        <v>9747</v>
      </c>
      <c r="F142" s="47" t="s">
        <v>9748</v>
      </c>
      <c r="G142" s="47" t="s">
        <v>199</v>
      </c>
      <c r="H142" s="47" t="s">
        <v>200</v>
      </c>
      <c r="I142" s="42" t="s">
        <v>58</v>
      </c>
      <c r="J142" s="49">
        <v>45629.0</v>
      </c>
      <c r="K142" s="40">
        <v>46000.0</v>
      </c>
      <c r="L142" s="42" t="s">
        <v>75</v>
      </c>
      <c r="M142" s="51">
        <v>0.0</v>
      </c>
      <c r="N142" s="42" t="s">
        <v>75</v>
      </c>
      <c r="O142" s="54">
        <v>858019.0</v>
      </c>
      <c r="P142" s="139">
        <v>858000.0</v>
      </c>
      <c r="Q142" s="54">
        <v>0.0</v>
      </c>
      <c r="R142" s="54">
        <v>0.0</v>
      </c>
      <c r="S142" s="52">
        <f t="shared" si="2"/>
        <v>858000</v>
      </c>
      <c r="T142" s="42" t="s">
        <v>112</v>
      </c>
      <c r="U142" s="49">
        <v>46000.0</v>
      </c>
      <c r="V142" s="49">
        <v>46363.0</v>
      </c>
      <c r="W142" s="42">
        <v>12.0</v>
      </c>
      <c r="X142" s="42" t="s">
        <v>98</v>
      </c>
      <c r="Y142" s="42" t="s">
        <v>85</v>
      </c>
    </row>
    <row r="143">
      <c r="A143" s="38" t="s">
        <v>9752</v>
      </c>
      <c r="B143" s="40">
        <v>46000.0</v>
      </c>
      <c r="C143" s="42">
        <v>13501.0</v>
      </c>
      <c r="D143" s="228" t="s">
        <v>1398</v>
      </c>
      <c r="E143" s="46" t="s">
        <v>1399</v>
      </c>
      <c r="F143" s="47" t="s">
        <v>1401</v>
      </c>
      <c r="G143" s="47" t="s">
        <v>830</v>
      </c>
      <c r="H143" s="47" t="s">
        <v>123</v>
      </c>
      <c r="I143" s="42" t="s">
        <v>58</v>
      </c>
      <c r="J143" s="49">
        <v>45571.0</v>
      </c>
      <c r="K143" s="40">
        <v>46000.0</v>
      </c>
      <c r="L143" s="42" t="s">
        <v>75</v>
      </c>
      <c r="M143" s="51">
        <v>0.0</v>
      </c>
      <c r="N143" s="42" t="s">
        <v>75</v>
      </c>
      <c r="O143" s="54">
        <v>118000.0</v>
      </c>
      <c r="P143" s="123">
        <v>118000.0</v>
      </c>
      <c r="Q143" s="54">
        <v>0.0</v>
      </c>
      <c r="R143" s="54">
        <v>826.0</v>
      </c>
      <c r="S143" s="52">
        <f t="shared" si="2"/>
        <v>117174</v>
      </c>
      <c r="T143" s="42" t="s">
        <v>83</v>
      </c>
      <c r="U143" s="49">
        <v>46000.0</v>
      </c>
      <c r="V143" s="49">
        <v>46035.0</v>
      </c>
      <c r="W143" s="42">
        <v>1.0</v>
      </c>
      <c r="X143" s="42" t="s">
        <v>84</v>
      </c>
      <c r="Y143" s="42" t="s">
        <v>85</v>
      </c>
    </row>
    <row r="144">
      <c r="A144" s="46" t="s">
        <v>9757</v>
      </c>
      <c r="B144" s="40">
        <v>46001.0</v>
      </c>
      <c r="C144" s="42">
        <v>3929.0</v>
      </c>
      <c r="D144" s="228" t="s">
        <v>4051</v>
      </c>
      <c r="E144" s="46" t="s">
        <v>3322</v>
      </c>
      <c r="F144" s="47" t="s">
        <v>3323</v>
      </c>
      <c r="G144" s="47" t="s">
        <v>3324</v>
      </c>
      <c r="H144" s="47" t="s">
        <v>134</v>
      </c>
      <c r="I144" s="42" t="s">
        <v>58</v>
      </c>
      <c r="J144" s="49">
        <v>44562.0</v>
      </c>
      <c r="K144" s="40">
        <v>46000.0</v>
      </c>
      <c r="L144" s="42" t="s">
        <v>75</v>
      </c>
      <c r="M144" s="51">
        <v>858000.0</v>
      </c>
      <c r="N144" s="42" t="s">
        <v>75</v>
      </c>
      <c r="O144" s="54">
        <v>816020.0</v>
      </c>
      <c r="P144" s="139">
        <v>816020.0</v>
      </c>
      <c r="Q144" s="54">
        <v>0.0</v>
      </c>
      <c r="R144" s="51">
        <v>0.0</v>
      </c>
      <c r="S144" s="52">
        <f t="shared" si="2"/>
        <v>816020</v>
      </c>
      <c r="T144" s="42" t="s">
        <v>112</v>
      </c>
      <c r="U144" s="49">
        <v>46042.0</v>
      </c>
      <c r="V144" s="49">
        <v>46406.0</v>
      </c>
      <c r="W144" s="42">
        <v>12.0</v>
      </c>
      <c r="X144" s="42" t="s">
        <v>98</v>
      </c>
      <c r="Y144" s="42" t="s">
        <v>85</v>
      </c>
    </row>
    <row r="145">
      <c r="A145" s="38" t="s">
        <v>9760</v>
      </c>
      <c r="B145" s="40">
        <v>46001.0</v>
      </c>
      <c r="C145" s="42">
        <v>4446.0</v>
      </c>
      <c r="D145" s="228" t="s">
        <v>1591</v>
      </c>
      <c r="E145" s="46" t="s">
        <v>1592</v>
      </c>
      <c r="F145" s="228" t="s">
        <v>1593</v>
      </c>
      <c r="G145" s="47" t="s">
        <v>315</v>
      </c>
      <c r="H145" s="47" t="s">
        <v>177</v>
      </c>
      <c r="I145" s="42" t="s">
        <v>58</v>
      </c>
      <c r="J145" s="49">
        <v>44592.0</v>
      </c>
      <c r="K145" s="40">
        <v>46000.0</v>
      </c>
      <c r="L145" s="42" t="s">
        <v>75</v>
      </c>
      <c r="M145" s="51">
        <v>0.0</v>
      </c>
      <c r="N145" s="42" t="s">
        <v>75</v>
      </c>
      <c r="O145" s="54">
        <v>78000.0</v>
      </c>
      <c r="P145" s="123">
        <v>78000.0</v>
      </c>
      <c r="Q145" s="54">
        <v>0.0</v>
      </c>
      <c r="R145" s="51">
        <v>546.0</v>
      </c>
      <c r="S145" s="52">
        <f t="shared" si="2"/>
        <v>77454</v>
      </c>
      <c r="T145" s="42" t="s">
        <v>83</v>
      </c>
      <c r="U145" s="49">
        <v>46000.0</v>
      </c>
      <c r="V145" s="49">
        <v>46030.0</v>
      </c>
      <c r="W145" s="42">
        <v>1.0</v>
      </c>
      <c r="X145" s="42" t="s">
        <v>98</v>
      </c>
      <c r="Y145" s="42" t="s">
        <v>85</v>
      </c>
    </row>
    <row r="146">
      <c r="A146" s="38" t="s">
        <v>9764</v>
      </c>
      <c r="B146" s="40">
        <v>46001.0</v>
      </c>
      <c r="C146" s="42">
        <v>4075.0</v>
      </c>
      <c r="D146" s="228" t="s">
        <v>1292</v>
      </c>
      <c r="E146" s="46" t="s">
        <v>1293</v>
      </c>
      <c r="F146" s="228" t="s">
        <v>1294</v>
      </c>
      <c r="G146" s="47" t="s">
        <v>1295</v>
      </c>
      <c r="H146" s="47" t="s">
        <v>1296</v>
      </c>
      <c r="I146" s="42" t="s">
        <v>58</v>
      </c>
      <c r="J146" s="49">
        <v>44566.0</v>
      </c>
      <c r="K146" s="40">
        <v>46000.0</v>
      </c>
      <c r="L146" s="42" t="s">
        <v>75</v>
      </c>
      <c r="M146" s="51">
        <v>0.0</v>
      </c>
      <c r="N146" s="42" t="s">
        <v>75</v>
      </c>
      <c r="O146" s="54">
        <v>78000.0</v>
      </c>
      <c r="P146" s="123">
        <v>78000.0</v>
      </c>
      <c r="Q146" s="54">
        <v>0.0</v>
      </c>
      <c r="R146" s="51">
        <v>4440.0</v>
      </c>
      <c r="S146" s="52">
        <f t="shared" si="2"/>
        <v>73560</v>
      </c>
      <c r="T146" s="42" t="s">
        <v>83</v>
      </c>
      <c r="U146" s="49">
        <v>46000.0</v>
      </c>
      <c r="V146" s="49">
        <v>46030.0</v>
      </c>
      <c r="W146" s="42">
        <v>1.0</v>
      </c>
      <c r="X146" s="42" t="s">
        <v>98</v>
      </c>
      <c r="Y146" s="42" t="s">
        <v>85</v>
      </c>
    </row>
    <row r="147" ht="13.5" customHeight="1">
      <c r="A147" s="38" t="s">
        <v>9767</v>
      </c>
      <c r="B147" s="40">
        <v>46001.0</v>
      </c>
      <c r="C147" s="42">
        <v>3347.0</v>
      </c>
      <c r="D147" s="228" t="s">
        <v>8917</v>
      </c>
      <c r="E147" s="46" t="s">
        <v>8918</v>
      </c>
      <c r="F147" s="228" t="s">
        <v>8920</v>
      </c>
      <c r="G147" s="47" t="s">
        <v>179</v>
      </c>
      <c r="H147" s="47" t="s">
        <v>177</v>
      </c>
      <c r="I147" s="42" t="s">
        <v>58</v>
      </c>
      <c r="J147" s="49">
        <v>44525.0</v>
      </c>
      <c r="K147" s="40">
        <v>46000.0</v>
      </c>
      <c r="L147" s="42" t="s">
        <v>75</v>
      </c>
      <c r="M147" s="51">
        <v>0.0</v>
      </c>
      <c r="N147" s="42" t="s">
        <v>75</v>
      </c>
      <c r="O147" s="54">
        <v>78000.0</v>
      </c>
      <c r="P147" s="123">
        <v>78000.0</v>
      </c>
      <c r="Q147" s="54">
        <v>0.0</v>
      </c>
      <c r="R147" s="51">
        <v>546.0</v>
      </c>
      <c r="S147" s="52">
        <f t="shared" si="2"/>
        <v>77454</v>
      </c>
      <c r="T147" s="42" t="s">
        <v>83</v>
      </c>
      <c r="U147" s="49">
        <v>46000.0</v>
      </c>
      <c r="V147" s="49">
        <v>46039.0</v>
      </c>
      <c r="W147" s="42">
        <v>1.0</v>
      </c>
      <c r="X147" s="42" t="s">
        <v>98</v>
      </c>
      <c r="Y147" s="42" t="s">
        <v>85</v>
      </c>
    </row>
    <row r="148">
      <c r="A148" s="38" t="s">
        <v>9774</v>
      </c>
      <c r="B148" s="40">
        <v>46001.0</v>
      </c>
      <c r="C148" s="42">
        <v>10139.0</v>
      </c>
      <c r="D148" s="228" t="s">
        <v>6724</v>
      </c>
      <c r="E148" s="46" t="s">
        <v>2090</v>
      </c>
      <c r="F148" s="47" t="s">
        <v>2091</v>
      </c>
      <c r="G148" s="47" t="s">
        <v>2092</v>
      </c>
      <c r="H148" s="47" t="s">
        <v>102</v>
      </c>
      <c r="I148" s="42" t="s">
        <v>58</v>
      </c>
      <c r="J148" s="49">
        <v>45186.0</v>
      </c>
      <c r="K148" s="40">
        <v>46001.0</v>
      </c>
      <c r="L148" s="42" t="s">
        <v>75</v>
      </c>
      <c r="M148" s="51">
        <v>0.0</v>
      </c>
      <c r="N148" s="42" t="s">
        <v>75</v>
      </c>
      <c r="O148" s="54">
        <v>118000.0</v>
      </c>
      <c r="P148" s="103">
        <v>118000.0</v>
      </c>
      <c r="Q148" s="54">
        <v>0.0</v>
      </c>
      <c r="R148" s="51">
        <v>4400.0</v>
      </c>
      <c r="S148" s="52">
        <f t="shared" si="2"/>
        <v>113600</v>
      </c>
      <c r="T148" s="42" t="s">
        <v>83</v>
      </c>
      <c r="U148" s="49">
        <v>46001.0</v>
      </c>
      <c r="V148" s="49">
        <v>46040.0</v>
      </c>
      <c r="W148" s="42">
        <v>1.0</v>
      </c>
      <c r="X148" s="42" t="s">
        <v>84</v>
      </c>
      <c r="Y148" s="42" t="s">
        <v>85</v>
      </c>
    </row>
    <row r="149">
      <c r="A149" s="38" t="s">
        <v>9778</v>
      </c>
      <c r="B149" s="40">
        <v>46001.0</v>
      </c>
      <c r="C149" s="42">
        <v>6385.0</v>
      </c>
      <c r="D149" s="228" t="s">
        <v>80</v>
      </c>
      <c r="E149" s="46" t="s">
        <v>8841</v>
      </c>
      <c r="F149" s="47" t="s">
        <v>1882</v>
      </c>
      <c r="G149" s="47" t="s">
        <v>132</v>
      </c>
      <c r="H149" s="47" t="s">
        <v>134</v>
      </c>
      <c r="I149" s="42" t="s">
        <v>58</v>
      </c>
      <c r="J149" s="49">
        <v>44765.0</v>
      </c>
      <c r="K149" s="40">
        <v>46001.0</v>
      </c>
      <c r="L149" s="42" t="s">
        <v>75</v>
      </c>
      <c r="M149" s="51">
        <v>118000.0</v>
      </c>
      <c r="N149" s="42" t="s">
        <v>75</v>
      </c>
      <c r="O149" s="54">
        <v>90001.0</v>
      </c>
      <c r="P149" s="117">
        <v>90001.0</v>
      </c>
      <c r="Q149" s="54">
        <v>0.0</v>
      </c>
      <c r="R149" s="51">
        <v>0.0</v>
      </c>
      <c r="S149" s="52">
        <f t="shared" si="2"/>
        <v>90001</v>
      </c>
      <c r="T149" s="42" t="s">
        <v>112</v>
      </c>
      <c r="U149" s="49">
        <v>46001.0</v>
      </c>
      <c r="V149" s="49">
        <v>46035.0</v>
      </c>
      <c r="W149" s="42">
        <v>1.0</v>
      </c>
      <c r="X149" s="42" t="s">
        <v>84</v>
      </c>
      <c r="Y149" s="42" t="s">
        <v>85</v>
      </c>
    </row>
    <row r="150">
      <c r="A150" s="38" t="s">
        <v>9782</v>
      </c>
      <c r="B150" s="40">
        <v>46001.0</v>
      </c>
      <c r="C150" s="42">
        <v>8814.0</v>
      </c>
      <c r="D150" s="228" t="s">
        <v>1151</v>
      </c>
      <c r="E150" s="46" t="s">
        <v>1013</v>
      </c>
      <c r="F150" s="47" t="s">
        <v>1014</v>
      </c>
      <c r="G150" s="47" t="s">
        <v>99</v>
      </c>
      <c r="H150" s="47" t="s">
        <v>101</v>
      </c>
      <c r="I150" s="42" t="s">
        <v>58</v>
      </c>
      <c r="J150" s="49">
        <v>45036.0</v>
      </c>
      <c r="K150" s="40">
        <v>46001.0</v>
      </c>
      <c r="L150" s="42" t="s">
        <v>75</v>
      </c>
      <c r="M150" s="51">
        <v>0.0</v>
      </c>
      <c r="N150" s="42" t="s">
        <v>75</v>
      </c>
      <c r="O150" s="54">
        <v>78076.0</v>
      </c>
      <c r="P150" s="117">
        <v>78076.0</v>
      </c>
      <c r="Q150" s="54">
        <v>0.0</v>
      </c>
      <c r="R150" s="51">
        <v>0.0</v>
      </c>
      <c r="S150" s="52">
        <f t="shared" si="2"/>
        <v>78076</v>
      </c>
      <c r="T150" s="42" t="s">
        <v>112</v>
      </c>
      <c r="U150" s="49">
        <v>46001.0</v>
      </c>
      <c r="V150" s="49">
        <v>46031.0</v>
      </c>
      <c r="W150" s="42">
        <v>1.0</v>
      </c>
      <c r="X150" s="42" t="s">
        <v>98</v>
      </c>
      <c r="Y150" s="42" t="s">
        <v>85</v>
      </c>
    </row>
    <row r="151">
      <c r="A151" s="38" t="s">
        <v>9786</v>
      </c>
      <c r="B151" s="40">
        <v>46001.0</v>
      </c>
      <c r="C151" s="42">
        <v>1389.0</v>
      </c>
      <c r="D151" s="228" t="s">
        <v>180</v>
      </c>
      <c r="E151" s="46" t="s">
        <v>181</v>
      </c>
      <c r="F151" s="47" t="s">
        <v>1821</v>
      </c>
      <c r="G151" s="47" t="s">
        <v>121</v>
      </c>
      <c r="H151" s="47" t="s">
        <v>123</v>
      </c>
      <c r="I151" s="42" t="s">
        <v>58</v>
      </c>
      <c r="J151" s="49">
        <v>44361.0</v>
      </c>
      <c r="K151" s="40">
        <v>46001.0</v>
      </c>
      <c r="L151" s="42" t="s">
        <v>75</v>
      </c>
      <c r="M151" s="51">
        <v>0.0</v>
      </c>
      <c r="N151" s="42" t="s">
        <v>75</v>
      </c>
      <c r="O151" s="54">
        <v>78000.0</v>
      </c>
      <c r="P151" s="103">
        <v>78000.0</v>
      </c>
      <c r="Q151" s="54">
        <v>0.0</v>
      </c>
      <c r="R151" s="54">
        <v>546.0</v>
      </c>
      <c r="S151" s="52">
        <f t="shared" si="2"/>
        <v>77454</v>
      </c>
      <c r="T151" s="42" t="s">
        <v>83</v>
      </c>
      <c r="U151" s="49">
        <v>46001.0</v>
      </c>
      <c r="V151" s="49">
        <v>46031.0</v>
      </c>
      <c r="W151" s="42">
        <v>1.0</v>
      </c>
      <c r="X151" s="42" t="s">
        <v>98</v>
      </c>
      <c r="Y151" s="42" t="s">
        <v>85</v>
      </c>
    </row>
    <row r="152">
      <c r="A152" s="158" t="s">
        <v>9790</v>
      </c>
      <c r="B152" s="40">
        <v>46001.0</v>
      </c>
      <c r="C152" s="42">
        <v>16946.0</v>
      </c>
      <c r="D152" s="228" t="s">
        <v>9792</v>
      </c>
      <c r="E152" s="46" t="s">
        <v>9794</v>
      </c>
      <c r="F152" s="585" t="s">
        <v>9797</v>
      </c>
      <c r="G152" s="47" t="s">
        <v>121</v>
      </c>
      <c r="H152" s="47" t="s">
        <v>123</v>
      </c>
      <c r="I152" s="42" t="s">
        <v>58</v>
      </c>
      <c r="J152" s="49">
        <v>45987.0</v>
      </c>
      <c r="K152" s="40">
        <v>46001.0</v>
      </c>
      <c r="L152" s="42" t="s">
        <v>75</v>
      </c>
      <c r="M152" s="51">
        <v>0.0</v>
      </c>
      <c r="N152" s="42" t="s">
        <v>75</v>
      </c>
      <c r="O152" s="54">
        <v>1298065.0</v>
      </c>
      <c r="P152" s="117">
        <v>1298000.0</v>
      </c>
      <c r="Q152" s="54">
        <v>118000.0</v>
      </c>
      <c r="R152" s="51">
        <v>0.0</v>
      </c>
      <c r="S152" s="52">
        <f t="shared" si="2"/>
        <v>1298000</v>
      </c>
      <c r="T152" s="42" t="s">
        <v>112</v>
      </c>
      <c r="U152" s="49">
        <v>46001.0</v>
      </c>
      <c r="V152" s="49">
        <v>46359.0</v>
      </c>
      <c r="W152" s="42">
        <v>12.0</v>
      </c>
      <c r="X152" s="42" t="s">
        <v>84</v>
      </c>
      <c r="Y152" s="42" t="s">
        <v>221</v>
      </c>
    </row>
    <row r="153">
      <c r="A153" s="46" t="s">
        <v>9809</v>
      </c>
      <c r="B153" s="40">
        <v>46001.0</v>
      </c>
      <c r="C153" s="42">
        <v>16946.0</v>
      </c>
      <c r="D153" s="47" t="s">
        <v>9792</v>
      </c>
      <c r="E153" s="46" t="s">
        <v>9794</v>
      </c>
      <c r="F153" s="585" t="s">
        <v>9797</v>
      </c>
      <c r="G153" s="47" t="s">
        <v>121</v>
      </c>
      <c r="H153" s="47" t="s">
        <v>123</v>
      </c>
      <c r="I153" s="42" t="s">
        <v>58</v>
      </c>
      <c r="J153" s="49">
        <v>45987.0</v>
      </c>
      <c r="K153" s="40"/>
      <c r="L153" s="42"/>
      <c r="M153" s="51">
        <v>118000.0</v>
      </c>
      <c r="N153" s="42" t="s">
        <v>75</v>
      </c>
      <c r="O153" s="54">
        <v>0.0</v>
      </c>
      <c r="P153" s="54">
        <v>0.0</v>
      </c>
      <c r="Q153" s="54">
        <v>0.0</v>
      </c>
      <c r="R153" s="51">
        <v>0.0</v>
      </c>
      <c r="S153" s="52">
        <f t="shared" si="2"/>
        <v>0</v>
      </c>
      <c r="T153" s="42" t="s">
        <v>248</v>
      </c>
      <c r="U153" s="49">
        <v>46001.0</v>
      </c>
      <c r="V153" s="49">
        <v>46390.0</v>
      </c>
      <c r="W153" s="42">
        <v>1.0</v>
      </c>
      <c r="X153" s="42" t="s">
        <v>84</v>
      </c>
      <c r="Y153" s="42" t="s">
        <v>85</v>
      </c>
    </row>
    <row r="154">
      <c r="A154" s="46" t="s">
        <v>9816</v>
      </c>
      <c r="B154" s="40">
        <v>46001.0</v>
      </c>
      <c r="C154" s="42">
        <v>16946.0</v>
      </c>
      <c r="D154" s="47" t="s">
        <v>9792</v>
      </c>
      <c r="E154" s="46" t="s">
        <v>9794</v>
      </c>
      <c r="F154" s="585" t="s">
        <v>9797</v>
      </c>
      <c r="G154" s="47" t="s">
        <v>121</v>
      </c>
      <c r="H154" s="47" t="s">
        <v>123</v>
      </c>
      <c r="I154" s="42" t="s">
        <v>58</v>
      </c>
      <c r="J154" s="49">
        <v>45987.0</v>
      </c>
      <c r="K154" s="40"/>
      <c r="L154" s="42"/>
      <c r="M154" s="51">
        <v>118000.0</v>
      </c>
      <c r="N154" s="42" t="s">
        <v>75</v>
      </c>
      <c r="O154" s="54">
        <v>0.0</v>
      </c>
      <c r="P154" s="54">
        <v>0.0</v>
      </c>
      <c r="Q154" s="54">
        <v>0.0</v>
      </c>
      <c r="R154" s="51">
        <v>0.0</v>
      </c>
      <c r="S154" s="52">
        <f t="shared" si="2"/>
        <v>0</v>
      </c>
      <c r="T154" s="42" t="s">
        <v>248</v>
      </c>
      <c r="U154" s="49">
        <v>46001.0</v>
      </c>
      <c r="V154" s="49">
        <v>46421.0</v>
      </c>
      <c r="W154" s="42">
        <v>1.0</v>
      </c>
      <c r="X154" s="42" t="s">
        <v>84</v>
      </c>
      <c r="Y154" s="42" t="s">
        <v>85</v>
      </c>
    </row>
    <row r="155">
      <c r="A155" s="38" t="s">
        <v>9820</v>
      </c>
      <c r="B155" s="40">
        <v>46002.0</v>
      </c>
      <c r="C155" s="42">
        <v>10946.0</v>
      </c>
      <c r="D155" s="228" t="s">
        <v>7793</v>
      </c>
      <c r="E155" s="46" t="s">
        <v>7794</v>
      </c>
      <c r="F155" s="47" t="s">
        <v>7795</v>
      </c>
      <c r="G155" s="47" t="s">
        <v>3643</v>
      </c>
      <c r="H155" s="47" t="s">
        <v>200</v>
      </c>
      <c r="I155" s="42" t="s">
        <v>58</v>
      </c>
      <c r="J155" s="49">
        <v>45293.0</v>
      </c>
      <c r="K155" s="40">
        <v>46001.0</v>
      </c>
      <c r="L155" s="42" t="s">
        <v>75</v>
      </c>
      <c r="M155" s="51">
        <v>0.0</v>
      </c>
      <c r="N155" s="42" t="s">
        <v>75</v>
      </c>
      <c r="O155" s="54">
        <v>2596078.0</v>
      </c>
      <c r="P155" s="117">
        <v>2596078.0</v>
      </c>
      <c r="Q155" s="54">
        <v>648000.0</v>
      </c>
      <c r="R155" s="51">
        <v>0.0</v>
      </c>
      <c r="S155" s="52">
        <f t="shared" si="2"/>
        <v>2596078</v>
      </c>
      <c r="T155" s="42" t="s">
        <v>112</v>
      </c>
      <c r="U155" s="49">
        <v>46001.0</v>
      </c>
      <c r="V155" s="49">
        <v>46744.0</v>
      </c>
      <c r="W155" s="42">
        <v>24.0</v>
      </c>
      <c r="X155" s="42" t="s">
        <v>84</v>
      </c>
      <c r="Y155" s="42" t="s">
        <v>85</v>
      </c>
    </row>
    <row r="156">
      <c r="A156" s="46" t="s">
        <v>9826</v>
      </c>
      <c r="B156" s="40">
        <v>46002.0</v>
      </c>
      <c r="C156" s="42">
        <v>10946.0</v>
      </c>
      <c r="D156" s="47" t="s">
        <v>7793</v>
      </c>
      <c r="E156" s="46" t="s">
        <v>7794</v>
      </c>
      <c r="F156" s="47" t="s">
        <v>7795</v>
      </c>
      <c r="G156" s="47" t="s">
        <v>3643</v>
      </c>
      <c r="H156" s="47" t="s">
        <v>200</v>
      </c>
      <c r="I156" s="42" t="s">
        <v>58</v>
      </c>
      <c r="J156" s="49">
        <v>45293.0</v>
      </c>
      <c r="K156" s="40"/>
      <c r="L156" s="42"/>
      <c r="M156" s="51">
        <v>648000.0</v>
      </c>
      <c r="N156" s="42" t="s">
        <v>75</v>
      </c>
      <c r="O156" s="54">
        <v>0.0</v>
      </c>
      <c r="P156" s="54">
        <v>0.0</v>
      </c>
      <c r="Q156" s="54">
        <v>0.0</v>
      </c>
      <c r="R156" s="51">
        <v>0.0</v>
      </c>
      <c r="S156" s="52">
        <f t="shared" si="2"/>
        <v>0</v>
      </c>
      <c r="T156" s="42" t="s">
        <v>248</v>
      </c>
      <c r="U156" s="49">
        <v>46001.0</v>
      </c>
      <c r="V156" s="49">
        <v>46927.0</v>
      </c>
      <c r="W156" s="42">
        <v>6.0</v>
      </c>
      <c r="X156" s="42" t="s">
        <v>84</v>
      </c>
      <c r="Y156" s="42" t="s">
        <v>85</v>
      </c>
    </row>
    <row r="157">
      <c r="A157" s="38" t="s">
        <v>9829</v>
      </c>
      <c r="B157" s="40">
        <v>46002.0</v>
      </c>
      <c r="C157" s="42">
        <v>6058.0</v>
      </c>
      <c r="D157" s="228" t="s">
        <v>2018</v>
      </c>
      <c r="E157" s="46" t="s">
        <v>1798</v>
      </c>
      <c r="F157" s="47" t="s">
        <v>2358</v>
      </c>
      <c r="G157" s="47" t="s">
        <v>812</v>
      </c>
      <c r="H157" s="47" t="s">
        <v>123</v>
      </c>
      <c r="I157" s="42" t="s">
        <v>58</v>
      </c>
      <c r="J157" s="49">
        <v>44730.0</v>
      </c>
      <c r="K157" s="40">
        <v>46001.0</v>
      </c>
      <c r="L157" s="42" t="s">
        <v>75</v>
      </c>
      <c r="M157" s="51">
        <v>0.0</v>
      </c>
      <c r="N157" s="42" t="s">
        <v>75</v>
      </c>
      <c r="O157" s="54">
        <v>118000.0</v>
      </c>
      <c r="P157" s="103">
        <v>118000.0</v>
      </c>
      <c r="Q157" s="54">
        <v>0.0</v>
      </c>
      <c r="R157" s="51">
        <v>4400.0</v>
      </c>
      <c r="S157" s="52">
        <f t="shared" si="2"/>
        <v>113600</v>
      </c>
      <c r="T157" s="42" t="s">
        <v>83</v>
      </c>
      <c r="U157" s="49">
        <v>46001.0</v>
      </c>
      <c r="V157" s="49">
        <v>46036.0</v>
      </c>
      <c r="W157" s="42">
        <v>1.0</v>
      </c>
      <c r="X157" s="42" t="s">
        <v>84</v>
      </c>
      <c r="Y157" s="42" t="s">
        <v>85</v>
      </c>
    </row>
    <row r="158">
      <c r="A158" s="38" t="s">
        <v>9837</v>
      </c>
      <c r="B158" s="40">
        <v>46002.0</v>
      </c>
      <c r="C158" s="42">
        <v>6899.0</v>
      </c>
      <c r="D158" s="228" t="s">
        <v>2001</v>
      </c>
      <c r="E158" s="46" t="s">
        <v>2002</v>
      </c>
      <c r="F158" s="426" t="s">
        <v>2004</v>
      </c>
      <c r="G158" s="47" t="s">
        <v>315</v>
      </c>
      <c r="H158" s="47" t="s">
        <v>177</v>
      </c>
      <c r="I158" s="42" t="s">
        <v>58</v>
      </c>
      <c r="J158" s="49">
        <v>44812.0</v>
      </c>
      <c r="K158" s="40">
        <v>46001.0</v>
      </c>
      <c r="L158" s="42" t="s">
        <v>75</v>
      </c>
      <c r="M158" s="51">
        <v>0.0</v>
      </c>
      <c r="N158" s="42" t="s">
        <v>75</v>
      </c>
      <c r="O158" s="54">
        <v>78000.0</v>
      </c>
      <c r="P158" s="103">
        <v>78000.0</v>
      </c>
      <c r="Q158" s="54">
        <v>0.0</v>
      </c>
      <c r="R158" s="51">
        <v>546.0</v>
      </c>
      <c r="S158" s="52">
        <f t="shared" si="2"/>
        <v>77454</v>
      </c>
      <c r="T158" s="42" t="s">
        <v>83</v>
      </c>
      <c r="U158" s="49">
        <v>46001.0</v>
      </c>
      <c r="V158" s="49">
        <v>46031.0</v>
      </c>
      <c r="W158" s="42">
        <v>1.0</v>
      </c>
      <c r="X158" s="42" t="s">
        <v>98</v>
      </c>
      <c r="Y158" s="42" t="s">
        <v>85</v>
      </c>
    </row>
    <row r="159">
      <c r="A159" s="38" t="s">
        <v>9844</v>
      </c>
      <c r="B159" s="40">
        <v>46002.0</v>
      </c>
      <c r="C159" s="42">
        <v>6598.0</v>
      </c>
      <c r="D159" s="228" t="s">
        <v>1478</v>
      </c>
      <c r="E159" s="46" t="s">
        <v>1479</v>
      </c>
      <c r="F159" s="426" t="s">
        <v>1480</v>
      </c>
      <c r="G159" s="47" t="s">
        <v>485</v>
      </c>
      <c r="H159" s="47" t="s">
        <v>486</v>
      </c>
      <c r="I159" s="42" t="s">
        <v>58</v>
      </c>
      <c r="J159" s="49">
        <v>44784.0</v>
      </c>
      <c r="K159" s="40">
        <v>46001.0</v>
      </c>
      <c r="L159" s="42" t="s">
        <v>75</v>
      </c>
      <c r="N159" s="42" t="s">
        <v>75</v>
      </c>
      <c r="O159" s="54">
        <v>50019.0</v>
      </c>
      <c r="P159" s="117">
        <v>50019.0</v>
      </c>
      <c r="Q159" s="54">
        <v>0.0</v>
      </c>
      <c r="R159" s="51">
        <v>0.0</v>
      </c>
      <c r="S159" s="52">
        <f t="shared" si="2"/>
        <v>50019</v>
      </c>
      <c r="T159" s="42" t="s">
        <v>112</v>
      </c>
      <c r="U159" s="49">
        <v>46001.0</v>
      </c>
      <c r="V159" s="49">
        <v>46031.0</v>
      </c>
      <c r="W159" s="42">
        <v>1.0</v>
      </c>
      <c r="X159" s="42" t="s">
        <v>98</v>
      </c>
      <c r="Y159" s="42" t="s">
        <v>85</v>
      </c>
    </row>
    <row r="160">
      <c r="A160" s="38" t="s">
        <v>9848</v>
      </c>
      <c r="B160" s="40">
        <v>46002.0</v>
      </c>
      <c r="C160" s="42">
        <v>11180.0</v>
      </c>
      <c r="D160" s="228" t="s">
        <v>6854</v>
      </c>
      <c r="E160" s="46" t="s">
        <v>1331</v>
      </c>
      <c r="F160" s="426" t="s">
        <v>1332</v>
      </c>
      <c r="G160" s="47" t="s">
        <v>315</v>
      </c>
      <c r="H160" s="47" t="s">
        <v>177</v>
      </c>
      <c r="I160" s="42" t="s">
        <v>58</v>
      </c>
      <c r="J160" s="49">
        <v>45318.0</v>
      </c>
      <c r="K160" s="40">
        <v>46001.0</v>
      </c>
      <c r="L160" s="42" t="s">
        <v>75</v>
      </c>
      <c r="M160" s="51">
        <v>0.0</v>
      </c>
      <c r="N160" s="42" t="s">
        <v>75</v>
      </c>
      <c r="O160" s="51">
        <v>78000.0</v>
      </c>
      <c r="P160" s="166">
        <v>78000.0</v>
      </c>
      <c r="Q160" s="54">
        <v>0.0</v>
      </c>
      <c r="R160" s="51">
        <v>4440.0</v>
      </c>
      <c r="S160" s="52">
        <f t="shared" si="2"/>
        <v>73560</v>
      </c>
      <c r="T160" s="42" t="s">
        <v>83</v>
      </c>
      <c r="U160" s="49">
        <v>46001.0</v>
      </c>
      <c r="V160" s="49">
        <v>46031.0</v>
      </c>
      <c r="W160" s="42">
        <v>1.0</v>
      </c>
      <c r="X160" s="42" t="s">
        <v>98</v>
      </c>
      <c r="Y160" s="42" t="s">
        <v>85</v>
      </c>
    </row>
    <row r="161">
      <c r="A161" s="38" t="s">
        <v>9852</v>
      </c>
      <c r="B161" s="40">
        <v>46002.0</v>
      </c>
      <c r="C161" s="42">
        <v>7427.0</v>
      </c>
      <c r="D161" s="228" t="s">
        <v>2329</v>
      </c>
      <c r="E161" s="46" t="s">
        <v>2330</v>
      </c>
      <c r="F161" s="47" t="s">
        <v>2332</v>
      </c>
      <c r="G161" s="47" t="s">
        <v>1295</v>
      </c>
      <c r="H161" s="47" t="s">
        <v>1296</v>
      </c>
      <c r="I161" s="42" t="s">
        <v>58</v>
      </c>
      <c r="J161" s="49">
        <v>44866.0</v>
      </c>
      <c r="K161" s="40">
        <v>46001.0</v>
      </c>
      <c r="L161" s="42" t="s">
        <v>75</v>
      </c>
      <c r="M161" s="51">
        <v>0.0</v>
      </c>
      <c r="N161" s="42" t="s">
        <v>75</v>
      </c>
      <c r="O161" s="51">
        <v>78000.0</v>
      </c>
      <c r="P161" s="166">
        <v>78000.0</v>
      </c>
      <c r="Q161" s="54">
        <v>0.0</v>
      </c>
      <c r="R161" s="51">
        <v>4440.0</v>
      </c>
      <c r="S161" s="52">
        <f t="shared" si="2"/>
        <v>73560</v>
      </c>
      <c r="T161" s="42" t="s">
        <v>83</v>
      </c>
      <c r="U161" s="49">
        <v>46001.0</v>
      </c>
      <c r="V161" s="49">
        <v>46032.0</v>
      </c>
      <c r="W161" s="42">
        <v>1.0</v>
      </c>
      <c r="X161" s="42" t="s">
        <v>98</v>
      </c>
      <c r="Y161" s="42" t="s">
        <v>85</v>
      </c>
    </row>
    <row r="162">
      <c r="A162" s="38" t="s">
        <v>9856</v>
      </c>
      <c r="B162" s="40">
        <v>46002.0</v>
      </c>
      <c r="C162" s="42">
        <v>6737.0</v>
      </c>
      <c r="D162" s="228" t="s">
        <v>1507</v>
      </c>
      <c r="E162" s="46" t="s">
        <v>1408</v>
      </c>
      <c r="F162" s="47" t="s">
        <v>1410</v>
      </c>
      <c r="G162" s="47" t="s">
        <v>243</v>
      </c>
      <c r="H162" s="47" t="s">
        <v>123</v>
      </c>
      <c r="I162" s="42" t="s">
        <v>58</v>
      </c>
      <c r="J162" s="49">
        <v>44797.0</v>
      </c>
      <c r="K162" s="40">
        <v>46001.0</v>
      </c>
      <c r="L162" s="42" t="s">
        <v>75</v>
      </c>
      <c r="M162" s="51">
        <v>78000.0</v>
      </c>
      <c r="N162" s="49">
        <v>46005.0</v>
      </c>
      <c r="O162" s="54">
        <v>156072.0</v>
      </c>
      <c r="P162" s="117">
        <v>156072.0</v>
      </c>
      <c r="Q162" s="54">
        <v>0.0</v>
      </c>
      <c r="R162" s="54">
        <v>0.0</v>
      </c>
      <c r="S162" s="52">
        <f t="shared" si="2"/>
        <v>156072</v>
      </c>
      <c r="T162" s="42" t="s">
        <v>112</v>
      </c>
      <c r="U162" s="49">
        <v>46005.0</v>
      </c>
      <c r="V162" s="49">
        <v>46035.0</v>
      </c>
      <c r="W162" s="42">
        <v>1.0</v>
      </c>
      <c r="X162" s="42" t="s">
        <v>98</v>
      </c>
      <c r="Y162" s="42" t="s">
        <v>85</v>
      </c>
    </row>
    <row r="163">
      <c r="A163" s="38" t="s">
        <v>9860</v>
      </c>
      <c r="B163" s="40">
        <v>46002.0</v>
      </c>
      <c r="C163" s="42">
        <v>8771.0</v>
      </c>
      <c r="D163" s="228" t="s">
        <v>2034</v>
      </c>
      <c r="E163" s="46" t="s">
        <v>2035</v>
      </c>
      <c r="F163" s="47" t="s">
        <v>2036</v>
      </c>
      <c r="G163" s="47" t="s">
        <v>485</v>
      </c>
      <c r="H163" s="47" t="s">
        <v>486</v>
      </c>
      <c r="I163" s="42" t="s">
        <v>58</v>
      </c>
      <c r="J163" s="49">
        <v>45028.0</v>
      </c>
      <c r="K163" s="40">
        <v>46001.0</v>
      </c>
      <c r="L163" s="42" t="s">
        <v>75</v>
      </c>
      <c r="M163" s="51">
        <v>0.0</v>
      </c>
      <c r="N163" s="49">
        <v>46002.0</v>
      </c>
      <c r="O163" s="54">
        <v>118081.0</v>
      </c>
      <c r="P163" s="117">
        <v>118081.0</v>
      </c>
      <c r="Q163" s="54">
        <v>0.0</v>
      </c>
      <c r="R163" s="54">
        <v>0.0</v>
      </c>
      <c r="S163" s="52">
        <f t="shared" si="2"/>
        <v>118081</v>
      </c>
      <c r="T163" s="42" t="s">
        <v>112</v>
      </c>
      <c r="U163" s="49">
        <v>46002.0</v>
      </c>
      <c r="V163" s="49">
        <v>46032.0</v>
      </c>
      <c r="W163" s="42">
        <v>1.0</v>
      </c>
      <c r="X163" s="42" t="s">
        <v>84</v>
      </c>
      <c r="Y163" s="42" t="s">
        <v>85</v>
      </c>
    </row>
    <row r="164">
      <c r="A164" s="38" t="s">
        <v>9866</v>
      </c>
      <c r="B164" s="40">
        <v>46002.0</v>
      </c>
      <c r="C164" s="42">
        <v>3007.0</v>
      </c>
      <c r="D164" s="228" t="s">
        <v>2407</v>
      </c>
      <c r="E164" s="46" t="s">
        <v>2408</v>
      </c>
      <c r="F164" s="47" t="s">
        <v>2410</v>
      </c>
      <c r="G164" s="47" t="s">
        <v>634</v>
      </c>
      <c r="H164" s="47" t="s">
        <v>235</v>
      </c>
      <c r="I164" s="42" t="s">
        <v>58</v>
      </c>
      <c r="J164" s="49">
        <v>44493.0</v>
      </c>
      <c r="K164" s="40">
        <v>46002.0</v>
      </c>
      <c r="L164" s="42" t="s">
        <v>75</v>
      </c>
      <c r="M164" s="51"/>
      <c r="N164" s="42"/>
      <c r="O164" s="54">
        <v>78080.0</v>
      </c>
      <c r="P164" s="94">
        <v>78080.0</v>
      </c>
      <c r="Q164" s="54">
        <v>0.0</v>
      </c>
      <c r="R164" s="54">
        <v>0.0</v>
      </c>
      <c r="S164" s="52">
        <f t="shared" si="2"/>
        <v>78080</v>
      </c>
      <c r="T164" s="42" t="s">
        <v>112</v>
      </c>
      <c r="U164" s="49">
        <v>46002.0</v>
      </c>
      <c r="V164" s="49">
        <v>46037.0</v>
      </c>
      <c r="W164" s="42">
        <v>1.0</v>
      </c>
      <c r="X164" s="42" t="s">
        <v>98</v>
      </c>
      <c r="Y164" s="42" t="s">
        <v>85</v>
      </c>
    </row>
    <row r="165">
      <c r="A165" s="38" t="s">
        <v>9870</v>
      </c>
      <c r="B165" s="40">
        <v>46002.0</v>
      </c>
      <c r="C165" s="42">
        <v>9815.0</v>
      </c>
      <c r="D165" s="228" t="s">
        <v>2369</v>
      </c>
      <c r="E165" s="46" t="s">
        <v>2370</v>
      </c>
      <c r="F165" s="47" t="s">
        <v>2371</v>
      </c>
      <c r="G165" s="47" t="s">
        <v>796</v>
      </c>
      <c r="H165" s="47" t="s">
        <v>134</v>
      </c>
      <c r="I165" s="42" t="s">
        <v>58</v>
      </c>
      <c r="J165" s="49">
        <v>45149.0</v>
      </c>
      <c r="K165" s="40">
        <v>46002.0</v>
      </c>
      <c r="L165" s="42" t="s">
        <v>75</v>
      </c>
      <c r="M165" s="51">
        <v>0.0</v>
      </c>
      <c r="N165" s="42" t="s">
        <v>75</v>
      </c>
      <c r="O165" s="54">
        <v>118000.0</v>
      </c>
      <c r="P165" s="82">
        <v>118000.0</v>
      </c>
      <c r="Q165" s="54">
        <v>0.0</v>
      </c>
      <c r="R165" s="51">
        <v>4440.0</v>
      </c>
      <c r="S165" s="52">
        <f t="shared" si="2"/>
        <v>113560</v>
      </c>
      <c r="T165" s="42" t="s">
        <v>83</v>
      </c>
      <c r="U165" s="49">
        <v>46002.0</v>
      </c>
      <c r="V165" s="49">
        <v>46033.0</v>
      </c>
      <c r="W165" s="42">
        <v>1.0</v>
      </c>
      <c r="X165" s="42" t="s">
        <v>84</v>
      </c>
      <c r="Y165" s="42" t="s">
        <v>85</v>
      </c>
    </row>
    <row r="166">
      <c r="A166" s="38" t="s">
        <v>9878</v>
      </c>
      <c r="B166" s="40">
        <v>46002.0</v>
      </c>
      <c r="C166" s="42">
        <v>3316.0</v>
      </c>
      <c r="D166" s="228" t="s">
        <v>867</v>
      </c>
      <c r="E166" s="46" t="s">
        <v>868</v>
      </c>
      <c r="F166" s="47" t="s">
        <v>2292</v>
      </c>
      <c r="G166" s="47" t="s">
        <v>870</v>
      </c>
      <c r="H166" s="47" t="s">
        <v>134</v>
      </c>
      <c r="I166" s="42" t="s">
        <v>58</v>
      </c>
      <c r="J166" s="49">
        <v>44523.0</v>
      </c>
      <c r="K166" s="40">
        <v>46002.0</v>
      </c>
      <c r="L166" s="42" t="s">
        <v>75</v>
      </c>
      <c r="M166" s="51">
        <v>0.0</v>
      </c>
      <c r="N166" s="42" t="s">
        <v>75</v>
      </c>
      <c r="O166" s="54">
        <v>78000.0</v>
      </c>
      <c r="P166" s="82">
        <v>78000.0</v>
      </c>
      <c r="Q166" s="54">
        <v>0.0</v>
      </c>
      <c r="R166" s="51">
        <v>4440.0</v>
      </c>
      <c r="S166" s="52">
        <f t="shared" si="2"/>
        <v>73560</v>
      </c>
      <c r="T166" s="42" t="s">
        <v>83</v>
      </c>
      <c r="U166" s="49">
        <v>46002.0</v>
      </c>
      <c r="V166" s="49">
        <v>46032.0</v>
      </c>
      <c r="W166" s="42">
        <v>1.0</v>
      </c>
      <c r="X166" s="42" t="s">
        <v>98</v>
      </c>
      <c r="Y166" s="42" t="s">
        <v>85</v>
      </c>
    </row>
    <row r="167">
      <c r="A167" s="38" t="s">
        <v>9884</v>
      </c>
      <c r="B167" s="40">
        <v>46002.0</v>
      </c>
      <c r="C167" s="42">
        <v>8761.0</v>
      </c>
      <c r="D167" s="228" t="s">
        <v>6773</v>
      </c>
      <c r="E167" s="46" t="s">
        <v>1849</v>
      </c>
      <c r="F167" s="47" t="s">
        <v>1850</v>
      </c>
      <c r="G167" s="47" t="s">
        <v>801</v>
      </c>
      <c r="H167" s="47" t="s">
        <v>177</v>
      </c>
      <c r="I167" s="42" t="s">
        <v>58</v>
      </c>
      <c r="J167" s="49">
        <v>45026.0</v>
      </c>
      <c r="K167" s="40">
        <v>46002.0</v>
      </c>
      <c r="L167" s="42" t="s">
        <v>75</v>
      </c>
      <c r="M167" s="51">
        <v>0.0</v>
      </c>
      <c r="N167" s="42" t="s">
        <v>75</v>
      </c>
      <c r="O167" s="54">
        <v>78000.0</v>
      </c>
      <c r="P167" s="82">
        <v>78000.0</v>
      </c>
      <c r="Q167" s="54">
        <v>0.0</v>
      </c>
      <c r="R167" s="51">
        <v>4440.0</v>
      </c>
      <c r="S167" s="52">
        <f t="shared" si="2"/>
        <v>73560</v>
      </c>
      <c r="T167" s="42" t="s">
        <v>83</v>
      </c>
      <c r="U167" s="49">
        <v>46002.0</v>
      </c>
      <c r="V167" s="49">
        <v>46032.0</v>
      </c>
      <c r="W167" s="42">
        <v>1.0</v>
      </c>
      <c r="X167" s="42" t="s">
        <v>98</v>
      </c>
      <c r="Y167" s="42" t="s">
        <v>85</v>
      </c>
    </row>
    <row r="168">
      <c r="A168" s="38" t="s">
        <v>9890</v>
      </c>
      <c r="B168" s="40">
        <v>46002.0</v>
      </c>
      <c r="C168" s="42">
        <v>8115.0</v>
      </c>
      <c r="D168" s="228" t="s">
        <v>2564</v>
      </c>
      <c r="E168" s="46" t="s">
        <v>2425</v>
      </c>
      <c r="F168" s="47" t="s">
        <v>2426</v>
      </c>
      <c r="G168" s="47" t="s">
        <v>132</v>
      </c>
      <c r="H168" s="47" t="s">
        <v>134</v>
      </c>
      <c r="I168" s="42" t="s">
        <v>58</v>
      </c>
      <c r="J168" s="49">
        <v>44947.0</v>
      </c>
      <c r="K168" s="40">
        <v>46002.0</v>
      </c>
      <c r="L168" s="42" t="s">
        <v>75</v>
      </c>
      <c r="M168" s="51">
        <v>0.0</v>
      </c>
      <c r="N168" s="42" t="s">
        <v>75</v>
      </c>
      <c r="O168" s="54">
        <v>118000.0</v>
      </c>
      <c r="P168" s="82">
        <v>118000.0</v>
      </c>
      <c r="Q168" s="54">
        <v>0.0</v>
      </c>
      <c r="R168" s="51">
        <v>826.0</v>
      </c>
      <c r="S168" s="52">
        <f t="shared" si="2"/>
        <v>117174</v>
      </c>
      <c r="T168" s="42" t="s">
        <v>83</v>
      </c>
      <c r="U168" s="49">
        <v>46002.0</v>
      </c>
      <c r="V168" s="49">
        <v>46033.0</v>
      </c>
      <c r="W168" s="42">
        <v>1.0</v>
      </c>
      <c r="X168" s="42" t="s">
        <v>84</v>
      </c>
      <c r="Y168" s="42" t="s">
        <v>85</v>
      </c>
    </row>
    <row r="169">
      <c r="A169" s="38" t="s">
        <v>9894</v>
      </c>
      <c r="B169" s="40">
        <v>46002.0</v>
      </c>
      <c r="C169" s="42">
        <v>7858.0</v>
      </c>
      <c r="D169" s="228" t="s">
        <v>6623</v>
      </c>
      <c r="E169" s="46" t="s">
        <v>2208</v>
      </c>
      <c r="F169" s="47" t="s">
        <v>2209</v>
      </c>
      <c r="G169" s="47" t="s">
        <v>601</v>
      </c>
      <c r="H169" s="47" t="s">
        <v>177</v>
      </c>
      <c r="I169" s="42" t="s">
        <v>58</v>
      </c>
      <c r="J169" s="49">
        <v>44917.0</v>
      </c>
      <c r="K169" s="40">
        <v>46002.0</v>
      </c>
      <c r="L169" s="42" t="s">
        <v>75</v>
      </c>
      <c r="M169" s="51">
        <v>0.0</v>
      </c>
      <c r="N169" s="42" t="s">
        <v>75</v>
      </c>
      <c r="O169" s="54">
        <v>78000.0</v>
      </c>
      <c r="P169" s="82">
        <v>78000.0</v>
      </c>
      <c r="Q169" s="54">
        <v>0.0</v>
      </c>
      <c r="R169" s="51">
        <v>546.0</v>
      </c>
      <c r="S169" s="52">
        <f t="shared" si="2"/>
        <v>77454</v>
      </c>
      <c r="T169" s="42" t="s">
        <v>83</v>
      </c>
      <c r="U169" s="49">
        <v>46002.0</v>
      </c>
      <c r="V169" s="49">
        <v>46041.0</v>
      </c>
      <c r="W169" s="42">
        <v>1.0</v>
      </c>
      <c r="X169" s="42" t="s">
        <v>84</v>
      </c>
      <c r="Y169" s="42" t="s">
        <v>85</v>
      </c>
    </row>
    <row r="170">
      <c r="A170" s="38" t="s">
        <v>9898</v>
      </c>
      <c r="B170" s="40">
        <v>46002.0</v>
      </c>
      <c r="C170" s="42">
        <v>2647.0</v>
      </c>
      <c r="D170" s="228" t="s">
        <v>2529</v>
      </c>
      <c r="E170" s="46" t="s">
        <v>2214</v>
      </c>
      <c r="F170" s="47" t="s">
        <v>2215</v>
      </c>
      <c r="G170" s="47" t="s">
        <v>1889</v>
      </c>
      <c r="H170" s="47" t="s">
        <v>156</v>
      </c>
      <c r="I170" s="42" t="s">
        <v>58</v>
      </c>
      <c r="J170" s="49">
        <v>44461.0</v>
      </c>
      <c r="K170" s="40">
        <v>46002.0</v>
      </c>
      <c r="L170" s="42" t="s">
        <v>75</v>
      </c>
      <c r="M170" s="51">
        <v>0.0</v>
      </c>
      <c r="N170" s="42" t="s">
        <v>75</v>
      </c>
      <c r="O170" s="54">
        <v>78000.0</v>
      </c>
      <c r="P170" s="82">
        <v>78000.0</v>
      </c>
      <c r="Q170" s="54">
        <v>0.0</v>
      </c>
      <c r="R170" s="51">
        <v>4440.0</v>
      </c>
      <c r="S170" s="52">
        <f t="shared" si="2"/>
        <v>73560</v>
      </c>
      <c r="T170" s="42" t="s">
        <v>83</v>
      </c>
      <c r="U170" s="49">
        <v>46002.0</v>
      </c>
      <c r="V170" s="49">
        <v>46035.0</v>
      </c>
      <c r="W170" s="42">
        <v>1.0</v>
      </c>
      <c r="X170" s="42" t="s">
        <v>98</v>
      </c>
      <c r="Y170" s="42" t="s">
        <v>85</v>
      </c>
    </row>
    <row r="171">
      <c r="A171" s="158" t="s">
        <v>9902</v>
      </c>
      <c r="B171" s="40">
        <v>46002.0</v>
      </c>
      <c r="C171" s="42">
        <v>16068.0</v>
      </c>
      <c r="D171" s="228" t="s">
        <v>9903</v>
      </c>
      <c r="E171" s="46" t="s">
        <v>7994</v>
      </c>
      <c r="F171" s="228" t="s">
        <v>9904</v>
      </c>
      <c r="G171" s="47" t="s">
        <v>132</v>
      </c>
      <c r="H171" s="47" t="s">
        <v>134</v>
      </c>
      <c r="I171" s="42" t="s">
        <v>58</v>
      </c>
      <c r="J171" s="49">
        <v>45872.0</v>
      </c>
      <c r="K171" s="40">
        <v>46002.0</v>
      </c>
      <c r="L171" s="42" t="s">
        <v>75</v>
      </c>
      <c r="M171" s="51">
        <v>0.0</v>
      </c>
      <c r="N171" s="42" t="s">
        <v>75</v>
      </c>
      <c r="O171" s="54">
        <v>354000.0</v>
      </c>
      <c r="P171" s="94">
        <v>354000.0</v>
      </c>
      <c r="Q171" s="54">
        <v>0.0</v>
      </c>
      <c r="R171" s="51">
        <v>0.0</v>
      </c>
      <c r="S171" s="52">
        <f t="shared" si="2"/>
        <v>354000</v>
      </c>
      <c r="T171" s="42" t="s">
        <v>112</v>
      </c>
      <c r="U171" s="49">
        <v>46002.0</v>
      </c>
      <c r="V171" s="49">
        <v>46092.0</v>
      </c>
      <c r="W171" s="42">
        <v>3.0</v>
      </c>
      <c r="X171" s="42" t="s">
        <v>84</v>
      </c>
      <c r="Y171" s="42" t="s">
        <v>221</v>
      </c>
    </row>
    <row r="172">
      <c r="A172" s="38" t="s">
        <v>9908</v>
      </c>
      <c r="B172" s="40">
        <v>46002.0</v>
      </c>
      <c r="C172" s="42">
        <v>5568.0</v>
      </c>
      <c r="D172" s="228" t="s">
        <v>5743</v>
      </c>
      <c r="E172" s="46" t="s">
        <v>5744</v>
      </c>
      <c r="F172" s="47" t="s">
        <v>5745</v>
      </c>
      <c r="G172" s="47" t="s">
        <v>3303</v>
      </c>
      <c r="H172" s="47" t="s">
        <v>134</v>
      </c>
      <c r="I172" s="42" t="s">
        <v>58</v>
      </c>
      <c r="J172" s="49">
        <v>44678.0</v>
      </c>
      <c r="K172" s="40">
        <v>46002.0</v>
      </c>
      <c r="L172" s="42" t="s">
        <v>75</v>
      </c>
      <c r="M172" s="51">
        <v>0.0</v>
      </c>
      <c r="N172" s="42" t="s">
        <v>75</v>
      </c>
      <c r="O172" s="51">
        <v>468001.0</v>
      </c>
      <c r="P172" s="588">
        <v>468000.0</v>
      </c>
      <c r="Q172" s="54">
        <v>0.0</v>
      </c>
      <c r="R172" s="51">
        <v>0.0</v>
      </c>
      <c r="S172" s="52">
        <f t="shared" si="2"/>
        <v>468000</v>
      </c>
      <c r="T172" s="42" t="s">
        <v>112</v>
      </c>
      <c r="U172" s="49">
        <v>46002.0</v>
      </c>
      <c r="V172" s="49">
        <v>46201.0</v>
      </c>
      <c r="W172" s="42">
        <v>6.0</v>
      </c>
      <c r="X172" s="42" t="s">
        <v>98</v>
      </c>
      <c r="Y172" s="42" t="s">
        <v>85</v>
      </c>
    </row>
    <row r="173">
      <c r="A173" s="38" t="s">
        <v>9913</v>
      </c>
      <c r="B173" s="40">
        <v>46002.0</v>
      </c>
      <c r="C173" s="42">
        <v>4723.0</v>
      </c>
      <c r="D173" s="228" t="s">
        <v>1073</v>
      </c>
      <c r="E173" s="46" t="s">
        <v>1074</v>
      </c>
      <c r="F173" s="228" t="s">
        <v>6988</v>
      </c>
      <c r="G173" s="47" t="s">
        <v>217</v>
      </c>
      <c r="H173" s="47" t="s">
        <v>177</v>
      </c>
      <c r="I173" s="42" t="s">
        <v>58</v>
      </c>
      <c r="J173" s="49">
        <v>44611.0</v>
      </c>
      <c r="K173" s="40">
        <v>46002.0</v>
      </c>
      <c r="L173" s="42" t="s">
        <v>75</v>
      </c>
      <c r="M173" s="51">
        <v>0.0</v>
      </c>
      <c r="N173" s="42" t="s">
        <v>75</v>
      </c>
      <c r="O173" s="54">
        <v>78000.0</v>
      </c>
      <c r="P173" s="94">
        <v>78000.0</v>
      </c>
      <c r="Q173" s="54">
        <v>0.0</v>
      </c>
      <c r="R173" s="51">
        <v>0.0</v>
      </c>
      <c r="S173" s="52">
        <f t="shared" si="2"/>
        <v>78000</v>
      </c>
      <c r="T173" s="42" t="s">
        <v>112</v>
      </c>
      <c r="U173" s="49">
        <v>46002.0</v>
      </c>
      <c r="V173" s="49">
        <v>46035.0</v>
      </c>
      <c r="W173" s="42">
        <v>1.0</v>
      </c>
      <c r="X173" s="42" t="s">
        <v>98</v>
      </c>
      <c r="Y173" s="42" t="s">
        <v>85</v>
      </c>
    </row>
    <row r="174">
      <c r="A174" s="38" t="s">
        <v>9917</v>
      </c>
      <c r="B174" s="40">
        <v>46002.0</v>
      </c>
      <c r="C174" s="42">
        <v>8773.0</v>
      </c>
      <c r="D174" s="228" t="s">
        <v>5846</v>
      </c>
      <c r="E174" s="46" t="s">
        <v>2023</v>
      </c>
      <c r="F174" s="228" t="s">
        <v>5847</v>
      </c>
      <c r="G174" s="47" t="s">
        <v>355</v>
      </c>
      <c r="H174" s="47" t="s">
        <v>235</v>
      </c>
      <c r="I174" s="42" t="s">
        <v>58</v>
      </c>
      <c r="J174" s="49">
        <v>45029.0</v>
      </c>
      <c r="K174" s="40">
        <v>46002.0</v>
      </c>
      <c r="L174" s="42" t="s">
        <v>75</v>
      </c>
      <c r="M174" s="51">
        <v>0.0</v>
      </c>
      <c r="N174" s="40">
        <v>46011.0</v>
      </c>
      <c r="O174" s="51">
        <v>118000.0</v>
      </c>
      <c r="P174" s="170">
        <v>118000.0</v>
      </c>
      <c r="Q174" s="54">
        <v>0.0</v>
      </c>
      <c r="R174" s="51">
        <v>826.0</v>
      </c>
      <c r="S174" s="52">
        <f t="shared" si="2"/>
        <v>117174</v>
      </c>
      <c r="T174" s="42" t="s">
        <v>83</v>
      </c>
      <c r="U174" s="49">
        <v>46011.0</v>
      </c>
      <c r="V174" s="49">
        <v>46041.0</v>
      </c>
      <c r="W174" s="42">
        <v>1.0</v>
      </c>
      <c r="X174" s="42" t="s">
        <v>84</v>
      </c>
      <c r="Y174" s="42" t="s">
        <v>85</v>
      </c>
    </row>
    <row r="175">
      <c r="A175" s="38" t="s">
        <v>9922</v>
      </c>
      <c r="B175" s="40">
        <v>46003.0</v>
      </c>
      <c r="C175" s="42">
        <v>891.0</v>
      </c>
      <c r="D175" s="228" t="s">
        <v>1911</v>
      </c>
      <c r="E175" s="46" t="s">
        <v>1360</v>
      </c>
      <c r="F175" s="219" t="s">
        <v>1361</v>
      </c>
      <c r="G175" s="47" t="s">
        <v>9925</v>
      </c>
      <c r="H175" s="47" t="s">
        <v>355</v>
      </c>
      <c r="I175" s="42" t="s">
        <v>58</v>
      </c>
      <c r="J175" s="49">
        <v>44337.0</v>
      </c>
      <c r="K175" s="40">
        <v>46002.0</v>
      </c>
      <c r="L175" s="42" t="s">
        <v>75</v>
      </c>
      <c r="M175" s="51">
        <v>78000.0</v>
      </c>
      <c r="N175" s="42" t="s">
        <v>75</v>
      </c>
      <c r="O175" s="54">
        <v>80000.0</v>
      </c>
      <c r="P175" s="82">
        <v>80000.0</v>
      </c>
      <c r="Q175" s="54">
        <v>0.0</v>
      </c>
      <c r="R175" s="51">
        <v>4400.0</v>
      </c>
      <c r="S175" s="52">
        <f t="shared" si="2"/>
        <v>75600</v>
      </c>
      <c r="T175" s="42" t="s">
        <v>83</v>
      </c>
      <c r="U175" s="49">
        <v>46002.0</v>
      </c>
      <c r="V175" s="49">
        <v>46033.0</v>
      </c>
      <c r="W175" s="42">
        <v>1.0</v>
      </c>
      <c r="X175" s="42" t="s">
        <v>98</v>
      </c>
      <c r="Y175" s="42" t="s">
        <v>85</v>
      </c>
    </row>
    <row r="176">
      <c r="A176" s="38" t="s">
        <v>9927</v>
      </c>
      <c r="B176" s="40">
        <v>46003.0</v>
      </c>
      <c r="C176" s="42">
        <v>14334.0</v>
      </c>
      <c r="D176" s="228" t="s">
        <v>7851</v>
      </c>
      <c r="E176" s="46" t="s">
        <v>3332</v>
      </c>
      <c r="F176" s="47" t="s">
        <v>3334</v>
      </c>
      <c r="G176" s="47" t="s">
        <v>552</v>
      </c>
      <c r="H176" s="47" t="s">
        <v>72</v>
      </c>
      <c r="I176" s="42" t="s">
        <v>58</v>
      </c>
      <c r="J176" s="49">
        <v>45664.0</v>
      </c>
      <c r="K176" s="40">
        <v>46002.0</v>
      </c>
      <c r="L176" s="42" t="s">
        <v>75</v>
      </c>
      <c r="M176" s="51">
        <v>78000.0</v>
      </c>
      <c r="N176" s="42" t="s">
        <v>75</v>
      </c>
      <c r="O176" s="51">
        <v>76000.0</v>
      </c>
      <c r="P176" s="170">
        <v>76000.0</v>
      </c>
      <c r="Q176" s="54">
        <v>0.0</v>
      </c>
      <c r="R176" s="51">
        <v>532.0</v>
      </c>
      <c r="S176" s="52">
        <f t="shared" si="2"/>
        <v>75468</v>
      </c>
      <c r="T176" s="42" t="s">
        <v>83</v>
      </c>
      <c r="U176" s="49">
        <v>46002.0</v>
      </c>
      <c r="V176" s="49">
        <v>46032.0</v>
      </c>
      <c r="W176" s="42">
        <v>1.0</v>
      </c>
      <c r="X176" s="42" t="s">
        <v>98</v>
      </c>
      <c r="Y176" s="42" t="s">
        <v>85</v>
      </c>
    </row>
    <row r="177">
      <c r="A177" s="38" t="s">
        <v>9932</v>
      </c>
      <c r="B177" s="40">
        <v>46003.0</v>
      </c>
      <c r="C177" s="42">
        <v>3621.0</v>
      </c>
      <c r="D177" s="228" t="s">
        <v>1937</v>
      </c>
      <c r="E177" s="46" t="s">
        <v>1938</v>
      </c>
      <c r="F177" s="47" t="s">
        <v>1939</v>
      </c>
      <c r="G177" s="47" t="s">
        <v>1940</v>
      </c>
      <c r="H177" s="47" t="s">
        <v>156</v>
      </c>
      <c r="I177" s="42" t="s">
        <v>58</v>
      </c>
      <c r="J177" s="49">
        <v>44535.0</v>
      </c>
      <c r="K177" s="40">
        <v>46003.0</v>
      </c>
      <c r="L177" s="42" t="s">
        <v>75</v>
      </c>
      <c r="M177" s="51">
        <v>0.0</v>
      </c>
      <c r="N177" s="42" t="s">
        <v>75</v>
      </c>
      <c r="O177" s="51">
        <v>78000.0</v>
      </c>
      <c r="P177" s="500">
        <v>78000.0</v>
      </c>
      <c r="Q177" s="54">
        <v>0.0</v>
      </c>
      <c r="R177" s="51">
        <v>4440.0</v>
      </c>
      <c r="S177" s="52">
        <f t="shared" si="2"/>
        <v>73560</v>
      </c>
      <c r="T177" s="42" t="s">
        <v>83</v>
      </c>
      <c r="U177" s="49">
        <v>46003.0</v>
      </c>
      <c r="V177" s="49">
        <v>46033.0</v>
      </c>
      <c r="W177" s="42">
        <v>1.0</v>
      </c>
      <c r="X177" s="42" t="s">
        <v>98</v>
      </c>
      <c r="Y177" s="42" t="s">
        <v>85</v>
      </c>
    </row>
    <row r="178">
      <c r="A178" s="38" t="s">
        <v>9938</v>
      </c>
      <c r="B178" s="40">
        <v>46003.0</v>
      </c>
      <c r="C178" s="42">
        <v>7313.0</v>
      </c>
      <c r="D178" s="228" t="s">
        <v>1667</v>
      </c>
      <c r="E178" s="46" t="s">
        <v>1119</v>
      </c>
      <c r="F178" s="47" t="s">
        <v>1685</v>
      </c>
      <c r="G178" s="47" t="s">
        <v>870</v>
      </c>
      <c r="H178" s="47" t="s">
        <v>134</v>
      </c>
      <c r="I178" s="42" t="s">
        <v>58</v>
      </c>
      <c r="J178" s="49">
        <v>44854.0</v>
      </c>
      <c r="K178" s="40">
        <v>46003.0</v>
      </c>
      <c r="L178" s="42" t="s">
        <v>75</v>
      </c>
      <c r="M178" s="51">
        <v>0.0</v>
      </c>
      <c r="N178" s="42" t="s">
        <v>75</v>
      </c>
      <c r="O178" s="51">
        <v>118083.0</v>
      </c>
      <c r="P178" s="166">
        <v>118083.0</v>
      </c>
      <c r="Q178" s="54">
        <v>0.0</v>
      </c>
      <c r="R178" s="54">
        <v>0.0</v>
      </c>
      <c r="S178" s="52">
        <f t="shared" si="2"/>
        <v>118083</v>
      </c>
      <c r="T178" s="42" t="s">
        <v>112</v>
      </c>
      <c r="U178" s="49">
        <v>46003.0</v>
      </c>
      <c r="V178" s="49">
        <v>46044.0</v>
      </c>
      <c r="W178" s="42">
        <v>1.0</v>
      </c>
      <c r="X178" s="42" t="s">
        <v>84</v>
      </c>
      <c r="Y178" s="42" t="s">
        <v>85</v>
      </c>
    </row>
    <row r="179">
      <c r="A179" s="38" t="s">
        <v>9945</v>
      </c>
      <c r="B179" s="40">
        <v>46003.0</v>
      </c>
      <c r="C179" s="42">
        <v>4343.0</v>
      </c>
      <c r="D179" s="228" t="s">
        <v>151</v>
      </c>
      <c r="E179" s="46" t="s">
        <v>152</v>
      </c>
      <c r="F179" s="47" t="s">
        <v>2451</v>
      </c>
      <c r="G179" s="47" t="s">
        <v>155</v>
      </c>
      <c r="H179" s="47" t="s">
        <v>156</v>
      </c>
      <c r="I179" s="42" t="s">
        <v>58</v>
      </c>
      <c r="J179" s="49">
        <v>44585.0</v>
      </c>
      <c r="K179" s="40">
        <v>46003.0</v>
      </c>
      <c r="L179" s="42" t="s">
        <v>75</v>
      </c>
      <c r="M179" s="51">
        <v>0.0</v>
      </c>
      <c r="N179" s="42" t="s">
        <v>75</v>
      </c>
      <c r="O179" s="51">
        <v>118000.0</v>
      </c>
      <c r="P179" s="500">
        <v>118000.0</v>
      </c>
      <c r="Q179" s="54">
        <v>0.0</v>
      </c>
      <c r="R179" s="51">
        <v>2360.0</v>
      </c>
      <c r="S179" s="52">
        <f t="shared" si="2"/>
        <v>115640</v>
      </c>
      <c r="T179" s="42" t="s">
        <v>83</v>
      </c>
      <c r="U179" s="49">
        <v>46003.0</v>
      </c>
      <c r="V179" s="49">
        <v>46033.0</v>
      </c>
      <c r="W179" s="42">
        <v>1.0</v>
      </c>
      <c r="X179" s="42" t="s">
        <v>84</v>
      </c>
      <c r="Y179" s="42" t="s">
        <v>85</v>
      </c>
    </row>
    <row r="180">
      <c r="A180" s="38" t="s">
        <v>9950</v>
      </c>
      <c r="B180" s="40">
        <v>46003.0</v>
      </c>
      <c r="C180" s="42">
        <v>1006.0</v>
      </c>
      <c r="D180" s="228" t="s">
        <v>2078</v>
      </c>
      <c r="E180" s="46" t="s">
        <v>2080</v>
      </c>
      <c r="F180" s="47" t="s">
        <v>2082</v>
      </c>
      <c r="G180" s="47" t="s">
        <v>812</v>
      </c>
      <c r="H180" s="47" t="s">
        <v>123</v>
      </c>
      <c r="I180" s="42" t="s">
        <v>58</v>
      </c>
      <c r="J180" s="49">
        <v>44343.0</v>
      </c>
      <c r="K180" s="40">
        <v>46003.0</v>
      </c>
      <c r="L180" s="42" t="s">
        <v>75</v>
      </c>
      <c r="M180" s="51">
        <v>0.0</v>
      </c>
      <c r="N180" s="42" t="s">
        <v>75</v>
      </c>
      <c r="O180" s="51">
        <v>78000.0</v>
      </c>
      <c r="P180" s="500">
        <v>78000.0</v>
      </c>
      <c r="Q180" s="54">
        <v>0.0</v>
      </c>
      <c r="R180" s="51">
        <v>1560.0</v>
      </c>
      <c r="S180" s="52">
        <f t="shared" si="2"/>
        <v>76440</v>
      </c>
      <c r="T180" s="42" t="s">
        <v>83</v>
      </c>
      <c r="U180" s="49">
        <v>46003.0</v>
      </c>
      <c r="V180" s="49">
        <v>46033.0</v>
      </c>
      <c r="W180" s="42">
        <v>1.0</v>
      </c>
      <c r="X180" s="42" t="s">
        <v>98</v>
      </c>
      <c r="Y180" s="42" t="s">
        <v>85</v>
      </c>
    </row>
    <row r="181">
      <c r="A181" s="38" t="s">
        <v>9954</v>
      </c>
      <c r="B181" s="40">
        <v>46006.0</v>
      </c>
      <c r="C181" s="42">
        <v>1485.0</v>
      </c>
      <c r="D181" s="228" t="s">
        <v>2258</v>
      </c>
      <c r="E181" s="46" t="s">
        <v>2259</v>
      </c>
      <c r="F181" s="47" t="s">
        <v>2260</v>
      </c>
      <c r="G181" s="47" t="s">
        <v>2261</v>
      </c>
      <c r="H181" s="47" t="s">
        <v>1137</v>
      </c>
      <c r="I181" s="42" t="s">
        <v>58</v>
      </c>
      <c r="J181" s="49">
        <v>44367.0</v>
      </c>
      <c r="K181" s="40">
        <v>46003.0</v>
      </c>
      <c r="L181" s="42" t="s">
        <v>75</v>
      </c>
      <c r="M181" s="51">
        <v>0.0</v>
      </c>
      <c r="N181" s="42" t="s">
        <v>75</v>
      </c>
      <c r="O181" s="51">
        <v>78000.0</v>
      </c>
      <c r="P181" s="500">
        <v>78000.0</v>
      </c>
      <c r="Q181" s="54">
        <v>0.0</v>
      </c>
      <c r="R181" s="51">
        <v>4440.0</v>
      </c>
      <c r="S181" s="52">
        <f t="shared" si="2"/>
        <v>73560</v>
      </c>
      <c r="T181" s="42" t="s">
        <v>83</v>
      </c>
      <c r="U181" s="49">
        <v>46003.0</v>
      </c>
      <c r="V181" s="49">
        <v>46033.0</v>
      </c>
      <c r="W181" s="42">
        <v>1.0</v>
      </c>
      <c r="X181" s="42" t="s">
        <v>98</v>
      </c>
      <c r="Y181" s="42" t="s">
        <v>85</v>
      </c>
    </row>
    <row r="182">
      <c r="A182" s="38" t="s">
        <v>9958</v>
      </c>
      <c r="B182" s="40">
        <v>46006.0</v>
      </c>
      <c r="C182" s="42">
        <v>11194.0</v>
      </c>
      <c r="D182" s="228" t="s">
        <v>5289</v>
      </c>
      <c r="E182" s="46" t="s">
        <v>2226</v>
      </c>
      <c r="F182" s="47" t="s">
        <v>2227</v>
      </c>
      <c r="G182" s="47" t="s">
        <v>217</v>
      </c>
      <c r="H182" s="47" t="s">
        <v>177</v>
      </c>
      <c r="I182" s="42" t="s">
        <v>58</v>
      </c>
      <c r="J182" s="49">
        <v>45320.0</v>
      </c>
      <c r="K182" s="40">
        <v>46003.0</v>
      </c>
      <c r="L182" s="42" t="s">
        <v>75</v>
      </c>
      <c r="M182" s="51">
        <v>78000.0</v>
      </c>
      <c r="N182" s="42" t="s">
        <v>75</v>
      </c>
      <c r="O182" s="54">
        <v>100093.0</v>
      </c>
      <c r="P182" s="103">
        <v>100093.0</v>
      </c>
      <c r="Q182" s="54">
        <v>0.0</v>
      </c>
      <c r="R182" s="54">
        <v>0.0</v>
      </c>
      <c r="S182" s="52">
        <f t="shared" si="2"/>
        <v>100093</v>
      </c>
      <c r="T182" s="42" t="s">
        <v>112</v>
      </c>
      <c r="U182" s="49">
        <v>46003.0</v>
      </c>
      <c r="V182" s="49">
        <v>46033.0</v>
      </c>
      <c r="W182" s="42">
        <v>1.0</v>
      </c>
      <c r="X182" s="42" t="s">
        <v>98</v>
      </c>
      <c r="Y182" s="42" t="s">
        <v>85</v>
      </c>
    </row>
    <row r="183">
      <c r="A183" s="46" t="s">
        <v>9962</v>
      </c>
      <c r="B183" s="40">
        <v>46006.0</v>
      </c>
      <c r="C183" s="42">
        <v>1552.0</v>
      </c>
      <c r="D183" s="228" t="s">
        <v>4079</v>
      </c>
      <c r="E183" s="46" t="s">
        <v>999</v>
      </c>
      <c r="F183" s="47" t="s">
        <v>1000</v>
      </c>
      <c r="G183" s="47" t="s">
        <v>179</v>
      </c>
      <c r="H183" s="47" t="s">
        <v>177</v>
      </c>
      <c r="I183" s="42" t="s">
        <v>67</v>
      </c>
      <c r="J183" s="49">
        <v>44371.0</v>
      </c>
      <c r="K183" s="40">
        <v>46004.0</v>
      </c>
      <c r="L183" s="42" t="s">
        <v>75</v>
      </c>
      <c r="M183" s="51">
        <v>78000.0</v>
      </c>
      <c r="N183" s="42" t="s">
        <v>75</v>
      </c>
      <c r="O183" s="54">
        <v>250000.0</v>
      </c>
      <c r="P183" s="140">
        <v>250000.0</v>
      </c>
      <c r="Q183" s="54">
        <v>0.0</v>
      </c>
      <c r="R183" s="51">
        <v>1750.0</v>
      </c>
      <c r="S183" s="52">
        <f t="shared" si="2"/>
        <v>248250</v>
      </c>
      <c r="T183" s="42" t="s">
        <v>83</v>
      </c>
      <c r="U183" s="49">
        <v>46004.0</v>
      </c>
      <c r="V183" s="49">
        <v>46052.0</v>
      </c>
      <c r="W183" s="42">
        <v>1.0</v>
      </c>
      <c r="X183" s="42" t="s">
        <v>98</v>
      </c>
      <c r="Y183" s="42" t="s">
        <v>85</v>
      </c>
    </row>
    <row r="184">
      <c r="A184" s="46" t="s">
        <v>9966</v>
      </c>
      <c r="B184" s="40">
        <v>46006.0</v>
      </c>
      <c r="C184" s="42">
        <v>1552.0</v>
      </c>
      <c r="D184" s="47" t="s">
        <v>4079</v>
      </c>
      <c r="E184" s="46" t="s">
        <v>999</v>
      </c>
      <c r="F184" s="47" t="s">
        <v>1000</v>
      </c>
      <c r="G184" s="47" t="s">
        <v>179</v>
      </c>
      <c r="H184" s="47" t="s">
        <v>177</v>
      </c>
      <c r="I184" s="42" t="s">
        <v>73</v>
      </c>
      <c r="J184" s="49">
        <v>44371.0</v>
      </c>
      <c r="K184" s="40"/>
      <c r="L184" s="42"/>
      <c r="M184" s="51">
        <v>78000.0</v>
      </c>
      <c r="N184" s="42" t="s">
        <v>75</v>
      </c>
      <c r="O184" s="54">
        <v>0.0</v>
      </c>
      <c r="P184" s="54">
        <v>0.0</v>
      </c>
      <c r="Q184" s="54">
        <v>0.0</v>
      </c>
      <c r="R184" s="51">
        <v>0.0</v>
      </c>
      <c r="S184" s="52">
        <f t="shared" si="2"/>
        <v>0</v>
      </c>
      <c r="T184" s="42" t="s">
        <v>283</v>
      </c>
      <c r="U184" s="49">
        <v>46004.0</v>
      </c>
      <c r="V184" s="49">
        <v>46082.0</v>
      </c>
      <c r="W184" s="42">
        <v>1.0</v>
      </c>
      <c r="X184" s="42" t="s">
        <v>98</v>
      </c>
      <c r="Y184" s="42" t="s">
        <v>85</v>
      </c>
    </row>
    <row r="185">
      <c r="A185" s="46" t="s">
        <v>9970</v>
      </c>
      <c r="B185" s="40">
        <v>46006.0</v>
      </c>
      <c r="C185" s="42">
        <v>1552.0</v>
      </c>
      <c r="D185" s="47" t="s">
        <v>4079</v>
      </c>
      <c r="E185" s="46" t="s">
        <v>999</v>
      </c>
      <c r="F185" s="47" t="s">
        <v>1000</v>
      </c>
      <c r="G185" s="47" t="s">
        <v>179</v>
      </c>
      <c r="H185" s="47" t="s">
        <v>177</v>
      </c>
      <c r="I185" s="42" t="s">
        <v>408</v>
      </c>
      <c r="J185" s="49">
        <v>44371.0</v>
      </c>
      <c r="K185" s="40"/>
      <c r="L185" s="42"/>
      <c r="M185" s="51">
        <v>78000.0</v>
      </c>
      <c r="N185" s="42" t="s">
        <v>75</v>
      </c>
      <c r="O185" s="54">
        <v>0.0</v>
      </c>
      <c r="P185" s="54">
        <v>0.0</v>
      </c>
      <c r="Q185" s="54">
        <v>0.0</v>
      </c>
      <c r="R185" s="51">
        <v>0.0</v>
      </c>
      <c r="S185" s="52">
        <f t="shared" si="2"/>
        <v>0</v>
      </c>
      <c r="T185" s="42" t="s">
        <v>283</v>
      </c>
      <c r="U185" s="49">
        <v>46004.0</v>
      </c>
      <c r="V185" s="49">
        <v>46112.0</v>
      </c>
      <c r="W185" s="42">
        <v>1.0</v>
      </c>
      <c r="X185" s="42" t="s">
        <v>98</v>
      </c>
      <c r="Y185" s="42" t="s">
        <v>85</v>
      </c>
    </row>
    <row r="186">
      <c r="A186" s="46" t="s">
        <v>9974</v>
      </c>
      <c r="B186" s="40">
        <v>46006.0</v>
      </c>
      <c r="C186" s="42">
        <v>1552.0</v>
      </c>
      <c r="D186" s="228" t="s">
        <v>4079</v>
      </c>
      <c r="E186" s="46" t="s">
        <v>999</v>
      </c>
      <c r="F186" s="47" t="s">
        <v>2660</v>
      </c>
      <c r="G186" s="47" t="s">
        <v>179</v>
      </c>
      <c r="I186" s="42" t="s">
        <v>67</v>
      </c>
      <c r="J186" s="49">
        <v>44371.0</v>
      </c>
      <c r="K186" s="40">
        <v>46004.0</v>
      </c>
      <c r="L186" s="42" t="s">
        <v>75</v>
      </c>
      <c r="M186" s="51">
        <v>118000.0</v>
      </c>
      <c r="N186" s="42" t="s">
        <v>75</v>
      </c>
      <c r="O186" s="54">
        <v>235000.0</v>
      </c>
      <c r="P186" s="140">
        <v>235000.0</v>
      </c>
      <c r="Q186" s="54">
        <v>0.0</v>
      </c>
      <c r="R186" s="51">
        <v>1645.0</v>
      </c>
      <c r="S186" s="52">
        <f t="shared" si="2"/>
        <v>233355</v>
      </c>
      <c r="T186" s="42" t="s">
        <v>83</v>
      </c>
      <c r="U186" s="49">
        <v>46004.0</v>
      </c>
      <c r="V186" s="49">
        <v>46070.0</v>
      </c>
      <c r="W186" s="42">
        <v>1.0</v>
      </c>
      <c r="X186" s="42" t="s">
        <v>84</v>
      </c>
      <c r="Y186" s="42" t="s">
        <v>85</v>
      </c>
    </row>
    <row r="187">
      <c r="A187" s="46" t="s">
        <v>9977</v>
      </c>
      <c r="B187" s="40">
        <v>46006.0</v>
      </c>
      <c r="C187" s="42">
        <v>1552.0</v>
      </c>
      <c r="D187" s="47" t="s">
        <v>4079</v>
      </c>
      <c r="E187" s="46" t="s">
        <v>999</v>
      </c>
      <c r="F187" s="47" t="s">
        <v>2660</v>
      </c>
      <c r="G187" s="47" t="s">
        <v>179</v>
      </c>
      <c r="H187" s="47" t="s">
        <v>177</v>
      </c>
      <c r="I187" s="42" t="s">
        <v>73</v>
      </c>
      <c r="J187" s="49">
        <v>44371.0</v>
      </c>
      <c r="K187" s="40"/>
      <c r="L187" s="42"/>
      <c r="M187" s="51">
        <v>118000.0</v>
      </c>
      <c r="N187" s="42" t="s">
        <v>75</v>
      </c>
      <c r="O187" s="54">
        <v>0.0</v>
      </c>
      <c r="P187" s="54">
        <v>0.0</v>
      </c>
      <c r="Q187" s="54">
        <v>0.0</v>
      </c>
      <c r="R187" s="51">
        <v>0.0</v>
      </c>
      <c r="S187" s="52">
        <f t="shared" si="2"/>
        <v>0</v>
      </c>
      <c r="T187" s="42" t="s">
        <v>283</v>
      </c>
      <c r="U187" s="49">
        <v>46004.0</v>
      </c>
      <c r="V187" s="49">
        <v>46100.0</v>
      </c>
      <c r="W187" s="42">
        <v>1.0</v>
      </c>
      <c r="X187" s="42" t="s">
        <v>84</v>
      </c>
      <c r="Y187" s="42" t="s">
        <v>85</v>
      </c>
    </row>
    <row r="188">
      <c r="A188" s="38" t="s">
        <v>9982</v>
      </c>
      <c r="B188" s="40">
        <v>46006.0</v>
      </c>
      <c r="C188" s="42">
        <v>9130.0</v>
      </c>
      <c r="D188" s="228" t="s">
        <v>328</v>
      </c>
      <c r="E188" s="46" t="s">
        <v>330</v>
      </c>
      <c r="F188" s="47" t="s">
        <v>6078</v>
      </c>
      <c r="G188" s="47" t="s">
        <v>121</v>
      </c>
      <c r="H188" s="47" t="s">
        <v>123</v>
      </c>
      <c r="I188" s="42" t="s">
        <v>58</v>
      </c>
      <c r="J188" s="49">
        <v>45071.0</v>
      </c>
      <c r="K188" s="40">
        <v>46004.0</v>
      </c>
      <c r="L188" s="42" t="s">
        <v>75</v>
      </c>
      <c r="M188" s="51">
        <v>118000.0</v>
      </c>
      <c r="N188" s="42" t="s">
        <v>75</v>
      </c>
      <c r="O188" s="54">
        <v>120080.0</v>
      </c>
      <c r="P188" s="83">
        <v>120080.0</v>
      </c>
      <c r="Q188" s="54">
        <v>0.0</v>
      </c>
      <c r="R188" s="51">
        <v>0.0</v>
      </c>
      <c r="S188" s="52">
        <f t="shared" si="2"/>
        <v>120080</v>
      </c>
      <c r="T188" s="42" t="s">
        <v>112</v>
      </c>
      <c r="U188" s="49">
        <v>46004.0</v>
      </c>
      <c r="V188" s="49">
        <v>46034.0</v>
      </c>
      <c r="W188" s="42">
        <v>1.0</v>
      </c>
      <c r="X188" s="42" t="s">
        <v>84</v>
      </c>
      <c r="Y188" s="42" t="s">
        <v>85</v>
      </c>
    </row>
    <row r="189">
      <c r="A189" s="38" t="s">
        <v>9987</v>
      </c>
      <c r="B189" s="40">
        <v>46006.0</v>
      </c>
      <c r="C189" s="42">
        <v>7409.0</v>
      </c>
      <c r="D189" s="228" t="s">
        <v>6020</v>
      </c>
      <c r="E189" s="46" t="s">
        <v>2934</v>
      </c>
      <c r="F189" s="47" t="s">
        <v>2935</v>
      </c>
      <c r="G189" s="47" t="s">
        <v>908</v>
      </c>
      <c r="H189" s="47" t="s">
        <v>134</v>
      </c>
      <c r="I189" s="42" t="s">
        <v>58</v>
      </c>
      <c r="J189" s="49">
        <v>44865.0</v>
      </c>
      <c r="K189" s="40">
        <v>46004.0</v>
      </c>
      <c r="L189" s="42" t="s">
        <v>75</v>
      </c>
      <c r="M189" s="51">
        <v>0.0</v>
      </c>
      <c r="N189" s="40">
        <v>46007.0</v>
      </c>
      <c r="O189" s="54">
        <v>78014.0</v>
      </c>
      <c r="P189" s="83">
        <v>78000.0</v>
      </c>
      <c r="Q189" s="54">
        <v>0.0</v>
      </c>
      <c r="R189" s="51">
        <v>0.0</v>
      </c>
      <c r="S189" s="52">
        <f t="shared" si="2"/>
        <v>78000</v>
      </c>
      <c r="T189" s="42" t="s">
        <v>112</v>
      </c>
      <c r="U189" s="49">
        <v>46007.0</v>
      </c>
      <c r="V189" s="49">
        <v>46037.0</v>
      </c>
      <c r="W189" s="42">
        <v>1.0</v>
      </c>
      <c r="X189" s="42" t="s">
        <v>98</v>
      </c>
      <c r="Y189" s="42" t="s">
        <v>85</v>
      </c>
    </row>
    <row r="190">
      <c r="A190" s="38" t="s">
        <v>9992</v>
      </c>
      <c r="B190" s="40">
        <v>46006.0</v>
      </c>
      <c r="C190" s="42">
        <v>6348.0</v>
      </c>
      <c r="D190" s="228" t="s">
        <v>6548</v>
      </c>
      <c r="E190" s="46" t="s">
        <v>2507</v>
      </c>
      <c r="F190" s="47" t="s">
        <v>2508</v>
      </c>
      <c r="G190" s="47" t="s">
        <v>155</v>
      </c>
      <c r="H190" s="47" t="s">
        <v>156</v>
      </c>
      <c r="I190" s="42" t="s">
        <v>58</v>
      </c>
      <c r="J190" s="49">
        <v>44760.0</v>
      </c>
      <c r="K190" s="40">
        <v>46004.0</v>
      </c>
      <c r="L190" s="42" t="s">
        <v>75</v>
      </c>
      <c r="M190" s="51">
        <v>78000.0</v>
      </c>
      <c r="N190" s="42" t="s">
        <v>75</v>
      </c>
      <c r="O190" s="54">
        <v>80039.0</v>
      </c>
      <c r="P190" s="83">
        <v>80039.0</v>
      </c>
      <c r="Q190" s="54">
        <v>0.0</v>
      </c>
      <c r="R190" s="51">
        <v>0.0</v>
      </c>
      <c r="S190" s="52">
        <f t="shared" si="2"/>
        <v>80039</v>
      </c>
      <c r="T190" s="42" t="s">
        <v>112</v>
      </c>
      <c r="U190" s="49">
        <v>46004.0</v>
      </c>
      <c r="V190" s="49">
        <v>46034.0</v>
      </c>
      <c r="W190" s="42">
        <v>1.0</v>
      </c>
      <c r="X190" s="42" t="s">
        <v>98</v>
      </c>
      <c r="Y190" s="42" t="s">
        <v>85</v>
      </c>
    </row>
    <row r="191">
      <c r="A191" s="38" t="s">
        <v>9997</v>
      </c>
      <c r="B191" s="40">
        <v>46006.0</v>
      </c>
      <c r="C191" s="42">
        <v>6899.0</v>
      </c>
      <c r="D191" s="228" t="s">
        <v>2532</v>
      </c>
      <c r="E191" s="46" t="s">
        <v>2002</v>
      </c>
      <c r="F191" s="47" t="s">
        <v>2534</v>
      </c>
      <c r="G191" s="47" t="s">
        <v>315</v>
      </c>
      <c r="H191" s="47" t="s">
        <v>177</v>
      </c>
      <c r="I191" s="42" t="s">
        <v>58</v>
      </c>
      <c r="J191" s="49">
        <v>44812.0</v>
      </c>
      <c r="K191" s="40">
        <v>46004.0</v>
      </c>
      <c r="L191" s="42" t="s">
        <v>75</v>
      </c>
      <c r="M191" s="51">
        <v>0.0</v>
      </c>
      <c r="N191" s="42" t="s">
        <v>75</v>
      </c>
      <c r="O191" s="54">
        <v>78000.0</v>
      </c>
      <c r="P191" s="140">
        <v>78000.0</v>
      </c>
      <c r="Q191" s="54">
        <v>0.0</v>
      </c>
      <c r="R191" s="51">
        <v>546.0</v>
      </c>
      <c r="S191" s="52">
        <f t="shared" si="2"/>
        <v>77454</v>
      </c>
      <c r="T191" s="42" t="s">
        <v>83</v>
      </c>
      <c r="U191" s="49">
        <v>46004.0</v>
      </c>
      <c r="V191" s="49">
        <v>46034.0</v>
      </c>
      <c r="W191" s="42">
        <v>1.0</v>
      </c>
      <c r="X191" s="42" t="s">
        <v>98</v>
      </c>
      <c r="Y191" s="42" t="s">
        <v>85</v>
      </c>
    </row>
    <row r="192">
      <c r="A192" s="38" t="s">
        <v>10000</v>
      </c>
      <c r="B192" s="40">
        <v>46006.0</v>
      </c>
      <c r="C192" s="42">
        <v>6285.0</v>
      </c>
      <c r="D192" s="228" t="s">
        <v>6591</v>
      </c>
      <c r="E192" s="46" t="s">
        <v>2389</v>
      </c>
      <c r="F192" s="47" t="s">
        <v>9301</v>
      </c>
      <c r="G192" s="47" t="s">
        <v>2392</v>
      </c>
      <c r="H192" s="47" t="s">
        <v>156</v>
      </c>
      <c r="I192" s="42" t="s">
        <v>58</v>
      </c>
      <c r="J192" s="49">
        <v>44754.0</v>
      </c>
      <c r="K192" s="40">
        <v>46004.0</v>
      </c>
      <c r="L192" s="42" t="s">
        <v>75</v>
      </c>
      <c r="M192" s="51">
        <v>0.0</v>
      </c>
      <c r="N192" s="42" t="s">
        <v>75</v>
      </c>
      <c r="O192" s="54">
        <v>78000.0</v>
      </c>
      <c r="P192" s="140">
        <v>78000.0</v>
      </c>
      <c r="Q192" s="54">
        <v>0.0</v>
      </c>
      <c r="R192" s="51">
        <v>4400.0</v>
      </c>
      <c r="S192" s="52">
        <f t="shared" si="2"/>
        <v>73600</v>
      </c>
      <c r="T192" s="42" t="s">
        <v>83</v>
      </c>
      <c r="U192" s="49">
        <v>46004.0</v>
      </c>
      <c r="V192" s="49">
        <v>46034.0</v>
      </c>
      <c r="W192" s="42">
        <v>1.0</v>
      </c>
      <c r="X192" s="42" t="s">
        <v>98</v>
      </c>
      <c r="Y192" s="42" t="s">
        <v>85</v>
      </c>
    </row>
    <row r="193">
      <c r="A193" s="38" t="s">
        <v>10009</v>
      </c>
      <c r="B193" s="40">
        <v>46006.0</v>
      </c>
      <c r="C193" s="42">
        <v>4816.0</v>
      </c>
      <c r="D193" s="228" t="s">
        <v>10010</v>
      </c>
      <c r="E193" s="46" t="s">
        <v>4767</v>
      </c>
      <c r="F193" s="47" t="s">
        <v>7629</v>
      </c>
      <c r="G193" s="47" t="s">
        <v>300</v>
      </c>
      <c r="H193" s="47" t="s">
        <v>134</v>
      </c>
      <c r="I193" s="42" t="s">
        <v>58</v>
      </c>
      <c r="J193" s="49">
        <v>44618.0</v>
      </c>
      <c r="K193" s="40">
        <v>46004.0</v>
      </c>
      <c r="L193" s="42" t="s">
        <v>75</v>
      </c>
      <c r="M193" s="51">
        <v>0.0</v>
      </c>
      <c r="N193" s="42" t="s">
        <v>75</v>
      </c>
      <c r="O193" s="54">
        <v>858000.0</v>
      </c>
      <c r="P193" s="140">
        <v>858000.0</v>
      </c>
      <c r="Q193" s="54">
        <v>0.0</v>
      </c>
      <c r="R193" s="51">
        <v>4440.0</v>
      </c>
      <c r="S193" s="52">
        <f t="shared" si="2"/>
        <v>853560</v>
      </c>
      <c r="T193" s="42" t="s">
        <v>83</v>
      </c>
      <c r="U193" s="49">
        <v>46004.0</v>
      </c>
      <c r="V193" s="49">
        <v>46372.0</v>
      </c>
      <c r="W193" s="42">
        <v>12.0</v>
      </c>
      <c r="X193" s="42" t="s">
        <v>98</v>
      </c>
      <c r="Y193" s="42" t="s">
        <v>85</v>
      </c>
    </row>
    <row r="194">
      <c r="A194" s="38" t="s">
        <v>10018</v>
      </c>
      <c r="B194" s="40">
        <v>46006.0</v>
      </c>
      <c r="C194" s="42">
        <v>1288.0</v>
      </c>
      <c r="D194" s="228" t="s">
        <v>2821</v>
      </c>
      <c r="E194" s="46" t="s">
        <v>2436</v>
      </c>
      <c r="F194" s="47" t="s">
        <v>2437</v>
      </c>
      <c r="G194" s="47" t="s">
        <v>1765</v>
      </c>
      <c r="H194" s="47" t="s">
        <v>1766</v>
      </c>
      <c r="I194" s="42" t="s">
        <v>58</v>
      </c>
      <c r="J194" s="49">
        <v>44356.0</v>
      </c>
      <c r="K194" s="40">
        <v>46004.0</v>
      </c>
      <c r="L194" s="42" t="s">
        <v>75</v>
      </c>
      <c r="M194" s="51">
        <v>0.0</v>
      </c>
      <c r="N194" s="42" t="s">
        <v>75</v>
      </c>
      <c r="O194" s="54">
        <v>118000.0</v>
      </c>
      <c r="P194" s="140">
        <v>118000.0</v>
      </c>
      <c r="Q194" s="54">
        <v>0.0</v>
      </c>
      <c r="R194" s="51">
        <v>4440.0</v>
      </c>
      <c r="S194" s="52">
        <f t="shared" si="2"/>
        <v>113560</v>
      </c>
      <c r="T194" s="42" t="s">
        <v>83</v>
      </c>
      <c r="U194" s="49">
        <v>46004.0</v>
      </c>
      <c r="V194" s="49">
        <v>46034.0</v>
      </c>
      <c r="W194" s="42">
        <v>1.0</v>
      </c>
      <c r="X194" s="42" t="s">
        <v>84</v>
      </c>
      <c r="Y194" s="42" t="s">
        <v>85</v>
      </c>
    </row>
    <row r="195">
      <c r="A195" s="46" t="s">
        <v>10023</v>
      </c>
      <c r="B195" s="40">
        <v>46006.0</v>
      </c>
      <c r="C195" s="42">
        <v>5169.0</v>
      </c>
      <c r="D195" s="228" t="s">
        <v>8818</v>
      </c>
      <c r="E195" s="46" t="s">
        <v>7003</v>
      </c>
      <c r="F195" s="47" t="s">
        <v>10024</v>
      </c>
      <c r="G195" s="47" t="s">
        <v>3995</v>
      </c>
      <c r="H195" s="47" t="s">
        <v>134</v>
      </c>
      <c r="I195" s="42" t="s">
        <v>58</v>
      </c>
      <c r="J195" s="49">
        <v>44644.0</v>
      </c>
      <c r="K195" s="40">
        <v>46004.0</v>
      </c>
      <c r="L195" s="42" t="s">
        <v>75</v>
      </c>
      <c r="M195" s="51"/>
      <c r="N195" s="40"/>
      <c r="O195" s="54">
        <v>70000.0</v>
      </c>
      <c r="P195" s="140">
        <v>70000.0</v>
      </c>
      <c r="Q195" s="54">
        <v>0.0</v>
      </c>
      <c r="R195" s="51">
        <v>490.0</v>
      </c>
      <c r="S195" s="52">
        <f t="shared" si="2"/>
        <v>69510</v>
      </c>
      <c r="T195" s="42" t="s">
        <v>83</v>
      </c>
      <c r="U195" s="40"/>
      <c r="V195" s="49"/>
      <c r="W195" s="42">
        <v>1.0</v>
      </c>
      <c r="X195" s="42" t="s">
        <v>98</v>
      </c>
      <c r="Y195" s="42" t="s">
        <v>85</v>
      </c>
    </row>
    <row r="196">
      <c r="A196" s="38" t="s">
        <v>10028</v>
      </c>
      <c r="B196" s="40">
        <v>46006.0</v>
      </c>
      <c r="C196" s="42">
        <v>5169.0</v>
      </c>
      <c r="D196" s="228" t="s">
        <v>8818</v>
      </c>
      <c r="E196" s="46" t="s">
        <v>7003</v>
      </c>
      <c r="F196" s="47" t="s">
        <v>3993</v>
      </c>
      <c r="G196" s="47" t="s">
        <v>3995</v>
      </c>
      <c r="H196" s="47" t="s">
        <v>134</v>
      </c>
      <c r="I196" s="42" t="s">
        <v>58</v>
      </c>
      <c r="J196" s="49">
        <v>44644.0</v>
      </c>
      <c r="K196" s="40">
        <v>46004.0</v>
      </c>
      <c r="L196" s="42" t="s">
        <v>75</v>
      </c>
      <c r="M196" s="51">
        <v>78000.0</v>
      </c>
      <c r="N196" s="42" t="s">
        <v>75</v>
      </c>
      <c r="O196" s="54">
        <v>10000.0</v>
      </c>
      <c r="P196" s="140">
        <v>10000.0</v>
      </c>
      <c r="Q196" s="54">
        <v>0.0</v>
      </c>
      <c r="R196" s="51">
        <v>70.0</v>
      </c>
      <c r="S196" s="52">
        <f t="shared" si="2"/>
        <v>9930</v>
      </c>
      <c r="T196" s="42" t="s">
        <v>83</v>
      </c>
      <c r="U196" s="49">
        <v>46004.0</v>
      </c>
      <c r="V196" s="49">
        <v>46034.0</v>
      </c>
      <c r="W196" s="42">
        <v>1.0</v>
      </c>
      <c r="X196" s="42" t="s">
        <v>98</v>
      </c>
      <c r="Y196" s="42" t="s">
        <v>85</v>
      </c>
    </row>
    <row r="197">
      <c r="A197" s="38" t="s">
        <v>10033</v>
      </c>
      <c r="B197" s="40">
        <v>46006.0</v>
      </c>
      <c r="C197" s="42">
        <v>2186.0</v>
      </c>
      <c r="D197" s="228" t="s">
        <v>7018</v>
      </c>
      <c r="E197" s="46" t="s">
        <v>2385</v>
      </c>
      <c r="F197" s="47" t="s">
        <v>9081</v>
      </c>
      <c r="G197" s="47" t="s">
        <v>243</v>
      </c>
      <c r="H197" s="47" t="s">
        <v>123</v>
      </c>
      <c r="I197" s="42" t="s">
        <v>58</v>
      </c>
      <c r="J197" s="49">
        <v>44431.0</v>
      </c>
      <c r="K197" s="40">
        <v>46004.0</v>
      </c>
      <c r="L197" s="42" t="s">
        <v>75</v>
      </c>
      <c r="M197" s="51">
        <v>78000.0</v>
      </c>
      <c r="N197" s="40">
        <v>46005.0</v>
      </c>
      <c r="O197" s="54">
        <v>312094.0</v>
      </c>
      <c r="P197" s="83">
        <v>312000.0</v>
      </c>
      <c r="Q197" s="54">
        <v>0.0</v>
      </c>
      <c r="R197" s="54">
        <v>0.0</v>
      </c>
      <c r="S197" s="52">
        <f t="shared" si="2"/>
        <v>312000</v>
      </c>
      <c r="T197" s="42" t="s">
        <v>112</v>
      </c>
      <c r="U197" s="49">
        <v>46005.0</v>
      </c>
      <c r="V197" s="49">
        <v>46040.0</v>
      </c>
      <c r="W197" s="42">
        <v>1.0</v>
      </c>
      <c r="X197" s="42" t="s">
        <v>98</v>
      </c>
      <c r="Y197" s="42" t="s">
        <v>85</v>
      </c>
    </row>
    <row r="198">
      <c r="A198" s="38" t="s">
        <v>10037</v>
      </c>
      <c r="B198" s="40">
        <v>46006.0</v>
      </c>
      <c r="C198" s="42">
        <v>2186.0</v>
      </c>
      <c r="D198" s="47" t="s">
        <v>7018</v>
      </c>
      <c r="E198" s="46" t="s">
        <v>2385</v>
      </c>
      <c r="F198" s="47" t="s">
        <v>2449</v>
      </c>
      <c r="G198" s="47" t="s">
        <v>243</v>
      </c>
      <c r="H198" s="47" t="s">
        <v>123</v>
      </c>
      <c r="I198" s="42" t="s">
        <v>58</v>
      </c>
      <c r="J198" s="49">
        <v>44431.0</v>
      </c>
      <c r="K198" s="40"/>
      <c r="L198" s="42"/>
      <c r="M198" s="51">
        <v>78000.0</v>
      </c>
      <c r="N198" s="42" t="s">
        <v>75</v>
      </c>
      <c r="O198" s="54">
        <v>0.0</v>
      </c>
      <c r="P198" s="54">
        <v>0.0</v>
      </c>
      <c r="Q198" s="54">
        <v>0.0</v>
      </c>
      <c r="R198" s="54">
        <v>0.0</v>
      </c>
      <c r="S198" s="52">
        <f t="shared" si="2"/>
        <v>0</v>
      </c>
      <c r="T198" s="42" t="s">
        <v>283</v>
      </c>
      <c r="U198" s="49">
        <v>46005.0</v>
      </c>
      <c r="V198" s="49">
        <v>46038.0</v>
      </c>
      <c r="W198" s="42">
        <v>1.0</v>
      </c>
      <c r="X198" s="42" t="s">
        <v>98</v>
      </c>
      <c r="Y198" s="42" t="s">
        <v>85</v>
      </c>
    </row>
    <row r="199">
      <c r="A199" s="38" t="s">
        <v>10044</v>
      </c>
      <c r="B199" s="40">
        <v>46006.0</v>
      </c>
      <c r="C199" s="42">
        <v>2186.0</v>
      </c>
      <c r="D199" s="47" t="s">
        <v>7018</v>
      </c>
      <c r="E199" s="46" t="s">
        <v>2385</v>
      </c>
      <c r="F199" s="47" t="s">
        <v>2427</v>
      </c>
      <c r="G199" s="47" t="s">
        <v>243</v>
      </c>
      <c r="H199" s="47" t="s">
        <v>123</v>
      </c>
      <c r="I199" s="42" t="s">
        <v>58</v>
      </c>
      <c r="J199" s="49">
        <v>44431.0</v>
      </c>
      <c r="K199" s="40"/>
      <c r="L199" s="42"/>
      <c r="M199" s="51">
        <v>78000.0</v>
      </c>
      <c r="N199" s="42" t="s">
        <v>75</v>
      </c>
      <c r="O199" s="54">
        <v>0.0</v>
      </c>
      <c r="P199" s="54">
        <v>0.0</v>
      </c>
      <c r="Q199" s="54">
        <v>0.0</v>
      </c>
      <c r="R199" s="54">
        <v>0.0</v>
      </c>
      <c r="S199" s="52">
        <f t="shared" si="2"/>
        <v>0</v>
      </c>
      <c r="T199" s="42" t="s">
        <v>283</v>
      </c>
      <c r="U199" s="49">
        <v>46005.0</v>
      </c>
      <c r="V199" s="49">
        <v>46038.0</v>
      </c>
      <c r="W199" s="42">
        <v>1.0</v>
      </c>
      <c r="X199" s="42" t="s">
        <v>98</v>
      </c>
      <c r="Y199" s="42" t="s">
        <v>85</v>
      </c>
    </row>
    <row r="200">
      <c r="A200" s="38" t="s">
        <v>10051</v>
      </c>
      <c r="B200" s="40">
        <v>46006.0</v>
      </c>
      <c r="C200" s="42">
        <v>2186.0</v>
      </c>
      <c r="D200" s="47" t="s">
        <v>7018</v>
      </c>
      <c r="E200" s="46" t="s">
        <v>2385</v>
      </c>
      <c r="F200" s="47" t="s">
        <v>2387</v>
      </c>
      <c r="G200" s="47" t="s">
        <v>243</v>
      </c>
      <c r="H200" s="47" t="s">
        <v>123</v>
      </c>
      <c r="I200" s="42" t="s">
        <v>58</v>
      </c>
      <c r="J200" s="49">
        <v>44431.0</v>
      </c>
      <c r="K200" s="40"/>
      <c r="L200" s="42"/>
      <c r="M200" s="51">
        <v>78000.0</v>
      </c>
      <c r="N200" s="42" t="s">
        <v>75</v>
      </c>
      <c r="O200" s="54">
        <v>0.0</v>
      </c>
      <c r="P200" s="54">
        <v>0.0</v>
      </c>
      <c r="Q200" s="54">
        <v>0.0</v>
      </c>
      <c r="R200" s="54">
        <v>0.0</v>
      </c>
      <c r="S200" s="52">
        <f t="shared" si="2"/>
        <v>0</v>
      </c>
      <c r="T200" s="42" t="s">
        <v>283</v>
      </c>
      <c r="U200" s="49">
        <v>46005.0</v>
      </c>
      <c r="V200" s="49">
        <v>46038.0</v>
      </c>
      <c r="W200" s="42">
        <v>1.0</v>
      </c>
      <c r="X200" s="42" t="s">
        <v>98</v>
      </c>
      <c r="Y200" s="42" t="s">
        <v>85</v>
      </c>
    </row>
    <row r="201">
      <c r="A201" s="38" t="s">
        <v>10055</v>
      </c>
      <c r="B201" s="40">
        <v>46006.0</v>
      </c>
      <c r="C201" s="42">
        <v>12472.0</v>
      </c>
      <c r="D201" s="228" t="s">
        <v>3002</v>
      </c>
      <c r="E201" s="46" t="s">
        <v>3004</v>
      </c>
      <c r="F201" s="47" t="s">
        <v>3006</v>
      </c>
      <c r="G201" s="47" t="s">
        <v>3008</v>
      </c>
      <c r="H201" s="47" t="s">
        <v>3011</v>
      </c>
      <c r="I201" s="42" t="s">
        <v>58</v>
      </c>
      <c r="J201" s="49">
        <v>45459.0</v>
      </c>
      <c r="K201" s="40">
        <v>46004.0</v>
      </c>
      <c r="L201" s="42" t="s">
        <v>75</v>
      </c>
      <c r="M201" s="51">
        <v>78000.0</v>
      </c>
      <c r="N201" s="42" t="s">
        <v>75</v>
      </c>
      <c r="O201" s="54">
        <v>80000.0</v>
      </c>
      <c r="P201" s="140">
        <v>80000.0</v>
      </c>
      <c r="Q201" s="54">
        <v>0.0</v>
      </c>
      <c r="R201" s="51">
        <v>560.0</v>
      </c>
      <c r="S201" s="52">
        <f t="shared" si="2"/>
        <v>79440</v>
      </c>
      <c r="T201" s="42" t="s">
        <v>83</v>
      </c>
      <c r="U201" s="49">
        <v>46004.0</v>
      </c>
      <c r="V201" s="49">
        <v>46043.0</v>
      </c>
      <c r="W201" s="42">
        <v>1.0</v>
      </c>
      <c r="X201" s="42" t="s">
        <v>98</v>
      </c>
      <c r="Y201" s="42" t="s">
        <v>85</v>
      </c>
    </row>
    <row r="202">
      <c r="A202" s="38" t="s">
        <v>10059</v>
      </c>
      <c r="B202" s="40">
        <v>46007.0</v>
      </c>
      <c r="C202" s="42">
        <v>12299.0</v>
      </c>
      <c r="D202" s="47" t="s">
        <v>1431</v>
      </c>
      <c r="E202" s="46" t="s">
        <v>1432</v>
      </c>
      <c r="F202" s="47" t="s">
        <v>2638</v>
      </c>
      <c r="G202" s="47" t="s">
        <v>142</v>
      </c>
      <c r="H202" s="47" t="s">
        <v>144</v>
      </c>
      <c r="I202" s="42" t="s">
        <v>58</v>
      </c>
      <c r="J202" s="49">
        <v>45444.0</v>
      </c>
      <c r="K202" s="40"/>
      <c r="L202" s="42"/>
      <c r="M202" s="51">
        <v>118000.0</v>
      </c>
      <c r="N202" s="42" t="s">
        <v>75</v>
      </c>
      <c r="O202" s="54">
        <v>0.0</v>
      </c>
      <c r="P202" s="54">
        <v>0.0</v>
      </c>
      <c r="Q202" s="51">
        <v>0.0</v>
      </c>
      <c r="R202" s="51">
        <v>0.0</v>
      </c>
      <c r="S202" s="52">
        <f t="shared" si="2"/>
        <v>0</v>
      </c>
      <c r="T202" s="42" t="s">
        <v>283</v>
      </c>
      <c r="U202" s="49">
        <v>46004.0</v>
      </c>
      <c r="V202" s="49">
        <v>46035.0</v>
      </c>
      <c r="W202" s="42">
        <v>1.0</v>
      </c>
      <c r="X202" s="42" t="s">
        <v>84</v>
      </c>
      <c r="Y202" s="42" t="s">
        <v>85</v>
      </c>
    </row>
    <row r="203">
      <c r="A203" s="38" t="s">
        <v>10063</v>
      </c>
      <c r="B203" s="40">
        <v>46006.0</v>
      </c>
      <c r="C203" s="42">
        <v>8434.0</v>
      </c>
      <c r="D203" s="228" t="s">
        <v>2013</v>
      </c>
      <c r="E203" s="46" t="s">
        <v>1096</v>
      </c>
      <c r="F203" s="47" t="s">
        <v>1097</v>
      </c>
      <c r="G203" s="47" t="s">
        <v>404</v>
      </c>
      <c r="H203" s="47" t="s">
        <v>72</v>
      </c>
      <c r="I203" s="42" t="s">
        <v>58</v>
      </c>
      <c r="J203" s="49">
        <v>44985.0</v>
      </c>
      <c r="K203" s="40">
        <v>46005.0</v>
      </c>
      <c r="L203" s="42" t="s">
        <v>75</v>
      </c>
      <c r="M203" s="51">
        <v>0.0</v>
      </c>
      <c r="N203" s="42" t="s">
        <v>75</v>
      </c>
      <c r="O203" s="54">
        <v>78000.0</v>
      </c>
      <c r="P203" s="103">
        <v>78000.0</v>
      </c>
      <c r="Q203" s="54">
        <v>0.0</v>
      </c>
      <c r="R203" s="51">
        <v>546.0</v>
      </c>
      <c r="S203" s="52">
        <f t="shared" si="2"/>
        <v>77454</v>
      </c>
      <c r="T203" s="42" t="s">
        <v>83</v>
      </c>
      <c r="U203" s="49">
        <v>46005.0</v>
      </c>
      <c r="V203" s="49">
        <v>46035.0</v>
      </c>
      <c r="W203" s="42">
        <v>1.0</v>
      </c>
      <c r="X203" s="42" t="s">
        <v>98</v>
      </c>
      <c r="Y203" s="42" t="s">
        <v>85</v>
      </c>
    </row>
    <row r="204">
      <c r="A204" s="38" t="s">
        <v>10067</v>
      </c>
      <c r="B204" s="40">
        <v>46006.0</v>
      </c>
      <c r="C204" s="42">
        <v>3239.0</v>
      </c>
      <c r="D204" s="228" t="s">
        <v>6041</v>
      </c>
      <c r="E204" s="46" t="s">
        <v>2005</v>
      </c>
      <c r="F204" s="47" t="s">
        <v>10068</v>
      </c>
      <c r="G204" s="47" t="s">
        <v>243</v>
      </c>
      <c r="H204" s="47" t="s">
        <v>123</v>
      </c>
      <c r="I204" s="42" t="s">
        <v>58</v>
      </c>
      <c r="J204" s="49">
        <v>44516.0</v>
      </c>
      <c r="K204" s="40">
        <v>46005.0</v>
      </c>
      <c r="L204" s="42" t="s">
        <v>75</v>
      </c>
      <c r="M204" s="51">
        <v>0.0</v>
      </c>
      <c r="N204" s="42" t="s">
        <v>75</v>
      </c>
      <c r="O204" s="54">
        <v>78000.0</v>
      </c>
      <c r="P204" s="103">
        <v>78000.0</v>
      </c>
      <c r="Q204" s="54">
        <v>0.0</v>
      </c>
      <c r="R204" s="51">
        <v>4400.0</v>
      </c>
      <c r="S204" s="52">
        <f t="shared" si="2"/>
        <v>73600</v>
      </c>
      <c r="T204" s="42" t="s">
        <v>83</v>
      </c>
      <c r="U204" s="49">
        <v>46005.0</v>
      </c>
      <c r="V204" s="49">
        <v>46036.0</v>
      </c>
      <c r="W204" s="42">
        <v>1.0</v>
      </c>
      <c r="X204" s="42" t="s">
        <v>98</v>
      </c>
      <c r="Y204" s="42" t="s">
        <v>85</v>
      </c>
    </row>
    <row r="205">
      <c r="A205" s="38" t="s">
        <v>10072</v>
      </c>
      <c r="B205" s="40">
        <v>46006.0</v>
      </c>
      <c r="C205" s="42">
        <v>10964.0</v>
      </c>
      <c r="D205" s="228" t="s">
        <v>1806</v>
      </c>
      <c r="E205" s="46" t="s">
        <v>10073</v>
      </c>
      <c r="F205" s="47" t="s">
        <v>1609</v>
      </c>
      <c r="G205" s="47" t="s">
        <v>601</v>
      </c>
      <c r="H205" s="47" t="s">
        <v>177</v>
      </c>
      <c r="I205" s="42" t="s">
        <v>58</v>
      </c>
      <c r="J205" s="49">
        <v>45295.0</v>
      </c>
      <c r="K205" s="40">
        <v>46005.0</v>
      </c>
      <c r="L205" s="42" t="s">
        <v>75</v>
      </c>
      <c r="M205" s="51">
        <v>0.0</v>
      </c>
      <c r="N205" s="42" t="s">
        <v>75</v>
      </c>
      <c r="O205" s="54">
        <v>78000.0</v>
      </c>
      <c r="P205" s="103">
        <v>78000.0</v>
      </c>
      <c r="Q205" s="54">
        <v>0.0</v>
      </c>
      <c r="R205" s="51">
        <v>546.0</v>
      </c>
      <c r="S205" s="52">
        <f t="shared" si="2"/>
        <v>77454</v>
      </c>
      <c r="T205" s="42" t="s">
        <v>83</v>
      </c>
      <c r="U205" s="49">
        <v>46005.0</v>
      </c>
      <c r="V205" s="49">
        <v>46035.0</v>
      </c>
      <c r="W205" s="42">
        <v>1.0</v>
      </c>
      <c r="X205" s="42" t="s">
        <v>98</v>
      </c>
      <c r="Y205" s="42" t="s">
        <v>85</v>
      </c>
    </row>
    <row r="206">
      <c r="A206" s="38" t="s">
        <v>10077</v>
      </c>
      <c r="B206" s="40">
        <v>46006.0</v>
      </c>
      <c r="C206" s="42">
        <v>8716.0</v>
      </c>
      <c r="D206" s="228" t="s">
        <v>4079</v>
      </c>
      <c r="E206" s="46" t="s">
        <v>2267</v>
      </c>
      <c r="F206" s="47" t="s">
        <v>2268</v>
      </c>
      <c r="G206" s="47" t="s">
        <v>2269</v>
      </c>
      <c r="H206" s="47" t="s">
        <v>2183</v>
      </c>
      <c r="I206" s="42" t="s">
        <v>58</v>
      </c>
      <c r="J206" s="49">
        <v>45021.0</v>
      </c>
      <c r="K206" s="40">
        <v>46005.0</v>
      </c>
      <c r="L206" s="42" t="s">
        <v>75</v>
      </c>
      <c r="M206" s="51">
        <v>0.0</v>
      </c>
      <c r="N206" s="42" t="s">
        <v>75</v>
      </c>
      <c r="O206" s="54">
        <v>118068.0</v>
      </c>
      <c r="P206" s="133">
        <v>118068.0</v>
      </c>
      <c r="Q206" s="54">
        <v>0.0</v>
      </c>
      <c r="R206" s="54">
        <v>0.0</v>
      </c>
      <c r="S206" s="52">
        <f t="shared" si="2"/>
        <v>118068</v>
      </c>
      <c r="T206" s="42" t="s">
        <v>112</v>
      </c>
      <c r="U206" s="49">
        <v>46005.0</v>
      </c>
      <c r="V206" s="49">
        <v>46035.0</v>
      </c>
      <c r="W206" s="42">
        <v>1.0</v>
      </c>
      <c r="X206" s="42" t="s">
        <v>84</v>
      </c>
      <c r="Y206" s="42" t="s">
        <v>85</v>
      </c>
    </row>
    <row r="207">
      <c r="A207" s="38" t="s">
        <v>10083</v>
      </c>
      <c r="B207" s="40">
        <v>46006.0</v>
      </c>
      <c r="C207" s="42">
        <v>2728.0</v>
      </c>
      <c r="D207" s="228" t="s">
        <v>8058</v>
      </c>
      <c r="E207" s="46" t="s">
        <v>1763</v>
      </c>
      <c r="F207" s="47" t="s">
        <v>1764</v>
      </c>
      <c r="G207" s="47" t="s">
        <v>1765</v>
      </c>
      <c r="H207" s="47" t="s">
        <v>1766</v>
      </c>
      <c r="I207" s="42" t="s">
        <v>58</v>
      </c>
      <c r="J207" s="49">
        <v>44469.0</v>
      </c>
      <c r="K207" s="40">
        <v>46005.0</v>
      </c>
      <c r="L207" s="42" t="s">
        <v>75</v>
      </c>
      <c r="M207" s="51">
        <v>0.0</v>
      </c>
      <c r="N207" s="42" t="s">
        <v>75</v>
      </c>
      <c r="O207" s="54">
        <v>78000.0</v>
      </c>
      <c r="P207" s="103">
        <v>78000.0</v>
      </c>
      <c r="Q207" s="54">
        <v>0.0</v>
      </c>
      <c r="R207" s="51">
        <v>4440.0</v>
      </c>
      <c r="S207" s="52">
        <f t="shared" si="2"/>
        <v>73560</v>
      </c>
      <c r="T207" s="42" t="s">
        <v>83</v>
      </c>
      <c r="U207" s="49">
        <v>46005.0</v>
      </c>
      <c r="V207" s="49">
        <v>46035.0</v>
      </c>
      <c r="W207" s="42">
        <v>1.0</v>
      </c>
      <c r="X207" s="42" t="s">
        <v>98</v>
      </c>
      <c r="Y207" s="42" t="s">
        <v>85</v>
      </c>
    </row>
    <row r="208">
      <c r="A208" s="38" t="s">
        <v>10088</v>
      </c>
      <c r="B208" s="40">
        <v>46006.0</v>
      </c>
      <c r="C208" s="42">
        <v>11052.0</v>
      </c>
      <c r="D208" s="228" t="s">
        <v>10089</v>
      </c>
      <c r="E208" s="46" t="s">
        <v>1737</v>
      </c>
      <c r="F208" s="47" t="s">
        <v>1738</v>
      </c>
      <c r="G208" s="47" t="s">
        <v>634</v>
      </c>
      <c r="H208" s="47" t="s">
        <v>235</v>
      </c>
      <c r="I208" s="42" t="s">
        <v>58</v>
      </c>
      <c r="J208" s="49">
        <v>45305.0</v>
      </c>
      <c r="K208" s="40">
        <v>46005.0</v>
      </c>
      <c r="L208" s="42" t="s">
        <v>75</v>
      </c>
      <c r="M208" s="51">
        <v>0.0</v>
      </c>
      <c r="N208" s="42" t="s">
        <v>75</v>
      </c>
      <c r="O208" s="54">
        <v>118000.0</v>
      </c>
      <c r="P208" s="103">
        <v>118000.0</v>
      </c>
      <c r="Q208" s="54">
        <v>0.0</v>
      </c>
      <c r="R208" s="51">
        <v>826.0</v>
      </c>
      <c r="S208" s="52">
        <f t="shared" si="2"/>
        <v>117174</v>
      </c>
      <c r="T208" s="42" t="s">
        <v>83</v>
      </c>
      <c r="U208" s="49">
        <v>46005.0</v>
      </c>
      <c r="V208" s="49">
        <v>46039.0</v>
      </c>
      <c r="W208" s="42">
        <v>1.0</v>
      </c>
      <c r="X208" s="42" t="s">
        <v>84</v>
      </c>
      <c r="Y208" s="42" t="s">
        <v>85</v>
      </c>
    </row>
    <row r="209">
      <c r="A209" s="38" t="s">
        <v>10093</v>
      </c>
      <c r="B209" s="40">
        <v>46006.0</v>
      </c>
      <c r="C209" s="42">
        <v>3793.0</v>
      </c>
      <c r="D209" s="228" t="s">
        <v>2714</v>
      </c>
      <c r="E209" s="46" t="s">
        <v>2715</v>
      </c>
      <c r="F209" s="47" t="s">
        <v>2716</v>
      </c>
      <c r="G209" s="47" t="s">
        <v>936</v>
      </c>
      <c r="H209" s="47" t="s">
        <v>134</v>
      </c>
      <c r="I209" s="42" t="s">
        <v>58</v>
      </c>
      <c r="J209" s="49">
        <v>44551.0</v>
      </c>
      <c r="K209" s="40">
        <v>46005.0</v>
      </c>
      <c r="L209" s="42" t="s">
        <v>75</v>
      </c>
      <c r="M209" s="51">
        <v>0.0</v>
      </c>
      <c r="N209" s="42" t="s">
        <v>75</v>
      </c>
      <c r="O209" s="54">
        <v>78000.0</v>
      </c>
      <c r="P209" s="103">
        <v>78000.0</v>
      </c>
      <c r="Q209" s="54">
        <v>0.0</v>
      </c>
      <c r="R209" s="51">
        <v>4400.0</v>
      </c>
      <c r="S209" s="52">
        <f t="shared" si="2"/>
        <v>73600</v>
      </c>
      <c r="T209" s="42" t="s">
        <v>83</v>
      </c>
      <c r="U209" s="49">
        <v>46005.0</v>
      </c>
      <c r="V209" s="49">
        <v>46035.0</v>
      </c>
      <c r="W209" s="42">
        <v>1.0</v>
      </c>
      <c r="X209" s="42" t="s">
        <v>98</v>
      </c>
      <c r="Y209" s="42" t="s">
        <v>85</v>
      </c>
    </row>
    <row r="210">
      <c r="A210" s="38" t="s">
        <v>10098</v>
      </c>
      <c r="B210" s="40">
        <v>46006.0</v>
      </c>
      <c r="C210" s="42">
        <v>14115.0</v>
      </c>
      <c r="D210" s="228" t="s">
        <v>10099</v>
      </c>
      <c r="E210" s="46" t="s">
        <v>7151</v>
      </c>
      <c r="F210" s="47" t="s">
        <v>7152</v>
      </c>
      <c r="G210" s="47" t="s">
        <v>801</v>
      </c>
      <c r="H210" s="47" t="s">
        <v>177</v>
      </c>
      <c r="I210" s="42" t="s">
        <v>58</v>
      </c>
      <c r="J210" s="49">
        <v>45640.0</v>
      </c>
      <c r="K210" s="40">
        <v>46005.0</v>
      </c>
      <c r="L210" s="42" t="s">
        <v>75</v>
      </c>
      <c r="M210" s="51">
        <v>0.0</v>
      </c>
      <c r="N210" s="42" t="s">
        <v>75</v>
      </c>
      <c r="O210" s="54">
        <v>1298038.0</v>
      </c>
      <c r="P210" s="133">
        <v>1298038.0</v>
      </c>
      <c r="Q210" s="54">
        <v>118000.0</v>
      </c>
      <c r="R210" s="54">
        <v>0.0</v>
      </c>
      <c r="S210" s="52">
        <f t="shared" si="2"/>
        <v>1298038</v>
      </c>
      <c r="T210" s="42" t="s">
        <v>112</v>
      </c>
      <c r="U210" s="49">
        <v>46005.0</v>
      </c>
      <c r="V210" s="49">
        <v>46374.0</v>
      </c>
      <c r="W210" s="42">
        <v>12.0</v>
      </c>
      <c r="X210" s="42" t="s">
        <v>84</v>
      </c>
      <c r="Y210" s="42" t="s">
        <v>85</v>
      </c>
    </row>
    <row r="211">
      <c r="A211" s="38" t="s">
        <v>4856</v>
      </c>
      <c r="B211" s="40">
        <v>46006.0</v>
      </c>
      <c r="C211" s="42">
        <v>8847.0</v>
      </c>
      <c r="D211" s="228" t="s">
        <v>897</v>
      </c>
      <c r="E211" s="46" t="s">
        <v>857</v>
      </c>
      <c r="F211" s="47" t="s">
        <v>858</v>
      </c>
      <c r="G211" s="47" t="s">
        <v>217</v>
      </c>
      <c r="H211" s="47" t="s">
        <v>177</v>
      </c>
      <c r="I211" s="42" t="s">
        <v>58</v>
      </c>
      <c r="J211" s="49">
        <v>45043.0</v>
      </c>
      <c r="K211" s="40">
        <v>46005.0</v>
      </c>
      <c r="L211" s="42" t="s">
        <v>75</v>
      </c>
      <c r="M211" s="54">
        <v>78000.0</v>
      </c>
      <c r="N211" s="42" t="s">
        <v>75</v>
      </c>
      <c r="O211" s="54">
        <v>80007.0</v>
      </c>
      <c r="P211" s="133">
        <v>80000.0</v>
      </c>
      <c r="Q211" s="51">
        <v>0.0</v>
      </c>
      <c r="R211" s="51">
        <v>0.0</v>
      </c>
      <c r="S211" s="52">
        <f t="shared" si="2"/>
        <v>80000</v>
      </c>
      <c r="T211" s="42" t="s">
        <v>112</v>
      </c>
      <c r="U211" s="49">
        <v>46005.0</v>
      </c>
      <c r="V211" s="49">
        <v>46036.0</v>
      </c>
      <c r="W211" s="42">
        <v>1.0</v>
      </c>
      <c r="X211" s="42" t="s">
        <v>98</v>
      </c>
      <c r="Y211" s="42" t="s">
        <v>85</v>
      </c>
    </row>
    <row r="212">
      <c r="A212" s="38" t="s">
        <v>10110</v>
      </c>
      <c r="B212" s="40">
        <v>46006.0</v>
      </c>
      <c r="C212" s="42">
        <v>13058.0</v>
      </c>
      <c r="D212" s="228" t="s">
        <v>6000</v>
      </c>
      <c r="E212" s="46" t="s">
        <v>4302</v>
      </c>
      <c r="F212" s="47" t="s">
        <v>4303</v>
      </c>
      <c r="G212" s="47" t="s">
        <v>552</v>
      </c>
      <c r="H212" s="47" t="s">
        <v>72</v>
      </c>
      <c r="I212" s="42" t="s">
        <v>58</v>
      </c>
      <c r="J212" s="49">
        <v>45520.0</v>
      </c>
      <c r="K212" s="40">
        <v>46005.0</v>
      </c>
      <c r="L212" s="42" t="s">
        <v>75</v>
      </c>
      <c r="M212" s="54">
        <v>78000.0</v>
      </c>
      <c r="N212" s="49">
        <v>46006.0</v>
      </c>
      <c r="O212" s="54">
        <v>100089.0</v>
      </c>
      <c r="P212" s="133">
        <v>100020.0</v>
      </c>
      <c r="Q212" s="51">
        <v>0.0</v>
      </c>
      <c r="R212" s="51">
        <v>0.0</v>
      </c>
      <c r="S212" s="52">
        <f t="shared" si="2"/>
        <v>100020</v>
      </c>
      <c r="T212" s="42" t="s">
        <v>112</v>
      </c>
      <c r="U212" s="49">
        <v>46006.0</v>
      </c>
      <c r="V212" s="49">
        <v>46036.0</v>
      </c>
      <c r="W212" s="42">
        <v>1.0</v>
      </c>
      <c r="X212" s="42" t="s">
        <v>98</v>
      </c>
      <c r="Y212" s="42" t="s">
        <v>85</v>
      </c>
    </row>
    <row r="213">
      <c r="A213" s="38" t="s">
        <v>10115</v>
      </c>
      <c r="B213" s="40">
        <v>46002.0</v>
      </c>
      <c r="C213" s="42">
        <v>6737.0</v>
      </c>
      <c r="D213" s="47" t="s">
        <v>1507</v>
      </c>
      <c r="E213" s="46" t="s">
        <v>1408</v>
      </c>
      <c r="F213" s="47" t="s">
        <v>1415</v>
      </c>
      <c r="G213" s="47" t="s">
        <v>243</v>
      </c>
      <c r="H213" s="47" t="s">
        <v>123</v>
      </c>
      <c r="I213" s="42" t="s">
        <v>58</v>
      </c>
      <c r="J213" s="49">
        <v>44797.0</v>
      </c>
      <c r="K213" s="40">
        <v>46001.0</v>
      </c>
      <c r="L213" s="42"/>
      <c r="M213" s="51"/>
      <c r="N213" s="49">
        <v>46005.0</v>
      </c>
      <c r="O213" s="54">
        <v>0.0</v>
      </c>
      <c r="P213" s="54">
        <v>0.0</v>
      </c>
      <c r="Q213" s="54">
        <v>0.0</v>
      </c>
      <c r="R213" s="54">
        <v>0.0</v>
      </c>
      <c r="S213" s="52">
        <f t="shared" si="2"/>
        <v>0</v>
      </c>
      <c r="T213" s="42" t="s">
        <v>283</v>
      </c>
      <c r="U213" s="49">
        <v>46005.0</v>
      </c>
      <c r="V213" s="49">
        <v>46035.0</v>
      </c>
      <c r="W213" s="42">
        <v>1.0</v>
      </c>
      <c r="X213" s="42" t="s">
        <v>98</v>
      </c>
      <c r="Y213" s="42" t="s">
        <v>85</v>
      </c>
    </row>
    <row r="214">
      <c r="A214" s="38" t="s">
        <v>10119</v>
      </c>
      <c r="B214" s="40">
        <v>46006.0</v>
      </c>
      <c r="C214" s="42">
        <v>4203.0</v>
      </c>
      <c r="D214" s="228" t="s">
        <v>3465</v>
      </c>
      <c r="E214" s="46" t="s">
        <v>2980</v>
      </c>
      <c r="F214" s="47" t="s">
        <v>2981</v>
      </c>
      <c r="G214" s="47" t="s">
        <v>122</v>
      </c>
      <c r="H214" s="47" t="s">
        <v>124</v>
      </c>
      <c r="I214" s="42" t="s">
        <v>58</v>
      </c>
      <c r="J214" s="49">
        <v>44573.0</v>
      </c>
      <c r="K214" s="40">
        <v>46006.0</v>
      </c>
      <c r="L214" s="42" t="s">
        <v>75</v>
      </c>
      <c r="M214" s="51">
        <v>0.0</v>
      </c>
      <c r="N214" s="42" t="s">
        <v>75</v>
      </c>
      <c r="O214" s="54">
        <v>118000.0</v>
      </c>
      <c r="P214" s="62">
        <v>118000.0</v>
      </c>
      <c r="Q214" s="51">
        <v>0.0</v>
      </c>
      <c r="R214" s="51">
        <v>826.0</v>
      </c>
      <c r="S214" s="52">
        <f t="shared" si="2"/>
        <v>117174</v>
      </c>
      <c r="T214" s="42" t="s">
        <v>83</v>
      </c>
      <c r="U214" s="49">
        <v>46006.0</v>
      </c>
      <c r="V214" s="49">
        <v>46038.0</v>
      </c>
      <c r="W214" s="42">
        <v>1.0</v>
      </c>
      <c r="X214" s="42" t="s">
        <v>84</v>
      </c>
      <c r="Y214" s="42" t="s">
        <v>85</v>
      </c>
    </row>
    <row r="215">
      <c r="A215" s="38" t="s">
        <v>10124</v>
      </c>
      <c r="B215" s="40">
        <v>46006.0</v>
      </c>
      <c r="C215" s="42">
        <v>6058.0</v>
      </c>
      <c r="D215" s="228" t="s">
        <v>2018</v>
      </c>
      <c r="E215" s="46" t="s">
        <v>1798</v>
      </c>
      <c r="F215" s="47" t="s">
        <v>2021</v>
      </c>
      <c r="G215" s="47" t="s">
        <v>812</v>
      </c>
      <c r="H215" s="47" t="s">
        <v>123</v>
      </c>
      <c r="I215" s="42" t="s">
        <v>58</v>
      </c>
      <c r="J215" s="49">
        <v>44730.0</v>
      </c>
      <c r="K215" s="40">
        <v>46006.0</v>
      </c>
      <c r="L215" s="42" t="s">
        <v>75</v>
      </c>
      <c r="M215" s="51">
        <v>0.0</v>
      </c>
      <c r="N215" s="42" t="s">
        <v>75</v>
      </c>
      <c r="O215" s="54">
        <v>118000.0</v>
      </c>
      <c r="P215" s="62">
        <v>118000.0</v>
      </c>
      <c r="Q215" s="51">
        <v>0.0</v>
      </c>
      <c r="R215" s="51">
        <v>2360.0</v>
      </c>
      <c r="S215" s="52">
        <f t="shared" si="2"/>
        <v>115640</v>
      </c>
      <c r="T215" s="42" t="s">
        <v>83</v>
      </c>
      <c r="U215" s="49">
        <v>46006.0</v>
      </c>
      <c r="V215" s="49">
        <v>46040.0</v>
      </c>
      <c r="W215" s="42">
        <v>1.0</v>
      </c>
      <c r="X215" s="42" t="s">
        <v>84</v>
      </c>
      <c r="Y215" s="42" t="s">
        <v>85</v>
      </c>
    </row>
    <row r="216">
      <c r="A216" s="38" t="s">
        <v>10128</v>
      </c>
      <c r="B216" s="40">
        <v>46006.0</v>
      </c>
      <c r="C216" s="42">
        <v>4867.0</v>
      </c>
      <c r="D216" s="228" t="s">
        <v>2756</v>
      </c>
      <c r="E216" s="46" t="s">
        <v>2758</v>
      </c>
      <c r="F216" s="47" t="s">
        <v>2759</v>
      </c>
      <c r="G216" s="47" t="s">
        <v>194</v>
      </c>
      <c r="H216" s="47" t="s">
        <v>177</v>
      </c>
      <c r="I216" s="42" t="s">
        <v>58</v>
      </c>
      <c r="J216" s="49">
        <v>44623.0</v>
      </c>
      <c r="K216" s="40">
        <v>46006.0</v>
      </c>
      <c r="L216" s="42" t="s">
        <v>75</v>
      </c>
      <c r="M216" s="51">
        <v>0.0</v>
      </c>
      <c r="N216" s="42" t="s">
        <v>75</v>
      </c>
      <c r="O216" s="54">
        <v>78000.0</v>
      </c>
      <c r="P216" s="62">
        <v>78000.0</v>
      </c>
      <c r="Q216" s="51">
        <v>0.0</v>
      </c>
      <c r="R216" s="51">
        <v>546.0</v>
      </c>
      <c r="S216" s="52">
        <f t="shared" si="2"/>
        <v>77454</v>
      </c>
      <c r="T216" s="42" t="s">
        <v>83</v>
      </c>
      <c r="U216" s="49">
        <v>46006.0</v>
      </c>
      <c r="V216" s="49">
        <v>46036.0</v>
      </c>
      <c r="W216" s="42">
        <v>1.0</v>
      </c>
      <c r="X216" s="42" t="s">
        <v>98</v>
      </c>
      <c r="Y216" s="42" t="s">
        <v>85</v>
      </c>
    </row>
    <row r="217">
      <c r="A217" s="38" t="s">
        <v>10133</v>
      </c>
      <c r="B217" s="40">
        <v>46006.0</v>
      </c>
      <c r="C217" s="42">
        <v>11598.0</v>
      </c>
      <c r="D217" s="228" t="s">
        <v>2544</v>
      </c>
      <c r="E217" s="46" t="s">
        <v>10135</v>
      </c>
      <c r="F217" s="47" t="s">
        <v>7148</v>
      </c>
      <c r="G217" s="47" t="s">
        <v>342</v>
      </c>
      <c r="H217" s="47" t="s">
        <v>200</v>
      </c>
      <c r="I217" s="42" t="s">
        <v>58</v>
      </c>
      <c r="J217" s="49">
        <v>45364.0</v>
      </c>
      <c r="K217" s="40">
        <v>46006.0</v>
      </c>
      <c r="L217" s="42" t="s">
        <v>75</v>
      </c>
      <c r="M217" s="51">
        <v>0.0</v>
      </c>
      <c r="N217" s="42" t="s">
        <v>75</v>
      </c>
      <c r="O217" s="54">
        <v>78000.0</v>
      </c>
      <c r="P217" s="62">
        <v>78000.0</v>
      </c>
      <c r="Q217" s="51">
        <v>0.0</v>
      </c>
      <c r="R217" s="51">
        <v>546.0</v>
      </c>
      <c r="S217" s="52">
        <f t="shared" si="2"/>
        <v>77454</v>
      </c>
      <c r="T217" s="42" t="s">
        <v>83</v>
      </c>
      <c r="U217" s="49">
        <v>46006.0</v>
      </c>
      <c r="V217" s="49">
        <v>46038.0</v>
      </c>
      <c r="W217" s="42">
        <v>1.0</v>
      </c>
      <c r="X217" s="42" t="s">
        <v>98</v>
      </c>
      <c r="Y217" s="42" t="s">
        <v>85</v>
      </c>
    </row>
    <row r="218">
      <c r="A218" s="38" t="s">
        <v>10138</v>
      </c>
      <c r="B218" s="40">
        <v>46006.0</v>
      </c>
      <c r="C218" s="42">
        <v>4749.0</v>
      </c>
      <c r="D218" s="228" t="s">
        <v>4392</v>
      </c>
      <c r="E218" s="46" t="s">
        <v>4393</v>
      </c>
      <c r="F218" s="47" t="s">
        <v>2135</v>
      </c>
      <c r="G218" s="47" t="s">
        <v>812</v>
      </c>
      <c r="H218" s="47" t="s">
        <v>123</v>
      </c>
      <c r="I218" s="42" t="s">
        <v>58</v>
      </c>
      <c r="J218" s="49">
        <v>44613.0</v>
      </c>
      <c r="K218" s="40">
        <v>46006.0</v>
      </c>
      <c r="L218" s="42" t="s">
        <v>75</v>
      </c>
      <c r="M218" s="54">
        <v>78000.0</v>
      </c>
      <c r="N218" s="42" t="s">
        <v>75</v>
      </c>
      <c r="O218" s="54">
        <v>600000.0</v>
      </c>
      <c r="P218" s="62">
        <v>600000.0</v>
      </c>
      <c r="Q218" s="51">
        <v>0.0</v>
      </c>
      <c r="R218" s="51">
        <v>4400.0</v>
      </c>
      <c r="S218" s="52">
        <f t="shared" si="2"/>
        <v>595600</v>
      </c>
      <c r="T218" s="42" t="s">
        <v>83</v>
      </c>
      <c r="U218" s="49">
        <v>46006.0</v>
      </c>
      <c r="V218" s="49">
        <v>46036.0</v>
      </c>
      <c r="W218" s="42">
        <v>1.0</v>
      </c>
      <c r="X218" s="42" t="s">
        <v>98</v>
      </c>
      <c r="Y218" s="42" t="s">
        <v>85</v>
      </c>
    </row>
    <row r="219">
      <c r="A219" s="38" t="s">
        <v>10146</v>
      </c>
      <c r="B219" s="40">
        <v>46006.0</v>
      </c>
      <c r="C219" s="42">
        <v>4749.0</v>
      </c>
      <c r="D219" s="47" t="s">
        <v>4392</v>
      </c>
      <c r="E219" s="46" t="s">
        <v>4393</v>
      </c>
      <c r="F219" s="47" t="s">
        <v>2105</v>
      </c>
      <c r="G219" s="47" t="s">
        <v>812</v>
      </c>
      <c r="H219" s="47" t="s">
        <v>123</v>
      </c>
      <c r="I219" s="42" t="s">
        <v>58</v>
      </c>
      <c r="J219" s="49">
        <v>44613.0</v>
      </c>
      <c r="K219" s="40"/>
      <c r="L219" s="42"/>
      <c r="M219" s="54">
        <v>78000.0</v>
      </c>
      <c r="N219" s="42" t="s">
        <v>75</v>
      </c>
      <c r="O219" s="54">
        <v>0.0</v>
      </c>
      <c r="P219" s="54">
        <v>0.0</v>
      </c>
      <c r="Q219" s="51">
        <v>0.0</v>
      </c>
      <c r="R219" s="51">
        <v>0.0</v>
      </c>
      <c r="S219" s="52">
        <f t="shared" si="2"/>
        <v>0</v>
      </c>
      <c r="T219" s="42" t="s">
        <v>283</v>
      </c>
      <c r="U219" s="49">
        <v>46006.0</v>
      </c>
      <c r="V219" s="49">
        <v>46042.0</v>
      </c>
      <c r="W219" s="42">
        <v>1.0</v>
      </c>
      <c r="X219" s="42" t="s">
        <v>98</v>
      </c>
      <c r="Y219" s="42" t="s">
        <v>85</v>
      </c>
    </row>
    <row r="220">
      <c r="A220" s="38" t="s">
        <v>10151</v>
      </c>
      <c r="B220" s="40">
        <v>46006.0</v>
      </c>
      <c r="C220" s="42">
        <v>4749.0</v>
      </c>
      <c r="D220" s="47" t="s">
        <v>4392</v>
      </c>
      <c r="E220" s="46" t="s">
        <v>4393</v>
      </c>
      <c r="F220" s="47" t="s">
        <v>2097</v>
      </c>
      <c r="G220" s="47" t="s">
        <v>812</v>
      </c>
      <c r="H220" s="47" t="s">
        <v>123</v>
      </c>
      <c r="I220" s="42" t="s">
        <v>58</v>
      </c>
      <c r="J220" s="49">
        <v>44613.0</v>
      </c>
      <c r="K220" s="40"/>
      <c r="L220" s="42"/>
      <c r="M220" s="54">
        <v>78000.0</v>
      </c>
      <c r="N220" s="42" t="s">
        <v>75</v>
      </c>
      <c r="O220" s="54">
        <v>0.0</v>
      </c>
      <c r="P220" s="54">
        <v>0.0</v>
      </c>
      <c r="Q220" s="51">
        <v>0.0</v>
      </c>
      <c r="R220" s="51">
        <v>0.0</v>
      </c>
      <c r="S220" s="52">
        <f t="shared" si="2"/>
        <v>0</v>
      </c>
      <c r="T220" s="42" t="s">
        <v>283</v>
      </c>
      <c r="U220" s="49">
        <v>46006.0</v>
      </c>
      <c r="V220" s="49">
        <v>46037.0</v>
      </c>
      <c r="W220" s="42">
        <v>1.0</v>
      </c>
      <c r="X220" s="42" t="s">
        <v>98</v>
      </c>
      <c r="Y220" s="42" t="s">
        <v>85</v>
      </c>
    </row>
    <row r="221">
      <c r="A221" s="38" t="s">
        <v>10156</v>
      </c>
      <c r="B221" s="40">
        <v>46006.0</v>
      </c>
      <c r="C221" s="42">
        <v>4749.0</v>
      </c>
      <c r="D221" s="47" t="s">
        <v>4392</v>
      </c>
      <c r="E221" s="46" t="s">
        <v>4393</v>
      </c>
      <c r="F221" s="47" t="s">
        <v>2088</v>
      </c>
      <c r="G221" s="47" t="s">
        <v>812</v>
      </c>
      <c r="H221" s="47" t="s">
        <v>123</v>
      </c>
      <c r="I221" s="42" t="s">
        <v>58</v>
      </c>
      <c r="J221" s="49">
        <v>44613.0</v>
      </c>
      <c r="K221" s="40"/>
      <c r="L221" s="42"/>
      <c r="M221" s="54">
        <v>78000.0</v>
      </c>
      <c r="N221" s="42" t="s">
        <v>75</v>
      </c>
      <c r="O221" s="54">
        <v>0.0</v>
      </c>
      <c r="P221" s="54">
        <v>0.0</v>
      </c>
      <c r="Q221" s="51">
        <v>0.0</v>
      </c>
      <c r="R221" s="51">
        <v>0.0</v>
      </c>
      <c r="S221" s="52">
        <f t="shared" si="2"/>
        <v>0</v>
      </c>
      <c r="T221" s="42" t="s">
        <v>283</v>
      </c>
      <c r="U221" s="49">
        <v>46006.0</v>
      </c>
      <c r="V221" s="49">
        <v>46037.0</v>
      </c>
      <c r="W221" s="42">
        <v>1.0</v>
      </c>
      <c r="X221" s="42" t="s">
        <v>98</v>
      </c>
      <c r="Y221" s="42" t="s">
        <v>85</v>
      </c>
    </row>
    <row r="222">
      <c r="A222" s="46" t="s">
        <v>10164</v>
      </c>
      <c r="B222" s="40">
        <v>46006.0</v>
      </c>
      <c r="C222" s="42">
        <v>8150.0</v>
      </c>
      <c r="D222" s="228" t="s">
        <v>3861</v>
      </c>
      <c r="E222" s="46" t="s">
        <v>3507</v>
      </c>
      <c r="F222" s="47" t="s">
        <v>3508</v>
      </c>
      <c r="G222" s="47" t="s">
        <v>217</v>
      </c>
      <c r="H222" s="47" t="s">
        <v>177</v>
      </c>
      <c r="I222" s="42" t="s">
        <v>67</v>
      </c>
      <c r="J222" s="49">
        <v>44951.0</v>
      </c>
      <c r="K222" s="40">
        <v>46006.0</v>
      </c>
      <c r="L222" s="42" t="s">
        <v>75</v>
      </c>
      <c r="M222" s="51">
        <v>0.0</v>
      </c>
      <c r="N222" s="49">
        <v>46017.0</v>
      </c>
      <c r="O222" s="54">
        <v>118079.0</v>
      </c>
      <c r="P222" s="114">
        <v>118000.0</v>
      </c>
      <c r="Q222" s="51">
        <v>0.0</v>
      </c>
      <c r="R222" s="51">
        <v>0.0</v>
      </c>
      <c r="S222" s="52">
        <f t="shared" si="2"/>
        <v>118000</v>
      </c>
      <c r="T222" s="42" t="s">
        <v>112</v>
      </c>
      <c r="U222" s="49">
        <v>46017.0</v>
      </c>
      <c r="V222" s="49">
        <v>46047.0</v>
      </c>
      <c r="W222" s="42">
        <v>1.0</v>
      </c>
      <c r="X222" s="42" t="s">
        <v>84</v>
      </c>
      <c r="Y222" s="42" t="s">
        <v>85</v>
      </c>
    </row>
    <row r="223">
      <c r="A223" s="38" t="s">
        <v>10173</v>
      </c>
      <c r="B223" s="40">
        <v>46006.0</v>
      </c>
      <c r="C223" s="42">
        <v>9644.0</v>
      </c>
      <c r="D223" s="228" t="s">
        <v>10174</v>
      </c>
      <c r="E223" s="46" t="s">
        <v>10175</v>
      </c>
      <c r="F223" s="47" t="s">
        <v>10176</v>
      </c>
      <c r="G223" s="47" t="s">
        <v>485</v>
      </c>
      <c r="H223" s="47" t="s">
        <v>486</v>
      </c>
      <c r="I223" s="42" t="s">
        <v>58</v>
      </c>
      <c r="J223" s="49">
        <v>45127.0</v>
      </c>
      <c r="K223" s="40">
        <v>46006.0</v>
      </c>
      <c r="L223" s="42" t="s">
        <v>75</v>
      </c>
      <c r="M223" s="51">
        <v>0.0</v>
      </c>
      <c r="N223" s="42" t="s">
        <v>75</v>
      </c>
      <c r="O223" s="54">
        <v>858032.0</v>
      </c>
      <c r="P223" s="114">
        <v>858000.0</v>
      </c>
      <c r="Q223" s="51">
        <v>0.0</v>
      </c>
      <c r="R223" s="51">
        <v>0.0</v>
      </c>
      <c r="S223" s="52">
        <f t="shared" si="2"/>
        <v>858000</v>
      </c>
      <c r="T223" s="42" t="s">
        <v>112</v>
      </c>
      <c r="U223" s="49">
        <v>46006.0</v>
      </c>
      <c r="V223" s="49">
        <v>46374.0</v>
      </c>
      <c r="W223" s="42">
        <v>12.0</v>
      </c>
      <c r="X223" s="42" t="s">
        <v>98</v>
      </c>
      <c r="Y223" s="42" t="s">
        <v>85</v>
      </c>
    </row>
    <row r="224">
      <c r="A224" s="38" t="s">
        <v>10180</v>
      </c>
      <c r="B224" s="40">
        <v>46007.0</v>
      </c>
      <c r="C224" s="42">
        <v>382.0</v>
      </c>
      <c r="D224" s="228" t="s">
        <v>3047</v>
      </c>
      <c r="E224" s="46" t="s">
        <v>3048</v>
      </c>
      <c r="F224" s="47" t="s">
        <v>3049</v>
      </c>
      <c r="G224" s="47" t="s">
        <v>243</v>
      </c>
      <c r="H224" s="47" t="s">
        <v>123</v>
      </c>
      <c r="I224" s="42" t="s">
        <v>58</v>
      </c>
      <c r="J224" s="49">
        <v>44308.0</v>
      </c>
      <c r="K224" s="40">
        <v>46006.0</v>
      </c>
      <c r="L224" s="42" t="s">
        <v>75</v>
      </c>
      <c r="M224" s="51">
        <v>0.0</v>
      </c>
      <c r="N224" s="42" t="s">
        <v>75</v>
      </c>
      <c r="O224" s="54">
        <v>78000.0</v>
      </c>
      <c r="P224" s="62">
        <v>78000.0</v>
      </c>
      <c r="Q224" s="51">
        <v>0.0</v>
      </c>
      <c r="R224" s="51">
        <v>4400.0</v>
      </c>
      <c r="S224" s="52">
        <f t="shared" si="2"/>
        <v>73600</v>
      </c>
      <c r="T224" s="42" t="s">
        <v>83</v>
      </c>
      <c r="U224" s="49">
        <v>46006.0</v>
      </c>
      <c r="V224" s="49">
        <v>46037.0</v>
      </c>
      <c r="W224" s="42">
        <v>1.0</v>
      </c>
      <c r="X224" s="42" t="s">
        <v>98</v>
      </c>
      <c r="Y224" s="42" t="s">
        <v>85</v>
      </c>
    </row>
    <row r="225">
      <c r="A225" s="38" t="s">
        <v>10184</v>
      </c>
      <c r="B225" s="40">
        <v>46007.0</v>
      </c>
      <c r="C225" s="42">
        <v>3536.0</v>
      </c>
      <c r="D225" s="228" t="s">
        <v>4362</v>
      </c>
      <c r="E225" s="46" t="s">
        <v>3884</v>
      </c>
      <c r="F225" s="47" t="s">
        <v>3885</v>
      </c>
      <c r="G225" s="47" t="s">
        <v>234</v>
      </c>
      <c r="H225" s="47" t="s">
        <v>235</v>
      </c>
      <c r="I225" s="42" t="s">
        <v>58</v>
      </c>
      <c r="J225" s="49">
        <v>44530.0</v>
      </c>
      <c r="K225" s="40">
        <v>46006.0</v>
      </c>
      <c r="L225" s="42" t="s">
        <v>75</v>
      </c>
      <c r="M225" s="51">
        <v>0.0</v>
      </c>
      <c r="N225" s="42" t="s">
        <v>75</v>
      </c>
      <c r="O225" s="54">
        <v>118000.0</v>
      </c>
      <c r="P225" s="62">
        <v>118000.0</v>
      </c>
      <c r="Q225" s="51">
        <v>0.0</v>
      </c>
      <c r="R225" s="51">
        <v>826.0</v>
      </c>
      <c r="S225" s="52">
        <f t="shared" si="2"/>
        <v>117174</v>
      </c>
      <c r="T225" s="42" t="s">
        <v>83</v>
      </c>
      <c r="U225" s="49">
        <v>46006.0</v>
      </c>
      <c r="V225" s="49">
        <v>46036.0</v>
      </c>
      <c r="W225" s="42">
        <v>1.0</v>
      </c>
      <c r="X225" s="42" t="s">
        <v>84</v>
      </c>
      <c r="Y225" s="42" t="s">
        <v>85</v>
      </c>
    </row>
    <row r="226">
      <c r="A226" s="38" t="s">
        <v>10189</v>
      </c>
      <c r="B226" s="40">
        <v>46007.0</v>
      </c>
      <c r="C226" s="42">
        <v>10831.0</v>
      </c>
      <c r="D226" s="228" t="s">
        <v>3080</v>
      </c>
      <c r="E226" s="46" t="s">
        <v>2658</v>
      </c>
      <c r="F226" s="47" t="s">
        <v>2659</v>
      </c>
      <c r="G226" s="47" t="s">
        <v>234</v>
      </c>
      <c r="H226" s="47" t="s">
        <v>235</v>
      </c>
      <c r="I226" s="42" t="s">
        <v>58</v>
      </c>
      <c r="J226" s="49">
        <v>45273.0</v>
      </c>
      <c r="K226" s="40">
        <v>46006.0</v>
      </c>
      <c r="L226" s="42" t="s">
        <v>75</v>
      </c>
      <c r="M226" s="51">
        <v>0.0</v>
      </c>
      <c r="N226" s="42" t="s">
        <v>75</v>
      </c>
      <c r="O226" s="54">
        <v>78000.0</v>
      </c>
      <c r="P226" s="62">
        <v>78000.0</v>
      </c>
      <c r="Q226" s="51">
        <v>0.0</v>
      </c>
      <c r="R226" s="51">
        <v>546.0</v>
      </c>
      <c r="S226" s="52">
        <f t="shared" si="2"/>
        <v>77454</v>
      </c>
      <c r="T226" s="42" t="s">
        <v>83</v>
      </c>
      <c r="U226" s="49">
        <v>46006.0</v>
      </c>
      <c r="V226" s="49">
        <v>46037.0</v>
      </c>
      <c r="W226" s="42">
        <v>1.0</v>
      </c>
      <c r="X226" s="42" t="s">
        <v>98</v>
      </c>
      <c r="Y226" s="42" t="s">
        <v>85</v>
      </c>
    </row>
    <row r="227">
      <c r="A227" s="38" t="s">
        <v>10196</v>
      </c>
      <c r="B227" s="40">
        <v>46007.0</v>
      </c>
      <c r="C227" s="42">
        <v>1559.0</v>
      </c>
      <c r="D227" s="228" t="s">
        <v>3435</v>
      </c>
      <c r="E227" s="46" t="s">
        <v>3436</v>
      </c>
      <c r="F227" s="47" t="s">
        <v>3437</v>
      </c>
      <c r="G227" s="47" t="s">
        <v>3438</v>
      </c>
      <c r="H227" s="47" t="s">
        <v>3011</v>
      </c>
      <c r="I227" s="42" t="s">
        <v>58</v>
      </c>
      <c r="J227" s="49">
        <v>44372.0</v>
      </c>
      <c r="K227" s="40">
        <v>46006.0</v>
      </c>
      <c r="L227" s="42" t="s">
        <v>75</v>
      </c>
      <c r="M227" s="51">
        <v>0.0</v>
      </c>
      <c r="N227" s="42" t="s">
        <v>75</v>
      </c>
      <c r="O227" s="54">
        <v>78000.0</v>
      </c>
      <c r="P227" s="62">
        <v>78000.0</v>
      </c>
      <c r="Q227" s="51">
        <v>0.0</v>
      </c>
      <c r="R227" s="51">
        <v>4400.0</v>
      </c>
      <c r="S227" s="52">
        <f t="shared" si="2"/>
        <v>73600</v>
      </c>
      <c r="T227" s="42" t="s">
        <v>83</v>
      </c>
      <c r="U227" s="49">
        <v>46006.0</v>
      </c>
      <c r="V227" s="49">
        <v>46039.0</v>
      </c>
      <c r="W227" s="42">
        <v>1.0</v>
      </c>
      <c r="X227" s="42" t="s">
        <v>98</v>
      </c>
      <c r="Y227" s="42" t="s">
        <v>85</v>
      </c>
    </row>
    <row r="228">
      <c r="A228" s="38" t="s">
        <v>10202</v>
      </c>
      <c r="B228" s="40">
        <v>46007.0</v>
      </c>
      <c r="C228" s="42">
        <v>13767.0</v>
      </c>
      <c r="D228" s="228" t="s">
        <v>4443</v>
      </c>
      <c r="E228" s="46" t="s">
        <v>2704</v>
      </c>
      <c r="F228" s="47" t="s">
        <v>2705</v>
      </c>
      <c r="G228" s="47" t="s">
        <v>217</v>
      </c>
      <c r="H228" s="47" t="s">
        <v>177</v>
      </c>
      <c r="I228" s="42" t="s">
        <v>58</v>
      </c>
      <c r="J228" s="49">
        <v>45601.0</v>
      </c>
      <c r="K228" s="40">
        <v>46006.0</v>
      </c>
      <c r="L228" s="42" t="s">
        <v>75</v>
      </c>
      <c r="M228" s="51">
        <v>0.0</v>
      </c>
      <c r="N228" s="42" t="s">
        <v>75</v>
      </c>
      <c r="O228" s="54">
        <v>78098.0</v>
      </c>
      <c r="P228" s="114">
        <v>78098.0</v>
      </c>
      <c r="Q228" s="51">
        <v>0.0</v>
      </c>
      <c r="R228" s="51">
        <v>0.0</v>
      </c>
      <c r="S228" s="52">
        <f t="shared" si="2"/>
        <v>78098</v>
      </c>
      <c r="T228" s="42" t="s">
        <v>112</v>
      </c>
      <c r="U228" s="49">
        <v>46006.0</v>
      </c>
      <c r="V228" s="49">
        <v>46037.0</v>
      </c>
      <c r="W228" s="42">
        <v>1.0</v>
      </c>
      <c r="X228" s="42" t="s">
        <v>98</v>
      </c>
      <c r="Y228" s="42" t="s">
        <v>85</v>
      </c>
    </row>
    <row r="229">
      <c r="A229" s="38" t="s">
        <v>10205</v>
      </c>
      <c r="B229" s="40">
        <v>46007.0</v>
      </c>
      <c r="C229" s="42">
        <v>3107.0</v>
      </c>
      <c r="D229" s="228" t="s">
        <v>3232</v>
      </c>
      <c r="E229" s="46" t="s">
        <v>2491</v>
      </c>
      <c r="F229" s="47" t="s">
        <v>2493</v>
      </c>
      <c r="G229" s="47" t="s">
        <v>142</v>
      </c>
      <c r="H229" s="47" t="s">
        <v>144</v>
      </c>
      <c r="I229" s="42" t="s">
        <v>58</v>
      </c>
      <c r="J229" s="49">
        <v>44504.0</v>
      </c>
      <c r="K229" s="40">
        <v>46006.0</v>
      </c>
      <c r="L229" s="42" t="s">
        <v>75</v>
      </c>
      <c r="M229" s="54">
        <v>78000.0</v>
      </c>
      <c r="N229" s="42" t="s">
        <v>75</v>
      </c>
      <c r="O229" s="54">
        <v>156010.0</v>
      </c>
      <c r="P229" s="114">
        <v>156010.0</v>
      </c>
      <c r="Q229" s="51">
        <v>0.0</v>
      </c>
      <c r="R229" s="51">
        <v>0.0</v>
      </c>
      <c r="S229" s="52">
        <f t="shared" si="2"/>
        <v>156010</v>
      </c>
      <c r="T229" s="42" t="s">
        <v>112</v>
      </c>
      <c r="U229" s="49">
        <v>46006.0</v>
      </c>
      <c r="V229" s="49">
        <v>46037.0</v>
      </c>
      <c r="W229" s="42">
        <v>1.0</v>
      </c>
      <c r="X229" s="42" t="s">
        <v>98</v>
      </c>
      <c r="Y229" s="42" t="s">
        <v>85</v>
      </c>
    </row>
    <row r="230">
      <c r="A230" s="38" t="s">
        <v>10207</v>
      </c>
      <c r="B230" s="40">
        <v>46007.0</v>
      </c>
      <c r="C230" s="42">
        <v>3107.0</v>
      </c>
      <c r="D230" s="47" t="s">
        <v>3232</v>
      </c>
      <c r="E230" s="46" t="s">
        <v>2491</v>
      </c>
      <c r="F230" s="47" t="s">
        <v>2499</v>
      </c>
      <c r="G230" s="47" t="s">
        <v>142</v>
      </c>
      <c r="H230" s="47" t="s">
        <v>144</v>
      </c>
      <c r="I230" s="42" t="s">
        <v>58</v>
      </c>
      <c r="J230" s="49">
        <v>44504.0</v>
      </c>
      <c r="K230" s="40"/>
      <c r="L230" s="42"/>
      <c r="M230" s="54">
        <v>78000.0</v>
      </c>
      <c r="N230" s="42" t="s">
        <v>75</v>
      </c>
      <c r="O230" s="54">
        <v>0.0</v>
      </c>
      <c r="P230" s="54">
        <v>0.0</v>
      </c>
      <c r="Q230" s="51">
        <v>0.0</v>
      </c>
      <c r="R230" s="51">
        <v>0.0</v>
      </c>
      <c r="S230" s="52">
        <f t="shared" si="2"/>
        <v>0</v>
      </c>
      <c r="T230" s="42" t="s">
        <v>283</v>
      </c>
      <c r="U230" s="49">
        <v>46006.0</v>
      </c>
      <c r="V230" s="49">
        <v>46037.0</v>
      </c>
      <c r="W230" s="42">
        <v>1.0</v>
      </c>
      <c r="X230" s="42" t="s">
        <v>98</v>
      </c>
      <c r="Y230" s="42" t="s">
        <v>85</v>
      </c>
    </row>
    <row r="231">
      <c r="A231" s="38" t="s">
        <v>10210</v>
      </c>
      <c r="B231" s="40">
        <v>46031.0</v>
      </c>
      <c r="C231" s="41">
        <v>4749.0</v>
      </c>
      <c r="D231" s="43" t="s">
        <v>4392</v>
      </c>
      <c r="E231" s="60" t="s">
        <v>4393</v>
      </c>
      <c r="F231" s="47" t="s">
        <v>2083</v>
      </c>
      <c r="G231" s="43" t="s">
        <v>812</v>
      </c>
      <c r="H231" s="43" t="s">
        <v>123</v>
      </c>
      <c r="I231" s="41" t="s">
        <v>58</v>
      </c>
      <c r="J231" s="48">
        <v>44613.0</v>
      </c>
      <c r="K231" s="39"/>
      <c r="L231" s="41"/>
      <c r="M231" s="52">
        <v>78000.0</v>
      </c>
      <c r="N231" s="40">
        <v>46007.0</v>
      </c>
      <c r="O231" s="52">
        <v>0.0</v>
      </c>
      <c r="P231" s="52">
        <v>0.0</v>
      </c>
      <c r="Q231" s="50">
        <v>0.0</v>
      </c>
      <c r="R231" s="50">
        <v>0.0</v>
      </c>
      <c r="S231" s="52">
        <v>0.0</v>
      </c>
      <c r="T231" s="41" t="s">
        <v>283</v>
      </c>
      <c r="U231" s="49">
        <v>46007.0</v>
      </c>
      <c r="V231" s="48">
        <v>46037.0</v>
      </c>
      <c r="W231" s="41">
        <v>1.0</v>
      </c>
      <c r="X231" s="41" t="s">
        <v>98</v>
      </c>
      <c r="Y231" s="41" t="s">
        <v>85</v>
      </c>
    </row>
    <row r="232">
      <c r="A232" s="46" t="s">
        <v>10214</v>
      </c>
      <c r="B232" s="40">
        <v>46031.0</v>
      </c>
      <c r="C232" s="41">
        <v>4749.0</v>
      </c>
      <c r="D232" s="43" t="s">
        <v>4392</v>
      </c>
      <c r="E232" s="60" t="s">
        <v>4393</v>
      </c>
      <c r="F232" s="47" t="s">
        <v>2083</v>
      </c>
      <c r="G232" s="43" t="s">
        <v>812</v>
      </c>
      <c r="H232" s="43" t="s">
        <v>123</v>
      </c>
      <c r="I232" s="42" t="s">
        <v>67</v>
      </c>
      <c r="J232" s="48">
        <v>44613.0</v>
      </c>
      <c r="K232" s="39"/>
      <c r="L232" s="41"/>
      <c r="M232" s="52">
        <v>78000.0</v>
      </c>
      <c r="N232" s="40">
        <v>46007.0</v>
      </c>
      <c r="O232" s="52">
        <v>0.0</v>
      </c>
      <c r="P232" s="52">
        <v>0.0</v>
      </c>
      <c r="Q232" s="50">
        <v>0.0</v>
      </c>
      <c r="R232" s="50">
        <v>0.0</v>
      </c>
      <c r="S232" s="52">
        <v>0.0</v>
      </c>
      <c r="T232" s="41" t="s">
        <v>283</v>
      </c>
      <c r="U232" s="49">
        <v>46007.0</v>
      </c>
      <c r="V232" s="49">
        <v>46067.0</v>
      </c>
      <c r="W232" s="41">
        <v>1.0</v>
      </c>
      <c r="X232" s="41" t="s">
        <v>98</v>
      </c>
      <c r="Y232" s="41" t="s">
        <v>85</v>
      </c>
    </row>
    <row r="233">
      <c r="A233" s="46" t="s">
        <v>10218</v>
      </c>
      <c r="B233" s="40">
        <v>46031.0</v>
      </c>
      <c r="C233" s="41">
        <v>4749.0</v>
      </c>
      <c r="D233" s="43" t="s">
        <v>4392</v>
      </c>
      <c r="E233" s="60" t="s">
        <v>4393</v>
      </c>
      <c r="F233" s="47" t="s">
        <v>2088</v>
      </c>
      <c r="G233" s="43" t="s">
        <v>812</v>
      </c>
      <c r="H233" s="43" t="s">
        <v>123</v>
      </c>
      <c r="I233" s="42" t="s">
        <v>67</v>
      </c>
      <c r="J233" s="48">
        <v>44613.0</v>
      </c>
      <c r="K233" s="39"/>
      <c r="L233" s="41"/>
      <c r="M233" s="52">
        <v>78000.0</v>
      </c>
      <c r="N233" s="40">
        <v>46007.0</v>
      </c>
      <c r="O233" s="52">
        <v>0.0</v>
      </c>
      <c r="P233" s="52">
        <v>0.0</v>
      </c>
      <c r="Q233" s="50">
        <v>0.0</v>
      </c>
      <c r="R233" s="50">
        <v>0.0</v>
      </c>
      <c r="S233" s="52">
        <v>0.0</v>
      </c>
      <c r="T233" s="41" t="s">
        <v>283</v>
      </c>
      <c r="U233" s="49">
        <v>46007.0</v>
      </c>
      <c r="V233" s="49">
        <v>46067.0</v>
      </c>
      <c r="W233" s="41">
        <v>1.0</v>
      </c>
      <c r="X233" s="41" t="s">
        <v>98</v>
      </c>
      <c r="Y233" s="41" t="s">
        <v>85</v>
      </c>
    </row>
    <row r="234">
      <c r="A234" s="46" t="s">
        <v>10224</v>
      </c>
      <c r="B234" s="40">
        <v>46031.0</v>
      </c>
      <c r="C234" s="41">
        <v>4749.0</v>
      </c>
      <c r="D234" s="43" t="s">
        <v>4392</v>
      </c>
      <c r="E234" s="60" t="s">
        <v>4393</v>
      </c>
      <c r="F234" s="47" t="s">
        <v>2097</v>
      </c>
      <c r="G234" s="43" t="s">
        <v>812</v>
      </c>
      <c r="H234" s="43" t="s">
        <v>123</v>
      </c>
      <c r="I234" s="42" t="s">
        <v>67</v>
      </c>
      <c r="J234" s="48">
        <v>44613.0</v>
      </c>
      <c r="K234" s="39"/>
      <c r="L234" s="41"/>
      <c r="M234" s="52">
        <v>78000.0</v>
      </c>
      <c r="N234" s="40">
        <v>46007.0</v>
      </c>
      <c r="O234" s="52">
        <v>0.0</v>
      </c>
      <c r="P234" s="52">
        <v>0.0</v>
      </c>
      <c r="Q234" s="50">
        <v>0.0</v>
      </c>
      <c r="R234" s="50">
        <v>0.0</v>
      </c>
      <c r="S234" s="52">
        <v>0.0</v>
      </c>
      <c r="T234" s="41" t="s">
        <v>283</v>
      </c>
      <c r="U234" s="49">
        <v>46007.0</v>
      </c>
      <c r="V234" s="49">
        <v>46067.0</v>
      </c>
      <c r="W234" s="41">
        <v>1.0</v>
      </c>
      <c r="X234" s="41" t="s">
        <v>98</v>
      </c>
      <c r="Y234" s="41" t="s">
        <v>85</v>
      </c>
    </row>
    <row r="235">
      <c r="A235" s="38" t="s">
        <v>10227</v>
      </c>
      <c r="B235" s="40">
        <v>46007.0</v>
      </c>
      <c r="C235" s="42">
        <v>7061.0</v>
      </c>
      <c r="D235" s="228" t="s">
        <v>5605</v>
      </c>
      <c r="E235" s="46" t="s">
        <v>2281</v>
      </c>
      <c r="F235" s="47" t="s">
        <v>10229</v>
      </c>
      <c r="G235" s="47" t="s">
        <v>601</v>
      </c>
      <c r="H235" s="47" t="s">
        <v>177</v>
      </c>
      <c r="I235" s="42" t="s">
        <v>58</v>
      </c>
      <c r="J235" s="49">
        <v>44829.0</v>
      </c>
      <c r="K235" s="40">
        <v>46007.0</v>
      </c>
      <c r="L235" s="42" t="s">
        <v>75</v>
      </c>
      <c r="M235" s="51">
        <v>0.0</v>
      </c>
      <c r="N235" s="42" t="s">
        <v>75</v>
      </c>
      <c r="O235" s="54">
        <v>118000.0</v>
      </c>
      <c r="P235" s="83">
        <v>118000.0</v>
      </c>
      <c r="Q235" s="51">
        <v>0.0</v>
      </c>
      <c r="R235" s="51">
        <v>2360.0</v>
      </c>
      <c r="S235" s="52">
        <f t="shared" ref="S235:S318" si="3">P235-R235</f>
        <v>115640</v>
      </c>
      <c r="T235" s="42" t="s">
        <v>83</v>
      </c>
      <c r="U235" s="49">
        <v>46007.0</v>
      </c>
      <c r="V235" s="49">
        <v>46039.0</v>
      </c>
      <c r="W235" s="42">
        <v>1.0</v>
      </c>
      <c r="X235" s="42" t="s">
        <v>84</v>
      </c>
      <c r="Y235" s="42" t="s">
        <v>85</v>
      </c>
    </row>
    <row r="236">
      <c r="A236" s="38" t="s">
        <v>10232</v>
      </c>
      <c r="B236" s="40">
        <v>46007.0</v>
      </c>
      <c r="C236" s="42">
        <v>6161.0</v>
      </c>
      <c r="D236" s="228" t="s">
        <v>223</v>
      </c>
      <c r="E236" s="46" t="s">
        <v>229</v>
      </c>
      <c r="F236" s="47" t="s">
        <v>3331</v>
      </c>
      <c r="G236" s="47" t="s">
        <v>1295</v>
      </c>
      <c r="H236" s="47" t="s">
        <v>1296</v>
      </c>
      <c r="I236" s="42" t="s">
        <v>58</v>
      </c>
      <c r="J236" s="49">
        <v>44739.0</v>
      </c>
      <c r="K236" s="40">
        <v>46007.0</v>
      </c>
      <c r="L236" s="42" t="s">
        <v>75</v>
      </c>
      <c r="M236" s="54">
        <v>78000.0</v>
      </c>
      <c r="N236" s="42" t="s">
        <v>75</v>
      </c>
      <c r="O236" s="54">
        <v>150010.0</v>
      </c>
      <c r="P236" s="103">
        <v>150010.0</v>
      </c>
      <c r="Q236" s="51">
        <v>0.0</v>
      </c>
      <c r="R236" s="51">
        <v>0.0</v>
      </c>
      <c r="S236" s="52">
        <f t="shared" si="3"/>
        <v>150010</v>
      </c>
      <c r="T236" s="42" t="s">
        <v>112</v>
      </c>
      <c r="U236" s="49">
        <v>46007.0</v>
      </c>
      <c r="V236" s="49">
        <v>46043.0</v>
      </c>
      <c r="W236" s="42">
        <v>1.0</v>
      </c>
      <c r="X236" s="42" t="s">
        <v>98</v>
      </c>
      <c r="Y236" s="42" t="s">
        <v>85</v>
      </c>
    </row>
    <row r="237">
      <c r="A237" s="46" t="s">
        <v>10236</v>
      </c>
      <c r="B237" s="40">
        <v>46007.0</v>
      </c>
      <c r="C237" s="42">
        <v>10620.0</v>
      </c>
      <c r="D237" s="228" t="s">
        <v>2492</v>
      </c>
      <c r="E237" s="46" t="s">
        <v>2462</v>
      </c>
      <c r="F237" s="47" t="s">
        <v>2464</v>
      </c>
      <c r="G237" s="47" t="s">
        <v>2465</v>
      </c>
      <c r="H237" s="47" t="s">
        <v>200</v>
      </c>
      <c r="I237" s="42" t="s">
        <v>67</v>
      </c>
      <c r="J237" s="49">
        <v>45243.0</v>
      </c>
      <c r="K237" s="40">
        <v>46007.0</v>
      </c>
      <c r="L237" s="42" t="s">
        <v>75</v>
      </c>
      <c r="M237" s="51">
        <v>0.0</v>
      </c>
      <c r="N237" s="42" t="s">
        <v>75</v>
      </c>
      <c r="O237" s="54">
        <v>118000.0</v>
      </c>
      <c r="P237" s="83">
        <v>118000.0</v>
      </c>
      <c r="Q237" s="51">
        <v>0.0</v>
      </c>
      <c r="R237" s="51">
        <v>4400.0</v>
      </c>
      <c r="S237" s="52">
        <f t="shared" si="3"/>
        <v>113600</v>
      </c>
      <c r="T237" s="42" t="s">
        <v>83</v>
      </c>
      <c r="U237" s="49">
        <v>46007.0</v>
      </c>
      <c r="V237" s="49">
        <v>46043.0</v>
      </c>
      <c r="W237" s="42">
        <v>1.0</v>
      </c>
      <c r="X237" s="42" t="s">
        <v>84</v>
      </c>
      <c r="Y237" s="42" t="s">
        <v>85</v>
      </c>
    </row>
    <row r="238">
      <c r="A238" s="38" t="s">
        <v>10238</v>
      </c>
      <c r="B238" s="40">
        <v>46007.0</v>
      </c>
      <c r="C238" s="42">
        <v>10620.0</v>
      </c>
      <c r="D238" s="228" t="s">
        <v>2492</v>
      </c>
      <c r="E238" s="46" t="s">
        <v>2462</v>
      </c>
      <c r="F238" s="47" t="s">
        <v>2475</v>
      </c>
      <c r="G238" s="47" t="s">
        <v>2465</v>
      </c>
      <c r="H238" s="47" t="s">
        <v>200</v>
      </c>
      <c r="I238" s="42" t="s">
        <v>58</v>
      </c>
      <c r="J238" s="49">
        <v>45243.0</v>
      </c>
      <c r="K238" s="40">
        <v>46007.0</v>
      </c>
      <c r="L238" s="42" t="s">
        <v>75</v>
      </c>
      <c r="M238" s="51">
        <v>0.0</v>
      </c>
      <c r="N238" s="42" t="s">
        <v>75</v>
      </c>
      <c r="O238" s="54">
        <v>118000.0</v>
      </c>
      <c r="P238" s="83">
        <v>118000.0</v>
      </c>
      <c r="Q238" s="51">
        <v>0.0</v>
      </c>
      <c r="R238" s="175">
        <v>4400.0</v>
      </c>
      <c r="S238" s="52">
        <f t="shared" si="3"/>
        <v>113600</v>
      </c>
      <c r="T238" s="42" t="s">
        <v>83</v>
      </c>
      <c r="U238" s="49">
        <v>46007.0</v>
      </c>
      <c r="V238" s="49">
        <v>46038.0</v>
      </c>
      <c r="W238" s="42">
        <v>1.0</v>
      </c>
      <c r="X238" s="42" t="s">
        <v>84</v>
      </c>
      <c r="Y238" s="42" t="s">
        <v>85</v>
      </c>
    </row>
    <row r="239">
      <c r="A239" s="38" t="s">
        <v>10241</v>
      </c>
      <c r="B239" s="40">
        <v>46007.0</v>
      </c>
      <c r="C239" s="42">
        <v>10609.0</v>
      </c>
      <c r="D239" s="228" t="s">
        <v>2907</v>
      </c>
      <c r="E239" s="46" t="s">
        <v>2909</v>
      </c>
      <c r="F239" s="47" t="s">
        <v>2910</v>
      </c>
      <c r="G239" s="47" t="s">
        <v>2912</v>
      </c>
      <c r="H239" s="47" t="s">
        <v>124</v>
      </c>
      <c r="I239" s="42" t="s">
        <v>58</v>
      </c>
      <c r="J239" s="49">
        <v>45240.0</v>
      </c>
      <c r="K239" s="40">
        <v>46007.0</v>
      </c>
      <c r="L239" s="42" t="s">
        <v>75</v>
      </c>
      <c r="M239" s="51">
        <v>0.0</v>
      </c>
      <c r="N239" s="42" t="s">
        <v>75</v>
      </c>
      <c r="O239" s="54">
        <v>118000.0</v>
      </c>
      <c r="P239" s="83">
        <v>118000.0</v>
      </c>
      <c r="Q239" s="51">
        <v>0.0</v>
      </c>
      <c r="R239" s="51">
        <v>826.0</v>
      </c>
      <c r="S239" s="52">
        <f t="shared" si="3"/>
        <v>117174</v>
      </c>
      <c r="T239" s="42" t="s">
        <v>83</v>
      </c>
      <c r="U239" s="49">
        <v>46007.0</v>
      </c>
      <c r="V239" s="49">
        <v>46037.0</v>
      </c>
      <c r="W239" s="42">
        <v>1.0</v>
      </c>
      <c r="X239" s="42" t="s">
        <v>84</v>
      </c>
      <c r="Y239" s="42" t="s">
        <v>85</v>
      </c>
    </row>
    <row r="240">
      <c r="A240" s="38" t="s">
        <v>10244</v>
      </c>
      <c r="B240" s="40">
        <v>46007.0</v>
      </c>
      <c r="C240" s="42">
        <v>15123.0</v>
      </c>
      <c r="D240" s="228" t="s">
        <v>4093</v>
      </c>
      <c r="E240" s="46" t="s">
        <v>4094</v>
      </c>
      <c r="F240" s="47" t="s">
        <v>4095</v>
      </c>
      <c r="G240" s="47" t="s">
        <v>199</v>
      </c>
      <c r="H240" s="47" t="s">
        <v>200</v>
      </c>
      <c r="I240" s="42" t="s">
        <v>58</v>
      </c>
      <c r="J240" s="49">
        <v>45755.0</v>
      </c>
      <c r="K240" s="40">
        <v>46007.0</v>
      </c>
      <c r="L240" s="42" t="s">
        <v>75</v>
      </c>
      <c r="M240" s="51">
        <v>0.0</v>
      </c>
      <c r="N240" s="42" t="s">
        <v>75</v>
      </c>
      <c r="O240" s="51">
        <v>118019.0</v>
      </c>
      <c r="P240" s="166">
        <v>118019.0</v>
      </c>
      <c r="Q240" s="51">
        <v>0.0</v>
      </c>
      <c r="R240" s="51">
        <v>0.0</v>
      </c>
      <c r="S240" s="52">
        <f t="shared" si="3"/>
        <v>118019</v>
      </c>
      <c r="T240" s="42" t="s">
        <v>112</v>
      </c>
      <c r="U240" s="49">
        <v>46007.0</v>
      </c>
      <c r="V240" s="49">
        <v>46039.0</v>
      </c>
      <c r="W240" s="42">
        <v>1.0</v>
      </c>
      <c r="X240" s="42" t="s">
        <v>84</v>
      </c>
      <c r="Y240" s="42" t="s">
        <v>85</v>
      </c>
    </row>
    <row r="241">
      <c r="A241" s="38" t="s">
        <v>10249</v>
      </c>
      <c r="B241" s="40">
        <v>46007.0</v>
      </c>
      <c r="C241" s="42">
        <v>4570.0</v>
      </c>
      <c r="D241" s="228" t="s">
        <v>10250</v>
      </c>
      <c r="E241" s="46" t="s">
        <v>10251</v>
      </c>
      <c r="F241" s="47" t="s">
        <v>10252</v>
      </c>
      <c r="G241" s="47" t="s">
        <v>830</v>
      </c>
      <c r="H241" s="47" t="s">
        <v>123</v>
      </c>
      <c r="I241" s="42" t="s">
        <v>58</v>
      </c>
      <c r="J241" s="49">
        <v>44600.0</v>
      </c>
      <c r="K241" s="40">
        <v>46007.0</v>
      </c>
      <c r="L241" s="42" t="s">
        <v>75</v>
      </c>
      <c r="M241" s="51">
        <v>1416000.0</v>
      </c>
      <c r="N241" s="42" t="s">
        <v>75</v>
      </c>
      <c r="O241" s="54">
        <v>1298057.0</v>
      </c>
      <c r="P241" s="103">
        <v>1298057.0</v>
      </c>
      <c r="Q241" s="51">
        <v>0.0</v>
      </c>
      <c r="R241" s="51">
        <v>0.0</v>
      </c>
      <c r="S241" s="52">
        <f t="shared" si="3"/>
        <v>1298057</v>
      </c>
      <c r="T241" s="42" t="s">
        <v>112</v>
      </c>
      <c r="U241" s="49">
        <v>46007.0</v>
      </c>
      <c r="V241" s="49">
        <v>46366.0</v>
      </c>
      <c r="W241" s="173">
        <v>12.0</v>
      </c>
      <c r="X241" s="42" t="s">
        <v>84</v>
      </c>
      <c r="Y241" s="42" t="s">
        <v>85</v>
      </c>
    </row>
    <row r="242">
      <c r="A242" s="46" t="s">
        <v>10258</v>
      </c>
      <c r="B242" s="40">
        <v>46007.0</v>
      </c>
      <c r="C242" s="42">
        <v>4570.0</v>
      </c>
      <c r="D242" s="47" t="s">
        <v>10250</v>
      </c>
      <c r="E242" s="46" t="s">
        <v>10251</v>
      </c>
      <c r="F242" s="47" t="s">
        <v>10252</v>
      </c>
      <c r="G242" s="47" t="s">
        <v>830</v>
      </c>
      <c r="H242" s="47" t="s">
        <v>123</v>
      </c>
      <c r="I242" s="42" t="s">
        <v>58</v>
      </c>
      <c r="J242" s="49">
        <v>44600.0</v>
      </c>
      <c r="K242" s="40"/>
      <c r="L242" s="42"/>
      <c r="M242" s="51">
        <v>118000.0</v>
      </c>
      <c r="N242" s="42" t="s">
        <v>75</v>
      </c>
      <c r="O242" s="54">
        <v>0.0</v>
      </c>
      <c r="P242" s="54">
        <v>0.0</v>
      </c>
      <c r="Q242" s="51">
        <v>0.0</v>
      </c>
      <c r="R242" s="51">
        <v>0.0</v>
      </c>
      <c r="S242" s="52">
        <f t="shared" si="3"/>
        <v>0</v>
      </c>
      <c r="T242" s="42" t="s">
        <v>248</v>
      </c>
      <c r="U242" s="49">
        <v>46007.0</v>
      </c>
      <c r="V242" s="49">
        <v>46397.0</v>
      </c>
      <c r="W242" s="173">
        <v>1.0</v>
      </c>
      <c r="X242" s="42" t="s">
        <v>84</v>
      </c>
      <c r="Y242" s="42" t="s">
        <v>85</v>
      </c>
    </row>
    <row r="243">
      <c r="A243" s="38" t="s">
        <v>10261</v>
      </c>
      <c r="B243" s="40">
        <v>46007.0</v>
      </c>
      <c r="C243" s="42">
        <v>12411.0</v>
      </c>
      <c r="D243" s="228" t="s">
        <v>1555</v>
      </c>
      <c r="E243" s="46" t="s">
        <v>1556</v>
      </c>
      <c r="F243" s="47" t="s">
        <v>1557</v>
      </c>
      <c r="G243" s="47" t="s">
        <v>812</v>
      </c>
      <c r="H243" s="47" t="s">
        <v>123</v>
      </c>
      <c r="I243" s="42" t="s">
        <v>58</v>
      </c>
      <c r="J243" s="49">
        <v>45453.0</v>
      </c>
      <c r="K243" s="40">
        <v>46007.0</v>
      </c>
      <c r="L243" s="42" t="s">
        <v>75</v>
      </c>
      <c r="M243" s="51">
        <v>0.0</v>
      </c>
      <c r="N243" s="42" t="s">
        <v>75</v>
      </c>
      <c r="O243" s="54">
        <v>468042.0</v>
      </c>
      <c r="P243" s="103">
        <v>468000.0</v>
      </c>
      <c r="Q243" s="51">
        <v>0.0</v>
      </c>
      <c r="R243" s="51">
        <v>0.0</v>
      </c>
      <c r="S243" s="52">
        <f t="shared" si="3"/>
        <v>468000</v>
      </c>
      <c r="T243" s="42" t="s">
        <v>112</v>
      </c>
      <c r="U243" s="49">
        <v>46007.0</v>
      </c>
      <c r="V243" s="49">
        <v>46194.0</v>
      </c>
      <c r="W243" s="42">
        <v>6.0</v>
      </c>
      <c r="X243" s="42" t="s">
        <v>98</v>
      </c>
      <c r="Y243" s="42" t="s">
        <v>85</v>
      </c>
    </row>
    <row r="244">
      <c r="A244" s="38" t="s">
        <v>10264</v>
      </c>
      <c r="B244" s="40">
        <v>46007.0</v>
      </c>
      <c r="C244" s="42">
        <v>6058.0</v>
      </c>
      <c r="D244" s="228" t="s">
        <v>2018</v>
      </c>
      <c r="E244" s="46" t="s">
        <v>1798</v>
      </c>
      <c r="F244" s="47" t="s">
        <v>1799</v>
      </c>
      <c r="G244" s="47" t="s">
        <v>812</v>
      </c>
      <c r="H244" s="47" t="s">
        <v>123</v>
      </c>
      <c r="I244" s="42" t="s">
        <v>58</v>
      </c>
      <c r="J244" s="49">
        <v>44730.0</v>
      </c>
      <c r="K244" s="40">
        <v>46007.0</v>
      </c>
      <c r="L244" s="42" t="s">
        <v>75</v>
      </c>
      <c r="M244" s="51">
        <v>0.0</v>
      </c>
      <c r="N244" s="42" t="s">
        <v>75</v>
      </c>
      <c r="O244" s="54">
        <v>118000.0</v>
      </c>
      <c r="P244" s="83">
        <v>118000.0</v>
      </c>
      <c r="Q244" s="51">
        <v>0.0</v>
      </c>
      <c r="R244" s="51">
        <v>2360.0</v>
      </c>
      <c r="S244" s="52">
        <f t="shared" si="3"/>
        <v>115640</v>
      </c>
      <c r="T244" s="42" t="s">
        <v>83</v>
      </c>
      <c r="U244" s="49">
        <v>46007.0</v>
      </c>
      <c r="V244" s="49">
        <v>46194.0</v>
      </c>
      <c r="W244" s="173">
        <v>1.0</v>
      </c>
      <c r="X244" s="42" t="s">
        <v>84</v>
      </c>
      <c r="Y244" s="42" t="s">
        <v>85</v>
      </c>
    </row>
    <row r="245">
      <c r="A245" s="38" t="s">
        <v>10268</v>
      </c>
      <c r="B245" s="40">
        <v>46007.0</v>
      </c>
      <c r="C245" s="42">
        <v>5121.0</v>
      </c>
      <c r="D245" s="228" t="s">
        <v>7336</v>
      </c>
      <c r="E245" s="46" t="s">
        <v>3115</v>
      </c>
      <c r="F245" s="47" t="s">
        <v>3116</v>
      </c>
      <c r="G245" s="47" t="s">
        <v>3117</v>
      </c>
      <c r="H245" s="47" t="s">
        <v>124</v>
      </c>
      <c r="I245" s="42" t="s">
        <v>58</v>
      </c>
      <c r="J245" s="49">
        <v>44640.0</v>
      </c>
      <c r="K245" s="40">
        <v>46007.0</v>
      </c>
      <c r="L245" s="42" t="s">
        <v>75</v>
      </c>
      <c r="M245" s="51">
        <v>118000.0</v>
      </c>
      <c r="N245" s="40">
        <v>46008.0</v>
      </c>
      <c r="O245" s="54">
        <v>120072.0</v>
      </c>
      <c r="P245" s="103">
        <v>120000.0</v>
      </c>
      <c r="Q245" s="51">
        <v>0.0</v>
      </c>
      <c r="R245" s="51">
        <v>0.0</v>
      </c>
      <c r="S245" s="52">
        <f t="shared" si="3"/>
        <v>120000</v>
      </c>
      <c r="T245" s="42" t="s">
        <v>112</v>
      </c>
      <c r="U245" s="49">
        <v>46008.0</v>
      </c>
      <c r="V245" s="49">
        <v>46038.0</v>
      </c>
      <c r="W245" s="173">
        <v>1.0</v>
      </c>
      <c r="X245" s="42" t="s">
        <v>84</v>
      </c>
      <c r="Y245" s="42" t="s">
        <v>85</v>
      </c>
    </row>
    <row r="246">
      <c r="A246" s="38" t="s">
        <v>10271</v>
      </c>
      <c r="B246" s="40">
        <v>46007.0</v>
      </c>
      <c r="C246" s="173">
        <v>2719.0</v>
      </c>
      <c r="D246" s="574" t="s">
        <v>1929</v>
      </c>
      <c r="E246" s="46" t="s">
        <v>1931</v>
      </c>
      <c r="F246" s="47" t="s">
        <v>3623</v>
      </c>
      <c r="G246" s="47" t="s">
        <v>179</v>
      </c>
      <c r="H246" s="47" t="s">
        <v>177</v>
      </c>
      <c r="I246" s="42" t="s">
        <v>58</v>
      </c>
      <c r="J246" s="49">
        <v>44469.0</v>
      </c>
      <c r="K246" s="40">
        <v>46007.0</v>
      </c>
      <c r="L246" s="42" t="s">
        <v>75</v>
      </c>
      <c r="M246" s="51">
        <v>118000.0</v>
      </c>
      <c r="N246" s="42" t="s">
        <v>75</v>
      </c>
      <c r="O246" s="176">
        <v>708000.0</v>
      </c>
      <c r="P246" s="592">
        <v>708000.0</v>
      </c>
      <c r="Q246" s="51">
        <v>0.0</v>
      </c>
      <c r="R246" s="51">
        <v>14160.0</v>
      </c>
      <c r="S246" s="52">
        <f t="shared" si="3"/>
        <v>693840</v>
      </c>
      <c r="T246" s="42" t="s">
        <v>83</v>
      </c>
      <c r="U246" s="49">
        <v>46007.0</v>
      </c>
      <c r="V246" s="49">
        <v>46048.0</v>
      </c>
      <c r="W246" s="173">
        <v>1.0</v>
      </c>
      <c r="X246" s="42" t="s">
        <v>84</v>
      </c>
      <c r="Y246" s="42" t="s">
        <v>85</v>
      </c>
    </row>
    <row r="247">
      <c r="A247" s="38" t="s">
        <v>10275</v>
      </c>
      <c r="B247" s="40">
        <v>46007.0</v>
      </c>
      <c r="C247" s="173">
        <v>2719.0</v>
      </c>
      <c r="D247" s="174" t="s">
        <v>1929</v>
      </c>
      <c r="E247" s="46" t="s">
        <v>1931</v>
      </c>
      <c r="F247" s="47" t="s">
        <v>10276</v>
      </c>
      <c r="G247" s="47" t="s">
        <v>179</v>
      </c>
      <c r="H247" s="47" t="s">
        <v>177</v>
      </c>
      <c r="I247" s="42" t="s">
        <v>58</v>
      </c>
      <c r="J247" s="49">
        <v>44469.0</v>
      </c>
      <c r="K247" s="40"/>
      <c r="L247" s="40"/>
      <c r="M247" s="51">
        <v>118000.0</v>
      </c>
      <c r="N247" s="42" t="s">
        <v>75</v>
      </c>
      <c r="O247" s="51">
        <v>0.0</v>
      </c>
      <c r="P247" s="54">
        <v>0.0</v>
      </c>
      <c r="Q247" s="51">
        <v>0.0</v>
      </c>
      <c r="R247" s="51">
        <v>0.0</v>
      </c>
      <c r="S247" s="52">
        <f t="shared" si="3"/>
        <v>0</v>
      </c>
      <c r="T247" s="42" t="s">
        <v>283</v>
      </c>
      <c r="U247" s="49">
        <v>46007.0</v>
      </c>
      <c r="V247" s="49">
        <v>46048.0</v>
      </c>
      <c r="W247" s="173">
        <v>1.0</v>
      </c>
      <c r="X247" s="42" t="s">
        <v>84</v>
      </c>
      <c r="Y247" s="42" t="s">
        <v>85</v>
      </c>
    </row>
    <row r="248">
      <c r="A248" s="38" t="s">
        <v>10279</v>
      </c>
      <c r="B248" s="40">
        <v>46007.0</v>
      </c>
      <c r="C248" s="173">
        <v>2719.0</v>
      </c>
      <c r="D248" s="174" t="s">
        <v>1929</v>
      </c>
      <c r="E248" s="46" t="s">
        <v>1931</v>
      </c>
      <c r="F248" s="47" t="s">
        <v>3600</v>
      </c>
      <c r="G248" s="47" t="s">
        <v>179</v>
      </c>
      <c r="H248" s="47" t="s">
        <v>177</v>
      </c>
      <c r="I248" s="42" t="s">
        <v>58</v>
      </c>
      <c r="J248" s="49">
        <v>44469.0</v>
      </c>
      <c r="K248" s="40"/>
      <c r="L248" s="42"/>
      <c r="M248" s="51">
        <v>118000.0</v>
      </c>
      <c r="N248" s="42" t="s">
        <v>75</v>
      </c>
      <c r="O248" s="51">
        <v>0.0</v>
      </c>
      <c r="P248" s="54">
        <v>0.0</v>
      </c>
      <c r="Q248" s="51">
        <v>0.0</v>
      </c>
      <c r="R248" s="51">
        <v>0.0</v>
      </c>
      <c r="S248" s="52">
        <f t="shared" si="3"/>
        <v>0</v>
      </c>
      <c r="T248" s="42" t="s">
        <v>283</v>
      </c>
      <c r="U248" s="49">
        <v>46007.0</v>
      </c>
      <c r="V248" s="49">
        <v>46042.0</v>
      </c>
      <c r="W248" s="173">
        <v>1.0</v>
      </c>
      <c r="X248" s="42" t="s">
        <v>84</v>
      </c>
      <c r="Y248" s="42" t="s">
        <v>85</v>
      </c>
    </row>
    <row r="249">
      <c r="A249" s="38" t="s">
        <v>10282</v>
      </c>
      <c r="B249" s="40">
        <v>46007.0</v>
      </c>
      <c r="C249" s="173">
        <v>2719.0</v>
      </c>
      <c r="D249" s="174" t="s">
        <v>1929</v>
      </c>
      <c r="E249" s="46" t="s">
        <v>1931</v>
      </c>
      <c r="F249" s="47" t="s">
        <v>1932</v>
      </c>
      <c r="G249" s="47" t="s">
        <v>179</v>
      </c>
      <c r="H249" s="47" t="s">
        <v>177</v>
      </c>
      <c r="I249" s="42" t="s">
        <v>58</v>
      </c>
      <c r="J249" s="49">
        <v>44469.0</v>
      </c>
      <c r="K249" s="40"/>
      <c r="L249" s="42"/>
      <c r="M249" s="51">
        <v>118000.0</v>
      </c>
      <c r="N249" s="42" t="s">
        <v>75</v>
      </c>
      <c r="O249" s="51">
        <v>0.0</v>
      </c>
      <c r="P249" s="54">
        <v>0.0</v>
      </c>
      <c r="Q249" s="51">
        <v>0.0</v>
      </c>
      <c r="R249" s="51">
        <v>0.0</v>
      </c>
      <c r="S249" s="52">
        <f t="shared" si="3"/>
        <v>0</v>
      </c>
      <c r="T249" s="42" t="s">
        <v>283</v>
      </c>
      <c r="U249" s="49">
        <v>46007.0</v>
      </c>
      <c r="V249" s="49">
        <v>46042.0</v>
      </c>
      <c r="W249" s="173">
        <v>1.0</v>
      </c>
      <c r="X249" s="42" t="s">
        <v>84</v>
      </c>
      <c r="Y249" s="42" t="s">
        <v>85</v>
      </c>
    </row>
    <row r="250">
      <c r="A250" s="38" t="s">
        <v>10285</v>
      </c>
      <c r="B250" s="40">
        <v>46007.0</v>
      </c>
      <c r="C250" s="173">
        <v>2719.0</v>
      </c>
      <c r="D250" s="174" t="s">
        <v>1929</v>
      </c>
      <c r="E250" s="46" t="s">
        <v>1931</v>
      </c>
      <c r="F250" s="47" t="s">
        <v>3628</v>
      </c>
      <c r="G250" s="47" t="s">
        <v>179</v>
      </c>
      <c r="H250" s="47" t="s">
        <v>177</v>
      </c>
      <c r="I250" s="42" t="s">
        <v>58</v>
      </c>
      <c r="J250" s="49">
        <v>44469.0</v>
      </c>
      <c r="K250" s="40"/>
      <c r="L250" s="42"/>
      <c r="M250" s="51">
        <v>118000.0</v>
      </c>
      <c r="N250" s="42" t="s">
        <v>75</v>
      </c>
      <c r="O250" s="51">
        <v>0.0</v>
      </c>
      <c r="P250" s="54">
        <v>0.0</v>
      </c>
      <c r="Q250" s="51">
        <v>0.0</v>
      </c>
      <c r="R250" s="51">
        <v>0.0</v>
      </c>
      <c r="S250" s="52">
        <f t="shared" si="3"/>
        <v>0</v>
      </c>
      <c r="T250" s="42" t="s">
        <v>283</v>
      </c>
      <c r="U250" s="49">
        <v>46007.0</v>
      </c>
      <c r="V250" s="49">
        <v>46048.0</v>
      </c>
      <c r="W250" s="173">
        <v>1.0</v>
      </c>
      <c r="X250" s="42" t="s">
        <v>84</v>
      </c>
      <c r="Y250" s="42" t="s">
        <v>85</v>
      </c>
    </row>
    <row r="251">
      <c r="A251" s="38" t="s">
        <v>10289</v>
      </c>
      <c r="B251" s="40">
        <v>46007.0</v>
      </c>
      <c r="C251" s="173">
        <v>2719.0</v>
      </c>
      <c r="D251" s="174" t="s">
        <v>1929</v>
      </c>
      <c r="E251" s="46" t="s">
        <v>1931</v>
      </c>
      <c r="F251" s="47" t="s">
        <v>3593</v>
      </c>
      <c r="G251" s="47" t="s">
        <v>179</v>
      </c>
      <c r="H251" s="47" t="s">
        <v>177</v>
      </c>
      <c r="I251" s="42" t="s">
        <v>58</v>
      </c>
      <c r="J251" s="49">
        <v>44469.0</v>
      </c>
      <c r="K251" s="40"/>
      <c r="L251" s="42"/>
      <c r="M251" s="51">
        <v>118000.0</v>
      </c>
      <c r="N251" s="42" t="s">
        <v>75</v>
      </c>
      <c r="O251" s="51">
        <v>0.0</v>
      </c>
      <c r="P251" s="54">
        <v>0.0</v>
      </c>
      <c r="Q251" s="51">
        <v>0.0</v>
      </c>
      <c r="R251" s="51">
        <v>0.0</v>
      </c>
      <c r="S251" s="52">
        <f t="shared" si="3"/>
        <v>0</v>
      </c>
      <c r="T251" s="42" t="s">
        <v>283</v>
      </c>
      <c r="U251" s="49">
        <v>46007.0</v>
      </c>
      <c r="V251" s="49">
        <v>46043.0</v>
      </c>
      <c r="W251" s="173">
        <v>1.0</v>
      </c>
      <c r="X251" s="42" t="s">
        <v>84</v>
      </c>
      <c r="Y251" s="42" t="s">
        <v>85</v>
      </c>
    </row>
    <row r="252">
      <c r="A252" s="46" t="s">
        <v>10292</v>
      </c>
      <c r="B252" s="40">
        <v>46008.0</v>
      </c>
      <c r="C252" s="42">
        <v>3860.0</v>
      </c>
      <c r="D252" s="228" t="s">
        <v>7254</v>
      </c>
      <c r="E252" s="46" t="s">
        <v>2709</v>
      </c>
      <c r="F252" s="47" t="s">
        <v>2720</v>
      </c>
      <c r="G252" s="47" t="s">
        <v>2711</v>
      </c>
      <c r="H252" s="47" t="s">
        <v>156</v>
      </c>
      <c r="I252" s="42" t="s">
        <v>67</v>
      </c>
      <c r="J252" s="49">
        <v>44556.0</v>
      </c>
      <c r="K252" s="40">
        <v>46007.0</v>
      </c>
      <c r="L252" s="42" t="s">
        <v>75</v>
      </c>
      <c r="M252" s="54">
        <v>0.0</v>
      </c>
      <c r="N252" s="42" t="s">
        <v>75</v>
      </c>
      <c r="O252" s="54">
        <v>78000.0</v>
      </c>
      <c r="P252" s="83">
        <v>78000.0</v>
      </c>
      <c r="Q252" s="51">
        <v>0.0</v>
      </c>
      <c r="R252" s="51">
        <v>4400.0</v>
      </c>
      <c r="S252" s="52">
        <f t="shared" si="3"/>
        <v>73600</v>
      </c>
      <c r="T252" s="42" t="s">
        <v>83</v>
      </c>
      <c r="U252" s="49">
        <v>46007.0</v>
      </c>
      <c r="V252" s="49">
        <v>46043.0</v>
      </c>
      <c r="W252" s="173">
        <v>1.0</v>
      </c>
      <c r="X252" s="42" t="s">
        <v>98</v>
      </c>
      <c r="Y252" s="42" t="s">
        <v>85</v>
      </c>
    </row>
    <row r="253">
      <c r="A253" s="38" t="s">
        <v>10298</v>
      </c>
      <c r="B253" s="40">
        <v>46008.0</v>
      </c>
      <c r="C253" s="42">
        <v>5836.0</v>
      </c>
      <c r="D253" s="228" t="s">
        <v>10300</v>
      </c>
      <c r="E253" s="46" t="s">
        <v>918</v>
      </c>
      <c r="F253" s="47" t="s">
        <v>7079</v>
      </c>
      <c r="G253" s="47" t="s">
        <v>199</v>
      </c>
      <c r="H253" s="47" t="s">
        <v>200</v>
      </c>
      <c r="I253" s="42" t="s">
        <v>58</v>
      </c>
      <c r="J253" s="49">
        <v>44706.0</v>
      </c>
      <c r="K253" s="40">
        <v>46007.0</v>
      </c>
      <c r="L253" s="42" t="s">
        <v>75</v>
      </c>
      <c r="M253" s="54">
        <v>0.0</v>
      </c>
      <c r="N253" s="42" t="s">
        <v>75</v>
      </c>
      <c r="O253" s="54">
        <v>1298039.0</v>
      </c>
      <c r="P253" s="103">
        <v>1298039.0</v>
      </c>
      <c r="Q253" s="51">
        <v>118000.0</v>
      </c>
      <c r="R253" s="51">
        <v>0.0</v>
      </c>
      <c r="S253" s="52">
        <f t="shared" si="3"/>
        <v>1298039</v>
      </c>
      <c r="T253" s="42" t="s">
        <v>112</v>
      </c>
      <c r="U253" s="49">
        <v>46007.0</v>
      </c>
      <c r="V253" s="49">
        <v>46370.0</v>
      </c>
      <c r="W253" s="42">
        <v>12.0</v>
      </c>
      <c r="X253" s="42" t="s">
        <v>84</v>
      </c>
      <c r="Y253" s="42" t="s">
        <v>85</v>
      </c>
    </row>
    <row r="254">
      <c r="A254" s="38" t="s">
        <v>10302</v>
      </c>
      <c r="B254" s="40">
        <v>46008.0</v>
      </c>
      <c r="C254" s="42">
        <v>319.0</v>
      </c>
      <c r="D254" s="228" t="s">
        <v>8283</v>
      </c>
      <c r="E254" s="46" t="s">
        <v>2071</v>
      </c>
      <c r="F254" s="47" t="s">
        <v>2072</v>
      </c>
      <c r="G254" s="47" t="s">
        <v>1295</v>
      </c>
      <c r="H254" s="47" t="s">
        <v>1296</v>
      </c>
      <c r="I254" s="42" t="s">
        <v>58</v>
      </c>
      <c r="J254" s="49">
        <v>44295.0</v>
      </c>
      <c r="K254" s="40">
        <v>46007.0</v>
      </c>
      <c r="L254" s="42" t="s">
        <v>75</v>
      </c>
      <c r="M254" s="54">
        <v>78000.0</v>
      </c>
      <c r="N254" s="42" t="s">
        <v>75</v>
      </c>
      <c r="O254" s="54">
        <v>100073.0</v>
      </c>
      <c r="P254" s="103">
        <v>100073.0</v>
      </c>
      <c r="Q254" s="51">
        <v>0.0</v>
      </c>
      <c r="R254" s="51">
        <v>0.0</v>
      </c>
      <c r="S254" s="52">
        <f t="shared" si="3"/>
        <v>100073</v>
      </c>
      <c r="T254" s="42" t="s">
        <v>112</v>
      </c>
      <c r="U254" s="49">
        <v>46007.0</v>
      </c>
      <c r="V254" s="49">
        <v>46037.0</v>
      </c>
      <c r="W254" s="173">
        <v>1.0</v>
      </c>
      <c r="X254" s="42" t="s">
        <v>98</v>
      </c>
      <c r="Y254" s="42" t="s">
        <v>85</v>
      </c>
    </row>
    <row r="255">
      <c r="A255" s="46" t="s">
        <v>10305</v>
      </c>
      <c r="B255" s="40">
        <v>46008.0</v>
      </c>
      <c r="C255" s="42">
        <v>319.0</v>
      </c>
      <c r="D255" s="47" t="s">
        <v>8283</v>
      </c>
      <c r="E255" s="46" t="s">
        <v>2071</v>
      </c>
      <c r="F255" s="47" t="s">
        <v>2072</v>
      </c>
      <c r="G255" s="47" t="s">
        <v>1295</v>
      </c>
      <c r="H255" s="47" t="s">
        <v>1296</v>
      </c>
      <c r="I255" s="42" t="s">
        <v>67</v>
      </c>
      <c r="J255" s="49">
        <v>44295.0</v>
      </c>
      <c r="K255" s="40"/>
      <c r="L255" s="42"/>
      <c r="M255" s="54">
        <v>78000.0</v>
      </c>
      <c r="N255" s="42" t="s">
        <v>75</v>
      </c>
      <c r="O255" s="54">
        <v>0.0</v>
      </c>
      <c r="P255" s="54">
        <v>0.0</v>
      </c>
      <c r="Q255" s="51">
        <v>0.0</v>
      </c>
      <c r="R255" s="51">
        <v>0.0</v>
      </c>
      <c r="S255" s="52">
        <f t="shared" si="3"/>
        <v>0</v>
      </c>
      <c r="T255" s="42" t="s">
        <v>283</v>
      </c>
      <c r="U255" s="49">
        <v>46007.0</v>
      </c>
      <c r="V255" s="49">
        <v>46067.0</v>
      </c>
      <c r="W255" s="173">
        <v>1.0</v>
      </c>
      <c r="X255" s="42" t="s">
        <v>98</v>
      </c>
      <c r="Y255" s="42" t="s">
        <v>85</v>
      </c>
    </row>
    <row r="256">
      <c r="A256" s="487" t="s">
        <v>3110</v>
      </c>
      <c r="B256" s="40">
        <v>46008.0</v>
      </c>
      <c r="C256" s="42">
        <v>2200.0</v>
      </c>
      <c r="D256" s="228" t="s">
        <v>6582</v>
      </c>
      <c r="E256" s="46" t="s">
        <v>78</v>
      </c>
      <c r="F256" s="251" t="s">
        <v>3110</v>
      </c>
      <c r="G256" s="47" t="s">
        <v>199</v>
      </c>
      <c r="H256" s="47" t="s">
        <v>200</v>
      </c>
      <c r="I256" s="42" t="s">
        <v>58</v>
      </c>
      <c r="J256" s="49">
        <v>44432.0</v>
      </c>
      <c r="K256" s="40">
        <v>46007.0</v>
      </c>
      <c r="L256" s="42" t="s">
        <v>75</v>
      </c>
      <c r="M256" s="54">
        <v>78000.0</v>
      </c>
      <c r="N256" s="42" t="s">
        <v>75</v>
      </c>
      <c r="O256" s="54">
        <v>80000.0</v>
      </c>
      <c r="P256" s="83">
        <v>80000.0</v>
      </c>
      <c r="Q256" s="51">
        <v>0.0</v>
      </c>
      <c r="R256" s="51">
        <v>560.0</v>
      </c>
      <c r="S256" s="52">
        <f t="shared" si="3"/>
        <v>79440</v>
      </c>
      <c r="T256" s="42" t="s">
        <v>83</v>
      </c>
      <c r="U256" s="49">
        <v>46007.0</v>
      </c>
      <c r="V256" s="49">
        <v>46038.0</v>
      </c>
      <c r="W256" s="173">
        <v>1.0</v>
      </c>
      <c r="X256" s="42" t="s">
        <v>98</v>
      </c>
      <c r="Y256" s="42" t="s">
        <v>85</v>
      </c>
    </row>
    <row r="257">
      <c r="A257" s="38" t="s">
        <v>10311</v>
      </c>
      <c r="B257" s="40">
        <v>46009.0</v>
      </c>
      <c r="C257" s="42">
        <v>3202.0</v>
      </c>
      <c r="D257" s="47" t="s">
        <v>3202</v>
      </c>
      <c r="E257" s="46" t="s">
        <v>3203</v>
      </c>
      <c r="F257" s="47" t="s">
        <v>3204</v>
      </c>
      <c r="G257" s="47" t="s">
        <v>404</v>
      </c>
      <c r="H257" s="47" t="s">
        <v>72</v>
      </c>
      <c r="I257" s="42" t="s">
        <v>58</v>
      </c>
      <c r="J257" s="49">
        <v>44514.0</v>
      </c>
      <c r="K257" s="40"/>
      <c r="L257" s="42"/>
      <c r="M257" s="54">
        <v>78000.0</v>
      </c>
      <c r="N257" s="42" t="s">
        <v>75</v>
      </c>
      <c r="O257" s="54">
        <v>0.0</v>
      </c>
      <c r="P257" s="54">
        <v>0.0</v>
      </c>
      <c r="Q257" s="51">
        <v>0.0</v>
      </c>
      <c r="R257" s="51">
        <v>0.0</v>
      </c>
      <c r="S257" s="52">
        <f t="shared" si="3"/>
        <v>0</v>
      </c>
      <c r="T257" s="42" t="s">
        <v>283</v>
      </c>
      <c r="U257" s="49">
        <v>46007.0</v>
      </c>
      <c r="V257" s="49">
        <v>46038.0</v>
      </c>
      <c r="W257" s="173">
        <v>1.0</v>
      </c>
      <c r="X257" s="42" t="s">
        <v>98</v>
      </c>
      <c r="Y257" s="42" t="s">
        <v>85</v>
      </c>
    </row>
    <row r="258">
      <c r="A258" s="38" t="s">
        <v>10314</v>
      </c>
      <c r="B258" s="40">
        <v>46008.0</v>
      </c>
      <c r="C258" s="42">
        <v>4808.0</v>
      </c>
      <c r="D258" s="228" t="s">
        <v>3035</v>
      </c>
      <c r="E258" s="46" t="s">
        <v>2860</v>
      </c>
      <c r="F258" s="47" t="s">
        <v>2861</v>
      </c>
      <c r="G258" s="47" t="s">
        <v>234</v>
      </c>
      <c r="H258" s="47" t="s">
        <v>235</v>
      </c>
      <c r="I258" s="42" t="s">
        <v>58</v>
      </c>
      <c r="J258" s="49">
        <v>44618.0</v>
      </c>
      <c r="K258" s="40">
        <v>46008.0</v>
      </c>
      <c r="L258" s="42" t="s">
        <v>75</v>
      </c>
      <c r="M258" s="54">
        <v>0.0</v>
      </c>
      <c r="N258" s="42" t="s">
        <v>75</v>
      </c>
      <c r="O258" s="54">
        <v>78083.0</v>
      </c>
      <c r="P258" s="126">
        <v>78000.0</v>
      </c>
      <c r="Q258" s="51">
        <v>0.0</v>
      </c>
      <c r="R258" s="51">
        <v>0.0</v>
      </c>
      <c r="S258" s="52">
        <f t="shared" si="3"/>
        <v>78000</v>
      </c>
      <c r="T258" s="42" t="s">
        <v>112</v>
      </c>
      <c r="U258" s="49">
        <v>46008.0</v>
      </c>
      <c r="V258" s="49">
        <v>46038.0</v>
      </c>
      <c r="W258" s="173">
        <v>1.0</v>
      </c>
      <c r="X258" s="42" t="s">
        <v>98</v>
      </c>
      <c r="Y258" s="42" t="s">
        <v>85</v>
      </c>
    </row>
    <row r="259">
      <c r="A259" s="38" t="s">
        <v>10317</v>
      </c>
      <c r="B259" s="513">
        <v>46008.0</v>
      </c>
      <c r="C259" s="547">
        <v>6253.0</v>
      </c>
      <c r="D259" s="369" t="s">
        <v>3145</v>
      </c>
      <c r="E259" s="557" t="s">
        <v>7127</v>
      </c>
      <c r="F259" s="369" t="s">
        <v>2928</v>
      </c>
      <c r="G259" s="558" t="s">
        <v>601</v>
      </c>
      <c r="H259" s="558" t="s">
        <v>177</v>
      </c>
      <c r="I259" s="547" t="s">
        <v>58</v>
      </c>
      <c r="J259" s="550">
        <v>44750.0</v>
      </c>
      <c r="K259" s="513">
        <v>46008.0</v>
      </c>
      <c r="L259" s="547" t="s">
        <v>75</v>
      </c>
      <c r="M259" s="443">
        <v>0.0</v>
      </c>
      <c r="N259" s="547" t="s">
        <v>75</v>
      </c>
      <c r="O259" s="443">
        <v>78057.0</v>
      </c>
      <c r="P259" s="126">
        <v>78000.0</v>
      </c>
      <c r="Q259" s="439">
        <v>0.0</v>
      </c>
      <c r="R259" s="439">
        <v>0.0</v>
      </c>
      <c r="S259" s="361">
        <f t="shared" si="3"/>
        <v>78000</v>
      </c>
      <c r="T259" s="547" t="s">
        <v>112</v>
      </c>
      <c r="U259" s="550">
        <v>46008.0</v>
      </c>
      <c r="V259" s="550">
        <v>46038.0</v>
      </c>
      <c r="W259" s="593">
        <v>1.0</v>
      </c>
      <c r="X259" s="547" t="s">
        <v>98</v>
      </c>
      <c r="Y259" s="547" t="s">
        <v>85</v>
      </c>
    </row>
    <row r="260">
      <c r="A260" s="38" t="s">
        <v>10321</v>
      </c>
      <c r="B260" s="40">
        <v>46008.0</v>
      </c>
      <c r="C260" s="42">
        <v>7236.0</v>
      </c>
      <c r="D260" s="228" t="s">
        <v>10323</v>
      </c>
      <c r="E260" s="46" t="s">
        <v>9498</v>
      </c>
      <c r="F260" s="369" t="s">
        <v>9712</v>
      </c>
      <c r="G260" s="47" t="s">
        <v>812</v>
      </c>
      <c r="H260" s="47" t="s">
        <v>123</v>
      </c>
      <c r="I260" s="42" t="s">
        <v>58</v>
      </c>
      <c r="J260" s="49">
        <v>44847.0</v>
      </c>
      <c r="K260" s="513">
        <v>46008.0</v>
      </c>
      <c r="L260" s="547" t="s">
        <v>75</v>
      </c>
      <c r="M260" s="443">
        <v>0.0</v>
      </c>
      <c r="N260" s="547" t="s">
        <v>75</v>
      </c>
      <c r="O260" s="54">
        <v>78000.0</v>
      </c>
      <c r="P260" s="140">
        <v>78000.0</v>
      </c>
      <c r="Q260" s="439">
        <v>0.0</v>
      </c>
      <c r="R260" s="51">
        <v>546.0</v>
      </c>
      <c r="S260" s="52">
        <f t="shared" si="3"/>
        <v>77454</v>
      </c>
      <c r="T260" s="42" t="s">
        <v>83</v>
      </c>
      <c r="U260" s="550">
        <v>46008.0</v>
      </c>
      <c r="V260" s="550">
        <v>46041.0</v>
      </c>
      <c r="W260" s="593">
        <v>1.0</v>
      </c>
      <c r="X260" s="547" t="s">
        <v>98</v>
      </c>
      <c r="Y260" s="547" t="s">
        <v>85</v>
      </c>
    </row>
    <row r="261">
      <c r="A261" s="38" t="s">
        <v>10326</v>
      </c>
      <c r="B261" s="40">
        <v>46008.0</v>
      </c>
      <c r="C261" s="42">
        <v>7820.0</v>
      </c>
      <c r="D261" s="228" t="s">
        <v>4639</v>
      </c>
      <c r="E261" s="46" t="s">
        <v>2866</v>
      </c>
      <c r="F261" s="47" t="s">
        <v>4640</v>
      </c>
      <c r="G261" s="47" t="s">
        <v>404</v>
      </c>
      <c r="H261" s="47" t="s">
        <v>72</v>
      </c>
      <c r="I261" s="42" t="s">
        <v>58</v>
      </c>
      <c r="J261" s="49">
        <v>44912.0</v>
      </c>
      <c r="K261" s="513">
        <v>46008.0</v>
      </c>
      <c r="L261" s="547" t="s">
        <v>75</v>
      </c>
      <c r="M261" s="443">
        <v>0.0</v>
      </c>
      <c r="N261" s="547" t="s">
        <v>75</v>
      </c>
      <c r="O261" s="54">
        <v>78000.0</v>
      </c>
      <c r="P261" s="140">
        <v>78000.0</v>
      </c>
      <c r="Q261" s="439">
        <v>0.0</v>
      </c>
      <c r="R261" s="51">
        <v>4440.0</v>
      </c>
      <c r="S261" s="52">
        <f t="shared" si="3"/>
        <v>73560</v>
      </c>
      <c r="T261" s="42" t="s">
        <v>83</v>
      </c>
      <c r="U261" s="550">
        <v>46008.0</v>
      </c>
      <c r="V261" s="594">
        <v>46038.0</v>
      </c>
      <c r="W261" s="593">
        <v>1.0</v>
      </c>
      <c r="X261" s="547" t="s">
        <v>98</v>
      </c>
      <c r="Y261" s="547" t="s">
        <v>85</v>
      </c>
    </row>
    <row r="262">
      <c r="A262" s="38" t="s">
        <v>10331</v>
      </c>
      <c r="B262" s="513">
        <v>46008.0</v>
      </c>
      <c r="C262" s="547">
        <v>3325.0</v>
      </c>
      <c r="D262" s="369" t="s">
        <v>6285</v>
      </c>
      <c r="E262" s="557" t="s">
        <v>3038</v>
      </c>
      <c r="F262" s="558" t="s">
        <v>3039</v>
      </c>
      <c r="G262" s="558" t="s">
        <v>1295</v>
      </c>
      <c r="H262" s="558" t="s">
        <v>1296</v>
      </c>
      <c r="I262" s="547" t="s">
        <v>58</v>
      </c>
      <c r="J262" s="550">
        <v>44523.0</v>
      </c>
      <c r="K262" s="513">
        <v>46008.0</v>
      </c>
      <c r="L262" s="547" t="s">
        <v>75</v>
      </c>
      <c r="M262" s="443">
        <v>0.0</v>
      </c>
      <c r="N262" s="547" t="s">
        <v>75</v>
      </c>
      <c r="O262" s="443">
        <v>118000.0</v>
      </c>
      <c r="P262" s="140">
        <v>118000.0</v>
      </c>
      <c r="Q262" s="439">
        <v>0.0</v>
      </c>
      <c r="R262" s="439">
        <v>4400.0</v>
      </c>
      <c r="S262" s="361">
        <f t="shared" si="3"/>
        <v>113600</v>
      </c>
      <c r="T262" s="547" t="s">
        <v>83</v>
      </c>
      <c r="U262" s="550">
        <v>46008.0</v>
      </c>
      <c r="V262" s="550">
        <v>46038.0</v>
      </c>
      <c r="W262" s="593">
        <v>1.0</v>
      </c>
      <c r="X262" s="547" t="s">
        <v>84</v>
      </c>
      <c r="Y262" s="547" t="s">
        <v>85</v>
      </c>
    </row>
    <row r="263">
      <c r="A263" s="38" t="s">
        <v>10334</v>
      </c>
      <c r="B263" s="40">
        <v>46008.0</v>
      </c>
      <c r="C263" s="42">
        <v>5848.0</v>
      </c>
      <c r="D263" s="228" t="s">
        <v>10335</v>
      </c>
      <c r="E263" s="46" t="s">
        <v>10336</v>
      </c>
      <c r="F263" s="47" t="s">
        <v>10337</v>
      </c>
      <c r="G263" s="47" t="s">
        <v>1889</v>
      </c>
      <c r="H263" s="47" t="s">
        <v>156</v>
      </c>
      <c r="I263" s="547" t="s">
        <v>58</v>
      </c>
      <c r="J263" s="49">
        <v>44707.0</v>
      </c>
      <c r="K263" s="513">
        <v>46008.0</v>
      </c>
      <c r="L263" s="547" t="s">
        <v>75</v>
      </c>
      <c r="M263" s="443">
        <v>0.0</v>
      </c>
      <c r="N263" s="547" t="s">
        <v>75</v>
      </c>
      <c r="O263" s="54">
        <v>1298071.0</v>
      </c>
      <c r="P263" s="126">
        <v>1298000.0</v>
      </c>
      <c r="Q263" s="439">
        <v>118000.0</v>
      </c>
      <c r="R263" s="439">
        <v>0.0</v>
      </c>
      <c r="S263" s="52">
        <f t="shared" si="3"/>
        <v>1298000</v>
      </c>
      <c r="T263" s="42" t="s">
        <v>112</v>
      </c>
      <c r="U263" s="550">
        <v>46008.0</v>
      </c>
      <c r="V263" s="594">
        <v>46371.0</v>
      </c>
      <c r="W263" s="595">
        <v>12.0</v>
      </c>
      <c r="X263" s="547" t="s">
        <v>84</v>
      </c>
      <c r="Y263" s="547" t="s">
        <v>85</v>
      </c>
    </row>
    <row r="264">
      <c r="A264" s="38" t="s">
        <v>10341</v>
      </c>
      <c r="B264" s="513">
        <v>46008.0</v>
      </c>
      <c r="C264" s="547">
        <v>8355.0</v>
      </c>
      <c r="D264" s="369" t="s">
        <v>6645</v>
      </c>
      <c r="E264" s="557" t="s">
        <v>3190</v>
      </c>
      <c r="F264" s="558" t="s">
        <v>3191</v>
      </c>
      <c r="G264" s="558" t="s">
        <v>701</v>
      </c>
      <c r="H264" s="558" t="s">
        <v>177</v>
      </c>
      <c r="I264" s="547" t="s">
        <v>58</v>
      </c>
      <c r="J264" s="550">
        <v>44974.0</v>
      </c>
      <c r="K264" s="513">
        <v>46008.0</v>
      </c>
      <c r="L264" s="547" t="s">
        <v>75</v>
      </c>
      <c r="M264" s="443">
        <v>78000.0</v>
      </c>
      <c r="N264" s="547" t="s">
        <v>75</v>
      </c>
      <c r="O264" s="443">
        <v>160000.0</v>
      </c>
      <c r="P264" s="140">
        <v>160000.0</v>
      </c>
      <c r="Q264" s="439">
        <v>0.0</v>
      </c>
      <c r="R264" s="439">
        <v>1120.0</v>
      </c>
      <c r="S264" s="361">
        <f t="shared" si="3"/>
        <v>158880</v>
      </c>
      <c r="T264" s="547" t="s">
        <v>83</v>
      </c>
      <c r="U264" s="550">
        <v>46008.0</v>
      </c>
      <c r="V264" s="550">
        <v>46038.0</v>
      </c>
      <c r="W264" s="547">
        <v>1.0</v>
      </c>
      <c r="X264" s="547" t="s">
        <v>98</v>
      </c>
      <c r="Y264" s="547" t="s">
        <v>85</v>
      </c>
    </row>
    <row r="265">
      <c r="A265" s="38" t="s">
        <v>10345</v>
      </c>
      <c r="B265" s="40">
        <v>46008.0</v>
      </c>
      <c r="C265" s="42">
        <v>8355.0</v>
      </c>
      <c r="D265" s="47" t="s">
        <v>6645</v>
      </c>
      <c r="E265" s="46" t="s">
        <v>3190</v>
      </c>
      <c r="F265" s="47" t="s">
        <v>3533</v>
      </c>
      <c r="G265" s="47" t="s">
        <v>701</v>
      </c>
      <c r="H265" s="558" t="s">
        <v>177</v>
      </c>
      <c r="I265" s="547" t="s">
        <v>58</v>
      </c>
      <c r="J265" s="49">
        <v>44974.0</v>
      </c>
      <c r="K265" s="513"/>
      <c r="L265" s="42"/>
      <c r="M265" s="54">
        <v>78000.0</v>
      </c>
      <c r="N265" s="547" t="s">
        <v>75</v>
      </c>
      <c r="O265" s="54">
        <v>0.0</v>
      </c>
      <c r="P265" s="54">
        <v>0.0</v>
      </c>
      <c r="Q265" s="51">
        <v>0.0</v>
      </c>
      <c r="R265" s="51">
        <v>0.0</v>
      </c>
      <c r="S265" s="52">
        <f t="shared" si="3"/>
        <v>0</v>
      </c>
      <c r="T265" s="42" t="s">
        <v>283</v>
      </c>
      <c r="U265" s="550">
        <v>46008.0</v>
      </c>
      <c r="V265" s="594">
        <v>46043.0</v>
      </c>
      <c r="W265" s="595">
        <v>1.0</v>
      </c>
      <c r="X265" s="547" t="s">
        <v>98</v>
      </c>
      <c r="Y265" s="547" t="s">
        <v>85</v>
      </c>
    </row>
    <row r="266">
      <c r="A266" s="38" t="s">
        <v>10348</v>
      </c>
      <c r="B266" s="513">
        <v>46008.0</v>
      </c>
      <c r="C266" s="547">
        <v>15512.0</v>
      </c>
      <c r="D266" s="369" t="s">
        <v>7537</v>
      </c>
      <c r="E266" s="557" t="s">
        <v>5799</v>
      </c>
      <c r="F266" s="558" t="s">
        <v>5800</v>
      </c>
      <c r="G266" s="558" t="s">
        <v>485</v>
      </c>
      <c r="H266" s="558" t="s">
        <v>486</v>
      </c>
      <c r="I266" s="547" t="s">
        <v>58</v>
      </c>
      <c r="J266" s="550">
        <v>45821.0</v>
      </c>
      <c r="K266" s="513">
        <v>46008.0</v>
      </c>
      <c r="L266" s="547" t="s">
        <v>75</v>
      </c>
      <c r="M266" s="443">
        <v>0.0</v>
      </c>
      <c r="N266" s="547" t="s">
        <v>75</v>
      </c>
      <c r="O266" s="443">
        <v>708046.0</v>
      </c>
      <c r="P266" s="126">
        <v>708000.0</v>
      </c>
      <c r="Q266" s="439">
        <v>0.0</v>
      </c>
      <c r="R266" s="439">
        <v>0.0</v>
      </c>
      <c r="S266" s="361">
        <f t="shared" si="3"/>
        <v>708000</v>
      </c>
      <c r="T266" s="547" t="s">
        <v>112</v>
      </c>
      <c r="U266" s="550">
        <v>46008.0</v>
      </c>
      <c r="V266" s="550">
        <v>46197.0</v>
      </c>
      <c r="W266" s="547">
        <v>6.0</v>
      </c>
      <c r="X266" s="547" t="s">
        <v>84</v>
      </c>
      <c r="Y266" s="547" t="s">
        <v>85</v>
      </c>
    </row>
    <row r="267">
      <c r="A267" s="38" t="s">
        <v>10352</v>
      </c>
      <c r="B267" s="513">
        <v>46008.0</v>
      </c>
      <c r="C267" s="42">
        <v>3002.0</v>
      </c>
      <c r="D267" s="228" t="s">
        <v>3250</v>
      </c>
      <c r="E267" s="46" t="s">
        <v>3252</v>
      </c>
      <c r="F267" s="47" t="s">
        <v>3254</v>
      </c>
      <c r="G267" s="47" t="s">
        <v>194</v>
      </c>
      <c r="H267" s="558" t="s">
        <v>177</v>
      </c>
      <c r="I267" s="547" t="s">
        <v>58</v>
      </c>
      <c r="J267" s="49">
        <v>44492.0</v>
      </c>
      <c r="K267" s="513">
        <v>46008.0</v>
      </c>
      <c r="L267" s="547" t="s">
        <v>75</v>
      </c>
      <c r="M267" s="443">
        <v>0.0</v>
      </c>
      <c r="N267" s="547" t="s">
        <v>75</v>
      </c>
      <c r="O267" s="54">
        <v>78000.0</v>
      </c>
      <c r="P267" s="140">
        <v>78000.0</v>
      </c>
      <c r="Q267" s="439">
        <v>0.0</v>
      </c>
      <c r="R267" s="51">
        <v>546.0</v>
      </c>
      <c r="S267" s="52">
        <f t="shared" si="3"/>
        <v>77454</v>
      </c>
      <c r="T267" s="42" t="s">
        <v>83</v>
      </c>
      <c r="U267" s="550">
        <v>46008.0</v>
      </c>
      <c r="V267" s="550">
        <v>46038.0</v>
      </c>
      <c r="W267" s="547">
        <v>1.0</v>
      </c>
      <c r="X267" s="547" t="s">
        <v>98</v>
      </c>
      <c r="Y267" s="547" t="s">
        <v>85</v>
      </c>
    </row>
    <row r="268">
      <c r="A268" s="38" t="s">
        <v>10355</v>
      </c>
      <c r="B268" s="513">
        <v>46008.0</v>
      </c>
      <c r="C268" s="42">
        <v>5313.0</v>
      </c>
      <c r="D268" s="228" t="s">
        <v>3932</v>
      </c>
      <c r="E268" s="46" t="s">
        <v>3292</v>
      </c>
      <c r="F268" s="47" t="s">
        <v>3294</v>
      </c>
      <c r="G268" s="47" t="s">
        <v>227</v>
      </c>
      <c r="H268" s="47" t="s">
        <v>102</v>
      </c>
      <c r="I268" s="547" t="s">
        <v>58</v>
      </c>
      <c r="J268" s="49">
        <v>44653.0</v>
      </c>
      <c r="K268" s="513">
        <v>46008.0</v>
      </c>
      <c r="L268" s="547" t="s">
        <v>75</v>
      </c>
      <c r="M268" s="443">
        <v>0.0</v>
      </c>
      <c r="N268" s="547" t="s">
        <v>75</v>
      </c>
      <c r="O268" s="443">
        <v>118000.0</v>
      </c>
      <c r="P268" s="140">
        <v>118000.0</v>
      </c>
      <c r="Q268" s="439">
        <v>0.0</v>
      </c>
      <c r="R268" s="51">
        <v>2360.0</v>
      </c>
      <c r="S268" s="52">
        <f t="shared" si="3"/>
        <v>115640</v>
      </c>
      <c r="T268" s="42" t="s">
        <v>83</v>
      </c>
      <c r="U268" s="550">
        <v>46008.0</v>
      </c>
      <c r="V268" s="550">
        <v>46038.0</v>
      </c>
      <c r="W268" s="547">
        <v>1.0</v>
      </c>
      <c r="X268" s="547" t="s">
        <v>84</v>
      </c>
      <c r="Y268" s="547" t="s">
        <v>85</v>
      </c>
    </row>
    <row r="269">
      <c r="A269" s="38" t="s">
        <v>10358</v>
      </c>
      <c r="B269" s="513">
        <v>46008.0</v>
      </c>
      <c r="C269" s="42">
        <v>2481.0</v>
      </c>
      <c r="D269" s="228" t="s">
        <v>5849</v>
      </c>
      <c r="E269" s="46" t="s">
        <v>6904</v>
      </c>
      <c r="F269" s="47" t="s">
        <v>771</v>
      </c>
      <c r="G269" s="47" t="s">
        <v>772</v>
      </c>
      <c r="H269" s="47" t="s">
        <v>156</v>
      </c>
      <c r="I269" s="547" t="s">
        <v>58</v>
      </c>
      <c r="J269" s="49">
        <v>44451.0</v>
      </c>
      <c r="K269" s="513">
        <v>46008.0</v>
      </c>
      <c r="L269" s="547" t="s">
        <v>75</v>
      </c>
      <c r="M269" s="443">
        <v>0.0</v>
      </c>
      <c r="N269" s="547" t="s">
        <v>75</v>
      </c>
      <c r="O269" s="54">
        <v>78092.0</v>
      </c>
      <c r="P269" s="126">
        <v>78000.0</v>
      </c>
      <c r="Q269" s="439">
        <v>0.0</v>
      </c>
      <c r="R269" s="51">
        <v>0.0</v>
      </c>
      <c r="S269" s="52">
        <f t="shared" si="3"/>
        <v>78000</v>
      </c>
      <c r="T269" s="42" t="s">
        <v>112</v>
      </c>
      <c r="U269" s="550">
        <v>46008.0</v>
      </c>
      <c r="V269" s="550">
        <v>46038.0</v>
      </c>
      <c r="W269" s="547">
        <v>1.0</v>
      </c>
      <c r="X269" s="547" t="s">
        <v>98</v>
      </c>
      <c r="Y269" s="547" t="s">
        <v>85</v>
      </c>
    </row>
    <row r="270">
      <c r="A270" s="38" t="s">
        <v>10361</v>
      </c>
      <c r="B270" s="513">
        <v>46008.0</v>
      </c>
      <c r="C270" s="42">
        <v>5554.0</v>
      </c>
      <c r="D270" s="228" t="s">
        <v>6728</v>
      </c>
      <c r="E270" s="46" t="s">
        <v>1992</v>
      </c>
      <c r="F270" s="47" t="s">
        <v>1993</v>
      </c>
      <c r="G270" s="47" t="s">
        <v>404</v>
      </c>
      <c r="H270" s="47" t="s">
        <v>72</v>
      </c>
      <c r="I270" s="547" t="s">
        <v>58</v>
      </c>
      <c r="J270" s="49">
        <v>44675.0</v>
      </c>
      <c r="K270" s="513">
        <v>46008.0</v>
      </c>
      <c r="L270" s="547" t="s">
        <v>75</v>
      </c>
      <c r="M270" s="443">
        <v>0.0</v>
      </c>
      <c r="N270" s="547" t="s">
        <v>75</v>
      </c>
      <c r="O270" s="54">
        <v>78000.0</v>
      </c>
      <c r="P270" s="140">
        <v>78000.0</v>
      </c>
      <c r="Q270" s="439">
        <v>0.0</v>
      </c>
      <c r="R270" s="51">
        <v>546.0</v>
      </c>
      <c r="S270" s="52">
        <f t="shared" si="3"/>
        <v>77454</v>
      </c>
      <c r="T270" s="42" t="s">
        <v>83</v>
      </c>
      <c r="U270" s="550">
        <v>46008.0</v>
      </c>
      <c r="V270" s="550">
        <v>46038.0</v>
      </c>
      <c r="W270" s="547">
        <v>1.0</v>
      </c>
      <c r="X270" s="547" t="s">
        <v>98</v>
      </c>
      <c r="Y270" s="547" t="s">
        <v>85</v>
      </c>
    </row>
    <row r="271">
      <c r="A271" s="38" t="s">
        <v>10364</v>
      </c>
      <c r="B271" s="513">
        <v>46008.0</v>
      </c>
      <c r="C271" s="42">
        <v>9803.0</v>
      </c>
      <c r="D271" s="228" t="s">
        <v>2697</v>
      </c>
      <c r="E271" s="46" t="s">
        <v>2698</v>
      </c>
      <c r="F271" s="47" t="s">
        <v>10366</v>
      </c>
      <c r="G271" s="47" t="s">
        <v>1541</v>
      </c>
      <c r="H271" s="47" t="s">
        <v>72</v>
      </c>
      <c r="I271" s="547" t="s">
        <v>58</v>
      </c>
      <c r="J271" s="49">
        <v>45148.0</v>
      </c>
      <c r="K271" s="513">
        <v>46008.0</v>
      </c>
      <c r="L271" s="547" t="s">
        <v>75</v>
      </c>
      <c r="M271" s="443">
        <v>1992999.0</v>
      </c>
      <c r="N271" s="547" t="s">
        <v>75</v>
      </c>
      <c r="O271" s="51">
        <v>1993039.0</v>
      </c>
      <c r="P271" s="126">
        <v>1992999.0</v>
      </c>
      <c r="Q271" s="439">
        <v>472000.0</v>
      </c>
      <c r="R271" s="51">
        <v>0.0</v>
      </c>
      <c r="S271" s="52">
        <f t="shared" si="3"/>
        <v>1992999</v>
      </c>
      <c r="T271" s="42" t="s">
        <v>112</v>
      </c>
      <c r="U271" s="550">
        <v>46008.0</v>
      </c>
      <c r="V271" s="594">
        <v>46555.0</v>
      </c>
      <c r="W271" s="595">
        <v>18.0</v>
      </c>
      <c r="X271" s="547" t="s">
        <v>84</v>
      </c>
      <c r="Y271" s="547" t="s">
        <v>85</v>
      </c>
    </row>
    <row r="272">
      <c r="A272" s="557" t="s">
        <v>10370</v>
      </c>
      <c r="B272" s="513">
        <v>46008.0</v>
      </c>
      <c r="C272" s="42">
        <v>9803.0</v>
      </c>
      <c r="D272" s="47" t="s">
        <v>2697</v>
      </c>
      <c r="E272" s="46" t="s">
        <v>2698</v>
      </c>
      <c r="F272" s="47" t="s">
        <v>10366</v>
      </c>
      <c r="G272" s="47" t="s">
        <v>1541</v>
      </c>
      <c r="H272" s="47" t="s">
        <v>72</v>
      </c>
      <c r="I272" s="547" t="s">
        <v>58</v>
      </c>
      <c r="J272" s="49">
        <v>45148.0</v>
      </c>
      <c r="K272" s="513"/>
      <c r="L272" s="42"/>
      <c r="M272" s="51">
        <v>472000.0</v>
      </c>
      <c r="N272" s="547" t="s">
        <v>75</v>
      </c>
      <c r="O272" s="54">
        <v>0.0</v>
      </c>
      <c r="P272" s="54">
        <v>0.0</v>
      </c>
      <c r="Q272" s="51">
        <v>0.0</v>
      </c>
      <c r="R272" s="51">
        <v>0.0</v>
      </c>
      <c r="S272" s="52">
        <f t="shared" si="3"/>
        <v>0</v>
      </c>
      <c r="T272" s="42" t="s">
        <v>248</v>
      </c>
      <c r="U272" s="550">
        <v>46008.0</v>
      </c>
      <c r="V272" s="550">
        <v>46677.0</v>
      </c>
      <c r="W272" s="547">
        <v>4.0</v>
      </c>
      <c r="X272" s="547" t="s">
        <v>84</v>
      </c>
      <c r="Y272" s="547" t="s">
        <v>85</v>
      </c>
    </row>
    <row r="273">
      <c r="A273" s="38" t="s">
        <v>10373</v>
      </c>
      <c r="B273" s="513">
        <v>46008.0</v>
      </c>
      <c r="C273" s="42">
        <v>9683.0</v>
      </c>
      <c r="D273" s="228" t="s">
        <v>3215</v>
      </c>
      <c r="E273" s="46" t="s">
        <v>2805</v>
      </c>
      <c r="F273" s="47" t="s">
        <v>2807</v>
      </c>
      <c r="G273" s="47" t="s">
        <v>515</v>
      </c>
      <c r="H273" s="47" t="s">
        <v>517</v>
      </c>
      <c r="I273" s="547" t="s">
        <v>58</v>
      </c>
      <c r="J273" s="49">
        <v>45132.0</v>
      </c>
      <c r="K273" s="513">
        <v>46008.0</v>
      </c>
      <c r="L273" s="547" t="s">
        <v>75</v>
      </c>
      <c r="M273" s="443">
        <v>0.0</v>
      </c>
      <c r="N273" s="547" t="s">
        <v>75</v>
      </c>
      <c r="O273" s="54">
        <v>78095.0</v>
      </c>
      <c r="P273" s="126">
        <v>78095.0</v>
      </c>
      <c r="Q273" s="51">
        <v>0.0</v>
      </c>
      <c r="R273" s="51">
        <v>0.0</v>
      </c>
      <c r="S273" s="52">
        <f t="shared" si="3"/>
        <v>78095</v>
      </c>
      <c r="T273" s="42" t="s">
        <v>112</v>
      </c>
      <c r="U273" s="550">
        <v>46008.0</v>
      </c>
      <c r="V273" s="594">
        <v>46039.0</v>
      </c>
      <c r="W273" s="547">
        <v>1.0</v>
      </c>
      <c r="X273" s="547" t="s">
        <v>98</v>
      </c>
      <c r="Y273" s="547" t="s">
        <v>85</v>
      </c>
    </row>
    <row r="274">
      <c r="A274" s="38" t="s">
        <v>10376</v>
      </c>
      <c r="B274" s="513">
        <v>46009.0</v>
      </c>
      <c r="C274" s="42">
        <v>11657.0</v>
      </c>
      <c r="D274" s="228" t="s">
        <v>2746</v>
      </c>
      <c r="E274" s="46" t="s">
        <v>2747</v>
      </c>
      <c r="F274" s="47" t="s">
        <v>2748</v>
      </c>
      <c r="G274" s="47" t="s">
        <v>1220</v>
      </c>
      <c r="H274" s="47" t="s">
        <v>72</v>
      </c>
      <c r="I274" s="547" t="s">
        <v>58</v>
      </c>
      <c r="J274" s="49">
        <v>45371.0</v>
      </c>
      <c r="K274" s="513">
        <v>46008.0</v>
      </c>
      <c r="L274" s="547" t="s">
        <v>75</v>
      </c>
      <c r="M274" s="443">
        <v>0.0</v>
      </c>
      <c r="N274" s="547" t="s">
        <v>75</v>
      </c>
      <c r="O274" s="443">
        <v>118000.0</v>
      </c>
      <c r="P274" s="140">
        <v>118000.0</v>
      </c>
      <c r="Q274" s="51">
        <v>0.0</v>
      </c>
      <c r="R274" s="51">
        <v>826.0</v>
      </c>
      <c r="S274" s="52">
        <f t="shared" si="3"/>
        <v>117174</v>
      </c>
      <c r="T274" s="42" t="s">
        <v>83</v>
      </c>
      <c r="U274" s="550">
        <v>46008.0</v>
      </c>
      <c r="V274" s="550">
        <v>46038.0</v>
      </c>
      <c r="W274" s="547">
        <v>1.0</v>
      </c>
      <c r="X274" s="547" t="s">
        <v>84</v>
      </c>
      <c r="Y274" s="547" t="s">
        <v>85</v>
      </c>
    </row>
    <row r="275">
      <c r="A275" s="38" t="s">
        <v>10379</v>
      </c>
      <c r="B275" s="513">
        <v>46009.0</v>
      </c>
      <c r="C275" s="42">
        <v>13032.0</v>
      </c>
      <c r="D275" s="228" t="s">
        <v>568</v>
      </c>
      <c r="E275" s="46" t="s">
        <v>569</v>
      </c>
      <c r="F275" s="47" t="s">
        <v>570</v>
      </c>
      <c r="G275" s="47" t="s">
        <v>234</v>
      </c>
      <c r="H275" s="47" t="s">
        <v>235</v>
      </c>
      <c r="I275" s="547" t="s">
        <v>58</v>
      </c>
      <c r="J275" s="49">
        <v>45517.0</v>
      </c>
      <c r="K275" s="513">
        <v>46008.0</v>
      </c>
      <c r="L275" s="547" t="s">
        <v>75</v>
      </c>
      <c r="M275" s="51">
        <v>78000.0</v>
      </c>
      <c r="N275" s="547" t="s">
        <v>75</v>
      </c>
      <c r="O275" s="54">
        <v>80000.0</v>
      </c>
      <c r="P275" s="140">
        <v>80000.0</v>
      </c>
      <c r="Q275" s="51">
        <v>0.0</v>
      </c>
      <c r="R275" s="51">
        <v>560.0</v>
      </c>
      <c r="S275" s="52">
        <f t="shared" si="3"/>
        <v>79440</v>
      </c>
      <c r="T275" s="42" t="s">
        <v>83</v>
      </c>
      <c r="U275" s="550">
        <v>46008.0</v>
      </c>
      <c r="V275" s="550">
        <v>46039.0</v>
      </c>
      <c r="W275" s="547">
        <v>1.0</v>
      </c>
      <c r="X275" s="547" t="s">
        <v>98</v>
      </c>
      <c r="Y275" s="547" t="s">
        <v>85</v>
      </c>
    </row>
    <row r="276">
      <c r="A276" s="38" t="s">
        <v>10383</v>
      </c>
      <c r="B276" s="513">
        <v>46009.0</v>
      </c>
      <c r="C276" s="42">
        <v>10201.0</v>
      </c>
      <c r="D276" s="228" t="s">
        <v>3195</v>
      </c>
      <c r="E276" s="46" t="s">
        <v>3196</v>
      </c>
      <c r="F276" s="47" t="s">
        <v>3197</v>
      </c>
      <c r="G276" s="47" t="s">
        <v>1863</v>
      </c>
      <c r="H276" s="47" t="s">
        <v>1044</v>
      </c>
      <c r="I276" s="547" t="s">
        <v>58</v>
      </c>
      <c r="J276" s="49">
        <v>45193.0</v>
      </c>
      <c r="K276" s="513">
        <v>46008.0</v>
      </c>
      <c r="L276" s="547" t="s">
        <v>75</v>
      </c>
      <c r="M276" s="443">
        <v>0.0</v>
      </c>
      <c r="N276" s="547" t="s">
        <v>75</v>
      </c>
      <c r="O276" s="54">
        <v>118050.0</v>
      </c>
      <c r="P276" s="126">
        <v>118050.0</v>
      </c>
      <c r="Q276" s="51">
        <v>0.0</v>
      </c>
      <c r="R276" s="51">
        <v>0.0</v>
      </c>
      <c r="S276" s="52">
        <f t="shared" si="3"/>
        <v>118050</v>
      </c>
      <c r="T276" s="42" t="s">
        <v>112</v>
      </c>
      <c r="U276" s="550">
        <v>46008.0</v>
      </c>
      <c r="V276" s="550">
        <v>46038.0</v>
      </c>
      <c r="W276" s="547">
        <v>1.0</v>
      </c>
      <c r="X276" s="547" t="s">
        <v>84</v>
      </c>
      <c r="Y276" s="547" t="s">
        <v>85</v>
      </c>
    </row>
    <row r="277" ht="18.0" customHeight="1">
      <c r="A277" s="169" t="s">
        <v>10386</v>
      </c>
      <c r="B277" s="513">
        <v>46009.0</v>
      </c>
      <c r="C277" s="42">
        <v>5018.0</v>
      </c>
      <c r="D277" s="228" t="s">
        <v>212</v>
      </c>
      <c r="E277" s="60"/>
      <c r="F277" s="228" t="s">
        <v>212</v>
      </c>
      <c r="G277" s="43"/>
      <c r="H277" s="43"/>
      <c r="I277" s="547" t="s">
        <v>58</v>
      </c>
      <c r="J277" s="49"/>
      <c r="K277" s="39"/>
      <c r="L277" s="40">
        <v>46008.0</v>
      </c>
      <c r="M277" s="51"/>
      <c r="N277" s="42"/>
      <c r="O277" s="51">
        <v>0.0</v>
      </c>
      <c r="P277" s="126">
        <v>78000.0</v>
      </c>
      <c r="Q277" s="51">
        <v>0.0</v>
      </c>
      <c r="R277" s="51">
        <v>0.0</v>
      </c>
      <c r="S277" s="52">
        <f t="shared" si="3"/>
        <v>78000</v>
      </c>
      <c r="T277" s="42" t="s">
        <v>5222</v>
      </c>
      <c r="U277" s="48"/>
      <c r="V277" s="48"/>
      <c r="W277" s="42">
        <v>1.0</v>
      </c>
      <c r="X277" s="42" t="s">
        <v>98</v>
      </c>
      <c r="Y277" s="42" t="s">
        <v>85</v>
      </c>
    </row>
    <row r="278" ht="18.0" customHeight="1">
      <c r="A278" s="38" t="s">
        <v>10390</v>
      </c>
      <c r="B278" s="40">
        <v>46009.0</v>
      </c>
      <c r="C278" s="42">
        <v>8444.0</v>
      </c>
      <c r="D278" s="47" t="s">
        <v>8446</v>
      </c>
      <c r="E278" s="46" t="s">
        <v>1324</v>
      </c>
      <c r="F278" s="228" t="s">
        <v>1471</v>
      </c>
      <c r="G278" s="47" t="s">
        <v>323</v>
      </c>
      <c r="H278" s="47" t="s">
        <v>177</v>
      </c>
      <c r="I278" s="42" t="s">
        <v>58</v>
      </c>
      <c r="J278" s="49">
        <v>44986.0</v>
      </c>
      <c r="K278" s="40"/>
      <c r="L278" s="42"/>
      <c r="M278" s="54">
        <v>78000.0</v>
      </c>
      <c r="N278" s="40">
        <v>46008.0</v>
      </c>
      <c r="O278" s="54">
        <v>0.0</v>
      </c>
      <c r="P278" s="54">
        <v>0.0</v>
      </c>
      <c r="Q278" s="51">
        <v>0.0</v>
      </c>
      <c r="R278" s="51">
        <v>0.0</v>
      </c>
      <c r="S278" s="52">
        <f t="shared" si="3"/>
        <v>0</v>
      </c>
      <c r="T278" s="42" t="s">
        <v>283</v>
      </c>
      <c r="U278" s="49">
        <v>46008.0</v>
      </c>
      <c r="V278" s="49">
        <v>46038.0</v>
      </c>
      <c r="W278" s="42">
        <v>1.0</v>
      </c>
      <c r="X278" s="42" t="s">
        <v>98</v>
      </c>
      <c r="Y278" s="42" t="s">
        <v>85</v>
      </c>
    </row>
    <row r="279">
      <c r="A279" s="38" t="s">
        <v>10394</v>
      </c>
      <c r="B279" s="40">
        <v>46009.0</v>
      </c>
      <c r="C279" s="42">
        <v>4181.0</v>
      </c>
      <c r="D279" s="47" t="s">
        <v>436</v>
      </c>
      <c r="E279" s="46" t="s">
        <v>438</v>
      </c>
      <c r="F279" s="47" t="s">
        <v>2993</v>
      </c>
      <c r="G279" s="47" t="s">
        <v>634</v>
      </c>
      <c r="H279" s="47" t="s">
        <v>235</v>
      </c>
      <c r="I279" s="42" t="s">
        <v>58</v>
      </c>
      <c r="J279" s="49">
        <v>44571.0</v>
      </c>
      <c r="K279" s="40"/>
      <c r="L279" s="42"/>
      <c r="M279" s="54">
        <v>78000.0</v>
      </c>
      <c r="N279" s="40">
        <v>46008.0</v>
      </c>
      <c r="O279" s="54">
        <v>0.0</v>
      </c>
      <c r="P279" s="54">
        <v>0.0</v>
      </c>
      <c r="Q279" s="51">
        <v>0.0</v>
      </c>
      <c r="R279" s="51">
        <v>0.0</v>
      </c>
      <c r="S279" s="52">
        <f t="shared" si="3"/>
        <v>0</v>
      </c>
      <c r="T279" s="42" t="s">
        <v>283</v>
      </c>
      <c r="U279" s="49">
        <v>46008.0</v>
      </c>
      <c r="V279" s="49">
        <v>46046.0</v>
      </c>
      <c r="W279" s="42">
        <v>1.0</v>
      </c>
      <c r="X279" s="42" t="s">
        <v>98</v>
      </c>
      <c r="Y279" s="42" t="s">
        <v>85</v>
      </c>
    </row>
    <row r="280">
      <c r="A280" s="38" t="s">
        <v>4861</v>
      </c>
      <c r="B280" s="513">
        <v>46009.0</v>
      </c>
      <c r="C280" s="42">
        <v>2690.0</v>
      </c>
      <c r="D280" s="228" t="s">
        <v>3236</v>
      </c>
      <c r="E280" s="46" t="s">
        <v>3237</v>
      </c>
      <c r="F280" s="47" t="s">
        <v>3238</v>
      </c>
      <c r="G280" s="47" t="s">
        <v>243</v>
      </c>
      <c r="H280" s="47" t="s">
        <v>123</v>
      </c>
      <c r="I280" s="547" t="s">
        <v>58</v>
      </c>
      <c r="J280" s="49">
        <v>44466.0</v>
      </c>
      <c r="K280" s="513">
        <v>46009.0</v>
      </c>
      <c r="L280" s="547" t="s">
        <v>75</v>
      </c>
      <c r="M280" s="51">
        <v>0.0</v>
      </c>
      <c r="N280" s="547" t="s">
        <v>75</v>
      </c>
      <c r="O280" s="54">
        <v>78083.0</v>
      </c>
      <c r="P280" s="94">
        <v>78083.0</v>
      </c>
      <c r="Q280" s="51">
        <v>0.0</v>
      </c>
      <c r="R280" s="51">
        <v>0.0</v>
      </c>
      <c r="S280" s="52">
        <f t="shared" si="3"/>
        <v>78083</v>
      </c>
      <c r="T280" s="42" t="s">
        <v>112</v>
      </c>
      <c r="U280" s="49">
        <v>46009.0</v>
      </c>
      <c r="V280" s="550">
        <v>46045.0</v>
      </c>
      <c r="W280" s="547">
        <v>1.0</v>
      </c>
      <c r="X280" s="547" t="s">
        <v>98</v>
      </c>
      <c r="Y280" s="547" t="s">
        <v>85</v>
      </c>
    </row>
    <row r="281">
      <c r="A281" s="38" t="s">
        <v>10404</v>
      </c>
      <c r="B281" s="513">
        <v>46009.0</v>
      </c>
      <c r="C281" s="42">
        <v>4343.0</v>
      </c>
      <c r="D281" s="228" t="s">
        <v>151</v>
      </c>
      <c r="E281" s="46" t="s">
        <v>152</v>
      </c>
      <c r="F281" s="47" t="s">
        <v>3402</v>
      </c>
      <c r="G281" s="47" t="s">
        <v>155</v>
      </c>
      <c r="H281" s="47" t="s">
        <v>156</v>
      </c>
      <c r="I281" s="547" t="s">
        <v>58</v>
      </c>
      <c r="J281" s="49">
        <v>44585.0</v>
      </c>
      <c r="K281" s="513">
        <v>46009.0</v>
      </c>
      <c r="L281" s="547" t="s">
        <v>75</v>
      </c>
      <c r="M281" s="51">
        <v>78000.0</v>
      </c>
      <c r="N281" s="547" t="s">
        <v>75</v>
      </c>
      <c r="O281" s="54">
        <v>80000.0</v>
      </c>
      <c r="P281" s="103">
        <v>80000.0</v>
      </c>
      <c r="Q281" s="51">
        <v>0.0</v>
      </c>
      <c r="R281" s="51">
        <v>1600.0</v>
      </c>
      <c r="S281" s="52">
        <f t="shared" si="3"/>
        <v>78400</v>
      </c>
      <c r="T281" s="42" t="s">
        <v>83</v>
      </c>
      <c r="U281" s="49">
        <v>46009.0</v>
      </c>
      <c r="V281" s="550">
        <v>46039.0</v>
      </c>
      <c r="W281" s="547">
        <v>1.0</v>
      </c>
      <c r="X281" s="547" t="s">
        <v>98</v>
      </c>
      <c r="Y281" s="547" t="s">
        <v>85</v>
      </c>
    </row>
    <row r="282">
      <c r="A282" s="38" t="s">
        <v>10408</v>
      </c>
      <c r="B282" s="513">
        <v>46009.0</v>
      </c>
      <c r="C282" s="42">
        <v>11031.0</v>
      </c>
      <c r="D282" s="228" t="s">
        <v>1445</v>
      </c>
      <c r="E282" s="46" t="s">
        <v>1446</v>
      </c>
      <c r="F282" s="47" t="s">
        <v>1448</v>
      </c>
      <c r="G282" s="47" t="s">
        <v>634</v>
      </c>
      <c r="H282" s="47" t="s">
        <v>235</v>
      </c>
      <c r="I282" s="547" t="s">
        <v>58</v>
      </c>
      <c r="J282" s="49">
        <v>45302.0</v>
      </c>
      <c r="K282" s="513">
        <v>46009.0</v>
      </c>
      <c r="L282" s="547" t="s">
        <v>75</v>
      </c>
      <c r="M282" s="51">
        <v>78000.0</v>
      </c>
      <c r="N282" s="547" t="s">
        <v>75</v>
      </c>
      <c r="O282" s="54">
        <v>70000.0</v>
      </c>
      <c r="P282" s="103">
        <v>70000.0</v>
      </c>
      <c r="Q282" s="51">
        <v>0.0</v>
      </c>
      <c r="R282" s="51">
        <v>4400.0</v>
      </c>
      <c r="S282" s="52">
        <f t="shared" si="3"/>
        <v>65600</v>
      </c>
      <c r="T282" s="42" t="s">
        <v>83</v>
      </c>
      <c r="U282" s="49">
        <v>46009.0</v>
      </c>
      <c r="V282" s="550">
        <v>46039.0</v>
      </c>
      <c r="W282" s="547">
        <v>1.0</v>
      </c>
      <c r="X282" s="547" t="s">
        <v>98</v>
      </c>
      <c r="Y282" s="547" t="s">
        <v>85</v>
      </c>
    </row>
    <row r="283">
      <c r="A283" s="38" t="s">
        <v>10411</v>
      </c>
      <c r="B283" s="513">
        <v>46009.0</v>
      </c>
      <c r="C283" s="42">
        <v>7175.0</v>
      </c>
      <c r="D283" s="228" t="s">
        <v>2289</v>
      </c>
      <c r="E283" s="46" t="s">
        <v>2107</v>
      </c>
      <c r="F283" s="47" t="s">
        <v>2108</v>
      </c>
      <c r="G283" s="47" t="s">
        <v>1641</v>
      </c>
      <c r="H283" s="47" t="s">
        <v>72</v>
      </c>
      <c r="I283" s="547" t="s">
        <v>58</v>
      </c>
      <c r="J283" s="49">
        <v>44841.0</v>
      </c>
      <c r="K283" s="513">
        <v>46009.0</v>
      </c>
      <c r="L283" s="547" t="s">
        <v>75</v>
      </c>
      <c r="M283" s="51">
        <v>0.0</v>
      </c>
      <c r="N283" s="547" t="s">
        <v>75</v>
      </c>
      <c r="O283" s="51">
        <v>78000.0</v>
      </c>
      <c r="P283" s="166">
        <v>78000.0</v>
      </c>
      <c r="Q283" s="51">
        <v>0.0</v>
      </c>
      <c r="R283" s="51">
        <v>1560.0</v>
      </c>
      <c r="S283" s="52">
        <f t="shared" si="3"/>
        <v>76440</v>
      </c>
      <c r="T283" s="42" t="s">
        <v>83</v>
      </c>
      <c r="U283" s="49">
        <v>46009.0</v>
      </c>
      <c r="V283" s="550">
        <v>46039.0</v>
      </c>
      <c r="W283" s="547">
        <v>1.0</v>
      </c>
      <c r="X283" s="547" t="s">
        <v>98</v>
      </c>
      <c r="Y283" s="547" t="s">
        <v>85</v>
      </c>
    </row>
    <row r="284">
      <c r="A284" s="38" t="s">
        <v>10414</v>
      </c>
      <c r="B284" s="513">
        <v>46009.0</v>
      </c>
      <c r="C284" s="42">
        <v>6282.0</v>
      </c>
      <c r="D284" s="228" t="s">
        <v>1462</v>
      </c>
      <c r="E284" s="46" t="s">
        <v>1463</v>
      </c>
      <c r="F284" s="47" t="s">
        <v>3614</v>
      </c>
      <c r="G284" s="47" t="s">
        <v>1467</v>
      </c>
      <c r="H284" s="47" t="s">
        <v>1044</v>
      </c>
      <c r="I284" s="547" t="s">
        <v>58</v>
      </c>
      <c r="J284" s="49">
        <v>44754.0</v>
      </c>
      <c r="K284" s="513">
        <v>46009.0</v>
      </c>
      <c r="L284" s="547" t="s">
        <v>75</v>
      </c>
      <c r="M284" s="51">
        <v>0.0</v>
      </c>
      <c r="N284" s="547" t="s">
        <v>75</v>
      </c>
      <c r="O284" s="51">
        <v>78000.0</v>
      </c>
      <c r="P284" s="166">
        <v>78000.0</v>
      </c>
      <c r="Q284" s="51">
        <v>0.0</v>
      </c>
      <c r="R284" s="51">
        <v>546.0</v>
      </c>
      <c r="S284" s="52">
        <f t="shared" si="3"/>
        <v>77454</v>
      </c>
      <c r="T284" s="42" t="s">
        <v>83</v>
      </c>
      <c r="U284" s="49">
        <v>46009.0</v>
      </c>
      <c r="V284" s="550">
        <v>46039.0</v>
      </c>
      <c r="W284" s="547">
        <v>1.0</v>
      </c>
      <c r="X284" s="547" t="s">
        <v>98</v>
      </c>
      <c r="Y284" s="547" t="s">
        <v>85</v>
      </c>
    </row>
    <row r="285">
      <c r="A285" s="557" t="s">
        <v>10421</v>
      </c>
      <c r="B285" s="513">
        <v>46009.0</v>
      </c>
      <c r="C285" s="42">
        <v>9598.0</v>
      </c>
      <c r="D285" s="228" t="s">
        <v>10422</v>
      </c>
      <c r="E285" s="46" t="s">
        <v>10013</v>
      </c>
      <c r="F285" s="47" t="s">
        <v>3635</v>
      </c>
      <c r="G285" s="47" t="s">
        <v>1136</v>
      </c>
      <c r="H285" s="47" t="s">
        <v>1137</v>
      </c>
      <c r="I285" s="547" t="s">
        <v>58</v>
      </c>
      <c r="J285" s="49">
        <v>45122.0</v>
      </c>
      <c r="K285" s="513">
        <v>46009.0</v>
      </c>
      <c r="L285" s="547" t="s">
        <v>75</v>
      </c>
      <c r="M285" s="51">
        <v>4000.0</v>
      </c>
      <c r="N285" s="547" t="s">
        <v>75</v>
      </c>
      <c r="O285" s="51">
        <v>50000.0</v>
      </c>
      <c r="P285" s="166">
        <v>50000.0</v>
      </c>
      <c r="Q285" s="51">
        <v>0.0</v>
      </c>
      <c r="R285" s="51">
        <v>4400.0</v>
      </c>
      <c r="S285" s="52">
        <f t="shared" si="3"/>
        <v>45600</v>
      </c>
      <c r="T285" s="42" t="s">
        <v>83</v>
      </c>
      <c r="U285" s="49">
        <v>46009.0</v>
      </c>
      <c r="V285" s="550">
        <v>46012.0</v>
      </c>
      <c r="W285" s="547">
        <v>1.0</v>
      </c>
      <c r="X285" s="547" t="s">
        <v>6240</v>
      </c>
      <c r="Y285" s="547" t="s">
        <v>85</v>
      </c>
    </row>
    <row r="286">
      <c r="A286" s="38" t="s">
        <v>10426</v>
      </c>
      <c r="B286" s="513">
        <v>46009.0</v>
      </c>
      <c r="C286" s="42">
        <v>6336.0</v>
      </c>
      <c r="D286" s="228" t="s">
        <v>5750</v>
      </c>
      <c r="E286" s="46" t="s">
        <v>2692</v>
      </c>
      <c r="F286" s="47" t="s">
        <v>2693</v>
      </c>
      <c r="G286" s="47" t="s">
        <v>2694</v>
      </c>
      <c r="H286" s="47" t="s">
        <v>124</v>
      </c>
      <c r="I286" s="547" t="s">
        <v>58</v>
      </c>
      <c r="J286" s="49">
        <v>44759.0</v>
      </c>
      <c r="K286" s="513">
        <v>46009.0</v>
      </c>
      <c r="L286" s="547" t="s">
        <v>75</v>
      </c>
      <c r="M286" s="51">
        <v>0.0</v>
      </c>
      <c r="N286" s="547" t="s">
        <v>75</v>
      </c>
      <c r="O286" s="54">
        <v>118000.0</v>
      </c>
      <c r="P286" s="103">
        <v>118000.0</v>
      </c>
      <c r="Q286" s="51">
        <v>0.0</v>
      </c>
      <c r="R286" s="51">
        <v>4400.0</v>
      </c>
      <c r="S286" s="52">
        <f t="shared" si="3"/>
        <v>113600</v>
      </c>
      <c r="T286" s="42" t="s">
        <v>83</v>
      </c>
      <c r="U286" s="49">
        <v>46009.0</v>
      </c>
      <c r="V286" s="550">
        <v>46039.0</v>
      </c>
      <c r="W286" s="547">
        <v>1.0</v>
      </c>
      <c r="X286" s="547" t="s">
        <v>84</v>
      </c>
      <c r="Y286" s="547" t="s">
        <v>85</v>
      </c>
    </row>
    <row r="287">
      <c r="A287" s="557" t="s">
        <v>10437</v>
      </c>
      <c r="B287" s="513">
        <v>46009.0</v>
      </c>
      <c r="C287" s="42">
        <v>4658.0</v>
      </c>
      <c r="D287" s="47" t="s">
        <v>10438</v>
      </c>
      <c r="E287" s="46" t="s">
        <v>9942</v>
      </c>
      <c r="F287" s="47" t="s">
        <v>9943</v>
      </c>
      <c r="G287" s="47" t="s">
        <v>601</v>
      </c>
      <c r="H287" s="47" t="s">
        <v>177</v>
      </c>
      <c r="I287" s="547" t="s">
        <v>58</v>
      </c>
      <c r="J287" s="49">
        <v>44606.0</v>
      </c>
      <c r="K287" s="513">
        <v>46009.0</v>
      </c>
      <c r="L287" s="547" t="s">
        <v>75</v>
      </c>
      <c r="M287" s="51">
        <v>0.0</v>
      </c>
      <c r="N287" s="547" t="s">
        <v>75</v>
      </c>
      <c r="O287" s="54">
        <v>118000.0</v>
      </c>
      <c r="P287" s="54">
        <v>0.0</v>
      </c>
      <c r="Q287" s="51">
        <v>0.0</v>
      </c>
      <c r="R287" s="51">
        <v>0.0</v>
      </c>
      <c r="S287" s="52">
        <f t="shared" si="3"/>
        <v>0</v>
      </c>
      <c r="T287" s="42" t="s">
        <v>9803</v>
      </c>
      <c r="U287" s="49">
        <v>46009.0</v>
      </c>
      <c r="V287" s="550">
        <v>46041.0</v>
      </c>
      <c r="W287" s="547">
        <v>1.0</v>
      </c>
      <c r="X287" s="547" t="s">
        <v>84</v>
      </c>
      <c r="Y287" s="547" t="s">
        <v>85</v>
      </c>
    </row>
    <row r="288">
      <c r="A288" s="38" t="s">
        <v>10441</v>
      </c>
      <c r="B288" s="513">
        <v>46009.0</v>
      </c>
      <c r="C288" s="42">
        <v>9428.0</v>
      </c>
      <c r="D288" s="228" t="s">
        <v>7284</v>
      </c>
      <c r="E288" s="46" t="s">
        <v>505</v>
      </c>
      <c r="F288" s="47" t="s">
        <v>506</v>
      </c>
      <c r="G288" s="47" t="s">
        <v>404</v>
      </c>
      <c r="H288" s="47" t="s">
        <v>72</v>
      </c>
      <c r="I288" s="547" t="s">
        <v>58</v>
      </c>
      <c r="J288" s="49">
        <v>45104.0</v>
      </c>
      <c r="K288" s="513">
        <v>46009.0</v>
      </c>
      <c r="L288" s="547" t="s">
        <v>75</v>
      </c>
      <c r="M288" s="51">
        <v>0.0</v>
      </c>
      <c r="N288" s="547" t="s">
        <v>75</v>
      </c>
      <c r="O288" s="51">
        <v>78000.0</v>
      </c>
      <c r="P288" s="166">
        <v>78000.0</v>
      </c>
      <c r="Q288" s="51">
        <v>0.0</v>
      </c>
      <c r="R288" s="51">
        <v>4440.0</v>
      </c>
      <c r="S288" s="52">
        <f t="shared" si="3"/>
        <v>73560</v>
      </c>
      <c r="T288" s="42" t="s">
        <v>83</v>
      </c>
      <c r="U288" s="49">
        <v>46009.0</v>
      </c>
      <c r="V288" s="550">
        <v>46039.0</v>
      </c>
      <c r="W288" s="547">
        <v>1.0</v>
      </c>
      <c r="X288" s="547" t="s">
        <v>98</v>
      </c>
      <c r="Y288" s="547" t="s">
        <v>85</v>
      </c>
    </row>
    <row r="289">
      <c r="A289" s="38" t="s">
        <v>10448</v>
      </c>
      <c r="B289" s="513">
        <v>46009.0</v>
      </c>
      <c r="C289" s="42">
        <v>10916.0</v>
      </c>
      <c r="D289" s="228" t="s">
        <v>3361</v>
      </c>
      <c r="E289" s="46" t="s">
        <v>3362</v>
      </c>
      <c r="F289" s="47" t="s">
        <v>7297</v>
      </c>
      <c r="G289" s="47" t="s">
        <v>179</v>
      </c>
      <c r="H289" s="47" t="s">
        <v>177</v>
      </c>
      <c r="I289" s="547" t="s">
        <v>58</v>
      </c>
      <c r="J289" s="49">
        <v>45289.0</v>
      </c>
      <c r="K289" s="513">
        <v>46009.0</v>
      </c>
      <c r="L289" s="547" t="s">
        <v>75</v>
      </c>
      <c r="M289" s="51">
        <v>0.0</v>
      </c>
      <c r="N289" s="547" t="s">
        <v>75</v>
      </c>
      <c r="O289" s="51">
        <v>78000.0</v>
      </c>
      <c r="P289" s="166">
        <v>78000.0</v>
      </c>
      <c r="Q289" s="51">
        <v>0.0</v>
      </c>
      <c r="R289" s="51">
        <v>4440.0</v>
      </c>
      <c r="S289" s="52">
        <f t="shared" si="3"/>
        <v>73560</v>
      </c>
      <c r="T289" s="42" t="s">
        <v>83</v>
      </c>
      <c r="U289" s="49">
        <v>46009.0</v>
      </c>
      <c r="V289" s="550">
        <v>46040.0</v>
      </c>
      <c r="W289" s="547">
        <v>1.0</v>
      </c>
      <c r="X289" s="547" t="s">
        <v>98</v>
      </c>
      <c r="Y289" s="547" t="s">
        <v>85</v>
      </c>
    </row>
    <row r="290">
      <c r="A290" s="38" t="s">
        <v>10451</v>
      </c>
      <c r="B290" s="513">
        <v>46009.0</v>
      </c>
      <c r="C290" s="42">
        <v>3316.0</v>
      </c>
      <c r="D290" s="228" t="s">
        <v>3174</v>
      </c>
      <c r="E290" s="46" t="s">
        <v>868</v>
      </c>
      <c r="F290" s="47" t="s">
        <v>3175</v>
      </c>
      <c r="G290" s="47" t="s">
        <v>870</v>
      </c>
      <c r="H290" s="47" t="s">
        <v>134</v>
      </c>
      <c r="I290" s="547" t="s">
        <v>58</v>
      </c>
      <c r="J290" s="49">
        <v>44523.0</v>
      </c>
      <c r="K290" s="513">
        <v>46009.0</v>
      </c>
      <c r="L290" s="547" t="s">
        <v>75</v>
      </c>
      <c r="M290" s="51">
        <v>0.0</v>
      </c>
      <c r="N290" s="547" t="s">
        <v>75</v>
      </c>
      <c r="O290" s="51">
        <v>78000.0</v>
      </c>
      <c r="P290" s="166">
        <v>78000.0</v>
      </c>
      <c r="Q290" s="51">
        <v>0.0</v>
      </c>
      <c r="R290" s="51">
        <v>4440.0</v>
      </c>
      <c r="S290" s="52">
        <f t="shared" si="3"/>
        <v>73560</v>
      </c>
      <c r="T290" s="42" t="s">
        <v>83</v>
      </c>
      <c r="U290" s="49">
        <v>46009.0</v>
      </c>
      <c r="V290" s="550">
        <v>46039.0</v>
      </c>
      <c r="W290" s="547">
        <v>1.0</v>
      </c>
      <c r="X290" s="547" t="s">
        <v>98</v>
      </c>
      <c r="Y290" s="547" t="s">
        <v>85</v>
      </c>
    </row>
    <row r="291" ht="18.0" customHeight="1">
      <c r="A291" s="38" t="s">
        <v>10455</v>
      </c>
      <c r="B291" s="513">
        <v>46009.0</v>
      </c>
      <c r="C291" s="514">
        <v>11498.0</v>
      </c>
      <c r="D291" s="515" t="s">
        <v>7135</v>
      </c>
      <c r="E291" s="516" t="s">
        <v>4894</v>
      </c>
      <c r="F291" s="292" t="s">
        <v>4895</v>
      </c>
      <c r="G291" s="515" t="s">
        <v>4896</v>
      </c>
      <c r="H291" s="515" t="s">
        <v>124</v>
      </c>
      <c r="I291" s="547" t="s">
        <v>58</v>
      </c>
      <c r="J291" s="517">
        <v>45354.0</v>
      </c>
      <c r="K291" s="547"/>
      <c r="L291" s="547"/>
      <c r="M291" s="409">
        <v>78000.0</v>
      </c>
      <c r="N291" s="513">
        <v>46007.0</v>
      </c>
      <c r="O291" s="443">
        <v>0.0</v>
      </c>
      <c r="P291" s="443">
        <v>0.0</v>
      </c>
      <c r="Q291" s="51">
        <v>0.0</v>
      </c>
      <c r="R291" s="439">
        <v>0.0</v>
      </c>
      <c r="S291" s="361">
        <f t="shared" si="3"/>
        <v>0</v>
      </c>
      <c r="T291" s="547" t="s">
        <v>283</v>
      </c>
      <c r="U291" s="49">
        <v>46009.0</v>
      </c>
      <c r="V291" s="550">
        <v>46039.0</v>
      </c>
      <c r="W291" s="290">
        <v>1.0</v>
      </c>
      <c r="X291" s="514" t="s">
        <v>1681</v>
      </c>
      <c r="Y291" s="514" t="s">
        <v>85</v>
      </c>
    </row>
    <row r="292">
      <c r="A292" s="38" t="s">
        <v>10460</v>
      </c>
      <c r="B292" s="513">
        <v>46010.0</v>
      </c>
      <c r="C292" s="42">
        <v>9683.0</v>
      </c>
      <c r="D292" s="228" t="s">
        <v>3215</v>
      </c>
      <c r="E292" s="46" t="s">
        <v>2805</v>
      </c>
      <c r="F292" s="47" t="s">
        <v>3068</v>
      </c>
      <c r="G292" s="47" t="s">
        <v>515</v>
      </c>
      <c r="H292" s="47" t="s">
        <v>517</v>
      </c>
      <c r="I292" s="547" t="s">
        <v>58</v>
      </c>
      <c r="J292" s="49">
        <v>45132.0</v>
      </c>
      <c r="K292" s="513">
        <v>46009.0</v>
      </c>
      <c r="L292" s="547" t="s">
        <v>75</v>
      </c>
      <c r="M292" s="51">
        <v>0.0</v>
      </c>
      <c r="N292" s="513">
        <v>46010.0</v>
      </c>
      <c r="O292" s="443">
        <v>78010.0</v>
      </c>
      <c r="P292" s="94">
        <v>78010.0</v>
      </c>
      <c r="Q292" s="51">
        <v>0.0</v>
      </c>
      <c r="R292" s="439">
        <v>0.0</v>
      </c>
      <c r="S292" s="52">
        <f t="shared" si="3"/>
        <v>78010</v>
      </c>
      <c r="T292" s="42" t="s">
        <v>112</v>
      </c>
      <c r="U292" s="49">
        <v>46010.0</v>
      </c>
      <c r="V292" s="550">
        <v>46040.0</v>
      </c>
      <c r="W292" s="290">
        <v>1.0</v>
      </c>
      <c r="X292" s="514" t="s">
        <v>1681</v>
      </c>
      <c r="Y292" s="514" t="s">
        <v>85</v>
      </c>
    </row>
    <row r="293">
      <c r="A293" s="38" t="s">
        <v>10463</v>
      </c>
      <c r="B293" s="513">
        <v>46010.0</v>
      </c>
      <c r="C293" s="42">
        <v>7160.0</v>
      </c>
      <c r="D293" s="228" t="s">
        <v>2765</v>
      </c>
      <c r="E293" s="46" t="s">
        <v>2766</v>
      </c>
      <c r="F293" s="47" t="s">
        <v>2767</v>
      </c>
      <c r="G293" s="47" t="s">
        <v>355</v>
      </c>
      <c r="H293" s="47" t="s">
        <v>235</v>
      </c>
      <c r="I293" s="547" t="s">
        <v>58</v>
      </c>
      <c r="J293" s="49">
        <v>44839.0</v>
      </c>
      <c r="K293" s="513">
        <v>46009.0</v>
      </c>
      <c r="L293" s="547" t="s">
        <v>75</v>
      </c>
      <c r="M293" s="51">
        <v>0.0</v>
      </c>
      <c r="N293" s="547" t="s">
        <v>75</v>
      </c>
      <c r="O293" s="54">
        <v>118000.0</v>
      </c>
      <c r="P293" s="103">
        <v>118000.0</v>
      </c>
      <c r="Q293" s="51">
        <v>0.0</v>
      </c>
      <c r="R293" s="51">
        <v>826.0</v>
      </c>
      <c r="S293" s="52">
        <f t="shared" si="3"/>
        <v>117174</v>
      </c>
      <c r="T293" s="42" t="s">
        <v>83</v>
      </c>
      <c r="U293" s="49">
        <v>46010.0</v>
      </c>
      <c r="V293" s="550">
        <v>46039.0</v>
      </c>
      <c r="W293" s="290">
        <v>1.0</v>
      </c>
      <c r="X293" s="547" t="s">
        <v>84</v>
      </c>
      <c r="Y293" s="514" t="s">
        <v>85</v>
      </c>
    </row>
    <row r="294">
      <c r="A294" s="38" t="s">
        <v>10467</v>
      </c>
      <c r="B294" s="513">
        <v>46010.0</v>
      </c>
      <c r="C294" s="42">
        <v>6402.0</v>
      </c>
      <c r="D294" s="228" t="s">
        <v>3790</v>
      </c>
      <c r="E294" s="46" t="s">
        <v>3791</v>
      </c>
      <c r="F294" s="47" t="s">
        <v>3794</v>
      </c>
      <c r="G294" s="47" t="s">
        <v>3795</v>
      </c>
      <c r="H294" s="47" t="s">
        <v>72</v>
      </c>
      <c r="I294" s="547" t="s">
        <v>58</v>
      </c>
      <c r="J294" s="49">
        <v>44767.0</v>
      </c>
      <c r="K294" s="513">
        <v>46010.0</v>
      </c>
      <c r="L294" s="547" t="s">
        <v>75</v>
      </c>
      <c r="M294" s="51">
        <v>0.0</v>
      </c>
      <c r="N294" s="547" t="s">
        <v>75</v>
      </c>
      <c r="O294" s="51">
        <v>78093.0</v>
      </c>
      <c r="P294" s="166">
        <v>78093.0</v>
      </c>
      <c r="Q294" s="51">
        <v>0.0</v>
      </c>
      <c r="R294" s="439">
        <v>0.0</v>
      </c>
      <c r="S294" s="52">
        <f t="shared" si="3"/>
        <v>78093</v>
      </c>
      <c r="T294" s="42" t="s">
        <v>112</v>
      </c>
      <c r="U294" s="49">
        <v>46010.0</v>
      </c>
      <c r="V294" s="550">
        <v>46041.0</v>
      </c>
      <c r="W294" s="290">
        <v>1.0</v>
      </c>
      <c r="X294" s="514" t="s">
        <v>1681</v>
      </c>
      <c r="Y294" s="514" t="s">
        <v>85</v>
      </c>
    </row>
    <row r="295">
      <c r="A295" s="38" t="s">
        <v>10470</v>
      </c>
      <c r="B295" s="513">
        <v>46010.0</v>
      </c>
      <c r="C295" s="42">
        <v>376.0</v>
      </c>
      <c r="D295" s="228" t="s">
        <v>2056</v>
      </c>
      <c r="E295" s="46" t="s">
        <v>2057</v>
      </c>
      <c r="F295" s="47" t="s">
        <v>2098</v>
      </c>
      <c r="G295" s="47" t="s">
        <v>1136</v>
      </c>
      <c r="H295" s="47" t="s">
        <v>1137</v>
      </c>
      <c r="I295" s="547" t="s">
        <v>58</v>
      </c>
      <c r="J295" s="49">
        <v>44307.0</v>
      </c>
      <c r="K295" s="513">
        <v>46010.0</v>
      </c>
      <c r="L295" s="547" t="s">
        <v>75</v>
      </c>
      <c r="M295" s="51">
        <v>0.0</v>
      </c>
      <c r="N295" s="513">
        <v>46015.0</v>
      </c>
      <c r="O295" s="54">
        <v>78092.0</v>
      </c>
      <c r="P295" s="103">
        <v>78092.0</v>
      </c>
      <c r="Q295" s="51">
        <v>0.0</v>
      </c>
      <c r="R295" s="439">
        <v>0.0</v>
      </c>
      <c r="S295" s="52">
        <f t="shared" si="3"/>
        <v>78092</v>
      </c>
      <c r="T295" s="42" t="s">
        <v>112</v>
      </c>
      <c r="U295" s="49">
        <v>46015.0</v>
      </c>
      <c r="V295" s="550">
        <v>46045.0</v>
      </c>
      <c r="W295" s="290">
        <v>1.0</v>
      </c>
      <c r="X295" s="514" t="s">
        <v>1681</v>
      </c>
      <c r="Y295" s="514" t="s">
        <v>85</v>
      </c>
    </row>
    <row r="296">
      <c r="A296" s="38" t="s">
        <v>10475</v>
      </c>
      <c r="B296" s="513">
        <v>46010.0</v>
      </c>
      <c r="C296" s="42">
        <v>9303.0</v>
      </c>
      <c r="D296" s="228" t="s">
        <v>3374</v>
      </c>
      <c r="E296" s="46" t="s">
        <v>4871</v>
      </c>
      <c r="F296" s="47" t="s">
        <v>3376</v>
      </c>
      <c r="G296" s="47" t="s">
        <v>121</v>
      </c>
      <c r="H296" s="47" t="s">
        <v>123</v>
      </c>
      <c r="I296" s="547" t="s">
        <v>58</v>
      </c>
      <c r="J296" s="49">
        <v>45089.0</v>
      </c>
      <c r="K296" s="513">
        <v>46010.0</v>
      </c>
      <c r="L296" s="547" t="s">
        <v>75</v>
      </c>
      <c r="M296" s="51">
        <v>0.0</v>
      </c>
      <c r="N296" s="547" t="s">
        <v>75</v>
      </c>
      <c r="O296" s="51">
        <v>78000.0</v>
      </c>
      <c r="P296" s="588">
        <v>78000.0</v>
      </c>
      <c r="Q296" s="51">
        <v>0.0</v>
      </c>
      <c r="R296" s="439">
        <v>4440.0</v>
      </c>
      <c r="S296" s="52">
        <f t="shared" si="3"/>
        <v>73560</v>
      </c>
      <c r="T296" s="42" t="s">
        <v>83</v>
      </c>
      <c r="U296" s="49">
        <v>46010.0</v>
      </c>
      <c r="V296" s="550">
        <v>46040.0</v>
      </c>
      <c r="W296" s="290">
        <v>1.0</v>
      </c>
      <c r="X296" s="514" t="s">
        <v>1681</v>
      </c>
      <c r="Y296" s="514" t="s">
        <v>85</v>
      </c>
    </row>
    <row r="297">
      <c r="A297" s="38" t="s">
        <v>10478</v>
      </c>
      <c r="B297" s="513">
        <v>46010.0</v>
      </c>
      <c r="C297" s="42">
        <v>3778.0</v>
      </c>
      <c r="D297" s="228" t="s">
        <v>2927</v>
      </c>
      <c r="E297" s="46" t="s">
        <v>2576</v>
      </c>
      <c r="F297" s="47" t="s">
        <v>2577</v>
      </c>
      <c r="G297" s="47" t="s">
        <v>2579</v>
      </c>
      <c r="H297" s="47" t="s">
        <v>156</v>
      </c>
      <c r="I297" s="547" t="s">
        <v>58</v>
      </c>
      <c r="J297" s="49">
        <v>44549.0</v>
      </c>
      <c r="K297" s="513">
        <v>46010.0</v>
      </c>
      <c r="L297" s="547" t="s">
        <v>75</v>
      </c>
      <c r="M297" s="51">
        <v>0.0</v>
      </c>
      <c r="N297" s="547" t="s">
        <v>75</v>
      </c>
      <c r="O297" s="54">
        <v>118009.0</v>
      </c>
      <c r="P297" s="103">
        <v>118009.0</v>
      </c>
      <c r="Q297" s="51">
        <v>0.0</v>
      </c>
      <c r="R297" s="51">
        <v>0.0</v>
      </c>
      <c r="S297" s="52">
        <f t="shared" si="3"/>
        <v>118009</v>
      </c>
      <c r="T297" s="42" t="s">
        <v>112</v>
      </c>
      <c r="U297" s="49">
        <v>46010.0</v>
      </c>
      <c r="V297" s="550">
        <v>46040.0</v>
      </c>
      <c r="W297" s="290">
        <v>1.0</v>
      </c>
      <c r="X297" s="547" t="s">
        <v>84</v>
      </c>
      <c r="Y297" s="514" t="s">
        <v>85</v>
      </c>
    </row>
    <row r="298">
      <c r="A298" s="38" t="s">
        <v>10481</v>
      </c>
      <c r="B298" s="513">
        <v>46010.0</v>
      </c>
      <c r="C298" s="42">
        <v>4343.0</v>
      </c>
      <c r="D298" s="228" t="s">
        <v>151</v>
      </c>
      <c r="E298" s="46" t="s">
        <v>152</v>
      </c>
      <c r="F298" s="47" t="s">
        <v>7467</v>
      </c>
      <c r="G298" s="47" t="s">
        <v>155</v>
      </c>
      <c r="H298" s="47" t="s">
        <v>156</v>
      </c>
      <c r="I298" s="547" t="s">
        <v>58</v>
      </c>
      <c r="J298" s="49">
        <v>44585.0</v>
      </c>
      <c r="K298" s="513">
        <v>46010.0</v>
      </c>
      <c r="L298" s="547" t="s">
        <v>75</v>
      </c>
      <c r="M298" s="51">
        <v>0.0</v>
      </c>
      <c r="N298" s="547" t="s">
        <v>75</v>
      </c>
      <c r="O298" s="54">
        <v>118000.0</v>
      </c>
      <c r="P298" s="94">
        <v>118000.0</v>
      </c>
      <c r="Q298" s="51">
        <v>0.0</v>
      </c>
      <c r="R298" s="51">
        <v>2360.0</v>
      </c>
      <c r="S298" s="52">
        <f t="shared" si="3"/>
        <v>115640</v>
      </c>
      <c r="T298" s="42" t="s">
        <v>83</v>
      </c>
      <c r="U298" s="49">
        <v>46010.0</v>
      </c>
      <c r="V298" s="550">
        <v>46040.0</v>
      </c>
      <c r="W298" s="290">
        <v>1.0</v>
      </c>
      <c r="X298" s="547" t="s">
        <v>84</v>
      </c>
      <c r="Y298" s="514" t="s">
        <v>85</v>
      </c>
    </row>
    <row r="299">
      <c r="A299" s="38" t="s">
        <v>10483</v>
      </c>
      <c r="B299" s="513">
        <v>46010.0</v>
      </c>
      <c r="C299" s="42">
        <v>4732.0</v>
      </c>
      <c r="D299" s="228" t="s">
        <v>4421</v>
      </c>
      <c r="E299" s="46" t="s">
        <v>3300</v>
      </c>
      <c r="F299" s="47" t="s">
        <v>3302</v>
      </c>
      <c r="G299" s="47" t="s">
        <v>3303</v>
      </c>
      <c r="H299" s="47" t="s">
        <v>134</v>
      </c>
      <c r="I299" s="547" t="s">
        <v>58</v>
      </c>
      <c r="J299" s="49">
        <v>44612.0</v>
      </c>
      <c r="K299" s="513">
        <v>46010.0</v>
      </c>
      <c r="L299" s="547" t="s">
        <v>75</v>
      </c>
      <c r="M299" s="54">
        <v>118000.0</v>
      </c>
      <c r="N299" s="547" t="s">
        <v>75</v>
      </c>
      <c r="O299" s="54">
        <v>120061.0</v>
      </c>
      <c r="P299" s="103">
        <v>120061.0</v>
      </c>
      <c r="Q299" s="51">
        <v>0.0</v>
      </c>
      <c r="R299" s="51">
        <v>0.0</v>
      </c>
      <c r="S299" s="52">
        <f t="shared" si="3"/>
        <v>120061</v>
      </c>
      <c r="T299" s="42" t="s">
        <v>112</v>
      </c>
      <c r="U299" s="49">
        <v>46010.0</v>
      </c>
      <c r="V299" s="550">
        <v>46040.0</v>
      </c>
      <c r="W299" s="290">
        <v>1.0</v>
      </c>
      <c r="X299" s="547" t="s">
        <v>84</v>
      </c>
      <c r="Y299" s="514" t="s">
        <v>85</v>
      </c>
    </row>
    <row r="300">
      <c r="A300" s="38" t="s">
        <v>10485</v>
      </c>
      <c r="B300" s="513">
        <v>46010.0</v>
      </c>
      <c r="C300" s="42">
        <v>4363.0</v>
      </c>
      <c r="D300" s="228" t="s">
        <v>3554</v>
      </c>
      <c r="E300" s="46" t="s">
        <v>3555</v>
      </c>
      <c r="F300" s="47" t="s">
        <v>3556</v>
      </c>
      <c r="G300" s="47" t="s">
        <v>3557</v>
      </c>
      <c r="H300" s="47" t="s">
        <v>156</v>
      </c>
      <c r="I300" s="547" t="s">
        <v>58</v>
      </c>
      <c r="J300" s="49">
        <v>44586.0</v>
      </c>
      <c r="K300" s="513">
        <v>46010.0</v>
      </c>
      <c r="L300" s="547" t="s">
        <v>75</v>
      </c>
      <c r="M300" s="54">
        <v>118000.0</v>
      </c>
      <c r="N300" s="547" t="s">
        <v>75</v>
      </c>
      <c r="O300" s="54">
        <v>360000.0</v>
      </c>
      <c r="P300" s="94">
        <v>360000.0</v>
      </c>
      <c r="Q300" s="51">
        <v>0.0</v>
      </c>
      <c r="R300" s="51">
        <v>4440.0</v>
      </c>
      <c r="S300" s="52">
        <f t="shared" si="3"/>
        <v>355560</v>
      </c>
      <c r="T300" s="42" t="s">
        <v>83</v>
      </c>
      <c r="U300" s="49">
        <v>46010.0</v>
      </c>
      <c r="V300" s="550">
        <v>46040.0</v>
      </c>
      <c r="W300" s="290">
        <v>1.0</v>
      </c>
      <c r="X300" s="547" t="s">
        <v>84</v>
      </c>
      <c r="Y300" s="514" t="s">
        <v>85</v>
      </c>
    </row>
    <row r="301">
      <c r="A301" s="38" t="s">
        <v>4869</v>
      </c>
      <c r="B301" s="513">
        <v>46010.0</v>
      </c>
      <c r="C301" s="42">
        <v>4363.0</v>
      </c>
      <c r="D301" s="47" t="s">
        <v>3554</v>
      </c>
      <c r="E301" s="46" t="s">
        <v>3555</v>
      </c>
      <c r="F301" s="47" t="s">
        <v>3565</v>
      </c>
      <c r="G301" s="47" t="s">
        <v>3557</v>
      </c>
      <c r="H301" s="47" t="s">
        <v>156</v>
      </c>
      <c r="I301" s="547" t="s">
        <v>58</v>
      </c>
      <c r="J301" s="49">
        <v>44586.0</v>
      </c>
      <c r="K301" s="40"/>
      <c r="L301" s="42"/>
      <c r="M301" s="54">
        <v>118000.0</v>
      </c>
      <c r="N301" s="547" t="s">
        <v>75</v>
      </c>
      <c r="O301" s="54">
        <v>0.0</v>
      </c>
      <c r="P301" s="54">
        <v>0.0</v>
      </c>
      <c r="Q301" s="51">
        <v>0.0</v>
      </c>
      <c r="R301" s="51">
        <v>0.0</v>
      </c>
      <c r="S301" s="52">
        <f t="shared" si="3"/>
        <v>0</v>
      </c>
      <c r="T301" s="42" t="s">
        <v>283</v>
      </c>
      <c r="U301" s="49">
        <v>46010.0</v>
      </c>
      <c r="V301" s="550">
        <v>46040.0</v>
      </c>
      <c r="W301" s="290">
        <v>1.0</v>
      </c>
      <c r="X301" s="547" t="s">
        <v>84</v>
      </c>
      <c r="Y301" s="514" t="s">
        <v>85</v>
      </c>
    </row>
    <row r="302">
      <c r="A302" s="38" t="s">
        <v>10488</v>
      </c>
      <c r="B302" s="513">
        <v>46010.0</v>
      </c>
      <c r="C302" s="42">
        <v>4363.0</v>
      </c>
      <c r="D302" s="47" t="s">
        <v>3554</v>
      </c>
      <c r="E302" s="46" t="s">
        <v>3555</v>
      </c>
      <c r="F302" s="47" t="s">
        <v>10489</v>
      </c>
      <c r="G302" s="47" t="s">
        <v>3557</v>
      </c>
      <c r="H302" s="47" t="s">
        <v>156</v>
      </c>
      <c r="I302" s="547" t="s">
        <v>58</v>
      </c>
      <c r="J302" s="49">
        <v>44586.0</v>
      </c>
      <c r="K302" s="40"/>
      <c r="L302" s="42"/>
      <c r="M302" s="54">
        <v>118000.0</v>
      </c>
      <c r="N302" s="547" t="s">
        <v>75</v>
      </c>
      <c r="O302" s="54">
        <v>0.0</v>
      </c>
      <c r="P302" s="54">
        <v>0.0</v>
      </c>
      <c r="Q302" s="51">
        <v>0.0</v>
      </c>
      <c r="R302" s="51">
        <v>0.0</v>
      </c>
      <c r="S302" s="52">
        <f t="shared" si="3"/>
        <v>0</v>
      </c>
      <c r="T302" s="42" t="s">
        <v>283</v>
      </c>
      <c r="U302" s="49">
        <v>46010.0</v>
      </c>
      <c r="V302" s="550">
        <v>46040.0</v>
      </c>
      <c r="W302" s="290">
        <v>1.0</v>
      </c>
      <c r="X302" s="547" t="s">
        <v>84</v>
      </c>
      <c r="Y302" s="514" t="s">
        <v>85</v>
      </c>
    </row>
    <row r="303">
      <c r="A303" s="557" t="s">
        <v>10491</v>
      </c>
      <c r="B303" s="513">
        <v>46010.0</v>
      </c>
      <c r="C303" s="42">
        <v>3541.0</v>
      </c>
      <c r="D303" s="228" t="s">
        <v>3382</v>
      </c>
      <c r="E303" s="46" t="s">
        <v>3249</v>
      </c>
      <c r="F303" s="47" t="s">
        <v>3251</v>
      </c>
      <c r="G303" s="47" t="s">
        <v>3253</v>
      </c>
      <c r="H303" s="47" t="s">
        <v>156</v>
      </c>
      <c r="I303" s="42" t="s">
        <v>67</v>
      </c>
      <c r="J303" s="49">
        <v>44530.0</v>
      </c>
      <c r="K303" s="513">
        <v>46010.0</v>
      </c>
      <c r="L303" s="547" t="s">
        <v>75</v>
      </c>
      <c r="M303" s="51">
        <v>0.0</v>
      </c>
      <c r="N303" s="547" t="s">
        <v>75</v>
      </c>
      <c r="O303" s="51">
        <v>78000.0</v>
      </c>
      <c r="P303" s="588">
        <v>78000.0</v>
      </c>
      <c r="Q303" s="51">
        <v>0.0</v>
      </c>
      <c r="R303" s="51">
        <v>546.0</v>
      </c>
      <c r="S303" s="52">
        <f t="shared" si="3"/>
        <v>77454</v>
      </c>
      <c r="T303" s="42" t="s">
        <v>83</v>
      </c>
      <c r="U303" s="49">
        <v>46010.0</v>
      </c>
      <c r="V303" s="550">
        <v>46045.0</v>
      </c>
      <c r="W303" s="290">
        <v>1.0</v>
      </c>
      <c r="X303" s="514" t="s">
        <v>1681</v>
      </c>
      <c r="Y303" s="514" t="s">
        <v>85</v>
      </c>
    </row>
    <row r="304">
      <c r="A304" s="38" t="s">
        <v>10492</v>
      </c>
      <c r="B304" s="513">
        <v>46010.0</v>
      </c>
      <c r="C304" s="42">
        <v>2225.0</v>
      </c>
      <c r="D304" s="228" t="s">
        <v>7478</v>
      </c>
      <c r="E304" s="46" t="s">
        <v>3714</v>
      </c>
      <c r="F304" s="47" t="s">
        <v>3715</v>
      </c>
      <c r="G304" s="47" t="s">
        <v>234</v>
      </c>
      <c r="H304" s="47" t="s">
        <v>235</v>
      </c>
      <c r="I304" s="547" t="s">
        <v>58</v>
      </c>
      <c r="J304" s="49">
        <v>44434.0</v>
      </c>
      <c r="K304" s="513">
        <v>46010.0</v>
      </c>
      <c r="L304" s="547" t="s">
        <v>75</v>
      </c>
      <c r="M304" s="51">
        <v>0.0</v>
      </c>
      <c r="N304" s="547" t="s">
        <v>75</v>
      </c>
      <c r="O304" s="51">
        <v>78000.0</v>
      </c>
      <c r="P304" s="588">
        <v>78000.0</v>
      </c>
      <c r="Q304" s="51">
        <v>0.0</v>
      </c>
      <c r="R304" s="51">
        <v>4400.0</v>
      </c>
      <c r="S304" s="52">
        <f t="shared" si="3"/>
        <v>73600</v>
      </c>
      <c r="T304" s="42" t="s">
        <v>83</v>
      </c>
      <c r="U304" s="49">
        <v>46010.0</v>
      </c>
      <c r="V304" s="550">
        <v>46040.0</v>
      </c>
      <c r="W304" s="290">
        <v>1.0</v>
      </c>
      <c r="X304" s="514" t="s">
        <v>1681</v>
      </c>
      <c r="Y304" s="514" t="s">
        <v>85</v>
      </c>
    </row>
    <row r="305">
      <c r="A305" s="38" t="s">
        <v>10494</v>
      </c>
      <c r="B305" s="513">
        <v>46010.0</v>
      </c>
      <c r="C305" s="42">
        <v>8159.0</v>
      </c>
      <c r="D305" s="228" t="s">
        <v>3869</v>
      </c>
      <c r="E305" s="46" t="s">
        <v>10497</v>
      </c>
      <c r="F305" s="47" t="s">
        <v>3591</v>
      </c>
      <c r="G305" s="47" t="s">
        <v>634</v>
      </c>
      <c r="H305" s="47" t="s">
        <v>235</v>
      </c>
      <c r="I305" s="547" t="s">
        <v>58</v>
      </c>
      <c r="J305" s="49">
        <v>44952.0</v>
      </c>
      <c r="K305" s="513">
        <v>46010.0</v>
      </c>
      <c r="L305" s="547" t="s">
        <v>75</v>
      </c>
      <c r="M305" s="51">
        <v>78000.0</v>
      </c>
      <c r="N305" s="547" t="s">
        <v>75</v>
      </c>
      <c r="O305" s="54">
        <v>80000.0</v>
      </c>
      <c r="P305" s="94">
        <v>80000.0</v>
      </c>
      <c r="Q305" s="51">
        <v>0.0</v>
      </c>
      <c r="R305" s="51">
        <v>4400.0</v>
      </c>
      <c r="S305" s="52">
        <f t="shared" si="3"/>
        <v>75600</v>
      </c>
      <c r="T305" s="42" t="s">
        <v>83</v>
      </c>
      <c r="U305" s="49">
        <v>46010.0</v>
      </c>
      <c r="V305" s="550">
        <v>46040.0</v>
      </c>
      <c r="W305" s="290">
        <v>1.0</v>
      </c>
      <c r="X305" s="514" t="s">
        <v>1681</v>
      </c>
      <c r="Y305" s="514" t="s">
        <v>85</v>
      </c>
    </row>
    <row r="306">
      <c r="A306" s="38" t="s">
        <v>10499</v>
      </c>
      <c r="B306" s="513">
        <v>46013.0</v>
      </c>
      <c r="C306" s="42">
        <v>11000.0</v>
      </c>
      <c r="D306" s="228" t="s">
        <v>2686</v>
      </c>
      <c r="E306" s="46" t="s">
        <v>2687</v>
      </c>
      <c r="F306" s="47" t="s">
        <v>2688</v>
      </c>
      <c r="G306" s="47" t="s">
        <v>2689</v>
      </c>
      <c r="H306" s="47" t="s">
        <v>72</v>
      </c>
      <c r="I306" s="547" t="s">
        <v>58</v>
      </c>
      <c r="J306" s="49">
        <v>45300.0</v>
      </c>
      <c r="K306" s="513">
        <v>46010.0</v>
      </c>
      <c r="L306" s="547" t="s">
        <v>75</v>
      </c>
      <c r="M306" s="51">
        <v>0.0</v>
      </c>
      <c r="N306" s="547" t="s">
        <v>75</v>
      </c>
      <c r="O306" s="51">
        <v>78068.0</v>
      </c>
      <c r="P306" s="166">
        <v>78000.0</v>
      </c>
      <c r="Q306" s="51">
        <v>0.0</v>
      </c>
      <c r="R306" s="51">
        <v>0.0</v>
      </c>
      <c r="S306" s="52">
        <f t="shared" si="3"/>
        <v>78000</v>
      </c>
      <c r="T306" s="42" t="s">
        <v>112</v>
      </c>
      <c r="U306" s="49">
        <v>46010.0</v>
      </c>
      <c r="V306" s="550">
        <v>46040.0</v>
      </c>
      <c r="W306" s="290">
        <v>1.0</v>
      </c>
      <c r="X306" s="514" t="s">
        <v>1681</v>
      </c>
      <c r="Y306" s="514" t="s">
        <v>85</v>
      </c>
    </row>
    <row r="307">
      <c r="A307" s="557" t="s">
        <v>10501</v>
      </c>
      <c r="B307" s="513">
        <v>46013.0</v>
      </c>
      <c r="C307" s="42">
        <v>11000.0</v>
      </c>
      <c r="D307" s="228" t="s">
        <v>2686</v>
      </c>
      <c r="E307" s="46" t="s">
        <v>2687</v>
      </c>
      <c r="F307" s="47" t="s">
        <v>10502</v>
      </c>
      <c r="G307" s="47" t="s">
        <v>2689</v>
      </c>
      <c r="H307" s="47" t="s">
        <v>72</v>
      </c>
      <c r="I307" s="547" t="s">
        <v>58</v>
      </c>
      <c r="J307" s="49">
        <v>45300.0</v>
      </c>
      <c r="K307" s="513">
        <v>46010.0</v>
      </c>
      <c r="L307" s="547" t="s">
        <v>75</v>
      </c>
      <c r="M307" s="51"/>
      <c r="N307" s="42"/>
      <c r="O307" s="51">
        <v>78036.0</v>
      </c>
      <c r="P307" s="166">
        <v>78074.0</v>
      </c>
      <c r="Q307" s="51">
        <v>0.0</v>
      </c>
      <c r="R307" s="51">
        <v>0.0</v>
      </c>
      <c r="S307" s="52">
        <f t="shared" si="3"/>
        <v>78074</v>
      </c>
      <c r="T307" s="42" t="s">
        <v>112</v>
      </c>
      <c r="U307" s="49"/>
      <c r="V307" s="550"/>
      <c r="W307" s="290">
        <v>1.0</v>
      </c>
      <c r="X307" s="514" t="s">
        <v>1681</v>
      </c>
      <c r="Y307" s="514" t="s">
        <v>85</v>
      </c>
    </row>
    <row r="308">
      <c r="A308" s="38" t="s">
        <v>10504</v>
      </c>
      <c r="B308" s="513">
        <v>46013.0</v>
      </c>
      <c r="C308" s="42">
        <v>4918.0</v>
      </c>
      <c r="D308" s="228" t="s">
        <v>8672</v>
      </c>
      <c r="E308" s="46" t="s">
        <v>453</v>
      </c>
      <c r="F308" s="47" t="s">
        <v>3761</v>
      </c>
      <c r="G308" s="47" t="s">
        <v>455</v>
      </c>
      <c r="H308" s="47" t="s">
        <v>156</v>
      </c>
      <c r="I308" s="547" t="s">
        <v>58</v>
      </c>
      <c r="J308" s="49">
        <v>44625.0</v>
      </c>
      <c r="K308" s="513">
        <v>46010.0</v>
      </c>
      <c r="L308" s="547" t="s">
        <v>75</v>
      </c>
      <c r="M308" s="51">
        <v>0.0</v>
      </c>
      <c r="N308" s="547" t="s">
        <v>75</v>
      </c>
      <c r="O308" s="54">
        <v>78000.0</v>
      </c>
      <c r="P308" s="94">
        <v>78000.0</v>
      </c>
      <c r="Q308" s="51">
        <v>0.0</v>
      </c>
      <c r="R308" s="51">
        <v>546.0</v>
      </c>
      <c r="S308" s="52">
        <f t="shared" si="3"/>
        <v>77454</v>
      </c>
      <c r="T308" s="42" t="s">
        <v>83</v>
      </c>
      <c r="U308" s="49">
        <v>46010.0</v>
      </c>
      <c r="V308" s="550">
        <v>46041.0</v>
      </c>
      <c r="W308" s="290">
        <v>1.0</v>
      </c>
      <c r="X308" s="514" t="s">
        <v>1681</v>
      </c>
      <c r="Y308" s="514" t="s">
        <v>85</v>
      </c>
    </row>
    <row r="309">
      <c r="A309" s="38" t="s">
        <v>10507</v>
      </c>
      <c r="B309" s="513">
        <v>46013.0</v>
      </c>
      <c r="C309" s="42">
        <v>4382.0</v>
      </c>
      <c r="D309" s="228" t="s">
        <v>3636</v>
      </c>
      <c r="E309" s="46" t="s">
        <v>3637</v>
      </c>
      <c r="F309" s="47" t="s">
        <v>3638</v>
      </c>
      <c r="G309" s="47" t="s">
        <v>315</v>
      </c>
      <c r="H309" s="47" t="s">
        <v>177</v>
      </c>
      <c r="I309" s="547" t="s">
        <v>58</v>
      </c>
      <c r="J309" s="49">
        <v>44587.0</v>
      </c>
      <c r="K309" s="513">
        <v>46010.0</v>
      </c>
      <c r="L309" s="547" t="s">
        <v>75</v>
      </c>
      <c r="M309" s="51">
        <v>0.0</v>
      </c>
      <c r="N309" s="547" t="s">
        <v>75</v>
      </c>
      <c r="O309" s="54">
        <v>118018.0</v>
      </c>
      <c r="P309" s="103">
        <v>118018.0</v>
      </c>
      <c r="Q309" s="51">
        <v>0.0</v>
      </c>
      <c r="R309" s="51">
        <v>0.0</v>
      </c>
      <c r="S309" s="52">
        <f t="shared" si="3"/>
        <v>118018</v>
      </c>
      <c r="T309" s="42" t="s">
        <v>112</v>
      </c>
      <c r="U309" s="49">
        <v>46010.0</v>
      </c>
      <c r="V309" s="550">
        <v>46040.0</v>
      </c>
      <c r="W309" s="290">
        <v>1.0</v>
      </c>
      <c r="X309" s="547" t="s">
        <v>84</v>
      </c>
      <c r="Y309" s="514" t="s">
        <v>85</v>
      </c>
    </row>
    <row r="310">
      <c r="A310" s="38" t="s">
        <v>10510</v>
      </c>
      <c r="B310" s="513">
        <v>46013.0</v>
      </c>
      <c r="C310" s="42">
        <v>9321.0</v>
      </c>
      <c r="D310" s="228" t="s">
        <v>3772</v>
      </c>
      <c r="E310" s="46" t="s">
        <v>3773</v>
      </c>
      <c r="F310" s="47" t="s">
        <v>3774</v>
      </c>
      <c r="G310" s="47" t="s">
        <v>342</v>
      </c>
      <c r="H310" s="47" t="s">
        <v>200</v>
      </c>
      <c r="I310" s="547" t="s">
        <v>58</v>
      </c>
      <c r="J310" s="49">
        <v>45090.0</v>
      </c>
      <c r="K310" s="513">
        <v>46011.0</v>
      </c>
      <c r="L310" s="547" t="s">
        <v>75</v>
      </c>
      <c r="M310" s="51">
        <v>118000.0</v>
      </c>
      <c r="N310" s="547" t="s">
        <v>75</v>
      </c>
      <c r="O310" s="54">
        <v>110000.0</v>
      </c>
      <c r="P310" s="117">
        <v>110000.0</v>
      </c>
      <c r="Q310" s="51">
        <v>0.0</v>
      </c>
      <c r="R310" s="51">
        <v>770.0</v>
      </c>
      <c r="S310" s="52">
        <f t="shared" si="3"/>
        <v>109230</v>
      </c>
      <c r="T310" s="42" t="s">
        <v>83</v>
      </c>
      <c r="U310" s="49">
        <v>46011.0</v>
      </c>
      <c r="V310" s="550">
        <v>46048.0</v>
      </c>
      <c r="W310" s="290">
        <v>1.0</v>
      </c>
      <c r="X310" s="547" t="s">
        <v>84</v>
      </c>
      <c r="Y310" s="514" t="s">
        <v>85</v>
      </c>
    </row>
    <row r="311">
      <c r="A311" s="38" t="s">
        <v>10512</v>
      </c>
      <c r="B311" s="513">
        <v>46013.0</v>
      </c>
      <c r="C311" s="42">
        <v>10423.0</v>
      </c>
      <c r="D311" s="228" t="s">
        <v>10513</v>
      </c>
      <c r="E311" s="46" t="s">
        <v>3388</v>
      </c>
      <c r="F311" s="47" t="s">
        <v>3389</v>
      </c>
      <c r="G311" s="47" t="s">
        <v>323</v>
      </c>
      <c r="H311" s="47" t="s">
        <v>177</v>
      </c>
      <c r="I311" s="547" t="s">
        <v>58</v>
      </c>
      <c r="J311" s="49">
        <v>45216.0</v>
      </c>
      <c r="K311" s="513">
        <v>46011.0</v>
      </c>
      <c r="L311" s="547" t="s">
        <v>75</v>
      </c>
      <c r="M311" s="51">
        <v>0.0</v>
      </c>
      <c r="N311" s="547" t="s">
        <v>75</v>
      </c>
      <c r="O311" s="54">
        <v>78000.0</v>
      </c>
      <c r="P311" s="117">
        <v>78000.0</v>
      </c>
      <c r="Q311" s="51">
        <v>0.0</v>
      </c>
      <c r="R311" s="51">
        <v>546.0</v>
      </c>
      <c r="S311" s="52">
        <f t="shared" si="3"/>
        <v>77454</v>
      </c>
      <c r="T311" s="42" t="s">
        <v>83</v>
      </c>
      <c r="U311" s="49">
        <v>46011.0</v>
      </c>
      <c r="V311" s="550">
        <v>46041.0</v>
      </c>
      <c r="W311" s="290">
        <v>1.0</v>
      </c>
      <c r="X311" s="514" t="s">
        <v>1681</v>
      </c>
      <c r="Y311" s="514" t="s">
        <v>85</v>
      </c>
    </row>
    <row r="312">
      <c r="A312" s="557" t="s">
        <v>10515</v>
      </c>
      <c r="B312" s="513">
        <v>46013.0</v>
      </c>
      <c r="C312" s="42">
        <v>7313.0</v>
      </c>
      <c r="D312" s="228" t="s">
        <v>1667</v>
      </c>
      <c r="E312" s="46" t="s">
        <v>1119</v>
      </c>
      <c r="F312" s="47" t="s">
        <v>4745</v>
      </c>
      <c r="G312" s="47" t="s">
        <v>870</v>
      </c>
      <c r="H312" s="47" t="s">
        <v>134</v>
      </c>
      <c r="I312" s="42" t="s">
        <v>67</v>
      </c>
      <c r="J312" s="49">
        <v>44854.0</v>
      </c>
      <c r="K312" s="513">
        <v>46011.0</v>
      </c>
      <c r="L312" s="547" t="s">
        <v>75</v>
      </c>
      <c r="M312" s="51">
        <v>0.0</v>
      </c>
      <c r="N312" s="547" t="s">
        <v>75</v>
      </c>
      <c r="O312" s="54">
        <v>118063.0</v>
      </c>
      <c r="P312" s="140">
        <v>118063.0</v>
      </c>
      <c r="Q312" s="51">
        <v>0.0</v>
      </c>
      <c r="R312" s="51">
        <v>0.0</v>
      </c>
      <c r="S312" s="52">
        <f t="shared" si="3"/>
        <v>118063</v>
      </c>
      <c r="T312" s="42" t="s">
        <v>112</v>
      </c>
      <c r="U312" s="49">
        <v>46011.0</v>
      </c>
      <c r="V312" s="550">
        <v>46053.0</v>
      </c>
      <c r="W312" s="290">
        <v>1.0</v>
      </c>
      <c r="X312" s="547" t="s">
        <v>84</v>
      </c>
      <c r="Y312" s="514" t="s">
        <v>85</v>
      </c>
    </row>
    <row r="313">
      <c r="A313" s="557" t="s">
        <v>10517</v>
      </c>
      <c r="B313" s="513">
        <v>46013.0</v>
      </c>
      <c r="C313" s="42">
        <v>7313.0</v>
      </c>
      <c r="D313" s="228" t="s">
        <v>1667</v>
      </c>
      <c r="E313" s="46" t="s">
        <v>1119</v>
      </c>
      <c r="F313" s="47" t="s">
        <v>2743</v>
      </c>
      <c r="G313" s="47" t="s">
        <v>870</v>
      </c>
      <c r="H313" s="47" t="s">
        <v>134</v>
      </c>
      <c r="I313" s="42" t="s">
        <v>67</v>
      </c>
      <c r="J313" s="49">
        <v>44854.0</v>
      </c>
      <c r="K313" s="513">
        <v>46011.0</v>
      </c>
      <c r="L313" s="547" t="s">
        <v>75</v>
      </c>
      <c r="M313" s="51">
        <v>0.0</v>
      </c>
      <c r="N313" s="547" t="s">
        <v>75</v>
      </c>
      <c r="O313" s="54">
        <v>118032.0</v>
      </c>
      <c r="P313" s="140">
        <v>118032.0</v>
      </c>
      <c r="Q313" s="51">
        <v>0.0</v>
      </c>
      <c r="R313" s="51">
        <v>0.0</v>
      </c>
      <c r="S313" s="52">
        <f t="shared" si="3"/>
        <v>118032</v>
      </c>
      <c r="T313" s="42" t="s">
        <v>112</v>
      </c>
      <c r="U313" s="49">
        <v>46011.0</v>
      </c>
      <c r="V313" s="550">
        <v>46052.0</v>
      </c>
      <c r="W313" s="290">
        <v>1.0</v>
      </c>
      <c r="X313" s="547" t="s">
        <v>84</v>
      </c>
      <c r="Y313" s="514" t="s">
        <v>85</v>
      </c>
    </row>
    <row r="314">
      <c r="A314" s="38" t="s">
        <v>4872</v>
      </c>
      <c r="B314" s="513">
        <v>46013.0</v>
      </c>
      <c r="C314" s="42">
        <v>6926.0</v>
      </c>
      <c r="D314" s="228" t="s">
        <v>543</v>
      </c>
      <c r="E314" s="46" t="s">
        <v>545</v>
      </c>
      <c r="F314" s="47" t="s">
        <v>3282</v>
      </c>
      <c r="G314" s="47" t="s">
        <v>355</v>
      </c>
      <c r="H314" s="47" t="s">
        <v>235</v>
      </c>
      <c r="I314" s="547" t="s">
        <v>58</v>
      </c>
      <c r="J314" s="49">
        <v>44816.0</v>
      </c>
      <c r="K314" s="513">
        <v>46011.0</v>
      </c>
      <c r="L314" s="547" t="s">
        <v>75</v>
      </c>
      <c r="M314" s="51">
        <v>0.0</v>
      </c>
      <c r="N314" s="547" t="s">
        <v>75</v>
      </c>
      <c r="O314" s="54">
        <v>78051.0</v>
      </c>
      <c r="P314" s="140">
        <v>78051.0</v>
      </c>
      <c r="Q314" s="51">
        <v>0.0</v>
      </c>
      <c r="R314" s="51">
        <v>0.0</v>
      </c>
      <c r="S314" s="52">
        <f t="shared" si="3"/>
        <v>78051</v>
      </c>
      <c r="T314" s="42" t="s">
        <v>112</v>
      </c>
      <c r="U314" s="49">
        <v>46011.0</v>
      </c>
      <c r="V314" s="550">
        <v>46041.0</v>
      </c>
      <c r="W314" s="290">
        <v>1.0</v>
      </c>
      <c r="X314" s="514" t="s">
        <v>1681</v>
      </c>
      <c r="Y314" s="514" t="s">
        <v>85</v>
      </c>
    </row>
    <row r="315">
      <c r="A315" s="38" t="s">
        <v>10523</v>
      </c>
      <c r="B315" s="513">
        <v>46013.0</v>
      </c>
      <c r="C315" s="42">
        <v>5018.0</v>
      </c>
      <c r="D315" s="228" t="s">
        <v>2600</v>
      </c>
      <c r="E315" s="46" t="s">
        <v>2601</v>
      </c>
      <c r="F315" s="47" t="s">
        <v>2602</v>
      </c>
      <c r="G315" s="47" t="s">
        <v>122</v>
      </c>
      <c r="H315" s="47" t="s">
        <v>124</v>
      </c>
      <c r="I315" s="547" t="s">
        <v>58</v>
      </c>
      <c r="J315" s="49">
        <v>44816.0</v>
      </c>
      <c r="K315" s="513">
        <v>46011.0</v>
      </c>
      <c r="L315" s="547" t="s">
        <v>75</v>
      </c>
      <c r="M315" s="51">
        <v>78000.0</v>
      </c>
      <c r="N315" s="547" t="s">
        <v>75</v>
      </c>
      <c r="O315" s="54">
        <v>160000.0</v>
      </c>
      <c r="P315" s="117">
        <v>160000.0</v>
      </c>
      <c r="Q315" s="51">
        <v>0.0</v>
      </c>
      <c r="R315" s="51">
        <v>4440.0</v>
      </c>
      <c r="S315" s="52">
        <f t="shared" si="3"/>
        <v>155560</v>
      </c>
      <c r="T315" s="42" t="s">
        <v>83</v>
      </c>
      <c r="U315" s="49">
        <v>46011.0</v>
      </c>
      <c r="V315" s="550">
        <v>46041.0</v>
      </c>
      <c r="W315" s="290">
        <v>1.0</v>
      </c>
      <c r="X315" s="514" t="s">
        <v>1681</v>
      </c>
      <c r="Y315" s="514" t="s">
        <v>85</v>
      </c>
    </row>
    <row r="316">
      <c r="A316" s="38" t="s">
        <v>10525</v>
      </c>
      <c r="B316" s="513">
        <v>46013.0</v>
      </c>
      <c r="C316" s="42">
        <v>13215.0</v>
      </c>
      <c r="D316" s="228" t="s">
        <v>2473</v>
      </c>
      <c r="E316" s="46" t="s">
        <v>2245</v>
      </c>
      <c r="F316" s="47" t="s">
        <v>2246</v>
      </c>
      <c r="G316" s="47" t="s">
        <v>142</v>
      </c>
      <c r="H316" s="47" t="s">
        <v>72</v>
      </c>
      <c r="I316" s="547" t="s">
        <v>58</v>
      </c>
      <c r="J316" s="49">
        <v>45539.0</v>
      </c>
      <c r="K316" s="513">
        <v>46011.0</v>
      </c>
      <c r="L316" s="547" t="s">
        <v>75</v>
      </c>
      <c r="M316" s="51">
        <v>0.0</v>
      </c>
      <c r="N316" s="547" t="s">
        <v>75</v>
      </c>
      <c r="O316" s="54">
        <v>118000.0</v>
      </c>
      <c r="P316" s="117">
        <v>118000.0</v>
      </c>
      <c r="Q316" s="51">
        <v>0.0</v>
      </c>
      <c r="R316" s="51">
        <v>4400.0</v>
      </c>
      <c r="S316" s="52">
        <f t="shared" si="3"/>
        <v>113600</v>
      </c>
      <c r="T316" s="42" t="s">
        <v>83</v>
      </c>
      <c r="U316" s="49">
        <v>46011.0</v>
      </c>
      <c r="V316" s="550">
        <v>46042.0</v>
      </c>
      <c r="W316" s="290">
        <v>1.0</v>
      </c>
      <c r="X316" s="547" t="s">
        <v>84</v>
      </c>
      <c r="Y316" s="514" t="s">
        <v>85</v>
      </c>
    </row>
    <row r="317">
      <c r="A317" s="38" t="s">
        <v>10527</v>
      </c>
      <c r="B317" s="513">
        <v>46013.0</v>
      </c>
      <c r="C317" s="173">
        <v>1389.0</v>
      </c>
      <c r="D317" s="574" t="s">
        <v>180</v>
      </c>
      <c r="E317" s="272" t="s">
        <v>181</v>
      </c>
      <c r="F317" s="174" t="s">
        <v>3260</v>
      </c>
      <c r="G317" s="174" t="s">
        <v>121</v>
      </c>
      <c r="H317" s="174" t="s">
        <v>123</v>
      </c>
      <c r="I317" s="547" t="s">
        <v>58</v>
      </c>
      <c r="J317" s="395">
        <v>44361.0</v>
      </c>
      <c r="K317" s="513">
        <v>46011.0</v>
      </c>
      <c r="L317" s="547" t="s">
        <v>75</v>
      </c>
      <c r="M317" s="51">
        <v>0.0</v>
      </c>
      <c r="N317" s="547" t="s">
        <v>75</v>
      </c>
      <c r="O317" s="54">
        <v>78000.0</v>
      </c>
      <c r="P317" s="117">
        <v>78000.0</v>
      </c>
      <c r="Q317" s="51">
        <v>0.0</v>
      </c>
      <c r="R317" s="175">
        <v>546.0</v>
      </c>
      <c r="S317" s="52">
        <f t="shared" si="3"/>
        <v>77454</v>
      </c>
      <c r="T317" s="42" t="s">
        <v>83</v>
      </c>
      <c r="U317" s="49">
        <v>46011.0</v>
      </c>
      <c r="V317" s="550">
        <v>46041.0</v>
      </c>
      <c r="W317" s="290">
        <v>1.0</v>
      </c>
      <c r="X317" s="514" t="s">
        <v>1681</v>
      </c>
      <c r="Y317" s="514" t="s">
        <v>85</v>
      </c>
    </row>
    <row r="318">
      <c r="A318" s="38" t="s">
        <v>10530</v>
      </c>
      <c r="B318" s="513">
        <v>46014.0</v>
      </c>
      <c r="C318" s="42">
        <v>12017.0</v>
      </c>
      <c r="D318" s="47" t="s">
        <v>7847</v>
      </c>
      <c r="E318" s="46" t="s">
        <v>1272</v>
      </c>
      <c r="F318" s="47" t="s">
        <v>10531</v>
      </c>
      <c r="G318" s="47" t="s">
        <v>121</v>
      </c>
      <c r="H318" s="47" t="s">
        <v>123</v>
      </c>
      <c r="I318" s="42" t="s">
        <v>58</v>
      </c>
      <c r="J318" s="49">
        <v>45414.0</v>
      </c>
      <c r="K318" s="40"/>
      <c r="L318" s="42"/>
      <c r="M318" s="51">
        <v>78000.0</v>
      </c>
      <c r="N318" s="42" t="s">
        <v>75</v>
      </c>
      <c r="O318" s="54">
        <v>0.0</v>
      </c>
      <c r="P318" s="54">
        <v>0.0</v>
      </c>
      <c r="Q318" s="51">
        <v>0.0</v>
      </c>
      <c r="R318" s="51">
        <v>0.0</v>
      </c>
      <c r="S318" s="52">
        <f t="shared" si="3"/>
        <v>0</v>
      </c>
      <c r="T318" s="42" t="s">
        <v>283</v>
      </c>
      <c r="U318" s="49">
        <v>46011.0</v>
      </c>
      <c r="V318" s="49">
        <v>46045.0</v>
      </c>
      <c r="W318" s="42">
        <v>1.0</v>
      </c>
      <c r="X318" s="42" t="s">
        <v>98</v>
      </c>
      <c r="Y318" s="42" t="s">
        <v>85</v>
      </c>
    </row>
    <row r="319">
      <c r="A319" s="46" t="s">
        <v>10532</v>
      </c>
      <c r="B319" s="40">
        <v>46063.0</v>
      </c>
      <c r="C319" s="41">
        <v>5018.0</v>
      </c>
      <c r="D319" s="43" t="s">
        <v>2600</v>
      </c>
      <c r="E319" s="60" t="s">
        <v>2601</v>
      </c>
      <c r="F319" s="43" t="s">
        <v>2602</v>
      </c>
      <c r="G319" s="43" t="s">
        <v>122</v>
      </c>
      <c r="H319" s="43" t="s">
        <v>124</v>
      </c>
      <c r="I319" s="42" t="s">
        <v>67</v>
      </c>
      <c r="J319" s="48">
        <v>44816.0</v>
      </c>
      <c r="K319" s="39">
        <v>46011.0</v>
      </c>
      <c r="L319" s="41" t="s">
        <v>75</v>
      </c>
      <c r="M319" s="50">
        <v>78000.0</v>
      </c>
      <c r="N319" s="41" t="s">
        <v>75</v>
      </c>
      <c r="O319" s="54">
        <v>0.0</v>
      </c>
      <c r="P319" s="54">
        <v>0.0</v>
      </c>
      <c r="Q319" s="50">
        <v>0.0</v>
      </c>
      <c r="R319" s="51">
        <v>0.0</v>
      </c>
      <c r="S319" s="54">
        <v>0.0</v>
      </c>
      <c r="T319" s="42" t="s">
        <v>283</v>
      </c>
      <c r="U319" s="49">
        <v>46041.0</v>
      </c>
      <c r="V319" s="49">
        <v>46071.0</v>
      </c>
      <c r="W319" s="41">
        <v>1.0</v>
      </c>
      <c r="X319" s="41" t="s">
        <v>1681</v>
      </c>
      <c r="Y319" s="41" t="s">
        <v>85</v>
      </c>
    </row>
    <row r="320">
      <c r="A320" s="38" t="s">
        <v>10533</v>
      </c>
      <c r="B320" s="513">
        <v>46013.0</v>
      </c>
      <c r="C320" s="42">
        <v>6468.0</v>
      </c>
      <c r="D320" s="228" t="s">
        <v>4007</v>
      </c>
      <c r="E320" s="46" t="s">
        <v>3768</v>
      </c>
      <c r="F320" s="228" t="s">
        <v>3769</v>
      </c>
      <c r="G320" s="47" t="s">
        <v>383</v>
      </c>
      <c r="H320" s="47" t="s">
        <v>101</v>
      </c>
      <c r="I320" s="547" t="s">
        <v>58</v>
      </c>
      <c r="J320" s="49">
        <v>44773.0</v>
      </c>
      <c r="K320" s="513">
        <v>46012.0</v>
      </c>
      <c r="L320" s="547" t="s">
        <v>75</v>
      </c>
      <c r="M320" s="51">
        <v>78000.0</v>
      </c>
      <c r="N320" s="513">
        <v>46013.0</v>
      </c>
      <c r="O320" s="54">
        <v>156053.0</v>
      </c>
      <c r="P320" s="83">
        <v>156053.0</v>
      </c>
      <c r="Q320" s="51">
        <v>0.0</v>
      </c>
      <c r="R320" s="51">
        <v>0.0</v>
      </c>
      <c r="S320" s="52">
        <f t="shared" ref="S320:S573" si="4">P320-R320</f>
        <v>156053</v>
      </c>
      <c r="T320" s="42" t="s">
        <v>112</v>
      </c>
      <c r="U320" s="49">
        <v>46013.0</v>
      </c>
      <c r="V320" s="550">
        <v>46043.0</v>
      </c>
      <c r="W320" s="290">
        <v>1.0</v>
      </c>
      <c r="X320" s="514" t="s">
        <v>1681</v>
      </c>
      <c r="Y320" s="514" t="s">
        <v>85</v>
      </c>
    </row>
    <row r="321">
      <c r="A321" s="38" t="s">
        <v>10534</v>
      </c>
      <c r="B321" s="513">
        <v>46013.0</v>
      </c>
      <c r="C321" s="42">
        <v>3864.0</v>
      </c>
      <c r="D321" s="228" t="s">
        <v>6523</v>
      </c>
      <c r="E321" s="46" t="s">
        <v>2991</v>
      </c>
      <c r="F321" s="47" t="s">
        <v>2992</v>
      </c>
      <c r="G321" s="47" t="s">
        <v>122</v>
      </c>
      <c r="H321" s="47" t="s">
        <v>124</v>
      </c>
      <c r="I321" s="547" t="s">
        <v>58</v>
      </c>
      <c r="J321" s="49">
        <v>44556.0</v>
      </c>
      <c r="K321" s="513">
        <v>46012.0</v>
      </c>
      <c r="L321" s="547" t="s">
        <v>75</v>
      </c>
      <c r="M321" s="51">
        <v>0.0</v>
      </c>
      <c r="N321" s="547" t="s">
        <v>75</v>
      </c>
      <c r="O321" s="54">
        <v>118000.0</v>
      </c>
      <c r="P321" s="133">
        <v>118000.0</v>
      </c>
      <c r="Q321" s="51">
        <v>0.0</v>
      </c>
      <c r="R321" s="51">
        <v>2360.0</v>
      </c>
      <c r="S321" s="52">
        <f t="shared" si="4"/>
        <v>115640</v>
      </c>
      <c r="T321" s="42" t="s">
        <v>83</v>
      </c>
      <c r="U321" s="49">
        <v>46012.0</v>
      </c>
      <c r="V321" s="550">
        <v>46042.0</v>
      </c>
      <c r="W321" s="290">
        <v>1.0</v>
      </c>
      <c r="X321" s="547" t="s">
        <v>84</v>
      </c>
      <c r="Y321" s="514" t="s">
        <v>85</v>
      </c>
    </row>
    <row r="322">
      <c r="A322" s="38" t="s">
        <v>10535</v>
      </c>
      <c r="B322" s="513">
        <v>46013.0</v>
      </c>
      <c r="C322" s="42">
        <v>9598.0</v>
      </c>
      <c r="D322" s="228" t="s">
        <v>10422</v>
      </c>
      <c r="E322" s="46" t="s">
        <v>10013</v>
      </c>
      <c r="F322" s="47" t="s">
        <v>3635</v>
      </c>
      <c r="G322" s="47" t="s">
        <v>1136</v>
      </c>
      <c r="H322" s="47" t="s">
        <v>1137</v>
      </c>
      <c r="I322" s="547" t="s">
        <v>58</v>
      </c>
      <c r="J322" s="49">
        <v>45122.0</v>
      </c>
      <c r="K322" s="513">
        <v>46012.0</v>
      </c>
      <c r="L322" s="547" t="s">
        <v>75</v>
      </c>
      <c r="M322" s="51">
        <v>0.0</v>
      </c>
      <c r="N322" s="547" t="s">
        <v>75</v>
      </c>
      <c r="O322" s="54">
        <v>118000.0</v>
      </c>
      <c r="P322" s="133">
        <v>118000.0</v>
      </c>
      <c r="Q322" s="51">
        <v>0.0</v>
      </c>
      <c r="R322" s="51">
        <v>4400.0</v>
      </c>
      <c r="S322" s="52">
        <f t="shared" si="4"/>
        <v>113600</v>
      </c>
      <c r="T322" s="42" t="s">
        <v>83</v>
      </c>
      <c r="U322" s="49">
        <v>46012.0</v>
      </c>
      <c r="V322" s="550">
        <v>46042.0</v>
      </c>
      <c r="W322" s="290">
        <v>1.0</v>
      </c>
      <c r="X322" s="547" t="s">
        <v>84</v>
      </c>
      <c r="Y322" s="514" t="s">
        <v>85</v>
      </c>
    </row>
    <row r="323">
      <c r="A323" s="38" t="s">
        <v>10536</v>
      </c>
      <c r="B323" s="513">
        <v>46013.0</v>
      </c>
      <c r="C323" s="42">
        <v>9598.0</v>
      </c>
      <c r="D323" s="228" t="s">
        <v>10422</v>
      </c>
      <c r="E323" s="46" t="s">
        <v>10013</v>
      </c>
      <c r="F323" s="47" t="s">
        <v>10537</v>
      </c>
      <c r="G323" s="47" t="s">
        <v>1136</v>
      </c>
      <c r="H323" s="47" t="s">
        <v>1137</v>
      </c>
      <c r="I323" s="547" t="s">
        <v>58</v>
      </c>
      <c r="J323" s="49">
        <v>45122.0</v>
      </c>
      <c r="K323" s="513">
        <v>46012.0</v>
      </c>
      <c r="L323" s="547" t="s">
        <v>75</v>
      </c>
      <c r="M323" s="51">
        <v>78000.0</v>
      </c>
      <c r="N323" s="547" t="s">
        <v>75</v>
      </c>
      <c r="O323" s="51">
        <v>274000.0</v>
      </c>
      <c r="P323" s="438">
        <v>274000.0</v>
      </c>
      <c r="Q323" s="51">
        <v>0.0</v>
      </c>
      <c r="R323" s="51">
        <v>4400.0</v>
      </c>
      <c r="S323" s="52">
        <f t="shared" si="4"/>
        <v>269600</v>
      </c>
      <c r="T323" s="42" t="s">
        <v>83</v>
      </c>
      <c r="U323" s="49">
        <v>46012.0</v>
      </c>
      <c r="V323" s="550">
        <v>46042.0</v>
      </c>
      <c r="W323" s="290">
        <v>1.0</v>
      </c>
      <c r="X323" s="514" t="s">
        <v>1681</v>
      </c>
      <c r="Y323" s="514" t="s">
        <v>85</v>
      </c>
    </row>
    <row r="324">
      <c r="A324" s="38" t="s">
        <v>4879</v>
      </c>
      <c r="B324" s="513">
        <v>46013.0</v>
      </c>
      <c r="C324" s="42">
        <v>9598.0</v>
      </c>
      <c r="D324" s="47" t="s">
        <v>10422</v>
      </c>
      <c r="E324" s="46" t="s">
        <v>10013</v>
      </c>
      <c r="F324" s="47" t="s">
        <v>1987</v>
      </c>
      <c r="G324" s="47" t="s">
        <v>1136</v>
      </c>
      <c r="H324" s="47" t="s">
        <v>1137</v>
      </c>
      <c r="I324" s="547" t="s">
        <v>58</v>
      </c>
      <c r="J324" s="49">
        <v>45122.0</v>
      </c>
      <c r="K324" s="40"/>
      <c r="L324" s="42"/>
      <c r="M324" s="54">
        <v>118000.0</v>
      </c>
      <c r="N324" s="547" t="s">
        <v>75</v>
      </c>
      <c r="O324" s="54">
        <v>0.0</v>
      </c>
      <c r="P324" s="54">
        <v>0.0</v>
      </c>
      <c r="Q324" s="51">
        <v>0.0</v>
      </c>
      <c r="R324" s="51">
        <v>0.0</v>
      </c>
      <c r="S324" s="52">
        <f t="shared" si="4"/>
        <v>0</v>
      </c>
      <c r="T324" s="42" t="s">
        <v>283</v>
      </c>
      <c r="U324" s="49">
        <v>46012.0</v>
      </c>
      <c r="V324" s="550">
        <v>46042.0</v>
      </c>
      <c r="W324" s="290">
        <v>1.0</v>
      </c>
      <c r="X324" s="547" t="s">
        <v>84</v>
      </c>
      <c r="Y324" s="514" t="s">
        <v>85</v>
      </c>
    </row>
    <row r="325">
      <c r="A325" s="38" t="s">
        <v>4881</v>
      </c>
      <c r="B325" s="513">
        <v>46013.0</v>
      </c>
      <c r="C325" s="42">
        <v>9598.0</v>
      </c>
      <c r="D325" s="47" t="s">
        <v>10422</v>
      </c>
      <c r="E325" s="46" t="s">
        <v>10013</v>
      </c>
      <c r="F325" s="47" t="s">
        <v>10014</v>
      </c>
      <c r="G325" s="47" t="s">
        <v>1136</v>
      </c>
      <c r="H325" s="47" t="s">
        <v>1137</v>
      </c>
      <c r="I325" s="547" t="s">
        <v>58</v>
      </c>
      <c r="J325" s="49">
        <v>45122.0</v>
      </c>
      <c r="K325" s="40"/>
      <c r="L325" s="42"/>
      <c r="M325" s="51">
        <v>78000.0</v>
      </c>
      <c r="N325" s="547" t="s">
        <v>75</v>
      </c>
      <c r="O325" s="54">
        <v>0.0</v>
      </c>
      <c r="P325" s="54">
        <v>0.0</v>
      </c>
      <c r="Q325" s="51">
        <v>0.0</v>
      </c>
      <c r="R325" s="51">
        <v>0.0</v>
      </c>
      <c r="S325" s="52">
        <f t="shared" si="4"/>
        <v>0</v>
      </c>
      <c r="T325" s="42" t="s">
        <v>283</v>
      </c>
      <c r="U325" s="49">
        <v>46012.0</v>
      </c>
      <c r="V325" s="550">
        <v>46042.0</v>
      </c>
      <c r="W325" s="290">
        <v>1.0</v>
      </c>
      <c r="X325" s="514" t="s">
        <v>1681</v>
      </c>
      <c r="Y325" s="514" t="s">
        <v>85</v>
      </c>
    </row>
    <row r="326">
      <c r="A326" s="38" t="s">
        <v>10538</v>
      </c>
      <c r="B326" s="513">
        <v>46013.0</v>
      </c>
      <c r="C326" s="42">
        <v>3338.0</v>
      </c>
      <c r="D326" s="228" t="s">
        <v>5063</v>
      </c>
      <c r="E326" s="46" t="s">
        <v>3889</v>
      </c>
      <c r="F326" s="47" t="s">
        <v>3930</v>
      </c>
      <c r="G326" s="47" t="s">
        <v>194</v>
      </c>
      <c r="H326" s="47" t="s">
        <v>177</v>
      </c>
      <c r="I326" s="547" t="s">
        <v>58</v>
      </c>
      <c r="J326" s="49">
        <v>44524.0</v>
      </c>
      <c r="K326" s="513">
        <v>46012.0</v>
      </c>
      <c r="L326" s="547" t="s">
        <v>75</v>
      </c>
      <c r="M326" s="51">
        <v>0.0</v>
      </c>
      <c r="N326" s="547" t="s">
        <v>75</v>
      </c>
      <c r="O326" s="54">
        <v>78000.0</v>
      </c>
      <c r="P326" s="133">
        <v>78000.0</v>
      </c>
      <c r="Q326" s="51">
        <v>0.0</v>
      </c>
      <c r="R326" s="51">
        <v>546.0</v>
      </c>
      <c r="S326" s="52">
        <f t="shared" si="4"/>
        <v>77454</v>
      </c>
      <c r="T326" s="42" t="s">
        <v>83</v>
      </c>
      <c r="U326" s="49">
        <v>46012.0</v>
      </c>
      <c r="V326" s="550">
        <v>46042.0</v>
      </c>
      <c r="W326" s="290">
        <v>1.0</v>
      </c>
      <c r="X326" s="514" t="s">
        <v>1681</v>
      </c>
      <c r="Y326" s="514" t="s">
        <v>85</v>
      </c>
    </row>
    <row r="327">
      <c r="A327" s="38" t="s">
        <v>4882</v>
      </c>
      <c r="B327" s="513">
        <v>46013.0</v>
      </c>
      <c r="C327" s="42">
        <v>5653.0</v>
      </c>
      <c r="D327" s="228" t="s">
        <v>10539</v>
      </c>
      <c r="E327" s="46" t="s">
        <v>3219</v>
      </c>
      <c r="F327" s="47" t="s">
        <v>3220</v>
      </c>
      <c r="G327" s="47" t="s">
        <v>1295</v>
      </c>
      <c r="H327" s="47" t="s">
        <v>1296</v>
      </c>
      <c r="I327" s="547" t="s">
        <v>58</v>
      </c>
      <c r="J327" s="49">
        <v>44688.0</v>
      </c>
      <c r="K327" s="513">
        <v>46012.0</v>
      </c>
      <c r="L327" s="547" t="s">
        <v>75</v>
      </c>
      <c r="M327" s="51">
        <v>78000.0</v>
      </c>
      <c r="N327" s="547" t="s">
        <v>75</v>
      </c>
      <c r="O327" s="54">
        <v>156000.0</v>
      </c>
      <c r="P327" s="133">
        <v>156000.0</v>
      </c>
      <c r="Q327" s="51">
        <v>0.0</v>
      </c>
      <c r="R327" s="51">
        <v>4400.0</v>
      </c>
      <c r="S327" s="52">
        <f t="shared" si="4"/>
        <v>151600</v>
      </c>
      <c r="T327" s="42" t="s">
        <v>83</v>
      </c>
      <c r="U327" s="49">
        <v>46012.0</v>
      </c>
      <c r="V327" s="550">
        <v>46053.0</v>
      </c>
      <c r="W327" s="290">
        <v>1.0</v>
      </c>
      <c r="X327" s="514" t="s">
        <v>1681</v>
      </c>
      <c r="Y327" s="514" t="s">
        <v>85</v>
      </c>
    </row>
    <row r="328">
      <c r="A328" s="557" t="s">
        <v>10540</v>
      </c>
      <c r="B328" s="513">
        <v>46013.0</v>
      </c>
      <c r="C328" s="42">
        <v>5653.0</v>
      </c>
      <c r="D328" s="47" t="s">
        <v>10539</v>
      </c>
      <c r="E328" s="46" t="s">
        <v>3219</v>
      </c>
      <c r="F328" s="47" t="s">
        <v>3228</v>
      </c>
      <c r="G328" s="47" t="s">
        <v>1295</v>
      </c>
      <c r="H328" s="47" t="s">
        <v>1296</v>
      </c>
      <c r="I328" s="42" t="s">
        <v>67</v>
      </c>
      <c r="J328" s="49">
        <v>44688.0</v>
      </c>
      <c r="K328" s="513"/>
      <c r="L328" s="547"/>
      <c r="M328" s="51">
        <v>78000.0</v>
      </c>
      <c r="N328" s="547" t="s">
        <v>75</v>
      </c>
      <c r="O328" s="54">
        <v>0.0</v>
      </c>
      <c r="P328" s="54">
        <v>0.0</v>
      </c>
      <c r="Q328" s="51">
        <v>0.0</v>
      </c>
      <c r="R328" s="51">
        <v>0.0</v>
      </c>
      <c r="S328" s="52">
        <f t="shared" si="4"/>
        <v>0</v>
      </c>
      <c r="T328" s="42" t="s">
        <v>283</v>
      </c>
      <c r="U328" s="49">
        <v>46012.0</v>
      </c>
      <c r="V328" s="550">
        <v>46042.0</v>
      </c>
      <c r="W328" s="290">
        <v>1.0</v>
      </c>
      <c r="X328" s="514" t="s">
        <v>1681</v>
      </c>
      <c r="Y328" s="514" t="s">
        <v>85</v>
      </c>
    </row>
    <row r="329">
      <c r="A329" s="557" t="s">
        <v>10541</v>
      </c>
      <c r="B329" s="513">
        <v>46013.0</v>
      </c>
      <c r="C329" s="42">
        <v>7617.0</v>
      </c>
      <c r="D329" s="228" t="s">
        <v>3513</v>
      </c>
      <c r="E329" s="46" t="s">
        <v>3399</v>
      </c>
      <c r="F329" s="47" t="s">
        <v>3400</v>
      </c>
      <c r="G329" s="47" t="s">
        <v>142</v>
      </c>
      <c r="H329" s="47" t="s">
        <v>144</v>
      </c>
      <c r="I329" s="42" t="s">
        <v>67</v>
      </c>
      <c r="J329" s="49">
        <v>44887.0</v>
      </c>
      <c r="K329" s="513">
        <v>46012.0</v>
      </c>
      <c r="L329" s="547" t="s">
        <v>75</v>
      </c>
      <c r="M329" s="51">
        <v>0.0</v>
      </c>
      <c r="N329" s="547" t="s">
        <v>75</v>
      </c>
      <c r="O329" s="54">
        <v>118000.0</v>
      </c>
      <c r="P329" s="133">
        <v>118000.0</v>
      </c>
      <c r="Q329" s="51">
        <v>0.0</v>
      </c>
      <c r="R329" s="51">
        <v>4400.0</v>
      </c>
      <c r="S329" s="52">
        <f t="shared" si="4"/>
        <v>113600</v>
      </c>
      <c r="T329" s="42" t="s">
        <v>83</v>
      </c>
      <c r="U329" s="49">
        <v>46012.0</v>
      </c>
      <c r="V329" s="550">
        <v>46042.0</v>
      </c>
      <c r="W329" s="290">
        <v>1.0</v>
      </c>
      <c r="X329" s="547" t="s">
        <v>84</v>
      </c>
      <c r="Y329" s="514" t="s">
        <v>85</v>
      </c>
    </row>
    <row r="330">
      <c r="A330" s="38" t="s">
        <v>10542</v>
      </c>
      <c r="B330" s="513">
        <v>46013.0</v>
      </c>
      <c r="C330" s="42">
        <v>8115.0</v>
      </c>
      <c r="D330" s="228" t="s">
        <v>2564</v>
      </c>
      <c r="E330" s="46" t="s">
        <v>2425</v>
      </c>
      <c r="F330" s="47" t="s">
        <v>3337</v>
      </c>
      <c r="G330" s="47" t="s">
        <v>132</v>
      </c>
      <c r="H330" s="47" t="s">
        <v>134</v>
      </c>
      <c r="I330" s="547" t="s">
        <v>58</v>
      </c>
      <c r="J330" s="49">
        <v>44947.0</v>
      </c>
      <c r="K330" s="513">
        <v>46012.0</v>
      </c>
      <c r="L330" s="547" t="s">
        <v>75</v>
      </c>
      <c r="M330" s="54">
        <v>118000.0</v>
      </c>
      <c r="N330" s="547" t="s">
        <v>75</v>
      </c>
      <c r="O330" s="54">
        <v>354000.0</v>
      </c>
      <c r="P330" s="133">
        <v>354000.0</v>
      </c>
      <c r="Q330" s="51">
        <v>0.0</v>
      </c>
      <c r="R330" s="51">
        <v>2478.0</v>
      </c>
      <c r="S330" s="52">
        <f t="shared" si="4"/>
        <v>351522</v>
      </c>
      <c r="T330" s="42" t="s">
        <v>83</v>
      </c>
      <c r="U330" s="49">
        <v>46012.0</v>
      </c>
      <c r="V330" s="550">
        <v>46043.0</v>
      </c>
      <c r="W330" s="290">
        <v>1.0</v>
      </c>
      <c r="X330" s="547" t="s">
        <v>84</v>
      </c>
      <c r="Y330" s="514" t="s">
        <v>85</v>
      </c>
    </row>
    <row r="331">
      <c r="A331" s="557" t="s">
        <v>10543</v>
      </c>
      <c r="B331" s="513">
        <v>46013.0</v>
      </c>
      <c r="C331" s="42">
        <v>8115.0</v>
      </c>
      <c r="D331" s="47" t="s">
        <v>2564</v>
      </c>
      <c r="E331" s="46" t="s">
        <v>2425</v>
      </c>
      <c r="F331" s="47" t="s">
        <v>4248</v>
      </c>
      <c r="G331" s="47" t="s">
        <v>132</v>
      </c>
      <c r="H331" s="47" t="s">
        <v>134</v>
      </c>
      <c r="I331" s="42" t="s">
        <v>67</v>
      </c>
      <c r="J331" s="49">
        <v>44947.0</v>
      </c>
      <c r="K331" s="513">
        <v>46012.0</v>
      </c>
      <c r="L331" s="547" t="s">
        <v>75</v>
      </c>
      <c r="M331" s="54">
        <v>118000.0</v>
      </c>
      <c r="N331" s="547" t="s">
        <v>75</v>
      </c>
      <c r="O331" s="54">
        <v>0.0</v>
      </c>
      <c r="P331" s="54">
        <v>0.0</v>
      </c>
      <c r="Q331" s="51">
        <v>0.0</v>
      </c>
      <c r="R331" s="51">
        <v>0.0</v>
      </c>
      <c r="S331" s="52">
        <f t="shared" si="4"/>
        <v>0</v>
      </c>
      <c r="T331" s="42" t="s">
        <v>283</v>
      </c>
      <c r="U331" s="49">
        <v>46012.0</v>
      </c>
      <c r="V331" s="550">
        <v>46046.0</v>
      </c>
      <c r="W331" s="290">
        <v>1.0</v>
      </c>
      <c r="X331" s="547" t="s">
        <v>84</v>
      </c>
      <c r="Y331" s="514" t="s">
        <v>85</v>
      </c>
    </row>
    <row r="332">
      <c r="A332" s="38" t="s">
        <v>10544</v>
      </c>
      <c r="B332" s="513">
        <v>46013.0</v>
      </c>
      <c r="C332" s="42">
        <v>8115.0</v>
      </c>
      <c r="D332" s="47" t="s">
        <v>2564</v>
      </c>
      <c r="E332" s="46" t="s">
        <v>2425</v>
      </c>
      <c r="F332" s="47" t="s">
        <v>3653</v>
      </c>
      <c r="G332" s="47" t="s">
        <v>132</v>
      </c>
      <c r="H332" s="47" t="s">
        <v>134</v>
      </c>
      <c r="I332" s="547" t="s">
        <v>58</v>
      </c>
      <c r="J332" s="49">
        <v>44947.0</v>
      </c>
      <c r="K332" s="513">
        <v>46012.0</v>
      </c>
      <c r="L332" s="547" t="s">
        <v>75</v>
      </c>
      <c r="M332" s="54">
        <v>118000.0</v>
      </c>
      <c r="N332" s="547" t="s">
        <v>75</v>
      </c>
      <c r="O332" s="54">
        <v>0.0</v>
      </c>
      <c r="P332" s="54">
        <v>0.0</v>
      </c>
      <c r="Q332" s="51">
        <v>0.0</v>
      </c>
      <c r="R332" s="51">
        <v>0.0</v>
      </c>
      <c r="S332" s="52">
        <f t="shared" si="4"/>
        <v>0</v>
      </c>
      <c r="T332" s="42" t="s">
        <v>283</v>
      </c>
      <c r="U332" s="49">
        <v>46012.0</v>
      </c>
      <c r="V332" s="550">
        <v>46043.0</v>
      </c>
      <c r="W332" s="290">
        <v>1.0</v>
      </c>
      <c r="X332" s="547" t="s">
        <v>84</v>
      </c>
      <c r="Y332" s="514" t="s">
        <v>85</v>
      </c>
    </row>
    <row r="333">
      <c r="A333" s="38" t="s">
        <v>10545</v>
      </c>
      <c r="B333" s="513">
        <v>46013.0</v>
      </c>
      <c r="C333" s="42">
        <v>2188.0</v>
      </c>
      <c r="D333" s="228" t="s">
        <v>7460</v>
      </c>
      <c r="E333" s="46" t="s">
        <v>4995</v>
      </c>
      <c r="F333" s="47" t="s">
        <v>4996</v>
      </c>
      <c r="G333" s="47" t="s">
        <v>4997</v>
      </c>
      <c r="H333" s="47" t="s">
        <v>4998</v>
      </c>
      <c r="I333" s="547" t="s">
        <v>58</v>
      </c>
      <c r="J333" s="49">
        <v>44431.0</v>
      </c>
      <c r="K333" s="513">
        <v>46012.0</v>
      </c>
      <c r="L333" s="547" t="s">
        <v>75</v>
      </c>
      <c r="M333" s="51">
        <v>0.0</v>
      </c>
      <c r="N333" s="547" t="s">
        <v>75</v>
      </c>
      <c r="O333" s="54">
        <v>78000.0</v>
      </c>
      <c r="P333" s="133">
        <v>78000.0</v>
      </c>
      <c r="Q333" s="51">
        <v>0.0</v>
      </c>
      <c r="R333" s="51">
        <v>4440.0</v>
      </c>
      <c r="S333" s="52">
        <f t="shared" si="4"/>
        <v>73560</v>
      </c>
      <c r="T333" s="42" t="s">
        <v>83</v>
      </c>
      <c r="U333" s="49">
        <v>46012.0</v>
      </c>
      <c r="V333" s="550">
        <v>46042.0</v>
      </c>
      <c r="W333" s="290">
        <v>1.0</v>
      </c>
      <c r="X333" s="514" t="s">
        <v>1681</v>
      </c>
      <c r="Y333" s="514" t="s">
        <v>85</v>
      </c>
    </row>
    <row r="334">
      <c r="A334" s="38" t="s">
        <v>10546</v>
      </c>
      <c r="B334" s="513">
        <v>46013.0</v>
      </c>
      <c r="C334" s="42">
        <v>4402.0</v>
      </c>
      <c r="D334" s="228" t="s">
        <v>4058</v>
      </c>
      <c r="E334" s="46" t="s">
        <v>4028</v>
      </c>
      <c r="F334" s="47" t="s">
        <v>4029</v>
      </c>
      <c r="G334" s="47" t="s">
        <v>70</v>
      </c>
      <c r="H334" s="47" t="s">
        <v>72</v>
      </c>
      <c r="I334" s="547" t="s">
        <v>58</v>
      </c>
      <c r="J334" s="49">
        <v>44588.0</v>
      </c>
      <c r="K334" s="513">
        <v>46012.0</v>
      </c>
      <c r="L334" s="547" t="s">
        <v>75</v>
      </c>
      <c r="M334" s="51">
        <v>0.0</v>
      </c>
      <c r="N334" s="547" t="s">
        <v>75</v>
      </c>
      <c r="O334" s="54">
        <v>78000.0</v>
      </c>
      <c r="P334" s="133">
        <v>78000.0</v>
      </c>
      <c r="Q334" s="51">
        <v>0.0</v>
      </c>
      <c r="R334" s="51">
        <v>4440.0</v>
      </c>
      <c r="S334" s="52">
        <f t="shared" si="4"/>
        <v>73560</v>
      </c>
      <c r="T334" s="42" t="s">
        <v>83</v>
      </c>
      <c r="U334" s="49">
        <v>46012.0</v>
      </c>
      <c r="V334" s="550">
        <v>46042.0</v>
      </c>
      <c r="W334" s="290">
        <v>1.0</v>
      </c>
      <c r="X334" s="514" t="s">
        <v>1681</v>
      </c>
      <c r="Y334" s="514" t="s">
        <v>85</v>
      </c>
    </row>
    <row r="335">
      <c r="A335" s="38" t="s">
        <v>10547</v>
      </c>
      <c r="B335" s="513">
        <v>46013.0</v>
      </c>
      <c r="C335" s="42">
        <v>5762.0</v>
      </c>
      <c r="D335" s="228" t="s">
        <v>2643</v>
      </c>
      <c r="E335" s="46" t="s">
        <v>2644</v>
      </c>
      <c r="F335" s="47" t="s">
        <v>2645</v>
      </c>
      <c r="G335" s="47" t="s">
        <v>2646</v>
      </c>
      <c r="H335" s="47" t="s">
        <v>156</v>
      </c>
      <c r="I335" s="547" t="s">
        <v>58</v>
      </c>
      <c r="J335" s="49">
        <v>44700.0</v>
      </c>
      <c r="K335" s="513">
        <v>46012.0</v>
      </c>
      <c r="L335" s="547" t="s">
        <v>75</v>
      </c>
      <c r="M335" s="51">
        <v>0.0</v>
      </c>
      <c r="N335" s="547" t="s">
        <v>75</v>
      </c>
      <c r="O335" s="54">
        <v>118000.0</v>
      </c>
      <c r="P335" s="133">
        <v>118000.0</v>
      </c>
      <c r="Q335" s="51">
        <v>0.0</v>
      </c>
      <c r="R335" s="51">
        <v>826.0</v>
      </c>
      <c r="S335" s="52">
        <f t="shared" si="4"/>
        <v>117174</v>
      </c>
      <c r="T335" s="42" t="s">
        <v>83</v>
      </c>
      <c r="U335" s="49">
        <v>46012.0</v>
      </c>
      <c r="V335" s="550">
        <v>46042.0</v>
      </c>
      <c r="W335" s="290">
        <v>1.0</v>
      </c>
      <c r="X335" s="547" t="s">
        <v>84</v>
      </c>
      <c r="Y335" s="514" t="s">
        <v>85</v>
      </c>
    </row>
    <row r="336">
      <c r="A336" s="38" t="s">
        <v>10548</v>
      </c>
      <c r="B336" s="513">
        <v>46013.0</v>
      </c>
      <c r="C336" s="42">
        <v>11266.0</v>
      </c>
      <c r="D336" s="228" t="s">
        <v>2842</v>
      </c>
      <c r="E336" s="46" t="s">
        <v>2618</v>
      </c>
      <c r="F336" s="47" t="s">
        <v>2619</v>
      </c>
      <c r="G336" s="47" t="s">
        <v>585</v>
      </c>
      <c r="H336" s="47" t="s">
        <v>123</v>
      </c>
      <c r="I336" s="547" t="s">
        <v>58</v>
      </c>
      <c r="J336" s="49">
        <v>45326.0</v>
      </c>
      <c r="K336" s="513">
        <v>46012.0</v>
      </c>
      <c r="L336" s="547" t="s">
        <v>75</v>
      </c>
      <c r="M336" s="51">
        <v>0.0</v>
      </c>
      <c r="N336" s="547" t="s">
        <v>75</v>
      </c>
      <c r="O336" s="54">
        <v>78043.0</v>
      </c>
      <c r="P336" s="83">
        <v>78043.0</v>
      </c>
      <c r="Q336" s="51">
        <v>0.0</v>
      </c>
      <c r="R336" s="51">
        <v>0.0</v>
      </c>
      <c r="S336" s="52">
        <f t="shared" si="4"/>
        <v>78043</v>
      </c>
      <c r="T336" s="42" t="s">
        <v>112</v>
      </c>
      <c r="U336" s="49">
        <v>46012.0</v>
      </c>
      <c r="V336" s="550">
        <v>46042.0</v>
      </c>
      <c r="W336" s="290">
        <v>1.0</v>
      </c>
      <c r="X336" s="514" t="s">
        <v>1681</v>
      </c>
      <c r="Y336" s="514" t="s">
        <v>85</v>
      </c>
    </row>
    <row r="337">
      <c r="A337" s="38" t="s">
        <v>10549</v>
      </c>
      <c r="B337" s="513">
        <v>46013.0</v>
      </c>
      <c r="C337" s="42">
        <v>13762.0</v>
      </c>
      <c r="D337" s="228" t="s">
        <v>2830</v>
      </c>
      <c r="E337" s="46" t="s">
        <v>2831</v>
      </c>
      <c r="F337" s="47" t="s">
        <v>2832</v>
      </c>
      <c r="G337" s="47" t="s">
        <v>1779</v>
      </c>
      <c r="H337" s="47" t="s">
        <v>108</v>
      </c>
      <c r="I337" s="547" t="s">
        <v>58</v>
      </c>
      <c r="J337" s="49">
        <v>45600.0</v>
      </c>
      <c r="K337" s="513">
        <v>46012.0</v>
      </c>
      <c r="L337" s="547" t="s">
        <v>75</v>
      </c>
      <c r="M337" s="51">
        <v>0.0</v>
      </c>
      <c r="N337" s="513">
        <v>46015.0</v>
      </c>
      <c r="O337" s="51">
        <v>78003.0</v>
      </c>
      <c r="P337" s="229">
        <v>78000.0</v>
      </c>
      <c r="Q337" s="51">
        <v>0.0</v>
      </c>
      <c r="R337" s="51">
        <v>0.0</v>
      </c>
      <c r="S337" s="52">
        <f t="shared" si="4"/>
        <v>78000</v>
      </c>
      <c r="T337" s="42" t="s">
        <v>112</v>
      </c>
      <c r="U337" s="49">
        <v>46015.0</v>
      </c>
      <c r="V337" s="550">
        <v>46045.0</v>
      </c>
      <c r="W337" s="290">
        <v>1.0</v>
      </c>
      <c r="X337" s="514" t="s">
        <v>1681</v>
      </c>
      <c r="Y337" s="514" t="s">
        <v>85</v>
      </c>
    </row>
    <row r="338">
      <c r="A338" s="38" t="s">
        <v>10550</v>
      </c>
      <c r="B338" s="513">
        <v>46013.0</v>
      </c>
      <c r="C338" s="42">
        <v>14664.0</v>
      </c>
      <c r="D338" s="228" t="s">
        <v>5042</v>
      </c>
      <c r="E338" s="46" t="s">
        <v>1871</v>
      </c>
      <c r="F338" s="47" t="s">
        <v>1872</v>
      </c>
      <c r="G338" s="47" t="s">
        <v>585</v>
      </c>
      <c r="H338" s="47" t="s">
        <v>123</v>
      </c>
      <c r="I338" s="547" t="s">
        <v>58</v>
      </c>
      <c r="J338" s="49">
        <v>45699.0</v>
      </c>
      <c r="K338" s="513">
        <v>46012.0</v>
      </c>
      <c r="L338" s="547" t="s">
        <v>75</v>
      </c>
      <c r="M338" s="51">
        <v>118000.0</v>
      </c>
      <c r="N338" s="547" t="s">
        <v>75</v>
      </c>
      <c r="O338" s="54">
        <v>120000.0</v>
      </c>
      <c r="P338" s="133">
        <v>120000.0</v>
      </c>
      <c r="Q338" s="51">
        <v>0.0</v>
      </c>
      <c r="R338" s="51">
        <v>840.0</v>
      </c>
      <c r="S338" s="52">
        <f t="shared" si="4"/>
        <v>119160</v>
      </c>
      <c r="T338" s="42" t="s">
        <v>83</v>
      </c>
      <c r="U338" s="49">
        <v>46012.0</v>
      </c>
      <c r="V338" s="550">
        <v>46043.0</v>
      </c>
      <c r="W338" s="290">
        <v>1.0</v>
      </c>
      <c r="X338" s="547" t="s">
        <v>84</v>
      </c>
      <c r="Y338" s="514" t="s">
        <v>85</v>
      </c>
    </row>
    <row r="339">
      <c r="A339" s="38" t="s">
        <v>10551</v>
      </c>
      <c r="B339" s="513">
        <v>46013.0</v>
      </c>
      <c r="C339" s="42">
        <v>4277.0</v>
      </c>
      <c r="D339" s="228" t="s">
        <v>1824</v>
      </c>
      <c r="E339" s="46" t="s">
        <v>468</v>
      </c>
      <c r="F339" s="47" t="s">
        <v>469</v>
      </c>
      <c r="G339" s="47" t="s">
        <v>284</v>
      </c>
      <c r="H339" s="47" t="s">
        <v>156</v>
      </c>
      <c r="I339" s="547" t="s">
        <v>58</v>
      </c>
      <c r="J339" s="49">
        <v>44579.0</v>
      </c>
      <c r="K339" s="513">
        <v>46013.0</v>
      </c>
      <c r="L339" s="547" t="s">
        <v>75</v>
      </c>
      <c r="M339" s="51">
        <v>0.0</v>
      </c>
      <c r="N339" s="547" t="s">
        <v>75</v>
      </c>
      <c r="O339" s="54">
        <v>78000.0</v>
      </c>
      <c r="P339" s="139">
        <v>78000.0</v>
      </c>
      <c r="Q339" s="51">
        <v>0.0</v>
      </c>
      <c r="R339" s="51">
        <v>546.0</v>
      </c>
      <c r="S339" s="52">
        <f t="shared" si="4"/>
        <v>77454</v>
      </c>
      <c r="T339" s="42" t="s">
        <v>83</v>
      </c>
      <c r="U339" s="49">
        <v>46013.0</v>
      </c>
      <c r="V339" s="49">
        <v>46047.0</v>
      </c>
      <c r="W339" s="290">
        <v>1.0</v>
      </c>
      <c r="X339" s="514" t="s">
        <v>1681</v>
      </c>
      <c r="Y339" s="514" t="s">
        <v>85</v>
      </c>
    </row>
    <row r="340">
      <c r="A340" s="38" t="s">
        <v>10552</v>
      </c>
      <c r="B340" s="513">
        <v>46013.0</v>
      </c>
      <c r="C340" s="42">
        <v>3316.0</v>
      </c>
      <c r="D340" s="228" t="s">
        <v>867</v>
      </c>
      <c r="E340" s="46" t="s">
        <v>868</v>
      </c>
      <c r="F340" s="47" t="s">
        <v>3817</v>
      </c>
      <c r="G340" s="47" t="s">
        <v>870</v>
      </c>
      <c r="H340" s="47" t="s">
        <v>134</v>
      </c>
      <c r="I340" s="547" t="s">
        <v>58</v>
      </c>
      <c r="J340" s="49">
        <v>44523.0</v>
      </c>
      <c r="K340" s="513">
        <v>46013.0</v>
      </c>
      <c r="L340" s="547" t="s">
        <v>75</v>
      </c>
      <c r="M340" s="51">
        <v>0.0</v>
      </c>
      <c r="N340" s="547" t="s">
        <v>75</v>
      </c>
      <c r="O340" s="54">
        <v>78000.0</v>
      </c>
      <c r="P340" s="139">
        <v>78000.0</v>
      </c>
      <c r="Q340" s="51">
        <v>0.0</v>
      </c>
      <c r="R340" s="51">
        <v>4440.0</v>
      </c>
      <c r="S340" s="52">
        <f t="shared" si="4"/>
        <v>73560</v>
      </c>
      <c r="T340" s="42" t="s">
        <v>83</v>
      </c>
      <c r="U340" s="49">
        <v>46013.0</v>
      </c>
      <c r="V340" s="550">
        <v>46043.0</v>
      </c>
      <c r="W340" s="290">
        <v>1.0</v>
      </c>
      <c r="X340" s="514" t="s">
        <v>1681</v>
      </c>
      <c r="Y340" s="514" t="s">
        <v>85</v>
      </c>
    </row>
    <row r="341">
      <c r="A341" s="557" t="s">
        <v>10553</v>
      </c>
      <c r="B341" s="513">
        <v>46013.0</v>
      </c>
      <c r="C341" s="42">
        <v>4723.0</v>
      </c>
      <c r="D341" s="228" t="s">
        <v>1073</v>
      </c>
      <c r="E341" s="46" t="s">
        <v>1074</v>
      </c>
      <c r="F341" s="47" t="s">
        <v>3980</v>
      </c>
      <c r="G341" s="47" t="s">
        <v>217</v>
      </c>
      <c r="H341" s="47" t="s">
        <v>177</v>
      </c>
      <c r="I341" s="42" t="s">
        <v>67</v>
      </c>
      <c r="J341" s="49">
        <v>44611.0</v>
      </c>
      <c r="K341" s="513">
        <v>46013.0</v>
      </c>
      <c r="L341" s="547" t="s">
        <v>75</v>
      </c>
      <c r="M341" s="51">
        <v>0.0</v>
      </c>
      <c r="N341" s="547" t="s">
        <v>75</v>
      </c>
      <c r="O341" s="54">
        <v>78029.0</v>
      </c>
      <c r="P341" s="126">
        <v>78000.0</v>
      </c>
      <c r="Q341" s="51">
        <v>0.0</v>
      </c>
      <c r="R341" s="51">
        <v>0.0</v>
      </c>
      <c r="S341" s="52">
        <f t="shared" si="4"/>
        <v>78000</v>
      </c>
      <c r="T341" s="42" t="s">
        <v>112</v>
      </c>
      <c r="U341" s="49">
        <v>46013.0</v>
      </c>
      <c r="V341" s="49">
        <v>46047.0</v>
      </c>
      <c r="W341" s="290">
        <v>1.0</v>
      </c>
      <c r="X341" s="514" t="s">
        <v>1681</v>
      </c>
      <c r="Y341" s="514" t="s">
        <v>85</v>
      </c>
    </row>
    <row r="342">
      <c r="A342" s="557" t="s">
        <v>10554</v>
      </c>
      <c r="B342" s="513">
        <v>46013.0</v>
      </c>
      <c r="C342" s="42">
        <v>9654.0</v>
      </c>
      <c r="D342" s="228" t="s">
        <v>6663</v>
      </c>
      <c r="E342" s="46" t="s">
        <v>3264</v>
      </c>
      <c r="F342" s="47" t="s">
        <v>3265</v>
      </c>
      <c r="G342" s="47" t="s">
        <v>227</v>
      </c>
      <c r="H342" s="47" t="s">
        <v>102</v>
      </c>
      <c r="I342" s="42" t="s">
        <v>67</v>
      </c>
      <c r="J342" s="49">
        <v>45129.0</v>
      </c>
      <c r="K342" s="513">
        <v>46013.0</v>
      </c>
      <c r="L342" s="547" t="s">
        <v>75</v>
      </c>
      <c r="M342" s="51">
        <v>0.0</v>
      </c>
      <c r="N342" s="547" t="s">
        <v>75</v>
      </c>
      <c r="O342" s="51">
        <v>118000.0</v>
      </c>
      <c r="P342" s="584">
        <v>118000.0</v>
      </c>
      <c r="Q342" s="51">
        <v>0.0</v>
      </c>
      <c r="R342" s="51">
        <v>4440.0</v>
      </c>
      <c r="S342" s="52">
        <f t="shared" si="4"/>
        <v>113560</v>
      </c>
      <c r="T342" s="42" t="s">
        <v>83</v>
      </c>
      <c r="U342" s="49">
        <v>46013.0</v>
      </c>
      <c r="V342" s="550">
        <v>46043.0</v>
      </c>
      <c r="W342" s="290">
        <v>1.0</v>
      </c>
      <c r="X342" s="547" t="s">
        <v>84</v>
      </c>
      <c r="Y342" s="514" t="s">
        <v>85</v>
      </c>
    </row>
    <row r="343">
      <c r="A343" s="38" t="s">
        <v>10555</v>
      </c>
      <c r="B343" s="513">
        <v>46013.0</v>
      </c>
      <c r="C343" s="42">
        <v>13595.0</v>
      </c>
      <c r="D343" s="228" t="s">
        <v>10016</v>
      </c>
      <c r="E343" s="46" t="s">
        <v>5162</v>
      </c>
      <c r="F343" s="47" t="s">
        <v>5163</v>
      </c>
      <c r="G343" s="47" t="s">
        <v>234</v>
      </c>
      <c r="H343" s="47" t="s">
        <v>235</v>
      </c>
      <c r="I343" s="547" t="s">
        <v>58</v>
      </c>
      <c r="J343" s="49">
        <v>45580.0</v>
      </c>
      <c r="K343" s="513">
        <v>46013.0</v>
      </c>
      <c r="L343" s="547" t="s">
        <v>75</v>
      </c>
      <c r="M343" s="51">
        <v>0.0</v>
      </c>
      <c r="N343" s="547" t="s">
        <v>75</v>
      </c>
      <c r="O343" s="51">
        <v>118000.0</v>
      </c>
      <c r="P343" s="584">
        <v>118000.0</v>
      </c>
      <c r="Q343" s="51">
        <v>0.0</v>
      </c>
      <c r="R343" s="51">
        <v>826.0</v>
      </c>
      <c r="S343" s="52">
        <f t="shared" si="4"/>
        <v>117174</v>
      </c>
      <c r="T343" s="42" t="s">
        <v>83</v>
      </c>
      <c r="U343" s="49">
        <v>46013.0</v>
      </c>
      <c r="V343" s="49">
        <v>46044.0</v>
      </c>
      <c r="W343" s="290">
        <v>1.0</v>
      </c>
      <c r="X343" s="547" t="s">
        <v>84</v>
      </c>
      <c r="Y343" s="514" t="s">
        <v>85</v>
      </c>
    </row>
    <row r="344">
      <c r="A344" s="38" t="s">
        <v>10556</v>
      </c>
      <c r="B344" s="513">
        <v>46013.0</v>
      </c>
      <c r="C344" s="42">
        <v>12977.0</v>
      </c>
      <c r="D344" s="228" t="s">
        <v>2419</v>
      </c>
      <c r="E344" s="46" t="s">
        <v>2027</v>
      </c>
      <c r="F344" s="47" t="s">
        <v>2028</v>
      </c>
      <c r="G344" s="47" t="s">
        <v>179</v>
      </c>
      <c r="H344" s="47" t="s">
        <v>177</v>
      </c>
      <c r="I344" s="547" t="s">
        <v>58</v>
      </c>
      <c r="J344" s="49">
        <v>45510.0</v>
      </c>
      <c r="K344" s="513">
        <v>46013.0</v>
      </c>
      <c r="L344" s="547" t="s">
        <v>75</v>
      </c>
      <c r="M344" s="51">
        <v>0.0</v>
      </c>
      <c r="N344" s="547" t="s">
        <v>75</v>
      </c>
      <c r="O344" s="54">
        <v>78000.0</v>
      </c>
      <c r="P344" s="139">
        <v>78000.0</v>
      </c>
      <c r="Q344" s="51">
        <v>0.0</v>
      </c>
      <c r="R344" s="51">
        <v>1560.0</v>
      </c>
      <c r="S344" s="52">
        <f t="shared" si="4"/>
        <v>76440</v>
      </c>
      <c r="T344" s="42" t="s">
        <v>83</v>
      </c>
      <c r="U344" s="49">
        <v>46013.0</v>
      </c>
      <c r="V344" s="550">
        <v>46043.0</v>
      </c>
      <c r="W344" s="290">
        <v>1.0</v>
      </c>
      <c r="X344" s="514" t="s">
        <v>1681</v>
      </c>
      <c r="Y344" s="514" t="s">
        <v>85</v>
      </c>
    </row>
    <row r="345">
      <c r="A345" s="158" t="s">
        <v>10557</v>
      </c>
      <c r="B345" s="513">
        <v>46013.0</v>
      </c>
      <c r="C345" s="42">
        <v>17209.0</v>
      </c>
      <c r="D345" s="228" t="s">
        <v>10558</v>
      </c>
      <c r="E345" s="46" t="s">
        <v>10559</v>
      </c>
      <c r="F345" s="47" t="s">
        <v>10560</v>
      </c>
      <c r="G345" s="47" t="s">
        <v>10561</v>
      </c>
      <c r="H345" s="47" t="s">
        <v>1766</v>
      </c>
      <c r="I345" s="547" t="s">
        <v>58</v>
      </c>
      <c r="J345" s="49">
        <v>46013.0</v>
      </c>
      <c r="K345" s="513">
        <v>46013.0</v>
      </c>
      <c r="L345" s="547" t="s">
        <v>75</v>
      </c>
      <c r="M345" s="51">
        <v>1282999.0</v>
      </c>
      <c r="N345" s="547" t="s">
        <v>75</v>
      </c>
      <c r="O345" s="54">
        <v>1298057.0</v>
      </c>
      <c r="P345" s="126">
        <v>1298057.0</v>
      </c>
      <c r="Q345" s="51">
        <v>118000.0</v>
      </c>
      <c r="R345" s="51">
        <v>0.0</v>
      </c>
      <c r="S345" s="52">
        <f t="shared" si="4"/>
        <v>1298057</v>
      </c>
      <c r="T345" s="42" t="s">
        <v>112</v>
      </c>
      <c r="U345" s="49">
        <v>46013.0</v>
      </c>
      <c r="V345" s="49">
        <v>46388.0</v>
      </c>
      <c r="W345" s="42">
        <v>12.0</v>
      </c>
      <c r="X345" s="547" t="s">
        <v>84</v>
      </c>
      <c r="Y345" s="42" t="s">
        <v>221</v>
      </c>
    </row>
    <row r="346">
      <c r="A346" s="557" t="s">
        <v>10562</v>
      </c>
      <c r="B346" s="513">
        <v>46013.0</v>
      </c>
      <c r="C346" s="42">
        <v>17209.0</v>
      </c>
      <c r="D346" s="47" t="s">
        <v>10558</v>
      </c>
      <c r="E346" s="46" t="s">
        <v>10559</v>
      </c>
      <c r="F346" s="47" t="s">
        <v>10560</v>
      </c>
      <c r="G346" s="47" t="s">
        <v>10561</v>
      </c>
      <c r="H346" s="47" t="s">
        <v>1766</v>
      </c>
      <c r="I346" s="547" t="s">
        <v>58</v>
      </c>
      <c r="J346" s="49">
        <v>46013.0</v>
      </c>
      <c r="K346" s="40"/>
      <c r="L346" s="42"/>
      <c r="M346" s="51">
        <v>118000.0</v>
      </c>
      <c r="N346" s="547" t="s">
        <v>75</v>
      </c>
      <c r="O346" s="54">
        <v>0.0</v>
      </c>
      <c r="P346" s="54">
        <v>0.0</v>
      </c>
      <c r="Q346" s="54">
        <v>0.0</v>
      </c>
      <c r="R346" s="51">
        <v>0.0</v>
      </c>
      <c r="S346" s="52">
        <f t="shared" si="4"/>
        <v>0</v>
      </c>
      <c r="T346" s="42" t="s">
        <v>248</v>
      </c>
      <c r="U346" s="49">
        <v>46013.0</v>
      </c>
      <c r="V346" s="49">
        <v>46419.0</v>
      </c>
      <c r="W346" s="42">
        <v>1.0</v>
      </c>
      <c r="X346" s="547" t="s">
        <v>84</v>
      </c>
      <c r="Y346" s="514" t="s">
        <v>85</v>
      </c>
    </row>
    <row r="347">
      <c r="A347" s="557" t="s">
        <v>10563</v>
      </c>
      <c r="B347" s="513">
        <v>46013.0</v>
      </c>
      <c r="C347" s="42">
        <v>17209.0</v>
      </c>
      <c r="D347" s="47" t="s">
        <v>10558</v>
      </c>
      <c r="E347" s="46" t="s">
        <v>10559</v>
      </c>
      <c r="F347" s="47" t="s">
        <v>10560</v>
      </c>
      <c r="G347" s="47" t="s">
        <v>10561</v>
      </c>
      <c r="H347" s="47" t="s">
        <v>1766</v>
      </c>
      <c r="I347" s="547" t="s">
        <v>58</v>
      </c>
      <c r="J347" s="49">
        <v>46013.0</v>
      </c>
      <c r="K347" s="40"/>
      <c r="L347" s="42"/>
      <c r="M347" s="51">
        <v>118000.0</v>
      </c>
      <c r="N347" s="547" t="s">
        <v>75</v>
      </c>
      <c r="O347" s="54">
        <v>0.0</v>
      </c>
      <c r="P347" s="54">
        <v>0.0</v>
      </c>
      <c r="Q347" s="54">
        <v>0.0</v>
      </c>
      <c r="R347" s="51">
        <v>0.0</v>
      </c>
      <c r="S347" s="52">
        <f t="shared" si="4"/>
        <v>0</v>
      </c>
      <c r="T347" s="42" t="s">
        <v>248</v>
      </c>
      <c r="U347" s="49">
        <v>46013.0</v>
      </c>
      <c r="V347" s="49">
        <v>46447.0</v>
      </c>
      <c r="W347" s="42">
        <v>1.0</v>
      </c>
      <c r="X347" s="547" t="s">
        <v>84</v>
      </c>
      <c r="Y347" s="514" t="s">
        <v>85</v>
      </c>
    </row>
    <row r="348">
      <c r="A348" s="38" t="s">
        <v>10564</v>
      </c>
      <c r="B348" s="513">
        <v>46014.0</v>
      </c>
      <c r="C348" s="42">
        <v>11642.0</v>
      </c>
      <c r="D348" s="228" t="s">
        <v>4159</v>
      </c>
      <c r="E348" s="46" t="s">
        <v>4160</v>
      </c>
      <c r="F348" s="47" t="s">
        <v>4161</v>
      </c>
      <c r="G348" s="47" t="s">
        <v>404</v>
      </c>
      <c r="H348" s="47" t="s">
        <v>72</v>
      </c>
      <c r="I348" s="547" t="s">
        <v>58</v>
      </c>
      <c r="J348" s="49">
        <v>45369.0</v>
      </c>
      <c r="K348" s="513">
        <v>46013.0</v>
      </c>
      <c r="L348" s="547" t="s">
        <v>75</v>
      </c>
      <c r="M348" s="51">
        <v>0.0</v>
      </c>
      <c r="N348" s="547" t="s">
        <v>75</v>
      </c>
      <c r="O348" s="54">
        <v>858005.0</v>
      </c>
      <c r="P348" s="126">
        <v>858000.0</v>
      </c>
      <c r="Q348" s="54">
        <v>0.0</v>
      </c>
      <c r="R348" s="51">
        <v>0.0</v>
      </c>
      <c r="S348" s="52">
        <f t="shared" si="4"/>
        <v>858000</v>
      </c>
      <c r="T348" s="42" t="s">
        <v>112</v>
      </c>
      <c r="U348" s="49">
        <v>46013.0</v>
      </c>
      <c r="V348" s="49">
        <v>46373.0</v>
      </c>
      <c r="W348" s="42">
        <v>12.0</v>
      </c>
      <c r="X348" s="514" t="s">
        <v>1681</v>
      </c>
      <c r="Y348" s="514" t="s">
        <v>85</v>
      </c>
    </row>
    <row r="349">
      <c r="A349" s="38" t="s">
        <v>10565</v>
      </c>
      <c r="B349" s="513">
        <v>46014.0</v>
      </c>
      <c r="C349" s="42">
        <v>1912.0</v>
      </c>
      <c r="D349" s="228" t="s">
        <v>5905</v>
      </c>
      <c r="E349" s="46" t="s">
        <v>7668</v>
      </c>
      <c r="F349" s="47" t="s">
        <v>5906</v>
      </c>
      <c r="G349" s="47" t="s">
        <v>1779</v>
      </c>
      <c r="H349" s="47" t="s">
        <v>108</v>
      </c>
      <c r="I349" s="547" t="s">
        <v>58</v>
      </c>
      <c r="J349" s="49">
        <v>44408.0</v>
      </c>
      <c r="K349" s="513">
        <v>46013.0</v>
      </c>
      <c r="L349" s="547" t="s">
        <v>75</v>
      </c>
      <c r="M349" s="51">
        <v>0.0</v>
      </c>
      <c r="N349" s="547" t="s">
        <v>75</v>
      </c>
      <c r="O349" s="54">
        <v>78036.0</v>
      </c>
      <c r="P349" s="126">
        <v>78000.0</v>
      </c>
      <c r="Q349" s="54">
        <v>0.0</v>
      </c>
      <c r="R349" s="51">
        <v>0.0</v>
      </c>
      <c r="S349" s="52">
        <f t="shared" si="4"/>
        <v>78000</v>
      </c>
      <c r="T349" s="42" t="s">
        <v>112</v>
      </c>
      <c r="U349" s="49">
        <v>46013.0</v>
      </c>
      <c r="V349" s="49">
        <v>46043.0</v>
      </c>
      <c r="W349" s="42">
        <v>1.0</v>
      </c>
      <c r="X349" s="514" t="s">
        <v>1681</v>
      </c>
      <c r="Y349" s="514" t="s">
        <v>85</v>
      </c>
    </row>
    <row r="350">
      <c r="A350" s="38" t="s">
        <v>4904</v>
      </c>
      <c r="B350" s="513">
        <v>46014.0</v>
      </c>
      <c r="C350" s="42">
        <v>9934.0</v>
      </c>
      <c r="D350" s="228" t="s">
        <v>4716</v>
      </c>
      <c r="E350" s="46" t="s">
        <v>281</v>
      </c>
      <c r="F350" s="47" t="s">
        <v>282</v>
      </c>
      <c r="G350" s="47" t="s">
        <v>284</v>
      </c>
      <c r="H350" s="47" t="s">
        <v>156</v>
      </c>
      <c r="I350" s="547" t="s">
        <v>58</v>
      </c>
      <c r="J350" s="49">
        <v>45164.0</v>
      </c>
      <c r="K350" s="513">
        <v>46013.0</v>
      </c>
      <c r="L350" s="547" t="s">
        <v>75</v>
      </c>
      <c r="M350" s="51">
        <v>118000.0</v>
      </c>
      <c r="N350" s="547" t="s">
        <v>75</v>
      </c>
      <c r="O350" s="54">
        <v>120000.0</v>
      </c>
      <c r="P350" s="139">
        <v>120000.0</v>
      </c>
      <c r="Q350" s="54">
        <v>0.0</v>
      </c>
      <c r="R350" s="51">
        <v>4400.0</v>
      </c>
      <c r="S350" s="52">
        <f t="shared" si="4"/>
        <v>115600</v>
      </c>
      <c r="T350" s="42" t="s">
        <v>83</v>
      </c>
      <c r="U350" s="49">
        <v>46013.0</v>
      </c>
      <c r="V350" s="49">
        <v>46043.0</v>
      </c>
      <c r="W350" s="42">
        <v>1.0</v>
      </c>
      <c r="X350" s="547" t="s">
        <v>84</v>
      </c>
      <c r="Y350" s="514" t="s">
        <v>85</v>
      </c>
    </row>
    <row r="351">
      <c r="A351" s="557" t="s">
        <v>10566</v>
      </c>
      <c r="B351" s="513">
        <v>46014.0</v>
      </c>
      <c r="C351" s="42">
        <v>5380.0</v>
      </c>
      <c r="D351" s="228" t="s">
        <v>3304</v>
      </c>
      <c r="E351" s="46" t="s">
        <v>3305</v>
      </c>
      <c r="F351" s="47" t="s">
        <v>3306</v>
      </c>
      <c r="G351" s="47" t="s">
        <v>585</v>
      </c>
      <c r="H351" s="47" t="s">
        <v>123</v>
      </c>
      <c r="I351" s="42" t="s">
        <v>67</v>
      </c>
      <c r="J351" s="49">
        <v>44657.0</v>
      </c>
      <c r="K351" s="513">
        <v>46013.0</v>
      </c>
      <c r="L351" s="547" t="s">
        <v>75</v>
      </c>
      <c r="M351" s="51">
        <v>0.0</v>
      </c>
      <c r="N351" s="513">
        <v>46014.0</v>
      </c>
      <c r="O351" s="54">
        <v>78079.0</v>
      </c>
      <c r="P351" s="126">
        <v>78079.0</v>
      </c>
      <c r="Q351" s="54">
        <v>0.0</v>
      </c>
      <c r="R351" s="51">
        <v>0.0</v>
      </c>
      <c r="S351" s="52">
        <f t="shared" si="4"/>
        <v>78079</v>
      </c>
      <c r="T351" s="42" t="s">
        <v>112</v>
      </c>
      <c r="U351" s="49">
        <v>46014.0</v>
      </c>
      <c r="V351" s="49">
        <v>46052.0</v>
      </c>
      <c r="W351" s="42">
        <v>1.0</v>
      </c>
      <c r="X351" s="514" t="s">
        <v>1681</v>
      </c>
      <c r="Y351" s="514" t="s">
        <v>85</v>
      </c>
    </row>
    <row r="352">
      <c r="A352" s="557" t="s">
        <v>10567</v>
      </c>
      <c r="B352" s="513">
        <v>46014.0</v>
      </c>
      <c r="C352" s="42">
        <v>8139.0</v>
      </c>
      <c r="D352" s="228" t="s">
        <v>897</v>
      </c>
      <c r="E352" s="46" t="s">
        <v>3239</v>
      </c>
      <c r="F352" s="47" t="s">
        <v>4290</v>
      </c>
      <c r="G352" s="47" t="s">
        <v>2902</v>
      </c>
      <c r="H352" s="47" t="s">
        <v>108</v>
      </c>
      <c r="I352" s="42" t="s">
        <v>67</v>
      </c>
      <c r="J352" s="49">
        <v>44950.0</v>
      </c>
      <c r="K352" s="513">
        <v>46014.0</v>
      </c>
      <c r="L352" s="547" t="s">
        <v>75</v>
      </c>
      <c r="M352" s="51">
        <v>0.0</v>
      </c>
      <c r="N352" s="547" t="s">
        <v>75</v>
      </c>
      <c r="O352" s="54">
        <v>78000.0</v>
      </c>
      <c r="P352" s="95">
        <v>78000.0</v>
      </c>
      <c r="Q352" s="54">
        <v>0.0</v>
      </c>
      <c r="R352" s="51">
        <v>4440.0</v>
      </c>
      <c r="S352" s="52">
        <f t="shared" si="4"/>
        <v>73560</v>
      </c>
      <c r="T352" s="42" t="s">
        <v>83</v>
      </c>
      <c r="U352" s="513">
        <v>46014.0</v>
      </c>
      <c r="V352" s="49">
        <v>46044.0</v>
      </c>
      <c r="W352" s="42">
        <v>1.0</v>
      </c>
      <c r="X352" s="514" t="s">
        <v>1681</v>
      </c>
      <c r="Y352" s="514" t="s">
        <v>85</v>
      </c>
    </row>
    <row r="353">
      <c r="A353" s="38" t="s">
        <v>10568</v>
      </c>
      <c r="B353" s="513">
        <v>46014.0</v>
      </c>
      <c r="C353" s="42">
        <v>3848.0</v>
      </c>
      <c r="D353" s="228" t="s">
        <v>1111</v>
      </c>
      <c r="E353" s="46" t="s">
        <v>1112</v>
      </c>
      <c r="F353" s="47" t="s">
        <v>3160</v>
      </c>
      <c r="G353" s="47" t="s">
        <v>1114</v>
      </c>
      <c r="H353" s="47" t="s">
        <v>156</v>
      </c>
      <c r="I353" s="547" t="s">
        <v>58</v>
      </c>
      <c r="J353" s="49">
        <v>44554.0</v>
      </c>
      <c r="K353" s="513">
        <v>46014.0</v>
      </c>
      <c r="L353" s="547" t="s">
        <v>75</v>
      </c>
      <c r="M353" s="51">
        <v>118000.0</v>
      </c>
      <c r="N353" s="547" t="s">
        <v>75</v>
      </c>
      <c r="O353" s="54">
        <v>236000.0</v>
      </c>
      <c r="P353" s="95">
        <v>236000.0</v>
      </c>
      <c r="Q353" s="54">
        <v>0.0</v>
      </c>
      <c r="R353" s="51">
        <v>4400.0</v>
      </c>
      <c r="S353" s="52">
        <f t="shared" si="4"/>
        <v>231600</v>
      </c>
      <c r="T353" s="42" t="s">
        <v>83</v>
      </c>
      <c r="U353" s="513">
        <v>46014.0</v>
      </c>
      <c r="V353" s="49">
        <v>46044.0</v>
      </c>
      <c r="W353" s="42">
        <v>1.0</v>
      </c>
      <c r="X353" s="547" t="s">
        <v>84</v>
      </c>
      <c r="Y353" s="514" t="s">
        <v>85</v>
      </c>
    </row>
    <row r="354">
      <c r="A354" s="557" t="s">
        <v>10569</v>
      </c>
      <c r="B354" s="513">
        <v>46014.0</v>
      </c>
      <c r="C354" s="42">
        <v>3848.0</v>
      </c>
      <c r="D354" s="47" t="s">
        <v>1111</v>
      </c>
      <c r="E354" s="46" t="s">
        <v>1112</v>
      </c>
      <c r="F354" s="47" t="s">
        <v>3950</v>
      </c>
      <c r="G354" s="47" t="s">
        <v>1114</v>
      </c>
      <c r="H354" s="47" t="s">
        <v>156</v>
      </c>
      <c r="I354" s="42" t="s">
        <v>67</v>
      </c>
      <c r="J354" s="49">
        <v>44554.0</v>
      </c>
      <c r="K354" s="40"/>
      <c r="L354" s="42"/>
      <c r="M354" s="51">
        <v>118000.0</v>
      </c>
      <c r="N354" s="547" t="s">
        <v>75</v>
      </c>
      <c r="O354" s="54">
        <v>0.0</v>
      </c>
      <c r="P354" s="54">
        <v>0.0</v>
      </c>
      <c r="Q354" s="54">
        <v>0.0</v>
      </c>
      <c r="R354" s="51">
        <v>0.0</v>
      </c>
      <c r="S354" s="52">
        <f t="shared" si="4"/>
        <v>0</v>
      </c>
      <c r="T354" s="42" t="s">
        <v>283</v>
      </c>
      <c r="U354" s="513">
        <v>46014.0</v>
      </c>
      <c r="V354" s="49">
        <v>46044.0</v>
      </c>
      <c r="W354" s="42">
        <v>1.0</v>
      </c>
      <c r="X354" s="547" t="s">
        <v>84</v>
      </c>
      <c r="Y354" s="514" t="s">
        <v>85</v>
      </c>
    </row>
    <row r="355">
      <c r="A355" s="38" t="s">
        <v>10570</v>
      </c>
      <c r="B355" s="513">
        <v>46014.0</v>
      </c>
      <c r="C355" s="42">
        <v>2816.0</v>
      </c>
      <c r="D355" s="228" t="s">
        <v>4500</v>
      </c>
      <c r="E355" s="46" t="s">
        <v>3911</v>
      </c>
      <c r="F355" s="47" t="s">
        <v>3912</v>
      </c>
      <c r="G355" s="47" t="s">
        <v>315</v>
      </c>
      <c r="H355" s="47" t="s">
        <v>177</v>
      </c>
      <c r="I355" s="547" t="s">
        <v>58</v>
      </c>
      <c r="J355" s="49">
        <v>44476.0</v>
      </c>
      <c r="K355" s="513">
        <v>46014.0</v>
      </c>
      <c r="L355" s="547" t="s">
        <v>75</v>
      </c>
      <c r="M355" s="51">
        <v>0.0</v>
      </c>
      <c r="N355" s="547" t="s">
        <v>75</v>
      </c>
      <c r="O355" s="54">
        <v>78000.0</v>
      </c>
      <c r="P355" s="95">
        <v>78000.0</v>
      </c>
      <c r="Q355" s="54">
        <v>0.0</v>
      </c>
      <c r="R355" s="51">
        <v>546.0</v>
      </c>
      <c r="S355" s="52">
        <f t="shared" si="4"/>
        <v>77454</v>
      </c>
      <c r="T355" s="42" t="s">
        <v>83</v>
      </c>
      <c r="U355" s="513">
        <v>46014.0</v>
      </c>
      <c r="V355" s="49">
        <v>46045.0</v>
      </c>
      <c r="W355" s="42">
        <v>1.0</v>
      </c>
      <c r="X355" s="514" t="s">
        <v>1681</v>
      </c>
      <c r="Y355" s="514" t="s">
        <v>85</v>
      </c>
    </row>
    <row r="356">
      <c r="A356" s="557" t="s">
        <v>10571</v>
      </c>
      <c r="B356" s="513">
        <v>46014.0</v>
      </c>
      <c r="C356" s="42">
        <v>4808.0</v>
      </c>
      <c r="D356" s="228" t="s">
        <v>2858</v>
      </c>
      <c r="E356" s="46" t="s">
        <v>2860</v>
      </c>
      <c r="F356" s="47" t="s">
        <v>4096</v>
      </c>
      <c r="G356" s="47" t="s">
        <v>234</v>
      </c>
      <c r="H356" s="47" t="s">
        <v>235</v>
      </c>
      <c r="I356" s="42" t="s">
        <v>67</v>
      </c>
      <c r="J356" s="49">
        <v>44618.0</v>
      </c>
      <c r="K356" s="513">
        <v>46014.0</v>
      </c>
      <c r="L356" s="547" t="s">
        <v>75</v>
      </c>
      <c r="M356" s="51">
        <v>0.0</v>
      </c>
      <c r="N356" s="547" t="s">
        <v>75</v>
      </c>
      <c r="O356" s="54">
        <v>78017.0</v>
      </c>
      <c r="P356" s="82">
        <v>78000.0</v>
      </c>
      <c r="Q356" s="54">
        <v>0.0</v>
      </c>
      <c r="R356" s="51">
        <v>0.0</v>
      </c>
      <c r="S356" s="52">
        <f t="shared" si="4"/>
        <v>78000</v>
      </c>
      <c r="T356" s="42" t="s">
        <v>112</v>
      </c>
      <c r="U356" s="513">
        <v>46014.0</v>
      </c>
      <c r="V356" s="49">
        <v>46044.0</v>
      </c>
      <c r="W356" s="42">
        <v>1.0</v>
      </c>
      <c r="X356" s="514" t="s">
        <v>1681</v>
      </c>
      <c r="Y356" s="514" t="s">
        <v>85</v>
      </c>
    </row>
    <row r="357">
      <c r="A357" s="557" t="s">
        <v>10572</v>
      </c>
      <c r="B357" s="513">
        <v>46014.0</v>
      </c>
      <c r="C357" s="42">
        <v>11351.0</v>
      </c>
      <c r="D357" s="228" t="s">
        <v>4151</v>
      </c>
      <c r="E357" s="46" t="s">
        <v>4014</v>
      </c>
      <c r="F357" s="47" t="s">
        <v>4016</v>
      </c>
      <c r="G357" s="47" t="s">
        <v>217</v>
      </c>
      <c r="H357" s="47" t="s">
        <v>177</v>
      </c>
      <c r="I357" s="42" t="s">
        <v>67</v>
      </c>
      <c r="J357" s="49">
        <v>45337.0</v>
      </c>
      <c r="K357" s="513">
        <v>46014.0</v>
      </c>
      <c r="L357" s="547" t="s">
        <v>75</v>
      </c>
      <c r="M357" s="51">
        <v>0.0</v>
      </c>
      <c r="N357" s="547" t="s">
        <v>75</v>
      </c>
      <c r="O357" s="54">
        <v>118000.0</v>
      </c>
      <c r="P357" s="95">
        <v>118000.0</v>
      </c>
      <c r="Q357" s="54">
        <v>0.0</v>
      </c>
      <c r="R357" s="51">
        <v>826.0</v>
      </c>
      <c r="S357" s="52">
        <f t="shared" si="4"/>
        <v>117174</v>
      </c>
      <c r="T357" s="42" t="s">
        <v>83</v>
      </c>
      <c r="U357" s="513">
        <v>46014.0</v>
      </c>
      <c r="V357" s="49">
        <v>46044.0</v>
      </c>
      <c r="W357" s="42">
        <v>1.0</v>
      </c>
      <c r="X357" s="547" t="s">
        <v>84</v>
      </c>
      <c r="Y357" s="514" t="s">
        <v>85</v>
      </c>
    </row>
    <row r="358">
      <c r="A358" s="557" t="s">
        <v>10573</v>
      </c>
      <c r="B358" s="513">
        <v>46014.0</v>
      </c>
      <c r="C358" s="42">
        <v>9441.0</v>
      </c>
      <c r="D358" s="228" t="s">
        <v>612</v>
      </c>
      <c r="E358" s="46" t="s">
        <v>5749</v>
      </c>
      <c r="F358" s="47" t="s">
        <v>615</v>
      </c>
      <c r="G358" s="47" t="s">
        <v>552</v>
      </c>
      <c r="H358" s="47" t="s">
        <v>72</v>
      </c>
      <c r="I358" s="42" t="s">
        <v>67</v>
      </c>
      <c r="J358" s="49">
        <v>45106.0</v>
      </c>
      <c r="K358" s="513">
        <v>46014.0</v>
      </c>
      <c r="L358" s="547" t="s">
        <v>75</v>
      </c>
      <c r="M358" s="51">
        <v>0.0</v>
      </c>
      <c r="N358" s="547" t="s">
        <v>75</v>
      </c>
      <c r="O358" s="54">
        <v>78005.0</v>
      </c>
      <c r="P358" s="82">
        <v>78005.0</v>
      </c>
      <c r="Q358" s="54">
        <v>0.0</v>
      </c>
      <c r="R358" s="54">
        <v>0.0</v>
      </c>
      <c r="S358" s="52">
        <f t="shared" si="4"/>
        <v>78005</v>
      </c>
      <c r="T358" s="42" t="s">
        <v>112</v>
      </c>
      <c r="U358" s="513">
        <v>46014.0</v>
      </c>
      <c r="V358" s="49">
        <v>46051.0</v>
      </c>
      <c r="W358" s="42">
        <v>1.0</v>
      </c>
      <c r="X358" s="514" t="s">
        <v>1681</v>
      </c>
      <c r="Y358" s="514" t="s">
        <v>85</v>
      </c>
    </row>
    <row r="359">
      <c r="A359" s="557" t="s">
        <v>10574</v>
      </c>
      <c r="B359" s="513">
        <v>46014.0</v>
      </c>
      <c r="C359" s="42">
        <v>6683.0</v>
      </c>
      <c r="D359" s="228" t="s">
        <v>4361</v>
      </c>
      <c r="E359" s="46" t="s">
        <v>4351</v>
      </c>
      <c r="F359" s="47" t="s">
        <v>4352</v>
      </c>
      <c r="G359" s="47" t="s">
        <v>234</v>
      </c>
      <c r="H359" s="47" t="s">
        <v>235</v>
      </c>
      <c r="I359" s="42" t="s">
        <v>67</v>
      </c>
      <c r="J359" s="49">
        <v>44792.0</v>
      </c>
      <c r="K359" s="513">
        <v>46014.0</v>
      </c>
      <c r="L359" s="547" t="s">
        <v>75</v>
      </c>
      <c r="M359" s="51">
        <v>0.0</v>
      </c>
      <c r="N359" s="547" t="s">
        <v>75</v>
      </c>
      <c r="O359" s="54">
        <v>78001.0</v>
      </c>
      <c r="P359" s="82">
        <v>78000.0</v>
      </c>
      <c r="Q359" s="54">
        <v>0.0</v>
      </c>
      <c r="R359" s="54">
        <v>0.0</v>
      </c>
      <c r="S359" s="52">
        <f t="shared" si="4"/>
        <v>78000</v>
      </c>
      <c r="T359" s="42" t="s">
        <v>112</v>
      </c>
      <c r="U359" s="513">
        <v>46014.0</v>
      </c>
      <c r="V359" s="49">
        <v>46044.0</v>
      </c>
      <c r="W359" s="42">
        <v>1.0</v>
      </c>
      <c r="X359" s="514" t="s">
        <v>1681</v>
      </c>
      <c r="Y359" s="514" t="s">
        <v>85</v>
      </c>
    </row>
    <row r="360">
      <c r="A360" s="38" t="s">
        <v>4908</v>
      </c>
      <c r="B360" s="513">
        <v>46014.0</v>
      </c>
      <c r="C360" s="42">
        <v>15574.0</v>
      </c>
      <c r="D360" s="228" t="s">
        <v>10575</v>
      </c>
      <c r="E360" s="46" t="s">
        <v>7399</v>
      </c>
      <c r="F360" s="47" t="s">
        <v>10576</v>
      </c>
      <c r="G360" s="47" t="s">
        <v>485</v>
      </c>
      <c r="H360" s="47" t="s">
        <v>486</v>
      </c>
      <c r="I360" s="547" t="s">
        <v>58</v>
      </c>
      <c r="J360" s="49">
        <v>45822.0</v>
      </c>
      <c r="K360" s="513">
        <v>46014.0</v>
      </c>
      <c r="L360" s="547" t="s">
        <v>75</v>
      </c>
      <c r="M360" s="51">
        <v>0.0</v>
      </c>
      <c r="N360" s="547" t="s">
        <v>75</v>
      </c>
      <c r="O360" s="54">
        <v>1999092.0</v>
      </c>
      <c r="P360" s="82">
        <v>1999092.0</v>
      </c>
      <c r="Q360" s="54">
        <v>0.0</v>
      </c>
      <c r="R360" s="54">
        <v>0.0</v>
      </c>
      <c r="S360" s="52">
        <f t="shared" si="4"/>
        <v>1999092</v>
      </c>
      <c r="T360" s="42" t="s">
        <v>112</v>
      </c>
      <c r="U360" s="513">
        <v>46014.0</v>
      </c>
      <c r="V360" s="49">
        <v>46552.0</v>
      </c>
      <c r="W360" s="42">
        <v>18.0</v>
      </c>
      <c r="X360" s="547" t="s">
        <v>84</v>
      </c>
      <c r="Y360" s="514" t="s">
        <v>85</v>
      </c>
    </row>
    <row r="361">
      <c r="A361" s="557" t="s">
        <v>10577</v>
      </c>
      <c r="B361" s="513">
        <v>46014.0</v>
      </c>
      <c r="C361" s="42">
        <v>15574.0</v>
      </c>
      <c r="D361" s="47" t="s">
        <v>10575</v>
      </c>
      <c r="E361" s="46" t="s">
        <v>7399</v>
      </c>
      <c r="F361" s="47" t="s">
        <v>10576</v>
      </c>
      <c r="G361" s="47" t="s">
        <v>485</v>
      </c>
      <c r="H361" s="47" t="s">
        <v>486</v>
      </c>
      <c r="I361" s="547" t="s">
        <v>58</v>
      </c>
      <c r="J361" s="49">
        <v>45822.0</v>
      </c>
      <c r="K361" s="40"/>
      <c r="L361" s="42"/>
      <c r="M361" s="51">
        <v>472000.0</v>
      </c>
      <c r="N361" s="547" t="s">
        <v>75</v>
      </c>
      <c r="O361" s="54">
        <v>0.0</v>
      </c>
      <c r="P361" s="54">
        <v>0.0</v>
      </c>
      <c r="Q361" s="51">
        <v>0.0</v>
      </c>
      <c r="R361" s="51">
        <v>0.0</v>
      </c>
      <c r="S361" s="52">
        <f t="shared" si="4"/>
        <v>0</v>
      </c>
      <c r="T361" s="42" t="s">
        <v>248</v>
      </c>
      <c r="U361" s="513">
        <v>46014.0</v>
      </c>
      <c r="V361" s="49">
        <v>46674.0</v>
      </c>
      <c r="W361" s="42">
        <v>4.0</v>
      </c>
      <c r="X361" s="547" t="s">
        <v>84</v>
      </c>
      <c r="Y361" s="514" t="s">
        <v>85</v>
      </c>
    </row>
    <row r="362">
      <c r="A362" s="38" t="s">
        <v>10578</v>
      </c>
      <c r="B362" s="513">
        <v>46015.0</v>
      </c>
      <c r="C362" s="42">
        <v>3316.0</v>
      </c>
      <c r="D362" s="228" t="s">
        <v>867</v>
      </c>
      <c r="E362" s="46" t="s">
        <v>868</v>
      </c>
      <c r="F362" s="47" t="s">
        <v>869</v>
      </c>
      <c r="G362" s="47" t="s">
        <v>870</v>
      </c>
      <c r="H362" s="47" t="s">
        <v>134</v>
      </c>
      <c r="I362" s="547" t="s">
        <v>58</v>
      </c>
      <c r="J362" s="49">
        <v>44523.0</v>
      </c>
      <c r="K362" s="513">
        <v>46014.0</v>
      </c>
      <c r="L362" s="547" t="s">
        <v>75</v>
      </c>
      <c r="M362" s="51">
        <v>0.0</v>
      </c>
      <c r="N362" s="547" t="s">
        <v>75</v>
      </c>
      <c r="O362" s="54">
        <v>78000.0</v>
      </c>
      <c r="P362" s="95">
        <v>78000.0</v>
      </c>
      <c r="Q362" s="51">
        <v>0.0</v>
      </c>
      <c r="R362" s="51">
        <v>4440.0</v>
      </c>
      <c r="S362" s="52">
        <f t="shared" si="4"/>
        <v>73560</v>
      </c>
      <c r="T362" s="42" t="s">
        <v>83</v>
      </c>
      <c r="U362" s="513">
        <v>46014.0</v>
      </c>
      <c r="V362" s="49">
        <v>46044.0</v>
      </c>
      <c r="W362" s="42">
        <v>1.0</v>
      </c>
      <c r="X362" s="514" t="s">
        <v>1681</v>
      </c>
      <c r="Y362" s="514" t="s">
        <v>85</v>
      </c>
    </row>
    <row r="363">
      <c r="A363" s="557" t="s">
        <v>10579</v>
      </c>
      <c r="B363" s="513">
        <v>46015.0</v>
      </c>
      <c r="C363" s="42">
        <v>11691.0</v>
      </c>
      <c r="D363" s="228" t="s">
        <v>270</v>
      </c>
      <c r="E363" s="46" t="s">
        <v>271</v>
      </c>
      <c r="F363" s="47" t="s">
        <v>272</v>
      </c>
      <c r="G363" s="47" t="s">
        <v>273</v>
      </c>
      <c r="H363" s="47" t="s">
        <v>156</v>
      </c>
      <c r="I363" s="42" t="s">
        <v>67</v>
      </c>
      <c r="J363" s="49">
        <v>45376.0</v>
      </c>
      <c r="K363" s="513">
        <v>46014.0</v>
      </c>
      <c r="L363" s="547" t="s">
        <v>75</v>
      </c>
      <c r="M363" s="54">
        <v>78000.0</v>
      </c>
      <c r="N363" s="513">
        <v>46015.0</v>
      </c>
      <c r="O363" s="54">
        <v>80000.0</v>
      </c>
      <c r="P363" s="95">
        <v>80000.0</v>
      </c>
      <c r="Q363" s="51">
        <v>0.0</v>
      </c>
      <c r="R363" s="51">
        <v>560.0</v>
      </c>
      <c r="S363" s="52">
        <f t="shared" si="4"/>
        <v>79440</v>
      </c>
      <c r="T363" s="42" t="s">
        <v>83</v>
      </c>
      <c r="U363" s="513">
        <v>46015.0</v>
      </c>
      <c r="V363" s="49">
        <v>46051.0</v>
      </c>
      <c r="W363" s="42">
        <v>1.0</v>
      </c>
      <c r="X363" s="514" t="s">
        <v>1681</v>
      </c>
      <c r="Y363" s="514" t="s">
        <v>85</v>
      </c>
    </row>
    <row r="364">
      <c r="A364" s="38" t="s">
        <v>4910</v>
      </c>
      <c r="B364" s="513">
        <v>46015.0</v>
      </c>
      <c r="C364" s="42">
        <v>1389.0</v>
      </c>
      <c r="D364" s="228" t="s">
        <v>180</v>
      </c>
      <c r="E364" s="46" t="s">
        <v>181</v>
      </c>
      <c r="F364" s="47" t="s">
        <v>2486</v>
      </c>
      <c r="G364" s="47" t="s">
        <v>121</v>
      </c>
      <c r="H364" s="47" t="s">
        <v>123</v>
      </c>
      <c r="I364" s="547" t="s">
        <v>58</v>
      </c>
      <c r="J364" s="49">
        <v>44361.0</v>
      </c>
      <c r="K364" s="513">
        <v>46014.0</v>
      </c>
      <c r="L364" s="547" t="s">
        <v>75</v>
      </c>
      <c r="M364" s="51">
        <v>0.0</v>
      </c>
      <c r="N364" s="547" t="s">
        <v>75</v>
      </c>
      <c r="O364" s="54">
        <v>78000.0</v>
      </c>
      <c r="P364" s="95">
        <v>78000.0</v>
      </c>
      <c r="Q364" s="51">
        <v>0.0</v>
      </c>
      <c r="R364" s="51">
        <v>546.0</v>
      </c>
      <c r="S364" s="52">
        <f t="shared" si="4"/>
        <v>77454</v>
      </c>
      <c r="T364" s="42" t="s">
        <v>83</v>
      </c>
      <c r="U364" s="513">
        <v>46014.0</v>
      </c>
      <c r="V364" s="49">
        <v>46044.0</v>
      </c>
      <c r="W364" s="42">
        <v>1.0</v>
      </c>
      <c r="X364" s="514" t="s">
        <v>1681</v>
      </c>
      <c r="Y364" s="514" t="s">
        <v>85</v>
      </c>
    </row>
    <row r="365">
      <c r="A365" s="557" t="s">
        <v>4913</v>
      </c>
      <c r="B365" s="513">
        <v>46015.0</v>
      </c>
      <c r="C365" s="42">
        <v>11703.0</v>
      </c>
      <c r="D365" s="228" t="s">
        <v>1836</v>
      </c>
      <c r="E365" s="46" t="s">
        <v>524</v>
      </c>
      <c r="F365" s="47" t="s">
        <v>525</v>
      </c>
      <c r="G365" s="47" t="s">
        <v>404</v>
      </c>
      <c r="H365" s="47" t="s">
        <v>72</v>
      </c>
      <c r="I365" s="42" t="s">
        <v>67</v>
      </c>
      <c r="J365" s="49">
        <v>45377.0</v>
      </c>
      <c r="K365" s="513">
        <v>46014.0</v>
      </c>
      <c r="L365" s="547" t="s">
        <v>75</v>
      </c>
      <c r="M365" s="51">
        <v>0.0</v>
      </c>
      <c r="N365" s="547" t="s">
        <v>75</v>
      </c>
      <c r="O365" s="54">
        <v>118000.0</v>
      </c>
      <c r="P365" s="95">
        <v>118000.0</v>
      </c>
      <c r="Q365" s="51">
        <v>0.0</v>
      </c>
      <c r="R365" s="51">
        <v>4400.0</v>
      </c>
      <c r="S365" s="52">
        <f t="shared" si="4"/>
        <v>113600</v>
      </c>
      <c r="T365" s="42" t="s">
        <v>83</v>
      </c>
      <c r="U365" s="513">
        <v>46014.0</v>
      </c>
      <c r="V365" s="49">
        <v>46051.0</v>
      </c>
      <c r="W365" s="42">
        <v>1.0</v>
      </c>
      <c r="X365" s="547" t="s">
        <v>84</v>
      </c>
      <c r="Y365" s="514" t="s">
        <v>85</v>
      </c>
    </row>
    <row r="366">
      <c r="A366" s="38" t="s">
        <v>4915</v>
      </c>
      <c r="B366" s="513">
        <v>46015.0</v>
      </c>
      <c r="C366" s="42">
        <v>7934.0</v>
      </c>
      <c r="D366" s="228" t="s">
        <v>657</v>
      </c>
      <c r="E366" s="46" t="s">
        <v>659</v>
      </c>
      <c r="F366" s="47" t="s">
        <v>7321</v>
      </c>
      <c r="G366" s="47" t="s">
        <v>194</v>
      </c>
      <c r="H366" s="47" t="s">
        <v>177</v>
      </c>
      <c r="I366" s="547" t="s">
        <v>58</v>
      </c>
      <c r="J366" s="49">
        <v>44929.0</v>
      </c>
      <c r="K366" s="513">
        <v>46014.0</v>
      </c>
      <c r="L366" s="547" t="s">
        <v>75</v>
      </c>
      <c r="M366" s="51">
        <v>0.0</v>
      </c>
      <c r="N366" s="547" t="s">
        <v>75</v>
      </c>
      <c r="O366" s="54">
        <v>118000.0</v>
      </c>
      <c r="P366" s="95">
        <v>118000.0</v>
      </c>
      <c r="Q366" s="51">
        <v>0.0</v>
      </c>
      <c r="R366" s="51">
        <v>826.0</v>
      </c>
      <c r="S366" s="52">
        <f t="shared" si="4"/>
        <v>117174</v>
      </c>
      <c r="T366" s="42" t="s">
        <v>83</v>
      </c>
      <c r="U366" s="513">
        <v>46014.0</v>
      </c>
      <c r="V366" s="49">
        <v>46045.0</v>
      </c>
      <c r="W366" s="42">
        <v>1.0</v>
      </c>
      <c r="X366" s="547" t="s">
        <v>84</v>
      </c>
      <c r="Y366" s="514" t="s">
        <v>85</v>
      </c>
    </row>
    <row r="367">
      <c r="A367" s="38" t="s">
        <v>4918</v>
      </c>
      <c r="B367" s="513">
        <v>46015.0</v>
      </c>
      <c r="C367" s="42">
        <v>7649.0</v>
      </c>
      <c r="D367" s="228" t="s">
        <v>2625</v>
      </c>
      <c r="E367" s="46" t="s">
        <v>2626</v>
      </c>
      <c r="F367" s="47" t="s">
        <v>2627</v>
      </c>
      <c r="G367" s="47" t="s">
        <v>70</v>
      </c>
      <c r="H367" s="47" t="s">
        <v>72</v>
      </c>
      <c r="I367" s="547" t="s">
        <v>58</v>
      </c>
      <c r="J367" s="49">
        <v>44891.0</v>
      </c>
      <c r="K367" s="513">
        <v>46014.0</v>
      </c>
      <c r="L367" s="547" t="s">
        <v>75</v>
      </c>
      <c r="M367" s="51">
        <v>0.0</v>
      </c>
      <c r="N367" s="547" t="s">
        <v>75</v>
      </c>
      <c r="O367" s="54">
        <v>78067.0</v>
      </c>
      <c r="P367" s="82">
        <v>78067.0</v>
      </c>
      <c r="Q367" s="51">
        <v>0.0</v>
      </c>
      <c r="R367" s="51">
        <v>0.0</v>
      </c>
      <c r="S367" s="52">
        <f t="shared" si="4"/>
        <v>78067</v>
      </c>
      <c r="T367" s="42" t="s">
        <v>112</v>
      </c>
      <c r="U367" s="513">
        <v>46014.0</v>
      </c>
      <c r="V367" s="49">
        <v>46044.0</v>
      </c>
      <c r="W367" s="42">
        <v>1.0</v>
      </c>
      <c r="X367" s="514" t="s">
        <v>1681</v>
      </c>
      <c r="Y367" s="514" t="s">
        <v>85</v>
      </c>
    </row>
    <row r="368">
      <c r="A368" s="38" t="s">
        <v>10581</v>
      </c>
      <c r="B368" s="513">
        <v>46015.0</v>
      </c>
      <c r="C368" s="42">
        <v>11897.0</v>
      </c>
      <c r="D368" s="228" t="s">
        <v>3408</v>
      </c>
      <c r="E368" s="46" t="s">
        <v>3409</v>
      </c>
      <c r="F368" s="47" t="s">
        <v>3410</v>
      </c>
      <c r="G368" s="47" t="s">
        <v>1071</v>
      </c>
      <c r="H368" s="47" t="s">
        <v>1071</v>
      </c>
      <c r="I368" s="547" t="s">
        <v>58</v>
      </c>
      <c r="J368" s="49">
        <v>45401.0</v>
      </c>
      <c r="K368" s="513">
        <v>46015.0</v>
      </c>
      <c r="L368" s="547" t="s">
        <v>75</v>
      </c>
      <c r="M368" s="51">
        <v>0.0</v>
      </c>
      <c r="N368" s="547" t="s">
        <v>75</v>
      </c>
      <c r="O368" s="54">
        <v>118092.0</v>
      </c>
      <c r="P368" s="103">
        <v>118000.0</v>
      </c>
      <c r="Q368" s="51">
        <v>0.0</v>
      </c>
      <c r="R368" s="51">
        <v>0.0</v>
      </c>
      <c r="S368" s="52">
        <f t="shared" si="4"/>
        <v>118000</v>
      </c>
      <c r="T368" s="42" t="s">
        <v>112</v>
      </c>
      <c r="U368" s="513">
        <v>46015.0</v>
      </c>
      <c r="V368" s="49">
        <v>46046.0</v>
      </c>
      <c r="W368" s="42">
        <v>1.0</v>
      </c>
      <c r="X368" s="547" t="s">
        <v>84</v>
      </c>
      <c r="Y368" s="514" t="s">
        <v>85</v>
      </c>
    </row>
    <row r="369">
      <c r="A369" s="46" t="s">
        <v>10582</v>
      </c>
      <c r="B369" s="513">
        <v>46015.0</v>
      </c>
      <c r="C369" s="42">
        <v>4343.0</v>
      </c>
      <c r="D369" s="228" t="s">
        <v>151</v>
      </c>
      <c r="E369" s="46" t="s">
        <v>152</v>
      </c>
      <c r="F369" s="47" t="s">
        <v>4110</v>
      </c>
      <c r="G369" s="47" t="s">
        <v>155</v>
      </c>
      <c r="H369" s="47" t="s">
        <v>156</v>
      </c>
      <c r="I369" s="42" t="s">
        <v>67</v>
      </c>
      <c r="J369" s="49">
        <v>44585.0</v>
      </c>
      <c r="K369" s="513">
        <v>46015.0</v>
      </c>
      <c r="L369" s="547" t="s">
        <v>75</v>
      </c>
      <c r="M369" s="51">
        <v>0.0</v>
      </c>
      <c r="N369" s="547" t="s">
        <v>75</v>
      </c>
      <c r="O369" s="54">
        <v>78000.0</v>
      </c>
      <c r="P369" s="83">
        <v>78000.0</v>
      </c>
      <c r="Q369" s="51">
        <v>0.0</v>
      </c>
      <c r="R369" s="51">
        <v>1560.0</v>
      </c>
      <c r="S369" s="52">
        <f t="shared" si="4"/>
        <v>76440</v>
      </c>
      <c r="T369" s="42" t="s">
        <v>83</v>
      </c>
      <c r="U369" s="513">
        <v>46015.0</v>
      </c>
      <c r="V369" s="49">
        <v>46045.0</v>
      </c>
      <c r="W369" s="42">
        <v>1.0</v>
      </c>
      <c r="X369" s="514" t="s">
        <v>1681</v>
      </c>
      <c r="Y369" s="514" t="s">
        <v>85</v>
      </c>
    </row>
    <row r="370">
      <c r="A370" s="38" t="s">
        <v>10583</v>
      </c>
      <c r="B370" s="513">
        <v>46015.0</v>
      </c>
      <c r="C370" s="42">
        <v>9096.0</v>
      </c>
      <c r="D370" s="228" t="s">
        <v>3954</v>
      </c>
      <c r="E370" s="46" t="s">
        <v>3956</v>
      </c>
      <c r="F370" s="47" t="s">
        <v>3958</v>
      </c>
      <c r="G370" s="47" t="s">
        <v>3303</v>
      </c>
      <c r="H370" s="47" t="s">
        <v>134</v>
      </c>
      <c r="I370" s="547" t="s">
        <v>58</v>
      </c>
      <c r="J370" s="49">
        <v>45068.0</v>
      </c>
      <c r="K370" s="513">
        <v>46015.0</v>
      </c>
      <c r="L370" s="547" t="s">
        <v>75</v>
      </c>
      <c r="M370" s="51">
        <v>78000.0</v>
      </c>
      <c r="N370" s="547" t="s">
        <v>75</v>
      </c>
      <c r="O370" s="54">
        <v>80000.0</v>
      </c>
      <c r="P370" s="83">
        <v>80000.0</v>
      </c>
      <c r="Q370" s="51">
        <v>0.0</v>
      </c>
      <c r="R370" s="51">
        <v>560.0</v>
      </c>
      <c r="S370" s="52">
        <f t="shared" si="4"/>
        <v>79440</v>
      </c>
      <c r="T370" s="42" t="s">
        <v>83</v>
      </c>
      <c r="U370" s="513">
        <v>46015.0</v>
      </c>
      <c r="V370" s="49">
        <v>46045.0</v>
      </c>
      <c r="W370" s="42">
        <v>1.0</v>
      </c>
      <c r="X370" s="514" t="s">
        <v>1681</v>
      </c>
      <c r="Y370" s="514" t="s">
        <v>85</v>
      </c>
    </row>
    <row r="371">
      <c r="A371" s="38" t="s">
        <v>10585</v>
      </c>
      <c r="B371" s="513">
        <v>46015.0</v>
      </c>
      <c r="C371" s="42">
        <v>8444.0</v>
      </c>
      <c r="D371" s="228" t="s">
        <v>8446</v>
      </c>
      <c r="E371" s="46" t="s">
        <v>1324</v>
      </c>
      <c r="F371" s="47" t="s">
        <v>3093</v>
      </c>
      <c r="G371" s="47" t="s">
        <v>323</v>
      </c>
      <c r="H371" s="47" t="s">
        <v>177</v>
      </c>
      <c r="I371" s="547" t="s">
        <v>58</v>
      </c>
      <c r="J371" s="49">
        <v>44986.0</v>
      </c>
      <c r="K371" s="513">
        <v>46015.0</v>
      </c>
      <c r="L371" s="547" t="s">
        <v>75</v>
      </c>
      <c r="M371" s="51">
        <v>78000.0</v>
      </c>
      <c r="N371" s="547" t="s">
        <v>75</v>
      </c>
      <c r="O371" s="54">
        <v>312000.0</v>
      </c>
      <c r="P371" s="83">
        <v>312000.0</v>
      </c>
      <c r="Q371" s="51">
        <v>0.0</v>
      </c>
      <c r="R371" s="51">
        <v>4440.0</v>
      </c>
      <c r="S371" s="52">
        <f t="shared" si="4"/>
        <v>307560</v>
      </c>
      <c r="T371" s="42" t="s">
        <v>83</v>
      </c>
      <c r="U371" s="513">
        <v>46015.0</v>
      </c>
      <c r="V371" s="49">
        <v>46045.0</v>
      </c>
      <c r="W371" s="42">
        <v>1.0</v>
      </c>
      <c r="X371" s="514" t="s">
        <v>1681</v>
      </c>
      <c r="Y371" s="514" t="s">
        <v>85</v>
      </c>
    </row>
    <row r="372">
      <c r="A372" s="38" t="s">
        <v>10586</v>
      </c>
      <c r="B372" s="513">
        <v>46015.0</v>
      </c>
      <c r="C372" s="42">
        <v>11881.0</v>
      </c>
      <c r="D372" s="228" t="s">
        <v>967</v>
      </c>
      <c r="E372" s="46" t="s">
        <v>968</v>
      </c>
      <c r="F372" s="47" t="s">
        <v>970</v>
      </c>
      <c r="G372" s="47" t="s">
        <v>132</v>
      </c>
      <c r="H372" s="47" t="s">
        <v>134</v>
      </c>
      <c r="I372" s="547" t="s">
        <v>58</v>
      </c>
      <c r="J372" s="49">
        <v>45399.0</v>
      </c>
      <c r="K372" s="513">
        <v>46015.0</v>
      </c>
      <c r="L372" s="547" t="s">
        <v>75</v>
      </c>
      <c r="M372" s="51">
        <v>0.0</v>
      </c>
      <c r="N372" s="547" t="s">
        <v>75</v>
      </c>
      <c r="O372" s="54">
        <v>118000.0</v>
      </c>
      <c r="P372" s="83">
        <v>118000.0</v>
      </c>
      <c r="Q372" s="51">
        <v>0.0</v>
      </c>
      <c r="R372" s="51">
        <v>4400.0</v>
      </c>
      <c r="S372" s="52">
        <f t="shared" si="4"/>
        <v>113600</v>
      </c>
      <c r="T372" s="42" t="s">
        <v>83</v>
      </c>
      <c r="U372" s="513">
        <v>46015.0</v>
      </c>
      <c r="V372" s="49">
        <v>46045.0</v>
      </c>
      <c r="W372" s="42">
        <v>1.0</v>
      </c>
      <c r="X372" s="42" t="s">
        <v>84</v>
      </c>
      <c r="Y372" s="514" t="s">
        <v>85</v>
      </c>
    </row>
    <row r="373">
      <c r="A373" s="46" t="s">
        <v>10588</v>
      </c>
      <c r="B373" s="513">
        <v>46015.0</v>
      </c>
      <c r="C373" s="42">
        <v>8912.0</v>
      </c>
      <c r="D373" s="228" t="s">
        <v>5057</v>
      </c>
      <c r="E373" s="46" t="s">
        <v>3492</v>
      </c>
      <c r="F373" s="47" t="s">
        <v>3493</v>
      </c>
      <c r="G373" s="47" t="s">
        <v>3303</v>
      </c>
      <c r="H373" s="47" t="s">
        <v>134</v>
      </c>
      <c r="I373" s="42" t="s">
        <v>67</v>
      </c>
      <c r="J373" s="49">
        <v>45047.0</v>
      </c>
      <c r="K373" s="513">
        <v>46015.0</v>
      </c>
      <c r="L373" s="547" t="s">
        <v>75</v>
      </c>
      <c r="M373" s="51">
        <v>0.0</v>
      </c>
      <c r="N373" s="547" t="s">
        <v>75</v>
      </c>
      <c r="O373" s="51">
        <v>78000.0</v>
      </c>
      <c r="P373" s="229">
        <v>78000.0</v>
      </c>
      <c r="Q373" s="51">
        <v>0.0</v>
      </c>
      <c r="R373" s="51">
        <v>546.0</v>
      </c>
      <c r="S373" s="52">
        <f t="shared" si="4"/>
        <v>77454</v>
      </c>
      <c r="T373" s="42" t="s">
        <v>83</v>
      </c>
      <c r="U373" s="513">
        <v>46015.0</v>
      </c>
      <c r="V373" s="49">
        <v>46045.0</v>
      </c>
      <c r="W373" s="42">
        <v>1.0</v>
      </c>
      <c r="X373" s="514" t="s">
        <v>1681</v>
      </c>
      <c r="Y373" s="514" t="s">
        <v>85</v>
      </c>
    </row>
    <row r="374">
      <c r="A374" s="38" t="s">
        <v>10589</v>
      </c>
      <c r="B374" s="40">
        <v>46020.0</v>
      </c>
      <c r="C374" s="42">
        <v>10257.0</v>
      </c>
      <c r="D374" s="228" t="s">
        <v>10590</v>
      </c>
      <c r="E374" s="46" t="s">
        <v>10591</v>
      </c>
      <c r="F374" s="47" t="s">
        <v>10592</v>
      </c>
      <c r="G374" s="47" t="s">
        <v>5949</v>
      </c>
      <c r="H374" s="47" t="s">
        <v>134</v>
      </c>
      <c r="I374" s="42" t="s">
        <v>58</v>
      </c>
      <c r="J374" s="49">
        <v>45197.0</v>
      </c>
      <c r="K374" s="513">
        <v>46015.0</v>
      </c>
      <c r="L374" s="547" t="s">
        <v>75</v>
      </c>
      <c r="M374" s="51">
        <v>0.0</v>
      </c>
      <c r="N374" s="547" t="s">
        <v>75</v>
      </c>
      <c r="O374" s="54">
        <v>1993027.0</v>
      </c>
      <c r="P374" s="103">
        <v>1993027.0</v>
      </c>
      <c r="Q374" s="51">
        <v>472000.0</v>
      </c>
      <c r="R374" s="51">
        <v>0.0</v>
      </c>
      <c r="S374" s="52">
        <f t="shared" si="4"/>
        <v>1993027</v>
      </c>
      <c r="T374" s="42" t="s">
        <v>112</v>
      </c>
      <c r="U374" s="49">
        <v>46015.0</v>
      </c>
      <c r="V374" s="49">
        <v>46681.0</v>
      </c>
      <c r="W374" s="42">
        <v>18.0</v>
      </c>
      <c r="X374" s="42" t="s">
        <v>84</v>
      </c>
      <c r="Y374" s="514" t="s">
        <v>85</v>
      </c>
    </row>
    <row r="375">
      <c r="A375" s="38" t="s">
        <v>4922</v>
      </c>
      <c r="B375" s="40">
        <v>46020.0</v>
      </c>
      <c r="C375" s="42">
        <v>293.0</v>
      </c>
      <c r="D375" s="228" t="s">
        <v>5849</v>
      </c>
      <c r="E375" s="46" t="s">
        <v>3583</v>
      </c>
      <c r="F375" s="47" t="s">
        <v>3584</v>
      </c>
      <c r="G375" s="47" t="s">
        <v>3585</v>
      </c>
      <c r="H375" s="47" t="s">
        <v>2189</v>
      </c>
      <c r="I375" s="42" t="s">
        <v>58</v>
      </c>
      <c r="J375" s="49">
        <v>44287.0</v>
      </c>
      <c r="K375" s="513">
        <v>46015.0</v>
      </c>
      <c r="L375" s="547" t="s">
        <v>75</v>
      </c>
      <c r="M375" s="51">
        <v>0.0</v>
      </c>
      <c r="N375" s="547" t="s">
        <v>75</v>
      </c>
      <c r="O375" s="54">
        <v>78000.0</v>
      </c>
      <c r="P375" s="83">
        <v>78000.0</v>
      </c>
      <c r="Q375" s="51">
        <v>0.0</v>
      </c>
      <c r="R375" s="51">
        <v>4440.0</v>
      </c>
      <c r="S375" s="52">
        <f t="shared" si="4"/>
        <v>73560</v>
      </c>
      <c r="T375" s="42" t="s">
        <v>83</v>
      </c>
      <c r="U375" s="49">
        <v>46015.0</v>
      </c>
      <c r="V375" s="49">
        <v>46045.0</v>
      </c>
      <c r="W375" s="42">
        <v>1.0</v>
      </c>
      <c r="X375" s="514" t="s">
        <v>1681</v>
      </c>
      <c r="Y375" s="514" t="s">
        <v>85</v>
      </c>
    </row>
    <row r="376">
      <c r="A376" s="38" t="s">
        <v>10594</v>
      </c>
      <c r="B376" s="40">
        <v>46020.0</v>
      </c>
      <c r="C376" s="42">
        <v>4430.0</v>
      </c>
      <c r="D376" s="228" t="s">
        <v>4305</v>
      </c>
      <c r="E376" s="46" t="s">
        <v>4134</v>
      </c>
      <c r="F376" s="47" t="s">
        <v>4135</v>
      </c>
      <c r="G376" s="47" t="s">
        <v>585</v>
      </c>
      <c r="H376" s="47" t="s">
        <v>123</v>
      </c>
      <c r="I376" s="42" t="s">
        <v>58</v>
      </c>
      <c r="J376" s="49">
        <v>44590.0</v>
      </c>
      <c r="K376" s="40">
        <v>46015.0</v>
      </c>
      <c r="L376" s="42" t="s">
        <v>75</v>
      </c>
      <c r="M376" s="51">
        <v>0.0</v>
      </c>
      <c r="N376" s="42" t="s">
        <v>75</v>
      </c>
      <c r="O376" s="54">
        <v>118000.0</v>
      </c>
      <c r="P376" s="83">
        <v>118000.0</v>
      </c>
      <c r="Q376" s="51">
        <v>0.0</v>
      </c>
      <c r="R376" s="51">
        <v>826.0</v>
      </c>
      <c r="S376" s="52">
        <f t="shared" si="4"/>
        <v>117174</v>
      </c>
      <c r="T376" s="42" t="s">
        <v>83</v>
      </c>
      <c r="U376" s="49">
        <v>46015.0</v>
      </c>
      <c r="V376" s="49">
        <v>46045.0</v>
      </c>
      <c r="W376" s="42">
        <v>1.0</v>
      </c>
      <c r="X376" s="42" t="s">
        <v>84</v>
      </c>
      <c r="Y376" s="514" t="s">
        <v>85</v>
      </c>
    </row>
    <row r="377">
      <c r="A377" s="46" t="s">
        <v>10596</v>
      </c>
      <c r="B377" s="40">
        <v>46020.0</v>
      </c>
      <c r="C377" s="42">
        <v>8575.0</v>
      </c>
      <c r="D377" s="228" t="s">
        <v>4268</v>
      </c>
      <c r="E377" s="46" t="s">
        <v>4269</v>
      </c>
      <c r="F377" s="47" t="s">
        <v>4270</v>
      </c>
      <c r="G377" s="47" t="s">
        <v>601</v>
      </c>
      <c r="H377" s="47" t="s">
        <v>177</v>
      </c>
      <c r="I377" s="42" t="s">
        <v>67</v>
      </c>
      <c r="J377" s="49">
        <v>45003.0</v>
      </c>
      <c r="K377" s="40">
        <v>46015.0</v>
      </c>
      <c r="L377" s="42" t="s">
        <v>75</v>
      </c>
      <c r="M377" s="51">
        <v>0.0</v>
      </c>
      <c r="N377" s="42" t="s">
        <v>75</v>
      </c>
      <c r="O377" s="54">
        <v>78000.0</v>
      </c>
      <c r="P377" s="83">
        <v>78000.0</v>
      </c>
      <c r="Q377" s="51">
        <v>0.0</v>
      </c>
      <c r="R377" s="51">
        <v>546.0</v>
      </c>
      <c r="S377" s="52">
        <f t="shared" si="4"/>
        <v>77454</v>
      </c>
      <c r="T377" s="42" t="s">
        <v>83</v>
      </c>
      <c r="U377" s="49">
        <v>46015.0</v>
      </c>
      <c r="V377" s="49">
        <v>46047.0</v>
      </c>
      <c r="W377" s="42">
        <v>1.0</v>
      </c>
      <c r="X377" s="514" t="s">
        <v>1681</v>
      </c>
      <c r="Y377" s="514" t="s">
        <v>85</v>
      </c>
    </row>
    <row r="378">
      <c r="A378" s="38" t="s">
        <v>4923</v>
      </c>
      <c r="B378" s="40">
        <v>46020.0</v>
      </c>
      <c r="C378" s="42">
        <v>7479.0</v>
      </c>
      <c r="D378" s="228" t="s">
        <v>3074</v>
      </c>
      <c r="E378" s="46" t="s">
        <v>3075</v>
      </c>
      <c r="F378" s="47" t="s">
        <v>3076</v>
      </c>
      <c r="G378" s="47" t="s">
        <v>217</v>
      </c>
      <c r="H378" s="47" t="s">
        <v>177</v>
      </c>
      <c r="I378" s="42" t="s">
        <v>58</v>
      </c>
      <c r="J378" s="49">
        <v>44871.0</v>
      </c>
      <c r="K378" s="40">
        <v>46016.0</v>
      </c>
      <c r="L378" s="40">
        <v>46015.0</v>
      </c>
      <c r="M378" s="51">
        <v>0.0</v>
      </c>
      <c r="N378" s="40">
        <v>46016.0</v>
      </c>
      <c r="O378" s="54">
        <v>118076.0</v>
      </c>
      <c r="P378" s="103">
        <v>118076.0</v>
      </c>
      <c r="Q378" s="51">
        <v>0.0</v>
      </c>
      <c r="R378" s="51">
        <v>0.0</v>
      </c>
      <c r="S378" s="52">
        <f t="shared" si="4"/>
        <v>118076</v>
      </c>
      <c r="T378" s="42" t="s">
        <v>112</v>
      </c>
      <c r="U378" s="49">
        <v>46016.0</v>
      </c>
      <c r="V378" s="49">
        <v>46046.0</v>
      </c>
      <c r="W378" s="42">
        <v>1.0</v>
      </c>
      <c r="X378" s="42" t="s">
        <v>84</v>
      </c>
      <c r="Y378" s="514" t="s">
        <v>85</v>
      </c>
    </row>
    <row r="379">
      <c r="A379" s="46" t="s">
        <v>4926</v>
      </c>
      <c r="B379" s="40">
        <v>46020.0</v>
      </c>
      <c r="C379" s="42">
        <v>6463.0</v>
      </c>
      <c r="D379" s="228" t="s">
        <v>244</v>
      </c>
      <c r="E379" s="46" t="s">
        <v>245</v>
      </c>
      <c r="F379" s="47" t="s">
        <v>246</v>
      </c>
      <c r="G379" s="47" t="s">
        <v>122</v>
      </c>
      <c r="H379" s="47" t="s">
        <v>124</v>
      </c>
      <c r="I379" s="42" t="s">
        <v>67</v>
      </c>
      <c r="J379" s="49">
        <v>44773.0</v>
      </c>
      <c r="K379" s="40">
        <v>46015.0</v>
      </c>
      <c r="L379" s="42" t="s">
        <v>75</v>
      </c>
      <c r="M379" s="51">
        <v>118000.0</v>
      </c>
      <c r="N379" s="467">
        <v>46016.0</v>
      </c>
      <c r="O379" s="54">
        <v>170054.0</v>
      </c>
      <c r="P379" s="103">
        <v>170054.0</v>
      </c>
      <c r="Q379" s="51">
        <v>0.0</v>
      </c>
      <c r="R379" s="51">
        <v>0.0</v>
      </c>
      <c r="S379" s="52">
        <f t="shared" si="4"/>
        <v>170054</v>
      </c>
      <c r="T379" s="42" t="s">
        <v>112</v>
      </c>
      <c r="U379" s="49">
        <v>46016.0</v>
      </c>
      <c r="V379" s="49">
        <v>46047.0</v>
      </c>
      <c r="W379" s="42">
        <v>1.0</v>
      </c>
      <c r="X379" s="42" t="s">
        <v>84</v>
      </c>
      <c r="Y379" s="514" t="s">
        <v>85</v>
      </c>
    </row>
    <row r="380">
      <c r="A380" s="38" t="s">
        <v>10599</v>
      </c>
      <c r="B380" s="40">
        <v>46020.0</v>
      </c>
      <c r="C380" s="42">
        <v>11654.0</v>
      </c>
      <c r="D380" s="228" t="s">
        <v>7292</v>
      </c>
      <c r="E380" s="46" t="s">
        <v>5264</v>
      </c>
      <c r="F380" s="47" t="s">
        <v>5265</v>
      </c>
      <c r="G380" s="47" t="s">
        <v>121</v>
      </c>
      <c r="H380" s="47" t="s">
        <v>123</v>
      </c>
      <c r="I380" s="42" t="s">
        <v>58</v>
      </c>
      <c r="J380" s="49">
        <v>45371.0</v>
      </c>
      <c r="K380" s="40">
        <v>46016.0</v>
      </c>
      <c r="L380" s="42" t="s">
        <v>75</v>
      </c>
      <c r="M380" s="51">
        <v>0.0</v>
      </c>
      <c r="N380" s="42" t="s">
        <v>75</v>
      </c>
      <c r="O380" s="54">
        <v>118000.0</v>
      </c>
      <c r="P380" s="106">
        <v>118000.0</v>
      </c>
      <c r="Q380" s="51">
        <v>0.0</v>
      </c>
      <c r="R380" s="51">
        <v>4400.0</v>
      </c>
      <c r="S380" s="52">
        <f t="shared" si="4"/>
        <v>113600</v>
      </c>
      <c r="T380" s="42" t="s">
        <v>83</v>
      </c>
      <c r="U380" s="49">
        <v>46016.0</v>
      </c>
      <c r="V380" s="49">
        <v>46046.0</v>
      </c>
      <c r="W380" s="42">
        <v>1.0</v>
      </c>
      <c r="X380" s="42" t="s">
        <v>84</v>
      </c>
      <c r="Y380" s="514" t="s">
        <v>85</v>
      </c>
    </row>
    <row r="381">
      <c r="A381" s="46" t="s">
        <v>10600</v>
      </c>
      <c r="B381" s="40">
        <v>46020.0</v>
      </c>
      <c r="C381" s="42">
        <v>10023.0</v>
      </c>
      <c r="D381" s="228" t="s">
        <v>7657</v>
      </c>
      <c r="E381" s="46" t="s">
        <v>3747</v>
      </c>
      <c r="F381" s="47" t="s">
        <v>2028</v>
      </c>
      <c r="G381" s="47" t="s">
        <v>179</v>
      </c>
      <c r="H381" s="47" t="s">
        <v>177</v>
      </c>
      <c r="I381" s="42" t="s">
        <v>67</v>
      </c>
      <c r="J381" s="49">
        <v>45174.0</v>
      </c>
      <c r="K381" s="40">
        <v>46016.0</v>
      </c>
      <c r="L381" s="42" t="s">
        <v>75</v>
      </c>
      <c r="M381" s="51">
        <v>0.0</v>
      </c>
      <c r="N381" s="42" t="s">
        <v>75</v>
      </c>
      <c r="O381" s="54">
        <v>78000.0</v>
      </c>
      <c r="P381" s="106">
        <v>78000.0</v>
      </c>
      <c r="Q381" s="51">
        <v>0.0</v>
      </c>
      <c r="R381" s="51">
        <v>1560.0</v>
      </c>
      <c r="S381" s="52">
        <f t="shared" si="4"/>
        <v>76440</v>
      </c>
      <c r="T381" s="42" t="s">
        <v>83</v>
      </c>
      <c r="U381" s="49">
        <v>46016.0</v>
      </c>
      <c r="V381" s="49">
        <v>46046.0</v>
      </c>
      <c r="W381" s="42">
        <v>1.0</v>
      </c>
      <c r="X381" s="42" t="s">
        <v>98</v>
      </c>
      <c r="Y381" s="514" t="s">
        <v>85</v>
      </c>
    </row>
    <row r="382">
      <c r="A382" s="38" t="s">
        <v>4930</v>
      </c>
      <c r="B382" s="40">
        <v>46020.0</v>
      </c>
      <c r="C382" s="42">
        <v>6022.0</v>
      </c>
      <c r="D382" s="228" t="s">
        <v>10601</v>
      </c>
      <c r="E382" s="46" t="s">
        <v>3449</v>
      </c>
      <c r="F382" s="47" t="s">
        <v>3450</v>
      </c>
      <c r="G382" s="47" t="s">
        <v>273</v>
      </c>
      <c r="H382" s="47" t="s">
        <v>156</v>
      </c>
      <c r="I382" s="42" t="s">
        <v>58</v>
      </c>
      <c r="J382" s="49">
        <v>44727.0</v>
      </c>
      <c r="K382" s="40">
        <v>46016.0</v>
      </c>
      <c r="L382" s="42" t="s">
        <v>75</v>
      </c>
      <c r="M382" s="51">
        <v>0.0</v>
      </c>
      <c r="N382" s="42" t="s">
        <v>75</v>
      </c>
      <c r="O382" s="54">
        <v>78000.0</v>
      </c>
      <c r="P382" s="106">
        <v>78000.0</v>
      </c>
      <c r="Q382" s="51">
        <v>0.0</v>
      </c>
      <c r="R382" s="51">
        <v>546.0</v>
      </c>
      <c r="S382" s="52">
        <f t="shared" si="4"/>
        <v>77454</v>
      </c>
      <c r="T382" s="42" t="s">
        <v>83</v>
      </c>
      <c r="U382" s="49">
        <v>46016.0</v>
      </c>
      <c r="V382" s="49">
        <v>46046.0</v>
      </c>
      <c r="W382" s="42">
        <v>1.0</v>
      </c>
      <c r="X382" s="42" t="s">
        <v>98</v>
      </c>
      <c r="Y382" s="514" t="s">
        <v>85</v>
      </c>
    </row>
    <row r="383">
      <c r="A383" s="38" t="s">
        <v>10602</v>
      </c>
      <c r="B383" s="40">
        <v>46020.0</v>
      </c>
      <c r="C383" s="42">
        <v>12292.0</v>
      </c>
      <c r="D383" s="228" t="s">
        <v>1405</v>
      </c>
      <c r="E383" s="46" t="s">
        <v>1407</v>
      </c>
      <c r="F383" s="47" t="s">
        <v>1409</v>
      </c>
      <c r="G383" s="47" t="s">
        <v>243</v>
      </c>
      <c r="H383" s="47" t="s">
        <v>123</v>
      </c>
      <c r="I383" s="42" t="s">
        <v>58</v>
      </c>
      <c r="J383" s="49">
        <v>45443.0</v>
      </c>
      <c r="K383" s="40">
        <v>46016.0</v>
      </c>
      <c r="L383" s="42" t="s">
        <v>75</v>
      </c>
      <c r="M383" s="51">
        <v>0.0</v>
      </c>
      <c r="N383" s="42" t="s">
        <v>75</v>
      </c>
      <c r="O383" s="54">
        <v>118080.0</v>
      </c>
      <c r="P383" s="83">
        <v>118080.0</v>
      </c>
      <c r="Q383" s="51">
        <v>0.0</v>
      </c>
      <c r="R383" s="51">
        <v>0.0</v>
      </c>
      <c r="S383" s="52">
        <f t="shared" si="4"/>
        <v>118080</v>
      </c>
      <c r="T383" s="42" t="s">
        <v>112</v>
      </c>
      <c r="U383" s="49">
        <v>46016.0</v>
      </c>
      <c r="V383" s="49">
        <v>46046.0</v>
      </c>
      <c r="W383" s="42">
        <v>1.0</v>
      </c>
      <c r="X383" s="42" t="s">
        <v>84</v>
      </c>
      <c r="Y383" s="514" t="s">
        <v>85</v>
      </c>
    </row>
    <row r="384">
      <c r="A384" s="38" t="s">
        <v>10603</v>
      </c>
      <c r="B384" s="40">
        <v>46020.0</v>
      </c>
      <c r="C384" s="42">
        <v>11154.0</v>
      </c>
      <c r="D384" s="228" t="s">
        <v>10328</v>
      </c>
      <c r="E384" s="46" t="s">
        <v>4041</v>
      </c>
      <c r="F384" s="47" t="s">
        <v>4042</v>
      </c>
      <c r="G384" s="47" t="s">
        <v>179</v>
      </c>
      <c r="H384" s="47" t="s">
        <v>177</v>
      </c>
      <c r="I384" s="42" t="s">
        <v>58</v>
      </c>
      <c r="J384" s="49">
        <v>45315.0</v>
      </c>
      <c r="K384" s="40">
        <v>46016.0</v>
      </c>
      <c r="L384" s="42" t="s">
        <v>75</v>
      </c>
      <c r="M384" s="51">
        <v>118000.0</v>
      </c>
      <c r="N384" s="42" t="s">
        <v>75</v>
      </c>
      <c r="O384" s="54">
        <v>120000.0</v>
      </c>
      <c r="P384" s="106">
        <v>120000.0</v>
      </c>
      <c r="Q384" s="51">
        <v>0.0</v>
      </c>
      <c r="R384" s="51">
        <v>4440.0</v>
      </c>
      <c r="S384" s="52">
        <f t="shared" si="4"/>
        <v>115560</v>
      </c>
      <c r="T384" s="42" t="s">
        <v>83</v>
      </c>
      <c r="U384" s="49">
        <v>46016.0</v>
      </c>
      <c r="V384" s="49">
        <v>46049.0</v>
      </c>
      <c r="W384" s="42">
        <v>1.0</v>
      </c>
      <c r="X384" s="42" t="s">
        <v>84</v>
      </c>
      <c r="Y384" s="514" t="s">
        <v>85</v>
      </c>
    </row>
    <row r="385">
      <c r="A385" s="46" t="s">
        <v>4941</v>
      </c>
      <c r="B385" s="40">
        <v>46020.0</v>
      </c>
      <c r="C385" s="42">
        <v>4072.0</v>
      </c>
      <c r="D385" s="228" t="s">
        <v>717</v>
      </c>
      <c r="E385" s="46" t="s">
        <v>718</v>
      </c>
      <c r="F385" s="47" t="s">
        <v>4034</v>
      </c>
      <c r="G385" s="47" t="s">
        <v>601</v>
      </c>
      <c r="H385" s="47" t="s">
        <v>177</v>
      </c>
      <c r="I385" s="42" t="s">
        <v>67</v>
      </c>
      <c r="J385" s="49">
        <v>44566.0</v>
      </c>
      <c r="K385" s="40">
        <v>46017.0</v>
      </c>
      <c r="L385" s="42" t="s">
        <v>75</v>
      </c>
      <c r="M385" s="51">
        <v>118000.0</v>
      </c>
      <c r="N385" s="42" t="s">
        <v>75</v>
      </c>
      <c r="O385" s="54">
        <v>150000.0</v>
      </c>
      <c r="P385" s="117">
        <v>150000.0</v>
      </c>
      <c r="Q385" s="51">
        <v>0.0</v>
      </c>
      <c r="R385" s="51">
        <v>1050.0</v>
      </c>
      <c r="S385" s="52">
        <f t="shared" si="4"/>
        <v>148950</v>
      </c>
      <c r="T385" s="42" t="s">
        <v>83</v>
      </c>
      <c r="U385" s="49">
        <v>46017.0</v>
      </c>
      <c r="V385" s="49">
        <v>46051.0</v>
      </c>
      <c r="W385" s="42">
        <v>1.0</v>
      </c>
      <c r="X385" s="42" t="s">
        <v>84</v>
      </c>
      <c r="Y385" s="514" t="s">
        <v>85</v>
      </c>
    </row>
    <row r="386">
      <c r="A386" s="38" t="s">
        <v>4934</v>
      </c>
      <c r="B386" s="40">
        <v>46020.0</v>
      </c>
      <c r="C386" s="42">
        <v>4234.0</v>
      </c>
      <c r="D386" s="228" t="s">
        <v>4461</v>
      </c>
      <c r="E386" s="46" t="s">
        <v>69</v>
      </c>
      <c r="F386" s="47" t="s">
        <v>4462</v>
      </c>
      <c r="G386" s="47" t="s">
        <v>3303</v>
      </c>
      <c r="H386" s="47" t="s">
        <v>134</v>
      </c>
      <c r="I386" s="42" t="s">
        <v>58</v>
      </c>
      <c r="J386" s="49">
        <v>44576.0</v>
      </c>
      <c r="K386" s="40">
        <v>46017.0</v>
      </c>
      <c r="L386" s="42" t="s">
        <v>75</v>
      </c>
      <c r="M386" s="51">
        <v>0.0</v>
      </c>
      <c r="N386" s="42" t="s">
        <v>75</v>
      </c>
      <c r="O386" s="54">
        <v>78000.0</v>
      </c>
      <c r="P386" s="117">
        <v>78000.0</v>
      </c>
      <c r="Q386" s="51">
        <v>0.0</v>
      </c>
      <c r="R386" s="51">
        <v>546.0</v>
      </c>
      <c r="S386" s="52">
        <f t="shared" si="4"/>
        <v>77454</v>
      </c>
      <c r="T386" s="42" t="s">
        <v>83</v>
      </c>
      <c r="U386" s="49">
        <v>46017.0</v>
      </c>
      <c r="V386" s="49">
        <v>46047.0</v>
      </c>
      <c r="W386" s="42">
        <v>1.0</v>
      </c>
      <c r="X386" s="42" t="s">
        <v>98</v>
      </c>
      <c r="Y386" s="514" t="s">
        <v>85</v>
      </c>
    </row>
    <row r="387">
      <c r="A387" s="46" t="s">
        <v>10604</v>
      </c>
      <c r="B387" s="40">
        <v>46020.0</v>
      </c>
      <c r="C387" s="42">
        <v>8829.0</v>
      </c>
      <c r="D387" s="228" t="s">
        <v>4563</v>
      </c>
      <c r="E387" s="46" t="s">
        <v>4480</v>
      </c>
      <c r="F387" s="47" t="s">
        <v>4481</v>
      </c>
      <c r="G387" s="47" t="s">
        <v>796</v>
      </c>
      <c r="H387" s="47" t="s">
        <v>134</v>
      </c>
      <c r="I387" s="42" t="s">
        <v>67</v>
      </c>
      <c r="J387" s="49">
        <v>45041.0</v>
      </c>
      <c r="K387" s="40">
        <v>46017.0</v>
      </c>
      <c r="L387" s="42" t="s">
        <v>75</v>
      </c>
      <c r="M387" s="51">
        <v>0.0</v>
      </c>
      <c r="N387" s="42" t="s">
        <v>75</v>
      </c>
      <c r="O387" s="54">
        <v>118000.0</v>
      </c>
      <c r="P387" s="117">
        <v>118000.0</v>
      </c>
      <c r="Q387" s="51">
        <v>0.0</v>
      </c>
      <c r="R387" s="51">
        <v>2360.0</v>
      </c>
      <c r="S387" s="52">
        <f t="shared" si="4"/>
        <v>115640</v>
      </c>
      <c r="T387" s="42" t="s">
        <v>83</v>
      </c>
      <c r="U387" s="49">
        <v>46017.0</v>
      </c>
      <c r="V387" s="49">
        <v>46047.0</v>
      </c>
      <c r="W387" s="42">
        <v>1.0</v>
      </c>
      <c r="X387" s="42" t="s">
        <v>84</v>
      </c>
      <c r="Y387" s="514" t="s">
        <v>85</v>
      </c>
    </row>
    <row r="388">
      <c r="A388" s="46" t="s">
        <v>10605</v>
      </c>
      <c r="B388" s="40">
        <v>46020.0</v>
      </c>
      <c r="C388" s="42">
        <v>10254.0</v>
      </c>
      <c r="D388" s="228" t="s">
        <v>59</v>
      </c>
      <c r="E388" s="46" t="s">
        <v>62</v>
      </c>
      <c r="F388" s="47" t="s">
        <v>65</v>
      </c>
      <c r="G388" s="47" t="s">
        <v>70</v>
      </c>
      <c r="H388" s="47" t="s">
        <v>72</v>
      </c>
      <c r="I388" s="42" t="s">
        <v>67</v>
      </c>
      <c r="J388" s="49">
        <v>45197.0</v>
      </c>
      <c r="K388" s="40">
        <v>46017.0</v>
      </c>
      <c r="L388" s="42" t="s">
        <v>75</v>
      </c>
      <c r="M388" s="51">
        <v>0.0</v>
      </c>
      <c r="N388" s="42" t="s">
        <v>75</v>
      </c>
      <c r="O388" s="54">
        <v>118000.0</v>
      </c>
      <c r="P388" s="117">
        <v>118000.0</v>
      </c>
      <c r="Q388" s="51">
        <v>0.0</v>
      </c>
      <c r="R388" s="51">
        <v>2360.0</v>
      </c>
      <c r="S388" s="52">
        <f t="shared" si="4"/>
        <v>115640</v>
      </c>
      <c r="T388" s="42" t="s">
        <v>83</v>
      </c>
      <c r="U388" s="49">
        <v>46017.0</v>
      </c>
      <c r="V388" s="49">
        <v>46051.0</v>
      </c>
      <c r="W388" s="42">
        <v>1.0</v>
      </c>
      <c r="X388" s="42" t="s">
        <v>84</v>
      </c>
      <c r="Y388" s="41" t="s">
        <v>85</v>
      </c>
    </row>
    <row r="389">
      <c r="A389" s="38" t="s">
        <v>10606</v>
      </c>
      <c r="B389" s="40">
        <v>46020.0</v>
      </c>
      <c r="C389" s="42">
        <v>3588.0</v>
      </c>
      <c r="D389" s="228" t="s">
        <v>8095</v>
      </c>
      <c r="E389" s="46" t="s">
        <v>8096</v>
      </c>
      <c r="F389" s="47" t="s">
        <v>8097</v>
      </c>
      <c r="G389" s="47" t="s">
        <v>485</v>
      </c>
      <c r="H389" s="47" t="s">
        <v>486</v>
      </c>
      <c r="I389" s="42" t="s">
        <v>58</v>
      </c>
      <c r="J389" s="49">
        <v>44533.0</v>
      </c>
      <c r="K389" s="40">
        <v>46017.0</v>
      </c>
      <c r="L389" s="42" t="s">
        <v>75</v>
      </c>
      <c r="M389" s="51">
        <v>0.0</v>
      </c>
      <c r="N389" s="42" t="s">
        <v>75</v>
      </c>
      <c r="O389" s="54">
        <v>78000.0</v>
      </c>
      <c r="P389" s="117">
        <v>78000.0</v>
      </c>
      <c r="Q389" s="51">
        <v>0.0</v>
      </c>
      <c r="R389" s="51">
        <v>546.0</v>
      </c>
      <c r="S389" s="52">
        <f t="shared" si="4"/>
        <v>77454</v>
      </c>
      <c r="T389" s="42" t="s">
        <v>83</v>
      </c>
      <c r="U389" s="49">
        <v>46017.0</v>
      </c>
      <c r="V389" s="49">
        <v>46047.0</v>
      </c>
      <c r="W389" s="42">
        <v>1.0</v>
      </c>
      <c r="X389" s="42" t="s">
        <v>98</v>
      </c>
      <c r="Y389" s="514" t="s">
        <v>85</v>
      </c>
    </row>
    <row r="390">
      <c r="A390" s="38" t="s">
        <v>10607</v>
      </c>
      <c r="B390" s="40">
        <v>46020.0</v>
      </c>
      <c r="C390" s="42">
        <v>12422.0</v>
      </c>
      <c r="D390" s="228" t="s">
        <v>5690</v>
      </c>
      <c r="E390" s="46" t="s">
        <v>4491</v>
      </c>
      <c r="F390" s="47" t="s">
        <v>4492</v>
      </c>
      <c r="G390" s="47" t="s">
        <v>1384</v>
      </c>
      <c r="H390" s="47" t="s">
        <v>72</v>
      </c>
      <c r="I390" s="42" t="s">
        <v>58</v>
      </c>
      <c r="J390" s="49">
        <v>45453.0</v>
      </c>
      <c r="K390" s="40">
        <v>46017.0</v>
      </c>
      <c r="L390" s="42" t="s">
        <v>75</v>
      </c>
      <c r="M390" s="51">
        <v>0.0</v>
      </c>
      <c r="N390" s="42" t="s">
        <v>75</v>
      </c>
      <c r="O390" s="54">
        <v>78000.0</v>
      </c>
      <c r="P390" s="117">
        <v>78000.0</v>
      </c>
      <c r="Q390" s="51">
        <v>0.0</v>
      </c>
      <c r="R390" s="51">
        <v>4440.0</v>
      </c>
      <c r="S390" s="52">
        <f t="shared" si="4"/>
        <v>73560</v>
      </c>
      <c r="T390" s="42" t="s">
        <v>83</v>
      </c>
      <c r="U390" s="49">
        <v>46017.0</v>
      </c>
      <c r="V390" s="49">
        <v>46047.0</v>
      </c>
      <c r="W390" s="42">
        <v>1.0</v>
      </c>
      <c r="X390" s="42" t="s">
        <v>98</v>
      </c>
      <c r="Y390" s="514" t="s">
        <v>85</v>
      </c>
    </row>
    <row r="391">
      <c r="A391" s="38" t="s">
        <v>10610</v>
      </c>
      <c r="B391" s="40">
        <v>46020.0</v>
      </c>
      <c r="C391" s="42">
        <v>7708.0</v>
      </c>
      <c r="D391" s="228" t="s">
        <v>10611</v>
      </c>
      <c r="E391" s="46" t="s">
        <v>10400</v>
      </c>
      <c r="F391" s="47" t="s">
        <v>10612</v>
      </c>
      <c r="G391" s="47" t="s">
        <v>234</v>
      </c>
      <c r="H391" s="47" t="s">
        <v>235</v>
      </c>
      <c r="I391" s="42" t="s">
        <v>58</v>
      </c>
      <c r="J391" s="49">
        <v>44895.0</v>
      </c>
      <c r="K391" s="40">
        <v>46017.0</v>
      </c>
      <c r="L391" s="42" t="s">
        <v>75</v>
      </c>
      <c r="M391" s="51">
        <v>0.0</v>
      </c>
      <c r="N391" s="42" t="s">
        <v>75</v>
      </c>
      <c r="O391" s="54">
        <v>118000.0</v>
      </c>
      <c r="P391" s="117">
        <v>118000.0</v>
      </c>
      <c r="Q391" s="51">
        <v>0.0</v>
      </c>
      <c r="R391" s="51">
        <v>826.0</v>
      </c>
      <c r="S391" s="52">
        <f t="shared" si="4"/>
        <v>117174</v>
      </c>
      <c r="T391" s="42" t="s">
        <v>83</v>
      </c>
      <c r="U391" s="49">
        <v>46017.0</v>
      </c>
      <c r="V391" s="49">
        <v>46047.0</v>
      </c>
      <c r="W391" s="42">
        <v>1.0</v>
      </c>
      <c r="X391" s="42" t="s">
        <v>84</v>
      </c>
      <c r="Y391" s="41" t="s">
        <v>85</v>
      </c>
    </row>
    <row r="392">
      <c r="A392" s="38" t="s">
        <v>4948</v>
      </c>
      <c r="B392" s="40">
        <v>46020.0</v>
      </c>
      <c r="C392" s="42">
        <v>7708.0</v>
      </c>
      <c r="D392" s="228" t="s">
        <v>10611</v>
      </c>
      <c r="E392" s="46" t="s">
        <v>10400</v>
      </c>
      <c r="F392" s="47" t="s">
        <v>10401</v>
      </c>
      <c r="G392" s="47" t="s">
        <v>234</v>
      </c>
      <c r="H392" s="47" t="s">
        <v>235</v>
      </c>
      <c r="I392" s="42" t="s">
        <v>58</v>
      </c>
      <c r="J392" s="49">
        <v>44895.0</v>
      </c>
      <c r="K392" s="40">
        <v>46017.0</v>
      </c>
      <c r="L392" s="42" t="s">
        <v>75</v>
      </c>
      <c r="M392" s="51">
        <v>0.0</v>
      </c>
      <c r="N392" s="42" t="s">
        <v>75</v>
      </c>
      <c r="O392" s="54">
        <v>118000.0</v>
      </c>
      <c r="P392" s="117">
        <v>118000.0</v>
      </c>
      <c r="Q392" s="51">
        <v>0.0</v>
      </c>
      <c r="R392" s="51">
        <v>826.0</v>
      </c>
      <c r="S392" s="52">
        <f t="shared" si="4"/>
        <v>117174</v>
      </c>
      <c r="T392" s="42" t="s">
        <v>83</v>
      </c>
      <c r="U392" s="49">
        <v>46017.0</v>
      </c>
      <c r="V392" s="49">
        <v>46049.0</v>
      </c>
      <c r="W392" s="42">
        <v>1.0</v>
      </c>
      <c r="X392" s="42" t="s">
        <v>84</v>
      </c>
      <c r="Y392" s="41" t="s">
        <v>85</v>
      </c>
    </row>
    <row r="393">
      <c r="A393" s="38" t="s">
        <v>10613</v>
      </c>
      <c r="B393" s="40">
        <v>46020.0</v>
      </c>
      <c r="C393" s="42">
        <v>3086.0</v>
      </c>
      <c r="D393" s="228" t="s">
        <v>9864</v>
      </c>
      <c r="E393" s="46" t="s">
        <v>4438</v>
      </c>
      <c r="F393" s="568" t="s">
        <v>9865</v>
      </c>
      <c r="G393" s="47" t="s">
        <v>243</v>
      </c>
      <c r="H393" s="47" t="s">
        <v>123</v>
      </c>
      <c r="I393" s="42" t="s">
        <v>58</v>
      </c>
      <c r="J393" s="49">
        <v>44501.0</v>
      </c>
      <c r="K393" s="40">
        <v>46017.0</v>
      </c>
      <c r="L393" s="42" t="s">
        <v>75</v>
      </c>
      <c r="M393" s="51">
        <v>0.0</v>
      </c>
      <c r="N393" s="42" t="s">
        <v>75</v>
      </c>
      <c r="O393" s="54">
        <v>118000.0</v>
      </c>
      <c r="P393" s="117">
        <v>118000.0</v>
      </c>
      <c r="Q393" s="51">
        <v>0.0</v>
      </c>
      <c r="R393" s="51">
        <v>826.0</v>
      </c>
      <c r="S393" s="52">
        <f t="shared" si="4"/>
        <v>117174</v>
      </c>
      <c r="T393" s="42" t="s">
        <v>83</v>
      </c>
      <c r="U393" s="49">
        <v>46017.0</v>
      </c>
      <c r="V393" s="49">
        <v>46047.0</v>
      </c>
      <c r="W393" s="42">
        <v>1.0</v>
      </c>
      <c r="X393" s="42" t="s">
        <v>84</v>
      </c>
      <c r="Y393" s="41" t="s">
        <v>85</v>
      </c>
    </row>
    <row r="394">
      <c r="A394" s="38" t="s">
        <v>10614</v>
      </c>
      <c r="B394" s="40">
        <v>46020.0</v>
      </c>
      <c r="C394" s="42">
        <v>7825.0</v>
      </c>
      <c r="D394" s="228" t="s">
        <v>61</v>
      </c>
      <c r="E394" s="46" t="s">
        <v>60</v>
      </c>
      <c r="F394" s="47" t="s">
        <v>4289</v>
      </c>
      <c r="G394" s="47" t="s">
        <v>64</v>
      </c>
      <c r="H394" s="47" t="s">
        <v>66</v>
      </c>
      <c r="I394" s="42" t="s">
        <v>58</v>
      </c>
      <c r="J394" s="49">
        <v>44913.0</v>
      </c>
      <c r="K394" s="40">
        <v>46017.0</v>
      </c>
      <c r="L394" s="42" t="s">
        <v>75</v>
      </c>
      <c r="M394" s="51">
        <v>118000.0</v>
      </c>
      <c r="N394" s="467">
        <v>46018.0</v>
      </c>
      <c r="O394" s="54">
        <v>236000.0</v>
      </c>
      <c r="P394" s="117">
        <v>236000.0</v>
      </c>
      <c r="Q394" s="51">
        <v>0.0</v>
      </c>
      <c r="R394" s="51">
        <v>4400.0</v>
      </c>
      <c r="S394" s="52">
        <f t="shared" si="4"/>
        <v>231600</v>
      </c>
      <c r="T394" s="42" t="s">
        <v>83</v>
      </c>
      <c r="U394" s="49">
        <v>46018.0</v>
      </c>
      <c r="V394" s="49">
        <v>46048.0</v>
      </c>
      <c r="W394" s="42">
        <v>1.0</v>
      </c>
      <c r="X394" s="42" t="s">
        <v>84</v>
      </c>
      <c r="Y394" s="41" t="s">
        <v>85</v>
      </c>
    </row>
    <row r="395">
      <c r="A395" s="38" t="s">
        <v>10617</v>
      </c>
      <c r="B395" s="40">
        <v>46020.0</v>
      </c>
      <c r="C395" s="42">
        <v>8258.0</v>
      </c>
      <c r="D395" s="228" t="s">
        <v>5794</v>
      </c>
      <c r="E395" s="46" t="s">
        <v>5795</v>
      </c>
      <c r="F395" s="47" t="s">
        <v>5796</v>
      </c>
      <c r="G395" s="47" t="s">
        <v>179</v>
      </c>
      <c r="H395" s="47" t="s">
        <v>177</v>
      </c>
      <c r="I395" s="42" t="s">
        <v>58</v>
      </c>
      <c r="J395" s="49">
        <v>44964.0</v>
      </c>
      <c r="K395" s="40">
        <v>46017.0</v>
      </c>
      <c r="L395" s="42" t="s">
        <v>75</v>
      </c>
      <c r="M395" s="51">
        <v>78000.0</v>
      </c>
      <c r="N395" s="42" t="s">
        <v>75</v>
      </c>
      <c r="O395" s="54">
        <v>70000.0</v>
      </c>
      <c r="P395" s="117">
        <v>70000.0</v>
      </c>
      <c r="Q395" s="51">
        <v>0.0</v>
      </c>
      <c r="R395" s="51">
        <v>4400.0</v>
      </c>
      <c r="S395" s="52">
        <f t="shared" si="4"/>
        <v>65600</v>
      </c>
      <c r="T395" s="42" t="s">
        <v>83</v>
      </c>
      <c r="U395" s="49">
        <v>46017.0</v>
      </c>
      <c r="V395" s="49">
        <v>46047.0</v>
      </c>
      <c r="W395" s="42">
        <v>1.0</v>
      </c>
      <c r="X395" s="42" t="s">
        <v>98</v>
      </c>
      <c r="Y395" s="514" t="s">
        <v>85</v>
      </c>
    </row>
    <row r="396">
      <c r="A396" s="46" t="s">
        <v>10620</v>
      </c>
      <c r="B396" s="40">
        <v>46020.0</v>
      </c>
      <c r="C396" s="42">
        <v>5508.0</v>
      </c>
      <c r="D396" s="228" t="s">
        <v>4251</v>
      </c>
      <c r="E396" s="46" t="s">
        <v>4252</v>
      </c>
      <c r="F396" s="47" t="s">
        <v>4254</v>
      </c>
      <c r="G396" s="47" t="s">
        <v>812</v>
      </c>
      <c r="H396" s="47" t="s">
        <v>123</v>
      </c>
      <c r="I396" s="42" t="s">
        <v>67</v>
      </c>
      <c r="J396" s="49">
        <v>44669.0</v>
      </c>
      <c r="K396" s="40">
        <v>46018.0</v>
      </c>
      <c r="L396" s="467">
        <v>46017.0</v>
      </c>
      <c r="M396" s="51">
        <v>78000.0</v>
      </c>
      <c r="N396" s="467">
        <v>46018.0</v>
      </c>
      <c r="O396" s="54">
        <v>80061.0</v>
      </c>
      <c r="P396" s="140">
        <v>80061.0</v>
      </c>
      <c r="Q396" s="51">
        <v>0.0</v>
      </c>
      <c r="R396" s="51">
        <v>0.0</v>
      </c>
      <c r="S396" s="52">
        <f t="shared" si="4"/>
        <v>80061</v>
      </c>
      <c r="T396" s="42" t="s">
        <v>112</v>
      </c>
      <c r="U396" s="49">
        <v>46018.0</v>
      </c>
      <c r="V396" s="49">
        <v>46048.0</v>
      </c>
      <c r="W396" s="42">
        <v>1.0</v>
      </c>
      <c r="X396" s="42" t="s">
        <v>98</v>
      </c>
      <c r="Y396" s="514" t="s">
        <v>85</v>
      </c>
    </row>
    <row r="397">
      <c r="A397" s="38" t="s">
        <v>10622</v>
      </c>
      <c r="B397" s="40">
        <v>46020.0</v>
      </c>
      <c r="C397" s="42">
        <v>7229.0</v>
      </c>
      <c r="D397" s="228" t="s">
        <v>10623</v>
      </c>
      <c r="E397" s="46" t="s">
        <v>4977</v>
      </c>
      <c r="F397" s="47" t="s">
        <v>8893</v>
      </c>
      <c r="G397" s="47" t="s">
        <v>315</v>
      </c>
      <c r="H397" s="47" t="s">
        <v>177</v>
      </c>
      <c r="I397" s="42" t="s">
        <v>58</v>
      </c>
      <c r="J397" s="49">
        <v>44846.0</v>
      </c>
      <c r="K397" s="40">
        <v>46017.0</v>
      </c>
      <c r="L397" s="42" t="s">
        <v>75</v>
      </c>
      <c r="M397" s="51">
        <v>118000.0</v>
      </c>
      <c r="N397" s="42" t="s">
        <v>75</v>
      </c>
      <c r="O397" s="54">
        <v>120000.0</v>
      </c>
      <c r="P397" s="117">
        <v>120000.0</v>
      </c>
      <c r="Q397" s="51">
        <v>0.0</v>
      </c>
      <c r="R397" s="51">
        <v>840.0</v>
      </c>
      <c r="S397" s="52">
        <f t="shared" si="4"/>
        <v>119160</v>
      </c>
      <c r="T397" s="42" t="s">
        <v>83</v>
      </c>
      <c r="U397" s="49">
        <v>46017.0</v>
      </c>
      <c r="V397" s="49">
        <v>46048.0</v>
      </c>
      <c r="W397" s="42">
        <v>1.0</v>
      </c>
      <c r="X397" s="42" t="s">
        <v>84</v>
      </c>
      <c r="Y397" s="41" t="s">
        <v>85</v>
      </c>
    </row>
    <row r="398">
      <c r="A398" s="38" t="s">
        <v>4951</v>
      </c>
      <c r="B398" s="513">
        <v>46022.0</v>
      </c>
      <c r="C398" s="42">
        <v>6468.0</v>
      </c>
      <c r="D398" s="47" t="s">
        <v>4007</v>
      </c>
      <c r="E398" s="46" t="s">
        <v>3768</v>
      </c>
      <c r="F398" s="228" t="s">
        <v>4529</v>
      </c>
      <c r="G398" s="47" t="s">
        <v>383</v>
      </c>
      <c r="H398" s="47" t="s">
        <v>101</v>
      </c>
      <c r="I398" s="547" t="s">
        <v>58</v>
      </c>
      <c r="J398" s="49">
        <v>44773.0</v>
      </c>
      <c r="K398" s="513"/>
      <c r="L398" s="547"/>
      <c r="M398" s="51">
        <v>78000.0</v>
      </c>
      <c r="N398" s="513">
        <v>46017.0</v>
      </c>
      <c r="O398" s="54">
        <v>0.0</v>
      </c>
      <c r="P398" s="54">
        <v>0.0</v>
      </c>
      <c r="Q398" s="51">
        <v>0.0</v>
      </c>
      <c r="R398" s="51">
        <v>0.0</v>
      </c>
      <c r="S398" s="52">
        <f t="shared" si="4"/>
        <v>0</v>
      </c>
      <c r="T398" s="42" t="s">
        <v>283</v>
      </c>
      <c r="U398" s="49">
        <v>46017.0</v>
      </c>
      <c r="V398" s="550">
        <v>46047.0</v>
      </c>
      <c r="W398" s="290">
        <v>1.0</v>
      </c>
      <c r="X398" s="514" t="s">
        <v>1681</v>
      </c>
      <c r="Y398" s="514" t="s">
        <v>85</v>
      </c>
    </row>
    <row r="399">
      <c r="A399" s="38" t="s">
        <v>4942</v>
      </c>
      <c r="B399" s="40">
        <v>46020.0</v>
      </c>
      <c r="C399" s="42">
        <v>7825.0</v>
      </c>
      <c r="D399" s="47" t="s">
        <v>61</v>
      </c>
      <c r="E399" s="46" t="s">
        <v>60</v>
      </c>
      <c r="F399" s="47" t="s">
        <v>4213</v>
      </c>
      <c r="G399" s="47" t="s">
        <v>64</v>
      </c>
      <c r="H399" s="47" t="s">
        <v>66</v>
      </c>
      <c r="I399" s="42" t="s">
        <v>58</v>
      </c>
      <c r="J399" s="49">
        <v>44913.0</v>
      </c>
      <c r="K399" s="40">
        <v>46017.0</v>
      </c>
      <c r="L399" s="42" t="s">
        <v>75</v>
      </c>
      <c r="M399" s="51">
        <v>118000.0</v>
      </c>
      <c r="N399" s="467">
        <v>46018.0</v>
      </c>
      <c r="O399" s="54">
        <v>118000.0</v>
      </c>
      <c r="P399" s="54">
        <v>0.0</v>
      </c>
      <c r="Q399" s="51">
        <v>0.0</v>
      </c>
      <c r="R399" s="51">
        <v>0.0</v>
      </c>
      <c r="S399" s="52">
        <f t="shared" si="4"/>
        <v>0</v>
      </c>
      <c r="T399" s="42" t="s">
        <v>283</v>
      </c>
      <c r="U399" s="49">
        <v>46018.0</v>
      </c>
      <c r="V399" s="49">
        <v>46048.0</v>
      </c>
      <c r="W399" s="42">
        <v>1.0</v>
      </c>
      <c r="X399" s="42" t="s">
        <v>84</v>
      </c>
      <c r="Y399" s="41" t="s">
        <v>85</v>
      </c>
    </row>
    <row r="400">
      <c r="A400" s="38" t="s">
        <v>10636</v>
      </c>
      <c r="B400" s="40">
        <v>46020.0</v>
      </c>
      <c r="C400" s="42">
        <v>12279.0</v>
      </c>
      <c r="D400" s="228" t="s">
        <v>8408</v>
      </c>
      <c r="E400" s="46" t="s">
        <v>8409</v>
      </c>
      <c r="F400" s="47" t="s">
        <v>8410</v>
      </c>
      <c r="G400" s="47" t="s">
        <v>812</v>
      </c>
      <c r="H400" s="47" t="s">
        <v>123</v>
      </c>
      <c r="I400" s="42" t="s">
        <v>58</v>
      </c>
      <c r="J400" s="49">
        <v>45442.0</v>
      </c>
      <c r="K400" s="40">
        <v>46018.0</v>
      </c>
      <c r="L400" s="42" t="s">
        <v>75</v>
      </c>
      <c r="M400" s="51">
        <v>0.0</v>
      </c>
      <c r="N400" s="42" t="s">
        <v>75</v>
      </c>
      <c r="O400" s="54">
        <v>1992999.0</v>
      </c>
      <c r="P400" s="140">
        <v>1992999.0</v>
      </c>
      <c r="Q400" s="51">
        <v>472000.0</v>
      </c>
      <c r="R400" s="51">
        <v>13951.0</v>
      </c>
      <c r="S400" s="52">
        <f t="shared" si="4"/>
        <v>1979048</v>
      </c>
      <c r="T400" s="42" t="s">
        <v>83</v>
      </c>
      <c r="U400" s="49">
        <v>46018.0</v>
      </c>
      <c r="V400" s="49">
        <v>46686.0</v>
      </c>
      <c r="W400" s="42">
        <v>18.0</v>
      </c>
      <c r="X400" s="42" t="s">
        <v>84</v>
      </c>
      <c r="Y400" s="41" t="s">
        <v>85</v>
      </c>
    </row>
    <row r="401">
      <c r="A401" s="38" t="s">
        <v>4955</v>
      </c>
      <c r="B401" s="40">
        <v>46020.0</v>
      </c>
      <c r="C401" s="42">
        <v>2743.0</v>
      </c>
      <c r="D401" s="228" t="s">
        <v>10646</v>
      </c>
      <c r="E401" s="46" t="s">
        <v>137</v>
      </c>
      <c r="F401" s="47" t="s">
        <v>10648</v>
      </c>
      <c r="G401" s="47" t="s">
        <v>194</v>
      </c>
      <c r="H401" s="47" t="s">
        <v>177</v>
      </c>
      <c r="I401" s="42" t="s">
        <v>58</v>
      </c>
      <c r="J401" s="49">
        <v>44470.0</v>
      </c>
      <c r="K401" s="40">
        <v>46018.0</v>
      </c>
      <c r="L401" s="42" t="s">
        <v>75</v>
      </c>
      <c r="M401" s="51">
        <v>1992999.0</v>
      </c>
      <c r="N401" s="42" t="s">
        <v>75</v>
      </c>
      <c r="O401" s="54">
        <v>1993048.0</v>
      </c>
      <c r="P401" s="82">
        <v>1993048.0</v>
      </c>
      <c r="Q401" s="51">
        <v>472000.0</v>
      </c>
      <c r="R401" s="51">
        <v>0.0</v>
      </c>
      <c r="S401" s="52">
        <f t="shared" si="4"/>
        <v>1993048</v>
      </c>
      <c r="T401" s="42" t="s">
        <v>112</v>
      </c>
      <c r="U401" s="49">
        <v>46018.0</v>
      </c>
      <c r="V401" s="49">
        <v>46679.0</v>
      </c>
      <c r="W401" s="42">
        <v>18.0</v>
      </c>
      <c r="X401" s="42" t="s">
        <v>84</v>
      </c>
      <c r="Y401" s="41" t="s">
        <v>85</v>
      </c>
    </row>
    <row r="402">
      <c r="A402" s="46" t="s">
        <v>4958</v>
      </c>
      <c r="B402" s="40">
        <v>46020.0</v>
      </c>
      <c r="C402" s="42">
        <v>1541.0</v>
      </c>
      <c r="D402" s="228" t="s">
        <v>10652</v>
      </c>
      <c r="E402" s="46" t="s">
        <v>1596</v>
      </c>
      <c r="F402" s="47" t="s">
        <v>1597</v>
      </c>
      <c r="G402" s="47" t="s">
        <v>383</v>
      </c>
      <c r="H402" s="47" t="s">
        <v>101</v>
      </c>
      <c r="I402" s="42" t="s">
        <v>67</v>
      </c>
      <c r="J402" s="49">
        <v>44370.0</v>
      </c>
      <c r="K402" s="40">
        <v>46018.0</v>
      </c>
      <c r="L402" s="42" t="s">
        <v>75</v>
      </c>
      <c r="M402" s="51">
        <v>78000.0</v>
      </c>
      <c r="N402" s="42" t="s">
        <v>75</v>
      </c>
      <c r="O402" s="54">
        <v>80000.0</v>
      </c>
      <c r="P402" s="140">
        <v>80000.0</v>
      </c>
      <c r="Q402" s="51">
        <v>0.0</v>
      </c>
      <c r="R402" s="51">
        <v>4400.0</v>
      </c>
      <c r="S402" s="52">
        <f t="shared" si="4"/>
        <v>75600</v>
      </c>
      <c r="T402" s="42" t="s">
        <v>83</v>
      </c>
      <c r="U402" s="49">
        <v>46018.0</v>
      </c>
      <c r="V402" s="49">
        <v>46048.0</v>
      </c>
      <c r="W402" s="42">
        <v>1.0</v>
      </c>
      <c r="X402" s="42" t="s">
        <v>98</v>
      </c>
      <c r="Y402" s="514" t="s">
        <v>85</v>
      </c>
    </row>
    <row r="403">
      <c r="A403" s="38" t="s">
        <v>10657</v>
      </c>
      <c r="B403" s="40">
        <v>46020.0</v>
      </c>
      <c r="C403" s="42">
        <v>8170.0</v>
      </c>
      <c r="D403" s="228" t="s">
        <v>4446</v>
      </c>
      <c r="E403" s="46" t="s">
        <v>4447</v>
      </c>
      <c r="F403" s="47" t="s">
        <v>4448</v>
      </c>
      <c r="G403" s="47" t="s">
        <v>194</v>
      </c>
      <c r="H403" s="47" t="s">
        <v>177</v>
      </c>
      <c r="I403" s="42" t="s">
        <v>58</v>
      </c>
      <c r="J403" s="49">
        <v>44953.0</v>
      </c>
      <c r="K403" s="40">
        <v>46018.0</v>
      </c>
      <c r="L403" s="42" t="s">
        <v>75</v>
      </c>
      <c r="M403" s="51">
        <v>0.0</v>
      </c>
      <c r="N403" s="42" t="s">
        <v>75</v>
      </c>
      <c r="O403" s="54">
        <v>118000.0</v>
      </c>
      <c r="P403" s="140">
        <v>118000.0</v>
      </c>
      <c r="Q403" s="51">
        <v>0.0</v>
      </c>
      <c r="R403" s="51">
        <v>826.0</v>
      </c>
      <c r="S403" s="52">
        <f t="shared" si="4"/>
        <v>117174</v>
      </c>
      <c r="T403" s="42" t="s">
        <v>83</v>
      </c>
      <c r="U403" s="49">
        <v>46018.0</v>
      </c>
      <c r="V403" s="49">
        <v>46048.0</v>
      </c>
      <c r="W403" s="42">
        <v>1.0</v>
      </c>
      <c r="X403" s="42" t="s">
        <v>84</v>
      </c>
      <c r="Y403" s="41" t="s">
        <v>85</v>
      </c>
    </row>
    <row r="404">
      <c r="A404" s="38" t="s">
        <v>4961</v>
      </c>
      <c r="B404" s="40">
        <v>46020.0</v>
      </c>
      <c r="C404" s="42">
        <v>8535.0</v>
      </c>
      <c r="D404" s="228" t="s">
        <v>4144</v>
      </c>
      <c r="E404" s="46" t="s">
        <v>3939</v>
      </c>
      <c r="F404" s="47" t="s">
        <v>3940</v>
      </c>
      <c r="G404" s="47" t="s">
        <v>179</v>
      </c>
      <c r="H404" s="47" t="s">
        <v>177</v>
      </c>
      <c r="I404" s="42" t="s">
        <v>58</v>
      </c>
      <c r="J404" s="49">
        <v>44998.0</v>
      </c>
      <c r="K404" s="40">
        <v>46018.0</v>
      </c>
      <c r="L404" s="42" t="s">
        <v>75</v>
      </c>
      <c r="M404" s="51">
        <v>0.0</v>
      </c>
      <c r="N404" s="42" t="s">
        <v>75</v>
      </c>
      <c r="O404" s="54">
        <v>78032.0</v>
      </c>
      <c r="P404" s="82">
        <v>78032.0</v>
      </c>
      <c r="Q404" s="51">
        <v>0.0</v>
      </c>
      <c r="R404" s="51">
        <v>0.0</v>
      </c>
      <c r="S404" s="52">
        <f t="shared" si="4"/>
        <v>78032</v>
      </c>
      <c r="T404" s="42" t="s">
        <v>112</v>
      </c>
      <c r="U404" s="49">
        <v>46018.0</v>
      </c>
      <c r="V404" s="49">
        <v>46048.0</v>
      </c>
      <c r="W404" s="42">
        <v>1.0</v>
      </c>
      <c r="X404" s="42" t="s">
        <v>98</v>
      </c>
      <c r="Y404" s="514" t="s">
        <v>85</v>
      </c>
    </row>
    <row r="405">
      <c r="A405" s="38" t="s">
        <v>4964</v>
      </c>
      <c r="B405" s="40">
        <v>46020.0</v>
      </c>
      <c r="C405" s="42">
        <v>11004.0</v>
      </c>
      <c r="D405" s="228" t="s">
        <v>2823</v>
      </c>
      <c r="E405" s="46" t="s">
        <v>2824</v>
      </c>
      <c r="F405" s="47" t="s">
        <v>3293</v>
      </c>
      <c r="G405" s="47" t="s">
        <v>701</v>
      </c>
      <c r="H405" s="47" t="s">
        <v>177</v>
      </c>
      <c r="I405" s="42" t="s">
        <v>58</v>
      </c>
      <c r="J405" s="49">
        <v>45300.0</v>
      </c>
      <c r="K405" s="40">
        <v>46018.0</v>
      </c>
      <c r="L405" s="42" t="s">
        <v>75</v>
      </c>
      <c r="M405" s="51">
        <v>0.0</v>
      </c>
      <c r="N405" s="42" t="s">
        <v>75</v>
      </c>
      <c r="O405" s="54">
        <v>118000.0</v>
      </c>
      <c r="P405" s="140">
        <v>118000.0</v>
      </c>
      <c r="Q405" s="51">
        <v>0.0</v>
      </c>
      <c r="R405" s="51">
        <v>826.0</v>
      </c>
      <c r="S405" s="52">
        <f t="shared" si="4"/>
        <v>117174</v>
      </c>
      <c r="T405" s="42" t="s">
        <v>83</v>
      </c>
      <c r="U405" s="49">
        <v>46018.0</v>
      </c>
      <c r="V405" s="49">
        <v>46048.0</v>
      </c>
      <c r="W405" s="42">
        <v>1.0</v>
      </c>
      <c r="X405" s="42" t="s">
        <v>84</v>
      </c>
      <c r="Y405" s="41" t="s">
        <v>85</v>
      </c>
    </row>
    <row r="406">
      <c r="A406" s="46" t="s">
        <v>4967</v>
      </c>
      <c r="B406" s="40">
        <v>46020.0</v>
      </c>
      <c r="C406" s="42">
        <v>2955.0</v>
      </c>
      <c r="D406" s="228" t="s">
        <v>471</v>
      </c>
      <c r="E406" s="46" t="s">
        <v>472</v>
      </c>
      <c r="F406" s="47" t="s">
        <v>473</v>
      </c>
      <c r="G406" s="47" t="s">
        <v>383</v>
      </c>
      <c r="H406" s="47" t="s">
        <v>101</v>
      </c>
      <c r="I406" s="42" t="s">
        <v>67</v>
      </c>
      <c r="J406" s="49">
        <v>44488.0</v>
      </c>
      <c r="K406" s="40">
        <v>46018.0</v>
      </c>
      <c r="L406" s="42" t="s">
        <v>75</v>
      </c>
      <c r="M406" s="51">
        <v>0.0</v>
      </c>
      <c r="N406" s="42" t="s">
        <v>75</v>
      </c>
      <c r="O406" s="54">
        <v>78054.0</v>
      </c>
      <c r="P406" s="82">
        <v>78054.0</v>
      </c>
      <c r="Q406" s="51">
        <v>0.0</v>
      </c>
      <c r="R406" s="51">
        <v>0.0</v>
      </c>
      <c r="S406" s="52">
        <f t="shared" si="4"/>
        <v>78054</v>
      </c>
      <c r="T406" s="42" t="s">
        <v>112</v>
      </c>
      <c r="U406" s="49">
        <v>46018.0</v>
      </c>
      <c r="V406" s="49">
        <v>46050.0</v>
      </c>
      <c r="W406" s="42">
        <v>1.0</v>
      </c>
      <c r="X406" s="42" t="s">
        <v>98</v>
      </c>
      <c r="Y406" s="514" t="s">
        <v>85</v>
      </c>
    </row>
    <row r="407">
      <c r="A407" s="38" t="s">
        <v>10673</v>
      </c>
      <c r="B407" s="40">
        <v>46020.0</v>
      </c>
      <c r="C407" s="42">
        <v>5009.0</v>
      </c>
      <c r="D407" s="228" t="s">
        <v>8000</v>
      </c>
      <c r="E407" s="46" t="s">
        <v>8001</v>
      </c>
      <c r="F407" s="47" t="s">
        <v>8055</v>
      </c>
      <c r="G407" s="47" t="s">
        <v>585</v>
      </c>
      <c r="H407" s="47" t="s">
        <v>123</v>
      </c>
      <c r="I407" s="42" t="s">
        <v>58</v>
      </c>
      <c r="J407" s="49">
        <v>44634.0</v>
      </c>
      <c r="K407" s="40">
        <v>46018.0</v>
      </c>
      <c r="L407" s="42" t="s">
        <v>75</v>
      </c>
      <c r="M407" s="51">
        <v>0.0</v>
      </c>
      <c r="N407" s="42" t="s">
        <v>75</v>
      </c>
      <c r="O407" s="54">
        <v>78042.0</v>
      </c>
      <c r="P407" s="82">
        <v>78042.0</v>
      </c>
      <c r="Q407" s="51">
        <v>0.0</v>
      </c>
      <c r="R407" s="51">
        <v>0.0</v>
      </c>
      <c r="S407" s="52">
        <f t="shared" si="4"/>
        <v>78042</v>
      </c>
      <c r="T407" s="42" t="s">
        <v>112</v>
      </c>
      <c r="U407" s="49">
        <v>46018.0</v>
      </c>
      <c r="V407" s="49">
        <v>46048.0</v>
      </c>
      <c r="W407" s="42">
        <v>1.0</v>
      </c>
      <c r="X407" s="42" t="s">
        <v>98</v>
      </c>
      <c r="Y407" s="514" t="s">
        <v>85</v>
      </c>
    </row>
    <row r="408">
      <c r="A408" s="38" t="s">
        <v>4970</v>
      </c>
      <c r="B408" s="40">
        <v>46020.0</v>
      </c>
      <c r="C408" s="42">
        <v>8572.0</v>
      </c>
      <c r="D408" s="228" t="s">
        <v>2300</v>
      </c>
      <c r="E408" s="46" t="s">
        <v>2302</v>
      </c>
      <c r="F408" s="47" t="s">
        <v>2303</v>
      </c>
      <c r="G408" s="47" t="s">
        <v>830</v>
      </c>
      <c r="H408" s="47" t="s">
        <v>123</v>
      </c>
      <c r="I408" s="42" t="s">
        <v>58</v>
      </c>
      <c r="J408" s="49">
        <v>45003.0</v>
      </c>
      <c r="K408" s="40">
        <v>46018.0</v>
      </c>
      <c r="L408" s="42" t="s">
        <v>75</v>
      </c>
      <c r="M408" s="51">
        <v>0.0</v>
      </c>
      <c r="N408" s="42" t="s">
        <v>75</v>
      </c>
      <c r="O408" s="54">
        <v>118000.0</v>
      </c>
      <c r="P408" s="140">
        <v>118000.0</v>
      </c>
      <c r="Q408" s="51">
        <v>0.0</v>
      </c>
      <c r="R408" s="51">
        <v>826.0</v>
      </c>
      <c r="S408" s="52">
        <f t="shared" si="4"/>
        <v>117174</v>
      </c>
      <c r="T408" s="42" t="s">
        <v>83</v>
      </c>
      <c r="U408" s="49">
        <v>46018.0</v>
      </c>
      <c r="V408" s="49">
        <v>46048.0</v>
      </c>
      <c r="W408" s="42">
        <v>1.0</v>
      </c>
      <c r="X408" s="42" t="s">
        <v>84</v>
      </c>
      <c r="Y408" s="41" t="s">
        <v>85</v>
      </c>
    </row>
    <row r="409">
      <c r="A409" s="46" t="s">
        <v>10677</v>
      </c>
      <c r="B409" s="40">
        <v>46020.0</v>
      </c>
      <c r="C409" s="42">
        <v>5771.0</v>
      </c>
      <c r="D409" s="228" t="s">
        <v>4373</v>
      </c>
      <c r="E409" s="46" t="s">
        <v>4374</v>
      </c>
      <c r="F409" s="47" t="s">
        <v>4498</v>
      </c>
      <c r="G409" s="47" t="s">
        <v>404</v>
      </c>
      <c r="H409" s="47" t="s">
        <v>72</v>
      </c>
      <c r="I409" s="42" t="s">
        <v>67</v>
      </c>
      <c r="J409" s="49">
        <v>44701.0</v>
      </c>
      <c r="K409" s="40">
        <v>46018.0</v>
      </c>
      <c r="L409" s="42" t="s">
        <v>75</v>
      </c>
      <c r="M409" s="51">
        <v>118000.0</v>
      </c>
      <c r="N409" s="42" t="s">
        <v>75</v>
      </c>
      <c r="O409" s="54">
        <v>112000.0</v>
      </c>
      <c r="P409" s="140">
        <v>112000.0</v>
      </c>
      <c r="Q409" s="51">
        <v>0.0</v>
      </c>
      <c r="R409" s="51">
        <v>2240.0</v>
      </c>
      <c r="S409" s="52">
        <f t="shared" si="4"/>
        <v>109760</v>
      </c>
      <c r="T409" s="42" t="s">
        <v>83</v>
      </c>
      <c r="U409" s="49">
        <v>46018.0</v>
      </c>
      <c r="V409" s="49">
        <v>46048.0</v>
      </c>
      <c r="W409" s="42">
        <v>1.0</v>
      </c>
      <c r="X409" s="42" t="s">
        <v>84</v>
      </c>
      <c r="Y409" s="41" t="s">
        <v>85</v>
      </c>
    </row>
    <row r="410">
      <c r="A410" s="46" t="s">
        <v>10679</v>
      </c>
      <c r="B410" s="40">
        <v>46020.0</v>
      </c>
      <c r="C410" s="42">
        <v>10205.0</v>
      </c>
      <c r="D410" s="228" t="s">
        <v>1731</v>
      </c>
      <c r="E410" s="46" t="s">
        <v>1732</v>
      </c>
      <c r="F410" s="47" t="s">
        <v>1781</v>
      </c>
      <c r="G410" s="47" t="s">
        <v>217</v>
      </c>
      <c r="H410" s="47" t="s">
        <v>177</v>
      </c>
      <c r="I410" s="42" t="s">
        <v>67</v>
      </c>
      <c r="J410" s="49">
        <v>45193.0</v>
      </c>
      <c r="K410" s="40">
        <v>46018.0</v>
      </c>
      <c r="L410" s="42" t="s">
        <v>75</v>
      </c>
      <c r="M410" s="51">
        <v>78000.0</v>
      </c>
      <c r="N410" s="42" t="s">
        <v>75</v>
      </c>
      <c r="O410" s="54">
        <v>468019.0</v>
      </c>
      <c r="P410" s="82">
        <v>468000.0</v>
      </c>
      <c r="Q410" s="51">
        <v>0.0</v>
      </c>
      <c r="R410" s="51">
        <v>0.0</v>
      </c>
      <c r="S410" s="52">
        <f t="shared" si="4"/>
        <v>468000</v>
      </c>
      <c r="T410" s="42" t="s">
        <v>112</v>
      </c>
      <c r="U410" s="49">
        <v>46018.0</v>
      </c>
      <c r="V410" s="49">
        <v>46049.0</v>
      </c>
      <c r="W410" s="42">
        <v>1.0</v>
      </c>
      <c r="X410" s="42" t="s">
        <v>98</v>
      </c>
      <c r="Y410" s="514" t="s">
        <v>85</v>
      </c>
    </row>
    <row r="411">
      <c r="A411" s="46" t="s">
        <v>10681</v>
      </c>
      <c r="B411" s="40">
        <v>46020.0</v>
      </c>
      <c r="C411" s="42">
        <v>10205.0</v>
      </c>
      <c r="D411" s="47" t="s">
        <v>1731</v>
      </c>
      <c r="E411" s="46" t="s">
        <v>1732</v>
      </c>
      <c r="F411" s="47" t="s">
        <v>1769</v>
      </c>
      <c r="G411" s="47" t="s">
        <v>217</v>
      </c>
      <c r="H411" s="47" t="s">
        <v>177</v>
      </c>
      <c r="I411" s="42" t="s">
        <v>67</v>
      </c>
      <c r="J411" s="49">
        <v>45193.0</v>
      </c>
      <c r="K411" s="40"/>
      <c r="L411" s="42"/>
      <c r="M411" s="51">
        <v>78000.0</v>
      </c>
      <c r="N411" s="42" t="s">
        <v>75</v>
      </c>
      <c r="O411" s="54">
        <v>0.0</v>
      </c>
      <c r="P411" s="54">
        <v>0.0</v>
      </c>
      <c r="Q411" s="51">
        <v>0.0</v>
      </c>
      <c r="R411" s="51">
        <v>0.0</v>
      </c>
      <c r="S411" s="52">
        <f t="shared" si="4"/>
        <v>0</v>
      </c>
      <c r="T411" s="42" t="s">
        <v>283</v>
      </c>
      <c r="U411" s="49">
        <v>46018.0</v>
      </c>
      <c r="V411" s="49">
        <v>46049.0</v>
      </c>
      <c r="W411" s="42">
        <v>1.0</v>
      </c>
      <c r="X411" s="42" t="s">
        <v>98</v>
      </c>
      <c r="Y411" s="514" t="s">
        <v>85</v>
      </c>
    </row>
    <row r="412">
      <c r="A412" s="46" t="s">
        <v>10683</v>
      </c>
      <c r="B412" s="40">
        <v>46020.0</v>
      </c>
      <c r="C412" s="42">
        <v>10205.0</v>
      </c>
      <c r="D412" s="47" t="s">
        <v>1731</v>
      </c>
      <c r="E412" s="46" t="s">
        <v>1732</v>
      </c>
      <c r="F412" s="47" t="s">
        <v>1759</v>
      </c>
      <c r="G412" s="47" t="s">
        <v>217</v>
      </c>
      <c r="H412" s="47" t="s">
        <v>177</v>
      </c>
      <c r="I412" s="42" t="s">
        <v>67</v>
      </c>
      <c r="J412" s="49">
        <v>45193.0</v>
      </c>
      <c r="K412" s="40"/>
      <c r="L412" s="42"/>
      <c r="M412" s="51">
        <v>78000.0</v>
      </c>
      <c r="N412" s="42" t="s">
        <v>75</v>
      </c>
      <c r="O412" s="54">
        <v>0.0</v>
      </c>
      <c r="P412" s="54">
        <v>0.0</v>
      </c>
      <c r="Q412" s="51">
        <v>0.0</v>
      </c>
      <c r="R412" s="51">
        <v>0.0</v>
      </c>
      <c r="S412" s="52">
        <f t="shared" si="4"/>
        <v>0</v>
      </c>
      <c r="T412" s="42" t="s">
        <v>283</v>
      </c>
      <c r="U412" s="49">
        <v>46018.0</v>
      </c>
      <c r="V412" s="49">
        <v>46049.0</v>
      </c>
      <c r="W412" s="42">
        <v>1.0</v>
      </c>
      <c r="X412" s="42" t="s">
        <v>98</v>
      </c>
      <c r="Y412" s="514" t="s">
        <v>85</v>
      </c>
    </row>
    <row r="413">
      <c r="A413" s="46" t="s">
        <v>10688</v>
      </c>
      <c r="B413" s="40">
        <v>46020.0</v>
      </c>
      <c r="C413" s="42">
        <v>10205.0</v>
      </c>
      <c r="D413" s="47" t="s">
        <v>1731</v>
      </c>
      <c r="E413" s="46" t="s">
        <v>1732</v>
      </c>
      <c r="F413" s="47" t="s">
        <v>1752</v>
      </c>
      <c r="G413" s="47" t="s">
        <v>217</v>
      </c>
      <c r="H413" s="47" t="s">
        <v>177</v>
      </c>
      <c r="I413" s="42" t="s">
        <v>67</v>
      </c>
      <c r="J413" s="49">
        <v>45193.0</v>
      </c>
      <c r="K413" s="40"/>
      <c r="L413" s="42"/>
      <c r="M413" s="51">
        <v>78000.0</v>
      </c>
      <c r="N413" s="42" t="s">
        <v>75</v>
      </c>
      <c r="O413" s="54">
        <v>0.0</v>
      </c>
      <c r="P413" s="54">
        <v>0.0</v>
      </c>
      <c r="Q413" s="51">
        <v>0.0</v>
      </c>
      <c r="R413" s="51">
        <v>0.0</v>
      </c>
      <c r="S413" s="52">
        <f t="shared" si="4"/>
        <v>0</v>
      </c>
      <c r="T413" s="42" t="s">
        <v>283</v>
      </c>
      <c r="U413" s="49">
        <v>46018.0</v>
      </c>
      <c r="V413" s="49">
        <v>46049.0</v>
      </c>
      <c r="W413" s="42">
        <v>1.0</v>
      </c>
      <c r="X413" s="42" t="s">
        <v>98</v>
      </c>
      <c r="Y413" s="514" t="s">
        <v>85</v>
      </c>
    </row>
    <row r="414">
      <c r="A414" s="46" t="s">
        <v>4979</v>
      </c>
      <c r="B414" s="40">
        <v>46020.0</v>
      </c>
      <c r="C414" s="42">
        <v>10205.0</v>
      </c>
      <c r="D414" s="47" t="s">
        <v>1731</v>
      </c>
      <c r="E414" s="46" t="s">
        <v>1732</v>
      </c>
      <c r="F414" s="47" t="s">
        <v>1747</v>
      </c>
      <c r="G414" s="47" t="s">
        <v>217</v>
      </c>
      <c r="H414" s="47" t="s">
        <v>177</v>
      </c>
      <c r="I414" s="42" t="s">
        <v>67</v>
      </c>
      <c r="J414" s="49">
        <v>45193.0</v>
      </c>
      <c r="K414" s="40"/>
      <c r="L414" s="42"/>
      <c r="M414" s="51">
        <v>78000.0</v>
      </c>
      <c r="N414" s="42" t="s">
        <v>75</v>
      </c>
      <c r="O414" s="54">
        <v>0.0</v>
      </c>
      <c r="P414" s="54">
        <v>0.0</v>
      </c>
      <c r="Q414" s="51">
        <v>0.0</v>
      </c>
      <c r="R414" s="51">
        <v>0.0</v>
      </c>
      <c r="S414" s="52">
        <f t="shared" si="4"/>
        <v>0</v>
      </c>
      <c r="T414" s="42" t="s">
        <v>283</v>
      </c>
      <c r="U414" s="49">
        <v>46018.0</v>
      </c>
      <c r="V414" s="49">
        <v>46049.0</v>
      </c>
      <c r="W414" s="42">
        <v>1.0</v>
      </c>
      <c r="X414" s="42" t="s">
        <v>98</v>
      </c>
      <c r="Y414" s="514" t="s">
        <v>85</v>
      </c>
    </row>
    <row r="415">
      <c r="A415" s="46" t="s">
        <v>4984</v>
      </c>
      <c r="B415" s="40">
        <v>46020.0</v>
      </c>
      <c r="C415" s="42">
        <v>10205.0</v>
      </c>
      <c r="D415" s="47" t="s">
        <v>1731</v>
      </c>
      <c r="E415" s="46" t="s">
        <v>1732</v>
      </c>
      <c r="F415" s="47" t="s">
        <v>10689</v>
      </c>
      <c r="G415" s="47" t="s">
        <v>217</v>
      </c>
      <c r="H415" s="47" t="s">
        <v>177</v>
      </c>
      <c r="I415" s="42" t="s">
        <v>67</v>
      </c>
      <c r="J415" s="49">
        <v>45193.0</v>
      </c>
      <c r="K415" s="40"/>
      <c r="L415" s="42"/>
      <c r="M415" s="51">
        <v>78000.0</v>
      </c>
      <c r="N415" s="42" t="s">
        <v>75</v>
      </c>
      <c r="O415" s="54">
        <v>0.0</v>
      </c>
      <c r="P415" s="54">
        <v>0.0</v>
      </c>
      <c r="Q415" s="51">
        <v>0.0</v>
      </c>
      <c r="R415" s="51">
        <v>0.0</v>
      </c>
      <c r="S415" s="52">
        <f t="shared" si="4"/>
        <v>0</v>
      </c>
      <c r="T415" s="42" t="s">
        <v>283</v>
      </c>
      <c r="U415" s="49">
        <v>46018.0</v>
      </c>
      <c r="V415" s="49">
        <v>46049.0</v>
      </c>
      <c r="W415" s="42">
        <v>1.0</v>
      </c>
      <c r="X415" s="42" t="s">
        <v>98</v>
      </c>
      <c r="Y415" s="514" t="s">
        <v>85</v>
      </c>
    </row>
    <row r="416">
      <c r="A416" s="38" t="s">
        <v>4989</v>
      </c>
      <c r="B416" s="40">
        <v>46020.0</v>
      </c>
      <c r="C416" s="42">
        <v>16617.0</v>
      </c>
      <c r="D416" s="228" t="s">
        <v>10221</v>
      </c>
      <c r="E416" s="46" t="s">
        <v>10222</v>
      </c>
      <c r="F416" s="47" t="s">
        <v>10223</v>
      </c>
      <c r="G416" s="47" t="s">
        <v>70</v>
      </c>
      <c r="H416" s="47" t="s">
        <v>72</v>
      </c>
      <c r="I416" s="42" t="s">
        <v>58</v>
      </c>
      <c r="J416" s="49">
        <v>45947.0</v>
      </c>
      <c r="K416" s="40">
        <v>46018.0</v>
      </c>
      <c r="L416" s="42" t="s">
        <v>75</v>
      </c>
      <c r="M416" s="51">
        <v>78000.0</v>
      </c>
      <c r="N416" s="467">
        <v>46019.0</v>
      </c>
      <c r="O416" s="54">
        <v>80015.0</v>
      </c>
      <c r="P416" s="82">
        <v>80000.0</v>
      </c>
      <c r="Q416" s="51">
        <v>0.0</v>
      </c>
      <c r="R416" s="51">
        <v>0.0</v>
      </c>
      <c r="S416" s="52">
        <f t="shared" si="4"/>
        <v>80000</v>
      </c>
      <c r="T416" s="42" t="s">
        <v>112</v>
      </c>
      <c r="U416" s="49">
        <v>46019.0</v>
      </c>
      <c r="V416" s="49">
        <v>46051.0</v>
      </c>
      <c r="W416" s="42">
        <v>1.0</v>
      </c>
      <c r="X416" s="42" t="s">
        <v>98</v>
      </c>
      <c r="Y416" s="514" t="s">
        <v>85</v>
      </c>
    </row>
    <row r="417">
      <c r="A417" s="46" t="s">
        <v>10691</v>
      </c>
      <c r="B417" s="40">
        <v>46020.0</v>
      </c>
      <c r="C417" s="42">
        <v>12279.0</v>
      </c>
      <c r="D417" s="47" t="s">
        <v>8408</v>
      </c>
      <c r="E417" s="46" t="s">
        <v>8409</v>
      </c>
      <c r="F417" s="47" t="s">
        <v>8410</v>
      </c>
      <c r="G417" s="47" t="s">
        <v>812</v>
      </c>
      <c r="H417" s="47" t="s">
        <v>123</v>
      </c>
      <c r="I417" s="42" t="s">
        <v>58</v>
      </c>
      <c r="J417" s="49">
        <v>45442.0</v>
      </c>
      <c r="K417" s="40"/>
      <c r="L417" s="42"/>
      <c r="M417" s="51">
        <v>472000.0</v>
      </c>
      <c r="N417" s="42" t="s">
        <v>75</v>
      </c>
      <c r="O417" s="54">
        <v>0.0</v>
      </c>
      <c r="P417" s="54">
        <v>0.0</v>
      </c>
      <c r="Q417" s="51">
        <v>0.0</v>
      </c>
      <c r="R417" s="51">
        <v>0.0</v>
      </c>
      <c r="S417" s="52">
        <f t="shared" si="4"/>
        <v>0</v>
      </c>
      <c r="T417" s="42" t="s">
        <v>248</v>
      </c>
      <c r="U417" s="49">
        <v>46018.0</v>
      </c>
      <c r="V417" s="49">
        <v>46686.0</v>
      </c>
      <c r="W417" s="42">
        <v>4.0</v>
      </c>
      <c r="X417" s="42" t="s">
        <v>84</v>
      </c>
      <c r="Y417" s="41" t="s">
        <v>85</v>
      </c>
    </row>
    <row r="418">
      <c r="A418" s="46" t="s">
        <v>10692</v>
      </c>
      <c r="B418" s="40">
        <v>46020.0</v>
      </c>
      <c r="C418" s="42">
        <v>2743.0</v>
      </c>
      <c r="D418" s="47" t="s">
        <v>10646</v>
      </c>
      <c r="E418" s="46" t="s">
        <v>137</v>
      </c>
      <c r="F418" s="47" t="s">
        <v>10648</v>
      </c>
      <c r="G418" s="47" t="s">
        <v>194</v>
      </c>
      <c r="H418" s="47" t="s">
        <v>177</v>
      </c>
      <c r="I418" s="42" t="s">
        <v>58</v>
      </c>
      <c r="J418" s="49">
        <v>44470.0</v>
      </c>
      <c r="K418" s="40"/>
      <c r="L418" s="42"/>
      <c r="M418" s="51">
        <v>472000.0</v>
      </c>
      <c r="N418" s="42" t="s">
        <v>75</v>
      </c>
      <c r="O418" s="54">
        <v>0.0</v>
      </c>
      <c r="P418" s="54">
        <v>0.0</v>
      </c>
      <c r="Q418" s="51">
        <v>0.0</v>
      </c>
      <c r="R418" s="51">
        <v>0.0</v>
      </c>
      <c r="S418" s="52">
        <f t="shared" si="4"/>
        <v>0</v>
      </c>
      <c r="T418" s="42" t="s">
        <v>248</v>
      </c>
      <c r="U418" s="49">
        <v>46018.0</v>
      </c>
      <c r="V418" s="49">
        <v>46679.0</v>
      </c>
      <c r="W418" s="42">
        <v>4.0</v>
      </c>
      <c r="X418" s="42" t="s">
        <v>84</v>
      </c>
      <c r="Y418" s="41" t="s">
        <v>85</v>
      </c>
    </row>
    <row r="419">
      <c r="A419" s="46" t="s">
        <v>10693</v>
      </c>
      <c r="B419" s="40">
        <v>46034.0</v>
      </c>
      <c r="C419" s="42">
        <v>9168.0</v>
      </c>
      <c r="D419" s="47" t="s">
        <v>874</v>
      </c>
      <c r="E419" s="46" t="s">
        <v>875</v>
      </c>
      <c r="F419" s="47" t="s">
        <v>876</v>
      </c>
      <c r="G419" s="47" t="s">
        <v>243</v>
      </c>
      <c r="H419" s="47" t="s">
        <v>123</v>
      </c>
      <c r="I419" s="42" t="s">
        <v>67</v>
      </c>
      <c r="J419" s="49">
        <v>45075.0</v>
      </c>
      <c r="K419" s="40"/>
      <c r="L419" s="42"/>
      <c r="M419" s="51">
        <v>118000.0</v>
      </c>
      <c r="N419" s="42" t="s">
        <v>75</v>
      </c>
      <c r="O419" s="54">
        <v>0.0</v>
      </c>
      <c r="P419" s="54">
        <v>0.0</v>
      </c>
      <c r="Q419" s="51">
        <v>0.0</v>
      </c>
      <c r="R419" s="51">
        <v>0.0</v>
      </c>
      <c r="S419" s="52">
        <f t="shared" si="4"/>
        <v>0</v>
      </c>
      <c r="T419" s="42" t="s">
        <v>283</v>
      </c>
      <c r="U419" s="49">
        <v>46018.0</v>
      </c>
      <c r="V419" s="49">
        <v>46057.0</v>
      </c>
      <c r="W419" s="42">
        <v>1.0</v>
      </c>
      <c r="X419" s="42" t="s">
        <v>84</v>
      </c>
      <c r="Y419" s="42" t="s">
        <v>85</v>
      </c>
    </row>
    <row r="420">
      <c r="A420" s="46" t="s">
        <v>10694</v>
      </c>
      <c r="B420" s="40">
        <v>46020.0</v>
      </c>
      <c r="C420" s="42">
        <v>8191.0</v>
      </c>
      <c r="D420" s="228" t="s">
        <v>10695</v>
      </c>
      <c r="E420" s="46" t="s">
        <v>8157</v>
      </c>
      <c r="F420" s="47" t="s">
        <v>141</v>
      </c>
      <c r="G420" s="47" t="s">
        <v>142</v>
      </c>
      <c r="H420" s="47" t="s">
        <v>144</v>
      </c>
      <c r="I420" s="42" t="s">
        <v>67</v>
      </c>
      <c r="J420" s="49">
        <v>44955.0</v>
      </c>
      <c r="K420" s="40">
        <v>46019.0</v>
      </c>
      <c r="L420" s="42" t="s">
        <v>75</v>
      </c>
      <c r="M420" s="51">
        <v>0.0</v>
      </c>
      <c r="N420" s="42" t="s">
        <v>75</v>
      </c>
      <c r="O420" s="54">
        <v>118000.0</v>
      </c>
      <c r="P420" s="62">
        <v>118000.0</v>
      </c>
      <c r="Q420" s="51">
        <v>0.0</v>
      </c>
      <c r="R420" s="51">
        <v>4400.0</v>
      </c>
      <c r="S420" s="52">
        <f t="shared" si="4"/>
        <v>113600</v>
      </c>
      <c r="T420" s="42" t="s">
        <v>83</v>
      </c>
      <c r="U420" s="49">
        <v>46019.0</v>
      </c>
      <c r="V420" s="49">
        <v>46049.0</v>
      </c>
      <c r="W420" s="42">
        <v>1.0</v>
      </c>
      <c r="X420" s="42" t="s">
        <v>84</v>
      </c>
      <c r="Y420" s="41" t="s">
        <v>85</v>
      </c>
    </row>
    <row r="421">
      <c r="A421" s="158" t="s">
        <v>4991</v>
      </c>
      <c r="B421" s="40">
        <v>46020.0</v>
      </c>
      <c r="C421" s="42">
        <v>17185.0</v>
      </c>
      <c r="D421" s="228" t="s">
        <v>10696</v>
      </c>
      <c r="E421" s="46" t="s">
        <v>10697</v>
      </c>
      <c r="F421" s="47" t="s">
        <v>10698</v>
      </c>
      <c r="G421" s="47" t="s">
        <v>662</v>
      </c>
      <c r="H421" s="47" t="s">
        <v>72</v>
      </c>
      <c r="I421" s="42" t="s">
        <v>58</v>
      </c>
      <c r="J421" s="49">
        <v>46010.0</v>
      </c>
      <c r="K421" s="40">
        <v>46019.0</v>
      </c>
      <c r="L421" s="42" t="s">
        <v>75</v>
      </c>
      <c r="M421" s="51">
        <v>1282999.0</v>
      </c>
      <c r="N421" s="42" t="s">
        <v>75</v>
      </c>
      <c r="O421" s="54">
        <v>1298025.0</v>
      </c>
      <c r="P421" s="54">
        <v>1298025.0</v>
      </c>
      <c r="Q421" s="51">
        <v>236000.0</v>
      </c>
      <c r="R421" s="51">
        <v>0.0</v>
      </c>
      <c r="S421" s="52">
        <f t="shared" si="4"/>
        <v>1298025</v>
      </c>
      <c r="T421" s="42" t="s">
        <v>112</v>
      </c>
      <c r="U421" s="49">
        <v>46019.0</v>
      </c>
      <c r="V421" s="49">
        <v>46444.0</v>
      </c>
      <c r="W421" s="42">
        <v>12.0</v>
      </c>
      <c r="X421" s="42" t="s">
        <v>84</v>
      </c>
      <c r="Y421" s="42" t="s">
        <v>221</v>
      </c>
    </row>
    <row r="422">
      <c r="A422" s="38" t="s">
        <v>4999</v>
      </c>
      <c r="B422" s="40">
        <v>46020.0</v>
      </c>
      <c r="C422" s="42">
        <v>6935.0</v>
      </c>
      <c r="D422" s="228" t="s">
        <v>3945</v>
      </c>
      <c r="E422" s="46" t="s">
        <v>3947</v>
      </c>
      <c r="F422" s="568" t="s">
        <v>3948</v>
      </c>
      <c r="G422" s="47" t="s">
        <v>1486</v>
      </c>
      <c r="H422" s="47" t="s">
        <v>101</v>
      </c>
      <c r="I422" s="42" t="s">
        <v>58</v>
      </c>
      <c r="J422" s="49">
        <v>44816.0</v>
      </c>
      <c r="K422" s="40">
        <v>46019.0</v>
      </c>
      <c r="L422" s="42" t="s">
        <v>75</v>
      </c>
      <c r="M422" s="51">
        <v>0.0</v>
      </c>
      <c r="N422" s="42" t="s">
        <v>75</v>
      </c>
      <c r="O422" s="54">
        <v>78039.0</v>
      </c>
      <c r="P422" s="126">
        <v>78039.0</v>
      </c>
      <c r="Q422" s="51">
        <v>0.0</v>
      </c>
      <c r="R422" s="51">
        <v>0.0</v>
      </c>
      <c r="S422" s="52">
        <f t="shared" si="4"/>
        <v>78039</v>
      </c>
      <c r="T422" s="42" t="s">
        <v>112</v>
      </c>
      <c r="U422" s="49">
        <v>46019.0</v>
      </c>
      <c r="V422" s="49">
        <v>46049.0</v>
      </c>
      <c r="W422" s="42">
        <v>1.0</v>
      </c>
      <c r="X422" s="42" t="s">
        <v>98</v>
      </c>
      <c r="Y422" s="514" t="s">
        <v>85</v>
      </c>
    </row>
    <row r="423">
      <c r="A423" s="158" t="s">
        <v>5004</v>
      </c>
      <c r="B423" s="40">
        <v>46020.0</v>
      </c>
      <c r="C423" s="42">
        <v>17108.0</v>
      </c>
      <c r="D423" s="228" t="s">
        <v>10699</v>
      </c>
      <c r="E423" s="46" t="s">
        <v>10700</v>
      </c>
      <c r="F423" s="47" t="s">
        <v>10701</v>
      </c>
      <c r="G423" s="47" t="s">
        <v>10702</v>
      </c>
      <c r="H423" s="47" t="s">
        <v>156</v>
      </c>
      <c r="I423" s="42" t="s">
        <v>58</v>
      </c>
      <c r="J423" s="49">
        <v>46001.0</v>
      </c>
      <c r="K423" s="40">
        <v>46019.0</v>
      </c>
      <c r="L423" s="42" t="s">
        <v>75</v>
      </c>
      <c r="M423" s="51">
        <v>78000.0</v>
      </c>
      <c r="N423" s="42" t="s">
        <v>75</v>
      </c>
      <c r="O423" s="54">
        <v>80000.0</v>
      </c>
      <c r="P423" s="62">
        <v>80000.0</v>
      </c>
      <c r="Q423" s="51">
        <v>0.0</v>
      </c>
      <c r="R423" s="51">
        <v>560.0</v>
      </c>
      <c r="S423" s="52">
        <f t="shared" si="4"/>
        <v>79440</v>
      </c>
      <c r="T423" s="42" t="s">
        <v>83</v>
      </c>
      <c r="U423" s="49">
        <v>46019.0</v>
      </c>
      <c r="V423" s="49">
        <v>46049.0</v>
      </c>
      <c r="W423" s="42">
        <v>1.0</v>
      </c>
      <c r="X423" s="42" t="s">
        <v>98</v>
      </c>
      <c r="Y423" s="547" t="s">
        <v>221</v>
      </c>
    </row>
    <row r="424">
      <c r="A424" s="46" t="s">
        <v>5007</v>
      </c>
      <c r="B424" s="40">
        <v>46020.0</v>
      </c>
      <c r="C424" s="42">
        <v>5138.0</v>
      </c>
      <c r="D424" s="228" t="s">
        <v>10703</v>
      </c>
      <c r="E424" s="46" t="s">
        <v>161</v>
      </c>
      <c r="F424" s="47" t="s">
        <v>163</v>
      </c>
      <c r="G424" s="47" t="s">
        <v>99</v>
      </c>
      <c r="H424" s="47" t="s">
        <v>101</v>
      </c>
      <c r="I424" s="42" t="s">
        <v>67</v>
      </c>
      <c r="J424" s="49">
        <v>44642.0</v>
      </c>
      <c r="K424" s="40">
        <v>46019.0</v>
      </c>
      <c r="L424" s="42" t="s">
        <v>75</v>
      </c>
      <c r="M424" s="51">
        <v>78000.0</v>
      </c>
      <c r="N424" s="42" t="s">
        <v>75</v>
      </c>
      <c r="O424" s="54">
        <v>77000.0</v>
      </c>
      <c r="P424" s="62">
        <v>77000.0</v>
      </c>
      <c r="Q424" s="51">
        <v>0.0</v>
      </c>
      <c r="R424" s="51">
        <v>539.0</v>
      </c>
      <c r="S424" s="52">
        <f t="shared" si="4"/>
        <v>76461</v>
      </c>
      <c r="T424" s="42" t="s">
        <v>83</v>
      </c>
      <c r="U424" s="49">
        <v>46019.0</v>
      </c>
      <c r="V424" s="49">
        <v>46049.0</v>
      </c>
      <c r="W424" s="42">
        <v>1.0</v>
      </c>
      <c r="X424" s="42" t="s">
        <v>98</v>
      </c>
      <c r="Y424" s="547" t="s">
        <v>85</v>
      </c>
    </row>
    <row r="425">
      <c r="A425" s="46" t="s">
        <v>10704</v>
      </c>
      <c r="B425" s="40">
        <v>46020.0</v>
      </c>
      <c r="C425" s="42">
        <v>9111.0</v>
      </c>
      <c r="D425" s="228" t="s">
        <v>10705</v>
      </c>
      <c r="E425" s="46" t="s">
        <v>4228</v>
      </c>
      <c r="F425" s="47" t="s">
        <v>4229</v>
      </c>
      <c r="G425" s="47" t="s">
        <v>243</v>
      </c>
      <c r="H425" s="47" t="s">
        <v>123</v>
      </c>
      <c r="I425" s="42" t="s">
        <v>67</v>
      </c>
      <c r="J425" s="49">
        <v>45069.0</v>
      </c>
      <c r="K425" s="40">
        <v>46019.0</v>
      </c>
      <c r="L425" s="42" t="s">
        <v>75</v>
      </c>
      <c r="M425" s="51">
        <v>0.0</v>
      </c>
      <c r="N425" s="42" t="s">
        <v>75</v>
      </c>
      <c r="O425" s="54">
        <v>118000.0</v>
      </c>
      <c r="P425" s="62">
        <v>118000.0</v>
      </c>
      <c r="Q425" s="51">
        <v>0.0</v>
      </c>
      <c r="R425" s="51">
        <v>826.0</v>
      </c>
      <c r="S425" s="52">
        <f t="shared" si="4"/>
        <v>117174</v>
      </c>
      <c r="T425" s="42" t="s">
        <v>83</v>
      </c>
      <c r="U425" s="49">
        <v>46019.0</v>
      </c>
      <c r="V425" s="49">
        <v>46049.0</v>
      </c>
      <c r="W425" s="42">
        <v>1.0</v>
      </c>
      <c r="X425" s="42" t="s">
        <v>84</v>
      </c>
      <c r="Y425" s="41" t="s">
        <v>85</v>
      </c>
    </row>
    <row r="426">
      <c r="A426" s="46" t="s">
        <v>5011</v>
      </c>
      <c r="B426" s="40">
        <v>46020.0</v>
      </c>
      <c r="C426" s="42">
        <v>11985.0</v>
      </c>
      <c r="D426" s="228" t="s">
        <v>698</v>
      </c>
      <c r="E426" s="46" t="s">
        <v>699</v>
      </c>
      <c r="F426" s="47" t="s">
        <v>700</v>
      </c>
      <c r="G426" s="47" t="s">
        <v>701</v>
      </c>
      <c r="H426" s="47" t="s">
        <v>177</v>
      </c>
      <c r="I426" s="42" t="s">
        <v>67</v>
      </c>
      <c r="J426" s="49">
        <v>45411.0</v>
      </c>
      <c r="K426" s="40">
        <v>46019.0</v>
      </c>
      <c r="L426" s="42" t="s">
        <v>75</v>
      </c>
      <c r="M426" s="51">
        <v>0.0</v>
      </c>
      <c r="N426" s="42" t="s">
        <v>75</v>
      </c>
      <c r="O426" s="54">
        <v>118000.0</v>
      </c>
      <c r="P426" s="62">
        <v>118000.0</v>
      </c>
      <c r="Q426" s="51">
        <v>0.0</v>
      </c>
      <c r="R426" s="51">
        <v>4400.0</v>
      </c>
      <c r="S426" s="52">
        <f t="shared" si="4"/>
        <v>113600</v>
      </c>
      <c r="T426" s="42" t="s">
        <v>83</v>
      </c>
      <c r="U426" s="49">
        <v>46019.0</v>
      </c>
      <c r="V426" s="49">
        <v>46055.0</v>
      </c>
      <c r="W426" s="42">
        <v>1.0</v>
      </c>
      <c r="X426" s="42" t="s">
        <v>84</v>
      </c>
      <c r="Y426" s="41" t="s">
        <v>85</v>
      </c>
    </row>
    <row r="427">
      <c r="A427" s="46" t="s">
        <v>10707</v>
      </c>
      <c r="B427" s="107">
        <v>46021.0</v>
      </c>
      <c r="C427" s="108">
        <v>7081.0</v>
      </c>
      <c r="D427" s="586" t="s">
        <v>1802</v>
      </c>
      <c r="E427" s="110" t="s">
        <v>176</v>
      </c>
      <c r="F427" s="109" t="s">
        <v>178</v>
      </c>
      <c r="G427" s="109" t="s">
        <v>179</v>
      </c>
      <c r="H427" s="109" t="s">
        <v>177</v>
      </c>
      <c r="I427" s="42" t="s">
        <v>67</v>
      </c>
      <c r="J427" s="111">
        <v>44831.0</v>
      </c>
      <c r="K427" s="107">
        <v>46019.0</v>
      </c>
      <c r="L427" s="107">
        <v>46020.0</v>
      </c>
      <c r="M427" s="112">
        <v>0.0</v>
      </c>
      <c r="N427" s="107">
        <v>46020.0</v>
      </c>
      <c r="O427" s="113">
        <v>78071.0</v>
      </c>
      <c r="P427" s="673">
        <v>78000.0</v>
      </c>
      <c r="Q427" s="112">
        <v>0.0</v>
      </c>
      <c r="R427" s="112">
        <v>0.0</v>
      </c>
      <c r="S427" s="113">
        <f t="shared" si="4"/>
        <v>78000</v>
      </c>
      <c r="T427" s="108" t="s">
        <v>112</v>
      </c>
      <c r="U427" s="111">
        <v>46020.0</v>
      </c>
      <c r="V427" s="111">
        <v>46051.0</v>
      </c>
      <c r="W427" s="108">
        <v>1.0</v>
      </c>
      <c r="X427" s="108" t="s">
        <v>98</v>
      </c>
      <c r="Y427" s="674" t="s">
        <v>85</v>
      </c>
    </row>
    <row r="428">
      <c r="A428" s="46" t="s">
        <v>5014</v>
      </c>
      <c r="B428" s="40">
        <v>46024.0</v>
      </c>
      <c r="C428" s="42">
        <v>17185.0</v>
      </c>
      <c r="D428" s="47" t="s">
        <v>10696</v>
      </c>
      <c r="E428" s="46" t="s">
        <v>10697</v>
      </c>
      <c r="F428" s="47" t="s">
        <v>10698</v>
      </c>
      <c r="G428" s="47" t="s">
        <v>662</v>
      </c>
      <c r="H428" s="47" t="s">
        <v>72</v>
      </c>
      <c r="I428" s="42" t="s">
        <v>58</v>
      </c>
      <c r="J428" s="49">
        <v>46010.0</v>
      </c>
      <c r="K428" s="40"/>
      <c r="L428" s="42"/>
      <c r="M428" s="51">
        <v>118000.0</v>
      </c>
      <c r="N428" s="42" t="s">
        <v>75</v>
      </c>
      <c r="O428" s="54">
        <v>0.0</v>
      </c>
      <c r="P428" s="54">
        <v>0.0</v>
      </c>
      <c r="Q428" s="51">
        <v>0.0</v>
      </c>
      <c r="R428" s="51">
        <v>0.0</v>
      </c>
      <c r="S428" s="52">
        <f t="shared" si="4"/>
        <v>0</v>
      </c>
      <c r="T428" s="42" t="s">
        <v>248</v>
      </c>
      <c r="U428" s="49">
        <v>46019.0</v>
      </c>
      <c r="V428" s="49">
        <v>46444.0</v>
      </c>
      <c r="W428" s="108">
        <v>1.0</v>
      </c>
      <c r="X428" s="42" t="s">
        <v>84</v>
      </c>
      <c r="Y428" s="674" t="s">
        <v>85</v>
      </c>
    </row>
    <row r="429">
      <c r="A429" s="46" t="s">
        <v>5017</v>
      </c>
      <c r="B429" s="40">
        <v>46024.0</v>
      </c>
      <c r="C429" s="42">
        <v>17185.0</v>
      </c>
      <c r="D429" s="47" t="s">
        <v>10696</v>
      </c>
      <c r="E429" s="46" t="s">
        <v>10697</v>
      </c>
      <c r="F429" s="47" t="s">
        <v>10698</v>
      </c>
      <c r="G429" s="47" t="s">
        <v>662</v>
      </c>
      <c r="H429" s="47" t="s">
        <v>72</v>
      </c>
      <c r="I429" s="42" t="s">
        <v>58</v>
      </c>
      <c r="J429" s="49">
        <v>46010.0</v>
      </c>
      <c r="K429" s="40"/>
      <c r="L429" s="42"/>
      <c r="M429" s="51">
        <v>118000.0</v>
      </c>
      <c r="N429" s="42" t="s">
        <v>75</v>
      </c>
      <c r="O429" s="54">
        <v>0.0</v>
      </c>
      <c r="P429" s="54">
        <v>0.0</v>
      </c>
      <c r="Q429" s="51">
        <v>0.0</v>
      </c>
      <c r="R429" s="51">
        <v>0.0</v>
      </c>
      <c r="S429" s="52">
        <f t="shared" si="4"/>
        <v>0</v>
      </c>
      <c r="T429" s="42" t="s">
        <v>248</v>
      </c>
      <c r="U429" s="49">
        <v>46019.0</v>
      </c>
      <c r="V429" s="49">
        <v>46444.0</v>
      </c>
      <c r="W429" s="108">
        <v>1.0</v>
      </c>
      <c r="X429" s="42" t="s">
        <v>84</v>
      </c>
      <c r="Y429" s="674" t="s">
        <v>85</v>
      </c>
    </row>
    <row r="430">
      <c r="A430" s="46" t="s">
        <v>5039</v>
      </c>
      <c r="B430" s="40">
        <v>46021.0</v>
      </c>
      <c r="C430" s="42">
        <v>6628.0</v>
      </c>
      <c r="D430" s="228" t="s">
        <v>92</v>
      </c>
      <c r="E430" s="46" t="s">
        <v>95</v>
      </c>
      <c r="F430" s="47" t="s">
        <v>96</v>
      </c>
      <c r="G430" s="47" t="s">
        <v>99</v>
      </c>
      <c r="H430" s="47" t="s">
        <v>101</v>
      </c>
      <c r="I430" s="42" t="s">
        <v>67</v>
      </c>
      <c r="J430" s="49">
        <v>44787.0</v>
      </c>
      <c r="K430" s="40">
        <v>46020.0</v>
      </c>
      <c r="L430" s="42" t="s">
        <v>75</v>
      </c>
      <c r="M430" s="51">
        <v>0.0</v>
      </c>
      <c r="N430" s="42" t="s">
        <v>75</v>
      </c>
      <c r="O430" s="54">
        <v>78082.0</v>
      </c>
      <c r="P430" s="573">
        <v>78025.0</v>
      </c>
      <c r="Q430" s="51">
        <v>0.0</v>
      </c>
      <c r="R430" s="51">
        <v>0.0</v>
      </c>
      <c r="S430" s="52">
        <f t="shared" si="4"/>
        <v>78025</v>
      </c>
      <c r="T430" s="42" t="s">
        <v>112</v>
      </c>
      <c r="U430" s="49">
        <v>46020.0</v>
      </c>
      <c r="V430" s="49">
        <v>46050.0</v>
      </c>
      <c r="W430" s="42">
        <v>1.0</v>
      </c>
      <c r="X430" s="42" t="s">
        <v>98</v>
      </c>
      <c r="Y430" s="547" t="s">
        <v>85</v>
      </c>
    </row>
    <row r="431">
      <c r="A431" s="46" t="s">
        <v>5044</v>
      </c>
      <c r="B431" s="40">
        <v>46021.0</v>
      </c>
      <c r="C431" s="42">
        <v>4832.0</v>
      </c>
      <c r="D431" s="228" t="s">
        <v>4408</v>
      </c>
      <c r="E431" s="46" t="s">
        <v>5335</v>
      </c>
      <c r="F431" s="47" t="s">
        <v>4246</v>
      </c>
      <c r="G431" s="47" t="s">
        <v>194</v>
      </c>
      <c r="H431" s="47" t="s">
        <v>177</v>
      </c>
      <c r="I431" s="42" t="s">
        <v>67</v>
      </c>
      <c r="J431" s="49">
        <v>44620.0</v>
      </c>
      <c r="K431" s="40">
        <v>46020.0</v>
      </c>
      <c r="L431" s="42" t="s">
        <v>75</v>
      </c>
      <c r="M431" s="51">
        <v>118000.0</v>
      </c>
      <c r="N431" s="42" t="s">
        <v>75</v>
      </c>
      <c r="O431" s="54">
        <v>104020.0</v>
      </c>
      <c r="P431" s="573">
        <v>104020.0</v>
      </c>
      <c r="Q431" s="51">
        <v>0.0</v>
      </c>
      <c r="R431" s="51">
        <v>0.0</v>
      </c>
      <c r="S431" s="52">
        <f t="shared" si="4"/>
        <v>104020</v>
      </c>
      <c r="T431" s="42" t="s">
        <v>112</v>
      </c>
      <c r="U431" s="49">
        <v>46020.0</v>
      </c>
      <c r="V431" s="49">
        <v>46050.0</v>
      </c>
      <c r="W431" s="42">
        <v>1.0</v>
      </c>
      <c r="X431" s="42" t="s">
        <v>84</v>
      </c>
      <c r="Y431" s="41" t="s">
        <v>85</v>
      </c>
    </row>
    <row r="432">
      <c r="A432" s="46" t="s">
        <v>5048</v>
      </c>
      <c r="B432" s="40">
        <v>46021.0</v>
      </c>
      <c r="C432" s="42">
        <v>2563.0</v>
      </c>
      <c r="D432" s="228" t="s">
        <v>416</v>
      </c>
      <c r="E432" s="46" t="s">
        <v>417</v>
      </c>
      <c r="F432" s="47" t="s">
        <v>418</v>
      </c>
      <c r="G432" s="47" t="s">
        <v>142</v>
      </c>
      <c r="H432" s="47" t="s">
        <v>144</v>
      </c>
      <c r="I432" s="42" t="s">
        <v>67</v>
      </c>
      <c r="J432" s="49">
        <v>44458.0</v>
      </c>
      <c r="K432" s="40">
        <v>46020.0</v>
      </c>
      <c r="L432" s="42" t="s">
        <v>75</v>
      </c>
      <c r="M432" s="51">
        <v>118000.0</v>
      </c>
      <c r="N432" s="42" t="s">
        <v>75</v>
      </c>
      <c r="O432" s="54">
        <v>120000.0</v>
      </c>
      <c r="P432" s="103">
        <v>120000.0</v>
      </c>
      <c r="Q432" s="51">
        <v>0.0</v>
      </c>
      <c r="R432" s="51">
        <v>2400.0</v>
      </c>
      <c r="S432" s="52">
        <f t="shared" si="4"/>
        <v>117600</v>
      </c>
      <c r="T432" s="42" t="s">
        <v>83</v>
      </c>
      <c r="U432" s="49">
        <v>46020.0</v>
      </c>
      <c r="V432" s="49">
        <v>46058.0</v>
      </c>
      <c r="W432" s="42">
        <v>1.0</v>
      </c>
      <c r="X432" s="42" t="s">
        <v>84</v>
      </c>
      <c r="Y432" s="41" t="s">
        <v>85</v>
      </c>
    </row>
    <row r="433">
      <c r="A433" s="46" t="s">
        <v>10711</v>
      </c>
      <c r="B433" s="40">
        <v>46021.0</v>
      </c>
      <c r="C433" s="42">
        <v>2640.0</v>
      </c>
      <c r="D433" s="228" t="s">
        <v>2415</v>
      </c>
      <c r="E433" s="46" t="s">
        <v>2417</v>
      </c>
      <c r="F433" s="47" t="s">
        <v>2418</v>
      </c>
      <c r="G433" s="47" t="s">
        <v>179</v>
      </c>
      <c r="H433" s="47" t="s">
        <v>177</v>
      </c>
      <c r="I433" s="42" t="s">
        <v>67</v>
      </c>
      <c r="J433" s="49">
        <v>44461.0</v>
      </c>
      <c r="K433" s="40">
        <v>46020.0</v>
      </c>
      <c r="L433" s="42" t="s">
        <v>75</v>
      </c>
      <c r="M433" s="51">
        <v>0.0</v>
      </c>
      <c r="N433" s="42" t="s">
        <v>75</v>
      </c>
      <c r="O433" s="54">
        <v>78056.0</v>
      </c>
      <c r="P433" s="573">
        <v>78000.0</v>
      </c>
      <c r="Q433" s="51">
        <v>0.0</v>
      </c>
      <c r="R433" s="51">
        <v>0.0</v>
      </c>
      <c r="S433" s="52">
        <f t="shared" si="4"/>
        <v>78000</v>
      </c>
      <c r="T433" s="42" t="s">
        <v>112</v>
      </c>
      <c r="U433" s="49">
        <v>46020.0</v>
      </c>
      <c r="V433" s="49">
        <v>46050.0</v>
      </c>
      <c r="W433" s="42">
        <v>1.0</v>
      </c>
      <c r="X433" s="42" t="s">
        <v>98</v>
      </c>
      <c r="Y433" s="547" t="s">
        <v>85</v>
      </c>
    </row>
    <row r="434">
      <c r="A434" s="38" t="s">
        <v>10712</v>
      </c>
      <c r="B434" s="40">
        <v>46021.0</v>
      </c>
      <c r="C434" s="42">
        <v>7514.0</v>
      </c>
      <c r="D434" s="228" t="s">
        <v>976</v>
      </c>
      <c r="E434" s="46" t="s">
        <v>540</v>
      </c>
      <c r="F434" s="47" t="s">
        <v>541</v>
      </c>
      <c r="G434" s="47" t="s">
        <v>70</v>
      </c>
      <c r="H434" s="47" t="s">
        <v>72</v>
      </c>
      <c r="I434" s="42" t="s">
        <v>58</v>
      </c>
      <c r="J434" s="49">
        <v>44875.0</v>
      </c>
      <c r="K434" s="40">
        <v>46020.0</v>
      </c>
      <c r="L434" s="42" t="s">
        <v>75</v>
      </c>
      <c r="M434" s="51">
        <v>78000.0</v>
      </c>
      <c r="N434" s="42" t="s">
        <v>75</v>
      </c>
      <c r="O434" s="54">
        <v>80000.0</v>
      </c>
      <c r="P434" s="103">
        <v>80000.0</v>
      </c>
      <c r="Q434" s="51">
        <v>0.0</v>
      </c>
      <c r="R434" s="51">
        <v>560.0</v>
      </c>
      <c r="S434" s="52">
        <f t="shared" si="4"/>
        <v>79440</v>
      </c>
      <c r="T434" s="42" t="s">
        <v>83</v>
      </c>
      <c r="U434" s="49">
        <v>46020.0</v>
      </c>
      <c r="V434" s="49">
        <v>46050.0</v>
      </c>
      <c r="W434" s="42">
        <v>1.0</v>
      </c>
      <c r="X434" s="42" t="s">
        <v>98</v>
      </c>
      <c r="Y434" s="547" t="s">
        <v>85</v>
      </c>
    </row>
    <row r="435">
      <c r="A435" s="46" t="s">
        <v>5055</v>
      </c>
      <c r="B435" s="40">
        <v>46021.0</v>
      </c>
      <c r="C435" s="42">
        <v>3440.0</v>
      </c>
      <c r="D435" s="228" t="s">
        <v>5206</v>
      </c>
      <c r="E435" s="46" t="s">
        <v>5996</v>
      </c>
      <c r="F435" s="47" t="s">
        <v>299</v>
      </c>
      <c r="G435" s="47" t="s">
        <v>300</v>
      </c>
      <c r="H435" s="47" t="s">
        <v>134</v>
      </c>
      <c r="I435" s="42" t="s">
        <v>67</v>
      </c>
      <c r="J435" s="49">
        <v>44528.0</v>
      </c>
      <c r="K435" s="40">
        <v>46020.0</v>
      </c>
      <c r="L435" s="42" t="s">
        <v>75</v>
      </c>
      <c r="M435" s="51">
        <v>0.0</v>
      </c>
      <c r="N435" s="42" t="s">
        <v>75</v>
      </c>
      <c r="O435" s="51">
        <v>118000.0</v>
      </c>
      <c r="P435" s="166">
        <v>118000.0</v>
      </c>
      <c r="Q435" s="51">
        <v>0.0</v>
      </c>
      <c r="R435" s="51">
        <v>826.0</v>
      </c>
      <c r="S435" s="52">
        <f t="shared" si="4"/>
        <v>117174</v>
      </c>
      <c r="T435" s="42" t="s">
        <v>83</v>
      </c>
      <c r="U435" s="49">
        <v>46020.0</v>
      </c>
      <c r="V435" s="49">
        <v>46050.0</v>
      </c>
      <c r="W435" s="42">
        <v>1.0</v>
      </c>
      <c r="X435" s="42" t="s">
        <v>84</v>
      </c>
      <c r="Y435" s="41" t="s">
        <v>85</v>
      </c>
    </row>
    <row r="436">
      <c r="A436" s="46" t="s">
        <v>5060</v>
      </c>
      <c r="B436" s="40">
        <v>46021.0</v>
      </c>
      <c r="C436" s="42">
        <v>6472.0</v>
      </c>
      <c r="D436" s="228" t="s">
        <v>5271</v>
      </c>
      <c r="E436" s="46" t="s">
        <v>196</v>
      </c>
      <c r="F436" s="47" t="s">
        <v>386</v>
      </c>
      <c r="G436" s="47" t="s">
        <v>199</v>
      </c>
      <c r="H436" s="47" t="s">
        <v>200</v>
      </c>
      <c r="I436" s="42" t="s">
        <v>67</v>
      </c>
      <c r="J436" s="49">
        <v>44773.0</v>
      </c>
      <c r="K436" s="40">
        <v>46020.0</v>
      </c>
      <c r="L436" s="42" t="s">
        <v>75</v>
      </c>
      <c r="M436" s="51">
        <v>0.0</v>
      </c>
      <c r="N436" s="42" t="s">
        <v>75</v>
      </c>
      <c r="O436" s="54">
        <v>118079.0</v>
      </c>
      <c r="P436" s="576">
        <v>118000.0</v>
      </c>
      <c r="Q436" s="51">
        <v>0.0</v>
      </c>
      <c r="R436" s="51">
        <v>0.0</v>
      </c>
      <c r="S436" s="52">
        <f t="shared" si="4"/>
        <v>118000</v>
      </c>
      <c r="T436" s="42" t="s">
        <v>112</v>
      </c>
      <c r="U436" s="49">
        <v>46020.0</v>
      </c>
      <c r="V436" s="49">
        <v>46050.0</v>
      </c>
      <c r="W436" s="42">
        <v>1.0</v>
      </c>
      <c r="X436" s="42" t="s">
        <v>84</v>
      </c>
      <c r="Y436" s="41" t="s">
        <v>85</v>
      </c>
    </row>
    <row r="437">
      <c r="A437" s="38" t="s">
        <v>10714</v>
      </c>
      <c r="B437" s="40">
        <v>46021.0</v>
      </c>
      <c r="C437" s="42">
        <v>9520.0</v>
      </c>
      <c r="D437" s="228" t="s">
        <v>10715</v>
      </c>
      <c r="E437" s="46" t="s">
        <v>10716</v>
      </c>
      <c r="F437" s="47" t="s">
        <v>10717</v>
      </c>
      <c r="G437" s="47" t="s">
        <v>194</v>
      </c>
      <c r="H437" s="47" t="s">
        <v>177</v>
      </c>
      <c r="I437" s="42" t="s">
        <v>58</v>
      </c>
      <c r="J437" s="49">
        <v>45117.0</v>
      </c>
      <c r="K437" s="40">
        <v>46020.0</v>
      </c>
      <c r="L437" s="42" t="s">
        <v>75</v>
      </c>
      <c r="M437" s="51">
        <v>936000.0</v>
      </c>
      <c r="N437" s="42" t="s">
        <v>75</v>
      </c>
      <c r="O437" s="54">
        <v>858039.0</v>
      </c>
      <c r="P437" s="573">
        <v>858039.0</v>
      </c>
      <c r="Q437" s="51">
        <v>0.0</v>
      </c>
      <c r="R437" s="51">
        <v>0.0</v>
      </c>
      <c r="S437" s="52">
        <f t="shared" si="4"/>
        <v>858039</v>
      </c>
      <c r="T437" s="42" t="s">
        <v>112</v>
      </c>
      <c r="U437" s="49">
        <v>46020.0</v>
      </c>
      <c r="V437" s="49">
        <v>46417.0</v>
      </c>
      <c r="W437" s="42">
        <v>12.0</v>
      </c>
      <c r="X437" s="42" t="s">
        <v>98</v>
      </c>
      <c r="Y437" s="41" t="s">
        <v>85</v>
      </c>
    </row>
    <row r="438">
      <c r="A438" s="46" t="s">
        <v>10718</v>
      </c>
      <c r="B438" s="40">
        <v>46021.0</v>
      </c>
      <c r="C438" s="42">
        <v>1376.0</v>
      </c>
      <c r="D438" s="228" t="s">
        <v>4328</v>
      </c>
      <c r="E438" s="46" t="s">
        <v>4329</v>
      </c>
      <c r="F438" s="47" t="s">
        <v>4330</v>
      </c>
      <c r="G438" s="47" t="s">
        <v>3438</v>
      </c>
      <c r="H438" s="47" t="s">
        <v>3011</v>
      </c>
      <c r="I438" s="42" t="s">
        <v>67</v>
      </c>
      <c r="J438" s="49">
        <v>44360.0</v>
      </c>
      <c r="K438" s="40">
        <v>46020.0</v>
      </c>
      <c r="L438" s="42" t="s">
        <v>75</v>
      </c>
      <c r="M438" s="51">
        <v>0.0</v>
      </c>
      <c r="N438" s="42" t="s">
        <v>75</v>
      </c>
      <c r="O438" s="54">
        <v>78000.0</v>
      </c>
      <c r="P438" s="103">
        <v>78000.0</v>
      </c>
      <c r="Q438" s="51">
        <v>0.0</v>
      </c>
      <c r="R438" s="51">
        <v>4400.0</v>
      </c>
      <c r="S438" s="52">
        <f t="shared" si="4"/>
        <v>73600</v>
      </c>
      <c r="T438" s="42" t="s">
        <v>83</v>
      </c>
      <c r="U438" s="49">
        <v>46020.0</v>
      </c>
      <c r="V438" s="49">
        <v>46052.0</v>
      </c>
      <c r="W438" s="42">
        <v>1.0</v>
      </c>
      <c r="X438" s="42" t="s">
        <v>98</v>
      </c>
      <c r="Y438" s="547" t="s">
        <v>85</v>
      </c>
    </row>
    <row r="439">
      <c r="A439" s="46" t="s">
        <v>10720</v>
      </c>
      <c r="B439" s="40">
        <v>46021.0</v>
      </c>
      <c r="C439" s="42">
        <v>1376.0</v>
      </c>
      <c r="D439" s="228" t="s">
        <v>4328</v>
      </c>
      <c r="E439" s="46" t="s">
        <v>4329</v>
      </c>
      <c r="F439" s="47" t="s">
        <v>4337</v>
      </c>
      <c r="G439" s="47" t="s">
        <v>3438</v>
      </c>
      <c r="H439" s="47" t="s">
        <v>3011</v>
      </c>
      <c r="I439" s="42" t="s">
        <v>67</v>
      </c>
      <c r="J439" s="49">
        <v>44360.0</v>
      </c>
      <c r="K439" s="40">
        <v>46020.0</v>
      </c>
      <c r="L439" s="42" t="s">
        <v>75</v>
      </c>
      <c r="M439" s="51">
        <v>0.0</v>
      </c>
      <c r="N439" s="42" t="s">
        <v>75</v>
      </c>
      <c r="O439" s="54">
        <v>78000.0</v>
      </c>
      <c r="P439" s="103">
        <v>78000.0</v>
      </c>
      <c r="Q439" s="51">
        <v>0.0</v>
      </c>
      <c r="R439" s="51">
        <v>4400.0</v>
      </c>
      <c r="S439" s="52">
        <f t="shared" si="4"/>
        <v>73600</v>
      </c>
      <c r="T439" s="42" t="s">
        <v>83</v>
      </c>
      <c r="U439" s="49">
        <v>46020.0</v>
      </c>
      <c r="V439" s="49">
        <v>46054.0</v>
      </c>
      <c r="W439" s="42">
        <v>1.0</v>
      </c>
      <c r="X439" s="42" t="s">
        <v>98</v>
      </c>
      <c r="Y439" s="547" t="s">
        <v>85</v>
      </c>
    </row>
    <row r="440">
      <c r="A440" s="46" t="s">
        <v>5066</v>
      </c>
      <c r="B440" s="40">
        <v>46021.0</v>
      </c>
      <c r="C440" s="42">
        <v>10569.0</v>
      </c>
      <c r="D440" s="228" t="s">
        <v>8543</v>
      </c>
      <c r="E440" s="46" t="s">
        <v>1655</v>
      </c>
      <c r="F440" s="47" t="s">
        <v>1656</v>
      </c>
      <c r="G440" s="47" t="s">
        <v>1658</v>
      </c>
      <c r="H440" s="47" t="s">
        <v>101</v>
      </c>
      <c r="I440" s="42" t="s">
        <v>67</v>
      </c>
      <c r="J440" s="49">
        <v>45237.0</v>
      </c>
      <c r="K440" s="40">
        <v>46020.0</v>
      </c>
      <c r="L440" s="42" t="s">
        <v>75</v>
      </c>
      <c r="M440" s="51">
        <v>118000.0</v>
      </c>
      <c r="N440" s="42" t="s">
        <v>75</v>
      </c>
      <c r="O440" s="54">
        <v>120046.0</v>
      </c>
      <c r="P440" s="573">
        <v>120046.0</v>
      </c>
      <c r="Q440" s="51">
        <v>0.0</v>
      </c>
      <c r="R440" s="51">
        <v>0.0</v>
      </c>
      <c r="S440" s="52">
        <f t="shared" si="4"/>
        <v>120046</v>
      </c>
      <c r="T440" s="42" t="s">
        <v>112</v>
      </c>
      <c r="U440" s="49">
        <v>46020.0</v>
      </c>
      <c r="V440" s="49">
        <v>46052.0</v>
      </c>
      <c r="W440" s="42">
        <v>1.0</v>
      </c>
      <c r="X440" s="42" t="s">
        <v>84</v>
      </c>
      <c r="Y440" s="41" t="s">
        <v>85</v>
      </c>
    </row>
    <row r="441">
      <c r="A441" s="46" t="s">
        <v>5070</v>
      </c>
      <c r="B441" s="40">
        <v>46021.0</v>
      </c>
      <c r="C441" s="42">
        <v>7858.0</v>
      </c>
      <c r="D441" s="228" t="s">
        <v>2207</v>
      </c>
      <c r="E441" s="46" t="s">
        <v>2208</v>
      </c>
      <c r="F441" s="47" t="s">
        <v>2209</v>
      </c>
      <c r="G441" s="47" t="s">
        <v>601</v>
      </c>
      <c r="H441" s="47" t="s">
        <v>177</v>
      </c>
      <c r="I441" s="42" t="s">
        <v>67</v>
      </c>
      <c r="J441" s="49">
        <v>44917.0</v>
      </c>
      <c r="K441" s="40">
        <v>46020.0</v>
      </c>
      <c r="L441" s="42" t="s">
        <v>75</v>
      </c>
      <c r="M441" s="51">
        <v>146000.0</v>
      </c>
      <c r="N441" s="42" t="s">
        <v>75</v>
      </c>
      <c r="O441" s="54">
        <v>150000.0</v>
      </c>
      <c r="P441" s="103">
        <v>150000.0</v>
      </c>
      <c r="Q441" s="51">
        <v>0.0</v>
      </c>
      <c r="R441" s="51">
        <v>1050.0</v>
      </c>
      <c r="S441" s="52">
        <f t="shared" si="4"/>
        <v>148950</v>
      </c>
      <c r="T441" s="42" t="s">
        <v>83</v>
      </c>
      <c r="U441" s="49">
        <v>46020.0</v>
      </c>
      <c r="V441" s="49">
        <v>46071.0</v>
      </c>
      <c r="W441" s="42">
        <v>1.0</v>
      </c>
      <c r="X441" s="42" t="s">
        <v>84</v>
      </c>
      <c r="Y441" s="41" t="s">
        <v>85</v>
      </c>
    </row>
    <row r="442">
      <c r="A442" s="38" t="s">
        <v>5073</v>
      </c>
      <c r="B442" s="40">
        <v>46021.0</v>
      </c>
      <c r="C442" s="108">
        <v>8444.0</v>
      </c>
      <c r="D442" s="109" t="s">
        <v>8446</v>
      </c>
      <c r="E442" s="110" t="s">
        <v>1324</v>
      </c>
      <c r="F442" s="174" t="s">
        <v>3539</v>
      </c>
      <c r="G442" s="109" t="s">
        <v>323</v>
      </c>
      <c r="H442" s="109" t="s">
        <v>177</v>
      </c>
      <c r="I442" s="674" t="s">
        <v>58</v>
      </c>
      <c r="J442" s="111">
        <v>44986.0</v>
      </c>
      <c r="K442" s="681"/>
      <c r="L442" s="674"/>
      <c r="M442" s="112">
        <v>78000.0</v>
      </c>
      <c r="N442" s="674" t="s">
        <v>75</v>
      </c>
      <c r="O442" s="176">
        <v>0.0</v>
      </c>
      <c r="P442" s="176">
        <v>0.0</v>
      </c>
      <c r="Q442" s="112">
        <v>0.0</v>
      </c>
      <c r="R442" s="175">
        <v>0.0</v>
      </c>
      <c r="S442" s="113">
        <f t="shared" si="4"/>
        <v>0</v>
      </c>
      <c r="T442" s="173" t="s">
        <v>283</v>
      </c>
      <c r="U442" s="49">
        <v>46020.0</v>
      </c>
      <c r="V442" s="395">
        <v>46050.0</v>
      </c>
      <c r="W442" s="108">
        <v>1.0</v>
      </c>
      <c r="X442" s="674" t="s">
        <v>1681</v>
      </c>
      <c r="Y442" s="674" t="s">
        <v>85</v>
      </c>
    </row>
    <row r="443">
      <c r="A443" s="38" t="s">
        <v>10721</v>
      </c>
      <c r="B443" s="40">
        <v>46021.0</v>
      </c>
      <c r="C443" s="42">
        <v>2892.0</v>
      </c>
      <c r="D443" s="228" t="s">
        <v>1123</v>
      </c>
      <c r="E443" s="46" t="s">
        <v>1124</v>
      </c>
      <c r="F443" s="47" t="s">
        <v>1125</v>
      </c>
      <c r="G443" s="47" t="s">
        <v>355</v>
      </c>
      <c r="H443" s="47" t="s">
        <v>235</v>
      </c>
      <c r="I443" s="42" t="s">
        <v>58</v>
      </c>
      <c r="J443" s="49">
        <v>44482.0</v>
      </c>
      <c r="K443" s="40">
        <v>46021.0</v>
      </c>
      <c r="L443" s="42" t="s">
        <v>75</v>
      </c>
      <c r="M443" s="51">
        <v>0.0</v>
      </c>
      <c r="N443" s="42" t="s">
        <v>75</v>
      </c>
      <c r="O443" s="54">
        <v>858000.0</v>
      </c>
      <c r="P443" s="83">
        <v>858000.0</v>
      </c>
      <c r="Q443" s="51">
        <v>78000.0</v>
      </c>
      <c r="R443" s="51">
        <v>6006.0</v>
      </c>
      <c r="S443" s="52">
        <f t="shared" si="4"/>
        <v>851994</v>
      </c>
      <c r="T443" s="42" t="s">
        <v>83</v>
      </c>
      <c r="U443" s="49">
        <v>46021.0</v>
      </c>
      <c r="V443" s="49">
        <v>46386.0</v>
      </c>
      <c r="W443" s="42">
        <v>12.0</v>
      </c>
      <c r="X443" s="42" t="s">
        <v>98</v>
      </c>
      <c r="Y443" s="41" t="s">
        <v>85</v>
      </c>
    </row>
    <row r="444">
      <c r="A444" s="46" t="s">
        <v>5085</v>
      </c>
      <c r="B444" s="40">
        <v>46021.0</v>
      </c>
      <c r="C444" s="42">
        <v>9941.0</v>
      </c>
      <c r="D444" s="228" t="s">
        <v>527</v>
      </c>
      <c r="E444" s="46" t="s">
        <v>459</v>
      </c>
      <c r="F444" s="47" t="s">
        <v>460</v>
      </c>
      <c r="G444" s="47" t="s">
        <v>528</v>
      </c>
      <c r="H444" s="47" t="s">
        <v>200</v>
      </c>
      <c r="I444" s="42" t="s">
        <v>67</v>
      </c>
      <c r="J444" s="49">
        <v>45165.0</v>
      </c>
      <c r="K444" s="40">
        <v>46021.0</v>
      </c>
      <c r="L444" s="42" t="s">
        <v>75</v>
      </c>
      <c r="M444" s="51">
        <v>78000.0</v>
      </c>
      <c r="N444" s="42" t="s">
        <v>75</v>
      </c>
      <c r="O444" s="54">
        <v>100070.0</v>
      </c>
      <c r="P444" s="140">
        <v>100070.0</v>
      </c>
      <c r="Q444" s="51">
        <v>0.0</v>
      </c>
      <c r="R444" s="51">
        <v>0.0</v>
      </c>
      <c r="S444" s="52">
        <f t="shared" si="4"/>
        <v>100070</v>
      </c>
      <c r="T444" s="42" t="s">
        <v>112</v>
      </c>
      <c r="U444" s="49">
        <v>46021.0</v>
      </c>
      <c r="V444" s="49">
        <v>46051.0</v>
      </c>
      <c r="W444" s="42">
        <v>1.0</v>
      </c>
      <c r="X444" s="42" t="s">
        <v>98</v>
      </c>
      <c r="Y444" s="41" t="s">
        <v>85</v>
      </c>
    </row>
    <row r="445">
      <c r="A445" s="38" t="s">
        <v>5088</v>
      </c>
      <c r="B445" s="40">
        <v>46021.0</v>
      </c>
      <c r="C445" s="42">
        <v>13592.0</v>
      </c>
      <c r="D445" s="228" t="s">
        <v>4253</v>
      </c>
      <c r="E445" s="46" t="s">
        <v>4255</v>
      </c>
      <c r="F445" s="47" t="s">
        <v>4256</v>
      </c>
      <c r="G445" s="47" t="s">
        <v>2392</v>
      </c>
      <c r="H445" s="47" t="s">
        <v>156</v>
      </c>
      <c r="I445" s="42" t="s">
        <v>58</v>
      </c>
      <c r="J445" s="49">
        <v>45579.0</v>
      </c>
      <c r="K445" s="40">
        <v>46021.0</v>
      </c>
      <c r="L445" s="42" t="s">
        <v>75</v>
      </c>
      <c r="M445" s="51">
        <v>0.0</v>
      </c>
      <c r="N445" s="42" t="s">
        <v>75</v>
      </c>
      <c r="O445" s="54">
        <v>78034.0</v>
      </c>
      <c r="P445" s="140">
        <v>78034.0</v>
      </c>
      <c r="Q445" s="51">
        <v>0.0</v>
      </c>
      <c r="R445" s="51">
        <v>0.0</v>
      </c>
      <c r="S445" s="52">
        <f t="shared" si="4"/>
        <v>78034</v>
      </c>
      <c r="T445" s="42" t="s">
        <v>112</v>
      </c>
      <c r="U445" s="49">
        <v>46021.0</v>
      </c>
      <c r="V445" s="49">
        <v>46052.0</v>
      </c>
      <c r="W445" s="42">
        <v>1.0</v>
      </c>
      <c r="X445" s="42" t="s">
        <v>98</v>
      </c>
      <c r="Y445" s="41" t="s">
        <v>85</v>
      </c>
    </row>
    <row r="446">
      <c r="A446" s="46" t="s">
        <v>5091</v>
      </c>
      <c r="B446" s="40">
        <v>46021.0</v>
      </c>
      <c r="C446" s="42">
        <v>8912.0</v>
      </c>
      <c r="D446" s="228" t="s">
        <v>5057</v>
      </c>
      <c r="E446" s="46" t="s">
        <v>3492</v>
      </c>
      <c r="F446" s="47" t="s">
        <v>3500</v>
      </c>
      <c r="G446" s="47" t="s">
        <v>3303</v>
      </c>
      <c r="H446" s="47" t="s">
        <v>134</v>
      </c>
      <c r="I446" s="42" t="s">
        <v>67</v>
      </c>
      <c r="J446" s="49">
        <v>45047.0</v>
      </c>
      <c r="K446" s="40">
        <v>46021.0</v>
      </c>
      <c r="L446" s="42" t="s">
        <v>75</v>
      </c>
      <c r="M446" s="51">
        <v>0.0</v>
      </c>
      <c r="N446" s="42" t="s">
        <v>75</v>
      </c>
      <c r="O446" s="51">
        <v>78000.0</v>
      </c>
      <c r="P446" s="229">
        <v>78000.0</v>
      </c>
      <c r="Q446" s="51">
        <v>0.0</v>
      </c>
      <c r="R446" s="51">
        <v>546.0</v>
      </c>
      <c r="S446" s="52">
        <f t="shared" si="4"/>
        <v>77454</v>
      </c>
      <c r="T446" s="42" t="s">
        <v>83</v>
      </c>
      <c r="U446" s="49">
        <v>46021.0</v>
      </c>
      <c r="V446" s="49">
        <v>46053.0</v>
      </c>
      <c r="W446" s="42">
        <v>1.0</v>
      </c>
      <c r="X446" s="42" t="s">
        <v>98</v>
      </c>
      <c r="Y446" s="41" t="s">
        <v>85</v>
      </c>
    </row>
    <row r="447">
      <c r="A447" s="38" t="s">
        <v>5095</v>
      </c>
      <c r="B447" s="40">
        <v>46021.0</v>
      </c>
      <c r="C447" s="42">
        <v>8154.0</v>
      </c>
      <c r="D447" s="228" t="s">
        <v>3667</v>
      </c>
      <c r="E447" s="46" t="s">
        <v>3669</v>
      </c>
      <c r="F447" s="47" t="s">
        <v>3670</v>
      </c>
      <c r="G447" s="47" t="s">
        <v>243</v>
      </c>
      <c r="H447" s="47" t="s">
        <v>123</v>
      </c>
      <c r="I447" s="42" t="s">
        <v>58</v>
      </c>
      <c r="J447" s="49">
        <v>44952.0</v>
      </c>
      <c r="K447" s="40">
        <v>46021.0</v>
      </c>
      <c r="L447" s="42" t="s">
        <v>75</v>
      </c>
      <c r="M447" s="51">
        <v>1298000.0</v>
      </c>
      <c r="N447" s="42" t="s">
        <v>75</v>
      </c>
      <c r="O447" s="54">
        <v>1500003.0</v>
      </c>
      <c r="P447" s="140">
        <v>1500003.0</v>
      </c>
      <c r="Q447" s="51">
        <v>0.0</v>
      </c>
      <c r="R447" s="51">
        <v>0.0</v>
      </c>
      <c r="S447" s="52">
        <f t="shared" si="4"/>
        <v>1500003</v>
      </c>
      <c r="T447" s="42" t="s">
        <v>112</v>
      </c>
      <c r="U447" s="49">
        <v>46021.0</v>
      </c>
      <c r="V447" s="49">
        <v>46436.0</v>
      </c>
      <c r="W447" s="42">
        <v>12.0</v>
      </c>
      <c r="X447" s="42" t="s">
        <v>84</v>
      </c>
      <c r="Y447" s="41" t="s">
        <v>85</v>
      </c>
    </row>
    <row r="448">
      <c r="A448" s="46" t="s">
        <v>5099</v>
      </c>
      <c r="B448" s="40">
        <v>46021.0</v>
      </c>
      <c r="C448" s="42">
        <v>7425.0</v>
      </c>
      <c r="D448" s="228" t="s">
        <v>664</v>
      </c>
      <c r="E448" s="46" t="s">
        <v>665</v>
      </c>
      <c r="F448" s="47" t="s">
        <v>666</v>
      </c>
      <c r="G448" s="47" t="s">
        <v>404</v>
      </c>
      <c r="H448" s="47" t="s">
        <v>72</v>
      </c>
      <c r="I448" s="42" t="s">
        <v>67</v>
      </c>
      <c r="J448" s="49">
        <v>44866.0</v>
      </c>
      <c r="K448" s="40">
        <v>46021.0</v>
      </c>
      <c r="L448" s="42" t="s">
        <v>75</v>
      </c>
      <c r="M448" s="51">
        <v>0.0</v>
      </c>
      <c r="N448" s="42" t="s">
        <v>75</v>
      </c>
      <c r="O448" s="54">
        <v>78092.0</v>
      </c>
      <c r="P448" s="140">
        <v>78000.0</v>
      </c>
      <c r="Q448" s="51">
        <v>0.0</v>
      </c>
      <c r="R448" s="51">
        <v>0.0</v>
      </c>
      <c r="S448" s="52">
        <f t="shared" si="4"/>
        <v>78000</v>
      </c>
      <c r="T448" s="42" t="s">
        <v>112</v>
      </c>
      <c r="U448" s="49">
        <v>46021.0</v>
      </c>
      <c r="V448" s="49">
        <v>46051.0</v>
      </c>
      <c r="W448" s="42">
        <v>1.0</v>
      </c>
      <c r="X448" s="42" t="s">
        <v>98</v>
      </c>
      <c r="Y448" s="41" t="s">
        <v>85</v>
      </c>
    </row>
    <row r="449">
      <c r="A449" s="38" t="s">
        <v>10725</v>
      </c>
      <c r="B449" s="40">
        <v>46021.0</v>
      </c>
      <c r="C449" s="42">
        <v>13654.0</v>
      </c>
      <c r="D449" s="228" t="s">
        <v>10726</v>
      </c>
      <c r="E449" s="46" t="s">
        <v>514</v>
      </c>
      <c r="F449" s="47" t="s">
        <v>516</v>
      </c>
      <c r="G449" s="47" t="s">
        <v>404</v>
      </c>
      <c r="H449" s="47" t="s">
        <v>72</v>
      </c>
      <c r="I449" s="42" t="s">
        <v>58</v>
      </c>
      <c r="J449" s="49">
        <v>45586.0</v>
      </c>
      <c r="K449" s="40">
        <v>46021.0</v>
      </c>
      <c r="L449" s="42" t="s">
        <v>75</v>
      </c>
      <c r="M449" s="51">
        <v>118000.0</v>
      </c>
      <c r="N449" s="42" t="s">
        <v>75</v>
      </c>
      <c r="O449" s="54">
        <v>188000.0</v>
      </c>
      <c r="P449" s="83">
        <v>188000.0</v>
      </c>
      <c r="Q449" s="51">
        <v>0.0</v>
      </c>
      <c r="R449" s="51">
        <v>1316.0</v>
      </c>
      <c r="S449" s="52">
        <f t="shared" si="4"/>
        <v>186684</v>
      </c>
      <c r="T449" s="42" t="s">
        <v>83</v>
      </c>
      <c r="U449" s="49">
        <v>46021.0</v>
      </c>
      <c r="V449" s="49">
        <v>46051.0</v>
      </c>
      <c r="W449" s="42">
        <v>1.0</v>
      </c>
      <c r="X449" s="42" t="s">
        <v>84</v>
      </c>
      <c r="Y449" s="41" t="s">
        <v>85</v>
      </c>
    </row>
    <row r="450">
      <c r="A450" s="38" t="s">
        <v>5102</v>
      </c>
      <c r="B450" s="40">
        <v>46021.0</v>
      </c>
      <c r="C450" s="42">
        <v>6509.0</v>
      </c>
      <c r="D450" s="228" t="s">
        <v>10727</v>
      </c>
      <c r="E450" s="46" t="s">
        <v>987</v>
      </c>
      <c r="F450" s="47" t="s">
        <v>988</v>
      </c>
      <c r="G450" s="47" t="s">
        <v>830</v>
      </c>
      <c r="H450" s="47" t="s">
        <v>123</v>
      </c>
      <c r="I450" s="42" t="s">
        <v>58</v>
      </c>
      <c r="J450" s="49">
        <v>44776.0</v>
      </c>
      <c r="K450" s="40">
        <v>46021.0</v>
      </c>
      <c r="L450" s="42" t="s">
        <v>75</v>
      </c>
      <c r="M450" s="51">
        <v>118000.0</v>
      </c>
      <c r="N450" s="42" t="s">
        <v>75</v>
      </c>
      <c r="O450" s="54">
        <v>110000.0</v>
      </c>
      <c r="P450" s="83">
        <v>110000.0</v>
      </c>
      <c r="Q450" s="51">
        <v>0.0</v>
      </c>
      <c r="R450" s="51">
        <v>2200.0</v>
      </c>
      <c r="S450" s="52">
        <f t="shared" si="4"/>
        <v>107800</v>
      </c>
      <c r="T450" s="42" t="s">
        <v>83</v>
      </c>
      <c r="U450" s="49">
        <v>46021.0</v>
      </c>
      <c r="V450" s="49">
        <v>46051.0</v>
      </c>
      <c r="W450" s="42">
        <v>1.0</v>
      </c>
      <c r="X450" s="42" t="s">
        <v>84</v>
      </c>
      <c r="Y450" s="41" t="s">
        <v>85</v>
      </c>
    </row>
    <row r="451">
      <c r="A451" s="46" t="s">
        <v>5109</v>
      </c>
      <c r="B451" s="40">
        <v>46021.0</v>
      </c>
      <c r="C451" s="42">
        <v>9393.0</v>
      </c>
      <c r="D451" s="228" t="s">
        <v>1670</v>
      </c>
      <c r="E451" s="46" t="s">
        <v>1671</v>
      </c>
      <c r="F451" s="47" t="s">
        <v>4456</v>
      </c>
      <c r="G451" s="47" t="s">
        <v>121</v>
      </c>
      <c r="H451" s="47" t="s">
        <v>123</v>
      </c>
      <c r="I451" s="42" t="s">
        <v>67</v>
      </c>
      <c r="J451" s="49">
        <v>45100.0</v>
      </c>
      <c r="K451" s="40">
        <v>46021.0</v>
      </c>
      <c r="L451" s="42" t="s">
        <v>75</v>
      </c>
      <c r="M451" s="51">
        <v>0.0</v>
      </c>
      <c r="N451" s="42" t="s">
        <v>75</v>
      </c>
      <c r="O451" s="54">
        <v>78027.0</v>
      </c>
      <c r="P451" s="140">
        <v>78000.0</v>
      </c>
      <c r="Q451" s="51">
        <v>0.0</v>
      </c>
      <c r="R451" s="51">
        <v>0.0</v>
      </c>
      <c r="S451" s="52">
        <f t="shared" si="4"/>
        <v>78000</v>
      </c>
      <c r="T451" s="42" t="s">
        <v>112</v>
      </c>
      <c r="U451" s="49">
        <v>46021.0</v>
      </c>
      <c r="V451" s="49">
        <v>46051.0</v>
      </c>
      <c r="W451" s="42">
        <v>1.0</v>
      </c>
      <c r="X451" s="42" t="s">
        <v>98</v>
      </c>
      <c r="Y451" s="41" t="s">
        <v>85</v>
      </c>
    </row>
    <row r="452">
      <c r="A452" s="38" t="s">
        <v>5113</v>
      </c>
      <c r="B452" s="40">
        <v>46021.0</v>
      </c>
      <c r="C452" s="42">
        <v>11823.0</v>
      </c>
      <c r="D452" s="228" t="s">
        <v>6819</v>
      </c>
      <c r="E452" s="46" t="s">
        <v>2635</v>
      </c>
      <c r="F452" s="47" t="s">
        <v>2636</v>
      </c>
      <c r="G452" s="47" t="s">
        <v>404</v>
      </c>
      <c r="H452" s="47" t="s">
        <v>72</v>
      </c>
      <c r="I452" s="42" t="s">
        <v>58</v>
      </c>
      <c r="J452" s="49">
        <v>45390.0</v>
      </c>
      <c r="K452" s="40">
        <v>46021.0</v>
      </c>
      <c r="L452" s="42" t="s">
        <v>75</v>
      </c>
      <c r="M452" s="51">
        <v>0.0</v>
      </c>
      <c r="N452" s="42" t="s">
        <v>75</v>
      </c>
      <c r="O452" s="54">
        <v>78017.0</v>
      </c>
      <c r="P452" s="140">
        <v>80000.0</v>
      </c>
      <c r="Q452" s="51">
        <v>0.0</v>
      </c>
      <c r="R452" s="51">
        <v>0.0</v>
      </c>
      <c r="S452" s="52">
        <f t="shared" si="4"/>
        <v>80000</v>
      </c>
      <c r="T452" s="42" t="s">
        <v>112</v>
      </c>
      <c r="U452" s="49">
        <v>46021.0</v>
      </c>
      <c r="V452" s="49">
        <v>46051.0</v>
      </c>
      <c r="W452" s="42">
        <v>1.0</v>
      </c>
      <c r="X452" s="42" t="s">
        <v>98</v>
      </c>
      <c r="Y452" s="41" t="s">
        <v>85</v>
      </c>
    </row>
    <row r="453">
      <c r="A453" s="46" t="s">
        <v>5119</v>
      </c>
      <c r="B453" s="40">
        <v>46021.0</v>
      </c>
      <c r="C453" s="42">
        <v>12180.0</v>
      </c>
      <c r="D453" s="228" t="s">
        <v>1852</v>
      </c>
      <c r="E453" s="46" t="s">
        <v>318</v>
      </c>
      <c r="F453" s="47" t="s">
        <v>320</v>
      </c>
      <c r="G453" s="47" t="s">
        <v>315</v>
      </c>
      <c r="H453" s="47" t="s">
        <v>315</v>
      </c>
      <c r="I453" s="42" t="s">
        <v>67</v>
      </c>
      <c r="J453" s="49">
        <v>45429.0</v>
      </c>
      <c r="K453" s="40">
        <v>46021.0</v>
      </c>
      <c r="L453" s="42" t="s">
        <v>75</v>
      </c>
      <c r="M453" s="51"/>
      <c r="N453" s="42"/>
      <c r="O453" s="54">
        <v>78080.0</v>
      </c>
      <c r="P453" s="140">
        <v>78062.0</v>
      </c>
      <c r="Q453" s="51">
        <v>0.0</v>
      </c>
      <c r="R453" s="51">
        <v>0.0</v>
      </c>
      <c r="S453" s="52">
        <f t="shared" si="4"/>
        <v>78062</v>
      </c>
      <c r="T453" s="42" t="s">
        <v>112</v>
      </c>
      <c r="U453" s="49">
        <v>46024.0</v>
      </c>
      <c r="V453" s="49">
        <v>46054.0</v>
      </c>
      <c r="W453" s="42">
        <v>1.0</v>
      </c>
      <c r="X453" s="42" t="s">
        <v>98</v>
      </c>
      <c r="Y453" s="41" t="s">
        <v>85</v>
      </c>
    </row>
    <row r="454">
      <c r="A454" s="46" t="s">
        <v>10728</v>
      </c>
      <c r="B454" s="40">
        <v>46022.0</v>
      </c>
      <c r="C454" s="42">
        <v>8421.0</v>
      </c>
      <c r="D454" s="228" t="s">
        <v>603</v>
      </c>
      <c r="E454" s="46" t="s">
        <v>604</v>
      </c>
      <c r="F454" s="47" t="s">
        <v>605</v>
      </c>
      <c r="G454" s="47" t="s">
        <v>243</v>
      </c>
      <c r="H454" s="47" t="s">
        <v>123</v>
      </c>
      <c r="I454" s="42" t="s">
        <v>67</v>
      </c>
      <c r="J454" s="49">
        <v>44984.0</v>
      </c>
      <c r="K454" s="40">
        <v>46021.0</v>
      </c>
      <c r="L454" s="42" t="s">
        <v>75</v>
      </c>
      <c r="M454" s="51">
        <v>0.0</v>
      </c>
      <c r="N454" s="42" t="s">
        <v>75</v>
      </c>
      <c r="O454" s="54">
        <v>118000.0</v>
      </c>
      <c r="P454" s="83">
        <v>118000.0</v>
      </c>
      <c r="Q454" s="51">
        <v>0.0</v>
      </c>
      <c r="R454" s="51">
        <v>4400.0</v>
      </c>
      <c r="S454" s="52">
        <f t="shared" si="4"/>
        <v>113600</v>
      </c>
      <c r="T454" s="42" t="s">
        <v>83</v>
      </c>
      <c r="U454" s="49">
        <v>46021.0</v>
      </c>
      <c r="V454" s="49">
        <v>46051.0</v>
      </c>
      <c r="W454" s="42">
        <v>1.0</v>
      </c>
      <c r="X454" s="42" t="s">
        <v>84</v>
      </c>
      <c r="Y454" s="41" t="s">
        <v>85</v>
      </c>
    </row>
    <row r="455">
      <c r="A455" s="46" t="s">
        <v>10730</v>
      </c>
      <c r="B455" s="40">
        <v>46022.0</v>
      </c>
      <c r="C455" s="42">
        <v>4768.0</v>
      </c>
      <c r="D455" s="228" t="s">
        <v>8579</v>
      </c>
      <c r="E455" s="46" t="s">
        <v>599</v>
      </c>
      <c r="F455" s="47" t="s">
        <v>608</v>
      </c>
      <c r="G455" s="47" t="s">
        <v>601</v>
      </c>
      <c r="H455" s="47" t="s">
        <v>177</v>
      </c>
      <c r="I455" s="42" t="s">
        <v>67</v>
      </c>
      <c r="J455" s="49">
        <v>44614.0</v>
      </c>
      <c r="K455" s="40">
        <v>46021.0</v>
      </c>
      <c r="L455" s="42" t="s">
        <v>75</v>
      </c>
      <c r="M455" s="51">
        <v>0.0</v>
      </c>
      <c r="N455" s="42" t="s">
        <v>75</v>
      </c>
      <c r="O455" s="54">
        <v>78000.0</v>
      </c>
      <c r="P455" s="83">
        <v>78000.0</v>
      </c>
      <c r="Q455" s="51">
        <v>0.0</v>
      </c>
      <c r="R455" s="51">
        <v>546.0</v>
      </c>
      <c r="S455" s="52">
        <f t="shared" si="4"/>
        <v>77454</v>
      </c>
      <c r="T455" s="42" t="s">
        <v>83</v>
      </c>
      <c r="U455" s="49">
        <v>46021.0</v>
      </c>
      <c r="V455" s="49">
        <v>46053.0</v>
      </c>
      <c r="W455" s="42">
        <v>1.0</v>
      </c>
      <c r="X455" s="42" t="s">
        <v>98</v>
      </c>
      <c r="Y455" s="41" t="s">
        <v>85</v>
      </c>
    </row>
    <row r="456">
      <c r="A456" s="46" t="s">
        <v>5124</v>
      </c>
      <c r="B456" s="40">
        <v>46022.0</v>
      </c>
      <c r="C456" s="42">
        <v>4768.0</v>
      </c>
      <c r="D456" s="228" t="s">
        <v>8579</v>
      </c>
      <c r="E456" s="46" t="s">
        <v>599</v>
      </c>
      <c r="F456" s="47" t="s">
        <v>600</v>
      </c>
      <c r="G456" s="47" t="s">
        <v>601</v>
      </c>
      <c r="H456" s="47" t="s">
        <v>177</v>
      </c>
      <c r="I456" s="42" t="s">
        <v>67</v>
      </c>
      <c r="J456" s="49">
        <v>44614.0</v>
      </c>
      <c r="K456" s="40">
        <v>46021.0</v>
      </c>
      <c r="L456" s="42" t="s">
        <v>75</v>
      </c>
      <c r="M456" s="51">
        <v>0.0</v>
      </c>
      <c r="N456" s="42" t="s">
        <v>75</v>
      </c>
      <c r="O456" s="54">
        <v>78000.0</v>
      </c>
      <c r="P456" s="83">
        <v>78000.0</v>
      </c>
      <c r="Q456" s="51">
        <v>0.0</v>
      </c>
      <c r="R456" s="51">
        <v>546.0</v>
      </c>
      <c r="S456" s="52">
        <f t="shared" si="4"/>
        <v>77454</v>
      </c>
      <c r="T456" s="42" t="s">
        <v>83</v>
      </c>
      <c r="U456" s="49">
        <v>46021.0</v>
      </c>
      <c r="V456" s="49">
        <v>46052.0</v>
      </c>
      <c r="W456" s="42">
        <v>1.0</v>
      </c>
      <c r="X456" s="42" t="s">
        <v>98</v>
      </c>
      <c r="Y456" s="41" t="s">
        <v>85</v>
      </c>
    </row>
    <row r="457">
      <c r="A457" s="38" t="s">
        <v>5130</v>
      </c>
      <c r="B457" s="40">
        <v>46022.0</v>
      </c>
      <c r="C457" s="42">
        <v>14399.0</v>
      </c>
      <c r="D457" s="228" t="s">
        <v>5418</v>
      </c>
      <c r="E457" s="46" t="s">
        <v>4425</v>
      </c>
      <c r="F457" s="47" t="s">
        <v>5991</v>
      </c>
      <c r="G457" s="47" t="s">
        <v>796</v>
      </c>
      <c r="H457" s="47" t="s">
        <v>134</v>
      </c>
      <c r="I457" s="42" t="s">
        <v>58</v>
      </c>
      <c r="J457" s="49">
        <v>45671.0</v>
      </c>
      <c r="K457" s="40">
        <v>46021.0</v>
      </c>
      <c r="L457" s="42" t="s">
        <v>75</v>
      </c>
      <c r="M457" s="51">
        <v>0.0</v>
      </c>
      <c r="N457" s="42" t="s">
        <v>75</v>
      </c>
      <c r="O457" s="54">
        <v>78000.0</v>
      </c>
      <c r="P457" s="83">
        <v>78000.0</v>
      </c>
      <c r="Q457" s="51">
        <v>0.0</v>
      </c>
      <c r="R457" s="51">
        <v>546.0</v>
      </c>
      <c r="S457" s="52">
        <f t="shared" si="4"/>
        <v>77454</v>
      </c>
      <c r="T457" s="42" t="s">
        <v>83</v>
      </c>
      <c r="U457" s="49">
        <v>46021.0</v>
      </c>
      <c r="V457" s="49">
        <v>46051.0</v>
      </c>
      <c r="W457" s="42">
        <v>1.0</v>
      </c>
      <c r="X457" s="42" t="s">
        <v>98</v>
      </c>
      <c r="Y457" s="41" t="s">
        <v>85</v>
      </c>
    </row>
    <row r="458">
      <c r="A458" s="158" t="s">
        <v>10737</v>
      </c>
      <c r="B458" s="40">
        <v>46022.0</v>
      </c>
      <c r="C458" s="42">
        <v>17138.0</v>
      </c>
      <c r="D458" s="228" t="s">
        <v>10739</v>
      </c>
      <c r="E458" s="46" t="s">
        <v>10740</v>
      </c>
      <c r="F458" s="47" t="s">
        <v>10741</v>
      </c>
      <c r="G458" s="47" t="s">
        <v>10742</v>
      </c>
      <c r="H458" s="47" t="s">
        <v>580</v>
      </c>
      <c r="I458" s="42" t="s">
        <v>67</v>
      </c>
      <c r="J458" s="49">
        <v>46004.0</v>
      </c>
      <c r="K458" s="40">
        <v>46021.0</v>
      </c>
      <c r="L458" s="42" t="s">
        <v>75</v>
      </c>
      <c r="M458" s="51">
        <v>0.0</v>
      </c>
      <c r="N458" s="42" t="s">
        <v>75</v>
      </c>
      <c r="O458" s="54">
        <v>853000.0</v>
      </c>
      <c r="P458" s="140">
        <v>853000.0</v>
      </c>
      <c r="Q458" s="51">
        <v>0.0</v>
      </c>
      <c r="R458" s="51">
        <v>0.0</v>
      </c>
      <c r="S458" s="52">
        <f t="shared" si="4"/>
        <v>853000</v>
      </c>
      <c r="T458" s="42" t="s">
        <v>112</v>
      </c>
      <c r="U458" s="49">
        <v>46030.0</v>
      </c>
      <c r="V458" s="49">
        <v>46420.0</v>
      </c>
      <c r="W458" s="42">
        <v>12.0</v>
      </c>
      <c r="X458" s="42" t="s">
        <v>98</v>
      </c>
      <c r="Y458" s="42" t="s">
        <v>221</v>
      </c>
    </row>
    <row r="459">
      <c r="A459" s="38" t="s">
        <v>5138</v>
      </c>
      <c r="B459" s="40">
        <v>46022.0</v>
      </c>
      <c r="C459" s="42">
        <v>14142.0</v>
      </c>
      <c r="D459" s="228" t="s">
        <v>5739</v>
      </c>
      <c r="E459" s="46" t="s">
        <v>562</v>
      </c>
      <c r="F459" s="47" t="s">
        <v>564</v>
      </c>
      <c r="G459" s="47" t="s">
        <v>323</v>
      </c>
      <c r="H459" s="47" t="s">
        <v>177</v>
      </c>
      <c r="I459" s="42" t="s">
        <v>58</v>
      </c>
      <c r="J459" s="49">
        <v>45643.0</v>
      </c>
      <c r="K459" s="40">
        <v>46021.0</v>
      </c>
      <c r="L459" s="42" t="s">
        <v>75</v>
      </c>
      <c r="M459" s="51">
        <v>0.0</v>
      </c>
      <c r="N459" s="42" t="s">
        <v>75</v>
      </c>
      <c r="O459" s="54">
        <v>708005.0</v>
      </c>
      <c r="P459" s="140">
        <v>708005.0</v>
      </c>
      <c r="Q459" s="51">
        <v>0.0</v>
      </c>
      <c r="R459" s="51">
        <v>0.0</v>
      </c>
      <c r="S459" s="52">
        <f t="shared" si="4"/>
        <v>708005</v>
      </c>
      <c r="T459" s="42" t="s">
        <v>112</v>
      </c>
      <c r="U459" s="49">
        <v>46021.0</v>
      </c>
      <c r="V459" s="49">
        <v>46202.0</v>
      </c>
      <c r="W459" s="42">
        <v>6.0</v>
      </c>
      <c r="X459" s="42" t="s">
        <v>84</v>
      </c>
      <c r="Y459" s="41" t="s">
        <v>85</v>
      </c>
    </row>
    <row r="460">
      <c r="A460" s="46" t="s">
        <v>5274</v>
      </c>
      <c r="B460" s="40">
        <v>46022.0</v>
      </c>
      <c r="C460" s="42">
        <v>5574.0</v>
      </c>
      <c r="D460" s="228" t="s">
        <v>6370</v>
      </c>
      <c r="E460" s="46" t="s">
        <v>1288</v>
      </c>
      <c r="F460" s="47" t="s">
        <v>1289</v>
      </c>
      <c r="G460" s="47" t="s">
        <v>585</v>
      </c>
      <c r="H460" s="47" t="s">
        <v>123</v>
      </c>
      <c r="I460" s="42" t="s">
        <v>67</v>
      </c>
      <c r="J460" s="49">
        <v>44678.0</v>
      </c>
      <c r="K460" s="40">
        <v>46021.0</v>
      </c>
      <c r="L460" s="42" t="s">
        <v>75</v>
      </c>
      <c r="M460" s="51">
        <v>78000.0</v>
      </c>
      <c r="N460" s="42" t="s">
        <v>75</v>
      </c>
      <c r="O460" s="54">
        <v>80036.0</v>
      </c>
      <c r="P460" s="140">
        <v>80000.0</v>
      </c>
      <c r="Q460" s="51">
        <v>0.0</v>
      </c>
      <c r="R460" s="51">
        <v>0.0</v>
      </c>
      <c r="S460" s="52">
        <f t="shared" si="4"/>
        <v>80000</v>
      </c>
      <c r="T460" s="42" t="s">
        <v>112</v>
      </c>
      <c r="U460" s="49">
        <v>46025.0</v>
      </c>
      <c r="V460" s="49">
        <v>46056.0</v>
      </c>
      <c r="W460" s="42">
        <v>1.0</v>
      </c>
      <c r="X460" s="42" t="s">
        <v>98</v>
      </c>
      <c r="Y460" s="41" t="s">
        <v>85</v>
      </c>
    </row>
    <row r="461">
      <c r="A461" s="46" t="s">
        <v>5153</v>
      </c>
      <c r="B461" s="40">
        <v>46022.0</v>
      </c>
      <c r="C461" s="42">
        <v>5942.0</v>
      </c>
      <c r="D461" s="47" t="s">
        <v>10746</v>
      </c>
      <c r="E461" s="46" t="s">
        <v>6331</v>
      </c>
      <c r="F461" s="47" t="s">
        <v>6332</v>
      </c>
      <c r="G461" s="47" t="s">
        <v>323</v>
      </c>
      <c r="H461" s="47" t="s">
        <v>177</v>
      </c>
      <c r="I461" s="42" t="s">
        <v>58</v>
      </c>
      <c r="J461" s="49">
        <v>44718.0</v>
      </c>
      <c r="K461" s="40">
        <v>46021.0</v>
      </c>
      <c r="L461" s="42" t="s">
        <v>75</v>
      </c>
      <c r="M461" s="51">
        <v>0.0</v>
      </c>
      <c r="N461" s="42" t="s">
        <v>75</v>
      </c>
      <c r="O461" s="54">
        <v>253000.0</v>
      </c>
      <c r="P461" s="51">
        <v>0.0</v>
      </c>
      <c r="Q461" s="51">
        <v>0.0</v>
      </c>
      <c r="R461" s="51">
        <v>0.0</v>
      </c>
      <c r="S461" s="52">
        <f t="shared" si="4"/>
        <v>0</v>
      </c>
      <c r="T461" s="42" t="s">
        <v>10615</v>
      </c>
      <c r="U461" s="49">
        <v>46021.0</v>
      </c>
      <c r="V461" s="49">
        <v>46094.0</v>
      </c>
      <c r="W461" s="42">
        <v>3.0</v>
      </c>
      <c r="X461" s="42" t="s">
        <v>10584</v>
      </c>
      <c r="Y461" s="41" t="s">
        <v>85</v>
      </c>
    </row>
    <row r="462">
      <c r="A462" s="46" t="s">
        <v>5167</v>
      </c>
      <c r="B462" s="40">
        <v>46022.0</v>
      </c>
      <c r="C462" s="42">
        <v>16623.0</v>
      </c>
      <c r="D462" s="47" t="s">
        <v>10749</v>
      </c>
      <c r="E462" s="46" t="s">
        <v>9032</v>
      </c>
      <c r="F462" s="47" t="s">
        <v>9033</v>
      </c>
      <c r="G462" s="47" t="s">
        <v>155</v>
      </c>
      <c r="H462" s="47" t="s">
        <v>156</v>
      </c>
      <c r="I462" s="42" t="s">
        <v>58</v>
      </c>
      <c r="J462" s="49">
        <v>45949.0</v>
      </c>
      <c r="K462" s="40">
        <v>46021.0</v>
      </c>
      <c r="L462" s="42" t="s">
        <v>75</v>
      </c>
      <c r="M462" s="51">
        <v>0.0</v>
      </c>
      <c r="N462" s="42" t="s">
        <v>75</v>
      </c>
      <c r="O462" s="54">
        <v>1104000.0</v>
      </c>
      <c r="P462" s="51">
        <v>0.0</v>
      </c>
      <c r="Q462" s="51">
        <v>0.0</v>
      </c>
      <c r="R462" s="51">
        <v>0.0</v>
      </c>
      <c r="S462" s="52">
        <f t="shared" si="4"/>
        <v>0</v>
      </c>
      <c r="T462" s="42" t="s">
        <v>10615</v>
      </c>
      <c r="U462" s="49">
        <v>46021.0</v>
      </c>
      <c r="V462" s="49">
        <v>46389.0</v>
      </c>
      <c r="W462" s="42">
        <v>13.0</v>
      </c>
      <c r="X462" s="42" t="s">
        <v>10584</v>
      </c>
      <c r="Y462" s="41" t="s">
        <v>85</v>
      </c>
    </row>
    <row r="463">
      <c r="A463" s="46" t="s">
        <v>5172</v>
      </c>
      <c r="B463" s="40">
        <v>46022.0</v>
      </c>
      <c r="C463" s="42">
        <v>8177.0</v>
      </c>
      <c r="D463" s="228" t="s">
        <v>5236</v>
      </c>
      <c r="E463" s="46" t="s">
        <v>521</v>
      </c>
      <c r="F463" s="47" t="s">
        <v>523</v>
      </c>
      <c r="G463" s="47" t="s">
        <v>70</v>
      </c>
      <c r="H463" s="47" t="s">
        <v>72</v>
      </c>
      <c r="I463" s="42" t="s">
        <v>67</v>
      </c>
      <c r="J463" s="49">
        <v>44954.0</v>
      </c>
      <c r="K463" s="40">
        <v>46021.0</v>
      </c>
      <c r="L463" s="42" t="s">
        <v>75</v>
      </c>
      <c r="M463" s="51">
        <v>0.0</v>
      </c>
      <c r="N463" s="42" t="s">
        <v>75</v>
      </c>
      <c r="O463" s="54">
        <v>118032.0</v>
      </c>
      <c r="P463" s="140">
        <v>118000.0</v>
      </c>
      <c r="Q463" s="51">
        <v>0.0</v>
      </c>
      <c r="R463" s="51">
        <v>0.0</v>
      </c>
      <c r="S463" s="52">
        <f t="shared" si="4"/>
        <v>118000</v>
      </c>
      <c r="T463" s="42" t="s">
        <v>112</v>
      </c>
      <c r="U463" s="49">
        <v>46021.0</v>
      </c>
      <c r="V463" s="49">
        <v>46052.0</v>
      </c>
      <c r="W463" s="42">
        <v>1.0</v>
      </c>
      <c r="X463" s="42" t="s">
        <v>84</v>
      </c>
      <c r="Y463" s="41" t="s">
        <v>85</v>
      </c>
    </row>
    <row r="464">
      <c r="A464" s="46" t="s">
        <v>5181</v>
      </c>
      <c r="B464" s="40">
        <v>46022.0</v>
      </c>
      <c r="C464" s="42">
        <v>14344.0</v>
      </c>
      <c r="D464" s="47" t="s">
        <v>10753</v>
      </c>
      <c r="E464" s="46" t="s">
        <v>3460</v>
      </c>
      <c r="F464" s="47" t="s">
        <v>3462</v>
      </c>
      <c r="G464" s="47" t="s">
        <v>485</v>
      </c>
      <c r="H464" s="47" t="s">
        <v>486</v>
      </c>
      <c r="I464" s="42" t="s">
        <v>58</v>
      </c>
      <c r="J464" s="49">
        <v>45665.0</v>
      </c>
      <c r="K464" s="40">
        <v>46021.0</v>
      </c>
      <c r="L464" s="42" t="s">
        <v>75</v>
      </c>
      <c r="M464" s="51">
        <v>0.0</v>
      </c>
      <c r="N464" s="42" t="s">
        <v>75</v>
      </c>
      <c r="O464" s="54">
        <v>54000.0</v>
      </c>
      <c r="P464" s="51">
        <v>0.0</v>
      </c>
      <c r="Q464" s="51">
        <v>0.0</v>
      </c>
      <c r="R464" s="51">
        <v>0.0</v>
      </c>
      <c r="S464" s="52">
        <f t="shared" si="4"/>
        <v>0</v>
      </c>
      <c r="T464" s="42" t="s">
        <v>10615</v>
      </c>
      <c r="U464" s="49">
        <v>46021.0</v>
      </c>
      <c r="V464" s="49">
        <v>46039.0</v>
      </c>
      <c r="W464" s="42">
        <v>1.0</v>
      </c>
      <c r="X464" s="42" t="s">
        <v>10584</v>
      </c>
      <c r="Y464" s="41" t="s">
        <v>85</v>
      </c>
    </row>
    <row r="465">
      <c r="A465" s="46" t="s">
        <v>5187</v>
      </c>
      <c r="B465" s="40">
        <v>46022.0</v>
      </c>
      <c r="C465" s="42">
        <v>4858.0</v>
      </c>
      <c r="D465" s="228" t="s">
        <v>3342</v>
      </c>
      <c r="E465" s="46" t="s">
        <v>222</v>
      </c>
      <c r="F465" s="47" t="s">
        <v>226</v>
      </c>
      <c r="G465" s="47" t="s">
        <v>227</v>
      </c>
      <c r="H465" s="47" t="s">
        <v>102</v>
      </c>
      <c r="I465" s="42" t="s">
        <v>67</v>
      </c>
      <c r="J465" s="49">
        <v>44622.0</v>
      </c>
      <c r="K465" s="40">
        <v>46021.0</v>
      </c>
      <c r="L465" s="42" t="s">
        <v>75</v>
      </c>
      <c r="M465" s="51">
        <v>0.0</v>
      </c>
      <c r="N465" s="42" t="s">
        <v>75</v>
      </c>
      <c r="O465" s="54">
        <v>78097.0</v>
      </c>
      <c r="P465" s="140">
        <v>78000.0</v>
      </c>
      <c r="Q465" s="51">
        <v>0.0</v>
      </c>
      <c r="R465" s="51">
        <v>0.0</v>
      </c>
      <c r="S465" s="52">
        <f t="shared" si="4"/>
        <v>78000</v>
      </c>
      <c r="T465" s="42" t="s">
        <v>112</v>
      </c>
      <c r="U465" s="49">
        <v>46021.0</v>
      </c>
      <c r="V465" s="49">
        <v>46051.0</v>
      </c>
      <c r="W465" s="42">
        <v>1.0</v>
      </c>
      <c r="X465" s="42" t="s">
        <v>98</v>
      </c>
      <c r="Y465" s="41" t="s">
        <v>85</v>
      </c>
    </row>
    <row r="466">
      <c r="A466" s="38" t="s">
        <v>5193</v>
      </c>
      <c r="B466" s="40">
        <v>46022.0</v>
      </c>
      <c r="C466" s="42">
        <v>4181.0</v>
      </c>
      <c r="D466" s="228" t="s">
        <v>9024</v>
      </c>
      <c r="E466" s="46" t="s">
        <v>438</v>
      </c>
      <c r="F466" s="47" t="s">
        <v>1035</v>
      </c>
      <c r="G466" s="47" t="s">
        <v>634</v>
      </c>
      <c r="H466" s="47" t="s">
        <v>235</v>
      </c>
      <c r="I466" s="42" t="s">
        <v>58</v>
      </c>
      <c r="J466" s="49">
        <v>44571.0</v>
      </c>
      <c r="K466" s="40">
        <v>46021.0</v>
      </c>
      <c r="L466" s="42" t="s">
        <v>75</v>
      </c>
      <c r="M466" s="54">
        <v>78000.0</v>
      </c>
      <c r="N466" s="42" t="s">
        <v>75</v>
      </c>
      <c r="O466" s="54">
        <v>180098.0</v>
      </c>
      <c r="P466" s="140">
        <v>180000.0</v>
      </c>
      <c r="Q466" s="51">
        <v>0.0</v>
      </c>
      <c r="R466" s="51">
        <v>0.0</v>
      </c>
      <c r="S466" s="52">
        <f t="shared" si="4"/>
        <v>180000</v>
      </c>
      <c r="T466" s="42" t="s">
        <v>112</v>
      </c>
      <c r="U466" s="49">
        <v>46021.0</v>
      </c>
      <c r="V466" s="49">
        <v>46051.0</v>
      </c>
      <c r="W466" s="42">
        <v>1.0</v>
      </c>
      <c r="X466" s="42" t="s">
        <v>98</v>
      </c>
      <c r="Y466" s="41" t="s">
        <v>85</v>
      </c>
    </row>
    <row r="467">
      <c r="A467" s="38" t="s">
        <v>10758</v>
      </c>
      <c r="B467" s="40">
        <v>46022.0</v>
      </c>
      <c r="C467" s="42">
        <v>8922.0</v>
      </c>
      <c r="D467" s="228" t="s">
        <v>3578</v>
      </c>
      <c r="E467" s="46" t="s">
        <v>3579</v>
      </c>
      <c r="F467" s="47" t="s">
        <v>3580</v>
      </c>
      <c r="G467" s="47" t="s">
        <v>243</v>
      </c>
      <c r="H467" s="47" t="s">
        <v>123</v>
      </c>
      <c r="I467" s="42" t="s">
        <v>58</v>
      </c>
      <c r="J467" s="49">
        <v>45048.0</v>
      </c>
      <c r="K467" s="40">
        <v>46022.0</v>
      </c>
      <c r="L467" s="42" t="s">
        <v>75</v>
      </c>
      <c r="M467" s="51">
        <v>0.0</v>
      </c>
      <c r="N467" s="42" t="s">
        <v>75</v>
      </c>
      <c r="O467" s="54">
        <v>168000.0</v>
      </c>
      <c r="P467" s="688">
        <v>168000.0</v>
      </c>
      <c r="Q467" s="51">
        <v>0.0</v>
      </c>
      <c r="R467" s="51">
        <v>3360.0</v>
      </c>
      <c r="S467" s="52">
        <f t="shared" si="4"/>
        <v>164640</v>
      </c>
      <c r="T467" s="42" t="s">
        <v>83</v>
      </c>
      <c r="U467" s="49">
        <v>46022.0</v>
      </c>
      <c r="V467" s="49">
        <v>46052.0</v>
      </c>
      <c r="W467" s="42">
        <v>1.0</v>
      </c>
      <c r="X467" s="42" t="s">
        <v>10584</v>
      </c>
      <c r="Y467" s="41" t="s">
        <v>85</v>
      </c>
    </row>
    <row r="468">
      <c r="A468" s="46" t="s">
        <v>10762</v>
      </c>
      <c r="B468" s="40">
        <v>46022.0</v>
      </c>
      <c r="C468" s="42">
        <v>7825.0</v>
      </c>
      <c r="D468" s="228" t="s">
        <v>61</v>
      </c>
      <c r="E468" s="46" t="s">
        <v>60</v>
      </c>
      <c r="F468" s="47" t="s">
        <v>63</v>
      </c>
      <c r="G468" s="47" t="s">
        <v>64</v>
      </c>
      <c r="H468" s="47" t="s">
        <v>66</v>
      </c>
      <c r="I468" s="42" t="s">
        <v>67</v>
      </c>
      <c r="J468" s="49">
        <v>44913.0</v>
      </c>
      <c r="K468" s="40">
        <v>46022.0</v>
      </c>
      <c r="L468" s="42" t="s">
        <v>75</v>
      </c>
      <c r="M468" s="51">
        <v>0.0</v>
      </c>
      <c r="N468" s="42" t="s">
        <v>75</v>
      </c>
      <c r="O468" s="54">
        <v>118000.0</v>
      </c>
      <c r="P468" s="140">
        <v>118000.0</v>
      </c>
      <c r="Q468" s="51">
        <v>0.0</v>
      </c>
      <c r="R468" s="51">
        <v>4400.0</v>
      </c>
      <c r="S468" s="52">
        <f t="shared" si="4"/>
        <v>113600</v>
      </c>
      <c r="T468" s="42" t="s">
        <v>83</v>
      </c>
      <c r="U468" s="49">
        <v>46022.0</v>
      </c>
      <c r="V468" s="49">
        <v>46052.0</v>
      </c>
      <c r="W468" s="42">
        <v>1.0</v>
      </c>
      <c r="X468" s="42" t="s">
        <v>84</v>
      </c>
      <c r="Y468" s="41" t="s">
        <v>85</v>
      </c>
    </row>
    <row r="469">
      <c r="A469" s="38" t="s">
        <v>5209</v>
      </c>
      <c r="B469" s="40">
        <v>46022.0</v>
      </c>
      <c r="C469" s="42">
        <v>8344.0</v>
      </c>
      <c r="D469" s="228" t="s">
        <v>1304</v>
      </c>
      <c r="E469" s="46" t="s">
        <v>1305</v>
      </c>
      <c r="F469" s="47" t="s">
        <v>1306</v>
      </c>
      <c r="G469" s="47" t="s">
        <v>121</v>
      </c>
      <c r="H469" s="47" t="s">
        <v>123</v>
      </c>
      <c r="I469" s="42" t="s">
        <v>58</v>
      </c>
      <c r="J469" s="49">
        <v>44973.0</v>
      </c>
      <c r="K469" s="40">
        <v>46022.0</v>
      </c>
      <c r="L469" s="42" t="s">
        <v>75</v>
      </c>
      <c r="M469" s="51">
        <v>0.0</v>
      </c>
      <c r="N469" s="42" t="s">
        <v>75</v>
      </c>
      <c r="O469" s="54">
        <v>118000.0</v>
      </c>
      <c r="P469" s="140">
        <v>118000.0</v>
      </c>
      <c r="Q469" s="51">
        <v>0.0</v>
      </c>
      <c r="R469" s="51">
        <v>826.0</v>
      </c>
      <c r="S469" s="52">
        <f t="shared" si="4"/>
        <v>117174</v>
      </c>
      <c r="T469" s="42" t="s">
        <v>83</v>
      </c>
      <c r="U469" s="49">
        <v>46022.0</v>
      </c>
      <c r="V469" s="49">
        <v>46052.0</v>
      </c>
      <c r="W469" s="42">
        <v>1.0</v>
      </c>
      <c r="X469" s="42" t="s">
        <v>84</v>
      </c>
      <c r="Y469" s="41" t="s">
        <v>85</v>
      </c>
    </row>
    <row r="470">
      <c r="A470" s="46" t="s">
        <v>5212</v>
      </c>
      <c r="B470" s="40">
        <v>46022.0</v>
      </c>
      <c r="C470" s="42">
        <v>1355.0</v>
      </c>
      <c r="D470" s="228" t="s">
        <v>1048</v>
      </c>
      <c r="E470" s="46" t="s">
        <v>1049</v>
      </c>
      <c r="F470" s="47" t="s">
        <v>1050</v>
      </c>
      <c r="G470" s="47" t="s">
        <v>485</v>
      </c>
      <c r="H470" s="47" t="s">
        <v>486</v>
      </c>
      <c r="I470" s="42" t="s">
        <v>67</v>
      </c>
      <c r="J470" s="49">
        <v>44360.0</v>
      </c>
      <c r="K470" s="40">
        <v>46022.0</v>
      </c>
      <c r="L470" s="42" t="s">
        <v>75</v>
      </c>
      <c r="M470" s="54">
        <v>78000.0</v>
      </c>
      <c r="N470" s="42" t="s">
        <v>75</v>
      </c>
      <c r="O470" s="54">
        <v>80000.0</v>
      </c>
      <c r="P470" s="140">
        <v>80000.0</v>
      </c>
      <c r="Q470" s="51">
        <v>0.0</v>
      </c>
      <c r="R470" s="51">
        <v>1600.0</v>
      </c>
      <c r="S470" s="52">
        <f t="shared" si="4"/>
        <v>78400</v>
      </c>
      <c r="T470" s="42" t="s">
        <v>83</v>
      </c>
      <c r="U470" s="49">
        <v>46022.0</v>
      </c>
      <c r="V470" s="49">
        <v>46054.0</v>
      </c>
      <c r="W470" s="42">
        <v>1.0</v>
      </c>
      <c r="X470" s="42" t="s">
        <v>98</v>
      </c>
      <c r="Y470" s="41" t="s">
        <v>85</v>
      </c>
    </row>
    <row r="471">
      <c r="A471" s="46" t="s">
        <v>5216</v>
      </c>
      <c r="B471" s="40">
        <v>46022.0</v>
      </c>
      <c r="C471" s="42">
        <v>7163.0</v>
      </c>
      <c r="D471" s="228" t="s">
        <v>1225</v>
      </c>
      <c r="E471" s="46" t="s">
        <v>1226</v>
      </c>
      <c r="F471" s="47" t="s">
        <v>1227</v>
      </c>
      <c r="G471" s="47" t="s">
        <v>801</v>
      </c>
      <c r="H471" s="47" t="s">
        <v>177</v>
      </c>
      <c r="I471" s="42" t="s">
        <v>58</v>
      </c>
      <c r="J471" s="49">
        <v>44839.0</v>
      </c>
      <c r="K471" s="40">
        <v>46022.0</v>
      </c>
      <c r="L471" s="42" t="s">
        <v>75</v>
      </c>
      <c r="M471" s="51">
        <v>5000.0</v>
      </c>
      <c r="N471" s="42" t="s">
        <v>75</v>
      </c>
      <c r="O471" s="54">
        <v>10000.0</v>
      </c>
      <c r="P471" s="140">
        <v>10000.0</v>
      </c>
      <c r="Q471" s="51">
        <v>0.0</v>
      </c>
      <c r="R471" s="51">
        <v>4400.0</v>
      </c>
      <c r="S471" s="52">
        <f t="shared" si="4"/>
        <v>5600</v>
      </c>
      <c r="T471" s="42" t="s">
        <v>83</v>
      </c>
      <c r="U471" s="49">
        <v>46022.0</v>
      </c>
      <c r="V471" s="49">
        <v>46026.0</v>
      </c>
      <c r="W471" s="42">
        <v>1.0</v>
      </c>
      <c r="X471" s="42" t="s">
        <v>6240</v>
      </c>
      <c r="Y471" s="41" t="s">
        <v>85</v>
      </c>
    </row>
    <row r="472">
      <c r="A472" s="46" t="s">
        <v>10767</v>
      </c>
      <c r="B472" s="40">
        <v>46022.0</v>
      </c>
      <c r="C472" s="42">
        <v>15694.0</v>
      </c>
      <c r="D472" s="47" t="s">
        <v>8416</v>
      </c>
      <c r="E472" s="46" t="s">
        <v>8417</v>
      </c>
      <c r="F472" s="47" t="s">
        <v>8418</v>
      </c>
      <c r="G472" s="47" t="s">
        <v>234</v>
      </c>
      <c r="H472" s="47" t="s">
        <v>235</v>
      </c>
      <c r="I472" s="42" t="s">
        <v>58</v>
      </c>
      <c r="J472" s="49">
        <v>45831.0</v>
      </c>
      <c r="K472" s="40">
        <v>46022.0</v>
      </c>
      <c r="L472" s="42" t="s">
        <v>75</v>
      </c>
      <c r="M472" s="51">
        <v>0.0</v>
      </c>
      <c r="N472" s="42" t="s">
        <v>75</v>
      </c>
      <c r="O472" s="54">
        <v>549000.0</v>
      </c>
      <c r="P472" s="51">
        <v>0.0</v>
      </c>
      <c r="Q472" s="51">
        <v>0.0</v>
      </c>
      <c r="R472" s="51">
        <v>0.0</v>
      </c>
      <c r="S472" s="52">
        <f t="shared" si="4"/>
        <v>0</v>
      </c>
      <c r="T472" s="42" t="s">
        <v>10615</v>
      </c>
      <c r="U472" s="49">
        <v>46022.0</v>
      </c>
      <c r="V472" s="49">
        <v>46205.0</v>
      </c>
      <c r="W472" s="42">
        <v>7.0</v>
      </c>
      <c r="X472" s="42" t="s">
        <v>10584</v>
      </c>
      <c r="Y472" s="41" t="s">
        <v>85</v>
      </c>
    </row>
    <row r="473">
      <c r="A473" s="46" t="s">
        <v>5221</v>
      </c>
      <c r="B473" s="40">
        <v>46022.0</v>
      </c>
      <c r="C473" s="42">
        <v>16248.0</v>
      </c>
      <c r="D473" s="47" t="s">
        <v>10771</v>
      </c>
      <c r="E473" s="46" t="s">
        <v>8381</v>
      </c>
      <c r="F473" s="47" t="s">
        <v>8387</v>
      </c>
      <c r="G473" s="47" t="s">
        <v>830</v>
      </c>
      <c r="H473" s="47" t="s">
        <v>123</v>
      </c>
      <c r="I473" s="42" t="s">
        <v>58</v>
      </c>
      <c r="J473" s="49">
        <v>45897.0</v>
      </c>
      <c r="K473" s="40">
        <v>46022.0</v>
      </c>
      <c r="L473" s="42" t="s">
        <v>75</v>
      </c>
      <c r="M473" s="51">
        <v>0.0</v>
      </c>
      <c r="N473" s="42" t="s">
        <v>75</v>
      </c>
      <c r="O473" s="54">
        <v>747000.0</v>
      </c>
      <c r="P473" s="51">
        <v>0.0</v>
      </c>
      <c r="Q473" s="51">
        <v>0.0</v>
      </c>
      <c r="R473" s="51">
        <v>0.0</v>
      </c>
      <c r="S473" s="52">
        <f t="shared" si="4"/>
        <v>0</v>
      </c>
      <c r="T473" s="42" t="s">
        <v>10615</v>
      </c>
      <c r="U473" s="49">
        <v>46022.0</v>
      </c>
      <c r="V473" s="49">
        <v>46271.0</v>
      </c>
      <c r="W473" s="42">
        <v>9.0</v>
      </c>
      <c r="X473" s="42" t="s">
        <v>10584</v>
      </c>
      <c r="Y473" s="41" t="s">
        <v>85</v>
      </c>
    </row>
    <row r="474">
      <c r="A474" s="46" t="s">
        <v>10772</v>
      </c>
      <c r="B474" s="40">
        <v>46022.0</v>
      </c>
      <c r="C474" s="42">
        <v>5319.0</v>
      </c>
      <c r="D474" s="228" t="s">
        <v>5471</v>
      </c>
      <c r="E474" s="46" t="s">
        <v>241</v>
      </c>
      <c r="F474" s="47" t="s">
        <v>242</v>
      </c>
      <c r="G474" s="47" t="s">
        <v>243</v>
      </c>
      <c r="H474" s="47" t="s">
        <v>123</v>
      </c>
      <c r="I474" s="42" t="s">
        <v>67</v>
      </c>
      <c r="J474" s="49">
        <v>44653.0</v>
      </c>
      <c r="K474" s="40">
        <v>46022.0</v>
      </c>
      <c r="L474" s="42" t="s">
        <v>75</v>
      </c>
      <c r="M474" s="51">
        <v>118000.0</v>
      </c>
      <c r="N474" s="42" t="s">
        <v>75</v>
      </c>
      <c r="O474" s="54">
        <v>120000.0</v>
      </c>
      <c r="P474" s="140">
        <v>120000.0</v>
      </c>
      <c r="Q474" s="51">
        <v>0.0</v>
      </c>
      <c r="R474" s="51">
        <v>840.0</v>
      </c>
      <c r="S474" s="52">
        <f t="shared" si="4"/>
        <v>119160</v>
      </c>
      <c r="T474" s="42" t="s">
        <v>83</v>
      </c>
      <c r="U474" s="49">
        <v>46022.0</v>
      </c>
      <c r="V474" s="49">
        <v>46052.0</v>
      </c>
      <c r="W474" s="42">
        <v>1.0</v>
      </c>
      <c r="X474" s="42" t="s">
        <v>84</v>
      </c>
      <c r="Y474" s="41" t="s">
        <v>85</v>
      </c>
    </row>
    <row r="475">
      <c r="A475" s="46" t="s">
        <v>5225</v>
      </c>
      <c r="B475" s="40">
        <v>46022.0</v>
      </c>
      <c r="C475" s="42">
        <v>7106.0</v>
      </c>
      <c r="D475" s="47" t="s">
        <v>10773</v>
      </c>
      <c r="E475" s="46" t="s">
        <v>8474</v>
      </c>
      <c r="F475" s="47" t="s">
        <v>8475</v>
      </c>
      <c r="G475" s="47" t="s">
        <v>713</v>
      </c>
      <c r="H475" s="47" t="s">
        <v>177</v>
      </c>
      <c r="I475" s="42" t="s">
        <v>58</v>
      </c>
      <c r="J475" s="49">
        <v>44834.0</v>
      </c>
      <c r="K475" s="40">
        <v>46022.0</v>
      </c>
      <c r="L475" s="42" t="s">
        <v>75</v>
      </c>
      <c r="M475" s="51">
        <v>0.0</v>
      </c>
      <c r="N475" s="42" t="s">
        <v>75</v>
      </c>
      <c r="O475" s="54">
        <v>403000.0</v>
      </c>
      <c r="P475" s="51">
        <v>0.0</v>
      </c>
      <c r="Q475" s="51">
        <v>0.0</v>
      </c>
      <c r="R475" s="51">
        <v>0.0</v>
      </c>
      <c r="S475" s="52">
        <f t="shared" si="4"/>
        <v>0</v>
      </c>
      <c r="T475" s="42" t="s">
        <v>10615</v>
      </c>
      <c r="U475" s="49">
        <v>46022.0</v>
      </c>
      <c r="V475" s="49">
        <v>46138.0</v>
      </c>
      <c r="W475" s="42">
        <v>4.0</v>
      </c>
      <c r="X475" s="42" t="s">
        <v>10584</v>
      </c>
      <c r="Y475" s="41" t="s">
        <v>85</v>
      </c>
    </row>
    <row r="476">
      <c r="A476" s="46" t="s">
        <v>10774</v>
      </c>
      <c r="B476" s="40">
        <v>46022.0</v>
      </c>
      <c r="C476" s="42">
        <v>11272.0</v>
      </c>
      <c r="D476" s="47" t="s">
        <v>3906</v>
      </c>
      <c r="E476" s="46" t="s">
        <v>3095</v>
      </c>
      <c r="F476" s="47" t="s">
        <v>3096</v>
      </c>
      <c r="G476" s="47" t="s">
        <v>1490</v>
      </c>
      <c r="H476" s="47" t="s">
        <v>1491</v>
      </c>
      <c r="I476" s="42" t="s">
        <v>58</v>
      </c>
      <c r="J476" s="49">
        <v>45327.0</v>
      </c>
      <c r="K476" s="40">
        <v>46022.0</v>
      </c>
      <c r="L476" s="42" t="s">
        <v>75</v>
      </c>
      <c r="M476" s="51">
        <v>0.0</v>
      </c>
      <c r="N476" s="42" t="s">
        <v>75</v>
      </c>
      <c r="O476" s="54">
        <v>344000.0</v>
      </c>
      <c r="P476" s="51">
        <v>0.0</v>
      </c>
      <c r="Q476" s="51">
        <v>0.0</v>
      </c>
      <c r="R476" s="51">
        <v>0.0</v>
      </c>
      <c r="S476" s="52">
        <f t="shared" si="4"/>
        <v>0</v>
      </c>
      <c r="T476" s="42" t="s">
        <v>10615</v>
      </c>
      <c r="U476" s="49">
        <v>46022.0</v>
      </c>
      <c r="V476" s="49">
        <v>46121.0</v>
      </c>
      <c r="W476" s="42">
        <v>4.0</v>
      </c>
      <c r="X476" s="42" t="s">
        <v>10584</v>
      </c>
      <c r="Y476" s="41" t="s">
        <v>85</v>
      </c>
    </row>
    <row r="477">
      <c r="A477" s="38" t="s">
        <v>5228</v>
      </c>
      <c r="B477" s="40">
        <v>46022.0</v>
      </c>
      <c r="C477" s="42">
        <v>10901.0</v>
      </c>
      <c r="D477" s="228" t="s">
        <v>617</v>
      </c>
      <c r="E477" s="46" t="s">
        <v>618</v>
      </c>
      <c r="F477" s="47" t="s">
        <v>619</v>
      </c>
      <c r="G477" s="47" t="s">
        <v>179</v>
      </c>
      <c r="H477" s="47" t="s">
        <v>177</v>
      </c>
      <c r="I477" s="42" t="s">
        <v>58</v>
      </c>
      <c r="J477" s="49">
        <v>45286.0</v>
      </c>
      <c r="K477" s="40">
        <v>46022.0</v>
      </c>
      <c r="L477" s="42" t="s">
        <v>75</v>
      </c>
      <c r="M477" s="54">
        <v>1298000.0</v>
      </c>
      <c r="N477" s="42" t="s">
        <v>75</v>
      </c>
      <c r="O477" s="54">
        <v>1298000.0</v>
      </c>
      <c r="P477" s="83">
        <v>200000.0</v>
      </c>
      <c r="Q477" s="51">
        <v>0.0</v>
      </c>
      <c r="R477" s="51">
        <v>0.0</v>
      </c>
      <c r="S477" s="52">
        <f t="shared" si="4"/>
        <v>200000</v>
      </c>
      <c r="T477" s="42" t="s">
        <v>112</v>
      </c>
      <c r="U477" s="49">
        <v>46022.0</v>
      </c>
      <c r="V477" s="49">
        <v>46382.0</v>
      </c>
      <c r="W477" s="42">
        <v>12.0</v>
      </c>
      <c r="X477" s="42" t="s">
        <v>84</v>
      </c>
      <c r="Y477" s="41" t="s">
        <v>85</v>
      </c>
    </row>
    <row r="478">
      <c r="A478" s="46" t="s">
        <v>10779</v>
      </c>
      <c r="B478" s="40">
        <v>46022.0</v>
      </c>
      <c r="C478" s="42">
        <v>3230.0</v>
      </c>
      <c r="D478" s="228" t="s">
        <v>735</v>
      </c>
      <c r="E478" s="46" t="s">
        <v>736</v>
      </c>
      <c r="F478" s="47" t="s">
        <v>737</v>
      </c>
      <c r="G478" s="47" t="s">
        <v>738</v>
      </c>
      <c r="H478" s="47" t="s">
        <v>124</v>
      </c>
      <c r="I478" s="42" t="s">
        <v>67</v>
      </c>
      <c r="J478" s="49">
        <v>44516.0</v>
      </c>
      <c r="K478" s="40">
        <v>46022.0</v>
      </c>
      <c r="L478" s="42" t="s">
        <v>75</v>
      </c>
      <c r="M478" s="51">
        <v>78000.0</v>
      </c>
      <c r="N478" s="42" t="s">
        <v>75</v>
      </c>
      <c r="O478" s="54">
        <v>100000.0</v>
      </c>
      <c r="P478" s="140">
        <v>100000.0</v>
      </c>
      <c r="Q478" s="51">
        <v>0.0</v>
      </c>
      <c r="R478" s="51">
        <v>4440.0</v>
      </c>
      <c r="S478" s="52">
        <f t="shared" si="4"/>
        <v>95560</v>
      </c>
      <c r="T478" s="42" t="s">
        <v>83</v>
      </c>
      <c r="U478" s="49">
        <v>46022.0</v>
      </c>
      <c r="V478" s="49">
        <v>46060.0</v>
      </c>
      <c r="W478" s="42">
        <v>1.0</v>
      </c>
      <c r="X478" s="42" t="s">
        <v>98</v>
      </c>
      <c r="Y478" s="41" t="s">
        <v>85</v>
      </c>
    </row>
    <row r="479">
      <c r="A479" s="38" t="s">
        <v>5234</v>
      </c>
      <c r="B479" s="40">
        <v>46022.0</v>
      </c>
      <c r="C479" s="42">
        <v>8381.0</v>
      </c>
      <c r="D479" s="228" t="s">
        <v>10781</v>
      </c>
      <c r="E479" s="46" t="s">
        <v>2873</v>
      </c>
      <c r="F479" s="47" t="s">
        <v>2874</v>
      </c>
      <c r="G479" s="47" t="s">
        <v>1136</v>
      </c>
      <c r="H479" s="47" t="s">
        <v>1137</v>
      </c>
      <c r="I479" s="42" t="s">
        <v>58</v>
      </c>
      <c r="J479" s="49">
        <v>44978.0</v>
      </c>
      <c r="K479" s="40">
        <v>46022.0</v>
      </c>
      <c r="L479" s="42" t="s">
        <v>75</v>
      </c>
      <c r="M479" s="51">
        <v>0.0</v>
      </c>
      <c r="N479" s="42" t="s">
        <v>75</v>
      </c>
      <c r="O479" s="51">
        <v>78000.0</v>
      </c>
      <c r="P479" s="408">
        <v>78000.0</v>
      </c>
      <c r="Q479" s="51">
        <v>0.0</v>
      </c>
      <c r="R479" s="51">
        <v>4400.0</v>
      </c>
      <c r="S479" s="52">
        <f t="shared" si="4"/>
        <v>73600</v>
      </c>
      <c r="T479" s="42" t="s">
        <v>83</v>
      </c>
      <c r="U479" s="49">
        <v>46022.0</v>
      </c>
      <c r="V479" s="49">
        <v>46052.0</v>
      </c>
      <c r="W479" s="42">
        <v>1.0</v>
      </c>
      <c r="X479" s="42" t="s">
        <v>98</v>
      </c>
      <c r="Y479" s="41" t="s">
        <v>85</v>
      </c>
    </row>
    <row r="480">
      <c r="A480" s="46" t="s">
        <v>10782</v>
      </c>
      <c r="B480" s="40">
        <v>46022.0</v>
      </c>
      <c r="C480" s="42">
        <v>4970.0</v>
      </c>
      <c r="D480" s="228" t="s">
        <v>9751</v>
      </c>
      <c r="E480" s="46" t="s">
        <v>2959</v>
      </c>
      <c r="F480" s="47" t="s">
        <v>2960</v>
      </c>
      <c r="G480" s="47" t="s">
        <v>194</v>
      </c>
      <c r="H480" s="47" t="s">
        <v>177</v>
      </c>
      <c r="I480" s="42" t="s">
        <v>67</v>
      </c>
      <c r="J480" s="49">
        <v>44630.0</v>
      </c>
      <c r="K480" s="40">
        <v>46022.0</v>
      </c>
      <c r="L480" s="42" t="s">
        <v>75</v>
      </c>
      <c r="M480" s="51">
        <v>0.0</v>
      </c>
      <c r="N480" s="42" t="s">
        <v>75</v>
      </c>
      <c r="O480" s="51">
        <v>78000.0</v>
      </c>
      <c r="P480" s="700">
        <v>78000.0</v>
      </c>
      <c r="Q480" s="51">
        <v>0.0</v>
      </c>
      <c r="R480" s="51">
        <v>1560.0</v>
      </c>
      <c r="S480" s="52">
        <f t="shared" si="4"/>
        <v>76440</v>
      </c>
      <c r="T480" s="42" t="s">
        <v>83</v>
      </c>
      <c r="U480" s="49">
        <v>46022.0</v>
      </c>
      <c r="V480" s="49">
        <v>46054.0</v>
      </c>
      <c r="W480" s="42">
        <v>1.0</v>
      </c>
      <c r="X480" s="42" t="s">
        <v>98</v>
      </c>
      <c r="Y480" s="41" t="s">
        <v>85</v>
      </c>
    </row>
    <row r="481">
      <c r="A481" s="38" t="s">
        <v>5238</v>
      </c>
      <c r="B481" s="40">
        <v>46022.0</v>
      </c>
      <c r="C481" s="42">
        <v>11183.0</v>
      </c>
      <c r="D481" s="228" t="s">
        <v>4545</v>
      </c>
      <c r="E481" s="46" t="s">
        <v>4512</v>
      </c>
      <c r="F481" s="47" t="s">
        <v>4515</v>
      </c>
      <c r="G481" s="47" t="s">
        <v>10784</v>
      </c>
      <c r="H481" s="47" t="s">
        <v>123</v>
      </c>
      <c r="I481" s="42" t="s">
        <v>58</v>
      </c>
      <c r="J481" s="49">
        <v>45319.0</v>
      </c>
      <c r="K481" s="40">
        <v>46022.0</v>
      </c>
      <c r="L481" s="42" t="s">
        <v>75</v>
      </c>
      <c r="M481" s="51">
        <v>0.0</v>
      </c>
      <c r="N481" s="42" t="s">
        <v>75</v>
      </c>
      <c r="O481" s="54">
        <v>118000.0</v>
      </c>
      <c r="P481" s="140">
        <v>118000.0</v>
      </c>
      <c r="Q481" s="51">
        <v>0.0</v>
      </c>
      <c r="R481" s="51">
        <v>4400.0</v>
      </c>
      <c r="S481" s="52">
        <f t="shared" si="4"/>
        <v>113600</v>
      </c>
      <c r="T481" s="42" t="s">
        <v>83</v>
      </c>
      <c r="U481" s="49">
        <v>46022.0</v>
      </c>
      <c r="V481" s="49">
        <v>46052.0</v>
      </c>
      <c r="W481" s="42">
        <v>1.0</v>
      </c>
      <c r="X481" s="42" t="s">
        <v>84</v>
      </c>
      <c r="Y481" s="41" t="s">
        <v>85</v>
      </c>
    </row>
    <row r="482">
      <c r="A482" s="46" t="s">
        <v>5241</v>
      </c>
      <c r="B482" s="40">
        <v>46022.0</v>
      </c>
      <c r="C482" s="42">
        <v>8058.0</v>
      </c>
      <c r="D482" s="47" t="s">
        <v>6972</v>
      </c>
      <c r="E482" s="46" t="s">
        <v>6973</v>
      </c>
      <c r="F482" s="47" t="s">
        <v>6975</v>
      </c>
      <c r="G482" s="47" t="s">
        <v>243</v>
      </c>
      <c r="H482" s="47" t="s">
        <v>123</v>
      </c>
      <c r="I482" s="42" t="s">
        <v>58</v>
      </c>
      <c r="J482" s="49">
        <v>44943.0</v>
      </c>
      <c r="K482" s="40">
        <v>46022.0</v>
      </c>
      <c r="L482" s="42" t="s">
        <v>75</v>
      </c>
      <c r="M482" s="51">
        <v>0.0</v>
      </c>
      <c r="N482" s="42" t="s">
        <v>75</v>
      </c>
      <c r="O482" s="54">
        <v>910000.0</v>
      </c>
      <c r="P482" s="51">
        <v>0.0</v>
      </c>
      <c r="Q482" s="51">
        <v>0.0</v>
      </c>
      <c r="R482" s="51">
        <v>0.0</v>
      </c>
      <c r="S482" s="52">
        <f t="shared" si="4"/>
        <v>0</v>
      </c>
      <c r="T482" s="42" t="s">
        <v>10615</v>
      </c>
      <c r="U482" s="49">
        <v>46022.0</v>
      </c>
      <c r="V482" s="49">
        <v>46284.0</v>
      </c>
      <c r="W482" s="42">
        <v>9.0</v>
      </c>
      <c r="X482" s="42" t="s">
        <v>10584</v>
      </c>
      <c r="Y482" s="41" t="s">
        <v>85</v>
      </c>
    </row>
    <row r="483">
      <c r="A483" s="46" t="s">
        <v>5246</v>
      </c>
      <c r="B483" s="40">
        <v>46022.0</v>
      </c>
      <c r="C483" s="42">
        <v>14098.0</v>
      </c>
      <c r="D483" s="47" t="s">
        <v>10786</v>
      </c>
      <c r="E483" s="46" t="s">
        <v>9021</v>
      </c>
      <c r="F483" s="47" t="s">
        <v>9023</v>
      </c>
      <c r="G483" s="47" t="s">
        <v>194</v>
      </c>
      <c r="H483" s="47" t="s">
        <v>177</v>
      </c>
      <c r="I483" s="42" t="s">
        <v>58</v>
      </c>
      <c r="J483" s="49">
        <v>45637.0</v>
      </c>
      <c r="K483" s="40">
        <v>46022.0</v>
      </c>
      <c r="L483" s="42" t="s">
        <v>75</v>
      </c>
      <c r="M483" s="51">
        <v>0.0</v>
      </c>
      <c r="N483" s="42" t="s">
        <v>75</v>
      </c>
      <c r="O483" s="54">
        <v>1288000.0</v>
      </c>
      <c r="P483" s="51">
        <v>0.0</v>
      </c>
      <c r="Q483" s="51">
        <v>0.0</v>
      </c>
      <c r="R483" s="51">
        <v>0.0</v>
      </c>
      <c r="S483" s="52">
        <f t="shared" si="4"/>
        <v>0</v>
      </c>
      <c r="T483" s="42" t="s">
        <v>10615</v>
      </c>
      <c r="U483" s="49">
        <v>46022.0</v>
      </c>
      <c r="V483" s="49">
        <v>46388.0</v>
      </c>
      <c r="W483" s="42">
        <v>1.0</v>
      </c>
      <c r="X483" s="42" t="s">
        <v>10584</v>
      </c>
      <c r="Y483" s="41" t="s">
        <v>85</v>
      </c>
    </row>
    <row r="484">
      <c r="A484" s="46" t="s">
        <v>5250</v>
      </c>
      <c r="B484" s="40">
        <v>46022.0</v>
      </c>
      <c r="C484" s="42">
        <v>14098.0</v>
      </c>
      <c r="D484" s="47" t="s">
        <v>10786</v>
      </c>
      <c r="E484" s="46" t="s">
        <v>9021</v>
      </c>
      <c r="F484" s="47" t="s">
        <v>10791</v>
      </c>
      <c r="G484" s="47" t="s">
        <v>194</v>
      </c>
      <c r="H484" s="47" t="s">
        <v>177</v>
      </c>
      <c r="I484" s="42" t="s">
        <v>58</v>
      </c>
      <c r="J484" s="49">
        <v>45637.0</v>
      </c>
      <c r="K484" s="40">
        <v>46022.0</v>
      </c>
      <c r="L484" s="42" t="s">
        <v>75</v>
      </c>
      <c r="M484" s="51">
        <v>0.0</v>
      </c>
      <c r="N484" s="42" t="s">
        <v>75</v>
      </c>
      <c r="O484" s="54">
        <v>158000.0</v>
      </c>
      <c r="P484" s="51">
        <v>0.0</v>
      </c>
      <c r="Q484" s="51">
        <v>0.0</v>
      </c>
      <c r="R484" s="51">
        <v>0.0</v>
      </c>
      <c r="S484" s="52">
        <f t="shared" si="4"/>
        <v>0</v>
      </c>
      <c r="T484" s="42" t="s">
        <v>10615</v>
      </c>
      <c r="U484" s="49">
        <v>46022.0</v>
      </c>
      <c r="V484" s="49">
        <v>46071.0</v>
      </c>
      <c r="W484" s="42">
        <v>2.0</v>
      </c>
      <c r="X484" s="42" t="s">
        <v>10584</v>
      </c>
      <c r="Y484" s="41" t="s">
        <v>85</v>
      </c>
    </row>
    <row r="485">
      <c r="A485" s="46" t="s">
        <v>10793</v>
      </c>
      <c r="B485" s="40">
        <v>46022.0</v>
      </c>
      <c r="C485" s="42">
        <v>16231.0</v>
      </c>
      <c r="D485" s="47" t="s">
        <v>8086</v>
      </c>
      <c r="E485" s="46" t="s">
        <v>8087</v>
      </c>
      <c r="F485" s="47" t="s">
        <v>8088</v>
      </c>
      <c r="G485" s="47" t="s">
        <v>4195</v>
      </c>
      <c r="H485" s="47" t="s">
        <v>2887</v>
      </c>
      <c r="I485" s="42" t="s">
        <v>58</v>
      </c>
      <c r="J485" s="49">
        <v>45894.0</v>
      </c>
      <c r="K485" s="40">
        <v>46022.0</v>
      </c>
      <c r="L485" s="42" t="s">
        <v>75</v>
      </c>
      <c r="M485" s="51">
        <v>0.0</v>
      </c>
      <c r="N485" s="42" t="s">
        <v>75</v>
      </c>
      <c r="O485" s="54">
        <v>232000.0</v>
      </c>
      <c r="P485" s="51">
        <v>0.0</v>
      </c>
      <c r="Q485" s="51">
        <v>0.0</v>
      </c>
      <c r="R485" s="51">
        <v>0.0</v>
      </c>
      <c r="S485" s="52">
        <f t="shared" si="4"/>
        <v>0</v>
      </c>
      <c r="T485" s="42" t="s">
        <v>10615</v>
      </c>
      <c r="U485" s="49">
        <v>46022.0</v>
      </c>
      <c r="V485" s="49">
        <v>46088.0</v>
      </c>
      <c r="W485" s="42">
        <v>3.0</v>
      </c>
      <c r="X485" s="42" t="s">
        <v>10584</v>
      </c>
      <c r="Y485" s="41" t="s">
        <v>85</v>
      </c>
    </row>
    <row r="486">
      <c r="A486" s="46" t="s">
        <v>10800</v>
      </c>
      <c r="B486" s="40">
        <v>46022.0</v>
      </c>
      <c r="C486" s="42">
        <v>16621.0</v>
      </c>
      <c r="D486" s="47" t="s">
        <v>10801</v>
      </c>
      <c r="E486" s="46" t="s">
        <v>9431</v>
      </c>
      <c r="F486" s="47" t="s">
        <v>9432</v>
      </c>
      <c r="G486" s="47" t="s">
        <v>908</v>
      </c>
      <c r="H486" s="47" t="s">
        <v>134</v>
      </c>
      <c r="I486" s="42" t="s">
        <v>58</v>
      </c>
      <c r="J486" s="49">
        <v>45948.0</v>
      </c>
      <c r="K486" s="40">
        <v>46022.0</v>
      </c>
      <c r="L486" s="42" t="s">
        <v>75</v>
      </c>
      <c r="M486" s="51">
        <v>0.0</v>
      </c>
      <c r="N486" s="42" t="s">
        <v>75</v>
      </c>
      <c r="O486" s="54">
        <v>1207000.0</v>
      </c>
      <c r="P486" s="51">
        <v>0.0</v>
      </c>
      <c r="Q486" s="51">
        <v>0.0</v>
      </c>
      <c r="R486" s="51">
        <v>0.0</v>
      </c>
      <c r="S486" s="52">
        <f t="shared" si="4"/>
        <v>0</v>
      </c>
      <c r="T486" s="42" t="s">
        <v>10615</v>
      </c>
      <c r="U486" s="49">
        <v>46022.0</v>
      </c>
      <c r="V486" s="49">
        <v>46365.0</v>
      </c>
      <c r="W486" s="42">
        <v>12.0</v>
      </c>
      <c r="X486" s="42" t="s">
        <v>10584</v>
      </c>
      <c r="Y486" s="41" t="s">
        <v>85</v>
      </c>
    </row>
    <row r="487">
      <c r="A487" s="46" t="s">
        <v>10803</v>
      </c>
      <c r="B487" s="40">
        <v>46022.0</v>
      </c>
      <c r="C487" s="42">
        <v>15208.0</v>
      </c>
      <c r="D487" s="47" t="s">
        <v>7142</v>
      </c>
      <c r="E487" s="46" t="s">
        <v>7143</v>
      </c>
      <c r="F487" s="47" t="s">
        <v>7144</v>
      </c>
      <c r="G487" s="47" t="s">
        <v>6571</v>
      </c>
      <c r="H487" s="47" t="s">
        <v>235</v>
      </c>
      <c r="I487" s="42" t="s">
        <v>58</v>
      </c>
      <c r="J487" s="49">
        <v>45764.0</v>
      </c>
      <c r="K487" s="40">
        <v>46022.0</v>
      </c>
      <c r="L487" s="42" t="s">
        <v>75</v>
      </c>
      <c r="M487" s="51">
        <v>0.0</v>
      </c>
      <c r="N487" s="42" t="s">
        <v>75</v>
      </c>
      <c r="O487" s="54">
        <v>642000.0</v>
      </c>
      <c r="P487" s="51">
        <v>0.0</v>
      </c>
      <c r="Q487" s="51">
        <v>0.0</v>
      </c>
      <c r="R487" s="51">
        <v>0.0</v>
      </c>
      <c r="S487" s="52">
        <f t="shared" si="4"/>
        <v>0</v>
      </c>
      <c r="T487" s="42" t="s">
        <v>10615</v>
      </c>
      <c r="U487" s="49">
        <v>46022.0</v>
      </c>
      <c r="V487" s="49">
        <v>46207.0</v>
      </c>
      <c r="W487" s="42">
        <v>7.0</v>
      </c>
      <c r="X487" s="42" t="s">
        <v>10584</v>
      </c>
      <c r="Y487" s="41" t="s">
        <v>85</v>
      </c>
    </row>
    <row r="488">
      <c r="A488" s="46" t="s">
        <v>10805</v>
      </c>
      <c r="B488" s="40">
        <v>46022.0</v>
      </c>
      <c r="C488" s="42">
        <v>15533.0</v>
      </c>
      <c r="D488" s="47" t="s">
        <v>5825</v>
      </c>
      <c r="E488" s="46" t="s">
        <v>5826</v>
      </c>
      <c r="F488" s="47" t="s">
        <v>5827</v>
      </c>
      <c r="G488" s="47" t="s">
        <v>485</v>
      </c>
      <c r="H488" s="47" t="s">
        <v>486</v>
      </c>
      <c r="I488" s="42" t="s">
        <v>58</v>
      </c>
      <c r="J488" s="49">
        <v>45821.0</v>
      </c>
      <c r="K488" s="40">
        <v>46022.0</v>
      </c>
      <c r="L488" s="42" t="s">
        <v>75</v>
      </c>
      <c r="M488" s="51">
        <v>0.0</v>
      </c>
      <c r="N488" s="42" t="s">
        <v>75</v>
      </c>
      <c r="O488" s="54">
        <v>162000.0</v>
      </c>
      <c r="P488" s="51">
        <v>0.0</v>
      </c>
      <c r="Q488" s="51">
        <v>0.0</v>
      </c>
      <c r="R488" s="51">
        <v>0.0</v>
      </c>
      <c r="S488" s="52">
        <f t="shared" si="4"/>
        <v>0</v>
      </c>
      <c r="T488" s="42" t="s">
        <v>10615</v>
      </c>
      <c r="U488" s="49">
        <v>46022.0</v>
      </c>
      <c r="V488" s="49">
        <v>46068.0</v>
      </c>
      <c r="W488" s="42">
        <v>2.0</v>
      </c>
      <c r="X488" s="42" t="s">
        <v>10584</v>
      </c>
      <c r="Y488" s="41" t="s">
        <v>85</v>
      </c>
    </row>
    <row r="489">
      <c r="A489" s="46" t="s">
        <v>10807</v>
      </c>
      <c r="B489" s="40">
        <v>46022.0</v>
      </c>
      <c r="C489" s="42">
        <v>16620.0</v>
      </c>
      <c r="D489" s="47" t="s">
        <v>10155</v>
      </c>
      <c r="E489" s="46" t="s">
        <v>10157</v>
      </c>
      <c r="F489" s="47" t="s">
        <v>10158</v>
      </c>
      <c r="G489" s="47" t="s">
        <v>10160</v>
      </c>
      <c r="H489" s="47" t="s">
        <v>1296</v>
      </c>
      <c r="I489" s="42" t="s">
        <v>58</v>
      </c>
      <c r="J489" s="49">
        <v>45948.0</v>
      </c>
      <c r="K489" s="40">
        <v>46022.0</v>
      </c>
      <c r="L489" s="42" t="s">
        <v>75</v>
      </c>
      <c r="M489" s="51">
        <v>0.0</v>
      </c>
      <c r="N489" s="42" t="s">
        <v>75</v>
      </c>
      <c r="O489" s="54">
        <v>900000.0</v>
      </c>
      <c r="P489" s="51">
        <v>0.0</v>
      </c>
      <c r="Q489" s="51">
        <v>0.0</v>
      </c>
      <c r="R489" s="51">
        <v>0.0</v>
      </c>
      <c r="S489" s="52">
        <f t="shared" si="4"/>
        <v>0</v>
      </c>
      <c r="T489" s="42" t="s">
        <v>10615</v>
      </c>
      <c r="U489" s="49">
        <v>46022.0</v>
      </c>
      <c r="V489" s="49">
        <v>46322.0</v>
      </c>
      <c r="W489" s="42">
        <v>10.0</v>
      </c>
      <c r="X489" s="42" t="s">
        <v>10584</v>
      </c>
      <c r="Y489" s="41" t="s">
        <v>85</v>
      </c>
    </row>
    <row r="490">
      <c r="A490" s="46" t="s">
        <v>10809</v>
      </c>
      <c r="B490" s="40">
        <v>46022.0</v>
      </c>
      <c r="C490" s="42">
        <v>14450.0</v>
      </c>
      <c r="D490" s="47" t="s">
        <v>500</v>
      </c>
      <c r="E490" s="46" t="s">
        <v>501</v>
      </c>
      <c r="F490" s="47" t="s">
        <v>502</v>
      </c>
      <c r="G490" s="47" t="s">
        <v>121</v>
      </c>
      <c r="H490" s="47" t="s">
        <v>123</v>
      </c>
      <c r="I490" s="42" t="s">
        <v>58</v>
      </c>
      <c r="J490" s="49">
        <v>45676.0</v>
      </c>
      <c r="K490" s="40">
        <v>46022.0</v>
      </c>
      <c r="L490" s="42" t="s">
        <v>75</v>
      </c>
      <c r="M490" s="51">
        <v>0.0</v>
      </c>
      <c r="N490" s="42" t="s">
        <v>75</v>
      </c>
      <c r="O490" s="54">
        <v>99000.0</v>
      </c>
      <c r="P490" s="51">
        <v>0.0</v>
      </c>
      <c r="Q490" s="51">
        <v>0.0</v>
      </c>
      <c r="R490" s="51">
        <v>0.0</v>
      </c>
      <c r="S490" s="52">
        <f t="shared" si="4"/>
        <v>0</v>
      </c>
      <c r="T490" s="42" t="s">
        <v>10615</v>
      </c>
      <c r="U490" s="49">
        <v>46022.0</v>
      </c>
      <c r="V490" s="49">
        <v>46050.0</v>
      </c>
      <c r="W490" s="42">
        <v>1.0</v>
      </c>
      <c r="X490" s="42" t="s">
        <v>10584</v>
      </c>
      <c r="Y490" s="41" t="s">
        <v>85</v>
      </c>
    </row>
    <row r="491">
      <c r="A491" s="46" t="s">
        <v>10810</v>
      </c>
      <c r="B491" s="40">
        <v>46022.0</v>
      </c>
      <c r="C491" s="42">
        <v>8463.0</v>
      </c>
      <c r="D491" s="228" t="s">
        <v>5919</v>
      </c>
      <c r="E491" s="46" t="s">
        <v>1105</v>
      </c>
      <c r="F491" s="47" t="s">
        <v>10812</v>
      </c>
      <c r="G491" s="47" t="s">
        <v>552</v>
      </c>
      <c r="H491" s="47" t="s">
        <v>72</v>
      </c>
      <c r="I491" s="42" t="s">
        <v>67</v>
      </c>
      <c r="J491" s="49">
        <v>44988.0</v>
      </c>
      <c r="K491" s="40">
        <v>46022.0</v>
      </c>
      <c r="L491" s="42" t="s">
        <v>75</v>
      </c>
      <c r="M491" s="51"/>
      <c r="N491" s="42"/>
      <c r="O491" s="54">
        <v>118061.0</v>
      </c>
      <c r="P491" s="83">
        <v>118061.0</v>
      </c>
      <c r="Q491" s="51">
        <v>0.0</v>
      </c>
      <c r="R491" s="51">
        <v>0.0</v>
      </c>
      <c r="S491" s="52">
        <f t="shared" si="4"/>
        <v>118061</v>
      </c>
      <c r="T491" s="42" t="s">
        <v>112</v>
      </c>
      <c r="U491" s="49">
        <v>46024.0</v>
      </c>
      <c r="V491" s="49">
        <v>46060.0</v>
      </c>
      <c r="W491" s="42">
        <v>1.0</v>
      </c>
      <c r="X491" s="42" t="s">
        <v>84</v>
      </c>
      <c r="Y491" s="41" t="s">
        <v>85</v>
      </c>
    </row>
    <row r="492" ht="18.75" customHeight="1">
      <c r="A492" s="46" t="s">
        <v>10813</v>
      </c>
      <c r="B492" s="40">
        <v>45993.0</v>
      </c>
      <c r="C492" s="42">
        <v>12245.0</v>
      </c>
      <c r="D492" s="228" t="s">
        <v>1016</v>
      </c>
      <c r="E492" s="46" t="s">
        <v>799</v>
      </c>
      <c r="F492" s="47" t="s">
        <v>800</v>
      </c>
      <c r="G492" s="47" t="s">
        <v>801</v>
      </c>
      <c r="H492" s="47" t="s">
        <v>177</v>
      </c>
      <c r="I492" s="42" t="s">
        <v>67</v>
      </c>
      <c r="J492" s="49">
        <v>45436.0</v>
      </c>
      <c r="K492" s="40">
        <v>46022.0</v>
      </c>
      <c r="L492" s="42" t="s">
        <v>75</v>
      </c>
      <c r="M492" s="51">
        <v>0.0</v>
      </c>
      <c r="N492" s="40">
        <v>46023.0</v>
      </c>
      <c r="O492" s="54">
        <v>78016.0</v>
      </c>
      <c r="P492" s="83">
        <v>78016.0</v>
      </c>
      <c r="Q492" s="51">
        <v>0.0</v>
      </c>
      <c r="R492" s="51">
        <v>0.0</v>
      </c>
      <c r="S492" s="52">
        <f t="shared" si="4"/>
        <v>78016</v>
      </c>
      <c r="T492" s="42" t="s">
        <v>112</v>
      </c>
      <c r="U492" s="49">
        <v>46023.0</v>
      </c>
      <c r="V492" s="49">
        <v>46056.0</v>
      </c>
      <c r="W492" s="42">
        <v>1.0</v>
      </c>
      <c r="X492" s="42" t="s">
        <v>98</v>
      </c>
      <c r="Y492" s="42" t="s">
        <v>85</v>
      </c>
    </row>
    <row r="493" ht="17.25" customHeight="1">
      <c r="A493" s="37" t="s">
        <v>6456</v>
      </c>
      <c r="B493" s="39">
        <v>45876.0</v>
      </c>
      <c r="C493" s="41">
        <v>15902.0</v>
      </c>
      <c r="D493" s="43" t="s">
        <v>6420</v>
      </c>
      <c r="E493" s="60" t="s">
        <v>6421</v>
      </c>
      <c r="F493" s="43" t="s">
        <v>6422</v>
      </c>
      <c r="G493" s="43" t="s">
        <v>404</v>
      </c>
      <c r="H493" s="43" t="s">
        <v>72</v>
      </c>
      <c r="I493" s="41" t="s">
        <v>58</v>
      </c>
      <c r="J493" s="48">
        <v>45856.0</v>
      </c>
      <c r="K493" s="39">
        <v>45876.0</v>
      </c>
      <c r="L493" s="39">
        <v>45875.0</v>
      </c>
      <c r="M493" s="50">
        <v>78000.0</v>
      </c>
      <c r="N493" s="41" t="s">
        <v>75</v>
      </c>
      <c r="O493" s="54">
        <v>0.0</v>
      </c>
      <c r="P493" s="54">
        <v>0.0</v>
      </c>
      <c r="Q493" s="50">
        <v>0.0</v>
      </c>
      <c r="R493" s="50">
        <v>0.0</v>
      </c>
      <c r="S493" s="52">
        <f t="shared" si="4"/>
        <v>0</v>
      </c>
      <c r="T493" s="41" t="s">
        <v>283</v>
      </c>
      <c r="U493" s="48">
        <v>45876.0</v>
      </c>
      <c r="V493" s="48">
        <v>46050.0</v>
      </c>
      <c r="W493" s="41">
        <v>1.0</v>
      </c>
      <c r="X493" s="41" t="s">
        <v>98</v>
      </c>
      <c r="Y493" s="41" t="s">
        <v>85</v>
      </c>
    </row>
    <row r="494" ht="16.5" customHeight="1">
      <c r="A494" s="38" t="s">
        <v>8852</v>
      </c>
      <c r="B494" s="40">
        <v>45973.0</v>
      </c>
      <c r="C494" s="42">
        <v>12931.0</v>
      </c>
      <c r="D494" s="47" t="s">
        <v>851</v>
      </c>
      <c r="E494" s="46" t="s">
        <v>853</v>
      </c>
      <c r="F494" s="228" t="s">
        <v>854</v>
      </c>
      <c r="G494" s="47" t="s">
        <v>121</v>
      </c>
      <c r="H494" s="47" t="s">
        <v>123</v>
      </c>
      <c r="I494" s="42" t="s">
        <v>58</v>
      </c>
      <c r="J494" s="49">
        <v>45505.0</v>
      </c>
      <c r="K494" s="40">
        <v>45936.0</v>
      </c>
      <c r="L494" s="42" t="s">
        <v>75</v>
      </c>
      <c r="M494" s="51">
        <v>0.0</v>
      </c>
      <c r="N494" s="42" t="s">
        <v>75</v>
      </c>
      <c r="O494" s="54">
        <v>78000.0</v>
      </c>
      <c r="P494" s="54">
        <v>0.0</v>
      </c>
      <c r="Q494" s="50">
        <v>0.0</v>
      </c>
      <c r="R494" s="50">
        <v>0.0</v>
      </c>
      <c r="S494" s="52">
        <f t="shared" si="4"/>
        <v>0</v>
      </c>
      <c r="T494" s="41" t="s">
        <v>283</v>
      </c>
      <c r="U494" s="49">
        <v>45964.0</v>
      </c>
      <c r="V494" s="49">
        <v>46029.0</v>
      </c>
      <c r="W494" s="42">
        <v>1.0</v>
      </c>
      <c r="X494" s="42" t="s">
        <v>98</v>
      </c>
      <c r="Y494" s="42" t="s">
        <v>85</v>
      </c>
    </row>
    <row r="495" ht="16.5" customHeight="1">
      <c r="A495" s="38" t="s">
        <v>9587</v>
      </c>
      <c r="B495" s="40">
        <v>45950.0</v>
      </c>
      <c r="C495" s="42">
        <v>1552.0</v>
      </c>
      <c r="D495" s="47" t="s">
        <v>4079</v>
      </c>
      <c r="E495" s="46" t="s">
        <v>999</v>
      </c>
      <c r="F495" s="228" t="s">
        <v>1000</v>
      </c>
      <c r="G495" s="47" t="s">
        <v>179</v>
      </c>
      <c r="H495" s="47" t="s">
        <v>177</v>
      </c>
      <c r="I495" s="42" t="s">
        <v>58</v>
      </c>
      <c r="J495" s="49">
        <v>44371.0</v>
      </c>
      <c r="K495" s="42" t="s">
        <v>75</v>
      </c>
      <c r="L495" s="42" t="s">
        <v>75</v>
      </c>
      <c r="M495" s="51">
        <v>78000.0</v>
      </c>
      <c r="N495" s="42" t="s">
        <v>75</v>
      </c>
      <c r="O495" s="54">
        <v>0.0</v>
      </c>
      <c r="P495" s="54">
        <v>0.0</v>
      </c>
      <c r="Q495" s="50">
        <v>0.0</v>
      </c>
      <c r="R495" s="50">
        <v>0.0</v>
      </c>
      <c r="S495" s="52">
        <f t="shared" si="4"/>
        <v>0</v>
      </c>
      <c r="T495" s="41" t="s">
        <v>283</v>
      </c>
      <c r="U495" s="49">
        <v>45947.0</v>
      </c>
      <c r="V495" s="49">
        <v>46022.0</v>
      </c>
      <c r="W495" s="42">
        <v>1.0</v>
      </c>
      <c r="X495" s="42" t="s">
        <v>98</v>
      </c>
      <c r="Y495" s="42" t="s">
        <v>85</v>
      </c>
    </row>
    <row r="496" ht="18.0" customHeight="1">
      <c r="A496" s="38" t="s">
        <v>9315</v>
      </c>
      <c r="B496" s="40">
        <v>45974.0</v>
      </c>
      <c r="C496" s="42">
        <v>14547.0</v>
      </c>
      <c r="D496" s="47" t="s">
        <v>9303</v>
      </c>
      <c r="E496" s="46" t="s">
        <v>4778</v>
      </c>
      <c r="F496" s="228" t="s">
        <v>7532</v>
      </c>
      <c r="G496" s="47" t="s">
        <v>194</v>
      </c>
      <c r="H496" s="47" t="s">
        <v>177</v>
      </c>
      <c r="I496" s="42" t="s">
        <v>58</v>
      </c>
      <c r="J496" s="49">
        <v>45688.0</v>
      </c>
      <c r="K496" s="40"/>
      <c r="L496" s="42"/>
      <c r="M496" s="51">
        <v>78000.0</v>
      </c>
      <c r="N496" s="42" t="s">
        <v>75</v>
      </c>
      <c r="O496" s="54">
        <v>0.0</v>
      </c>
      <c r="P496" s="54">
        <v>0.0</v>
      </c>
      <c r="Q496" s="50">
        <v>0.0</v>
      </c>
      <c r="R496" s="50">
        <v>0.0</v>
      </c>
      <c r="S496" s="52">
        <f t="shared" si="4"/>
        <v>0</v>
      </c>
      <c r="T496" s="41" t="s">
        <v>283</v>
      </c>
      <c r="U496" s="49">
        <v>45973.0</v>
      </c>
      <c r="V496" s="49">
        <v>46047.0</v>
      </c>
      <c r="W496" s="42">
        <v>1.0</v>
      </c>
      <c r="X496" s="42" t="s">
        <v>98</v>
      </c>
      <c r="Y496" s="42" t="s">
        <v>85</v>
      </c>
    </row>
    <row r="497" ht="18.0" customHeight="1">
      <c r="A497" s="38" t="s">
        <v>9319</v>
      </c>
      <c r="B497" s="40">
        <v>45974.0</v>
      </c>
      <c r="C497" s="42">
        <v>14547.0</v>
      </c>
      <c r="D497" s="47" t="s">
        <v>9303</v>
      </c>
      <c r="E497" s="46" t="s">
        <v>4778</v>
      </c>
      <c r="F497" s="228" t="s">
        <v>4779</v>
      </c>
      <c r="G497" s="47" t="s">
        <v>194</v>
      </c>
      <c r="H497" s="47" t="s">
        <v>177</v>
      </c>
      <c r="I497" s="42" t="s">
        <v>58</v>
      </c>
      <c r="J497" s="49">
        <v>45688.0</v>
      </c>
      <c r="K497" s="40"/>
      <c r="L497" s="42"/>
      <c r="M497" s="51">
        <v>78000.0</v>
      </c>
      <c r="N497" s="42" t="s">
        <v>75</v>
      </c>
      <c r="O497" s="54">
        <v>0.0</v>
      </c>
      <c r="P497" s="54">
        <v>0.0</v>
      </c>
      <c r="Q497" s="50">
        <v>0.0</v>
      </c>
      <c r="R497" s="50">
        <v>0.0</v>
      </c>
      <c r="S497" s="52">
        <f t="shared" si="4"/>
        <v>0</v>
      </c>
      <c r="T497" s="41" t="s">
        <v>283</v>
      </c>
      <c r="U497" s="49">
        <v>45973.0</v>
      </c>
      <c r="V497" s="49">
        <v>46032.0</v>
      </c>
      <c r="W497" s="42">
        <v>1.0</v>
      </c>
      <c r="X497" s="42" t="s">
        <v>98</v>
      </c>
      <c r="Y497" s="42" t="s">
        <v>85</v>
      </c>
    </row>
    <row r="498" ht="18.0" customHeight="1">
      <c r="A498" s="38" t="s">
        <v>9483</v>
      </c>
      <c r="B498" s="40">
        <v>45978.0</v>
      </c>
      <c r="C498" s="42">
        <v>1552.0</v>
      </c>
      <c r="D498" s="47" t="s">
        <v>4079</v>
      </c>
      <c r="E498" s="46" t="s">
        <v>999</v>
      </c>
      <c r="F498" s="228" t="s">
        <v>2660</v>
      </c>
      <c r="G498" s="47" t="s">
        <v>179</v>
      </c>
      <c r="H498" s="47" t="s">
        <v>177</v>
      </c>
      <c r="I498" s="42" t="s">
        <v>58</v>
      </c>
      <c r="J498" s="49">
        <v>44371.0</v>
      </c>
      <c r="K498" s="40">
        <v>45975.0</v>
      </c>
      <c r="L498" s="42" t="s">
        <v>75</v>
      </c>
      <c r="M498" s="175">
        <v>118000.0</v>
      </c>
      <c r="N498" s="42" t="s">
        <v>75</v>
      </c>
      <c r="O498" s="54">
        <v>112000.0</v>
      </c>
      <c r="P498" s="54">
        <v>0.0</v>
      </c>
      <c r="Q498" s="50">
        <v>0.0</v>
      </c>
      <c r="R498" s="50">
        <v>0.0</v>
      </c>
      <c r="S498" s="52">
        <f t="shared" si="4"/>
        <v>0</v>
      </c>
      <c r="T498" s="41" t="s">
        <v>283</v>
      </c>
      <c r="U498" s="49">
        <v>45975.0</v>
      </c>
      <c r="V498" s="49">
        <v>46040.0</v>
      </c>
      <c r="W498" s="173">
        <v>1.0</v>
      </c>
      <c r="X498" s="150" t="s">
        <v>84</v>
      </c>
      <c r="Y498" s="42" t="s">
        <v>85</v>
      </c>
    </row>
    <row r="499" ht="18.0" customHeight="1">
      <c r="A499" s="38" t="s">
        <v>9499</v>
      </c>
      <c r="B499" s="40">
        <v>45978.0</v>
      </c>
      <c r="C499" s="42">
        <v>3860.0</v>
      </c>
      <c r="D499" s="47" t="s">
        <v>7254</v>
      </c>
      <c r="E499" s="46" t="s">
        <v>2709</v>
      </c>
      <c r="F499" s="228" t="s">
        <v>2720</v>
      </c>
      <c r="G499" s="47" t="s">
        <v>2711</v>
      </c>
      <c r="H499" s="47" t="s">
        <v>156</v>
      </c>
      <c r="I499" s="42" t="s">
        <v>58</v>
      </c>
      <c r="J499" s="49">
        <v>44556.0</v>
      </c>
      <c r="K499" s="40">
        <v>45976.0</v>
      </c>
      <c r="L499" s="42" t="s">
        <v>75</v>
      </c>
      <c r="M499" s="51">
        <v>0.0</v>
      </c>
      <c r="N499" s="42" t="s">
        <v>75</v>
      </c>
      <c r="O499" s="51">
        <v>78000.0</v>
      </c>
      <c r="P499" s="54">
        <v>0.0</v>
      </c>
      <c r="Q499" s="50">
        <v>0.0</v>
      </c>
      <c r="R499" s="50">
        <v>0.0</v>
      </c>
      <c r="S499" s="52">
        <f t="shared" si="4"/>
        <v>0</v>
      </c>
      <c r="T499" s="41" t="s">
        <v>283</v>
      </c>
      <c r="U499" s="49">
        <v>45976.0</v>
      </c>
      <c r="V499" s="49">
        <v>46013.0</v>
      </c>
      <c r="W499" s="173">
        <v>1.0</v>
      </c>
      <c r="X499" s="42" t="s">
        <v>98</v>
      </c>
      <c r="Y499" s="42" t="s">
        <v>85</v>
      </c>
    </row>
    <row r="500" ht="18.0" customHeight="1">
      <c r="A500" s="38" t="s">
        <v>9839</v>
      </c>
      <c r="B500" s="40">
        <v>45980.0</v>
      </c>
      <c r="C500" s="42">
        <v>7313.0</v>
      </c>
      <c r="D500" s="47" t="s">
        <v>1118</v>
      </c>
      <c r="E500" s="46" t="s">
        <v>1119</v>
      </c>
      <c r="F500" s="228" t="s">
        <v>4745</v>
      </c>
      <c r="G500" s="47" t="s">
        <v>870</v>
      </c>
      <c r="H500" s="47" t="s">
        <v>134</v>
      </c>
      <c r="I500" s="42" t="s">
        <v>58</v>
      </c>
      <c r="J500" s="49">
        <v>44854.0</v>
      </c>
      <c r="K500" s="40">
        <v>45980.0</v>
      </c>
      <c r="L500" s="42" t="s">
        <v>75</v>
      </c>
      <c r="M500" s="51">
        <v>0.0</v>
      </c>
      <c r="N500" s="42" t="s">
        <v>75</v>
      </c>
      <c r="O500" s="54">
        <v>118056.0</v>
      </c>
      <c r="P500" s="54">
        <v>0.0</v>
      </c>
      <c r="Q500" s="50">
        <v>0.0</v>
      </c>
      <c r="R500" s="50">
        <v>0.0</v>
      </c>
      <c r="S500" s="52">
        <f t="shared" si="4"/>
        <v>0</v>
      </c>
      <c r="T500" s="41" t="s">
        <v>283</v>
      </c>
      <c r="U500" s="49">
        <v>45980.0</v>
      </c>
      <c r="V500" s="49">
        <v>46023.0</v>
      </c>
      <c r="W500" s="42">
        <v>1.0</v>
      </c>
      <c r="X500" s="42" t="s">
        <v>84</v>
      </c>
      <c r="Y500" s="42" t="s">
        <v>85</v>
      </c>
    </row>
    <row r="501" ht="18.0" customHeight="1">
      <c r="A501" s="38" t="s">
        <v>9842</v>
      </c>
      <c r="B501" s="40">
        <v>45980.0</v>
      </c>
      <c r="C501" s="42">
        <v>7313.0</v>
      </c>
      <c r="D501" s="47" t="s">
        <v>1118</v>
      </c>
      <c r="E501" s="46" t="s">
        <v>1119</v>
      </c>
      <c r="F501" s="228" t="s">
        <v>2743</v>
      </c>
      <c r="G501" s="47" t="s">
        <v>870</v>
      </c>
      <c r="H501" s="47" t="s">
        <v>134</v>
      </c>
      <c r="I501" s="42" t="s">
        <v>58</v>
      </c>
      <c r="J501" s="49">
        <v>44854.0</v>
      </c>
      <c r="K501" s="40">
        <v>45980.0</v>
      </c>
      <c r="L501" s="42" t="s">
        <v>75</v>
      </c>
      <c r="M501" s="51">
        <v>0.0</v>
      </c>
      <c r="N501" s="42" t="s">
        <v>75</v>
      </c>
      <c r="O501" s="54">
        <v>118042.0</v>
      </c>
      <c r="P501" s="54">
        <v>0.0</v>
      </c>
      <c r="Q501" s="50">
        <v>0.0</v>
      </c>
      <c r="R501" s="50">
        <v>0.0</v>
      </c>
      <c r="S501" s="52">
        <f t="shared" si="4"/>
        <v>0</v>
      </c>
      <c r="T501" s="41" t="s">
        <v>283</v>
      </c>
      <c r="U501" s="49">
        <v>45980.0</v>
      </c>
      <c r="V501" s="49">
        <v>46022.0</v>
      </c>
      <c r="W501" s="42">
        <v>1.0</v>
      </c>
      <c r="X501" s="42" t="s">
        <v>84</v>
      </c>
      <c r="Y501" s="42" t="s">
        <v>85</v>
      </c>
    </row>
    <row r="502" ht="18.0" customHeight="1">
      <c r="A502" s="38" t="s">
        <v>9850</v>
      </c>
      <c r="B502" s="40">
        <v>45980.0</v>
      </c>
      <c r="C502" s="42">
        <v>3541.0</v>
      </c>
      <c r="D502" s="47" t="s">
        <v>3382</v>
      </c>
      <c r="E502" s="46" t="s">
        <v>3249</v>
      </c>
      <c r="F502" s="228" t="s">
        <v>3251</v>
      </c>
      <c r="G502" s="47" t="s">
        <v>3253</v>
      </c>
      <c r="H502" s="47" t="s">
        <v>156</v>
      </c>
      <c r="I502" s="42" t="s">
        <v>58</v>
      </c>
      <c r="J502" s="49">
        <v>44530.0</v>
      </c>
      <c r="K502" s="40">
        <v>45980.0</v>
      </c>
      <c r="L502" s="42" t="s">
        <v>75</v>
      </c>
      <c r="M502" s="51">
        <v>0.0</v>
      </c>
      <c r="N502" s="42" t="s">
        <v>75</v>
      </c>
      <c r="O502" s="54">
        <v>78000.0</v>
      </c>
      <c r="P502" s="54">
        <v>0.0</v>
      </c>
      <c r="Q502" s="50">
        <v>0.0</v>
      </c>
      <c r="R502" s="50">
        <v>0.0</v>
      </c>
      <c r="S502" s="52">
        <f t="shared" si="4"/>
        <v>0</v>
      </c>
      <c r="T502" s="41" t="s">
        <v>283</v>
      </c>
      <c r="U502" s="49">
        <v>45980.0</v>
      </c>
      <c r="V502" s="49">
        <v>46015.0</v>
      </c>
      <c r="W502" s="42">
        <v>1.0</v>
      </c>
      <c r="X502" s="42" t="s">
        <v>98</v>
      </c>
      <c r="Y502" s="42" t="s">
        <v>85</v>
      </c>
    </row>
    <row r="503" ht="18.0" customHeight="1">
      <c r="A503" s="38" t="s">
        <v>9879</v>
      </c>
      <c r="B503" s="40">
        <v>45981.0</v>
      </c>
      <c r="C503" s="42">
        <v>10620.0</v>
      </c>
      <c r="D503" s="47" t="s">
        <v>2461</v>
      </c>
      <c r="E503" s="46" t="s">
        <v>2462</v>
      </c>
      <c r="F503" s="228" t="s">
        <v>2464</v>
      </c>
      <c r="G503" s="47" t="s">
        <v>2465</v>
      </c>
      <c r="H503" s="47" t="s">
        <v>200</v>
      </c>
      <c r="I503" s="42" t="s">
        <v>58</v>
      </c>
      <c r="J503" s="49">
        <v>45243.0</v>
      </c>
      <c r="K503" s="40">
        <v>45980.0</v>
      </c>
      <c r="L503" s="42" t="s">
        <v>75</v>
      </c>
      <c r="M503" s="51">
        <v>0.0</v>
      </c>
      <c r="N503" s="42" t="s">
        <v>75</v>
      </c>
      <c r="O503" s="54">
        <v>118000.0</v>
      </c>
      <c r="P503" s="54">
        <v>0.0</v>
      </c>
      <c r="Q503" s="50">
        <v>0.0</v>
      </c>
      <c r="R503" s="50">
        <v>0.0</v>
      </c>
      <c r="S503" s="52">
        <f t="shared" si="4"/>
        <v>0</v>
      </c>
      <c r="T503" s="41" t="s">
        <v>283</v>
      </c>
      <c r="U503" s="49">
        <v>45980.0</v>
      </c>
      <c r="V503" s="49">
        <v>46013.0</v>
      </c>
      <c r="W503" s="42">
        <v>1.0</v>
      </c>
      <c r="X503" s="42" t="s">
        <v>84</v>
      </c>
      <c r="Y503" s="42" t="s">
        <v>85</v>
      </c>
    </row>
    <row r="504" ht="18.0" customHeight="1">
      <c r="A504" s="38" t="s">
        <v>9901</v>
      </c>
      <c r="B504" s="40">
        <v>45981.0</v>
      </c>
      <c r="C504" s="42">
        <v>5380.0</v>
      </c>
      <c r="D504" s="47" t="s">
        <v>3304</v>
      </c>
      <c r="E504" s="46" t="s">
        <v>3305</v>
      </c>
      <c r="F504" s="228" t="s">
        <v>3306</v>
      </c>
      <c r="G504" s="47" t="s">
        <v>585</v>
      </c>
      <c r="H504" s="47" t="s">
        <v>123</v>
      </c>
      <c r="I504" s="42" t="s">
        <v>58</v>
      </c>
      <c r="J504" s="49">
        <v>44657.0</v>
      </c>
      <c r="K504" s="39">
        <v>45981.0</v>
      </c>
      <c r="L504" s="40">
        <v>45980.0</v>
      </c>
      <c r="M504" s="50">
        <v>0.0</v>
      </c>
      <c r="N504" s="40">
        <v>45983.0</v>
      </c>
      <c r="O504" s="54">
        <v>78084.0</v>
      </c>
      <c r="P504" s="54">
        <v>0.0</v>
      </c>
      <c r="Q504" s="50">
        <v>0.0</v>
      </c>
      <c r="R504" s="50">
        <v>0.0</v>
      </c>
      <c r="S504" s="52">
        <f t="shared" si="4"/>
        <v>0</v>
      </c>
      <c r="T504" s="41" t="s">
        <v>283</v>
      </c>
      <c r="U504" s="49">
        <v>45983.0</v>
      </c>
      <c r="V504" s="49">
        <v>46022.0</v>
      </c>
      <c r="W504" s="42">
        <v>1.0</v>
      </c>
      <c r="X504" s="42" t="s">
        <v>98</v>
      </c>
      <c r="Y504" s="42" t="s">
        <v>85</v>
      </c>
    </row>
    <row r="505" ht="18.0" customHeight="1">
      <c r="A505" s="38" t="s">
        <v>9964</v>
      </c>
      <c r="B505" s="40">
        <v>45982.0</v>
      </c>
      <c r="C505" s="42">
        <v>7617.0</v>
      </c>
      <c r="D505" s="47" t="s">
        <v>3513</v>
      </c>
      <c r="E505" s="46" t="s">
        <v>3399</v>
      </c>
      <c r="F505" s="228" t="s">
        <v>3400</v>
      </c>
      <c r="G505" s="47" t="s">
        <v>142</v>
      </c>
      <c r="H505" s="47" t="s">
        <v>144</v>
      </c>
      <c r="I505" s="42" t="s">
        <v>58</v>
      </c>
      <c r="J505" s="49">
        <v>44887.0</v>
      </c>
      <c r="K505" s="40">
        <v>45982.0</v>
      </c>
      <c r="L505" s="42" t="s">
        <v>75</v>
      </c>
      <c r="M505" s="51">
        <v>0.0</v>
      </c>
      <c r="N505" s="42" t="s">
        <v>75</v>
      </c>
      <c r="O505" s="54">
        <v>118000.0</v>
      </c>
      <c r="P505" s="54">
        <v>0.0</v>
      </c>
      <c r="Q505" s="50">
        <v>0.0</v>
      </c>
      <c r="R505" s="50">
        <v>0.0</v>
      </c>
      <c r="S505" s="52">
        <f t="shared" si="4"/>
        <v>0</v>
      </c>
      <c r="T505" s="41" t="s">
        <v>283</v>
      </c>
      <c r="U505" s="49">
        <v>45982.0</v>
      </c>
      <c r="V505" s="49">
        <v>46012.0</v>
      </c>
      <c r="W505" s="42">
        <v>1.0</v>
      </c>
      <c r="X505" s="42" t="s">
        <v>84</v>
      </c>
      <c r="Y505" s="42" t="s">
        <v>85</v>
      </c>
    </row>
    <row r="506" ht="18.0" customHeight="1">
      <c r="A506" s="38" t="s">
        <v>9993</v>
      </c>
      <c r="B506" s="40">
        <v>45982.0</v>
      </c>
      <c r="C506" s="42">
        <v>5653.0</v>
      </c>
      <c r="D506" s="47" t="s">
        <v>3441</v>
      </c>
      <c r="E506" s="46" t="s">
        <v>3219</v>
      </c>
      <c r="F506" s="228" t="s">
        <v>3228</v>
      </c>
      <c r="G506" s="47" t="s">
        <v>1295</v>
      </c>
      <c r="H506" s="47" t="s">
        <v>1296</v>
      </c>
      <c r="I506" s="42" t="s">
        <v>58</v>
      </c>
      <c r="J506" s="49">
        <v>44688.0</v>
      </c>
      <c r="K506" s="40">
        <v>45982.0</v>
      </c>
      <c r="L506" s="42" t="s">
        <v>75</v>
      </c>
      <c r="M506" s="51">
        <v>78000.0</v>
      </c>
      <c r="N506" s="42" t="s">
        <v>75</v>
      </c>
      <c r="O506" s="54">
        <v>156000.0</v>
      </c>
      <c r="P506" s="54">
        <v>0.0</v>
      </c>
      <c r="Q506" s="50">
        <v>0.0</v>
      </c>
      <c r="R506" s="50">
        <v>0.0</v>
      </c>
      <c r="S506" s="52">
        <f t="shared" si="4"/>
        <v>0</v>
      </c>
      <c r="T506" s="41" t="s">
        <v>283</v>
      </c>
      <c r="U506" s="49">
        <v>45982.0</v>
      </c>
      <c r="V506" s="49">
        <v>46012.0</v>
      </c>
      <c r="W506" s="42">
        <v>1.0</v>
      </c>
      <c r="X506" s="42" t="s">
        <v>98</v>
      </c>
      <c r="Y506" s="42" t="s">
        <v>85</v>
      </c>
    </row>
    <row r="507" ht="18.0" customHeight="1">
      <c r="A507" s="46" t="s">
        <v>10036</v>
      </c>
      <c r="B507" s="40">
        <v>45985.0</v>
      </c>
      <c r="C507" s="42">
        <v>11642.0</v>
      </c>
      <c r="D507" s="47" t="s">
        <v>4159</v>
      </c>
      <c r="E507" s="46" t="s">
        <v>4160</v>
      </c>
      <c r="F507" s="228" t="s">
        <v>4161</v>
      </c>
      <c r="G507" s="47" t="s">
        <v>404</v>
      </c>
      <c r="H507" s="47" t="s">
        <v>72</v>
      </c>
      <c r="I507" s="42" t="s">
        <v>58</v>
      </c>
      <c r="J507" s="49">
        <v>45369.0</v>
      </c>
      <c r="K507" s="40">
        <v>45983.0</v>
      </c>
      <c r="L507" s="40">
        <v>45982.0</v>
      </c>
      <c r="M507" s="51">
        <v>0.0</v>
      </c>
      <c r="N507" s="40">
        <v>45983.0</v>
      </c>
      <c r="O507" s="54">
        <v>78086.0</v>
      </c>
      <c r="P507" s="54">
        <v>0.0</v>
      </c>
      <c r="Q507" s="50">
        <v>0.0</v>
      </c>
      <c r="R507" s="50">
        <v>0.0</v>
      </c>
      <c r="S507" s="52">
        <f t="shared" si="4"/>
        <v>0</v>
      </c>
      <c r="T507" s="41" t="s">
        <v>283</v>
      </c>
      <c r="U507" s="49">
        <v>45983.0</v>
      </c>
      <c r="V507" s="49">
        <v>46013.0</v>
      </c>
      <c r="W507" s="42">
        <v>1.0</v>
      </c>
      <c r="X507" s="42" t="s">
        <v>3607</v>
      </c>
      <c r="Y507" s="42" t="s">
        <v>85</v>
      </c>
    </row>
    <row r="508" ht="18.0" customHeight="1">
      <c r="A508" s="38" t="s">
        <v>10053</v>
      </c>
      <c r="B508" s="40">
        <v>45985.0</v>
      </c>
      <c r="C508" s="42">
        <v>9654.0</v>
      </c>
      <c r="D508" s="47" t="s">
        <v>6663</v>
      </c>
      <c r="E508" s="46" t="s">
        <v>3264</v>
      </c>
      <c r="F508" s="228" t="s">
        <v>3265</v>
      </c>
      <c r="G508" s="47" t="s">
        <v>227</v>
      </c>
      <c r="H508" s="47" t="s">
        <v>102</v>
      </c>
      <c r="I508" s="42" t="s">
        <v>58</v>
      </c>
      <c r="J508" s="49">
        <v>45129.0</v>
      </c>
      <c r="K508" s="40">
        <v>45983.0</v>
      </c>
      <c r="L508" s="42" t="s">
        <v>75</v>
      </c>
      <c r="M508" s="51">
        <v>0.0</v>
      </c>
      <c r="N508" s="42" t="s">
        <v>75</v>
      </c>
      <c r="O508" s="54">
        <v>118000.0</v>
      </c>
      <c r="P508" s="54">
        <v>0.0</v>
      </c>
      <c r="Q508" s="50">
        <v>0.0</v>
      </c>
      <c r="R508" s="50">
        <v>0.0</v>
      </c>
      <c r="S508" s="52">
        <f t="shared" si="4"/>
        <v>0</v>
      </c>
      <c r="T508" s="41" t="s">
        <v>283</v>
      </c>
      <c r="U508" s="49">
        <v>45983.0</v>
      </c>
      <c r="V508" s="49">
        <v>46013.0</v>
      </c>
      <c r="W508" s="42">
        <v>1.0</v>
      </c>
      <c r="X508" s="42" t="s">
        <v>84</v>
      </c>
      <c r="Y508" s="42" t="s">
        <v>85</v>
      </c>
    </row>
    <row r="509" ht="18.0" customHeight="1">
      <c r="A509" s="38" t="s">
        <v>10061</v>
      </c>
      <c r="B509" s="40">
        <v>45985.0</v>
      </c>
      <c r="C509" s="42">
        <v>8150.0</v>
      </c>
      <c r="D509" s="47" t="s">
        <v>3861</v>
      </c>
      <c r="E509" s="46" t="s">
        <v>3507</v>
      </c>
      <c r="F509" s="228" t="s">
        <v>3508</v>
      </c>
      <c r="G509" s="47" t="s">
        <v>217</v>
      </c>
      <c r="H509" s="47" t="s">
        <v>177</v>
      </c>
      <c r="I509" s="42" t="s">
        <v>58</v>
      </c>
      <c r="J509" s="49">
        <v>44951.0</v>
      </c>
      <c r="K509" s="40">
        <v>45983.0</v>
      </c>
      <c r="L509" s="42" t="s">
        <v>75</v>
      </c>
      <c r="M509" s="51">
        <v>118000.0</v>
      </c>
      <c r="N509" s="40">
        <v>45985.0</v>
      </c>
      <c r="O509" s="54">
        <v>180017.0</v>
      </c>
      <c r="P509" s="54">
        <v>0.0</v>
      </c>
      <c r="Q509" s="50">
        <v>0.0</v>
      </c>
      <c r="R509" s="50">
        <v>0.0</v>
      </c>
      <c r="S509" s="52">
        <f t="shared" si="4"/>
        <v>0</v>
      </c>
      <c r="T509" s="41" t="s">
        <v>283</v>
      </c>
      <c r="U509" s="49">
        <v>45985.0</v>
      </c>
      <c r="V509" s="49">
        <v>46015.0</v>
      </c>
      <c r="W509" s="42">
        <v>1.0</v>
      </c>
      <c r="X509" s="42" t="s">
        <v>84</v>
      </c>
      <c r="Y509" s="42" t="s">
        <v>85</v>
      </c>
    </row>
    <row r="510" ht="18.0" customHeight="1">
      <c r="A510" s="38" t="s">
        <v>10080</v>
      </c>
      <c r="B510" s="40">
        <v>45985.0</v>
      </c>
      <c r="C510" s="42">
        <v>8115.0</v>
      </c>
      <c r="D510" s="47" t="s">
        <v>2564</v>
      </c>
      <c r="E510" s="46" t="s">
        <v>2425</v>
      </c>
      <c r="F510" s="228" t="s">
        <v>4248</v>
      </c>
      <c r="G510" s="47" t="s">
        <v>132</v>
      </c>
      <c r="H510" s="47" t="s">
        <v>134</v>
      </c>
      <c r="I510" s="42" t="s">
        <v>58</v>
      </c>
      <c r="J510" s="49">
        <v>44947.0</v>
      </c>
      <c r="K510" s="40"/>
      <c r="L510" s="42"/>
      <c r="M510" s="51">
        <v>118000.0</v>
      </c>
      <c r="N510" s="42" t="s">
        <v>75</v>
      </c>
      <c r="O510" s="54">
        <v>0.0</v>
      </c>
      <c r="P510" s="54">
        <v>0.0</v>
      </c>
      <c r="Q510" s="50">
        <v>0.0</v>
      </c>
      <c r="R510" s="50">
        <v>0.0</v>
      </c>
      <c r="S510" s="52">
        <f t="shared" si="4"/>
        <v>0</v>
      </c>
      <c r="T510" s="41" t="s">
        <v>283</v>
      </c>
      <c r="U510" s="49">
        <v>45983.0</v>
      </c>
      <c r="V510" s="49">
        <v>46016.0</v>
      </c>
      <c r="W510" s="42">
        <v>1.0</v>
      </c>
      <c r="X510" s="42" t="s">
        <v>84</v>
      </c>
      <c r="Y510" s="42" t="s">
        <v>85</v>
      </c>
    </row>
    <row r="511" ht="18.0" customHeight="1">
      <c r="A511" s="38" t="s">
        <v>10095</v>
      </c>
      <c r="B511" s="40">
        <v>45985.0</v>
      </c>
      <c r="C511" s="42">
        <v>4723.0</v>
      </c>
      <c r="D511" s="47" t="s">
        <v>2572</v>
      </c>
      <c r="E511" s="46" t="s">
        <v>1074</v>
      </c>
      <c r="F511" s="228" t="s">
        <v>3980</v>
      </c>
      <c r="G511" s="47" t="s">
        <v>217</v>
      </c>
      <c r="H511" s="47" t="s">
        <v>177</v>
      </c>
      <c r="I511" s="42" t="s">
        <v>58</v>
      </c>
      <c r="J511" s="49">
        <v>44611.0</v>
      </c>
      <c r="K511" s="40">
        <v>45983.0</v>
      </c>
      <c r="L511" s="42" t="s">
        <v>75</v>
      </c>
      <c r="M511" s="51">
        <v>0.0</v>
      </c>
      <c r="N511" s="40">
        <v>45984.0</v>
      </c>
      <c r="O511" s="54">
        <v>78065.0</v>
      </c>
      <c r="P511" s="54">
        <v>0.0</v>
      </c>
      <c r="Q511" s="50">
        <v>0.0</v>
      </c>
      <c r="R511" s="50">
        <v>0.0</v>
      </c>
      <c r="S511" s="52">
        <f t="shared" si="4"/>
        <v>0</v>
      </c>
      <c r="T511" s="41" t="s">
        <v>283</v>
      </c>
      <c r="U511" s="49">
        <v>45984.0</v>
      </c>
      <c r="V511" s="49">
        <v>46017.0</v>
      </c>
      <c r="W511" s="42">
        <v>1.0</v>
      </c>
      <c r="X511" s="42" t="s">
        <v>98</v>
      </c>
      <c r="Y511" s="42" t="s">
        <v>85</v>
      </c>
    </row>
    <row r="512" ht="18.0" customHeight="1">
      <c r="A512" s="38" t="s">
        <v>10107</v>
      </c>
      <c r="B512" s="40">
        <v>45985.0</v>
      </c>
      <c r="C512" s="42">
        <v>11351.0</v>
      </c>
      <c r="D512" s="47" t="s">
        <v>4151</v>
      </c>
      <c r="E512" s="46" t="s">
        <v>4014</v>
      </c>
      <c r="F512" s="228" t="s">
        <v>4016</v>
      </c>
      <c r="G512" s="47" t="s">
        <v>217</v>
      </c>
      <c r="H512" s="47" t="s">
        <v>177</v>
      </c>
      <c r="I512" s="42" t="s">
        <v>58</v>
      </c>
      <c r="J512" s="49">
        <v>45337.0</v>
      </c>
      <c r="K512" s="40">
        <v>45983.0</v>
      </c>
      <c r="L512" s="42" t="s">
        <v>75</v>
      </c>
      <c r="M512" s="51">
        <v>118000.0</v>
      </c>
      <c r="N512" s="42" t="s">
        <v>75</v>
      </c>
      <c r="O512" s="54">
        <v>120000.0</v>
      </c>
      <c r="P512" s="54">
        <v>0.0</v>
      </c>
      <c r="Q512" s="50">
        <v>0.0</v>
      </c>
      <c r="R512" s="50">
        <v>0.0</v>
      </c>
      <c r="S512" s="52">
        <f t="shared" si="4"/>
        <v>0</v>
      </c>
      <c r="T512" s="41" t="s">
        <v>283</v>
      </c>
      <c r="U512" s="49">
        <v>45983.0</v>
      </c>
      <c r="V512" s="49">
        <v>46014.0</v>
      </c>
      <c r="W512" s="42">
        <v>1.0</v>
      </c>
      <c r="X512" s="42" t="s">
        <v>84</v>
      </c>
      <c r="Y512" s="42" t="s">
        <v>85</v>
      </c>
    </row>
    <row r="513" ht="18.0" customHeight="1">
      <c r="A513" s="38" t="s">
        <v>10116</v>
      </c>
      <c r="B513" s="40">
        <v>45985.0</v>
      </c>
      <c r="C513" s="42">
        <v>4808.0</v>
      </c>
      <c r="D513" s="47" t="s">
        <v>3035</v>
      </c>
      <c r="E513" s="46" t="s">
        <v>2860</v>
      </c>
      <c r="F513" s="228" t="s">
        <v>4096</v>
      </c>
      <c r="G513" s="47" t="s">
        <v>234</v>
      </c>
      <c r="H513" s="47" t="s">
        <v>235</v>
      </c>
      <c r="I513" s="42" t="s">
        <v>58</v>
      </c>
      <c r="J513" s="49">
        <v>44618.0</v>
      </c>
      <c r="K513" s="40">
        <v>45984.0</v>
      </c>
      <c r="L513" s="42" t="s">
        <v>75</v>
      </c>
      <c r="M513" s="51">
        <v>0.0</v>
      </c>
      <c r="N513" s="42" t="s">
        <v>75</v>
      </c>
      <c r="O513" s="54">
        <v>78000.0</v>
      </c>
      <c r="P513" s="54">
        <v>0.0</v>
      </c>
      <c r="Q513" s="50">
        <v>0.0</v>
      </c>
      <c r="R513" s="50">
        <v>0.0</v>
      </c>
      <c r="S513" s="52">
        <f t="shared" si="4"/>
        <v>0</v>
      </c>
      <c r="T513" s="41" t="s">
        <v>283</v>
      </c>
      <c r="U513" s="49">
        <v>45984.0</v>
      </c>
      <c r="V513" s="49">
        <v>46014.0</v>
      </c>
      <c r="W513" s="42">
        <v>1.0</v>
      </c>
      <c r="X513" s="42" t="s">
        <v>98</v>
      </c>
      <c r="Y513" s="42" t="s">
        <v>85</v>
      </c>
    </row>
    <row r="514" ht="18.0" customHeight="1">
      <c r="A514" s="38" t="s">
        <v>10123</v>
      </c>
      <c r="B514" s="40">
        <v>45985.0</v>
      </c>
      <c r="C514" s="42">
        <v>3848.0</v>
      </c>
      <c r="D514" s="47" t="s">
        <v>1111</v>
      </c>
      <c r="E514" s="46" t="s">
        <v>1112</v>
      </c>
      <c r="F514" s="228" t="s">
        <v>3950</v>
      </c>
      <c r="G514" s="47" t="s">
        <v>1114</v>
      </c>
      <c r="H514" s="47" t="s">
        <v>156</v>
      </c>
      <c r="I514" s="42" t="s">
        <v>58</v>
      </c>
      <c r="J514" s="49">
        <v>44554.0</v>
      </c>
      <c r="K514" s="40">
        <v>45984.0</v>
      </c>
      <c r="L514" s="42" t="s">
        <v>75</v>
      </c>
      <c r="M514" s="51">
        <v>118000.0</v>
      </c>
      <c r="N514" s="42" t="s">
        <v>75</v>
      </c>
      <c r="O514" s="54">
        <v>20000.0</v>
      </c>
      <c r="P514" s="54">
        <v>0.0</v>
      </c>
      <c r="Q514" s="50">
        <v>0.0</v>
      </c>
      <c r="R514" s="50">
        <v>0.0</v>
      </c>
      <c r="S514" s="52">
        <f t="shared" si="4"/>
        <v>0</v>
      </c>
      <c r="T514" s="41" t="s">
        <v>283</v>
      </c>
      <c r="U514" s="49">
        <v>45984.0</v>
      </c>
      <c r="V514" s="49">
        <v>46014.0</v>
      </c>
      <c r="W514" s="42">
        <v>1.0</v>
      </c>
      <c r="X514" s="42" t="s">
        <v>84</v>
      </c>
      <c r="Y514" s="42" t="s">
        <v>85</v>
      </c>
    </row>
    <row r="515" ht="18.0" customHeight="1">
      <c r="A515" s="38" t="s">
        <v>10127</v>
      </c>
      <c r="B515" s="40">
        <v>45985.0</v>
      </c>
      <c r="C515" s="42">
        <v>4343.0</v>
      </c>
      <c r="D515" s="47" t="s">
        <v>151</v>
      </c>
      <c r="E515" s="46" t="s">
        <v>152</v>
      </c>
      <c r="F515" s="228" t="s">
        <v>4110</v>
      </c>
      <c r="G515" s="47" t="s">
        <v>155</v>
      </c>
      <c r="H515" s="47" t="s">
        <v>156</v>
      </c>
      <c r="I515" s="42" t="s">
        <v>58</v>
      </c>
      <c r="J515" s="49">
        <v>44585.0</v>
      </c>
      <c r="K515" s="40">
        <v>45984.0</v>
      </c>
      <c r="L515" s="42" t="s">
        <v>75</v>
      </c>
      <c r="M515" s="51">
        <v>0.0</v>
      </c>
      <c r="N515" s="42" t="s">
        <v>75</v>
      </c>
      <c r="O515" s="54">
        <v>78000.0</v>
      </c>
      <c r="P515" s="54">
        <v>0.0</v>
      </c>
      <c r="Q515" s="50">
        <v>0.0</v>
      </c>
      <c r="R515" s="50">
        <v>0.0</v>
      </c>
      <c r="S515" s="52">
        <f t="shared" si="4"/>
        <v>0</v>
      </c>
      <c r="T515" s="41" t="s">
        <v>283</v>
      </c>
      <c r="U515" s="49">
        <v>45984.0</v>
      </c>
      <c r="V515" s="49">
        <v>46014.0</v>
      </c>
      <c r="W515" s="42">
        <v>1.0</v>
      </c>
      <c r="X515" s="42" t="s">
        <v>98</v>
      </c>
      <c r="Y515" s="42" t="s">
        <v>85</v>
      </c>
    </row>
    <row r="516" ht="18.0" customHeight="1">
      <c r="A516" s="38" t="s">
        <v>10132</v>
      </c>
      <c r="B516" s="40">
        <v>45985.0</v>
      </c>
      <c r="C516" s="42">
        <v>8139.0</v>
      </c>
      <c r="D516" s="47" t="s">
        <v>897</v>
      </c>
      <c r="E516" s="46" t="s">
        <v>3239</v>
      </c>
      <c r="F516" s="228" t="s">
        <v>4290</v>
      </c>
      <c r="G516" s="47" t="s">
        <v>2902</v>
      </c>
      <c r="H516" s="47" t="s">
        <v>108</v>
      </c>
      <c r="I516" s="42" t="s">
        <v>58</v>
      </c>
      <c r="J516" s="49">
        <v>44950.0</v>
      </c>
      <c r="K516" s="40">
        <v>45984.0</v>
      </c>
      <c r="L516" s="42" t="s">
        <v>75</v>
      </c>
      <c r="M516" s="51">
        <v>0.0</v>
      </c>
      <c r="N516" s="42" t="s">
        <v>75</v>
      </c>
      <c r="O516" s="54">
        <v>78000.0</v>
      </c>
      <c r="P516" s="54">
        <v>0.0</v>
      </c>
      <c r="Q516" s="50">
        <v>0.0</v>
      </c>
      <c r="R516" s="50">
        <v>0.0</v>
      </c>
      <c r="S516" s="52">
        <f t="shared" si="4"/>
        <v>0</v>
      </c>
      <c r="T516" s="41" t="s">
        <v>283</v>
      </c>
      <c r="U516" s="49">
        <v>45984.0</v>
      </c>
      <c r="V516" s="49">
        <v>46014.0</v>
      </c>
      <c r="W516" s="42">
        <v>1.0</v>
      </c>
      <c r="X516" s="42" t="s">
        <v>98</v>
      </c>
      <c r="Y516" s="42" t="s">
        <v>85</v>
      </c>
    </row>
    <row r="517" ht="18.0" customHeight="1">
      <c r="A517" s="38" t="s">
        <v>10137</v>
      </c>
      <c r="B517" s="40">
        <v>45985.0</v>
      </c>
      <c r="C517" s="42">
        <v>6683.0</v>
      </c>
      <c r="D517" s="47" t="s">
        <v>4349</v>
      </c>
      <c r="E517" s="46" t="s">
        <v>4351</v>
      </c>
      <c r="F517" s="228" t="s">
        <v>4352</v>
      </c>
      <c r="G517" s="47" t="s">
        <v>234</v>
      </c>
      <c r="H517" s="47" t="s">
        <v>235</v>
      </c>
      <c r="I517" s="42" t="s">
        <v>58</v>
      </c>
      <c r="J517" s="49">
        <v>44792.0</v>
      </c>
      <c r="K517" s="40">
        <v>45984.0</v>
      </c>
      <c r="L517" s="42" t="s">
        <v>75</v>
      </c>
      <c r="M517" s="51">
        <v>0.0</v>
      </c>
      <c r="N517" s="42" t="s">
        <v>75</v>
      </c>
      <c r="O517" s="54">
        <v>78003.0</v>
      </c>
      <c r="P517" s="54">
        <v>0.0</v>
      </c>
      <c r="Q517" s="50">
        <v>0.0</v>
      </c>
      <c r="R517" s="50">
        <v>0.0</v>
      </c>
      <c r="S517" s="52">
        <f t="shared" si="4"/>
        <v>0</v>
      </c>
      <c r="T517" s="41" t="s">
        <v>283</v>
      </c>
      <c r="U517" s="49">
        <v>45984.0</v>
      </c>
      <c r="V517" s="49">
        <v>46014.0</v>
      </c>
      <c r="W517" s="42">
        <v>1.0</v>
      </c>
      <c r="X517" s="42" t="s">
        <v>98</v>
      </c>
      <c r="Y517" s="42" t="s">
        <v>85</v>
      </c>
    </row>
    <row r="518" ht="18.0" customHeight="1">
      <c r="A518" s="38" t="s">
        <v>10171</v>
      </c>
      <c r="B518" s="40">
        <v>45985.0</v>
      </c>
      <c r="C518" s="42">
        <v>1376.0</v>
      </c>
      <c r="D518" s="47" t="s">
        <v>4328</v>
      </c>
      <c r="E518" s="46" t="s">
        <v>4329</v>
      </c>
      <c r="F518" s="228" t="s">
        <v>4337</v>
      </c>
      <c r="G518" s="47" t="s">
        <v>3438</v>
      </c>
      <c r="H518" s="47" t="s">
        <v>3011</v>
      </c>
      <c r="I518" s="42" t="s">
        <v>58</v>
      </c>
      <c r="J518" s="49">
        <v>44360.0</v>
      </c>
      <c r="K518" s="40">
        <v>45984.0</v>
      </c>
      <c r="L518" s="42" t="s">
        <v>75</v>
      </c>
      <c r="M518" s="51">
        <v>0.0</v>
      </c>
      <c r="N518" s="42" t="s">
        <v>75</v>
      </c>
      <c r="O518" s="54">
        <v>78000.0</v>
      </c>
      <c r="P518" s="54">
        <v>0.0</v>
      </c>
      <c r="Q518" s="50">
        <v>0.0</v>
      </c>
      <c r="R518" s="50">
        <v>0.0</v>
      </c>
      <c r="S518" s="52">
        <f t="shared" si="4"/>
        <v>0</v>
      </c>
      <c r="T518" s="41" t="s">
        <v>283</v>
      </c>
      <c r="U518" s="49">
        <v>45984.0</v>
      </c>
      <c r="V518" s="49">
        <v>46024.0</v>
      </c>
      <c r="W518" s="42">
        <v>1.0</v>
      </c>
      <c r="X518" s="42" t="s">
        <v>98</v>
      </c>
      <c r="Y518" s="42" t="s">
        <v>85</v>
      </c>
    </row>
    <row r="519" ht="18.0" customHeight="1">
      <c r="A519" s="38" t="s">
        <v>10178</v>
      </c>
      <c r="B519" s="40">
        <v>45985.0</v>
      </c>
      <c r="C519" s="42">
        <v>1376.0</v>
      </c>
      <c r="D519" s="47" t="s">
        <v>4328</v>
      </c>
      <c r="E519" s="46" t="s">
        <v>4329</v>
      </c>
      <c r="F519" s="228" t="s">
        <v>4330</v>
      </c>
      <c r="G519" s="47" t="s">
        <v>3438</v>
      </c>
      <c r="H519" s="47" t="s">
        <v>3011</v>
      </c>
      <c r="I519" s="42" t="s">
        <v>58</v>
      </c>
      <c r="J519" s="49">
        <v>44360.0</v>
      </c>
      <c r="K519" s="40">
        <v>45984.0</v>
      </c>
      <c r="L519" s="42" t="s">
        <v>75</v>
      </c>
      <c r="M519" s="51">
        <v>0.0</v>
      </c>
      <c r="N519" s="42" t="s">
        <v>75</v>
      </c>
      <c r="O519" s="54">
        <v>78000.0</v>
      </c>
      <c r="P519" s="54">
        <v>0.0</v>
      </c>
      <c r="Q519" s="50">
        <v>0.0</v>
      </c>
      <c r="R519" s="50">
        <v>0.0</v>
      </c>
      <c r="S519" s="52">
        <f t="shared" si="4"/>
        <v>0</v>
      </c>
      <c r="T519" s="41" t="s">
        <v>283</v>
      </c>
      <c r="U519" s="49">
        <v>45984.0</v>
      </c>
      <c r="V519" s="49">
        <v>46022.0</v>
      </c>
      <c r="W519" s="42">
        <v>1.0</v>
      </c>
      <c r="X519" s="42" t="s">
        <v>98</v>
      </c>
      <c r="Y519" s="42" t="s">
        <v>85</v>
      </c>
    </row>
    <row r="520" ht="18.0" customHeight="1">
      <c r="A520" s="38" t="s">
        <v>10192</v>
      </c>
      <c r="B520" s="40">
        <v>45986.0</v>
      </c>
      <c r="C520" s="42">
        <v>10023.0</v>
      </c>
      <c r="D520" s="47" t="s">
        <v>7657</v>
      </c>
      <c r="E520" s="46" t="s">
        <v>3747</v>
      </c>
      <c r="F520" s="228" t="s">
        <v>2028</v>
      </c>
      <c r="G520" s="47" t="s">
        <v>10193</v>
      </c>
      <c r="H520" s="47" t="s">
        <v>177</v>
      </c>
      <c r="I520" s="42" t="s">
        <v>58</v>
      </c>
      <c r="J520" s="49">
        <v>45174.0</v>
      </c>
      <c r="K520" s="40">
        <v>45985.0</v>
      </c>
      <c r="L520" s="42" t="s">
        <v>75</v>
      </c>
      <c r="M520" s="51">
        <v>0.0</v>
      </c>
      <c r="N520" s="42" t="s">
        <v>75</v>
      </c>
      <c r="O520" s="54">
        <v>78000.0</v>
      </c>
      <c r="P520" s="54">
        <v>0.0</v>
      </c>
      <c r="Q520" s="50">
        <v>0.0</v>
      </c>
      <c r="R520" s="50">
        <v>0.0</v>
      </c>
      <c r="S520" s="52">
        <f t="shared" si="4"/>
        <v>0</v>
      </c>
      <c r="T520" s="41" t="s">
        <v>283</v>
      </c>
      <c r="U520" s="49">
        <v>45985.0</v>
      </c>
      <c r="V520" s="49">
        <v>46015.0</v>
      </c>
      <c r="W520" s="42">
        <v>1.0</v>
      </c>
      <c r="X520" s="42" t="s">
        <v>98</v>
      </c>
      <c r="Y520" s="42" t="s">
        <v>85</v>
      </c>
    </row>
    <row r="521" ht="18.0" customHeight="1">
      <c r="A521" s="38" t="s">
        <v>10226</v>
      </c>
      <c r="B521" s="40">
        <v>45986.0</v>
      </c>
      <c r="C521" s="42">
        <v>8912.0</v>
      </c>
      <c r="D521" s="47" t="s">
        <v>5057</v>
      </c>
      <c r="E521" s="46" t="s">
        <v>3492</v>
      </c>
      <c r="F521" s="228" t="s">
        <v>3493</v>
      </c>
      <c r="G521" s="47" t="s">
        <v>3303</v>
      </c>
      <c r="H521" s="47" t="s">
        <v>134</v>
      </c>
      <c r="I521" s="42" t="s">
        <v>58</v>
      </c>
      <c r="J521" s="49">
        <v>45047.0</v>
      </c>
      <c r="K521" s="40">
        <v>45985.0</v>
      </c>
      <c r="L521" s="42" t="s">
        <v>75</v>
      </c>
      <c r="M521" s="51">
        <v>0.0</v>
      </c>
      <c r="N521" s="42" t="s">
        <v>75</v>
      </c>
      <c r="O521" s="54">
        <v>78000.0</v>
      </c>
      <c r="P521" s="54">
        <v>0.0</v>
      </c>
      <c r="Q521" s="50">
        <v>0.0</v>
      </c>
      <c r="R521" s="50">
        <v>0.0</v>
      </c>
      <c r="S521" s="52">
        <f t="shared" si="4"/>
        <v>0</v>
      </c>
      <c r="T521" s="41" t="s">
        <v>283</v>
      </c>
      <c r="U521" s="49">
        <v>45985.0</v>
      </c>
      <c r="V521" s="49">
        <v>46015.0</v>
      </c>
      <c r="W521" s="42">
        <v>1.0</v>
      </c>
      <c r="X521" s="42" t="s">
        <v>98</v>
      </c>
      <c r="Y521" s="42" t="s">
        <v>85</v>
      </c>
    </row>
    <row r="522" ht="18.0" customHeight="1">
      <c r="A522" s="38" t="s">
        <v>10248</v>
      </c>
      <c r="B522" s="40">
        <v>45986.0</v>
      </c>
      <c r="C522" s="42">
        <v>6463.0</v>
      </c>
      <c r="D522" s="47" t="s">
        <v>3938</v>
      </c>
      <c r="E522" s="46" t="s">
        <v>245</v>
      </c>
      <c r="F522" s="228" t="s">
        <v>246</v>
      </c>
      <c r="G522" s="47" t="s">
        <v>122</v>
      </c>
      <c r="H522" s="47" t="s">
        <v>124</v>
      </c>
      <c r="I522" s="42" t="s">
        <v>58</v>
      </c>
      <c r="J522" s="49">
        <v>44773.0</v>
      </c>
      <c r="K522" s="40">
        <v>45986.0</v>
      </c>
      <c r="L522" s="42" t="s">
        <v>75</v>
      </c>
      <c r="M522" s="51">
        <v>118000.0</v>
      </c>
      <c r="N522" s="42" t="s">
        <v>75</v>
      </c>
      <c r="O522" s="54">
        <v>150037.0</v>
      </c>
      <c r="P522" s="54">
        <v>0.0</v>
      </c>
      <c r="Q522" s="50">
        <v>0.0</v>
      </c>
      <c r="R522" s="50">
        <v>0.0</v>
      </c>
      <c r="S522" s="52">
        <f t="shared" si="4"/>
        <v>0</v>
      </c>
      <c r="T522" s="41" t="s">
        <v>283</v>
      </c>
      <c r="U522" s="49">
        <v>45986.0</v>
      </c>
      <c r="V522" s="49">
        <v>46017.0</v>
      </c>
      <c r="W522" s="42">
        <v>1.0</v>
      </c>
      <c r="X522" s="42" t="s">
        <v>84</v>
      </c>
      <c r="Y522" s="42" t="s">
        <v>85</v>
      </c>
    </row>
    <row r="523" ht="18.0" customHeight="1">
      <c r="A523" s="38" t="s">
        <v>10257</v>
      </c>
      <c r="B523" s="40">
        <v>45986.0</v>
      </c>
      <c r="C523" s="42">
        <v>10254.0</v>
      </c>
      <c r="D523" s="47" t="s">
        <v>228</v>
      </c>
      <c r="E523" s="46" t="s">
        <v>62</v>
      </c>
      <c r="F523" s="228" t="s">
        <v>65</v>
      </c>
      <c r="G523" s="47" t="s">
        <v>70</v>
      </c>
      <c r="H523" s="47" t="s">
        <v>72</v>
      </c>
      <c r="I523" s="42" t="s">
        <v>58</v>
      </c>
      <c r="J523" s="49">
        <v>45197.0</v>
      </c>
      <c r="K523" s="40">
        <v>45986.0</v>
      </c>
      <c r="L523" s="42" t="s">
        <v>75</v>
      </c>
      <c r="M523" s="51">
        <v>0.0</v>
      </c>
      <c r="N523" s="42" t="s">
        <v>75</v>
      </c>
      <c r="O523" s="54">
        <v>118000.0</v>
      </c>
      <c r="P523" s="54">
        <v>0.0</v>
      </c>
      <c r="Q523" s="50">
        <v>0.0</v>
      </c>
      <c r="R523" s="50">
        <v>0.0</v>
      </c>
      <c r="S523" s="52">
        <f t="shared" si="4"/>
        <v>0</v>
      </c>
      <c r="T523" s="41" t="s">
        <v>283</v>
      </c>
      <c r="U523" s="49">
        <v>45986.0</v>
      </c>
      <c r="V523" s="49">
        <v>46021.0</v>
      </c>
      <c r="W523" s="42">
        <v>1.0</v>
      </c>
      <c r="X523" s="42" t="s">
        <v>84</v>
      </c>
      <c r="Y523" s="42" t="s">
        <v>85</v>
      </c>
    </row>
    <row r="524" ht="18.0" customHeight="1">
      <c r="A524" s="38" t="s">
        <v>10260</v>
      </c>
      <c r="B524" s="40">
        <v>45986.0</v>
      </c>
      <c r="C524" s="42">
        <v>4970.0</v>
      </c>
      <c r="D524" s="47" t="s">
        <v>9751</v>
      </c>
      <c r="E524" s="46" t="s">
        <v>2959</v>
      </c>
      <c r="F524" s="228" t="s">
        <v>2960</v>
      </c>
      <c r="G524" s="47" t="s">
        <v>194</v>
      </c>
      <c r="H524" s="47" t="s">
        <v>177</v>
      </c>
      <c r="I524" s="42" t="s">
        <v>58</v>
      </c>
      <c r="J524" s="49">
        <v>44630.0</v>
      </c>
      <c r="K524" s="40">
        <v>45986.0</v>
      </c>
      <c r="L524" s="42" t="s">
        <v>75</v>
      </c>
      <c r="M524" s="51">
        <v>0.0</v>
      </c>
      <c r="N524" s="42" t="s">
        <v>75</v>
      </c>
      <c r="O524" s="54">
        <v>78000.0</v>
      </c>
      <c r="P524" s="54">
        <v>0.0</v>
      </c>
      <c r="Q524" s="50">
        <v>0.0</v>
      </c>
      <c r="R524" s="50">
        <v>0.0</v>
      </c>
      <c r="S524" s="52">
        <f t="shared" si="4"/>
        <v>0</v>
      </c>
      <c r="T524" s="41" t="s">
        <v>283</v>
      </c>
      <c r="U524" s="49">
        <v>45986.0</v>
      </c>
      <c r="V524" s="49">
        <v>46024.0</v>
      </c>
      <c r="W524" s="42">
        <v>1.0</v>
      </c>
      <c r="X524" s="42" t="s">
        <v>98</v>
      </c>
      <c r="Y524" s="42" t="s">
        <v>85</v>
      </c>
    </row>
    <row r="525" ht="18.0" customHeight="1">
      <c r="A525" s="38" t="s">
        <v>10263</v>
      </c>
      <c r="B525" s="40">
        <v>45986.0</v>
      </c>
      <c r="C525" s="42">
        <v>7410.0</v>
      </c>
      <c r="D525" s="47" t="s">
        <v>6993</v>
      </c>
      <c r="E525" s="46" t="s">
        <v>6994</v>
      </c>
      <c r="F525" s="228" t="s">
        <v>6996</v>
      </c>
      <c r="G525" s="47" t="s">
        <v>194</v>
      </c>
      <c r="H525" s="47" t="s">
        <v>177</v>
      </c>
      <c r="I525" s="42" t="s">
        <v>58</v>
      </c>
      <c r="J525" s="49">
        <v>44865.0</v>
      </c>
      <c r="K525" s="40">
        <v>45986.0</v>
      </c>
      <c r="L525" s="42" t="s">
        <v>75</v>
      </c>
      <c r="M525" s="51">
        <v>0.0</v>
      </c>
      <c r="N525" s="42" t="s">
        <v>75</v>
      </c>
      <c r="O525" s="54">
        <v>118000.0</v>
      </c>
      <c r="P525" s="54">
        <v>0.0</v>
      </c>
      <c r="Q525" s="50">
        <v>0.0</v>
      </c>
      <c r="R525" s="50">
        <v>0.0</v>
      </c>
      <c r="S525" s="52">
        <f t="shared" si="4"/>
        <v>0</v>
      </c>
      <c r="T525" s="41" t="s">
        <v>283</v>
      </c>
      <c r="U525" s="49">
        <v>45986.0</v>
      </c>
      <c r="V525" s="49">
        <v>46020.0</v>
      </c>
      <c r="W525" s="42">
        <v>1.0</v>
      </c>
      <c r="X525" s="42" t="s">
        <v>84</v>
      </c>
      <c r="Y525" s="42" t="s">
        <v>85</v>
      </c>
    </row>
    <row r="526" ht="18.0" customHeight="1">
      <c r="A526" s="38" t="s">
        <v>10277</v>
      </c>
      <c r="B526" s="40">
        <v>45986.0</v>
      </c>
      <c r="C526" s="42">
        <v>5581.0</v>
      </c>
      <c r="D526" s="47" t="s">
        <v>4929</v>
      </c>
      <c r="E526" s="46" t="s">
        <v>4343</v>
      </c>
      <c r="F526" s="228" t="s">
        <v>4344</v>
      </c>
      <c r="G526" s="47" t="s">
        <v>234</v>
      </c>
      <c r="H526" s="47" t="s">
        <v>235</v>
      </c>
      <c r="I526" s="42" t="s">
        <v>58</v>
      </c>
      <c r="J526" s="49">
        <v>44679.0</v>
      </c>
      <c r="K526" s="40"/>
      <c r="L526" s="42"/>
      <c r="M526" s="51">
        <v>118000.0</v>
      </c>
      <c r="N526" s="42" t="s">
        <v>75</v>
      </c>
      <c r="O526" s="54">
        <v>0.0</v>
      </c>
      <c r="P526" s="54">
        <v>0.0</v>
      </c>
      <c r="Q526" s="50">
        <v>0.0</v>
      </c>
      <c r="R526" s="50">
        <v>0.0</v>
      </c>
      <c r="S526" s="52">
        <f t="shared" si="4"/>
        <v>0</v>
      </c>
      <c r="T526" s="41" t="s">
        <v>283</v>
      </c>
      <c r="U526" s="49">
        <v>45986.0</v>
      </c>
      <c r="V526" s="49">
        <v>46046.0</v>
      </c>
      <c r="W526" s="42">
        <v>1.0</v>
      </c>
      <c r="X526" s="42" t="s">
        <v>84</v>
      </c>
      <c r="Y526" s="42" t="s">
        <v>85</v>
      </c>
    </row>
    <row r="527" ht="18.0" customHeight="1">
      <c r="A527" s="38" t="s">
        <v>10293</v>
      </c>
      <c r="B527" s="40">
        <v>45987.0</v>
      </c>
      <c r="C527" s="42">
        <v>5508.0</v>
      </c>
      <c r="D527" s="47" t="s">
        <v>10197</v>
      </c>
      <c r="E527" s="46" t="s">
        <v>4252</v>
      </c>
      <c r="F527" s="228" t="s">
        <v>4254</v>
      </c>
      <c r="G527" s="47" t="s">
        <v>812</v>
      </c>
      <c r="H527" s="47" t="s">
        <v>123</v>
      </c>
      <c r="I527" s="42" t="s">
        <v>58</v>
      </c>
      <c r="J527" s="49">
        <v>44669.0</v>
      </c>
      <c r="K527" s="40">
        <v>45986.0</v>
      </c>
      <c r="L527" s="42" t="s">
        <v>75</v>
      </c>
      <c r="M527" s="51">
        <v>78000.0</v>
      </c>
      <c r="N527" s="40">
        <v>45987.0</v>
      </c>
      <c r="O527" s="54">
        <v>73009.0</v>
      </c>
      <c r="P527" s="54">
        <v>0.0</v>
      </c>
      <c r="Q527" s="50">
        <v>0.0</v>
      </c>
      <c r="R527" s="50">
        <v>0.0</v>
      </c>
      <c r="S527" s="52">
        <f t="shared" si="4"/>
        <v>0</v>
      </c>
      <c r="T527" s="41" t="s">
        <v>283</v>
      </c>
      <c r="U527" s="49">
        <v>45987.0</v>
      </c>
      <c r="V527" s="49">
        <v>46017.0</v>
      </c>
      <c r="W527" s="42">
        <v>1.0</v>
      </c>
      <c r="X527" s="42" t="s">
        <v>98</v>
      </c>
      <c r="Y527" s="42" t="s">
        <v>85</v>
      </c>
    </row>
    <row r="528" ht="18.0" customHeight="1">
      <c r="A528" s="38" t="s">
        <v>10306</v>
      </c>
      <c r="B528" s="40">
        <v>45987.0</v>
      </c>
      <c r="C528" s="42">
        <v>8575.0</v>
      </c>
      <c r="D528" s="47" t="s">
        <v>4268</v>
      </c>
      <c r="E528" s="46" t="s">
        <v>4269</v>
      </c>
      <c r="F528" s="228" t="s">
        <v>4270</v>
      </c>
      <c r="G528" s="47" t="s">
        <v>601</v>
      </c>
      <c r="H528" s="47" t="s">
        <v>177</v>
      </c>
      <c r="I528" s="42" t="s">
        <v>58</v>
      </c>
      <c r="J528" s="49">
        <v>45003.0</v>
      </c>
      <c r="K528" s="40">
        <v>45987.0</v>
      </c>
      <c r="L528" s="42" t="s">
        <v>75</v>
      </c>
      <c r="M528" s="51">
        <v>0.0</v>
      </c>
      <c r="N528" s="42" t="s">
        <v>75</v>
      </c>
      <c r="O528" s="54">
        <v>78000.0</v>
      </c>
      <c r="P528" s="54">
        <v>0.0</v>
      </c>
      <c r="Q528" s="50">
        <v>0.0</v>
      </c>
      <c r="R528" s="50">
        <v>0.0</v>
      </c>
      <c r="S528" s="52">
        <f t="shared" si="4"/>
        <v>0</v>
      </c>
      <c r="T528" s="41" t="s">
        <v>283</v>
      </c>
      <c r="U528" s="49">
        <v>45987.0</v>
      </c>
      <c r="V528" s="49">
        <v>46017.0</v>
      </c>
      <c r="W528" s="42">
        <v>1.0</v>
      </c>
      <c r="X528" s="42" t="s">
        <v>98</v>
      </c>
      <c r="Y528" s="42" t="s">
        <v>85</v>
      </c>
    </row>
    <row r="529" ht="18.0" customHeight="1">
      <c r="A529" s="38" t="s">
        <v>10308</v>
      </c>
      <c r="B529" s="40">
        <v>45987.0</v>
      </c>
      <c r="C529" s="42">
        <v>8829.0</v>
      </c>
      <c r="D529" s="47" t="s">
        <v>4479</v>
      </c>
      <c r="E529" s="46" t="s">
        <v>4480</v>
      </c>
      <c r="F529" s="228" t="s">
        <v>4481</v>
      </c>
      <c r="G529" s="47" t="s">
        <v>796</v>
      </c>
      <c r="H529" s="47" t="s">
        <v>134</v>
      </c>
      <c r="I529" s="42" t="s">
        <v>58</v>
      </c>
      <c r="J529" s="49">
        <v>45041.0</v>
      </c>
      <c r="K529" s="40">
        <v>45987.0</v>
      </c>
      <c r="L529" s="42" t="s">
        <v>75</v>
      </c>
      <c r="M529" s="51">
        <v>0.0</v>
      </c>
      <c r="N529" s="42" t="s">
        <v>75</v>
      </c>
      <c r="O529" s="54">
        <v>118000.0</v>
      </c>
      <c r="P529" s="54">
        <v>0.0</v>
      </c>
      <c r="Q529" s="50">
        <v>0.0</v>
      </c>
      <c r="R529" s="50">
        <v>0.0</v>
      </c>
      <c r="S529" s="52">
        <f t="shared" si="4"/>
        <v>0</v>
      </c>
      <c r="T529" s="41" t="s">
        <v>283</v>
      </c>
      <c r="U529" s="49">
        <v>45987.0</v>
      </c>
      <c r="V529" s="49">
        <v>46017.0</v>
      </c>
      <c r="W529" s="42">
        <v>1.0</v>
      </c>
      <c r="X529" s="42" t="s">
        <v>84</v>
      </c>
      <c r="Y529" s="42" t="s">
        <v>85</v>
      </c>
    </row>
    <row r="530" ht="18.0" customHeight="1">
      <c r="A530" s="38" t="s">
        <v>10315</v>
      </c>
      <c r="B530" s="40">
        <v>45988.0</v>
      </c>
      <c r="C530" s="42">
        <v>5771.0</v>
      </c>
      <c r="D530" s="47" t="s">
        <v>4373</v>
      </c>
      <c r="E530" s="46" t="s">
        <v>4374</v>
      </c>
      <c r="F530" s="228" t="s">
        <v>4498</v>
      </c>
      <c r="G530" s="47" t="s">
        <v>404</v>
      </c>
      <c r="H530" s="47" t="s">
        <v>72</v>
      </c>
      <c r="I530" s="42" t="s">
        <v>58</v>
      </c>
      <c r="J530" s="49">
        <v>44701.0</v>
      </c>
      <c r="K530" s="40">
        <v>45987.0</v>
      </c>
      <c r="L530" s="42" t="s">
        <v>75</v>
      </c>
      <c r="M530" s="51">
        <v>118000.0</v>
      </c>
      <c r="N530" s="42" t="s">
        <v>75</v>
      </c>
      <c r="O530" s="54">
        <v>110000.0</v>
      </c>
      <c r="P530" s="54">
        <v>0.0</v>
      </c>
      <c r="Q530" s="50">
        <v>0.0</v>
      </c>
      <c r="R530" s="50">
        <v>0.0</v>
      </c>
      <c r="S530" s="52">
        <f t="shared" si="4"/>
        <v>0</v>
      </c>
      <c r="T530" s="41" t="s">
        <v>283</v>
      </c>
      <c r="U530" s="49">
        <v>45987.0</v>
      </c>
      <c r="V530" s="49">
        <v>46017.0</v>
      </c>
      <c r="W530" s="42">
        <v>1.0</v>
      </c>
      <c r="X530" s="42" t="s">
        <v>84</v>
      </c>
      <c r="Y530" s="42" t="s">
        <v>85</v>
      </c>
    </row>
    <row r="531" ht="18.0" customHeight="1">
      <c r="A531" s="158" t="s">
        <v>10342</v>
      </c>
      <c r="B531" s="40">
        <v>45988.0</v>
      </c>
      <c r="C531" s="42">
        <v>16949.0</v>
      </c>
      <c r="D531" s="47" t="s">
        <v>9151</v>
      </c>
      <c r="E531" s="46" t="s">
        <v>9152</v>
      </c>
      <c r="F531" s="228" t="s">
        <v>9154</v>
      </c>
      <c r="G531" s="47" t="s">
        <v>3088</v>
      </c>
      <c r="H531" s="47" t="s">
        <v>3089</v>
      </c>
      <c r="I531" s="42" t="s">
        <v>58</v>
      </c>
      <c r="J531" s="49">
        <v>45987.0</v>
      </c>
      <c r="K531" s="40">
        <v>45987.0</v>
      </c>
      <c r="L531" s="42" t="s">
        <v>75</v>
      </c>
      <c r="M531" s="51">
        <v>0.0</v>
      </c>
      <c r="N531" s="42" t="s">
        <v>75</v>
      </c>
      <c r="O531" s="54">
        <v>1298073.0</v>
      </c>
      <c r="P531" s="54">
        <v>0.0</v>
      </c>
      <c r="Q531" s="50">
        <v>0.0</v>
      </c>
      <c r="R531" s="50">
        <v>0.0</v>
      </c>
      <c r="S531" s="52">
        <f t="shared" si="4"/>
        <v>0</v>
      </c>
      <c r="T531" s="41" t="s">
        <v>283</v>
      </c>
      <c r="U531" s="49">
        <v>45992.0</v>
      </c>
      <c r="V531" s="49">
        <v>46359.0</v>
      </c>
      <c r="W531" s="42">
        <v>12.0</v>
      </c>
      <c r="X531" s="42" t="s">
        <v>84</v>
      </c>
      <c r="Y531" s="42" t="s">
        <v>221</v>
      </c>
    </row>
    <row r="532" ht="18.0" customHeight="1">
      <c r="A532" s="38" t="s">
        <v>10347</v>
      </c>
      <c r="B532" s="40">
        <v>45988.0</v>
      </c>
      <c r="C532" s="42">
        <v>1541.0</v>
      </c>
      <c r="D532" s="47" t="s">
        <v>1595</v>
      </c>
      <c r="E532" s="46" t="s">
        <v>1596</v>
      </c>
      <c r="F532" s="228" t="s">
        <v>1597</v>
      </c>
      <c r="G532" s="47" t="s">
        <v>383</v>
      </c>
      <c r="H532" s="47" t="s">
        <v>101</v>
      </c>
      <c r="I532" s="42" t="s">
        <v>58</v>
      </c>
      <c r="J532" s="49">
        <v>44370.0</v>
      </c>
      <c r="K532" s="40">
        <v>45988.0</v>
      </c>
      <c r="L532" s="42" t="s">
        <v>75</v>
      </c>
      <c r="M532" s="51">
        <v>78000.0</v>
      </c>
      <c r="N532" s="42" t="s">
        <v>75</v>
      </c>
      <c r="O532" s="54">
        <v>80000.0</v>
      </c>
      <c r="P532" s="54">
        <v>0.0</v>
      </c>
      <c r="Q532" s="50">
        <v>0.0</v>
      </c>
      <c r="R532" s="50">
        <v>0.0</v>
      </c>
      <c r="S532" s="52">
        <f t="shared" si="4"/>
        <v>0</v>
      </c>
      <c r="T532" s="41" t="s">
        <v>283</v>
      </c>
      <c r="U532" s="49">
        <v>45988.0</v>
      </c>
      <c r="V532" s="49">
        <v>46018.0</v>
      </c>
      <c r="W532" s="42">
        <v>1.0</v>
      </c>
      <c r="X532" s="42" t="s">
        <v>98</v>
      </c>
      <c r="Y532" s="42" t="s">
        <v>85</v>
      </c>
    </row>
    <row r="533" ht="18.0" customHeight="1">
      <c r="A533" s="38" t="s">
        <v>10350</v>
      </c>
      <c r="B533" s="40">
        <v>45988.0</v>
      </c>
      <c r="C533" s="42">
        <v>11696.0</v>
      </c>
      <c r="D533" s="47" t="s">
        <v>8612</v>
      </c>
      <c r="E533" s="46" t="s">
        <v>195</v>
      </c>
      <c r="F533" s="228" t="s">
        <v>197</v>
      </c>
      <c r="G533" s="47" t="s">
        <v>99</v>
      </c>
      <c r="H533" s="47" t="s">
        <v>101</v>
      </c>
      <c r="I533" s="42" t="s">
        <v>58</v>
      </c>
      <c r="J533" s="49">
        <v>45376.0</v>
      </c>
      <c r="K533" s="40">
        <v>45988.0</v>
      </c>
      <c r="L533" s="42" t="s">
        <v>75</v>
      </c>
      <c r="M533" s="51">
        <v>78000.0</v>
      </c>
      <c r="N533" s="40">
        <v>45993.0</v>
      </c>
      <c r="O533" s="54">
        <v>156091.0</v>
      </c>
      <c r="P533" s="54">
        <v>0.0</v>
      </c>
      <c r="Q533" s="50">
        <v>0.0</v>
      </c>
      <c r="R533" s="50">
        <v>0.0</v>
      </c>
      <c r="S533" s="52">
        <f t="shared" si="4"/>
        <v>0</v>
      </c>
      <c r="T533" s="41" t="s">
        <v>283</v>
      </c>
      <c r="U533" s="49">
        <v>45993.0</v>
      </c>
      <c r="V533" s="49">
        <v>46023.0</v>
      </c>
      <c r="W533" s="42">
        <v>1.0</v>
      </c>
      <c r="X533" s="42" t="s">
        <v>98</v>
      </c>
      <c r="Y533" s="42" t="s">
        <v>85</v>
      </c>
    </row>
    <row r="534" ht="18.0" customHeight="1">
      <c r="A534" s="46" t="s">
        <v>10353</v>
      </c>
      <c r="B534" s="40">
        <v>46031.0</v>
      </c>
      <c r="C534" s="42">
        <v>11696.0</v>
      </c>
      <c r="D534" s="47" t="s">
        <v>8612</v>
      </c>
      <c r="E534" s="46" t="s">
        <v>195</v>
      </c>
      <c r="F534" s="228" t="s">
        <v>197</v>
      </c>
      <c r="G534" s="47" t="s">
        <v>99</v>
      </c>
      <c r="H534" s="47" t="s">
        <v>101</v>
      </c>
      <c r="I534" s="42" t="s">
        <v>67</v>
      </c>
      <c r="J534" s="49">
        <v>45376.0</v>
      </c>
      <c r="K534" s="40">
        <v>45988.0</v>
      </c>
      <c r="L534" s="42" t="s">
        <v>75</v>
      </c>
      <c r="M534" s="51">
        <v>78000.0</v>
      </c>
      <c r="N534" s="40">
        <v>46025.0</v>
      </c>
      <c r="O534" s="54">
        <v>78000.0</v>
      </c>
      <c r="P534" s="54">
        <v>0.0</v>
      </c>
      <c r="Q534" s="50">
        <v>0.0</v>
      </c>
      <c r="R534" s="50">
        <v>0.0</v>
      </c>
      <c r="S534" s="52">
        <f t="shared" si="4"/>
        <v>0</v>
      </c>
      <c r="T534" s="41" t="s">
        <v>283</v>
      </c>
      <c r="U534" s="49">
        <v>46025.0</v>
      </c>
      <c r="V534" s="49">
        <v>46055.0</v>
      </c>
      <c r="W534" s="42">
        <v>1.0</v>
      </c>
      <c r="X534" s="42" t="s">
        <v>98</v>
      </c>
      <c r="Y534" s="42" t="s">
        <v>85</v>
      </c>
    </row>
    <row r="535" ht="18.0" customHeight="1">
      <c r="A535" s="38" t="s">
        <v>10356</v>
      </c>
      <c r="B535" s="40">
        <v>45988.0</v>
      </c>
      <c r="C535" s="42">
        <v>2640.0</v>
      </c>
      <c r="D535" s="47" t="s">
        <v>2415</v>
      </c>
      <c r="E535" s="46" t="s">
        <v>2417</v>
      </c>
      <c r="F535" s="228" t="s">
        <v>2418</v>
      </c>
      <c r="G535" s="47" t="s">
        <v>179</v>
      </c>
      <c r="H535" s="47" t="s">
        <v>177</v>
      </c>
      <c r="I535" s="42" t="s">
        <v>58</v>
      </c>
      <c r="J535" s="49">
        <v>44461.0</v>
      </c>
      <c r="K535" s="40">
        <v>45988.0</v>
      </c>
      <c r="L535" s="42" t="s">
        <v>75</v>
      </c>
      <c r="M535" s="51">
        <v>0.0</v>
      </c>
      <c r="N535" s="40">
        <v>45989.0</v>
      </c>
      <c r="O535" s="54">
        <v>78053.0</v>
      </c>
      <c r="P535" s="54">
        <v>0.0</v>
      </c>
      <c r="Q535" s="50">
        <v>0.0</v>
      </c>
      <c r="R535" s="50">
        <v>0.0</v>
      </c>
      <c r="S535" s="52">
        <f t="shared" si="4"/>
        <v>0</v>
      </c>
      <c r="T535" s="41" t="s">
        <v>283</v>
      </c>
      <c r="U535" s="49">
        <v>45989.0</v>
      </c>
      <c r="V535" s="49">
        <v>46019.0</v>
      </c>
      <c r="W535" s="42">
        <v>1.0</v>
      </c>
      <c r="X535" s="42" t="s">
        <v>98</v>
      </c>
      <c r="Y535" s="42" t="s">
        <v>85</v>
      </c>
    </row>
    <row r="536" ht="18.0" customHeight="1">
      <c r="A536" s="38" t="s">
        <v>10360</v>
      </c>
      <c r="B536" s="40">
        <v>45989.0</v>
      </c>
      <c r="C536" s="42">
        <v>10205.0</v>
      </c>
      <c r="D536" s="47" t="s">
        <v>1731</v>
      </c>
      <c r="E536" s="46" t="s">
        <v>1732</v>
      </c>
      <c r="F536" s="228" t="s">
        <v>1733</v>
      </c>
      <c r="G536" s="47" t="s">
        <v>217</v>
      </c>
      <c r="H536" s="47" t="s">
        <v>177</v>
      </c>
      <c r="I536" s="42" t="s">
        <v>58</v>
      </c>
      <c r="J536" s="49">
        <v>45193.0</v>
      </c>
      <c r="K536" s="40">
        <v>45988.0</v>
      </c>
      <c r="L536" s="42" t="s">
        <v>75</v>
      </c>
      <c r="M536" s="51">
        <v>78000.0</v>
      </c>
      <c r="N536" s="42" t="s">
        <v>75</v>
      </c>
      <c r="O536" s="54">
        <v>468093.0</v>
      </c>
      <c r="P536" s="54">
        <v>0.0</v>
      </c>
      <c r="Q536" s="50">
        <v>0.0</v>
      </c>
      <c r="R536" s="50">
        <v>0.0</v>
      </c>
      <c r="S536" s="52">
        <f t="shared" si="4"/>
        <v>0</v>
      </c>
      <c r="T536" s="41" t="s">
        <v>283</v>
      </c>
      <c r="U536" s="49">
        <v>45988.0</v>
      </c>
      <c r="V536" s="49">
        <v>46019.0</v>
      </c>
      <c r="W536" s="42">
        <v>1.0</v>
      </c>
      <c r="X536" s="42" t="s">
        <v>98</v>
      </c>
      <c r="Y536" s="42" t="s">
        <v>85</v>
      </c>
    </row>
    <row r="537" ht="18.0" customHeight="1">
      <c r="A537" s="38" t="s">
        <v>10362</v>
      </c>
      <c r="B537" s="40">
        <v>45989.0</v>
      </c>
      <c r="C537" s="42">
        <v>10205.0</v>
      </c>
      <c r="D537" s="47" t="s">
        <v>1731</v>
      </c>
      <c r="E537" s="46" t="s">
        <v>1732</v>
      </c>
      <c r="F537" s="228" t="s">
        <v>1747</v>
      </c>
      <c r="G537" s="47" t="s">
        <v>217</v>
      </c>
      <c r="H537" s="47" t="s">
        <v>177</v>
      </c>
      <c r="I537" s="42" t="s">
        <v>58</v>
      </c>
      <c r="J537" s="49">
        <v>45193.0</v>
      </c>
      <c r="K537" s="40"/>
      <c r="L537" s="42"/>
      <c r="M537" s="51">
        <v>78000.0</v>
      </c>
      <c r="N537" s="42" t="s">
        <v>75</v>
      </c>
      <c r="O537" s="54">
        <v>0.0</v>
      </c>
      <c r="P537" s="54">
        <v>0.0</v>
      </c>
      <c r="Q537" s="50">
        <v>0.0</v>
      </c>
      <c r="R537" s="50">
        <v>0.0</v>
      </c>
      <c r="S537" s="52">
        <f t="shared" si="4"/>
        <v>0</v>
      </c>
      <c r="T537" s="41" t="s">
        <v>283</v>
      </c>
      <c r="U537" s="49">
        <v>45988.0</v>
      </c>
      <c r="V537" s="49">
        <v>46019.0</v>
      </c>
      <c r="W537" s="42">
        <v>1.0</v>
      </c>
      <c r="X537" s="42" t="s">
        <v>98</v>
      </c>
      <c r="Y537" s="42" t="s">
        <v>85</v>
      </c>
    </row>
    <row r="538" ht="18.0" customHeight="1">
      <c r="A538" s="38" t="s">
        <v>10365</v>
      </c>
      <c r="B538" s="40">
        <v>45989.0</v>
      </c>
      <c r="C538" s="42">
        <v>10205.0</v>
      </c>
      <c r="D538" s="47" t="s">
        <v>1731</v>
      </c>
      <c r="E538" s="46" t="s">
        <v>1732</v>
      </c>
      <c r="F538" s="228" t="s">
        <v>1752</v>
      </c>
      <c r="G538" s="47" t="s">
        <v>217</v>
      </c>
      <c r="H538" s="47" t="s">
        <v>177</v>
      </c>
      <c r="I538" s="42" t="s">
        <v>58</v>
      </c>
      <c r="J538" s="49">
        <v>45193.0</v>
      </c>
      <c r="K538" s="40"/>
      <c r="L538" s="42"/>
      <c r="M538" s="51">
        <v>78000.0</v>
      </c>
      <c r="N538" s="42" t="s">
        <v>75</v>
      </c>
      <c r="O538" s="54">
        <v>0.0</v>
      </c>
      <c r="P538" s="54">
        <v>0.0</v>
      </c>
      <c r="Q538" s="50">
        <v>0.0</v>
      </c>
      <c r="R538" s="50">
        <v>0.0</v>
      </c>
      <c r="S538" s="52">
        <f t="shared" si="4"/>
        <v>0</v>
      </c>
      <c r="T538" s="41" t="s">
        <v>283</v>
      </c>
      <c r="U538" s="49">
        <v>45988.0</v>
      </c>
      <c r="V538" s="49">
        <v>46019.0</v>
      </c>
      <c r="W538" s="42">
        <v>1.0</v>
      </c>
      <c r="X538" s="42" t="s">
        <v>98</v>
      </c>
      <c r="Y538" s="42" t="s">
        <v>85</v>
      </c>
    </row>
    <row r="539" ht="18.0" customHeight="1">
      <c r="A539" s="38" t="s">
        <v>10368</v>
      </c>
      <c r="B539" s="40">
        <v>45989.0</v>
      </c>
      <c r="C539" s="42">
        <v>10205.0</v>
      </c>
      <c r="D539" s="47" t="s">
        <v>1731</v>
      </c>
      <c r="E539" s="46" t="s">
        <v>1732</v>
      </c>
      <c r="F539" s="228" t="s">
        <v>1759</v>
      </c>
      <c r="G539" s="47" t="s">
        <v>217</v>
      </c>
      <c r="H539" s="47" t="s">
        <v>177</v>
      </c>
      <c r="I539" s="42" t="s">
        <v>58</v>
      </c>
      <c r="J539" s="49">
        <v>45193.0</v>
      </c>
      <c r="K539" s="40"/>
      <c r="L539" s="42"/>
      <c r="M539" s="51">
        <v>78000.0</v>
      </c>
      <c r="N539" s="42" t="s">
        <v>75</v>
      </c>
      <c r="O539" s="54">
        <v>0.0</v>
      </c>
      <c r="P539" s="54">
        <v>0.0</v>
      </c>
      <c r="Q539" s="50">
        <v>0.0</v>
      </c>
      <c r="R539" s="50">
        <v>0.0</v>
      </c>
      <c r="S539" s="52">
        <f t="shared" si="4"/>
        <v>0</v>
      </c>
      <c r="T539" s="41" t="s">
        <v>283</v>
      </c>
      <c r="U539" s="49">
        <v>45988.0</v>
      </c>
      <c r="V539" s="49">
        <v>46019.0</v>
      </c>
      <c r="W539" s="42">
        <v>1.0</v>
      </c>
      <c r="X539" s="42" t="s">
        <v>98</v>
      </c>
      <c r="Y539" s="42" t="s">
        <v>85</v>
      </c>
    </row>
    <row r="540" ht="18.0" customHeight="1">
      <c r="A540" s="38" t="s">
        <v>10371</v>
      </c>
      <c r="B540" s="40">
        <v>45989.0</v>
      </c>
      <c r="C540" s="42">
        <v>10205.0</v>
      </c>
      <c r="D540" s="47" t="s">
        <v>1731</v>
      </c>
      <c r="E540" s="46" t="s">
        <v>1732</v>
      </c>
      <c r="F540" s="228" t="s">
        <v>1769</v>
      </c>
      <c r="G540" s="47" t="s">
        <v>217</v>
      </c>
      <c r="H540" s="47" t="s">
        <v>177</v>
      </c>
      <c r="I540" s="42" t="s">
        <v>58</v>
      </c>
      <c r="J540" s="49">
        <v>45193.0</v>
      </c>
      <c r="K540" s="40"/>
      <c r="L540" s="42"/>
      <c r="M540" s="51">
        <v>78000.0</v>
      </c>
      <c r="N540" s="42" t="s">
        <v>75</v>
      </c>
      <c r="O540" s="54">
        <v>0.0</v>
      </c>
      <c r="P540" s="54">
        <v>0.0</v>
      </c>
      <c r="Q540" s="50">
        <v>0.0</v>
      </c>
      <c r="R540" s="50">
        <v>0.0</v>
      </c>
      <c r="S540" s="52">
        <f t="shared" si="4"/>
        <v>0</v>
      </c>
      <c r="T540" s="41" t="s">
        <v>283</v>
      </c>
      <c r="U540" s="49">
        <v>45988.0</v>
      </c>
      <c r="V540" s="49">
        <v>46019.0</v>
      </c>
      <c r="W540" s="42">
        <v>1.0</v>
      </c>
      <c r="X540" s="42" t="s">
        <v>98</v>
      </c>
      <c r="Y540" s="42" t="s">
        <v>85</v>
      </c>
    </row>
    <row r="541" ht="18.0" customHeight="1">
      <c r="A541" s="38" t="s">
        <v>10374</v>
      </c>
      <c r="B541" s="40">
        <v>45989.0</v>
      </c>
      <c r="C541" s="42">
        <v>10205.0</v>
      </c>
      <c r="D541" s="47" t="s">
        <v>1731</v>
      </c>
      <c r="E541" s="46" t="s">
        <v>1732</v>
      </c>
      <c r="F541" s="228" t="s">
        <v>1781</v>
      </c>
      <c r="G541" s="47" t="s">
        <v>217</v>
      </c>
      <c r="H541" s="47" t="s">
        <v>177</v>
      </c>
      <c r="I541" s="42" t="s">
        <v>58</v>
      </c>
      <c r="J541" s="49">
        <v>45193.0</v>
      </c>
      <c r="K541" s="40"/>
      <c r="L541" s="42"/>
      <c r="M541" s="51">
        <v>78000.0</v>
      </c>
      <c r="N541" s="42" t="s">
        <v>75</v>
      </c>
      <c r="O541" s="54">
        <v>0.0</v>
      </c>
      <c r="P541" s="54">
        <v>0.0</v>
      </c>
      <c r="Q541" s="50">
        <v>0.0</v>
      </c>
      <c r="R541" s="50">
        <v>0.0</v>
      </c>
      <c r="S541" s="52">
        <f t="shared" si="4"/>
        <v>0</v>
      </c>
      <c r="T541" s="41" t="s">
        <v>283</v>
      </c>
      <c r="U541" s="49">
        <v>45988.0</v>
      </c>
      <c r="V541" s="49">
        <v>46019.0</v>
      </c>
      <c r="W541" s="42">
        <v>1.0</v>
      </c>
      <c r="X541" s="42" t="s">
        <v>98</v>
      </c>
      <c r="Y541" s="42" t="s">
        <v>85</v>
      </c>
    </row>
    <row r="542" ht="18.0" customHeight="1">
      <c r="A542" s="38" t="s">
        <v>10378</v>
      </c>
      <c r="B542" s="40">
        <v>45989.0</v>
      </c>
      <c r="C542" s="42">
        <v>11985.0</v>
      </c>
      <c r="D542" s="47" t="s">
        <v>778</v>
      </c>
      <c r="E542" s="46" t="s">
        <v>699</v>
      </c>
      <c r="F542" s="228" t="s">
        <v>700</v>
      </c>
      <c r="G542" s="47" t="s">
        <v>701</v>
      </c>
      <c r="H542" s="47" t="s">
        <v>177</v>
      </c>
      <c r="I542" s="42" t="s">
        <v>58</v>
      </c>
      <c r="J542" s="49">
        <v>45411.0</v>
      </c>
      <c r="K542" s="40">
        <v>45988.0</v>
      </c>
      <c r="L542" s="42" t="s">
        <v>75</v>
      </c>
      <c r="M542" s="51">
        <v>0.0</v>
      </c>
      <c r="N542" s="42" t="s">
        <v>75</v>
      </c>
      <c r="O542" s="54">
        <v>118000.0</v>
      </c>
      <c r="P542" s="54">
        <v>0.0</v>
      </c>
      <c r="Q542" s="50">
        <v>0.0</v>
      </c>
      <c r="R542" s="50">
        <v>0.0</v>
      </c>
      <c r="S542" s="52">
        <f t="shared" si="4"/>
        <v>0</v>
      </c>
      <c r="T542" s="41" t="s">
        <v>283</v>
      </c>
      <c r="U542" s="49">
        <v>45988.0</v>
      </c>
      <c r="V542" s="49">
        <v>46025.0</v>
      </c>
      <c r="W542" s="42">
        <v>1.0</v>
      </c>
      <c r="X542" s="42" t="s">
        <v>84</v>
      </c>
      <c r="Y542" s="42" t="s">
        <v>85</v>
      </c>
    </row>
    <row r="543" ht="18.0" customHeight="1">
      <c r="A543" s="38" t="s">
        <v>10388</v>
      </c>
      <c r="B543" s="40">
        <v>45989.0</v>
      </c>
      <c r="C543" s="42">
        <v>11691.0</v>
      </c>
      <c r="D543" s="47" t="s">
        <v>10389</v>
      </c>
      <c r="E543" s="46" t="s">
        <v>271</v>
      </c>
      <c r="F543" s="228" t="s">
        <v>272</v>
      </c>
      <c r="G543" s="47" t="s">
        <v>273</v>
      </c>
      <c r="H543" s="47" t="s">
        <v>156</v>
      </c>
      <c r="I543" s="42" t="s">
        <v>58</v>
      </c>
      <c r="J543" s="49">
        <v>45376.0</v>
      </c>
      <c r="K543" s="40">
        <v>45988.0</v>
      </c>
      <c r="L543" s="42" t="s">
        <v>75</v>
      </c>
      <c r="M543" s="51">
        <v>78000.0</v>
      </c>
      <c r="N543" s="42" t="s">
        <v>75</v>
      </c>
      <c r="O543" s="54">
        <v>80000.0</v>
      </c>
      <c r="P543" s="54">
        <v>0.0</v>
      </c>
      <c r="Q543" s="50">
        <v>0.0</v>
      </c>
      <c r="R543" s="50">
        <v>0.0</v>
      </c>
      <c r="S543" s="52">
        <f t="shared" si="4"/>
        <v>0</v>
      </c>
      <c r="T543" s="41" t="s">
        <v>283</v>
      </c>
      <c r="U543" s="49">
        <v>45988.0</v>
      </c>
      <c r="V543" s="49">
        <v>46021.0</v>
      </c>
      <c r="W543" s="42">
        <v>1.0</v>
      </c>
      <c r="X543" s="42" t="s">
        <v>98</v>
      </c>
      <c r="Y543" s="42" t="s">
        <v>85</v>
      </c>
    </row>
    <row r="544" ht="18.0" customHeight="1">
      <c r="A544" s="38" t="s">
        <v>10392</v>
      </c>
      <c r="B544" s="40">
        <v>45989.0</v>
      </c>
      <c r="C544" s="42">
        <v>2955.0</v>
      </c>
      <c r="D544" s="47" t="s">
        <v>471</v>
      </c>
      <c r="E544" s="46" t="s">
        <v>472</v>
      </c>
      <c r="F544" s="228" t="s">
        <v>473</v>
      </c>
      <c r="G544" s="47" t="s">
        <v>383</v>
      </c>
      <c r="H544" s="47" t="s">
        <v>101</v>
      </c>
      <c r="I544" s="42" t="s">
        <v>58</v>
      </c>
      <c r="J544" s="49">
        <v>44488.0</v>
      </c>
      <c r="K544" s="40">
        <v>45988.0</v>
      </c>
      <c r="L544" s="42" t="s">
        <v>75</v>
      </c>
      <c r="M544" s="51">
        <v>0.0</v>
      </c>
      <c r="N544" s="40">
        <v>45989.0</v>
      </c>
      <c r="O544" s="54">
        <v>78025.0</v>
      </c>
      <c r="P544" s="54">
        <v>0.0</v>
      </c>
      <c r="Q544" s="50">
        <v>0.0</v>
      </c>
      <c r="R544" s="50">
        <v>0.0</v>
      </c>
      <c r="S544" s="52">
        <f t="shared" si="4"/>
        <v>0</v>
      </c>
      <c r="T544" s="41" t="s">
        <v>283</v>
      </c>
      <c r="U544" s="49">
        <v>45989.0</v>
      </c>
      <c r="V544" s="49">
        <v>46020.0</v>
      </c>
      <c r="W544" s="42">
        <v>1.0</v>
      </c>
      <c r="X544" s="42" t="s">
        <v>98</v>
      </c>
      <c r="Y544" s="42" t="s">
        <v>85</v>
      </c>
    </row>
    <row r="545" ht="18.0" customHeight="1">
      <c r="A545" s="38" t="s">
        <v>10395</v>
      </c>
      <c r="B545" s="40">
        <v>45989.0</v>
      </c>
      <c r="C545" s="42">
        <v>8191.0</v>
      </c>
      <c r="D545" s="47" t="s">
        <v>10396</v>
      </c>
      <c r="E545" s="46" t="s">
        <v>8157</v>
      </c>
      <c r="F545" s="228" t="s">
        <v>141</v>
      </c>
      <c r="G545" s="47" t="s">
        <v>142</v>
      </c>
      <c r="H545" s="47" t="s">
        <v>144</v>
      </c>
      <c r="I545" s="42" t="s">
        <v>58</v>
      </c>
      <c r="J545" s="49">
        <v>44955.0</v>
      </c>
      <c r="K545" s="40">
        <v>45988.0</v>
      </c>
      <c r="L545" s="42" t="s">
        <v>75</v>
      </c>
      <c r="M545" s="51">
        <v>0.0</v>
      </c>
      <c r="N545" s="42" t="s">
        <v>75</v>
      </c>
      <c r="O545" s="54">
        <v>118000.0</v>
      </c>
      <c r="P545" s="54">
        <v>0.0</v>
      </c>
      <c r="Q545" s="50">
        <v>0.0</v>
      </c>
      <c r="R545" s="50">
        <v>0.0</v>
      </c>
      <c r="S545" s="52">
        <f t="shared" si="4"/>
        <v>0</v>
      </c>
      <c r="T545" s="41" t="s">
        <v>283</v>
      </c>
      <c r="U545" s="49">
        <v>45988.0</v>
      </c>
      <c r="V545" s="49">
        <v>46019.0</v>
      </c>
      <c r="W545" s="42">
        <v>1.0</v>
      </c>
      <c r="X545" s="42" t="s">
        <v>84</v>
      </c>
      <c r="Y545" s="42" t="s">
        <v>85</v>
      </c>
    </row>
    <row r="546" ht="18.0" customHeight="1">
      <c r="A546" s="38" t="s">
        <v>10406</v>
      </c>
      <c r="B546" s="40">
        <v>45989.0</v>
      </c>
      <c r="C546" s="42">
        <v>2563.0</v>
      </c>
      <c r="D546" s="47" t="s">
        <v>7898</v>
      </c>
      <c r="E546" s="46" t="s">
        <v>417</v>
      </c>
      <c r="F546" s="228" t="s">
        <v>418</v>
      </c>
      <c r="G546" s="47" t="s">
        <v>142</v>
      </c>
      <c r="H546" s="47" t="s">
        <v>144</v>
      </c>
      <c r="I546" s="42" t="s">
        <v>58</v>
      </c>
      <c r="J546" s="49">
        <v>44458.0</v>
      </c>
      <c r="K546" s="40">
        <v>45989.0</v>
      </c>
      <c r="L546" s="42" t="s">
        <v>75</v>
      </c>
      <c r="M546" s="51">
        <v>118000.0</v>
      </c>
      <c r="N546" s="42" t="s">
        <v>75</v>
      </c>
      <c r="O546" s="54">
        <v>120000.0</v>
      </c>
      <c r="P546" s="54">
        <v>0.0</v>
      </c>
      <c r="Q546" s="50">
        <v>0.0</v>
      </c>
      <c r="R546" s="50">
        <v>0.0</v>
      </c>
      <c r="S546" s="52">
        <f t="shared" si="4"/>
        <v>0</v>
      </c>
      <c r="T546" s="41" t="s">
        <v>283</v>
      </c>
      <c r="U546" s="49">
        <v>45989.0</v>
      </c>
      <c r="V546" s="49">
        <v>46028.0</v>
      </c>
      <c r="W546" s="42">
        <v>1.0</v>
      </c>
      <c r="X546" s="42" t="s">
        <v>84</v>
      </c>
      <c r="Y546" s="42" t="s">
        <v>85</v>
      </c>
    </row>
    <row r="547" ht="18.0" customHeight="1">
      <c r="A547" s="38" t="s">
        <v>10413</v>
      </c>
      <c r="B547" s="40">
        <v>45989.0</v>
      </c>
      <c r="C547" s="42">
        <v>4832.0</v>
      </c>
      <c r="D547" s="47" t="s">
        <v>4243</v>
      </c>
      <c r="E547" s="46" t="s">
        <v>5335</v>
      </c>
      <c r="F547" s="228" t="s">
        <v>4246</v>
      </c>
      <c r="G547" s="47" t="s">
        <v>194</v>
      </c>
      <c r="H547" s="47" t="s">
        <v>177</v>
      </c>
      <c r="I547" s="42" t="s">
        <v>58</v>
      </c>
      <c r="J547" s="49">
        <v>44620.0</v>
      </c>
      <c r="K547" s="40">
        <v>45989.0</v>
      </c>
      <c r="L547" s="42" t="s">
        <v>75</v>
      </c>
      <c r="M547" s="51">
        <v>118000.0</v>
      </c>
      <c r="N547" s="42" t="s">
        <v>75</v>
      </c>
      <c r="O547" s="54">
        <v>120045.0</v>
      </c>
      <c r="P547" s="54">
        <v>0.0</v>
      </c>
      <c r="Q547" s="50">
        <v>0.0</v>
      </c>
      <c r="R547" s="50">
        <v>0.0</v>
      </c>
      <c r="S547" s="52">
        <f t="shared" si="4"/>
        <v>0</v>
      </c>
      <c r="T547" s="41" t="s">
        <v>283</v>
      </c>
      <c r="U547" s="49">
        <v>45989.0</v>
      </c>
      <c r="V547" s="49">
        <v>46019.0</v>
      </c>
      <c r="W547" s="42">
        <v>1.0</v>
      </c>
      <c r="X547" s="42" t="s">
        <v>84</v>
      </c>
      <c r="Y547" s="42" t="s">
        <v>85</v>
      </c>
    </row>
    <row r="548" ht="18.0" customHeight="1">
      <c r="A548" s="38" t="s">
        <v>10424</v>
      </c>
      <c r="B548" s="40">
        <v>45989.0</v>
      </c>
      <c r="C548" s="42">
        <v>5138.0</v>
      </c>
      <c r="D548" s="47" t="s">
        <v>8200</v>
      </c>
      <c r="E548" s="46" t="s">
        <v>161</v>
      </c>
      <c r="F548" s="228" t="s">
        <v>163</v>
      </c>
      <c r="G548" s="47" t="s">
        <v>99</v>
      </c>
      <c r="H548" s="47" t="s">
        <v>101</v>
      </c>
      <c r="I548" s="42" t="s">
        <v>58</v>
      </c>
      <c r="J548" s="49">
        <v>44642.0</v>
      </c>
      <c r="K548" s="40">
        <v>45989.0</v>
      </c>
      <c r="L548" s="42" t="s">
        <v>75</v>
      </c>
      <c r="M548" s="51">
        <v>78000.0</v>
      </c>
      <c r="N548" s="42" t="s">
        <v>75</v>
      </c>
      <c r="O548" s="54">
        <v>80000.0</v>
      </c>
      <c r="P548" s="54">
        <v>0.0</v>
      </c>
      <c r="Q548" s="50">
        <v>0.0</v>
      </c>
      <c r="R548" s="50">
        <v>0.0</v>
      </c>
      <c r="S548" s="52">
        <f t="shared" si="4"/>
        <v>0</v>
      </c>
      <c r="T548" s="41" t="s">
        <v>283</v>
      </c>
      <c r="U548" s="49">
        <v>45989.0</v>
      </c>
      <c r="V548" s="49">
        <v>46019.0</v>
      </c>
      <c r="W548" s="42">
        <v>1.0</v>
      </c>
      <c r="X548" s="42" t="s">
        <v>98</v>
      </c>
      <c r="Y548" s="42" t="s">
        <v>85</v>
      </c>
    </row>
    <row r="549" ht="18.0" customHeight="1">
      <c r="A549" s="38" t="s">
        <v>10435</v>
      </c>
      <c r="B549" s="40">
        <v>45992.0</v>
      </c>
      <c r="C549" s="42">
        <v>9111.0</v>
      </c>
      <c r="D549" s="47" t="s">
        <v>5551</v>
      </c>
      <c r="E549" s="46" t="s">
        <v>4228</v>
      </c>
      <c r="F549" s="228" t="s">
        <v>4229</v>
      </c>
      <c r="G549" s="47" t="s">
        <v>243</v>
      </c>
      <c r="H549" s="47" t="s">
        <v>123</v>
      </c>
      <c r="I549" s="42" t="s">
        <v>58</v>
      </c>
      <c r="J549" s="49">
        <v>45069.0</v>
      </c>
      <c r="K549" s="40">
        <v>45989.0</v>
      </c>
      <c r="L549" s="42" t="s">
        <v>75</v>
      </c>
      <c r="M549" s="51">
        <v>0.0</v>
      </c>
      <c r="N549" s="42" t="s">
        <v>75</v>
      </c>
      <c r="O549" s="54">
        <v>118000.0</v>
      </c>
      <c r="P549" s="54">
        <v>0.0</v>
      </c>
      <c r="Q549" s="50">
        <v>0.0</v>
      </c>
      <c r="R549" s="50">
        <v>0.0</v>
      </c>
      <c r="S549" s="52">
        <f t="shared" si="4"/>
        <v>0</v>
      </c>
      <c r="T549" s="41" t="s">
        <v>283</v>
      </c>
      <c r="U549" s="49">
        <v>45989.0</v>
      </c>
      <c r="V549" s="49">
        <v>46019.0</v>
      </c>
      <c r="W549" s="42">
        <v>1.0</v>
      </c>
      <c r="X549" s="42" t="s">
        <v>84</v>
      </c>
      <c r="Y549" s="42" t="s">
        <v>85</v>
      </c>
    </row>
    <row r="550" ht="18.0" customHeight="1">
      <c r="A550" s="38" t="s">
        <v>10457</v>
      </c>
      <c r="B550" s="40">
        <v>45992.0</v>
      </c>
      <c r="C550" s="42">
        <v>9941.0</v>
      </c>
      <c r="D550" s="47" t="s">
        <v>527</v>
      </c>
      <c r="E550" s="46" t="s">
        <v>459</v>
      </c>
      <c r="F550" s="228" t="s">
        <v>460</v>
      </c>
      <c r="G550" s="47" t="s">
        <v>528</v>
      </c>
      <c r="H550" s="47" t="s">
        <v>200</v>
      </c>
      <c r="I550" s="42" t="s">
        <v>58</v>
      </c>
      <c r="J550" s="49">
        <v>45165.0</v>
      </c>
      <c r="K550" s="40">
        <v>45990.0</v>
      </c>
      <c r="L550" s="42" t="s">
        <v>75</v>
      </c>
      <c r="M550" s="51">
        <v>78000.0</v>
      </c>
      <c r="N550" s="42" t="s">
        <v>75</v>
      </c>
      <c r="O550" s="54">
        <v>50052.0</v>
      </c>
      <c r="P550" s="54">
        <v>0.0</v>
      </c>
      <c r="Q550" s="50">
        <v>0.0</v>
      </c>
      <c r="R550" s="50">
        <v>0.0</v>
      </c>
      <c r="S550" s="52">
        <f t="shared" si="4"/>
        <v>0</v>
      </c>
      <c r="T550" s="41" t="s">
        <v>283</v>
      </c>
      <c r="U550" s="49">
        <v>45990.0</v>
      </c>
      <c r="V550" s="49">
        <v>46020.0</v>
      </c>
      <c r="W550" s="42">
        <v>1.0</v>
      </c>
      <c r="X550" s="42" t="s">
        <v>98</v>
      </c>
      <c r="Y550" s="42" t="s">
        <v>85</v>
      </c>
    </row>
    <row r="551" ht="18.0" customHeight="1">
      <c r="A551" s="38" t="s">
        <v>10459</v>
      </c>
      <c r="B551" s="40">
        <v>45992.0</v>
      </c>
      <c r="C551" s="42">
        <v>9441.0</v>
      </c>
      <c r="D551" s="47" t="s">
        <v>782</v>
      </c>
      <c r="E551" s="46" t="s">
        <v>5749</v>
      </c>
      <c r="F551" s="228" t="s">
        <v>615</v>
      </c>
      <c r="G551" s="47" t="s">
        <v>552</v>
      </c>
      <c r="H551" s="47" t="s">
        <v>72</v>
      </c>
      <c r="I551" s="42" t="s">
        <v>58</v>
      </c>
      <c r="J551" s="49">
        <v>45106.0</v>
      </c>
      <c r="K551" s="40">
        <v>45990.0</v>
      </c>
      <c r="L551" s="42" t="s">
        <v>75</v>
      </c>
      <c r="M551" s="51">
        <v>0.0</v>
      </c>
      <c r="N551" s="42" t="s">
        <v>75</v>
      </c>
      <c r="O551" s="54">
        <v>78029.0</v>
      </c>
      <c r="P551" s="54">
        <v>0.0</v>
      </c>
      <c r="Q551" s="50">
        <v>0.0</v>
      </c>
      <c r="R551" s="50">
        <v>0.0</v>
      </c>
      <c r="S551" s="52">
        <f t="shared" si="4"/>
        <v>0</v>
      </c>
      <c r="T551" s="41" t="s">
        <v>283</v>
      </c>
      <c r="U551" s="49">
        <v>45990.0</v>
      </c>
      <c r="V551" s="49">
        <v>46021.0</v>
      </c>
      <c r="W551" s="42">
        <v>1.0</v>
      </c>
      <c r="X551" s="42" t="s">
        <v>98</v>
      </c>
      <c r="Y551" s="42" t="s">
        <v>85</v>
      </c>
    </row>
    <row r="552" ht="18.0" customHeight="1">
      <c r="A552" s="38" t="s">
        <v>10462</v>
      </c>
      <c r="B552" s="40">
        <v>45992.0</v>
      </c>
      <c r="C552" s="42">
        <v>6628.0</v>
      </c>
      <c r="D552" s="47" t="s">
        <v>371</v>
      </c>
      <c r="E552" s="46" t="s">
        <v>95</v>
      </c>
      <c r="F552" s="228" t="s">
        <v>96</v>
      </c>
      <c r="G552" s="47" t="s">
        <v>99</v>
      </c>
      <c r="H552" s="47" t="s">
        <v>101</v>
      </c>
      <c r="I552" s="42" t="s">
        <v>58</v>
      </c>
      <c r="J552" s="49">
        <v>44787.0</v>
      </c>
      <c r="K552" s="40">
        <v>45990.0</v>
      </c>
      <c r="L552" s="42" t="s">
        <v>75</v>
      </c>
      <c r="M552" s="51">
        <v>0.0</v>
      </c>
      <c r="N552" s="42" t="s">
        <v>75</v>
      </c>
      <c r="O552" s="54">
        <v>78081.0</v>
      </c>
      <c r="P552" s="54">
        <v>0.0</v>
      </c>
      <c r="Q552" s="50">
        <v>0.0</v>
      </c>
      <c r="R552" s="50">
        <v>0.0</v>
      </c>
      <c r="S552" s="52">
        <f t="shared" si="4"/>
        <v>0</v>
      </c>
      <c r="T552" s="41" t="s">
        <v>283</v>
      </c>
      <c r="U552" s="49">
        <v>45990.0</v>
      </c>
      <c r="V552" s="49">
        <v>46020.0</v>
      </c>
      <c r="W552" s="42">
        <v>1.0</v>
      </c>
      <c r="X552" s="42" t="s">
        <v>98</v>
      </c>
      <c r="Y552" s="42" t="s">
        <v>85</v>
      </c>
    </row>
    <row r="553" ht="18.0" customHeight="1">
      <c r="A553" s="38" t="s">
        <v>10465</v>
      </c>
      <c r="B553" s="40">
        <v>45992.0</v>
      </c>
      <c r="C553" s="42">
        <v>3440.0</v>
      </c>
      <c r="D553" s="47" t="s">
        <v>5206</v>
      </c>
      <c r="E553" s="46" t="s">
        <v>5996</v>
      </c>
      <c r="F553" s="228" t="s">
        <v>299</v>
      </c>
      <c r="G553" s="47" t="s">
        <v>300</v>
      </c>
      <c r="H553" s="47" t="s">
        <v>134</v>
      </c>
      <c r="I553" s="42" t="s">
        <v>58</v>
      </c>
      <c r="J553" s="49">
        <v>44528.0</v>
      </c>
      <c r="K553" s="40">
        <v>45990.0</v>
      </c>
      <c r="L553" s="42" t="s">
        <v>75</v>
      </c>
      <c r="M553" s="51">
        <v>0.0</v>
      </c>
      <c r="N553" s="42" t="s">
        <v>75</v>
      </c>
      <c r="O553" s="54">
        <v>118000.0</v>
      </c>
      <c r="P553" s="54">
        <v>0.0</v>
      </c>
      <c r="Q553" s="50">
        <v>0.0</v>
      </c>
      <c r="R553" s="50">
        <v>0.0</v>
      </c>
      <c r="S553" s="52">
        <f t="shared" si="4"/>
        <v>0</v>
      </c>
      <c r="T553" s="41" t="s">
        <v>283</v>
      </c>
      <c r="U553" s="49">
        <v>45990.0</v>
      </c>
      <c r="V553" s="49">
        <v>46020.0</v>
      </c>
      <c r="W553" s="42">
        <v>1.0</v>
      </c>
      <c r="X553" s="42" t="s">
        <v>84</v>
      </c>
      <c r="Y553" s="42" t="s">
        <v>85</v>
      </c>
    </row>
    <row r="554" ht="18.0" customHeight="1">
      <c r="A554" s="38" t="s">
        <v>10471</v>
      </c>
      <c r="B554" s="40">
        <v>45992.0</v>
      </c>
      <c r="C554" s="42">
        <v>7081.0</v>
      </c>
      <c r="D554" s="47" t="s">
        <v>173</v>
      </c>
      <c r="E554" s="46" t="s">
        <v>176</v>
      </c>
      <c r="F554" s="228" t="s">
        <v>10472</v>
      </c>
      <c r="G554" s="47" t="s">
        <v>179</v>
      </c>
      <c r="H554" s="47" t="s">
        <v>177</v>
      </c>
      <c r="I554" s="42" t="s">
        <v>58</v>
      </c>
      <c r="J554" s="49">
        <v>44831.0</v>
      </c>
      <c r="K554" s="40">
        <v>45990.0</v>
      </c>
      <c r="L554" s="42" t="s">
        <v>75</v>
      </c>
      <c r="M554" s="51">
        <v>78000.0</v>
      </c>
      <c r="N554" s="42" t="s">
        <v>75</v>
      </c>
      <c r="O554" s="54">
        <v>78086.0</v>
      </c>
      <c r="P554" s="54">
        <v>0.0</v>
      </c>
      <c r="Q554" s="50">
        <v>0.0</v>
      </c>
      <c r="R554" s="50">
        <v>0.0</v>
      </c>
      <c r="S554" s="52">
        <f t="shared" si="4"/>
        <v>0</v>
      </c>
      <c r="T554" s="41" t="s">
        <v>283</v>
      </c>
      <c r="U554" s="49">
        <v>45991.0</v>
      </c>
      <c r="V554" s="49">
        <v>46021.0</v>
      </c>
      <c r="W554" s="42">
        <v>1.0</v>
      </c>
      <c r="X554" s="42" t="s">
        <v>98</v>
      </c>
      <c r="Y554" s="42" t="s">
        <v>85</v>
      </c>
    </row>
    <row r="555" ht="18.0" customHeight="1">
      <c r="A555" s="38" t="s">
        <v>10474</v>
      </c>
      <c r="B555" s="40">
        <v>45992.0</v>
      </c>
      <c r="C555" s="42">
        <v>9393.0</v>
      </c>
      <c r="D555" s="47" t="s">
        <v>5000</v>
      </c>
      <c r="E555" s="46" t="s">
        <v>1671</v>
      </c>
      <c r="F555" s="228" t="s">
        <v>4456</v>
      </c>
      <c r="G555" s="47" t="s">
        <v>121</v>
      </c>
      <c r="H555" s="47" t="s">
        <v>123</v>
      </c>
      <c r="I555" s="42" t="s">
        <v>58</v>
      </c>
      <c r="J555" s="49">
        <v>45100.0</v>
      </c>
      <c r="K555" s="40">
        <v>45990.0</v>
      </c>
      <c r="L555" s="42" t="s">
        <v>75</v>
      </c>
      <c r="M555" s="51">
        <v>0.0</v>
      </c>
      <c r="N555" s="42" t="s">
        <v>75</v>
      </c>
      <c r="O555" s="54">
        <v>78024.0</v>
      </c>
      <c r="P555" s="54">
        <v>0.0</v>
      </c>
      <c r="Q555" s="50">
        <v>0.0</v>
      </c>
      <c r="R555" s="50">
        <v>0.0</v>
      </c>
      <c r="S555" s="52">
        <f t="shared" si="4"/>
        <v>0</v>
      </c>
      <c r="T555" s="41" t="s">
        <v>283</v>
      </c>
      <c r="U555" s="49">
        <v>45990.0</v>
      </c>
      <c r="V555" s="49">
        <v>46021.0</v>
      </c>
      <c r="W555" s="42">
        <v>1.0</v>
      </c>
      <c r="X555" s="42" t="s">
        <v>98</v>
      </c>
      <c r="Y555" s="42" t="s">
        <v>85</v>
      </c>
    </row>
    <row r="556" ht="18.0" customHeight="1">
      <c r="A556" s="38" t="s">
        <v>10480</v>
      </c>
      <c r="B556" s="40">
        <v>45992.0</v>
      </c>
      <c r="C556" s="42">
        <v>7627.0</v>
      </c>
      <c r="D556" s="47" t="s">
        <v>4412</v>
      </c>
      <c r="E556" s="46" t="s">
        <v>4413</v>
      </c>
      <c r="F556" s="228" t="s">
        <v>4414</v>
      </c>
      <c r="G556" s="47" t="s">
        <v>1940</v>
      </c>
      <c r="H556" s="47" t="s">
        <v>156</v>
      </c>
      <c r="I556" s="42" t="s">
        <v>58</v>
      </c>
      <c r="J556" s="49">
        <v>44888.0</v>
      </c>
      <c r="K556" s="40">
        <v>45990.0</v>
      </c>
      <c r="L556" s="42" t="s">
        <v>75</v>
      </c>
      <c r="M556" s="51">
        <v>0.0</v>
      </c>
      <c r="N556" s="42" t="s">
        <v>75</v>
      </c>
      <c r="O556" s="54">
        <v>78000.0</v>
      </c>
      <c r="P556" s="54">
        <v>0.0</v>
      </c>
      <c r="Q556" s="50">
        <v>0.0</v>
      </c>
      <c r="R556" s="50">
        <v>0.0</v>
      </c>
      <c r="S556" s="52">
        <f t="shared" si="4"/>
        <v>0</v>
      </c>
      <c r="T556" s="41" t="s">
        <v>283</v>
      </c>
      <c r="U556" s="49">
        <v>45990.0</v>
      </c>
      <c r="V556" s="49">
        <v>46020.0</v>
      </c>
      <c r="W556" s="42">
        <v>1.0</v>
      </c>
      <c r="X556" s="42" t="s">
        <v>98</v>
      </c>
      <c r="Y556" s="42" t="s">
        <v>85</v>
      </c>
    </row>
    <row r="557" ht="18.0" customHeight="1">
      <c r="A557" s="38" t="s">
        <v>10482</v>
      </c>
      <c r="B557" s="40">
        <v>45992.0</v>
      </c>
      <c r="C557" s="42">
        <v>6472.0</v>
      </c>
      <c r="D557" s="47" t="s">
        <v>193</v>
      </c>
      <c r="E557" s="46" t="s">
        <v>196</v>
      </c>
      <c r="F557" s="228" t="s">
        <v>386</v>
      </c>
      <c r="G557" s="47" t="s">
        <v>199</v>
      </c>
      <c r="H557" s="47" t="s">
        <v>200</v>
      </c>
      <c r="I557" s="42" t="s">
        <v>58</v>
      </c>
      <c r="J557" s="49">
        <v>44773.0</v>
      </c>
      <c r="K557" s="40">
        <v>45990.0</v>
      </c>
      <c r="L557" s="42" t="s">
        <v>75</v>
      </c>
      <c r="M557" s="51">
        <v>118000.0</v>
      </c>
      <c r="N557" s="42" t="s">
        <v>75</v>
      </c>
      <c r="O557" s="54">
        <v>120074.0</v>
      </c>
      <c r="P557" s="54">
        <v>0.0</v>
      </c>
      <c r="Q557" s="50">
        <v>0.0</v>
      </c>
      <c r="R557" s="50">
        <v>0.0</v>
      </c>
      <c r="S557" s="52">
        <f t="shared" si="4"/>
        <v>0</v>
      </c>
      <c r="T557" s="41" t="s">
        <v>283</v>
      </c>
      <c r="U557" s="49">
        <v>45990.0</v>
      </c>
      <c r="V557" s="49">
        <v>46020.0</v>
      </c>
      <c r="W557" s="42">
        <v>1.0</v>
      </c>
      <c r="X557" s="42" t="s">
        <v>84</v>
      </c>
      <c r="Y557" s="42" t="s">
        <v>85</v>
      </c>
    </row>
    <row r="558" ht="18.0" customHeight="1">
      <c r="A558" s="38" t="s">
        <v>10484</v>
      </c>
      <c r="B558" s="40">
        <v>45992.0</v>
      </c>
      <c r="C558" s="42">
        <v>8421.0</v>
      </c>
      <c r="D558" s="47" t="s">
        <v>603</v>
      </c>
      <c r="E558" s="46" t="s">
        <v>604</v>
      </c>
      <c r="F558" s="228" t="s">
        <v>605</v>
      </c>
      <c r="G558" s="47" t="s">
        <v>243</v>
      </c>
      <c r="H558" s="47" t="s">
        <v>123</v>
      </c>
      <c r="I558" s="42" t="s">
        <v>58</v>
      </c>
      <c r="J558" s="49">
        <v>44984.0</v>
      </c>
      <c r="K558" s="40">
        <v>45991.0</v>
      </c>
      <c r="L558" s="40">
        <v>45990.0</v>
      </c>
      <c r="M558" s="51">
        <v>0.0</v>
      </c>
      <c r="N558" s="42" t="s">
        <v>75</v>
      </c>
      <c r="O558" s="54">
        <v>118000.0</v>
      </c>
      <c r="P558" s="54">
        <v>0.0</v>
      </c>
      <c r="Q558" s="50">
        <v>0.0</v>
      </c>
      <c r="R558" s="50">
        <v>0.0</v>
      </c>
      <c r="S558" s="52">
        <f t="shared" si="4"/>
        <v>0</v>
      </c>
      <c r="T558" s="41" t="s">
        <v>283</v>
      </c>
      <c r="U558" s="49">
        <v>45991.0</v>
      </c>
      <c r="V558" s="49">
        <v>46021.0</v>
      </c>
      <c r="W558" s="42">
        <v>1.0</v>
      </c>
      <c r="X558" s="42" t="s">
        <v>84</v>
      </c>
      <c r="Y558" s="42" t="s">
        <v>85</v>
      </c>
    </row>
    <row r="559" ht="18.0" customHeight="1">
      <c r="A559" s="38" t="s">
        <v>10487</v>
      </c>
      <c r="B559" s="40">
        <v>45992.0</v>
      </c>
      <c r="C559" s="42">
        <v>4768.0</v>
      </c>
      <c r="D559" s="47" t="s">
        <v>8579</v>
      </c>
      <c r="E559" s="46" t="s">
        <v>599</v>
      </c>
      <c r="F559" s="228" t="s">
        <v>600</v>
      </c>
      <c r="G559" s="47" t="s">
        <v>601</v>
      </c>
      <c r="H559" s="47" t="s">
        <v>177</v>
      </c>
      <c r="I559" s="42" t="s">
        <v>58</v>
      </c>
      <c r="J559" s="49">
        <v>44614.0</v>
      </c>
      <c r="K559" s="40">
        <v>45990.0</v>
      </c>
      <c r="L559" s="42" t="s">
        <v>75</v>
      </c>
      <c r="M559" s="51">
        <v>0.0</v>
      </c>
      <c r="N559" s="42" t="s">
        <v>75</v>
      </c>
      <c r="O559" s="54">
        <v>78000.0</v>
      </c>
      <c r="P559" s="54">
        <v>0.0</v>
      </c>
      <c r="Q559" s="50">
        <v>0.0</v>
      </c>
      <c r="R559" s="50">
        <v>0.0</v>
      </c>
      <c r="S559" s="52">
        <f t="shared" si="4"/>
        <v>0</v>
      </c>
      <c r="T559" s="41" t="s">
        <v>283</v>
      </c>
      <c r="U559" s="49">
        <v>45990.0</v>
      </c>
      <c r="V559" s="49">
        <v>46022.0</v>
      </c>
      <c r="W559" s="42">
        <v>1.0</v>
      </c>
      <c r="X559" s="42" t="s">
        <v>98</v>
      </c>
      <c r="Y559" s="42" t="s">
        <v>85</v>
      </c>
    </row>
    <row r="560" ht="18.0" customHeight="1">
      <c r="A560" s="38" t="s">
        <v>10490</v>
      </c>
      <c r="B560" s="40">
        <v>45992.0</v>
      </c>
      <c r="C560" s="42">
        <v>4768.0</v>
      </c>
      <c r="D560" s="47" t="s">
        <v>8579</v>
      </c>
      <c r="E560" s="46" t="s">
        <v>599</v>
      </c>
      <c r="F560" s="228" t="s">
        <v>608</v>
      </c>
      <c r="G560" s="47" t="s">
        <v>601</v>
      </c>
      <c r="H560" s="47" t="s">
        <v>177</v>
      </c>
      <c r="I560" s="42" t="s">
        <v>58</v>
      </c>
      <c r="J560" s="49">
        <v>44614.0</v>
      </c>
      <c r="K560" s="40">
        <v>45990.0</v>
      </c>
      <c r="L560" s="42" t="s">
        <v>75</v>
      </c>
      <c r="M560" s="51">
        <v>0.0</v>
      </c>
      <c r="N560" s="42" t="s">
        <v>75</v>
      </c>
      <c r="O560" s="54">
        <v>78000.0</v>
      </c>
      <c r="P560" s="54">
        <v>0.0</v>
      </c>
      <c r="Q560" s="50">
        <v>0.0</v>
      </c>
      <c r="R560" s="50">
        <v>0.0</v>
      </c>
      <c r="S560" s="52">
        <f t="shared" si="4"/>
        <v>0</v>
      </c>
      <c r="T560" s="41" t="s">
        <v>283</v>
      </c>
      <c r="U560" s="49">
        <v>45990.0</v>
      </c>
      <c r="V560" s="49">
        <v>46023.0</v>
      </c>
      <c r="W560" s="42">
        <v>1.0</v>
      </c>
      <c r="X560" s="42" t="s">
        <v>98</v>
      </c>
      <c r="Y560" s="42" t="s">
        <v>85</v>
      </c>
    </row>
    <row r="561" ht="18.0" customHeight="1">
      <c r="A561" s="38" t="s">
        <v>10495</v>
      </c>
      <c r="B561" s="40">
        <v>45992.0</v>
      </c>
      <c r="C561" s="42">
        <v>7425.0</v>
      </c>
      <c r="D561" s="47" t="s">
        <v>10496</v>
      </c>
      <c r="E561" s="46" t="s">
        <v>665</v>
      </c>
      <c r="F561" s="228" t="s">
        <v>666</v>
      </c>
      <c r="G561" s="47" t="s">
        <v>404</v>
      </c>
      <c r="H561" s="47" t="s">
        <v>72</v>
      </c>
      <c r="I561" s="42" t="s">
        <v>58</v>
      </c>
      <c r="J561" s="49">
        <v>44866.0</v>
      </c>
      <c r="K561" s="40">
        <v>45990.0</v>
      </c>
      <c r="L561" s="42" t="s">
        <v>75</v>
      </c>
      <c r="M561" s="51">
        <v>0.0</v>
      </c>
      <c r="N561" s="40">
        <v>45991.0</v>
      </c>
      <c r="O561" s="54">
        <v>78083.0</v>
      </c>
      <c r="P561" s="54">
        <v>0.0</v>
      </c>
      <c r="Q561" s="50">
        <v>0.0</v>
      </c>
      <c r="R561" s="50">
        <v>0.0</v>
      </c>
      <c r="S561" s="52">
        <f t="shared" si="4"/>
        <v>0</v>
      </c>
      <c r="T561" s="41" t="s">
        <v>283</v>
      </c>
      <c r="U561" s="49">
        <v>45991.0</v>
      </c>
      <c r="V561" s="49">
        <v>46021.0</v>
      </c>
      <c r="W561" s="42">
        <v>1.0</v>
      </c>
      <c r="X561" s="42" t="s">
        <v>98</v>
      </c>
      <c r="Y561" s="42" t="s">
        <v>85</v>
      </c>
    </row>
    <row r="562" ht="18.0" customHeight="1">
      <c r="A562" s="38" t="s">
        <v>10503</v>
      </c>
      <c r="B562" s="40">
        <v>45992.0</v>
      </c>
      <c r="C562" s="42">
        <v>8177.0</v>
      </c>
      <c r="D562" s="47" t="s">
        <v>5236</v>
      </c>
      <c r="E562" s="46" t="s">
        <v>521</v>
      </c>
      <c r="F562" s="228" t="s">
        <v>523</v>
      </c>
      <c r="G562" s="47" t="s">
        <v>70</v>
      </c>
      <c r="H562" s="47" t="s">
        <v>72</v>
      </c>
      <c r="I562" s="42" t="s">
        <v>58</v>
      </c>
      <c r="J562" s="49">
        <v>44954.0</v>
      </c>
      <c r="K562" s="40">
        <v>45991.0</v>
      </c>
      <c r="L562" s="42" t="s">
        <v>75</v>
      </c>
      <c r="M562" s="51">
        <v>0.0</v>
      </c>
      <c r="N562" s="40">
        <v>45992.0</v>
      </c>
      <c r="O562" s="54">
        <v>118000.0</v>
      </c>
      <c r="P562" s="54">
        <v>0.0</v>
      </c>
      <c r="Q562" s="50">
        <v>0.0</v>
      </c>
      <c r="R562" s="50">
        <v>0.0</v>
      </c>
      <c r="S562" s="52">
        <f t="shared" si="4"/>
        <v>0</v>
      </c>
      <c r="T562" s="41" t="s">
        <v>283</v>
      </c>
      <c r="U562" s="49">
        <v>45992.0</v>
      </c>
      <c r="V562" s="49">
        <v>46022.0</v>
      </c>
      <c r="W562" s="42">
        <v>1.0</v>
      </c>
      <c r="X562" s="42" t="s">
        <v>84</v>
      </c>
      <c r="Y562" s="42" t="s">
        <v>85</v>
      </c>
    </row>
    <row r="563" ht="18.0" customHeight="1">
      <c r="A563" s="38" t="s">
        <v>10505</v>
      </c>
      <c r="B563" s="40">
        <v>45993.0</v>
      </c>
      <c r="C563" s="42">
        <v>3230.0</v>
      </c>
      <c r="D563" s="47" t="s">
        <v>891</v>
      </c>
      <c r="E563" s="46" t="s">
        <v>736</v>
      </c>
      <c r="F563" s="228" t="s">
        <v>737</v>
      </c>
      <c r="G563" s="47" t="s">
        <v>738</v>
      </c>
      <c r="H563" s="47" t="s">
        <v>124</v>
      </c>
      <c r="I563" s="42" t="s">
        <v>58</v>
      </c>
      <c r="J563" s="49">
        <v>44516.0</v>
      </c>
      <c r="K563" s="40">
        <v>45991.0</v>
      </c>
      <c r="L563" s="42" t="s">
        <v>75</v>
      </c>
      <c r="M563" s="51">
        <v>0.0</v>
      </c>
      <c r="N563" s="42" t="s">
        <v>75</v>
      </c>
      <c r="O563" s="54">
        <v>78000.0</v>
      </c>
      <c r="P563" s="54">
        <v>0.0</v>
      </c>
      <c r="Q563" s="50">
        <v>0.0</v>
      </c>
      <c r="R563" s="50">
        <v>0.0</v>
      </c>
      <c r="S563" s="52">
        <f t="shared" si="4"/>
        <v>0</v>
      </c>
      <c r="T563" s="41" t="s">
        <v>283</v>
      </c>
      <c r="U563" s="49">
        <v>45991.0</v>
      </c>
      <c r="V563" s="49">
        <v>46030.0</v>
      </c>
      <c r="W563" s="42">
        <v>1.0</v>
      </c>
      <c r="X563" s="42" t="s">
        <v>98</v>
      </c>
      <c r="Y563" s="42" t="s">
        <v>85</v>
      </c>
    </row>
    <row r="564" ht="18.0" customHeight="1">
      <c r="A564" s="38" t="s">
        <v>10509</v>
      </c>
      <c r="B564" s="40">
        <v>45993.0</v>
      </c>
      <c r="C564" s="42">
        <v>11703.0</v>
      </c>
      <c r="D564" s="47" t="s">
        <v>1836</v>
      </c>
      <c r="E564" s="46" t="s">
        <v>524</v>
      </c>
      <c r="F564" s="228" t="s">
        <v>525</v>
      </c>
      <c r="G564" s="47" t="s">
        <v>404</v>
      </c>
      <c r="H564" s="47" t="s">
        <v>72</v>
      </c>
      <c r="I564" s="42" t="s">
        <v>58</v>
      </c>
      <c r="J564" s="49">
        <v>45377.0</v>
      </c>
      <c r="K564" s="40">
        <v>45991.0</v>
      </c>
      <c r="L564" s="42" t="s">
        <v>75</v>
      </c>
      <c r="M564" s="51">
        <v>0.0</v>
      </c>
      <c r="N564" s="42" t="s">
        <v>75</v>
      </c>
      <c r="O564" s="54">
        <v>118000.0</v>
      </c>
      <c r="P564" s="54">
        <v>0.0</v>
      </c>
      <c r="Q564" s="50">
        <v>0.0</v>
      </c>
      <c r="R564" s="50">
        <v>0.0</v>
      </c>
      <c r="S564" s="52">
        <f t="shared" si="4"/>
        <v>0</v>
      </c>
      <c r="T564" s="41" t="s">
        <v>283</v>
      </c>
      <c r="U564" s="49">
        <v>45991.0</v>
      </c>
      <c r="V564" s="49">
        <v>46021.0</v>
      </c>
      <c r="W564" s="42">
        <v>1.0</v>
      </c>
      <c r="X564" s="42" t="s">
        <v>84</v>
      </c>
      <c r="Y564" s="42" t="s">
        <v>85</v>
      </c>
    </row>
    <row r="565" ht="18.0" customHeight="1">
      <c r="A565" s="38" t="s">
        <v>10514</v>
      </c>
      <c r="B565" s="40">
        <v>45993.0</v>
      </c>
      <c r="C565" s="42">
        <v>7825.0</v>
      </c>
      <c r="D565" s="47" t="s">
        <v>61</v>
      </c>
      <c r="E565" s="46" t="s">
        <v>60</v>
      </c>
      <c r="F565" s="228" t="s">
        <v>63</v>
      </c>
      <c r="G565" s="47" t="s">
        <v>64</v>
      </c>
      <c r="H565" s="47" t="s">
        <v>66</v>
      </c>
      <c r="I565" s="42" t="s">
        <v>58</v>
      </c>
      <c r="J565" s="49">
        <v>44913.0</v>
      </c>
      <c r="K565" s="40">
        <v>45991.0</v>
      </c>
      <c r="L565" s="42" t="s">
        <v>75</v>
      </c>
      <c r="M565" s="51">
        <v>0.0</v>
      </c>
      <c r="N565" s="40">
        <v>45992.0</v>
      </c>
      <c r="O565" s="54">
        <v>118000.0</v>
      </c>
      <c r="P565" s="54">
        <v>0.0</v>
      </c>
      <c r="Q565" s="50">
        <v>0.0</v>
      </c>
      <c r="R565" s="50">
        <v>0.0</v>
      </c>
      <c r="S565" s="52">
        <f t="shared" si="4"/>
        <v>0</v>
      </c>
      <c r="T565" s="41" t="s">
        <v>283</v>
      </c>
      <c r="U565" s="49">
        <v>45992.0</v>
      </c>
      <c r="V565" s="49">
        <v>46022.0</v>
      </c>
      <c r="W565" s="42">
        <v>1.0</v>
      </c>
      <c r="X565" s="42" t="s">
        <v>84</v>
      </c>
      <c r="Y565" s="42" t="s">
        <v>85</v>
      </c>
    </row>
    <row r="566" ht="18.0" customHeight="1">
      <c r="A566" s="38" t="s">
        <v>10516</v>
      </c>
      <c r="B566" s="40">
        <v>45993.0</v>
      </c>
      <c r="C566" s="42">
        <v>4858.0</v>
      </c>
      <c r="D566" s="47" t="s">
        <v>3342</v>
      </c>
      <c r="E566" s="46" t="s">
        <v>222</v>
      </c>
      <c r="F566" s="228" t="s">
        <v>226</v>
      </c>
      <c r="G566" s="47" t="s">
        <v>227</v>
      </c>
      <c r="H566" s="47" t="s">
        <v>102</v>
      </c>
      <c r="I566" s="42" t="s">
        <v>58</v>
      </c>
      <c r="J566" s="49">
        <v>44622.0</v>
      </c>
      <c r="K566" s="40">
        <v>45991.0</v>
      </c>
      <c r="L566" s="42" t="s">
        <v>75</v>
      </c>
      <c r="M566" s="51">
        <v>0.0</v>
      </c>
      <c r="N566" s="42" t="s">
        <v>75</v>
      </c>
      <c r="O566" s="54">
        <v>78002.0</v>
      </c>
      <c r="P566" s="54">
        <v>0.0</v>
      </c>
      <c r="Q566" s="50">
        <v>0.0</v>
      </c>
      <c r="R566" s="50">
        <v>0.0</v>
      </c>
      <c r="S566" s="52">
        <f t="shared" si="4"/>
        <v>0</v>
      </c>
      <c r="T566" s="41" t="s">
        <v>283</v>
      </c>
      <c r="U566" s="49">
        <v>45991.0</v>
      </c>
      <c r="V566" s="49">
        <v>46021.0</v>
      </c>
      <c r="W566" s="42">
        <v>1.0</v>
      </c>
      <c r="X566" s="42" t="s">
        <v>98</v>
      </c>
      <c r="Y566" s="42" t="s">
        <v>85</v>
      </c>
    </row>
    <row r="567" ht="18.0" customHeight="1">
      <c r="A567" s="158" t="s">
        <v>10518</v>
      </c>
      <c r="B567" s="40">
        <v>45993.0</v>
      </c>
      <c r="C567" s="42">
        <v>16961.0</v>
      </c>
      <c r="D567" s="47" t="s">
        <v>10519</v>
      </c>
      <c r="E567" s="46" t="s">
        <v>10520</v>
      </c>
      <c r="F567" s="228" t="s">
        <v>10521</v>
      </c>
      <c r="G567" s="47" t="s">
        <v>234</v>
      </c>
      <c r="H567" s="47" t="s">
        <v>235</v>
      </c>
      <c r="I567" s="42" t="s">
        <v>58</v>
      </c>
      <c r="J567" s="49">
        <v>45988.0</v>
      </c>
      <c r="K567" s="40">
        <v>45991.0</v>
      </c>
      <c r="L567" s="42" t="s">
        <v>75</v>
      </c>
      <c r="M567" s="51">
        <v>0.0</v>
      </c>
      <c r="N567" s="40">
        <v>45992.0</v>
      </c>
      <c r="O567" s="54">
        <v>1998094.0</v>
      </c>
      <c r="P567" s="54">
        <v>0.0</v>
      </c>
      <c r="Q567" s="50">
        <v>0.0</v>
      </c>
      <c r="R567" s="50">
        <v>0.0</v>
      </c>
      <c r="S567" s="52">
        <f t="shared" si="4"/>
        <v>0</v>
      </c>
      <c r="T567" s="41" t="s">
        <v>283</v>
      </c>
      <c r="U567" s="49">
        <v>45992.0</v>
      </c>
      <c r="V567" s="49">
        <v>46540.0</v>
      </c>
      <c r="W567" s="42">
        <v>18.0</v>
      </c>
      <c r="X567" s="42" t="s">
        <v>84</v>
      </c>
      <c r="Y567" s="42" t="s">
        <v>221</v>
      </c>
    </row>
    <row r="568" ht="18.0" customHeight="1">
      <c r="A568" s="38" t="s">
        <v>10526</v>
      </c>
      <c r="B568" s="40">
        <v>45993.0</v>
      </c>
      <c r="C568" s="42">
        <v>4072.0</v>
      </c>
      <c r="D568" s="47" t="s">
        <v>717</v>
      </c>
      <c r="E568" s="46" t="s">
        <v>718</v>
      </c>
      <c r="F568" s="228" t="s">
        <v>4034</v>
      </c>
      <c r="G568" s="47" t="s">
        <v>601</v>
      </c>
      <c r="H568" s="47" t="s">
        <v>177</v>
      </c>
      <c r="I568" s="42" t="s">
        <v>58</v>
      </c>
      <c r="J568" s="49">
        <v>44566.0</v>
      </c>
      <c r="K568" s="40">
        <v>45991.0</v>
      </c>
      <c r="L568" s="42" t="s">
        <v>75</v>
      </c>
      <c r="M568" s="51">
        <v>118000.0</v>
      </c>
      <c r="N568" s="42" t="s">
        <v>75</v>
      </c>
      <c r="O568" s="54">
        <v>150000.0</v>
      </c>
      <c r="P568" s="54">
        <v>0.0</v>
      </c>
      <c r="Q568" s="50">
        <v>0.0</v>
      </c>
      <c r="R568" s="50">
        <v>0.0</v>
      </c>
      <c r="S568" s="52">
        <f t="shared" si="4"/>
        <v>0</v>
      </c>
      <c r="T568" s="41" t="s">
        <v>283</v>
      </c>
      <c r="U568" s="49">
        <v>45991.0</v>
      </c>
      <c r="V568" s="49">
        <v>46021.0</v>
      </c>
      <c r="W568" s="42">
        <v>1.0</v>
      </c>
      <c r="X568" s="42" t="s">
        <v>84</v>
      </c>
      <c r="Y568" s="42" t="s">
        <v>85</v>
      </c>
    </row>
    <row r="569" ht="18.0" customHeight="1">
      <c r="A569" s="38" t="s">
        <v>10528</v>
      </c>
      <c r="B569" s="40">
        <v>45993.0</v>
      </c>
      <c r="C569" s="42">
        <v>8912.0</v>
      </c>
      <c r="D569" s="47" t="s">
        <v>5057</v>
      </c>
      <c r="E569" s="46" t="s">
        <v>3492</v>
      </c>
      <c r="F569" s="228" t="s">
        <v>3500</v>
      </c>
      <c r="G569" s="47" t="s">
        <v>3303</v>
      </c>
      <c r="H569" s="47" t="s">
        <v>134</v>
      </c>
      <c r="I569" s="42" t="s">
        <v>58</v>
      </c>
      <c r="J569" s="49">
        <v>45047.0</v>
      </c>
      <c r="K569" s="40">
        <v>45991.0</v>
      </c>
      <c r="L569" s="42" t="s">
        <v>75</v>
      </c>
      <c r="M569" s="51">
        <v>0.0</v>
      </c>
      <c r="N569" s="42" t="s">
        <v>75</v>
      </c>
      <c r="O569" s="54">
        <v>78000.0</v>
      </c>
      <c r="P569" s="54">
        <v>0.0</v>
      </c>
      <c r="Q569" s="50">
        <v>0.0</v>
      </c>
      <c r="R569" s="50">
        <v>0.0</v>
      </c>
      <c r="S569" s="52">
        <f t="shared" si="4"/>
        <v>0</v>
      </c>
      <c r="T569" s="41" t="s">
        <v>283</v>
      </c>
      <c r="U569" s="49">
        <v>45991.0</v>
      </c>
      <c r="V569" s="49">
        <v>46023.0</v>
      </c>
      <c r="W569" s="42">
        <v>1.0</v>
      </c>
      <c r="X569" s="42" t="s">
        <v>98</v>
      </c>
      <c r="Y569" s="42" t="s">
        <v>85</v>
      </c>
    </row>
    <row r="570" ht="18.0" customHeight="1">
      <c r="A570" s="472" t="s">
        <v>10529</v>
      </c>
      <c r="B570" s="187">
        <v>45993.0</v>
      </c>
      <c r="C570" s="188">
        <v>10569.0</v>
      </c>
      <c r="D570" s="190" t="s">
        <v>8543</v>
      </c>
      <c r="E570" s="186" t="s">
        <v>1655</v>
      </c>
      <c r="F570" s="548" t="s">
        <v>1656</v>
      </c>
      <c r="G570" s="190" t="s">
        <v>1658</v>
      </c>
      <c r="H570" s="190" t="s">
        <v>101</v>
      </c>
      <c r="I570" s="188" t="s">
        <v>58</v>
      </c>
      <c r="J570" s="191">
        <v>45237.0</v>
      </c>
      <c r="K570" s="187">
        <v>45992.0</v>
      </c>
      <c r="L570" s="187">
        <v>45991.0</v>
      </c>
      <c r="M570" s="192">
        <v>118000.0</v>
      </c>
      <c r="N570" s="187">
        <v>45992.0</v>
      </c>
      <c r="O570" s="193">
        <v>120049.0</v>
      </c>
      <c r="P570" s="54">
        <v>0.0</v>
      </c>
      <c r="Q570" s="50">
        <v>0.0</v>
      </c>
      <c r="R570" s="50">
        <v>0.0</v>
      </c>
      <c r="S570" s="52">
        <f t="shared" si="4"/>
        <v>0</v>
      </c>
      <c r="T570" s="41" t="s">
        <v>283</v>
      </c>
      <c r="U570" s="191">
        <v>45992.0</v>
      </c>
      <c r="V570" s="191">
        <v>46022.0</v>
      </c>
      <c r="W570" s="188">
        <v>1.0</v>
      </c>
      <c r="X570" s="188" t="s">
        <v>84</v>
      </c>
      <c r="Y570" s="188" t="s">
        <v>85</v>
      </c>
    </row>
    <row r="571" ht="18.0" customHeight="1">
      <c r="A571" s="38" t="s">
        <v>10387</v>
      </c>
      <c r="B571" s="40">
        <v>45960.0</v>
      </c>
      <c r="C571" s="42">
        <v>13345.0</v>
      </c>
      <c r="D571" s="47" t="s">
        <v>5631</v>
      </c>
      <c r="E571" s="46" t="s">
        <v>3757</v>
      </c>
      <c r="F571" s="228" t="s">
        <v>366</v>
      </c>
      <c r="G571" s="47" t="s">
        <v>830</v>
      </c>
      <c r="H571" s="47" t="s">
        <v>123</v>
      </c>
      <c r="I571" s="42" t="s">
        <v>58</v>
      </c>
      <c r="J571" s="49">
        <v>45554.0</v>
      </c>
      <c r="K571" s="40">
        <v>45960.0</v>
      </c>
      <c r="L571" s="42" t="s">
        <v>75</v>
      </c>
      <c r="M571" s="51">
        <v>118000.0</v>
      </c>
      <c r="N571" s="42" t="s">
        <v>75</v>
      </c>
      <c r="O571" s="54">
        <v>120000.0</v>
      </c>
      <c r="P571" s="54">
        <v>0.0</v>
      </c>
      <c r="Q571" s="50">
        <v>0.0</v>
      </c>
      <c r="R571" s="50">
        <v>0.0</v>
      </c>
      <c r="S571" s="52">
        <f t="shared" si="4"/>
        <v>0</v>
      </c>
      <c r="T571" s="41" t="s">
        <v>283</v>
      </c>
      <c r="U571" s="49">
        <v>45960.0</v>
      </c>
      <c r="V571" s="49">
        <v>46018.0</v>
      </c>
      <c r="W571" s="42">
        <v>1.0</v>
      </c>
      <c r="X571" s="42" t="s">
        <v>84</v>
      </c>
      <c r="Y571" s="42" t="s">
        <v>85</v>
      </c>
    </row>
    <row r="572" ht="18.0" customHeight="1">
      <c r="A572" s="38" t="s">
        <v>9333</v>
      </c>
      <c r="B572" s="40">
        <v>45973.0</v>
      </c>
      <c r="C572" s="42">
        <v>11295.0</v>
      </c>
      <c r="D572" s="47" t="s">
        <v>2650</v>
      </c>
      <c r="E572" s="46" t="s">
        <v>2651</v>
      </c>
      <c r="F572" s="228" t="s">
        <v>2652</v>
      </c>
      <c r="G572" s="47" t="s">
        <v>404</v>
      </c>
      <c r="H572" s="47" t="s">
        <v>9297</v>
      </c>
      <c r="I572" s="42" t="s">
        <v>58</v>
      </c>
      <c r="J572" s="49">
        <v>45330.0</v>
      </c>
      <c r="K572" s="40">
        <v>45973.0</v>
      </c>
      <c r="L572" s="42" t="s">
        <v>75</v>
      </c>
      <c r="M572" s="51">
        <v>78000.0</v>
      </c>
      <c r="N572" s="40">
        <v>46005.0</v>
      </c>
      <c r="O572" s="54">
        <v>78000.0</v>
      </c>
      <c r="P572" s="54">
        <v>0.0</v>
      </c>
      <c r="Q572" s="54">
        <v>0.0</v>
      </c>
      <c r="R572" s="51">
        <v>0.0</v>
      </c>
      <c r="S572" s="52">
        <f t="shared" si="4"/>
        <v>0</v>
      </c>
      <c r="T572" s="42" t="s">
        <v>283</v>
      </c>
      <c r="U572" s="49">
        <v>46005.0</v>
      </c>
      <c r="V572" s="49">
        <v>46035.0</v>
      </c>
      <c r="W572" s="42">
        <v>1.0</v>
      </c>
      <c r="X572" s="42" t="s">
        <v>98</v>
      </c>
      <c r="Y572" s="42" t="s">
        <v>85</v>
      </c>
    </row>
    <row r="573" ht="18.0" customHeight="1">
      <c r="A573" s="38" t="s">
        <v>8939</v>
      </c>
      <c r="B573" s="40">
        <v>45967.0</v>
      </c>
      <c r="C573" s="46" t="s">
        <v>8895</v>
      </c>
      <c r="D573" s="47" t="s">
        <v>8896</v>
      </c>
      <c r="E573" s="46" t="s">
        <v>8897</v>
      </c>
      <c r="F573" s="228" t="s">
        <v>8898</v>
      </c>
      <c r="G573" s="47" t="s">
        <v>812</v>
      </c>
      <c r="H573" s="47" t="s">
        <v>123</v>
      </c>
      <c r="I573" s="42" t="s">
        <v>58</v>
      </c>
      <c r="J573" s="49">
        <v>45961.0</v>
      </c>
      <c r="K573" s="40">
        <v>45967.0</v>
      </c>
      <c r="L573" s="42" t="s">
        <v>75</v>
      </c>
      <c r="M573" s="51">
        <v>78000.0</v>
      </c>
      <c r="N573" s="40">
        <v>46001.0</v>
      </c>
      <c r="O573" s="54">
        <v>78000.0</v>
      </c>
      <c r="P573" s="54">
        <v>0.0</v>
      </c>
      <c r="Q573" s="51">
        <v>0.0</v>
      </c>
      <c r="R573" s="51">
        <v>0.0</v>
      </c>
      <c r="S573" s="52">
        <f t="shared" si="4"/>
        <v>0</v>
      </c>
      <c r="T573" s="42" t="s">
        <v>283</v>
      </c>
      <c r="U573" s="49">
        <v>46001.0</v>
      </c>
      <c r="V573" s="49">
        <v>46035.0</v>
      </c>
      <c r="W573" s="42">
        <v>1.0</v>
      </c>
      <c r="X573" s="42" t="s">
        <v>98</v>
      </c>
      <c r="Y573" s="42" t="s">
        <v>85</v>
      </c>
    </row>
  </sheetData>
  <dataValidations>
    <dataValidation type="list" allowBlank="1" showErrorMessage="1" sqref="T89:T90 T114 T171:T173 T178">
      <formula1>"Tf/BRI,Midtrans,Saldo Aplikasi,Bonus Aplikasi,Bonus Unsubscribe,Bonus Mitra,Bonus Take Over,(Refund) Tf/BRI,(Refund) Midtrans,Kompensasi Case 12 Juni Bulanan,Kompensasi Case 12 Juni Tahunan,Transaksi Gantung BRI,Kompensasi Upgrade Nasabah Bulanan,Kompensa"&amp;"si Upgrade Nasabah Tahunan"</formula1>
    </dataValidation>
    <dataValidation type="list" allowBlank="1" showErrorMessage="1" sqref="T5:T25 T28:T35 T37:T75 T77:T78 T87 T92 T95:T96 T98:T113 T115:T128 T131:T137 T139:T159 T202 T214:T218 T222:T229 T237:T239 T244 T247:T251 T277 T318:T319 T390 T492:T571 T573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36 T88 T278:T279 T572">
      <formula1>"Tf/BRI,Midtrans,Saldo Aplikasi,Bonus Aplikasi,Bonus Unsubscribe,Bonus Mitra,Bonus Take Over,(Refund) Tf/BRI,(Refund) Midtrans,Kompensasi Case 12 Juni,Transaksi Gantung BRI,Kompensasi Upgrade,Bonus Clipper,Akun Testing"</formula1>
    </dataValidation>
    <dataValidation type="list" allowBlank="1" showErrorMessage="1" sqref="T291">
      <formula1>"Tf/BRI,Midtrans,Saldo Aplikasi,Bonus Aplikasi,Bonus Unsubscribe,Bonus Mitra,Bonus Take Over,(Refund) Tf/BRI,(Refund) Midtrans,Kompensasi Case 12 Juni Nasabah Bulanan,Kompensasi Case 12 Juni Nasabah Tahunan,Transaksi Gantung BRI,Transaksi Gantung Midtrans,"&amp;"Kompensasi Upgrade Nasabah Bulanan,Kompensasi Upgrade Nasabah Tahunan"</formula1>
    </dataValidation>
    <dataValidation type="list" allowBlank="1" showErrorMessage="1" sqref="T26:T27 T76 T79:T86 T91 T93:T94 T97 T129:T130 T138 T160:T170 T174:T177 T179:T201 T203:T213 T219:T221 T230:T236 T240:T243 T245:T246 T252:T276 T280:T290 T292:T317 T320:T389 T391:T491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hyperlinks>
    <hyperlink r:id="rId2" ref="F152"/>
    <hyperlink r:id="rId3" ref="F153"/>
    <hyperlink r:id="rId4" ref="F154"/>
  </hyperlinks>
  <drawing r:id="rId5"/>
  <legacyDrawing r:id="rId6"/>
  <tableParts count="5">
    <tablePart r:id="rId12"/>
    <tablePart r:id="rId13"/>
    <tablePart r:id="rId14"/>
    <tablePart r:id="rId15"/>
    <tablePart r:id="rId1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7.63"/>
    <col customWidth="1" min="2" max="2" width="11.13"/>
    <col customWidth="1" min="3" max="3" width="9.38"/>
    <col customWidth="1" min="4" max="4" width="20.5"/>
    <col customWidth="1" min="5" max="5" width="12.0"/>
    <col customWidth="1" min="6" max="6" width="37.0"/>
    <col customWidth="1" min="7" max="7" width="16.5"/>
    <col customWidth="1" min="8" max="8" width="14.5"/>
    <col customWidth="1" min="9" max="9" width="10.63"/>
    <col customWidth="1" min="10" max="10" width="9.0"/>
    <col customWidth="1" min="11" max="11" width="11.88"/>
    <col customWidth="1" min="12" max="12" width="11.63"/>
    <col customWidth="1" min="14" max="14" width="11.5"/>
    <col customWidth="1" min="18" max="18" width="11.63"/>
    <col customWidth="1" min="19" max="19" width="11.88"/>
    <col customWidth="1" min="20" max="20" width="16.25"/>
    <col customWidth="1" min="23" max="23" width="8.13"/>
  </cols>
  <sheetData>
    <row r="1">
      <c r="A1" s="2" t="s">
        <v>0</v>
      </c>
      <c r="B1" s="2"/>
      <c r="C1" s="2"/>
      <c r="D1" s="2"/>
      <c r="E1" s="5"/>
      <c r="F1" s="6" t="s">
        <v>1</v>
      </c>
      <c r="G1" s="315"/>
      <c r="H1" s="2"/>
      <c r="I1" s="2"/>
      <c r="J1" s="316"/>
      <c r="K1" s="317"/>
      <c r="L1" s="317"/>
      <c r="M1" s="227"/>
      <c r="N1" s="42"/>
      <c r="O1" s="227"/>
      <c r="P1" s="52"/>
      <c r="Q1" s="321"/>
      <c r="R1" s="320"/>
      <c r="S1" s="221"/>
      <c r="T1" s="2"/>
      <c r="U1" s="324"/>
      <c r="V1" s="324"/>
      <c r="W1" s="221"/>
      <c r="X1" s="221"/>
      <c r="Y1" s="2"/>
    </row>
    <row r="2" ht="26.25" customHeight="1">
      <c r="A2" s="6" t="s">
        <v>9</v>
      </c>
      <c r="B2" s="6"/>
      <c r="C2" s="6"/>
      <c r="D2" s="6"/>
      <c r="E2" s="13"/>
      <c r="F2" s="6" t="s">
        <v>11</v>
      </c>
      <c r="G2" s="326"/>
      <c r="H2" s="6"/>
      <c r="I2" s="6"/>
      <c r="J2" s="327"/>
      <c r="K2" s="6"/>
      <c r="L2" s="6"/>
      <c r="M2" s="223"/>
      <c r="N2" s="328"/>
      <c r="O2" s="329"/>
      <c r="P2" s="380"/>
      <c r="Q2" s="328"/>
      <c r="R2" s="318"/>
      <c r="S2" s="223"/>
      <c r="T2" s="6"/>
      <c r="U2" s="331"/>
      <c r="V2" s="331"/>
      <c r="W2" s="223"/>
      <c r="X2" s="223"/>
      <c r="Y2" s="6"/>
    </row>
    <row r="3">
      <c r="A3" s="6" t="s">
        <v>10580</v>
      </c>
      <c r="B3" s="6"/>
      <c r="C3" s="6"/>
      <c r="D3" s="6"/>
      <c r="E3" s="333"/>
      <c r="F3" s="6" t="s">
        <v>19</v>
      </c>
      <c r="G3" s="326"/>
      <c r="H3" s="6"/>
      <c r="I3" s="6"/>
      <c r="J3" s="327"/>
      <c r="K3" s="6"/>
      <c r="L3" s="6"/>
      <c r="M3" s="223"/>
      <c r="N3" s="328"/>
      <c r="O3" s="329"/>
      <c r="P3" s="380"/>
      <c r="Q3" s="328"/>
      <c r="R3" s="318"/>
      <c r="S3" s="223"/>
      <c r="T3" s="6"/>
      <c r="U3" s="331"/>
      <c r="V3" s="331"/>
      <c r="W3" s="223"/>
      <c r="X3" s="223"/>
      <c r="Y3" s="6"/>
    </row>
    <row r="4" ht="44.25" customHeight="1">
      <c r="A4" s="534" t="s">
        <v>21</v>
      </c>
      <c r="B4" s="536" t="s">
        <v>25</v>
      </c>
      <c r="C4" s="537" t="s">
        <v>2</v>
      </c>
      <c r="D4" s="538" t="s">
        <v>3</v>
      </c>
      <c r="E4" s="537" t="s">
        <v>4</v>
      </c>
      <c r="F4" s="538" t="s">
        <v>5</v>
      </c>
      <c r="G4" s="538" t="s">
        <v>27</v>
      </c>
      <c r="H4" s="538" t="s">
        <v>28</v>
      </c>
      <c r="I4" s="538" t="s">
        <v>7</v>
      </c>
      <c r="J4" s="539" t="s">
        <v>29</v>
      </c>
      <c r="K4" s="537" t="s">
        <v>32</v>
      </c>
      <c r="L4" s="537" t="s">
        <v>34</v>
      </c>
      <c r="M4" s="540" t="s">
        <v>35</v>
      </c>
      <c r="N4" s="539" t="s">
        <v>36</v>
      </c>
      <c r="O4" s="541" t="s">
        <v>37</v>
      </c>
      <c r="P4" s="541" t="s">
        <v>38</v>
      </c>
      <c r="Q4" s="540" t="s">
        <v>39</v>
      </c>
      <c r="R4" s="540" t="s">
        <v>41</v>
      </c>
      <c r="S4" s="540" t="s">
        <v>43</v>
      </c>
      <c r="T4" s="537" t="s">
        <v>45</v>
      </c>
      <c r="U4" s="539" t="s">
        <v>47</v>
      </c>
      <c r="V4" s="539" t="s">
        <v>48</v>
      </c>
      <c r="W4" s="537" t="s">
        <v>49</v>
      </c>
      <c r="X4" s="537" t="s">
        <v>50</v>
      </c>
      <c r="Y4" s="542" t="s">
        <v>6</v>
      </c>
    </row>
    <row r="5" ht="18.75" customHeight="1">
      <c r="A5" s="46" t="s">
        <v>51</v>
      </c>
      <c r="B5" s="40">
        <v>46024.0</v>
      </c>
      <c r="C5" s="42">
        <v>13922.0</v>
      </c>
      <c r="D5" s="47" t="s">
        <v>840</v>
      </c>
      <c r="E5" s="46" t="s">
        <v>841</v>
      </c>
      <c r="F5" s="47" t="s">
        <v>2455</v>
      </c>
      <c r="G5" s="47" t="s">
        <v>199</v>
      </c>
      <c r="H5" s="47" t="s">
        <v>200</v>
      </c>
      <c r="I5" s="42" t="s">
        <v>67</v>
      </c>
      <c r="J5" s="49">
        <v>45620.0</v>
      </c>
      <c r="K5" s="40">
        <v>46023.0</v>
      </c>
      <c r="L5" s="42" t="s">
        <v>75</v>
      </c>
      <c r="M5" s="51">
        <v>0.0</v>
      </c>
      <c r="N5" s="42" t="s">
        <v>75</v>
      </c>
      <c r="O5" s="54">
        <v>200032.0</v>
      </c>
      <c r="P5" s="103">
        <v>200032.0</v>
      </c>
      <c r="Q5" s="51">
        <v>0.0</v>
      </c>
      <c r="R5" s="51">
        <v>0.0</v>
      </c>
      <c r="S5" s="52">
        <f t="shared" ref="S5:S157" si="1">P5-R5</f>
        <v>200032</v>
      </c>
      <c r="T5" s="42" t="s">
        <v>112</v>
      </c>
      <c r="U5" s="49">
        <v>45992.0</v>
      </c>
      <c r="V5" s="49">
        <v>46022.0</v>
      </c>
      <c r="W5" s="42">
        <v>1.0</v>
      </c>
      <c r="X5" s="42" t="s">
        <v>84</v>
      </c>
      <c r="Y5" s="42" t="s">
        <v>85</v>
      </c>
    </row>
    <row r="6">
      <c r="A6" s="46" t="s">
        <v>87</v>
      </c>
      <c r="B6" s="40">
        <v>46024.0</v>
      </c>
      <c r="C6" s="547">
        <v>12575.0</v>
      </c>
      <c r="D6" s="558" t="s">
        <v>8598</v>
      </c>
      <c r="E6" s="557" t="s">
        <v>834</v>
      </c>
      <c r="F6" s="558" t="s">
        <v>835</v>
      </c>
      <c r="G6" s="558" t="s">
        <v>199</v>
      </c>
      <c r="H6" s="47" t="s">
        <v>200</v>
      </c>
      <c r="I6" s="42" t="s">
        <v>67</v>
      </c>
      <c r="J6" s="550">
        <v>45470.0</v>
      </c>
      <c r="K6" s="40">
        <v>46023.0</v>
      </c>
      <c r="L6" s="42" t="s">
        <v>75</v>
      </c>
      <c r="M6" s="51">
        <v>171000.0</v>
      </c>
      <c r="N6" s="42" t="s">
        <v>75</v>
      </c>
      <c r="O6" s="443">
        <v>200058.0</v>
      </c>
      <c r="P6" s="103">
        <v>200058.0</v>
      </c>
      <c r="Q6" s="51">
        <v>0.0</v>
      </c>
      <c r="R6" s="51">
        <v>0.0</v>
      </c>
      <c r="S6" s="52">
        <f t="shared" si="1"/>
        <v>200058</v>
      </c>
      <c r="T6" s="42" t="s">
        <v>112</v>
      </c>
      <c r="U6" s="49">
        <v>45992.0</v>
      </c>
      <c r="V6" s="49">
        <v>46054.0</v>
      </c>
      <c r="W6" s="42">
        <v>1.0</v>
      </c>
      <c r="X6" s="42" t="s">
        <v>10584</v>
      </c>
      <c r="Y6" s="42" t="s">
        <v>85</v>
      </c>
    </row>
    <row r="7">
      <c r="A7" s="46" t="s">
        <v>113</v>
      </c>
      <c r="B7" s="40">
        <v>46024.0</v>
      </c>
      <c r="C7" s="547">
        <v>5836.0</v>
      </c>
      <c r="D7" s="558" t="s">
        <v>917</v>
      </c>
      <c r="E7" s="557" t="s">
        <v>918</v>
      </c>
      <c r="F7" s="558" t="s">
        <v>920</v>
      </c>
      <c r="G7" s="558" t="s">
        <v>199</v>
      </c>
      <c r="H7" s="47" t="s">
        <v>200</v>
      </c>
      <c r="I7" s="42" t="s">
        <v>67</v>
      </c>
      <c r="J7" s="550">
        <v>44706.0</v>
      </c>
      <c r="K7" s="40">
        <v>46023.0</v>
      </c>
      <c r="L7" s="42" t="s">
        <v>75</v>
      </c>
      <c r="M7" s="439">
        <v>0.0</v>
      </c>
      <c r="N7" s="42" t="s">
        <v>75</v>
      </c>
      <c r="O7" s="443">
        <v>1298030.0</v>
      </c>
      <c r="P7" s="103">
        <v>1298030.0</v>
      </c>
      <c r="Q7" s="51">
        <v>118000.0</v>
      </c>
      <c r="R7" s="51">
        <v>0.0</v>
      </c>
      <c r="S7" s="52">
        <f t="shared" si="1"/>
        <v>1298030</v>
      </c>
      <c r="T7" s="42" t="s">
        <v>112</v>
      </c>
      <c r="U7" s="49">
        <v>45992.0</v>
      </c>
      <c r="V7" s="49">
        <v>46384.0</v>
      </c>
      <c r="W7" s="42">
        <v>12.0</v>
      </c>
      <c r="X7" s="42" t="s">
        <v>84</v>
      </c>
      <c r="Y7" s="42" t="s">
        <v>85</v>
      </c>
    </row>
    <row r="8">
      <c r="A8" s="46" t="s">
        <v>140</v>
      </c>
      <c r="B8" s="40">
        <v>46024.0</v>
      </c>
      <c r="C8" s="547">
        <v>8773.0</v>
      </c>
      <c r="D8" s="558" t="s">
        <v>5846</v>
      </c>
      <c r="E8" s="557" t="s">
        <v>2023</v>
      </c>
      <c r="F8" s="558" t="s">
        <v>5847</v>
      </c>
      <c r="G8" s="558" t="s">
        <v>355</v>
      </c>
      <c r="H8" s="558" t="s">
        <v>355</v>
      </c>
      <c r="I8" s="42" t="s">
        <v>67</v>
      </c>
      <c r="J8" s="550">
        <v>45029.0</v>
      </c>
      <c r="K8" s="40">
        <v>46023.0</v>
      </c>
      <c r="L8" s="42" t="s">
        <v>75</v>
      </c>
      <c r="M8" s="439">
        <v>0.0</v>
      </c>
      <c r="N8" s="40">
        <v>46041.0</v>
      </c>
      <c r="O8" s="439">
        <v>118000.0</v>
      </c>
      <c r="P8" s="285">
        <v>118000.0</v>
      </c>
      <c r="Q8" s="51">
        <v>0.0</v>
      </c>
      <c r="R8" s="51">
        <v>826.0</v>
      </c>
      <c r="S8" s="52">
        <f t="shared" si="1"/>
        <v>117174</v>
      </c>
      <c r="T8" s="42" t="s">
        <v>83</v>
      </c>
      <c r="U8" s="49">
        <v>46041.0</v>
      </c>
      <c r="V8" s="49">
        <v>46071.0</v>
      </c>
      <c r="W8" s="42">
        <v>1.0</v>
      </c>
      <c r="X8" s="42" t="s">
        <v>84</v>
      </c>
      <c r="Y8" s="42" t="s">
        <v>85</v>
      </c>
    </row>
    <row r="9">
      <c r="A9" s="46" t="s">
        <v>10587</v>
      </c>
      <c r="B9" s="40">
        <v>46024.0</v>
      </c>
      <c r="C9" s="547">
        <v>9805.0</v>
      </c>
      <c r="D9" s="558" t="s">
        <v>994</v>
      </c>
      <c r="E9" s="557" t="s">
        <v>995</v>
      </c>
      <c r="F9" s="558" t="s">
        <v>1140</v>
      </c>
      <c r="G9" s="558" t="s">
        <v>217</v>
      </c>
      <c r="H9" s="558" t="s">
        <v>177</v>
      </c>
      <c r="I9" s="42" t="s">
        <v>67</v>
      </c>
      <c r="J9" s="550">
        <v>45148.0</v>
      </c>
      <c r="K9" s="40">
        <v>46023.0</v>
      </c>
      <c r="L9" s="42" t="s">
        <v>75</v>
      </c>
      <c r="M9" s="439">
        <v>0.0</v>
      </c>
      <c r="N9" s="40">
        <v>46024.0</v>
      </c>
      <c r="O9" s="443">
        <v>78000.0</v>
      </c>
      <c r="P9" s="284">
        <v>78000.0</v>
      </c>
      <c r="Q9" s="51">
        <v>0.0</v>
      </c>
      <c r="R9" s="51">
        <v>4440.0</v>
      </c>
      <c r="S9" s="52">
        <f t="shared" si="1"/>
        <v>73560</v>
      </c>
      <c r="T9" s="42" t="s">
        <v>83</v>
      </c>
      <c r="U9" s="49">
        <v>45993.0</v>
      </c>
      <c r="V9" s="49">
        <v>46058.0</v>
      </c>
      <c r="W9" s="42">
        <v>1.0</v>
      </c>
      <c r="X9" s="42" t="s">
        <v>98</v>
      </c>
      <c r="Y9" s="42" t="s">
        <v>85</v>
      </c>
    </row>
    <row r="10">
      <c r="A10" s="46" t="s">
        <v>168</v>
      </c>
      <c r="B10" s="40">
        <v>46024.0</v>
      </c>
      <c r="C10" s="547">
        <v>7514.0</v>
      </c>
      <c r="D10" s="558" t="s">
        <v>539</v>
      </c>
      <c r="E10" s="557" t="s">
        <v>540</v>
      </c>
      <c r="F10" s="558" t="s">
        <v>8607</v>
      </c>
      <c r="G10" s="558" t="s">
        <v>70</v>
      </c>
      <c r="H10" s="558" t="s">
        <v>72</v>
      </c>
      <c r="I10" s="42" t="s">
        <v>67</v>
      </c>
      <c r="J10" s="550">
        <v>44875.0</v>
      </c>
      <c r="K10" s="40">
        <v>46023.0</v>
      </c>
      <c r="L10" s="42" t="s">
        <v>75</v>
      </c>
      <c r="M10" s="439">
        <v>0.0</v>
      </c>
      <c r="N10" s="42" t="s">
        <v>75</v>
      </c>
      <c r="O10" s="443">
        <v>80000.0</v>
      </c>
      <c r="P10" s="62">
        <v>80000.0</v>
      </c>
      <c r="Q10" s="51">
        <v>0.0</v>
      </c>
      <c r="R10" s="51">
        <v>560.0</v>
      </c>
      <c r="S10" s="52">
        <f t="shared" si="1"/>
        <v>79440</v>
      </c>
      <c r="T10" s="42" t="s">
        <v>83</v>
      </c>
      <c r="U10" s="49">
        <v>45992.0</v>
      </c>
      <c r="V10" s="49">
        <v>46053.0</v>
      </c>
      <c r="W10" s="42">
        <v>1.0</v>
      </c>
      <c r="X10" s="42" t="s">
        <v>98</v>
      </c>
      <c r="Y10" s="42" t="s">
        <v>85</v>
      </c>
    </row>
    <row r="11">
      <c r="A11" s="46" t="s">
        <v>189</v>
      </c>
      <c r="B11" s="40">
        <v>46024.0</v>
      </c>
      <c r="C11" s="547">
        <v>4863.0</v>
      </c>
      <c r="D11" s="558" t="s">
        <v>143</v>
      </c>
      <c r="E11" s="557" t="s">
        <v>145</v>
      </c>
      <c r="F11" s="558" t="s">
        <v>10593</v>
      </c>
      <c r="G11" s="558" t="s">
        <v>122</v>
      </c>
      <c r="H11" s="558" t="s">
        <v>124</v>
      </c>
      <c r="I11" s="42" t="s">
        <v>67</v>
      </c>
      <c r="J11" s="550">
        <v>44623.0</v>
      </c>
      <c r="K11" s="40">
        <v>46023.0</v>
      </c>
      <c r="L11" s="42" t="s">
        <v>75</v>
      </c>
      <c r="M11" s="439"/>
      <c r="N11" s="547"/>
      <c r="O11" s="443">
        <v>78000.0</v>
      </c>
      <c r="P11" s="62">
        <v>78000.0</v>
      </c>
      <c r="Q11" s="51">
        <v>0.0</v>
      </c>
      <c r="R11" s="51">
        <v>546.0</v>
      </c>
      <c r="S11" s="52">
        <f t="shared" si="1"/>
        <v>77454</v>
      </c>
      <c r="T11" s="42" t="s">
        <v>83</v>
      </c>
      <c r="U11" s="49"/>
      <c r="V11" s="49"/>
      <c r="W11" s="42">
        <v>1.0</v>
      </c>
      <c r="X11" s="42" t="s">
        <v>98</v>
      </c>
      <c r="Y11" s="42" t="s">
        <v>85</v>
      </c>
    </row>
    <row r="12">
      <c r="A12" s="46" t="s">
        <v>207</v>
      </c>
      <c r="B12" s="40">
        <v>46024.0</v>
      </c>
      <c r="C12" s="547">
        <v>4863.0</v>
      </c>
      <c r="D12" s="558" t="s">
        <v>143</v>
      </c>
      <c r="E12" s="557" t="s">
        <v>145</v>
      </c>
      <c r="F12" s="558" t="s">
        <v>146</v>
      </c>
      <c r="G12" s="558" t="s">
        <v>122</v>
      </c>
      <c r="H12" s="558" t="s">
        <v>124</v>
      </c>
      <c r="I12" s="42" t="s">
        <v>67</v>
      </c>
      <c r="J12" s="550">
        <v>44623.0</v>
      </c>
      <c r="K12" s="40">
        <v>46023.0</v>
      </c>
      <c r="L12" s="42" t="s">
        <v>75</v>
      </c>
      <c r="M12" s="439">
        <v>0.0</v>
      </c>
      <c r="N12" s="42" t="s">
        <v>75</v>
      </c>
      <c r="O12" s="443">
        <v>78000.0</v>
      </c>
      <c r="P12" s="62">
        <v>78000.0</v>
      </c>
      <c r="Q12" s="51">
        <v>0.0</v>
      </c>
      <c r="R12" s="51">
        <v>546.0</v>
      </c>
      <c r="S12" s="52">
        <f t="shared" si="1"/>
        <v>77454</v>
      </c>
      <c r="T12" s="42" t="s">
        <v>83</v>
      </c>
      <c r="U12" s="49">
        <v>45992.0</v>
      </c>
      <c r="V12" s="49">
        <v>46053.0</v>
      </c>
      <c r="W12" s="42">
        <v>1.0</v>
      </c>
      <c r="X12" s="42" t="s">
        <v>98</v>
      </c>
      <c r="Y12" s="42" t="s">
        <v>85</v>
      </c>
    </row>
    <row r="13">
      <c r="A13" s="46" t="s">
        <v>10595</v>
      </c>
      <c r="B13" s="40">
        <v>46024.0</v>
      </c>
      <c r="C13" s="547">
        <v>6581.0</v>
      </c>
      <c r="D13" s="558" t="s">
        <v>6059</v>
      </c>
      <c r="E13" s="557" t="s">
        <v>1382</v>
      </c>
      <c r="F13" s="558" t="s">
        <v>1383</v>
      </c>
      <c r="G13" s="558" t="s">
        <v>1384</v>
      </c>
      <c r="H13" s="558" t="s">
        <v>72</v>
      </c>
      <c r="I13" s="42" t="s">
        <v>67</v>
      </c>
      <c r="J13" s="550">
        <v>44782.0</v>
      </c>
      <c r="K13" s="40">
        <v>46023.0</v>
      </c>
      <c r="L13" s="42" t="s">
        <v>75</v>
      </c>
      <c r="M13" s="439">
        <v>0.0</v>
      </c>
      <c r="N13" s="42" t="s">
        <v>75</v>
      </c>
      <c r="O13" s="443">
        <v>78000.0</v>
      </c>
      <c r="P13" s="284">
        <v>78000.0</v>
      </c>
      <c r="Q13" s="51">
        <v>0.0</v>
      </c>
      <c r="R13" s="51">
        <v>4440.0</v>
      </c>
      <c r="S13" s="52">
        <f t="shared" si="1"/>
        <v>73560</v>
      </c>
      <c r="T13" s="42" t="s">
        <v>83</v>
      </c>
      <c r="U13" s="49">
        <v>45992.0</v>
      </c>
      <c r="V13" s="49">
        <v>46058.0</v>
      </c>
      <c r="W13" s="42">
        <v>1.0</v>
      </c>
      <c r="X13" s="42" t="s">
        <v>98</v>
      </c>
      <c r="Y13" s="42" t="s">
        <v>85</v>
      </c>
    </row>
    <row r="14">
      <c r="A14" s="46" t="s">
        <v>10597</v>
      </c>
      <c r="B14" s="40">
        <v>46024.0</v>
      </c>
      <c r="C14" s="108">
        <v>925.0</v>
      </c>
      <c r="D14" s="109" t="s">
        <v>6706</v>
      </c>
      <c r="E14" s="110" t="s">
        <v>1951</v>
      </c>
      <c r="F14" s="574" t="s">
        <v>1952</v>
      </c>
      <c r="G14" s="109" t="s">
        <v>485</v>
      </c>
      <c r="H14" s="109" t="s">
        <v>486</v>
      </c>
      <c r="I14" s="42" t="s">
        <v>67</v>
      </c>
      <c r="J14" s="111">
        <v>44340.0</v>
      </c>
      <c r="K14" s="575"/>
      <c r="L14" s="462"/>
      <c r="M14" s="598">
        <v>24000.0</v>
      </c>
      <c r="N14" s="108" t="s">
        <v>75</v>
      </c>
      <c r="O14" s="113">
        <v>0.0</v>
      </c>
      <c r="P14" s="113">
        <v>0.0</v>
      </c>
      <c r="Q14" s="112">
        <v>0.0</v>
      </c>
      <c r="R14" s="112">
        <v>0.0</v>
      </c>
      <c r="S14" s="113">
        <f t="shared" si="1"/>
        <v>0</v>
      </c>
      <c r="T14" s="108" t="s">
        <v>283</v>
      </c>
      <c r="U14" s="49">
        <v>45992.0</v>
      </c>
      <c r="V14" s="153">
        <v>46030.0</v>
      </c>
      <c r="W14" s="173" t="s">
        <v>10598</v>
      </c>
      <c r="X14" s="599" t="s">
        <v>10584</v>
      </c>
      <c r="Y14" s="108" t="s">
        <v>85</v>
      </c>
    </row>
    <row r="15">
      <c r="A15" s="46" t="s">
        <v>224</v>
      </c>
      <c r="B15" s="40">
        <v>46024.0</v>
      </c>
      <c r="C15" s="547">
        <v>4498.0</v>
      </c>
      <c r="D15" s="558" t="s">
        <v>6491</v>
      </c>
      <c r="E15" s="557" t="s">
        <v>762</v>
      </c>
      <c r="F15" s="558" t="s">
        <v>764</v>
      </c>
      <c r="G15" s="558" t="s">
        <v>765</v>
      </c>
      <c r="H15" s="558" t="s">
        <v>235</v>
      </c>
      <c r="I15" s="42" t="s">
        <v>67</v>
      </c>
      <c r="J15" s="550">
        <v>44594.0</v>
      </c>
      <c r="K15" s="40">
        <v>46024.0</v>
      </c>
      <c r="L15" s="42" t="s">
        <v>75</v>
      </c>
      <c r="M15" s="439">
        <v>0.0</v>
      </c>
      <c r="N15" s="42" t="s">
        <v>75</v>
      </c>
      <c r="O15" s="443">
        <v>118678.0</v>
      </c>
      <c r="P15" s="140">
        <v>118678.0</v>
      </c>
      <c r="Q15" s="51">
        <v>0.0</v>
      </c>
      <c r="R15" s="51">
        <v>2373.0</v>
      </c>
      <c r="S15" s="52">
        <f t="shared" si="1"/>
        <v>116305</v>
      </c>
      <c r="T15" s="42" t="s">
        <v>83</v>
      </c>
      <c r="U15" s="49">
        <v>45993.0</v>
      </c>
      <c r="V15" s="49">
        <v>46060.0</v>
      </c>
      <c r="W15" s="42">
        <v>1.0</v>
      </c>
      <c r="X15" s="42" t="s">
        <v>84</v>
      </c>
      <c r="Y15" s="42" t="s">
        <v>85</v>
      </c>
    </row>
    <row r="16">
      <c r="A16" s="46" t="s">
        <v>239</v>
      </c>
      <c r="B16" s="40">
        <v>46024.0</v>
      </c>
      <c r="C16" s="547">
        <v>8995.0</v>
      </c>
      <c r="D16" s="558" t="s">
        <v>5144</v>
      </c>
      <c r="E16" s="557" t="s">
        <v>5145</v>
      </c>
      <c r="F16" s="558" t="s">
        <v>5147</v>
      </c>
      <c r="G16" s="558" t="s">
        <v>121</v>
      </c>
      <c r="H16" s="558" t="s">
        <v>123</v>
      </c>
      <c r="I16" s="42" t="s">
        <v>67</v>
      </c>
      <c r="J16" s="550">
        <v>45056.0</v>
      </c>
      <c r="K16" s="40">
        <v>46024.0</v>
      </c>
      <c r="L16" s="42" t="s">
        <v>75</v>
      </c>
      <c r="M16" s="439">
        <v>118000.0</v>
      </c>
      <c r="N16" s="42" t="s">
        <v>75</v>
      </c>
      <c r="O16" s="439">
        <v>250000.0</v>
      </c>
      <c r="P16" s="408">
        <v>250000.0</v>
      </c>
      <c r="Q16" s="51">
        <v>0.0</v>
      </c>
      <c r="R16" s="51">
        <v>4440.0</v>
      </c>
      <c r="S16" s="52">
        <f t="shared" si="1"/>
        <v>245560</v>
      </c>
      <c r="T16" s="42" t="s">
        <v>83</v>
      </c>
      <c r="U16" s="49">
        <v>45993.0</v>
      </c>
      <c r="V16" s="49">
        <v>46057.0</v>
      </c>
      <c r="W16" s="42">
        <v>1.0</v>
      </c>
      <c r="X16" s="42" t="s">
        <v>84</v>
      </c>
      <c r="Y16" s="42" t="s">
        <v>85</v>
      </c>
    </row>
    <row r="17">
      <c r="A17" s="46" t="s">
        <v>254</v>
      </c>
      <c r="B17" s="40">
        <v>46024.0</v>
      </c>
      <c r="C17" s="547">
        <v>4343.0</v>
      </c>
      <c r="D17" s="558" t="s">
        <v>151</v>
      </c>
      <c r="E17" s="557" t="s">
        <v>152</v>
      </c>
      <c r="F17" s="558" t="s">
        <v>153</v>
      </c>
      <c r="G17" s="558" t="s">
        <v>155</v>
      </c>
      <c r="H17" s="558" t="s">
        <v>156</v>
      </c>
      <c r="I17" s="42" t="s">
        <v>67</v>
      </c>
      <c r="J17" s="550">
        <v>44585.0</v>
      </c>
      <c r="K17" s="40">
        <v>46024.0</v>
      </c>
      <c r="L17" s="42" t="s">
        <v>75</v>
      </c>
      <c r="M17" s="443">
        <v>78000.0</v>
      </c>
      <c r="N17" s="42" t="s">
        <v>75</v>
      </c>
      <c r="O17" s="443">
        <v>76000.0</v>
      </c>
      <c r="P17" s="140">
        <v>76000.0</v>
      </c>
      <c r="Q17" s="51">
        <v>0.0</v>
      </c>
      <c r="R17" s="51">
        <v>1520.0</v>
      </c>
      <c r="S17" s="52">
        <f t="shared" si="1"/>
        <v>74480</v>
      </c>
      <c r="T17" s="42" t="s">
        <v>83</v>
      </c>
      <c r="U17" s="49">
        <v>45993.0</v>
      </c>
      <c r="V17" s="49">
        <v>46054.0</v>
      </c>
      <c r="W17" s="42">
        <v>1.0</v>
      </c>
      <c r="X17" s="42" t="s">
        <v>98</v>
      </c>
      <c r="Y17" s="42" t="s">
        <v>85</v>
      </c>
    </row>
    <row r="18">
      <c r="A18" s="46" t="s">
        <v>265</v>
      </c>
      <c r="B18" s="40">
        <v>46024.0</v>
      </c>
      <c r="C18" s="547">
        <v>6052.0</v>
      </c>
      <c r="D18" s="558" t="s">
        <v>8197</v>
      </c>
      <c r="E18" s="557" t="s">
        <v>250</v>
      </c>
      <c r="F18" s="558" t="s">
        <v>251</v>
      </c>
      <c r="G18" s="558" t="s">
        <v>323</v>
      </c>
      <c r="H18" s="558" t="s">
        <v>177</v>
      </c>
      <c r="I18" s="42" t="s">
        <v>67</v>
      </c>
      <c r="J18" s="550">
        <v>44730.0</v>
      </c>
      <c r="K18" s="40">
        <v>46024.0</v>
      </c>
      <c r="L18" s="42" t="s">
        <v>75</v>
      </c>
      <c r="M18" s="439">
        <v>0.0</v>
      </c>
      <c r="N18" s="42" t="s">
        <v>75</v>
      </c>
      <c r="O18" s="443">
        <v>78030.0</v>
      </c>
      <c r="P18" s="83">
        <v>78030.0</v>
      </c>
      <c r="Q18" s="51">
        <v>0.0</v>
      </c>
      <c r="R18" s="51">
        <v>0.0</v>
      </c>
      <c r="S18" s="52">
        <f t="shared" si="1"/>
        <v>78030</v>
      </c>
      <c r="T18" s="42" t="s">
        <v>112</v>
      </c>
      <c r="U18" s="49">
        <v>45993.0</v>
      </c>
      <c r="V18" s="49">
        <v>46054.0</v>
      </c>
      <c r="W18" s="42">
        <v>1.0</v>
      </c>
      <c r="X18" s="42" t="s">
        <v>98</v>
      </c>
      <c r="Y18" s="42" t="s">
        <v>85</v>
      </c>
    </row>
    <row r="19">
      <c r="A19" s="46" t="s">
        <v>274</v>
      </c>
      <c r="B19" s="40">
        <v>46024.0</v>
      </c>
      <c r="C19" s="547">
        <v>4918.0</v>
      </c>
      <c r="D19" s="558" t="s">
        <v>6219</v>
      </c>
      <c r="E19" s="557" t="s">
        <v>453</v>
      </c>
      <c r="F19" s="558" t="s">
        <v>454</v>
      </c>
      <c r="G19" s="558" t="s">
        <v>455</v>
      </c>
      <c r="H19" s="558" t="s">
        <v>156</v>
      </c>
      <c r="I19" s="42" t="s">
        <v>67</v>
      </c>
      <c r="J19" s="550">
        <v>44625.0</v>
      </c>
      <c r="K19" s="40">
        <v>46024.0</v>
      </c>
      <c r="L19" s="42" t="s">
        <v>75</v>
      </c>
      <c r="M19" s="439">
        <v>0.0</v>
      </c>
      <c r="N19" s="42" t="s">
        <v>75</v>
      </c>
      <c r="O19" s="443">
        <v>78000.0</v>
      </c>
      <c r="P19" s="140">
        <v>78000.0</v>
      </c>
      <c r="Q19" s="51">
        <v>0.0</v>
      </c>
      <c r="R19" s="51">
        <v>546.0</v>
      </c>
      <c r="S19" s="52">
        <f t="shared" si="1"/>
        <v>77454</v>
      </c>
      <c r="T19" s="42" t="s">
        <v>83</v>
      </c>
      <c r="U19" s="49">
        <v>45993.0</v>
      </c>
      <c r="V19" s="49">
        <v>46054.0</v>
      </c>
      <c r="W19" s="42">
        <v>1.0</v>
      </c>
      <c r="X19" s="42" t="s">
        <v>98</v>
      </c>
      <c r="Y19" s="42" t="s">
        <v>85</v>
      </c>
    </row>
    <row r="20">
      <c r="A20" s="46" t="s">
        <v>285</v>
      </c>
      <c r="B20" s="40">
        <v>46024.0</v>
      </c>
      <c r="C20" s="547">
        <v>4792.0</v>
      </c>
      <c r="D20" s="558" t="s">
        <v>2228</v>
      </c>
      <c r="E20" s="557" t="s">
        <v>2229</v>
      </c>
      <c r="F20" s="558" t="s">
        <v>2230</v>
      </c>
      <c r="G20" s="558" t="s">
        <v>2231</v>
      </c>
      <c r="H20" s="558" t="s">
        <v>2232</v>
      </c>
      <c r="I20" s="42" t="s">
        <v>67</v>
      </c>
      <c r="J20" s="550">
        <v>44617.0</v>
      </c>
      <c r="K20" s="40">
        <v>46024.0</v>
      </c>
      <c r="L20" s="42" t="s">
        <v>75</v>
      </c>
      <c r="M20" s="439">
        <v>0.0</v>
      </c>
      <c r="N20" s="42" t="s">
        <v>75</v>
      </c>
      <c r="O20" s="439">
        <v>78040.0</v>
      </c>
      <c r="P20" s="229">
        <v>78040.0</v>
      </c>
      <c r="Q20" s="51">
        <v>0.0</v>
      </c>
      <c r="R20" s="51">
        <v>0.0</v>
      </c>
      <c r="S20" s="52">
        <f t="shared" si="1"/>
        <v>78040</v>
      </c>
      <c r="T20" s="42" t="s">
        <v>112</v>
      </c>
      <c r="U20" s="49">
        <v>45993.0</v>
      </c>
      <c r="V20" s="49">
        <v>46054.0</v>
      </c>
      <c r="W20" s="42">
        <v>1.0</v>
      </c>
      <c r="X20" s="42" t="s">
        <v>98</v>
      </c>
      <c r="Y20" s="42" t="s">
        <v>85</v>
      </c>
    </row>
    <row r="21">
      <c r="A21" s="46" t="s">
        <v>302</v>
      </c>
      <c r="B21" s="40">
        <v>46024.0</v>
      </c>
      <c r="C21" s="547">
        <v>9805.0</v>
      </c>
      <c r="D21" s="558" t="s">
        <v>1034</v>
      </c>
      <c r="E21" s="557" t="s">
        <v>995</v>
      </c>
      <c r="F21" s="558" t="s">
        <v>996</v>
      </c>
      <c r="G21" s="558" t="s">
        <v>217</v>
      </c>
      <c r="H21" s="558" t="s">
        <v>177</v>
      </c>
      <c r="I21" s="42" t="s">
        <v>67</v>
      </c>
      <c r="J21" s="550">
        <v>45148.0</v>
      </c>
      <c r="K21" s="40">
        <v>46024.0</v>
      </c>
      <c r="L21" s="42" t="s">
        <v>75</v>
      </c>
      <c r="M21" s="439">
        <v>0.0</v>
      </c>
      <c r="N21" s="42" t="s">
        <v>75</v>
      </c>
      <c r="O21" s="443">
        <v>78000.0</v>
      </c>
      <c r="P21" s="140">
        <v>78000.0</v>
      </c>
      <c r="Q21" s="51">
        <v>0.0</v>
      </c>
      <c r="R21" s="51">
        <v>4440.0</v>
      </c>
      <c r="S21" s="52">
        <f t="shared" si="1"/>
        <v>73560</v>
      </c>
      <c r="T21" s="42" t="s">
        <v>83</v>
      </c>
      <c r="U21" s="49">
        <v>45993.0</v>
      </c>
      <c r="V21" s="49">
        <v>46058.0</v>
      </c>
      <c r="W21" s="42">
        <v>1.0</v>
      </c>
      <c r="X21" s="42" t="s">
        <v>98</v>
      </c>
      <c r="Y21" s="42" t="s">
        <v>85</v>
      </c>
    </row>
    <row r="22">
      <c r="A22" s="46" t="s">
        <v>316</v>
      </c>
      <c r="B22" s="40">
        <v>46024.0</v>
      </c>
      <c r="C22" s="547">
        <v>3814.0</v>
      </c>
      <c r="D22" s="558" t="s">
        <v>6098</v>
      </c>
      <c r="E22" s="557" t="s">
        <v>2178</v>
      </c>
      <c r="F22" s="558" t="s">
        <v>2181</v>
      </c>
      <c r="G22" s="558" t="s">
        <v>601</v>
      </c>
      <c r="H22" s="558" t="s">
        <v>177</v>
      </c>
      <c r="I22" s="42" t="s">
        <v>67</v>
      </c>
      <c r="J22" s="550">
        <v>44552.0</v>
      </c>
      <c r="K22" s="40">
        <v>46024.0</v>
      </c>
      <c r="L22" s="42" t="s">
        <v>75</v>
      </c>
      <c r="M22" s="439">
        <v>0.0</v>
      </c>
      <c r="N22" s="42" t="s">
        <v>75</v>
      </c>
      <c r="O22" s="439">
        <v>78035.0</v>
      </c>
      <c r="P22" s="229">
        <v>78000.0</v>
      </c>
      <c r="Q22" s="51">
        <v>0.0</v>
      </c>
      <c r="R22" s="51">
        <v>0.0</v>
      </c>
      <c r="S22" s="52">
        <f t="shared" si="1"/>
        <v>78000</v>
      </c>
      <c r="T22" s="42" t="s">
        <v>112</v>
      </c>
      <c r="U22" s="49">
        <v>45993.0</v>
      </c>
      <c r="V22" s="49">
        <v>46054.0</v>
      </c>
      <c r="W22" s="42">
        <v>1.0</v>
      </c>
      <c r="X22" s="42" t="s">
        <v>98</v>
      </c>
      <c r="Y22" s="42" t="s">
        <v>85</v>
      </c>
    </row>
    <row r="23">
      <c r="A23" s="46" t="s">
        <v>335</v>
      </c>
      <c r="B23" s="40">
        <v>46024.0</v>
      </c>
      <c r="C23" s="547">
        <v>14547.0</v>
      </c>
      <c r="D23" s="558" t="s">
        <v>9303</v>
      </c>
      <c r="E23" s="557" t="s">
        <v>4778</v>
      </c>
      <c r="F23" s="558" t="s">
        <v>4779</v>
      </c>
      <c r="G23" s="558" t="s">
        <v>194</v>
      </c>
      <c r="H23" s="558" t="s">
        <v>177</v>
      </c>
      <c r="I23" s="42" t="s">
        <v>67</v>
      </c>
      <c r="J23" s="550">
        <v>45688.0</v>
      </c>
      <c r="K23" s="40">
        <v>46024.0</v>
      </c>
      <c r="L23" s="42" t="s">
        <v>75</v>
      </c>
      <c r="M23" s="443">
        <v>78000.0</v>
      </c>
      <c r="N23" s="42" t="s">
        <v>75</v>
      </c>
      <c r="O23" s="443">
        <v>234067.0</v>
      </c>
      <c r="P23" s="83">
        <v>234000.0</v>
      </c>
      <c r="Q23" s="51">
        <v>0.0</v>
      </c>
      <c r="R23" s="51">
        <v>0.0</v>
      </c>
      <c r="S23" s="52">
        <f t="shared" si="1"/>
        <v>234000</v>
      </c>
      <c r="T23" s="42" t="s">
        <v>112</v>
      </c>
      <c r="U23" s="49">
        <v>45993.0</v>
      </c>
      <c r="V23" s="49">
        <v>46062.0</v>
      </c>
      <c r="W23" s="42">
        <v>1.0</v>
      </c>
      <c r="X23" s="42" t="s">
        <v>98</v>
      </c>
      <c r="Y23" s="42" t="s">
        <v>85</v>
      </c>
    </row>
    <row r="24">
      <c r="A24" s="46" t="s">
        <v>350</v>
      </c>
      <c r="B24" s="40">
        <v>46024.0</v>
      </c>
      <c r="C24" s="547">
        <v>14547.0</v>
      </c>
      <c r="D24" s="558" t="s">
        <v>9303</v>
      </c>
      <c r="E24" s="557" t="s">
        <v>4778</v>
      </c>
      <c r="F24" s="558" t="s">
        <v>4779</v>
      </c>
      <c r="G24" s="558" t="s">
        <v>194</v>
      </c>
      <c r="H24" s="558" t="s">
        <v>177</v>
      </c>
      <c r="I24" s="42" t="s">
        <v>67</v>
      </c>
      <c r="J24" s="550">
        <v>45688.0</v>
      </c>
      <c r="K24" s="513"/>
      <c r="L24" s="547"/>
      <c r="M24" s="443">
        <v>78000.0</v>
      </c>
      <c r="N24" s="42" t="s">
        <v>75</v>
      </c>
      <c r="O24" s="439">
        <v>0.0</v>
      </c>
      <c r="P24" s="439">
        <v>0.0</v>
      </c>
      <c r="Q24" s="51">
        <v>0.0</v>
      </c>
      <c r="R24" s="51">
        <v>0.0</v>
      </c>
      <c r="S24" s="52">
        <f t="shared" si="1"/>
        <v>0</v>
      </c>
      <c r="T24" s="42" t="s">
        <v>283</v>
      </c>
      <c r="U24" s="49">
        <v>45993.0</v>
      </c>
      <c r="V24" s="49">
        <v>46092.0</v>
      </c>
      <c r="W24" s="42">
        <v>1.0</v>
      </c>
      <c r="X24" s="42" t="s">
        <v>98</v>
      </c>
      <c r="Y24" s="42" t="s">
        <v>85</v>
      </c>
    </row>
    <row r="25">
      <c r="A25" s="46" t="s">
        <v>363</v>
      </c>
      <c r="B25" s="40">
        <v>46024.0</v>
      </c>
      <c r="C25" s="547">
        <v>14547.0</v>
      </c>
      <c r="D25" s="558" t="s">
        <v>9303</v>
      </c>
      <c r="E25" s="557" t="s">
        <v>4778</v>
      </c>
      <c r="F25" s="558" t="s">
        <v>7532</v>
      </c>
      <c r="G25" s="558" t="s">
        <v>194</v>
      </c>
      <c r="H25" s="558" t="s">
        <v>177</v>
      </c>
      <c r="I25" s="42" t="s">
        <v>67</v>
      </c>
      <c r="J25" s="550">
        <v>45688.0</v>
      </c>
      <c r="K25" s="513"/>
      <c r="L25" s="547"/>
      <c r="M25" s="443">
        <v>78000.0</v>
      </c>
      <c r="N25" s="42" t="s">
        <v>75</v>
      </c>
      <c r="O25" s="439">
        <v>0.0</v>
      </c>
      <c r="P25" s="439">
        <v>0.0</v>
      </c>
      <c r="Q25" s="51">
        <v>0.0</v>
      </c>
      <c r="R25" s="51">
        <v>0.0</v>
      </c>
      <c r="S25" s="52">
        <f t="shared" si="1"/>
        <v>0</v>
      </c>
      <c r="T25" s="42" t="s">
        <v>283</v>
      </c>
      <c r="U25" s="49">
        <v>45993.0</v>
      </c>
      <c r="V25" s="49">
        <v>46077.0</v>
      </c>
      <c r="W25" s="42">
        <v>1.0</v>
      </c>
      <c r="X25" s="42" t="s">
        <v>98</v>
      </c>
      <c r="Y25" s="42" t="s">
        <v>85</v>
      </c>
    </row>
    <row r="26">
      <c r="A26" s="46" t="s">
        <v>375</v>
      </c>
      <c r="B26" s="40">
        <v>46024.0</v>
      </c>
      <c r="C26" s="547">
        <v>6835.0</v>
      </c>
      <c r="D26" s="558" t="s">
        <v>637</v>
      </c>
      <c r="E26" s="557" t="s">
        <v>638</v>
      </c>
      <c r="F26" s="558" t="s">
        <v>640</v>
      </c>
      <c r="G26" s="558" t="s">
        <v>641</v>
      </c>
      <c r="H26" s="558" t="s">
        <v>144</v>
      </c>
      <c r="I26" s="42" t="s">
        <v>67</v>
      </c>
      <c r="J26" s="550">
        <v>44808.0</v>
      </c>
      <c r="K26" s="40">
        <v>46024.0</v>
      </c>
      <c r="L26" s="42" t="s">
        <v>75</v>
      </c>
      <c r="M26" s="439">
        <v>0.0</v>
      </c>
      <c r="N26" s="42" t="s">
        <v>75</v>
      </c>
      <c r="O26" s="439">
        <v>118074.0</v>
      </c>
      <c r="P26" s="229">
        <v>118000.0</v>
      </c>
      <c r="Q26" s="51">
        <v>0.0</v>
      </c>
      <c r="R26" s="51">
        <v>0.0</v>
      </c>
      <c r="S26" s="52">
        <f t="shared" si="1"/>
        <v>118000</v>
      </c>
      <c r="T26" s="42" t="s">
        <v>112</v>
      </c>
      <c r="U26" s="49">
        <v>45993.0</v>
      </c>
      <c r="V26" s="49">
        <v>46055.0</v>
      </c>
      <c r="W26" s="42">
        <v>1.0</v>
      </c>
      <c r="X26" s="42" t="s">
        <v>84</v>
      </c>
      <c r="Y26" s="42" t="s">
        <v>85</v>
      </c>
    </row>
    <row r="27">
      <c r="A27" s="46" t="s">
        <v>393</v>
      </c>
      <c r="B27" s="40">
        <v>46024.0</v>
      </c>
      <c r="C27" s="547">
        <v>14110.0</v>
      </c>
      <c r="D27" s="558" t="s">
        <v>10608</v>
      </c>
      <c r="E27" s="557" t="s">
        <v>5753</v>
      </c>
      <c r="F27" s="558" t="s">
        <v>10609</v>
      </c>
      <c r="G27" s="558" t="s">
        <v>194</v>
      </c>
      <c r="H27" s="558" t="s">
        <v>177</v>
      </c>
      <c r="I27" s="42" t="s">
        <v>67</v>
      </c>
      <c r="J27" s="550">
        <v>45639.0</v>
      </c>
      <c r="K27" s="40">
        <v>46024.0</v>
      </c>
      <c r="L27" s="42" t="s">
        <v>75</v>
      </c>
      <c r="M27" s="439">
        <v>0.0</v>
      </c>
      <c r="N27" s="42" t="s">
        <v>75</v>
      </c>
      <c r="O27" s="443">
        <v>708016.0</v>
      </c>
      <c r="P27" s="83">
        <v>708000.0</v>
      </c>
      <c r="Q27" s="51">
        <v>0.0</v>
      </c>
      <c r="R27" s="51">
        <v>0.0</v>
      </c>
      <c r="S27" s="52">
        <f t="shared" si="1"/>
        <v>708000</v>
      </c>
      <c r="T27" s="42" t="s">
        <v>112</v>
      </c>
      <c r="U27" s="49">
        <v>45993.0</v>
      </c>
      <c r="V27" s="49">
        <v>46204.0</v>
      </c>
      <c r="W27" s="42">
        <v>6.0</v>
      </c>
      <c r="X27" s="42" t="s">
        <v>84</v>
      </c>
      <c r="Y27" s="42" t="s">
        <v>85</v>
      </c>
    </row>
    <row r="28">
      <c r="A28" s="46" t="s">
        <v>414</v>
      </c>
      <c r="B28" s="40">
        <v>46024.0</v>
      </c>
      <c r="C28" s="547">
        <v>631.0</v>
      </c>
      <c r="D28" s="558" t="s">
        <v>6352</v>
      </c>
      <c r="E28" s="557" t="s">
        <v>926</v>
      </c>
      <c r="F28" s="558" t="s">
        <v>1078</v>
      </c>
      <c r="G28" s="558" t="s">
        <v>217</v>
      </c>
      <c r="H28" s="558" t="s">
        <v>177</v>
      </c>
      <c r="I28" s="42" t="s">
        <v>67</v>
      </c>
      <c r="J28" s="550">
        <v>44329.0</v>
      </c>
      <c r="K28" s="40">
        <v>46024.0</v>
      </c>
      <c r="L28" s="42" t="s">
        <v>75</v>
      </c>
      <c r="M28" s="439">
        <v>0.0</v>
      </c>
      <c r="N28" s="42" t="s">
        <v>75</v>
      </c>
      <c r="O28" s="443">
        <v>80095.0</v>
      </c>
      <c r="P28" s="83">
        <v>80095.0</v>
      </c>
      <c r="Q28" s="51">
        <v>0.0</v>
      </c>
      <c r="R28" s="51">
        <v>0.0</v>
      </c>
      <c r="S28" s="52">
        <f t="shared" si="1"/>
        <v>80095</v>
      </c>
      <c r="T28" s="42" t="s">
        <v>112</v>
      </c>
      <c r="U28" s="49">
        <v>45993.0</v>
      </c>
      <c r="V28" s="49">
        <v>46054.0</v>
      </c>
      <c r="W28" s="42">
        <v>1.0</v>
      </c>
      <c r="X28" s="42" t="s">
        <v>98</v>
      </c>
      <c r="Y28" s="42" t="s">
        <v>85</v>
      </c>
    </row>
    <row r="29">
      <c r="A29" s="46" t="s">
        <v>426</v>
      </c>
      <c r="B29" s="40">
        <v>46024.0</v>
      </c>
      <c r="C29" s="547">
        <v>3453.0</v>
      </c>
      <c r="D29" s="558" t="s">
        <v>4172</v>
      </c>
      <c r="E29" s="557" t="s">
        <v>4173</v>
      </c>
      <c r="F29" s="369" t="s">
        <v>4174</v>
      </c>
      <c r="G29" s="558" t="s">
        <v>701</v>
      </c>
      <c r="H29" s="558" t="s">
        <v>177</v>
      </c>
      <c r="I29" s="42" t="s">
        <v>67</v>
      </c>
      <c r="J29" s="550">
        <v>44528.0</v>
      </c>
      <c r="K29" s="40">
        <v>46024.0</v>
      </c>
      <c r="L29" s="42" t="s">
        <v>75</v>
      </c>
      <c r="M29" s="439">
        <v>0.0</v>
      </c>
      <c r="N29" s="42" t="s">
        <v>75</v>
      </c>
      <c r="O29" s="439">
        <v>78061.0</v>
      </c>
      <c r="P29" s="229">
        <v>78061.0</v>
      </c>
      <c r="Q29" s="51">
        <v>0.0</v>
      </c>
      <c r="R29" s="51">
        <v>0.0</v>
      </c>
      <c r="S29" s="52">
        <f t="shared" si="1"/>
        <v>78061</v>
      </c>
      <c r="T29" s="42" t="s">
        <v>112</v>
      </c>
      <c r="U29" s="49">
        <v>45993.0</v>
      </c>
      <c r="V29" s="49">
        <v>46054.0</v>
      </c>
      <c r="W29" s="42">
        <v>1.0</v>
      </c>
      <c r="X29" s="42" t="s">
        <v>98</v>
      </c>
      <c r="Y29" s="42" t="s">
        <v>85</v>
      </c>
    </row>
    <row r="30">
      <c r="A30" s="46" t="s">
        <v>437</v>
      </c>
      <c r="B30" s="40">
        <v>46024.0</v>
      </c>
      <c r="C30" s="547">
        <v>8074.0</v>
      </c>
      <c r="D30" s="558" t="s">
        <v>4279</v>
      </c>
      <c r="E30" s="557" t="s">
        <v>3926</v>
      </c>
      <c r="F30" s="558" t="s">
        <v>3927</v>
      </c>
      <c r="G30" s="558" t="s">
        <v>243</v>
      </c>
      <c r="H30" s="558" t="s">
        <v>123</v>
      </c>
      <c r="I30" s="42" t="s">
        <v>67</v>
      </c>
      <c r="J30" s="550">
        <v>44944.0</v>
      </c>
      <c r="K30" s="40">
        <v>46024.0</v>
      </c>
      <c r="L30" s="42" t="s">
        <v>75</v>
      </c>
      <c r="M30" s="439">
        <v>0.0</v>
      </c>
      <c r="N30" s="42" t="s">
        <v>75</v>
      </c>
      <c r="O30" s="443">
        <v>933000.0</v>
      </c>
      <c r="P30" s="443">
        <v>0.0</v>
      </c>
      <c r="Q30" s="51">
        <v>0.0</v>
      </c>
      <c r="R30" s="51">
        <v>0.0</v>
      </c>
      <c r="S30" s="52">
        <f t="shared" si="1"/>
        <v>0</v>
      </c>
      <c r="T30" s="42" t="s">
        <v>10615</v>
      </c>
      <c r="U30" s="49">
        <v>45993.0</v>
      </c>
      <c r="V30" s="49">
        <v>46335.0</v>
      </c>
      <c r="W30" s="42">
        <v>11.0</v>
      </c>
      <c r="X30" s="42" t="s">
        <v>10584</v>
      </c>
      <c r="Y30" s="42" t="s">
        <v>85</v>
      </c>
    </row>
    <row r="31">
      <c r="A31" s="46" t="s">
        <v>10616</v>
      </c>
      <c r="B31" s="40">
        <v>46024.0</v>
      </c>
      <c r="C31" s="547">
        <v>8914.0</v>
      </c>
      <c r="D31" s="558" t="s">
        <v>5437</v>
      </c>
      <c r="E31" s="557" t="s">
        <v>5438</v>
      </c>
      <c r="F31" s="558" t="s">
        <v>5439</v>
      </c>
      <c r="G31" s="558" t="s">
        <v>355</v>
      </c>
      <c r="H31" s="558" t="s">
        <v>235</v>
      </c>
      <c r="I31" s="42" t="s">
        <v>67</v>
      </c>
      <c r="J31" s="550">
        <v>45047.0</v>
      </c>
      <c r="K31" s="40">
        <v>46024.0</v>
      </c>
      <c r="L31" s="42" t="s">
        <v>75</v>
      </c>
      <c r="M31" s="439">
        <v>0.0</v>
      </c>
      <c r="N31" s="42" t="s">
        <v>75</v>
      </c>
      <c r="O31" s="443">
        <v>698000.0</v>
      </c>
      <c r="P31" s="443">
        <v>0.0</v>
      </c>
      <c r="Q31" s="51">
        <v>0.0</v>
      </c>
      <c r="R31" s="51">
        <v>0.0</v>
      </c>
      <c r="S31" s="52">
        <f t="shared" si="1"/>
        <v>0</v>
      </c>
      <c r="T31" s="42" t="s">
        <v>10615</v>
      </c>
      <c r="U31" s="49">
        <v>45993.0</v>
      </c>
      <c r="V31" s="49">
        <v>46225.0</v>
      </c>
      <c r="W31" s="42">
        <v>7.0</v>
      </c>
      <c r="X31" s="42" t="s">
        <v>10584</v>
      </c>
      <c r="Y31" s="42" t="s">
        <v>85</v>
      </c>
    </row>
    <row r="32">
      <c r="A32" s="46" t="s">
        <v>10618</v>
      </c>
      <c r="B32" s="40">
        <v>46024.0</v>
      </c>
      <c r="C32" s="547">
        <v>16459.0</v>
      </c>
      <c r="D32" s="558" t="s">
        <v>10619</v>
      </c>
      <c r="E32" s="557" t="s">
        <v>9005</v>
      </c>
      <c r="F32" s="558" t="s">
        <v>1063</v>
      </c>
      <c r="G32" s="558" t="s">
        <v>70</v>
      </c>
      <c r="H32" s="558" t="s">
        <v>72</v>
      </c>
      <c r="I32" s="42" t="s">
        <v>67</v>
      </c>
      <c r="J32" s="550">
        <v>45926.0</v>
      </c>
      <c r="K32" s="40">
        <v>46024.0</v>
      </c>
      <c r="L32" s="42" t="s">
        <v>75</v>
      </c>
      <c r="M32" s="439">
        <v>0.0</v>
      </c>
      <c r="N32" s="42" t="s">
        <v>75</v>
      </c>
      <c r="O32" s="443">
        <v>338000.0</v>
      </c>
      <c r="P32" s="443">
        <v>0.0</v>
      </c>
      <c r="Q32" s="51">
        <v>0.0</v>
      </c>
      <c r="R32" s="51">
        <v>0.0</v>
      </c>
      <c r="S32" s="52">
        <f t="shared" si="1"/>
        <v>0</v>
      </c>
      <c r="T32" s="42" t="s">
        <v>10615</v>
      </c>
      <c r="U32" s="49">
        <v>45993.0</v>
      </c>
      <c r="V32" s="49">
        <v>46120.0</v>
      </c>
      <c r="W32" s="42">
        <v>4.0</v>
      </c>
      <c r="X32" s="42" t="s">
        <v>10584</v>
      </c>
      <c r="Y32" s="42" t="s">
        <v>85</v>
      </c>
    </row>
    <row r="33">
      <c r="A33" s="46" t="s">
        <v>10621</v>
      </c>
      <c r="B33" s="40">
        <v>46024.0</v>
      </c>
      <c r="C33" s="547">
        <v>11972.0</v>
      </c>
      <c r="D33" s="558" t="s">
        <v>860</v>
      </c>
      <c r="E33" s="557" t="s">
        <v>862</v>
      </c>
      <c r="F33" s="558" t="s">
        <v>991</v>
      </c>
      <c r="G33" s="558" t="s">
        <v>243</v>
      </c>
      <c r="H33" s="558" t="s">
        <v>123</v>
      </c>
      <c r="I33" s="42" t="s">
        <v>67</v>
      </c>
      <c r="J33" s="550">
        <v>45409.0</v>
      </c>
      <c r="K33" s="40">
        <v>46024.0</v>
      </c>
      <c r="L33" s="42" t="s">
        <v>75</v>
      </c>
      <c r="M33" s="439">
        <v>119000.0</v>
      </c>
      <c r="N33" s="42" t="s">
        <v>75</v>
      </c>
      <c r="O33" s="443">
        <v>200000.0</v>
      </c>
      <c r="P33" s="140">
        <v>200000.0</v>
      </c>
      <c r="Q33" s="51">
        <v>0.0</v>
      </c>
      <c r="R33" s="51">
        <v>4400.0</v>
      </c>
      <c r="S33" s="52">
        <f t="shared" si="1"/>
        <v>195600</v>
      </c>
      <c r="T33" s="42" t="s">
        <v>83</v>
      </c>
      <c r="U33" s="49">
        <v>45993.0</v>
      </c>
      <c r="V33" s="49">
        <v>46055.0</v>
      </c>
      <c r="W33" s="42">
        <v>1.0</v>
      </c>
      <c r="X33" s="42" t="s">
        <v>84</v>
      </c>
      <c r="Y33" s="42" t="s">
        <v>85</v>
      </c>
    </row>
    <row r="34">
      <c r="A34" s="46" t="s">
        <v>10625</v>
      </c>
      <c r="B34" s="40">
        <v>46024.0</v>
      </c>
      <c r="C34" s="547">
        <v>11972.0</v>
      </c>
      <c r="D34" s="558" t="s">
        <v>860</v>
      </c>
      <c r="E34" s="557" t="s">
        <v>862</v>
      </c>
      <c r="F34" s="558" t="s">
        <v>8666</v>
      </c>
      <c r="G34" s="558" t="s">
        <v>243</v>
      </c>
      <c r="H34" s="558" t="s">
        <v>123</v>
      </c>
      <c r="I34" s="42" t="s">
        <v>67</v>
      </c>
      <c r="J34" s="550">
        <v>45409.0</v>
      </c>
      <c r="K34" s="40"/>
      <c r="L34" s="42"/>
      <c r="M34" s="439">
        <v>78000.0</v>
      </c>
      <c r="N34" s="42" t="s">
        <v>75</v>
      </c>
      <c r="O34" s="443">
        <v>0.0</v>
      </c>
      <c r="P34" s="443">
        <v>0.0</v>
      </c>
      <c r="Q34" s="51">
        <v>0.0</v>
      </c>
      <c r="R34" s="51">
        <v>0.0</v>
      </c>
      <c r="S34" s="52">
        <f t="shared" si="1"/>
        <v>0</v>
      </c>
      <c r="T34" s="42" t="s">
        <v>283</v>
      </c>
      <c r="U34" s="49">
        <v>45993.0</v>
      </c>
      <c r="V34" s="49">
        <v>46056.0</v>
      </c>
      <c r="W34" s="42">
        <v>1.0</v>
      </c>
      <c r="X34" s="42" t="s">
        <v>98</v>
      </c>
      <c r="Y34" s="42" t="s">
        <v>85</v>
      </c>
    </row>
    <row r="35">
      <c r="A35" s="46" t="s">
        <v>10628</v>
      </c>
      <c r="B35" s="40">
        <v>46024.0</v>
      </c>
      <c r="C35" s="547">
        <v>14131.0</v>
      </c>
      <c r="D35" s="558" t="s">
        <v>10629</v>
      </c>
      <c r="E35" s="557" t="s">
        <v>6175</v>
      </c>
      <c r="F35" s="558" t="s">
        <v>4494</v>
      </c>
      <c r="G35" s="558" t="s">
        <v>1220</v>
      </c>
      <c r="H35" s="558" t="s">
        <v>72</v>
      </c>
      <c r="I35" s="42" t="s">
        <v>67</v>
      </c>
      <c r="J35" s="550">
        <v>45642.0</v>
      </c>
      <c r="K35" s="40">
        <v>46024.0</v>
      </c>
      <c r="L35" s="42" t="s">
        <v>75</v>
      </c>
      <c r="M35" s="439">
        <v>0.0</v>
      </c>
      <c r="N35" s="42" t="s">
        <v>75</v>
      </c>
      <c r="O35" s="443">
        <v>708058.0</v>
      </c>
      <c r="P35" s="83">
        <v>708000.0</v>
      </c>
      <c r="Q35" s="51">
        <v>0.0</v>
      </c>
      <c r="R35" s="51">
        <v>0.0</v>
      </c>
      <c r="S35" s="52">
        <f t="shared" si="1"/>
        <v>708000</v>
      </c>
      <c r="T35" s="42" t="s">
        <v>112</v>
      </c>
      <c r="U35" s="49">
        <v>45993.0</v>
      </c>
      <c r="V35" s="49">
        <v>46204.0</v>
      </c>
      <c r="W35" s="42">
        <v>6.0</v>
      </c>
      <c r="X35" s="42" t="s">
        <v>84</v>
      </c>
      <c r="Y35" s="42" t="s">
        <v>85</v>
      </c>
    </row>
    <row r="36">
      <c r="A36" s="46" t="s">
        <v>10635</v>
      </c>
      <c r="B36" s="40">
        <v>46024.0</v>
      </c>
      <c r="C36" s="547">
        <v>1879.0</v>
      </c>
      <c r="D36" s="558" t="s">
        <v>6199</v>
      </c>
      <c r="E36" s="557" t="s">
        <v>906</v>
      </c>
      <c r="F36" s="558" t="s">
        <v>907</v>
      </c>
      <c r="G36" s="558" t="s">
        <v>908</v>
      </c>
      <c r="H36" s="558" t="s">
        <v>134</v>
      </c>
      <c r="I36" s="42" t="s">
        <v>67</v>
      </c>
      <c r="J36" s="550">
        <v>44406.0</v>
      </c>
      <c r="K36" s="40">
        <v>46024.0</v>
      </c>
      <c r="L36" s="42" t="s">
        <v>75</v>
      </c>
      <c r="M36" s="439">
        <v>78000.0</v>
      </c>
      <c r="N36" s="42" t="s">
        <v>75</v>
      </c>
      <c r="O36" s="443">
        <v>79000.0</v>
      </c>
      <c r="P36" s="140">
        <v>79000.0</v>
      </c>
      <c r="Q36" s="51">
        <v>0.0</v>
      </c>
      <c r="R36" s="51">
        <v>553.0</v>
      </c>
      <c r="S36" s="52">
        <f t="shared" si="1"/>
        <v>78447</v>
      </c>
      <c r="T36" s="42" t="s">
        <v>83</v>
      </c>
      <c r="U36" s="49">
        <v>45993.0</v>
      </c>
      <c r="V36" s="49">
        <v>46054.0</v>
      </c>
      <c r="W36" s="42">
        <v>1.0</v>
      </c>
      <c r="X36" s="42" t="s">
        <v>98</v>
      </c>
      <c r="Y36" s="42" t="s">
        <v>85</v>
      </c>
    </row>
    <row r="37">
      <c r="A37" s="158" t="s">
        <v>10639</v>
      </c>
      <c r="B37" s="40">
        <v>46024.0</v>
      </c>
      <c r="C37" s="547">
        <v>15747.0</v>
      </c>
      <c r="D37" s="558" t="s">
        <v>10641</v>
      </c>
      <c r="E37" s="557" t="s">
        <v>10642</v>
      </c>
      <c r="F37" s="558" t="s">
        <v>10643</v>
      </c>
      <c r="G37" s="558" t="s">
        <v>601</v>
      </c>
      <c r="H37" s="558" t="s">
        <v>177</v>
      </c>
      <c r="I37" s="42" t="s">
        <v>67</v>
      </c>
      <c r="J37" s="550">
        <v>45837.0</v>
      </c>
      <c r="K37" s="40">
        <v>46024.0</v>
      </c>
      <c r="L37" s="42" t="s">
        <v>75</v>
      </c>
      <c r="M37" s="439">
        <v>1288000.0</v>
      </c>
      <c r="N37" s="42" t="s">
        <v>75</v>
      </c>
      <c r="O37" s="439">
        <v>1288071.0</v>
      </c>
      <c r="P37" s="229">
        <v>1288071.0</v>
      </c>
      <c r="Q37" s="51">
        <v>236000.0</v>
      </c>
      <c r="R37" s="51">
        <v>0.0</v>
      </c>
      <c r="S37" s="52">
        <f t="shared" si="1"/>
        <v>1288071</v>
      </c>
      <c r="T37" s="42" t="s">
        <v>112</v>
      </c>
      <c r="U37" s="49">
        <v>45993.0</v>
      </c>
      <c r="V37" s="49">
        <v>46444.0</v>
      </c>
      <c r="W37" s="42">
        <v>12.0</v>
      </c>
      <c r="X37" s="42" t="s">
        <v>84</v>
      </c>
      <c r="Y37" s="42" t="s">
        <v>221</v>
      </c>
    </row>
    <row r="38">
      <c r="A38" s="46" t="s">
        <v>10649</v>
      </c>
      <c r="B38" s="40">
        <v>46024.0</v>
      </c>
      <c r="C38" s="547">
        <v>15747.0</v>
      </c>
      <c r="D38" s="558" t="s">
        <v>10641</v>
      </c>
      <c r="E38" s="557" t="s">
        <v>10642</v>
      </c>
      <c r="F38" s="558" t="s">
        <v>10643</v>
      </c>
      <c r="G38" s="558" t="s">
        <v>601</v>
      </c>
      <c r="H38" s="558" t="s">
        <v>177</v>
      </c>
      <c r="I38" s="42" t="s">
        <v>67</v>
      </c>
      <c r="J38" s="550">
        <v>45837.0</v>
      </c>
      <c r="K38" s="40"/>
      <c r="L38" s="42"/>
      <c r="M38" s="439">
        <v>118000.0</v>
      </c>
      <c r="N38" s="42" t="s">
        <v>75</v>
      </c>
      <c r="O38" s="439">
        <v>0.0</v>
      </c>
      <c r="P38" s="439">
        <v>0.0</v>
      </c>
      <c r="Q38" s="439">
        <v>0.0</v>
      </c>
      <c r="R38" s="51">
        <v>0.0</v>
      </c>
      <c r="S38" s="52">
        <f t="shared" si="1"/>
        <v>0</v>
      </c>
      <c r="T38" s="42" t="s">
        <v>248</v>
      </c>
      <c r="U38" s="49">
        <v>45993.0</v>
      </c>
      <c r="V38" s="49">
        <v>46444.0</v>
      </c>
      <c r="W38" s="42">
        <v>1.0</v>
      </c>
      <c r="X38" s="42" t="s">
        <v>84</v>
      </c>
      <c r="Y38" s="42" t="s">
        <v>85</v>
      </c>
    </row>
    <row r="39">
      <c r="A39" s="46" t="s">
        <v>10655</v>
      </c>
      <c r="B39" s="40">
        <v>46024.0</v>
      </c>
      <c r="C39" s="547">
        <v>15747.0</v>
      </c>
      <c r="D39" s="558" t="s">
        <v>10641</v>
      </c>
      <c r="E39" s="557" t="s">
        <v>10642</v>
      </c>
      <c r="F39" s="558" t="s">
        <v>10643</v>
      </c>
      <c r="G39" s="558" t="s">
        <v>601</v>
      </c>
      <c r="H39" s="558" t="s">
        <v>177</v>
      </c>
      <c r="I39" s="42" t="s">
        <v>67</v>
      </c>
      <c r="J39" s="550">
        <v>45837.0</v>
      </c>
      <c r="K39" s="40"/>
      <c r="L39" s="42"/>
      <c r="M39" s="439">
        <v>118000.0</v>
      </c>
      <c r="N39" s="42" t="s">
        <v>75</v>
      </c>
      <c r="O39" s="439">
        <v>0.0</v>
      </c>
      <c r="P39" s="439">
        <v>0.0</v>
      </c>
      <c r="Q39" s="439">
        <v>0.0</v>
      </c>
      <c r="R39" s="51">
        <v>0.0</v>
      </c>
      <c r="S39" s="52">
        <f t="shared" si="1"/>
        <v>0</v>
      </c>
      <c r="T39" s="42" t="s">
        <v>248</v>
      </c>
      <c r="U39" s="49">
        <v>45993.0</v>
      </c>
      <c r="V39" s="49">
        <v>46444.0</v>
      </c>
      <c r="W39" s="42">
        <v>1.0</v>
      </c>
      <c r="X39" s="42" t="s">
        <v>84</v>
      </c>
      <c r="Y39" s="42" t="s">
        <v>85</v>
      </c>
    </row>
    <row r="40">
      <c r="A40" s="46" t="s">
        <v>10660</v>
      </c>
      <c r="B40" s="40">
        <v>46024.0</v>
      </c>
      <c r="C40" s="547">
        <v>536.0</v>
      </c>
      <c r="D40" s="558" t="s">
        <v>2794</v>
      </c>
      <c r="E40" s="557" t="s">
        <v>2795</v>
      </c>
      <c r="F40" s="558" t="s">
        <v>2796</v>
      </c>
      <c r="G40" s="558" t="s">
        <v>990</v>
      </c>
      <c r="H40" s="558" t="s">
        <v>235</v>
      </c>
      <c r="I40" s="42" t="s">
        <v>67</v>
      </c>
      <c r="J40" s="550">
        <v>44319.0</v>
      </c>
      <c r="K40" s="40">
        <v>46024.0</v>
      </c>
      <c r="L40" s="42" t="s">
        <v>75</v>
      </c>
      <c r="M40" s="439">
        <v>0.0</v>
      </c>
      <c r="N40" s="42" t="s">
        <v>75</v>
      </c>
      <c r="O40" s="439">
        <v>78000.0</v>
      </c>
      <c r="P40" s="408">
        <v>78000.0</v>
      </c>
      <c r="Q40" s="439">
        <v>0.0</v>
      </c>
      <c r="R40" s="51">
        <v>546.0</v>
      </c>
      <c r="S40" s="52">
        <f t="shared" si="1"/>
        <v>77454</v>
      </c>
      <c r="T40" s="42" t="s">
        <v>83</v>
      </c>
      <c r="U40" s="49">
        <v>45993.0</v>
      </c>
      <c r="V40" s="49">
        <v>46054.0</v>
      </c>
      <c r="W40" s="42">
        <v>1.0</v>
      </c>
      <c r="X40" s="42" t="s">
        <v>98</v>
      </c>
      <c r="Y40" s="42" t="s">
        <v>85</v>
      </c>
    </row>
    <row r="41">
      <c r="A41" s="46" t="s">
        <v>10664</v>
      </c>
      <c r="B41" s="40">
        <v>46024.0</v>
      </c>
      <c r="C41" s="547">
        <v>8995.0</v>
      </c>
      <c r="D41" s="558" t="s">
        <v>5144</v>
      </c>
      <c r="E41" s="557" t="s">
        <v>5145</v>
      </c>
      <c r="F41" s="558" t="s">
        <v>752</v>
      </c>
      <c r="G41" s="558" t="s">
        <v>121</v>
      </c>
      <c r="H41" s="558" t="s">
        <v>123</v>
      </c>
      <c r="I41" s="42" t="s">
        <v>67</v>
      </c>
      <c r="J41" s="550">
        <v>45056.0</v>
      </c>
      <c r="K41" s="40"/>
      <c r="L41" s="42"/>
      <c r="M41" s="439">
        <v>118000.0</v>
      </c>
      <c r="N41" s="42" t="s">
        <v>75</v>
      </c>
      <c r="O41" s="439">
        <v>0.0</v>
      </c>
      <c r="P41" s="439">
        <v>0.0</v>
      </c>
      <c r="Q41" s="51">
        <v>0.0</v>
      </c>
      <c r="R41" s="51">
        <v>0.0</v>
      </c>
      <c r="S41" s="52">
        <f t="shared" si="1"/>
        <v>0</v>
      </c>
      <c r="T41" s="42" t="s">
        <v>283</v>
      </c>
      <c r="U41" s="49">
        <v>45993.0</v>
      </c>
      <c r="V41" s="49">
        <v>46061.0</v>
      </c>
      <c r="W41" s="42">
        <v>1.0</v>
      </c>
      <c r="X41" s="42" t="s">
        <v>84</v>
      </c>
      <c r="Y41" s="42" t="s">
        <v>85</v>
      </c>
    </row>
    <row r="42">
      <c r="A42" s="46" t="s">
        <v>10668</v>
      </c>
      <c r="B42" s="40">
        <v>46027.0</v>
      </c>
      <c r="C42" s="547">
        <v>5447.0</v>
      </c>
      <c r="D42" s="558" t="s">
        <v>1210</v>
      </c>
      <c r="E42" s="557" t="s">
        <v>1155</v>
      </c>
      <c r="F42" s="558" t="s">
        <v>1156</v>
      </c>
      <c r="G42" s="558" t="s">
        <v>1158</v>
      </c>
      <c r="H42" s="558" t="s">
        <v>102</v>
      </c>
      <c r="I42" s="42" t="s">
        <v>67</v>
      </c>
      <c r="J42" s="550">
        <v>44663.0</v>
      </c>
      <c r="K42" s="40">
        <v>46024.0</v>
      </c>
      <c r="L42" s="42" t="s">
        <v>75</v>
      </c>
      <c r="M42" s="439">
        <v>0.0</v>
      </c>
      <c r="N42" s="40">
        <v>46025.0</v>
      </c>
      <c r="O42" s="443">
        <v>118000.0</v>
      </c>
      <c r="P42" s="140">
        <v>118000.0</v>
      </c>
      <c r="Q42" s="439">
        <v>0.0</v>
      </c>
      <c r="R42" s="51">
        <v>4400.0</v>
      </c>
      <c r="S42" s="52">
        <f t="shared" si="1"/>
        <v>113600</v>
      </c>
      <c r="T42" s="42" t="s">
        <v>83</v>
      </c>
      <c r="U42" s="49">
        <v>46025.0</v>
      </c>
      <c r="V42" s="49">
        <v>46055.0</v>
      </c>
      <c r="W42" s="42">
        <v>1.0</v>
      </c>
      <c r="X42" s="42" t="s">
        <v>84</v>
      </c>
      <c r="Y42" s="42" t="s">
        <v>85</v>
      </c>
    </row>
    <row r="43">
      <c r="A43" s="46" t="s">
        <v>10671</v>
      </c>
      <c r="B43" s="40">
        <v>46027.0</v>
      </c>
      <c r="C43" s="547">
        <v>10709.0</v>
      </c>
      <c r="D43" s="558" t="s">
        <v>1239</v>
      </c>
      <c r="E43" s="557" t="s">
        <v>1029</v>
      </c>
      <c r="F43" s="558" t="s">
        <v>1030</v>
      </c>
      <c r="G43" s="558" t="s">
        <v>132</v>
      </c>
      <c r="H43" s="558" t="s">
        <v>134</v>
      </c>
      <c r="I43" s="42" t="s">
        <v>67</v>
      </c>
      <c r="J43" s="550">
        <v>45256.0</v>
      </c>
      <c r="K43" s="40">
        <v>46024.0</v>
      </c>
      <c r="L43" s="42" t="s">
        <v>75</v>
      </c>
      <c r="M43" s="439">
        <v>0.0</v>
      </c>
      <c r="N43" s="40">
        <v>46026.0</v>
      </c>
      <c r="O43" s="439">
        <v>78031.0</v>
      </c>
      <c r="P43" s="229">
        <v>78031.0</v>
      </c>
      <c r="Q43" s="439">
        <v>0.0</v>
      </c>
      <c r="R43" s="51">
        <v>0.0</v>
      </c>
      <c r="S43" s="52">
        <f t="shared" si="1"/>
        <v>78031</v>
      </c>
      <c r="T43" s="42" t="s">
        <v>112</v>
      </c>
      <c r="U43" s="49">
        <v>46026.0</v>
      </c>
      <c r="V43" s="49">
        <v>46056.0</v>
      </c>
      <c r="W43" s="42">
        <v>1.0</v>
      </c>
      <c r="X43" s="42" t="s">
        <v>98</v>
      </c>
      <c r="Y43" s="42" t="s">
        <v>85</v>
      </c>
    </row>
    <row r="44">
      <c r="A44" s="46" t="s">
        <v>10675</v>
      </c>
      <c r="B44" s="40">
        <v>46027.0</v>
      </c>
      <c r="C44" s="547">
        <v>919.0</v>
      </c>
      <c r="D44" s="558" t="s">
        <v>2150</v>
      </c>
      <c r="E44" s="557" t="s">
        <v>2151</v>
      </c>
      <c r="F44" s="558" t="s">
        <v>2219</v>
      </c>
      <c r="G44" s="558" t="s">
        <v>2154</v>
      </c>
      <c r="H44" s="558" t="s">
        <v>1766</v>
      </c>
      <c r="I44" s="42" t="s">
        <v>67</v>
      </c>
      <c r="J44" s="550">
        <v>44339.0</v>
      </c>
      <c r="K44" s="40">
        <v>46024.0</v>
      </c>
      <c r="L44" s="42" t="s">
        <v>75</v>
      </c>
      <c r="M44" s="439">
        <v>0.0</v>
      </c>
      <c r="N44" s="42" t="s">
        <v>75</v>
      </c>
      <c r="O44" s="439">
        <v>78050.0</v>
      </c>
      <c r="P44" s="229">
        <v>78050.0</v>
      </c>
      <c r="Q44" s="439">
        <v>0.0</v>
      </c>
      <c r="R44" s="51">
        <v>0.0</v>
      </c>
      <c r="S44" s="52">
        <f t="shared" si="1"/>
        <v>78050</v>
      </c>
      <c r="T44" s="42" t="s">
        <v>112</v>
      </c>
      <c r="U44" s="49">
        <v>45993.0</v>
      </c>
      <c r="V44" s="49">
        <v>46054.0</v>
      </c>
      <c r="W44" s="42">
        <v>1.0</v>
      </c>
      <c r="X44" s="42" t="s">
        <v>98</v>
      </c>
      <c r="Y44" s="42" t="s">
        <v>85</v>
      </c>
    </row>
    <row r="45">
      <c r="A45" s="46" t="s">
        <v>10676</v>
      </c>
      <c r="B45" s="40">
        <v>46027.0</v>
      </c>
      <c r="C45" s="547">
        <v>1389.0</v>
      </c>
      <c r="D45" s="558" t="s">
        <v>180</v>
      </c>
      <c r="E45" s="557" t="s">
        <v>181</v>
      </c>
      <c r="F45" s="558" t="s">
        <v>479</v>
      </c>
      <c r="G45" s="558" t="s">
        <v>121</v>
      </c>
      <c r="I45" s="42" t="s">
        <v>67</v>
      </c>
      <c r="J45" s="550">
        <v>44361.0</v>
      </c>
      <c r="K45" s="40">
        <v>46024.0</v>
      </c>
      <c r="L45" s="42" t="s">
        <v>75</v>
      </c>
      <c r="M45" s="439">
        <v>0.0</v>
      </c>
      <c r="N45" s="42" t="s">
        <v>75</v>
      </c>
      <c r="O45" s="443">
        <v>78000.0</v>
      </c>
      <c r="P45" s="140">
        <v>78000.0</v>
      </c>
      <c r="Q45" s="439">
        <v>0.0</v>
      </c>
      <c r="R45" s="51">
        <v>546.0</v>
      </c>
      <c r="S45" s="52">
        <f t="shared" si="1"/>
        <v>77454</v>
      </c>
      <c r="T45" s="42" t="s">
        <v>83</v>
      </c>
      <c r="U45" s="49">
        <v>45993.0</v>
      </c>
      <c r="V45" s="49">
        <v>46054.0</v>
      </c>
      <c r="W45" s="42">
        <v>1.0</v>
      </c>
      <c r="X45" s="42" t="s">
        <v>98</v>
      </c>
      <c r="Y45" s="42" t="s">
        <v>85</v>
      </c>
    </row>
    <row r="46">
      <c r="A46" s="46" t="s">
        <v>10678</v>
      </c>
      <c r="B46" s="40">
        <v>46027.0</v>
      </c>
      <c r="C46" s="547">
        <v>5536.0</v>
      </c>
      <c r="D46" s="558" t="s">
        <v>1133</v>
      </c>
      <c r="E46" s="557" t="s">
        <v>1134</v>
      </c>
      <c r="F46" s="558" t="s">
        <v>1135</v>
      </c>
      <c r="G46" s="558" t="s">
        <v>1136</v>
      </c>
      <c r="H46" s="558" t="s">
        <v>1137</v>
      </c>
      <c r="I46" s="42" t="s">
        <v>67</v>
      </c>
      <c r="J46" s="550">
        <v>44673.0</v>
      </c>
      <c r="K46" s="40">
        <v>46024.0</v>
      </c>
      <c r="L46" s="42" t="s">
        <v>75</v>
      </c>
      <c r="M46" s="439">
        <v>0.0</v>
      </c>
      <c r="N46" s="42" t="s">
        <v>75</v>
      </c>
      <c r="O46" s="443">
        <v>78000.0</v>
      </c>
      <c r="P46" s="140">
        <v>78000.0</v>
      </c>
      <c r="Q46" s="439">
        <v>0.0</v>
      </c>
      <c r="R46" s="51">
        <v>1560.0</v>
      </c>
      <c r="S46" s="52">
        <f t="shared" si="1"/>
        <v>76440</v>
      </c>
      <c r="T46" s="42" t="s">
        <v>83</v>
      </c>
      <c r="U46" s="49">
        <v>45993.0</v>
      </c>
      <c r="V46" s="49">
        <v>46055.0</v>
      </c>
      <c r="W46" s="42">
        <v>1.0</v>
      </c>
      <c r="X46" s="42" t="s">
        <v>98</v>
      </c>
      <c r="Y46" s="42" t="s">
        <v>85</v>
      </c>
    </row>
    <row r="47">
      <c r="A47" s="46" t="s">
        <v>10680</v>
      </c>
      <c r="B47" s="40">
        <v>46027.0</v>
      </c>
      <c r="C47" s="547">
        <v>11117.0</v>
      </c>
      <c r="D47" s="558" t="s">
        <v>260</v>
      </c>
      <c r="E47" s="557" t="s">
        <v>118</v>
      </c>
      <c r="F47" s="558" t="s">
        <v>120</v>
      </c>
      <c r="G47" s="558" t="s">
        <v>121</v>
      </c>
      <c r="H47" s="558" t="s">
        <v>123</v>
      </c>
      <c r="I47" s="42" t="s">
        <v>67</v>
      </c>
      <c r="J47" s="550">
        <v>45311.0</v>
      </c>
      <c r="K47" s="40">
        <v>46024.0</v>
      </c>
      <c r="L47" s="42" t="s">
        <v>75</v>
      </c>
      <c r="M47" s="439">
        <v>118000.0</v>
      </c>
      <c r="N47" s="42" t="s">
        <v>75</v>
      </c>
      <c r="O47" s="443">
        <v>236010.0</v>
      </c>
      <c r="P47" s="83">
        <v>236010.0</v>
      </c>
      <c r="Q47" s="439">
        <v>0.0</v>
      </c>
      <c r="R47" s="439">
        <v>0.0</v>
      </c>
      <c r="S47" s="52">
        <f t="shared" si="1"/>
        <v>236010</v>
      </c>
      <c r="T47" s="42" t="s">
        <v>112</v>
      </c>
      <c r="U47" s="49">
        <v>45993.0</v>
      </c>
      <c r="V47" s="49">
        <v>46055.0</v>
      </c>
      <c r="W47" s="42">
        <v>1.0</v>
      </c>
      <c r="X47" s="42" t="s">
        <v>84</v>
      </c>
      <c r="Y47" s="42" t="s">
        <v>85</v>
      </c>
    </row>
    <row r="48">
      <c r="A48" s="46" t="s">
        <v>10682</v>
      </c>
      <c r="B48" s="40">
        <v>46027.0</v>
      </c>
      <c r="C48" s="547">
        <v>11117.0</v>
      </c>
      <c r="D48" s="558" t="s">
        <v>260</v>
      </c>
      <c r="E48" s="557" t="s">
        <v>118</v>
      </c>
      <c r="F48" s="558" t="s">
        <v>261</v>
      </c>
      <c r="G48" s="558" t="s">
        <v>121</v>
      </c>
      <c r="I48" s="42" t="s">
        <v>67</v>
      </c>
      <c r="J48" s="550">
        <v>45311.0</v>
      </c>
      <c r="K48" s="513"/>
      <c r="L48" s="547"/>
      <c r="M48" s="439">
        <v>118000.0</v>
      </c>
      <c r="N48" s="42" t="s">
        <v>75</v>
      </c>
      <c r="O48" s="443">
        <v>0.0</v>
      </c>
      <c r="P48" s="443">
        <v>0.0</v>
      </c>
      <c r="Q48" s="439">
        <v>0.0</v>
      </c>
      <c r="R48" s="439">
        <v>0.0</v>
      </c>
      <c r="S48" s="52">
        <f t="shared" si="1"/>
        <v>0</v>
      </c>
      <c r="T48" s="42" t="s">
        <v>283</v>
      </c>
      <c r="U48" s="49">
        <v>45993.0</v>
      </c>
      <c r="V48" s="49">
        <v>46055.0</v>
      </c>
      <c r="W48" s="42">
        <v>1.0</v>
      </c>
      <c r="X48" s="42" t="s">
        <v>84</v>
      </c>
      <c r="Y48" s="42" t="s">
        <v>85</v>
      </c>
    </row>
    <row r="49">
      <c r="A49" s="46" t="s">
        <v>10684</v>
      </c>
      <c r="B49" s="40">
        <v>46027.0</v>
      </c>
      <c r="C49" s="547">
        <v>14198.0</v>
      </c>
      <c r="D49" s="558" t="s">
        <v>10685</v>
      </c>
      <c r="E49" s="557" t="s">
        <v>10686</v>
      </c>
      <c r="F49" s="558" t="s">
        <v>10687</v>
      </c>
      <c r="G49" s="558" t="s">
        <v>121</v>
      </c>
      <c r="H49" s="558" t="s">
        <v>123</v>
      </c>
      <c r="I49" s="42" t="s">
        <v>67</v>
      </c>
      <c r="J49" s="550">
        <v>45650.0</v>
      </c>
      <c r="K49" s="40">
        <v>46024.0</v>
      </c>
      <c r="L49" s="42" t="s">
        <v>75</v>
      </c>
      <c r="M49" s="439">
        <v>0.0</v>
      </c>
      <c r="N49" s="40">
        <v>46025.0</v>
      </c>
      <c r="O49" s="443">
        <v>1298083.0</v>
      </c>
      <c r="P49" s="83">
        <v>1298000.0</v>
      </c>
      <c r="Q49" s="439">
        <v>0.0</v>
      </c>
      <c r="R49" s="51">
        <v>0.0</v>
      </c>
      <c r="S49" s="52">
        <f t="shared" si="1"/>
        <v>1298000</v>
      </c>
      <c r="T49" s="42" t="s">
        <v>112</v>
      </c>
      <c r="U49" s="49">
        <v>46025.0</v>
      </c>
      <c r="V49" s="49">
        <v>46385.0</v>
      </c>
      <c r="W49" s="42">
        <v>12.0</v>
      </c>
      <c r="X49" s="42" t="s">
        <v>84</v>
      </c>
      <c r="Y49" s="42" t="s">
        <v>85</v>
      </c>
    </row>
    <row r="50">
      <c r="A50" s="46" t="s">
        <v>451</v>
      </c>
      <c r="B50" s="40">
        <v>46027.0</v>
      </c>
      <c r="C50" s="547">
        <v>4218.0</v>
      </c>
      <c r="D50" s="558" t="s">
        <v>490</v>
      </c>
      <c r="E50" s="557" t="s">
        <v>390</v>
      </c>
      <c r="F50" s="558" t="s">
        <v>391</v>
      </c>
      <c r="G50" s="558" t="s">
        <v>392</v>
      </c>
      <c r="H50" s="558" t="s">
        <v>177</v>
      </c>
      <c r="I50" s="42" t="s">
        <v>67</v>
      </c>
      <c r="J50" s="550">
        <v>44574.0</v>
      </c>
      <c r="K50" s="40">
        <v>46025.0</v>
      </c>
      <c r="L50" s="42" t="s">
        <v>75</v>
      </c>
      <c r="M50" s="439">
        <v>0.0</v>
      </c>
      <c r="N50" s="42" t="s">
        <v>75</v>
      </c>
      <c r="O50" s="443">
        <v>78000.0</v>
      </c>
      <c r="P50" s="103">
        <v>78000.0</v>
      </c>
      <c r="Q50" s="439">
        <v>0.0</v>
      </c>
      <c r="R50" s="51">
        <v>4400.0</v>
      </c>
      <c r="S50" s="52">
        <f t="shared" si="1"/>
        <v>73600</v>
      </c>
      <c r="T50" s="42" t="s">
        <v>83</v>
      </c>
      <c r="U50" s="49">
        <v>46025.0</v>
      </c>
      <c r="V50" s="49">
        <v>46058.0</v>
      </c>
      <c r="W50" s="42">
        <v>1.0</v>
      </c>
      <c r="X50" s="42" t="s">
        <v>98</v>
      </c>
      <c r="Y50" s="42" t="s">
        <v>85</v>
      </c>
    </row>
    <row r="51">
      <c r="A51" s="46" t="s">
        <v>474</v>
      </c>
      <c r="B51" s="40">
        <v>46027.0</v>
      </c>
      <c r="C51" s="547">
        <v>3848.0</v>
      </c>
      <c r="D51" s="558" t="s">
        <v>3946</v>
      </c>
      <c r="E51" s="557" t="s">
        <v>1112</v>
      </c>
      <c r="F51" s="558" t="s">
        <v>1113</v>
      </c>
      <c r="G51" s="558" t="s">
        <v>1114</v>
      </c>
      <c r="H51" s="558" t="s">
        <v>156</v>
      </c>
      <c r="I51" s="42" t="s">
        <v>67</v>
      </c>
      <c r="J51" s="550">
        <v>44554.0</v>
      </c>
      <c r="K51" s="40">
        <v>46025.0</v>
      </c>
      <c r="L51" s="42" t="s">
        <v>75</v>
      </c>
      <c r="M51" s="439">
        <v>0.0</v>
      </c>
      <c r="N51" s="42" t="s">
        <v>75</v>
      </c>
      <c r="O51" s="443">
        <v>78000.0</v>
      </c>
      <c r="P51" s="103">
        <v>78000.0</v>
      </c>
      <c r="Q51" s="439">
        <v>0.0</v>
      </c>
      <c r="R51" s="51">
        <v>4400.0</v>
      </c>
      <c r="S51" s="52">
        <f t="shared" si="1"/>
        <v>73600</v>
      </c>
      <c r="T51" s="42" t="s">
        <v>83</v>
      </c>
      <c r="U51" s="49">
        <v>46025.0</v>
      </c>
      <c r="V51" s="49">
        <v>46055.0</v>
      </c>
      <c r="W51" s="42">
        <v>1.0</v>
      </c>
      <c r="X51" s="42" t="s">
        <v>98</v>
      </c>
      <c r="Y51" s="42" t="s">
        <v>85</v>
      </c>
    </row>
    <row r="52">
      <c r="A52" s="46" t="s">
        <v>488</v>
      </c>
      <c r="B52" s="40">
        <v>46027.0</v>
      </c>
      <c r="C52" s="547">
        <v>2443.0</v>
      </c>
      <c r="D52" s="558" t="s">
        <v>563</v>
      </c>
      <c r="E52" s="557" t="s">
        <v>565</v>
      </c>
      <c r="F52" s="558" t="s">
        <v>566</v>
      </c>
      <c r="G52" s="558" t="s">
        <v>243</v>
      </c>
      <c r="H52" s="558" t="s">
        <v>123</v>
      </c>
      <c r="I52" s="42" t="s">
        <v>67</v>
      </c>
      <c r="J52" s="550">
        <v>44448.0</v>
      </c>
      <c r="K52" s="40">
        <v>46025.0</v>
      </c>
      <c r="L52" s="42" t="s">
        <v>75</v>
      </c>
      <c r="M52" s="439">
        <v>0.0</v>
      </c>
      <c r="N52" s="42" t="s">
        <v>75</v>
      </c>
      <c r="O52" s="439">
        <v>118000.0</v>
      </c>
      <c r="P52" s="166">
        <v>118000.0</v>
      </c>
      <c r="Q52" s="439">
        <v>0.0</v>
      </c>
      <c r="R52" s="51">
        <v>826.0</v>
      </c>
      <c r="S52" s="52">
        <f t="shared" si="1"/>
        <v>117174</v>
      </c>
      <c r="T52" s="42" t="s">
        <v>83</v>
      </c>
      <c r="U52" s="49">
        <v>46025.0</v>
      </c>
      <c r="V52" s="49">
        <v>46055.0</v>
      </c>
      <c r="W52" s="42">
        <v>1.0</v>
      </c>
      <c r="X52" s="42" t="s">
        <v>84</v>
      </c>
      <c r="Y52" s="42" t="s">
        <v>85</v>
      </c>
    </row>
    <row r="53">
      <c r="A53" s="46" t="s">
        <v>503</v>
      </c>
      <c r="B53" s="40">
        <v>46027.0</v>
      </c>
      <c r="C53" s="547">
        <v>7251.0</v>
      </c>
      <c r="D53" s="558" t="s">
        <v>774</v>
      </c>
      <c r="E53" s="557" t="s">
        <v>550</v>
      </c>
      <c r="F53" s="558" t="s">
        <v>5419</v>
      </c>
      <c r="G53" s="558" t="s">
        <v>552</v>
      </c>
      <c r="H53" s="558" t="s">
        <v>72</v>
      </c>
      <c r="I53" s="42" t="s">
        <v>67</v>
      </c>
      <c r="J53" s="550">
        <v>44848.0</v>
      </c>
      <c r="K53" s="40">
        <v>46025.0</v>
      </c>
      <c r="L53" s="42" t="s">
        <v>75</v>
      </c>
      <c r="M53" s="439">
        <v>0.0</v>
      </c>
      <c r="N53" s="42" t="s">
        <v>75</v>
      </c>
      <c r="O53" s="443">
        <v>78000.0</v>
      </c>
      <c r="P53" s="103">
        <v>78000.0</v>
      </c>
      <c r="Q53" s="439">
        <v>0.0</v>
      </c>
      <c r="R53" s="51">
        <v>4400.0</v>
      </c>
      <c r="S53" s="52">
        <f t="shared" si="1"/>
        <v>73600</v>
      </c>
      <c r="T53" s="42" t="s">
        <v>83</v>
      </c>
      <c r="U53" s="49">
        <v>46025.0</v>
      </c>
      <c r="V53" s="49">
        <v>46055.0</v>
      </c>
      <c r="W53" s="42">
        <v>1.0</v>
      </c>
      <c r="X53" s="42" t="s">
        <v>98</v>
      </c>
      <c r="Y53" s="42" t="s">
        <v>85</v>
      </c>
    </row>
    <row r="54">
      <c r="A54" s="46" t="s">
        <v>512</v>
      </c>
      <c r="B54" s="40">
        <v>46027.0</v>
      </c>
      <c r="C54" s="547">
        <v>10751.0</v>
      </c>
      <c r="D54" s="558" t="s">
        <v>5773</v>
      </c>
      <c r="E54" s="557" t="s">
        <v>1202</v>
      </c>
      <c r="F54" s="558" t="s">
        <v>1203</v>
      </c>
      <c r="G54" s="558" t="s">
        <v>132</v>
      </c>
      <c r="H54" s="558" t="s">
        <v>134</v>
      </c>
      <c r="I54" s="42" t="s">
        <v>67</v>
      </c>
      <c r="J54" s="550">
        <v>45261.0</v>
      </c>
      <c r="K54" s="40">
        <v>46025.0</v>
      </c>
      <c r="L54" s="42" t="s">
        <v>75</v>
      </c>
      <c r="M54" s="439">
        <v>0.0</v>
      </c>
      <c r="N54" s="42" t="s">
        <v>75</v>
      </c>
      <c r="O54" s="439">
        <v>118000.0</v>
      </c>
      <c r="P54" s="166">
        <v>118000.0</v>
      </c>
      <c r="Q54" s="439">
        <v>0.0</v>
      </c>
      <c r="R54" s="51">
        <v>2360.0</v>
      </c>
      <c r="S54" s="52">
        <f t="shared" si="1"/>
        <v>115640</v>
      </c>
      <c r="T54" s="42" t="s">
        <v>83</v>
      </c>
      <c r="U54" s="49">
        <v>46025.0</v>
      </c>
      <c r="V54" s="49">
        <v>46055.0</v>
      </c>
      <c r="W54" s="42">
        <v>1.0</v>
      </c>
      <c r="X54" s="42" t="s">
        <v>84</v>
      </c>
      <c r="Y54" s="42" t="s">
        <v>85</v>
      </c>
    </row>
    <row r="55">
      <c r="A55" s="46" t="s">
        <v>526</v>
      </c>
      <c r="B55" s="40">
        <v>46027.0</v>
      </c>
      <c r="C55" s="547">
        <v>6455.0</v>
      </c>
      <c r="D55" s="558" t="s">
        <v>5094</v>
      </c>
      <c r="E55" s="557" t="s">
        <v>2031</v>
      </c>
      <c r="F55" s="558" t="s">
        <v>2032</v>
      </c>
      <c r="G55" s="558" t="s">
        <v>315</v>
      </c>
      <c r="H55" s="558" t="s">
        <v>177</v>
      </c>
      <c r="I55" s="42" t="s">
        <v>67</v>
      </c>
      <c r="J55" s="550">
        <v>44771.0</v>
      </c>
      <c r="K55" s="40">
        <v>46025.0</v>
      </c>
      <c r="L55" s="42" t="s">
        <v>75</v>
      </c>
      <c r="M55" s="439">
        <v>0.0</v>
      </c>
      <c r="N55" s="42" t="s">
        <v>75</v>
      </c>
      <c r="O55" s="443">
        <v>78000.0</v>
      </c>
      <c r="P55" s="103">
        <v>78000.0</v>
      </c>
      <c r="Q55" s="439">
        <v>0.0</v>
      </c>
      <c r="R55" s="51">
        <v>1560.0</v>
      </c>
      <c r="S55" s="52">
        <f t="shared" si="1"/>
        <v>76440</v>
      </c>
      <c r="T55" s="42" t="s">
        <v>83</v>
      </c>
      <c r="U55" s="49">
        <v>46025.0</v>
      </c>
      <c r="V55" s="49">
        <v>46055.0</v>
      </c>
      <c r="W55" s="42">
        <v>1.0</v>
      </c>
      <c r="X55" s="42" t="s">
        <v>98</v>
      </c>
      <c r="Y55" s="42" t="s">
        <v>85</v>
      </c>
    </row>
    <row r="56">
      <c r="A56" s="46" t="s">
        <v>532</v>
      </c>
      <c r="B56" s="40">
        <v>46027.0</v>
      </c>
      <c r="C56" s="547">
        <v>3778.0</v>
      </c>
      <c r="D56" s="558" t="s">
        <v>2927</v>
      </c>
      <c r="E56" s="557" t="s">
        <v>2576</v>
      </c>
      <c r="F56" s="558" t="s">
        <v>2597</v>
      </c>
      <c r="G56" s="558" t="s">
        <v>2579</v>
      </c>
      <c r="H56" s="558" t="s">
        <v>156</v>
      </c>
      <c r="I56" s="42" t="s">
        <v>67</v>
      </c>
      <c r="J56" s="550">
        <v>44549.0</v>
      </c>
      <c r="K56" s="40">
        <v>46025.0</v>
      </c>
      <c r="L56" s="42" t="s">
        <v>75</v>
      </c>
      <c r="M56" s="439">
        <v>0.0</v>
      </c>
      <c r="N56" s="42" t="s">
        <v>75</v>
      </c>
      <c r="O56" s="443">
        <v>118054.0</v>
      </c>
      <c r="P56" s="117">
        <v>118054.0</v>
      </c>
      <c r="Q56" s="439">
        <v>0.0</v>
      </c>
      <c r="R56" s="51">
        <v>0.0</v>
      </c>
      <c r="S56" s="52">
        <f t="shared" si="1"/>
        <v>118054</v>
      </c>
      <c r="T56" s="42" t="s">
        <v>112</v>
      </c>
      <c r="U56" s="49">
        <v>46025.0</v>
      </c>
      <c r="V56" s="49">
        <v>46055.0</v>
      </c>
      <c r="W56" s="42">
        <v>1.0</v>
      </c>
      <c r="X56" s="42" t="s">
        <v>84</v>
      </c>
      <c r="Y56" s="42" t="s">
        <v>85</v>
      </c>
    </row>
    <row r="57">
      <c r="A57" s="46" t="s">
        <v>538</v>
      </c>
      <c r="B57" s="40">
        <v>46027.0</v>
      </c>
      <c r="C57" s="547">
        <v>9444.0</v>
      </c>
      <c r="D57" s="558" t="s">
        <v>902</v>
      </c>
      <c r="E57" s="557" t="s">
        <v>820</v>
      </c>
      <c r="F57" s="558" t="s">
        <v>821</v>
      </c>
      <c r="G57" s="558" t="s">
        <v>601</v>
      </c>
      <c r="H57" s="558" t="s">
        <v>177</v>
      </c>
      <c r="I57" s="42" t="s">
        <v>67</v>
      </c>
      <c r="J57" s="550">
        <v>45107.0</v>
      </c>
      <c r="K57" s="40">
        <v>46025.0</v>
      </c>
      <c r="L57" s="42" t="s">
        <v>75</v>
      </c>
      <c r="M57" s="439">
        <v>0.0</v>
      </c>
      <c r="N57" s="42" t="s">
        <v>75</v>
      </c>
      <c r="O57" s="443">
        <v>118097.0</v>
      </c>
      <c r="P57" s="117">
        <v>118000.0</v>
      </c>
      <c r="Q57" s="439">
        <v>0.0</v>
      </c>
      <c r="R57" s="51">
        <v>0.0</v>
      </c>
      <c r="S57" s="52">
        <f t="shared" si="1"/>
        <v>118000</v>
      </c>
      <c r="T57" s="42" t="s">
        <v>112</v>
      </c>
      <c r="U57" s="49">
        <v>46025.0</v>
      </c>
      <c r="V57" s="49">
        <v>46056.0</v>
      </c>
      <c r="W57" s="42">
        <v>1.0</v>
      </c>
      <c r="X57" s="42" t="s">
        <v>84</v>
      </c>
      <c r="Y57" s="42" t="s">
        <v>85</v>
      </c>
    </row>
    <row r="58">
      <c r="A58" s="46" t="s">
        <v>548</v>
      </c>
      <c r="B58" s="40">
        <v>46027.0</v>
      </c>
      <c r="C58" s="547">
        <v>12017.0</v>
      </c>
      <c r="D58" s="558" t="s">
        <v>7847</v>
      </c>
      <c r="E58" s="557" t="s">
        <v>1272</v>
      </c>
      <c r="F58" s="558" t="s">
        <v>1273</v>
      </c>
      <c r="G58" s="558" t="s">
        <v>121</v>
      </c>
      <c r="H58" s="558" t="s">
        <v>123</v>
      </c>
      <c r="I58" s="42" t="s">
        <v>67</v>
      </c>
      <c r="J58" s="550">
        <v>45414.0</v>
      </c>
      <c r="K58" s="40">
        <v>46025.0</v>
      </c>
      <c r="L58" s="42" t="s">
        <v>75</v>
      </c>
      <c r="M58" s="439">
        <v>78000.0</v>
      </c>
      <c r="N58" s="42" t="s">
        <v>75</v>
      </c>
      <c r="O58" s="443">
        <v>160038.0</v>
      </c>
      <c r="P58" s="117">
        <v>160000.0</v>
      </c>
      <c r="Q58" s="439">
        <v>0.0</v>
      </c>
      <c r="R58" s="51">
        <v>0.0</v>
      </c>
      <c r="S58" s="52">
        <f t="shared" si="1"/>
        <v>160000</v>
      </c>
      <c r="T58" s="42" t="s">
        <v>112</v>
      </c>
      <c r="U58" s="49">
        <v>46025.0</v>
      </c>
      <c r="V58" s="49">
        <v>46058.0</v>
      </c>
      <c r="W58" s="42">
        <v>1.0</v>
      </c>
      <c r="X58" s="42" t="s">
        <v>98</v>
      </c>
      <c r="Y58" s="42" t="s">
        <v>85</v>
      </c>
    </row>
    <row r="59">
      <c r="A59" s="46" t="s">
        <v>559</v>
      </c>
      <c r="B59" s="40">
        <v>46027.0</v>
      </c>
      <c r="C59" s="547">
        <v>1389.0</v>
      </c>
      <c r="D59" s="558" t="s">
        <v>180</v>
      </c>
      <c r="E59" s="557" t="s">
        <v>181</v>
      </c>
      <c r="F59" s="558" t="s">
        <v>182</v>
      </c>
      <c r="G59" s="558" t="s">
        <v>121</v>
      </c>
      <c r="H59" s="558" t="s">
        <v>123</v>
      </c>
      <c r="I59" s="42" t="s">
        <v>67</v>
      </c>
      <c r="J59" s="550">
        <v>44361.0</v>
      </c>
      <c r="K59" s="40">
        <v>46025.0</v>
      </c>
      <c r="L59" s="42" t="s">
        <v>75</v>
      </c>
      <c r="M59" s="439">
        <v>0.0</v>
      </c>
      <c r="N59" s="42" t="s">
        <v>75</v>
      </c>
      <c r="O59" s="439">
        <v>78000.0</v>
      </c>
      <c r="P59" s="166">
        <v>78000.0</v>
      </c>
      <c r="Q59" s="439">
        <v>0.0</v>
      </c>
      <c r="R59" s="51">
        <v>546.0</v>
      </c>
      <c r="S59" s="52">
        <f t="shared" si="1"/>
        <v>77454</v>
      </c>
      <c r="T59" s="42" t="s">
        <v>83</v>
      </c>
      <c r="U59" s="49">
        <v>46025.0</v>
      </c>
      <c r="V59" s="49">
        <v>46056.0</v>
      </c>
      <c r="W59" s="42">
        <v>1.0</v>
      </c>
      <c r="X59" s="42" t="s">
        <v>98</v>
      </c>
      <c r="Y59" s="42" t="s">
        <v>85</v>
      </c>
    </row>
    <row r="60">
      <c r="A60" s="46" t="s">
        <v>575</v>
      </c>
      <c r="B60" s="40">
        <v>46027.0</v>
      </c>
      <c r="C60" s="547">
        <v>4723.0</v>
      </c>
      <c r="D60" s="558" t="s">
        <v>2572</v>
      </c>
      <c r="E60" s="557" t="s">
        <v>1074</v>
      </c>
      <c r="F60" s="558" t="s">
        <v>1075</v>
      </c>
      <c r="G60" s="558" t="s">
        <v>217</v>
      </c>
      <c r="H60" s="558" t="s">
        <v>177</v>
      </c>
      <c r="I60" s="42" t="s">
        <v>67</v>
      </c>
      <c r="J60" s="550">
        <v>44611.0</v>
      </c>
      <c r="K60" s="40">
        <v>46025.0</v>
      </c>
      <c r="L60" s="42" t="s">
        <v>75</v>
      </c>
      <c r="M60" s="439">
        <v>0.0</v>
      </c>
      <c r="N60" s="42" t="s">
        <v>75</v>
      </c>
      <c r="O60" s="443">
        <v>78035.0</v>
      </c>
      <c r="P60" s="500">
        <v>78000.0</v>
      </c>
      <c r="Q60" s="439">
        <v>0.0</v>
      </c>
      <c r="R60" s="51">
        <v>0.0</v>
      </c>
      <c r="S60" s="52">
        <f t="shared" si="1"/>
        <v>78000</v>
      </c>
      <c r="T60" s="42" t="s">
        <v>112</v>
      </c>
      <c r="U60" s="49">
        <v>46025.0</v>
      </c>
      <c r="V60" s="49">
        <v>46055.0</v>
      </c>
      <c r="W60" s="42">
        <v>1.0</v>
      </c>
      <c r="X60" s="42" t="s">
        <v>98</v>
      </c>
      <c r="Y60" s="42" t="s">
        <v>85</v>
      </c>
    </row>
    <row r="61">
      <c r="A61" s="46" t="s">
        <v>588</v>
      </c>
      <c r="B61" s="40">
        <v>46027.0</v>
      </c>
      <c r="C61" s="547">
        <v>10762.0</v>
      </c>
      <c r="D61" s="558" t="s">
        <v>10706</v>
      </c>
      <c r="E61" s="557" t="s">
        <v>1538</v>
      </c>
      <c r="F61" s="558" t="s">
        <v>1539</v>
      </c>
      <c r="G61" s="558" t="s">
        <v>1541</v>
      </c>
      <c r="H61" s="558" t="s">
        <v>72</v>
      </c>
      <c r="I61" s="42" t="s">
        <v>67</v>
      </c>
      <c r="J61" s="550">
        <v>45262.0</v>
      </c>
      <c r="K61" s="40">
        <v>46025.0</v>
      </c>
      <c r="L61" s="42" t="s">
        <v>75</v>
      </c>
      <c r="M61" s="439">
        <v>0.0</v>
      </c>
      <c r="N61" s="40">
        <v>46028.0</v>
      </c>
      <c r="O61" s="443">
        <v>1298089.0</v>
      </c>
      <c r="P61" s="117">
        <v>1298000.0</v>
      </c>
      <c r="Q61" s="439">
        <v>0.0</v>
      </c>
      <c r="R61" s="51">
        <v>0.0</v>
      </c>
      <c r="S61" s="52">
        <f t="shared" si="1"/>
        <v>1298000</v>
      </c>
      <c r="T61" s="42" t="s">
        <v>112</v>
      </c>
      <c r="U61" s="49">
        <v>46028.0</v>
      </c>
      <c r="V61" s="49">
        <v>46388.0</v>
      </c>
      <c r="W61" s="42">
        <v>12.0</v>
      </c>
      <c r="X61" s="42" t="s">
        <v>84</v>
      </c>
      <c r="Y61" s="42" t="s">
        <v>85</v>
      </c>
    </row>
    <row r="62">
      <c r="A62" s="46" t="s">
        <v>594</v>
      </c>
      <c r="B62" s="40">
        <v>46027.0</v>
      </c>
      <c r="C62" s="547">
        <v>3569.0</v>
      </c>
      <c r="D62" s="558" t="s">
        <v>5964</v>
      </c>
      <c r="E62" s="557" t="s">
        <v>1192</v>
      </c>
      <c r="F62" s="558" t="s">
        <v>1193</v>
      </c>
      <c r="G62" s="558" t="s">
        <v>585</v>
      </c>
      <c r="H62" s="558" t="s">
        <v>123</v>
      </c>
      <c r="I62" s="42" t="s">
        <v>67</v>
      </c>
      <c r="J62" s="550">
        <v>44532.0</v>
      </c>
      <c r="K62" s="40">
        <v>46025.0</v>
      </c>
      <c r="L62" s="42" t="s">
        <v>75</v>
      </c>
      <c r="M62" s="439">
        <v>0.0</v>
      </c>
      <c r="N62" s="42" t="s">
        <v>75</v>
      </c>
      <c r="O62" s="443">
        <v>118000.0</v>
      </c>
      <c r="P62" s="103">
        <v>118000.0</v>
      </c>
      <c r="Q62" s="439">
        <v>0.0</v>
      </c>
      <c r="R62" s="51">
        <v>2360.0</v>
      </c>
      <c r="S62" s="52">
        <f t="shared" si="1"/>
        <v>115640</v>
      </c>
      <c r="T62" s="42" t="s">
        <v>83</v>
      </c>
      <c r="V62" s="49">
        <v>46057.0</v>
      </c>
      <c r="W62" s="42">
        <v>1.0</v>
      </c>
      <c r="X62" s="42" t="s">
        <v>84</v>
      </c>
      <c r="Y62" s="42" t="s">
        <v>85</v>
      </c>
    </row>
    <row r="63">
      <c r="A63" s="46" t="s">
        <v>602</v>
      </c>
      <c r="B63" s="40">
        <v>46027.0</v>
      </c>
      <c r="C63" s="547">
        <v>8808.0</v>
      </c>
      <c r="D63" s="558" t="s">
        <v>785</v>
      </c>
      <c r="E63" s="557" t="s">
        <v>786</v>
      </c>
      <c r="F63" s="558" t="s">
        <v>787</v>
      </c>
      <c r="G63" s="558" t="s">
        <v>788</v>
      </c>
      <c r="H63" s="558" t="s">
        <v>814</v>
      </c>
      <c r="I63" s="42" t="s">
        <v>67</v>
      </c>
      <c r="J63" s="550">
        <v>45034.0</v>
      </c>
      <c r="K63" s="40">
        <v>46025.0</v>
      </c>
      <c r="L63" s="42" t="s">
        <v>75</v>
      </c>
      <c r="M63" s="439">
        <v>0.0</v>
      </c>
      <c r="N63" s="42" t="s">
        <v>75</v>
      </c>
      <c r="O63" s="439">
        <v>78098.0</v>
      </c>
      <c r="P63" s="500">
        <v>78000.0</v>
      </c>
      <c r="Q63" s="439">
        <v>0.0</v>
      </c>
      <c r="R63" s="439">
        <v>0.0</v>
      </c>
      <c r="S63" s="52">
        <f t="shared" si="1"/>
        <v>78000</v>
      </c>
      <c r="T63" s="42" t="s">
        <v>112</v>
      </c>
      <c r="U63" s="49">
        <v>46026.0</v>
      </c>
      <c r="V63" s="49">
        <v>46056.0</v>
      </c>
      <c r="W63" s="42">
        <v>1.0</v>
      </c>
      <c r="X63" s="42" t="s">
        <v>98</v>
      </c>
      <c r="Y63" s="42" t="s">
        <v>85</v>
      </c>
    </row>
    <row r="64">
      <c r="A64" s="46" t="s">
        <v>610</v>
      </c>
      <c r="B64" s="40">
        <v>46027.0</v>
      </c>
      <c r="C64" s="547">
        <v>5653.0</v>
      </c>
      <c r="D64" s="558" t="s">
        <v>535</v>
      </c>
      <c r="E64" s="557" t="s">
        <v>3219</v>
      </c>
      <c r="F64" s="558" t="s">
        <v>3220</v>
      </c>
      <c r="G64" s="558" t="s">
        <v>1295</v>
      </c>
      <c r="H64" s="558" t="s">
        <v>1296</v>
      </c>
      <c r="I64" s="42" t="s">
        <v>67</v>
      </c>
      <c r="J64" s="550">
        <v>44688.0</v>
      </c>
      <c r="K64" s="40">
        <v>46025.0</v>
      </c>
      <c r="L64" s="42" t="s">
        <v>75</v>
      </c>
      <c r="M64" s="439">
        <v>37000.0</v>
      </c>
      <c r="N64" s="42" t="s">
        <v>75</v>
      </c>
      <c r="O64" s="443">
        <v>60000.0</v>
      </c>
      <c r="P64" s="443">
        <v>0.0</v>
      </c>
      <c r="Q64" s="51">
        <v>0.0</v>
      </c>
      <c r="R64" s="439">
        <v>0.0</v>
      </c>
      <c r="S64" s="52">
        <f t="shared" si="1"/>
        <v>0</v>
      </c>
      <c r="T64" s="42" t="s">
        <v>10708</v>
      </c>
      <c r="U64" s="49">
        <v>46025.0</v>
      </c>
      <c r="V64" s="49">
        <v>46053.0</v>
      </c>
      <c r="W64" s="42" t="s">
        <v>10709</v>
      </c>
      <c r="X64" s="42" t="s">
        <v>84</v>
      </c>
      <c r="Y64" s="42" t="s">
        <v>85</v>
      </c>
    </row>
    <row r="65">
      <c r="A65" s="46" t="s">
        <v>616</v>
      </c>
      <c r="B65" s="40">
        <v>46027.0</v>
      </c>
      <c r="C65" s="547">
        <v>5653.0</v>
      </c>
      <c r="D65" s="558" t="s">
        <v>535</v>
      </c>
      <c r="E65" s="557" t="s">
        <v>3219</v>
      </c>
      <c r="F65" s="558" t="s">
        <v>3228</v>
      </c>
      <c r="G65" s="558" t="s">
        <v>1295</v>
      </c>
      <c r="H65" s="558" t="s">
        <v>1296</v>
      </c>
      <c r="I65" s="42" t="s">
        <v>67</v>
      </c>
      <c r="J65" s="550">
        <v>44688.0</v>
      </c>
      <c r="K65" s="513"/>
      <c r="L65" s="547"/>
      <c r="M65" s="439">
        <v>23000.0</v>
      </c>
      <c r="N65" s="42" t="s">
        <v>75</v>
      </c>
      <c r="O65" s="443">
        <v>0.0</v>
      </c>
      <c r="P65" s="443">
        <v>0.0</v>
      </c>
      <c r="Q65" s="51">
        <v>0.0</v>
      </c>
      <c r="R65" s="51">
        <v>0.0</v>
      </c>
      <c r="S65" s="52">
        <f t="shared" si="1"/>
        <v>0</v>
      </c>
      <c r="T65" s="42" t="s">
        <v>10708</v>
      </c>
      <c r="U65" s="49">
        <v>46025.0</v>
      </c>
      <c r="V65" s="49">
        <v>46042.0</v>
      </c>
      <c r="W65" s="42" t="s">
        <v>10710</v>
      </c>
      <c r="X65" s="42" t="s">
        <v>84</v>
      </c>
      <c r="Y65" s="42" t="s">
        <v>85</v>
      </c>
    </row>
    <row r="66">
      <c r="A66" s="46" t="s">
        <v>622</v>
      </c>
      <c r="B66" s="40">
        <v>46027.0</v>
      </c>
      <c r="C66" s="547">
        <v>6052.0</v>
      </c>
      <c r="D66" s="558" t="s">
        <v>8197</v>
      </c>
      <c r="E66" s="557" t="s">
        <v>250</v>
      </c>
      <c r="F66" s="558" t="s">
        <v>251</v>
      </c>
      <c r="G66" s="558" t="s">
        <v>323</v>
      </c>
      <c r="H66" s="558" t="s">
        <v>177</v>
      </c>
      <c r="I66" s="42" t="s">
        <v>67</v>
      </c>
      <c r="J66" s="550">
        <v>44730.0</v>
      </c>
      <c r="K66" s="40">
        <v>46025.0</v>
      </c>
      <c r="L66" s="42" t="s">
        <v>75</v>
      </c>
      <c r="M66" s="439">
        <v>0.0</v>
      </c>
      <c r="N66" s="42" t="s">
        <v>75</v>
      </c>
      <c r="O66" s="443">
        <v>39000.0</v>
      </c>
      <c r="P66" s="443">
        <v>0.0</v>
      </c>
      <c r="Q66" s="51">
        <v>0.0</v>
      </c>
      <c r="R66" s="51">
        <v>0.0</v>
      </c>
      <c r="S66" s="52">
        <f t="shared" si="1"/>
        <v>0</v>
      </c>
      <c r="T66" s="42" t="s">
        <v>10708</v>
      </c>
      <c r="U66" s="49">
        <v>46025.0</v>
      </c>
      <c r="V66" s="49">
        <v>46054.0</v>
      </c>
      <c r="W66" s="42">
        <v>1.0</v>
      </c>
      <c r="X66" s="42" t="s">
        <v>84</v>
      </c>
      <c r="Y66" s="42" t="s">
        <v>85</v>
      </c>
    </row>
    <row r="67">
      <c r="A67" s="46" t="s">
        <v>633</v>
      </c>
      <c r="B67" s="40">
        <v>46027.0</v>
      </c>
      <c r="C67" s="547">
        <v>6926.0</v>
      </c>
      <c r="D67" s="558" t="s">
        <v>543</v>
      </c>
      <c r="E67" s="557" t="s">
        <v>545</v>
      </c>
      <c r="F67" s="558" t="s">
        <v>546</v>
      </c>
      <c r="G67" s="558" t="s">
        <v>355</v>
      </c>
      <c r="H67" s="558" t="s">
        <v>235</v>
      </c>
      <c r="I67" s="42" t="s">
        <v>67</v>
      </c>
      <c r="J67" s="550">
        <v>44816.0</v>
      </c>
      <c r="K67" s="40">
        <v>46025.0</v>
      </c>
      <c r="L67" s="42" t="s">
        <v>75</v>
      </c>
      <c r="M67" s="439">
        <v>0.0</v>
      </c>
      <c r="N67" s="42" t="s">
        <v>75</v>
      </c>
      <c r="O67" s="443">
        <v>78037.0</v>
      </c>
      <c r="P67" s="117">
        <v>78037.0</v>
      </c>
      <c r="Q67" s="51">
        <v>0.0</v>
      </c>
      <c r="R67" s="51">
        <v>0.0</v>
      </c>
      <c r="S67" s="52">
        <f t="shared" si="1"/>
        <v>78037</v>
      </c>
      <c r="T67" s="42" t="s">
        <v>112</v>
      </c>
      <c r="U67" s="49">
        <v>46025.0</v>
      </c>
      <c r="V67" s="49">
        <v>46055.0</v>
      </c>
      <c r="W67" s="42">
        <v>1.0</v>
      </c>
      <c r="X67" s="42" t="s">
        <v>98</v>
      </c>
      <c r="Y67" s="42" t="s">
        <v>85</v>
      </c>
    </row>
    <row r="68">
      <c r="A68" s="46" t="s">
        <v>639</v>
      </c>
      <c r="B68" s="40">
        <v>46027.0</v>
      </c>
      <c r="C68" s="547">
        <v>316.0</v>
      </c>
      <c r="D68" s="558" t="s">
        <v>2272</v>
      </c>
      <c r="E68" s="557" t="s">
        <v>1711</v>
      </c>
      <c r="F68" s="558" t="s">
        <v>1712</v>
      </c>
      <c r="G68" s="558" t="s">
        <v>1713</v>
      </c>
      <c r="H68" s="558" t="s">
        <v>814</v>
      </c>
      <c r="I68" s="42" t="s">
        <v>67</v>
      </c>
      <c r="J68" s="550">
        <v>44294.0</v>
      </c>
      <c r="K68" s="40">
        <v>46025.0</v>
      </c>
      <c r="L68" s="42" t="s">
        <v>75</v>
      </c>
      <c r="M68" s="439">
        <v>0.0</v>
      </c>
      <c r="N68" s="42" t="s">
        <v>75</v>
      </c>
      <c r="O68" s="443">
        <v>78000.0</v>
      </c>
      <c r="P68" s="103">
        <v>78000.0</v>
      </c>
      <c r="Q68" s="51">
        <v>0.0</v>
      </c>
      <c r="R68" s="51">
        <v>4440.0</v>
      </c>
      <c r="S68" s="52">
        <f t="shared" si="1"/>
        <v>73560</v>
      </c>
      <c r="T68" s="42" t="s">
        <v>83</v>
      </c>
      <c r="U68" s="49">
        <v>46025.0</v>
      </c>
      <c r="V68" s="49">
        <v>46062.0</v>
      </c>
      <c r="W68" s="42">
        <v>1.0</v>
      </c>
      <c r="X68" s="42" t="s">
        <v>98</v>
      </c>
      <c r="Y68" s="42" t="s">
        <v>85</v>
      </c>
    </row>
    <row r="69">
      <c r="A69" s="46" t="s">
        <v>644</v>
      </c>
      <c r="B69" s="40">
        <v>46027.0</v>
      </c>
      <c r="C69" s="547">
        <v>2510.0</v>
      </c>
      <c r="D69" s="556" t="s">
        <v>1648</v>
      </c>
      <c r="E69" s="557" t="s">
        <v>1649</v>
      </c>
      <c r="F69" s="558" t="s">
        <v>1650</v>
      </c>
      <c r="G69" s="558" t="s">
        <v>1651</v>
      </c>
      <c r="H69" s="558" t="s">
        <v>177</v>
      </c>
      <c r="I69" s="42" t="s">
        <v>67</v>
      </c>
      <c r="J69" s="550">
        <v>44453.0</v>
      </c>
      <c r="K69" s="40">
        <v>46025.0</v>
      </c>
      <c r="L69" s="42" t="s">
        <v>75</v>
      </c>
      <c r="M69" s="439">
        <v>0.0</v>
      </c>
      <c r="N69" s="42" t="s">
        <v>75</v>
      </c>
      <c r="O69" s="443">
        <v>78000.0</v>
      </c>
      <c r="P69" s="103">
        <v>78000.0</v>
      </c>
      <c r="Q69" s="51">
        <v>0.0</v>
      </c>
      <c r="R69" s="51">
        <v>546.0</v>
      </c>
      <c r="S69" s="52">
        <f t="shared" si="1"/>
        <v>77454</v>
      </c>
      <c r="T69" s="42" t="s">
        <v>83</v>
      </c>
      <c r="U69" s="49">
        <v>46025.0</v>
      </c>
      <c r="V69" s="49">
        <v>46061.0</v>
      </c>
      <c r="W69" s="42">
        <v>1.0</v>
      </c>
      <c r="X69" s="42" t="s">
        <v>98</v>
      </c>
      <c r="Y69" s="42" t="s">
        <v>85</v>
      </c>
    </row>
    <row r="70">
      <c r="A70" s="46" t="s">
        <v>652</v>
      </c>
      <c r="B70" s="40">
        <v>46027.0</v>
      </c>
      <c r="C70" s="547">
        <v>2383.0</v>
      </c>
      <c r="D70" s="558" t="s">
        <v>6208</v>
      </c>
      <c r="E70" s="557" t="s">
        <v>577</v>
      </c>
      <c r="F70" s="558" t="s">
        <v>595</v>
      </c>
      <c r="G70" s="558" t="s">
        <v>579</v>
      </c>
      <c r="H70" s="558" t="s">
        <v>580</v>
      </c>
      <c r="I70" s="42" t="s">
        <v>67</v>
      </c>
      <c r="J70" s="550">
        <v>44442.0</v>
      </c>
      <c r="K70" s="40">
        <v>46025.0</v>
      </c>
      <c r="L70" s="42" t="s">
        <v>75</v>
      </c>
      <c r="M70" s="439">
        <v>0.0</v>
      </c>
      <c r="N70" s="42" t="s">
        <v>75</v>
      </c>
      <c r="O70" s="443">
        <v>78000.0</v>
      </c>
      <c r="P70" s="103">
        <v>78000.0</v>
      </c>
      <c r="Q70" s="51">
        <v>0.0</v>
      </c>
      <c r="R70" s="51">
        <v>4400.0</v>
      </c>
      <c r="S70" s="52">
        <f t="shared" si="1"/>
        <v>73600</v>
      </c>
      <c r="T70" s="42" t="s">
        <v>83</v>
      </c>
      <c r="U70" s="49">
        <v>46025.0</v>
      </c>
      <c r="V70" s="49">
        <v>46055.0</v>
      </c>
      <c r="W70" s="42">
        <v>1.0</v>
      </c>
      <c r="X70" s="42" t="s">
        <v>98</v>
      </c>
      <c r="Y70" s="42" t="s">
        <v>85</v>
      </c>
    </row>
    <row r="71">
      <c r="A71" s="46" t="s">
        <v>655</v>
      </c>
      <c r="B71" s="40">
        <v>46027.0</v>
      </c>
      <c r="C71" s="547">
        <v>13621.0</v>
      </c>
      <c r="D71" s="558" t="s">
        <v>104</v>
      </c>
      <c r="E71" s="557" t="s">
        <v>105</v>
      </c>
      <c r="F71" s="558" t="s">
        <v>106</v>
      </c>
      <c r="G71" s="558" t="s">
        <v>107</v>
      </c>
      <c r="H71" s="558" t="s">
        <v>108</v>
      </c>
      <c r="I71" s="42" t="s">
        <v>67</v>
      </c>
      <c r="J71" s="550">
        <v>45582.0</v>
      </c>
      <c r="K71" s="40">
        <v>46025.0</v>
      </c>
      <c r="L71" s="42" t="s">
        <v>75</v>
      </c>
      <c r="M71" s="439">
        <v>0.0</v>
      </c>
      <c r="N71" s="40">
        <v>46029.0</v>
      </c>
      <c r="O71" s="443">
        <v>78028.0</v>
      </c>
      <c r="P71" s="117">
        <v>78028.0</v>
      </c>
      <c r="Q71" s="51">
        <v>0.0</v>
      </c>
      <c r="R71" s="51">
        <v>0.0</v>
      </c>
      <c r="S71" s="52">
        <f t="shared" si="1"/>
        <v>78028</v>
      </c>
      <c r="T71" s="42" t="s">
        <v>112</v>
      </c>
      <c r="U71" s="40">
        <v>46029.0</v>
      </c>
      <c r="V71" s="49">
        <v>46059.0</v>
      </c>
      <c r="W71" s="42">
        <v>1.0</v>
      </c>
      <c r="X71" s="42" t="s">
        <v>98</v>
      </c>
      <c r="Y71" s="42" t="s">
        <v>85</v>
      </c>
    </row>
    <row r="72">
      <c r="A72" s="46" t="s">
        <v>667</v>
      </c>
      <c r="B72" s="40">
        <v>46030.0</v>
      </c>
      <c r="C72" s="108">
        <v>8444.0</v>
      </c>
      <c r="D72" s="109" t="s">
        <v>8446</v>
      </c>
      <c r="E72" s="110" t="s">
        <v>1324</v>
      </c>
      <c r="F72" s="174" t="s">
        <v>1326</v>
      </c>
      <c r="G72" s="109" t="s">
        <v>323</v>
      </c>
      <c r="H72" s="109" t="s">
        <v>177</v>
      </c>
      <c r="I72" s="42" t="s">
        <v>67</v>
      </c>
      <c r="J72" s="111">
        <v>44986.0</v>
      </c>
      <c r="K72" s="681"/>
      <c r="L72" s="674"/>
      <c r="M72" s="112">
        <v>78000.0</v>
      </c>
      <c r="N72" s="674" t="s">
        <v>75</v>
      </c>
      <c r="O72" s="176">
        <v>0.0</v>
      </c>
      <c r="P72" s="176">
        <v>0.0</v>
      </c>
      <c r="Q72" s="112">
        <v>0.0</v>
      </c>
      <c r="R72" s="175">
        <v>0.0</v>
      </c>
      <c r="S72" s="113">
        <f t="shared" si="1"/>
        <v>0</v>
      </c>
      <c r="T72" s="173" t="s">
        <v>283</v>
      </c>
      <c r="U72" s="49">
        <v>46025.0</v>
      </c>
      <c r="V72" s="395">
        <v>46056.0</v>
      </c>
      <c r="W72" s="108">
        <v>1.0</v>
      </c>
      <c r="X72" s="674" t="s">
        <v>1681</v>
      </c>
      <c r="Y72" s="674" t="s">
        <v>85</v>
      </c>
    </row>
    <row r="73" ht="18.0" customHeight="1">
      <c r="A73" s="46" t="s">
        <v>681</v>
      </c>
      <c r="B73" s="40">
        <v>46034.0</v>
      </c>
      <c r="C73" s="42">
        <v>11696.0</v>
      </c>
      <c r="D73" s="47" t="s">
        <v>8612</v>
      </c>
      <c r="E73" s="46" t="s">
        <v>195</v>
      </c>
      <c r="F73" s="228" t="s">
        <v>197</v>
      </c>
      <c r="G73" s="47" t="s">
        <v>99</v>
      </c>
      <c r="H73" s="47" t="s">
        <v>101</v>
      </c>
      <c r="I73" s="42" t="s">
        <v>67</v>
      </c>
      <c r="J73" s="49">
        <v>45376.0</v>
      </c>
      <c r="K73" s="40"/>
      <c r="L73" s="42"/>
      <c r="M73" s="51">
        <v>78000.0</v>
      </c>
      <c r="N73" s="674" t="s">
        <v>75</v>
      </c>
      <c r="O73" s="54">
        <v>0.0</v>
      </c>
      <c r="P73" s="54">
        <v>0.0</v>
      </c>
      <c r="Q73" s="50">
        <v>0.0</v>
      </c>
      <c r="R73" s="50">
        <v>0.0</v>
      </c>
      <c r="S73" s="52">
        <f t="shared" si="1"/>
        <v>0</v>
      </c>
      <c r="T73" s="41" t="s">
        <v>283</v>
      </c>
      <c r="U73" s="49">
        <v>46025.0</v>
      </c>
      <c r="V73" s="49">
        <v>46055.0</v>
      </c>
      <c r="W73" s="42">
        <v>1.0</v>
      </c>
      <c r="X73" s="42" t="s">
        <v>98</v>
      </c>
      <c r="Y73" s="42" t="s">
        <v>85</v>
      </c>
    </row>
    <row r="74">
      <c r="A74" s="46" t="s">
        <v>684</v>
      </c>
      <c r="B74" s="40">
        <v>46034.0</v>
      </c>
      <c r="C74" s="42">
        <v>4181.0</v>
      </c>
      <c r="D74" s="47" t="s">
        <v>9024</v>
      </c>
      <c r="E74" s="46" t="s">
        <v>438</v>
      </c>
      <c r="F74" s="47" t="s">
        <v>10719</v>
      </c>
      <c r="G74" s="47" t="s">
        <v>634</v>
      </c>
      <c r="H74" s="47" t="s">
        <v>235</v>
      </c>
      <c r="I74" s="42" t="s">
        <v>67</v>
      </c>
      <c r="J74" s="49">
        <v>44571.0</v>
      </c>
      <c r="K74" s="40"/>
      <c r="L74" s="42"/>
      <c r="M74" s="54">
        <v>168000.0</v>
      </c>
      <c r="N74" s="42" t="s">
        <v>75</v>
      </c>
      <c r="O74" s="54">
        <v>0.0</v>
      </c>
      <c r="P74" s="54">
        <v>0.0</v>
      </c>
      <c r="Q74" s="51">
        <v>0.0</v>
      </c>
      <c r="R74" s="51">
        <v>0.0</v>
      </c>
      <c r="S74" s="52">
        <f t="shared" si="1"/>
        <v>0</v>
      </c>
      <c r="T74" s="41" t="s">
        <v>283</v>
      </c>
      <c r="U74" s="49">
        <v>46025.0</v>
      </c>
      <c r="V74" s="49">
        <v>46055.0</v>
      </c>
      <c r="W74" s="42">
        <v>1.0</v>
      </c>
      <c r="X74" s="42" t="s">
        <v>10584</v>
      </c>
      <c r="Y74" s="41" t="s">
        <v>85</v>
      </c>
    </row>
    <row r="75">
      <c r="A75" s="46" t="s">
        <v>716</v>
      </c>
      <c r="B75" s="40">
        <v>46027.0</v>
      </c>
      <c r="C75" s="547">
        <v>856.0</v>
      </c>
      <c r="D75" s="558" t="s">
        <v>1163</v>
      </c>
      <c r="E75" s="557" t="s">
        <v>1164</v>
      </c>
      <c r="F75" s="558" t="s">
        <v>1165</v>
      </c>
      <c r="G75" s="558" t="s">
        <v>1158</v>
      </c>
      <c r="H75" s="558" t="s">
        <v>102</v>
      </c>
      <c r="I75" s="42" t="s">
        <v>67</v>
      </c>
      <c r="J75" s="550">
        <v>44335.0</v>
      </c>
      <c r="K75" s="40">
        <v>46026.0</v>
      </c>
      <c r="L75" s="42" t="s">
        <v>75</v>
      </c>
      <c r="M75" s="439">
        <v>0.0</v>
      </c>
      <c r="N75" s="42" t="s">
        <v>75</v>
      </c>
      <c r="O75" s="443">
        <v>78000.0</v>
      </c>
      <c r="P75" s="83">
        <v>78000.0</v>
      </c>
      <c r="Q75" s="51">
        <v>0.0</v>
      </c>
      <c r="R75" s="51">
        <v>4400.0</v>
      </c>
      <c r="S75" s="52">
        <f t="shared" si="1"/>
        <v>73600</v>
      </c>
      <c r="T75" s="42" t="s">
        <v>83</v>
      </c>
      <c r="U75" s="49">
        <v>46026.0</v>
      </c>
      <c r="V75" s="49">
        <v>46056.0</v>
      </c>
      <c r="W75" s="42">
        <v>1.0</v>
      </c>
      <c r="X75" s="42" t="s">
        <v>98</v>
      </c>
      <c r="Y75" s="42" t="s">
        <v>85</v>
      </c>
    </row>
    <row r="76">
      <c r="A76" s="46" t="s">
        <v>725</v>
      </c>
      <c r="B76" s="40">
        <v>46027.0</v>
      </c>
      <c r="C76" s="547">
        <v>6331.0</v>
      </c>
      <c r="D76" s="558" t="s">
        <v>3906</v>
      </c>
      <c r="E76" s="557" t="s">
        <v>2138</v>
      </c>
      <c r="F76" s="558" t="s">
        <v>2139</v>
      </c>
      <c r="G76" s="558" t="s">
        <v>1863</v>
      </c>
      <c r="H76" s="558" t="s">
        <v>1044</v>
      </c>
      <c r="I76" s="42" t="s">
        <v>67</v>
      </c>
      <c r="J76" s="550">
        <v>44759.0</v>
      </c>
      <c r="K76" s="40">
        <v>46026.0</v>
      </c>
      <c r="L76" s="42" t="s">
        <v>75</v>
      </c>
      <c r="M76" s="439">
        <v>0.0</v>
      </c>
      <c r="N76" s="42" t="s">
        <v>75</v>
      </c>
      <c r="O76" s="443">
        <v>118000.0</v>
      </c>
      <c r="P76" s="83">
        <v>118000.0</v>
      </c>
      <c r="Q76" s="51">
        <v>0.0</v>
      </c>
      <c r="R76" s="51">
        <v>826.0</v>
      </c>
      <c r="S76" s="52">
        <f t="shared" si="1"/>
        <v>117174</v>
      </c>
      <c r="T76" s="42" t="s">
        <v>83</v>
      </c>
      <c r="U76" s="49">
        <v>46026.0</v>
      </c>
      <c r="V76" s="49">
        <v>46063.0</v>
      </c>
      <c r="W76" s="42">
        <v>1.0</v>
      </c>
      <c r="X76" s="42" t="s">
        <v>84</v>
      </c>
      <c r="Y76" s="42" t="s">
        <v>85</v>
      </c>
    </row>
    <row r="77">
      <c r="A77" s="46" t="s">
        <v>728</v>
      </c>
      <c r="B77" s="40">
        <v>46027.0</v>
      </c>
      <c r="C77" s="547">
        <v>11499.0</v>
      </c>
      <c r="D77" s="558" t="s">
        <v>5620</v>
      </c>
      <c r="E77" s="557" t="s">
        <v>573</v>
      </c>
      <c r="F77" s="558" t="s">
        <v>574</v>
      </c>
      <c r="G77" s="558" t="s">
        <v>243</v>
      </c>
      <c r="H77" s="558" t="s">
        <v>123</v>
      </c>
      <c r="I77" s="42" t="s">
        <v>67</v>
      </c>
      <c r="J77" s="550">
        <v>45355.0</v>
      </c>
      <c r="K77" s="40">
        <v>46026.0</v>
      </c>
      <c r="L77" s="42" t="s">
        <v>75</v>
      </c>
      <c r="M77" s="439">
        <v>0.0</v>
      </c>
      <c r="N77" s="42" t="s">
        <v>75</v>
      </c>
      <c r="O77" s="443">
        <v>78000.0</v>
      </c>
      <c r="P77" s="83">
        <v>78000.0</v>
      </c>
      <c r="Q77" s="51">
        <v>0.0</v>
      </c>
      <c r="R77" s="51">
        <v>4440.0</v>
      </c>
      <c r="S77" s="52">
        <f t="shared" si="1"/>
        <v>73560</v>
      </c>
      <c r="T77" s="42" t="s">
        <v>83</v>
      </c>
      <c r="U77" s="49">
        <v>46026.0</v>
      </c>
      <c r="V77" s="49">
        <v>46059.0</v>
      </c>
      <c r="W77" s="42">
        <v>1.0</v>
      </c>
      <c r="X77" s="42" t="s">
        <v>98</v>
      </c>
      <c r="Y77" s="42" t="s">
        <v>85</v>
      </c>
    </row>
    <row r="78">
      <c r="A78" s="46" t="s">
        <v>739</v>
      </c>
      <c r="B78" s="40">
        <v>46027.0</v>
      </c>
      <c r="C78" s="547">
        <v>3142.0</v>
      </c>
      <c r="D78" s="558" t="s">
        <v>4271</v>
      </c>
      <c r="E78" s="557" t="s">
        <v>4272</v>
      </c>
      <c r="F78" s="558" t="s">
        <v>4274</v>
      </c>
      <c r="G78" s="558" t="s">
        <v>243</v>
      </c>
      <c r="H78" s="558" t="s">
        <v>123</v>
      </c>
      <c r="I78" s="42" t="s">
        <v>67</v>
      </c>
      <c r="J78" s="550">
        <v>44508.0</v>
      </c>
      <c r="K78" s="40">
        <v>46026.0</v>
      </c>
      <c r="L78" s="42" t="s">
        <v>75</v>
      </c>
      <c r="M78" s="439">
        <v>0.0</v>
      </c>
      <c r="N78" s="42" t="s">
        <v>75</v>
      </c>
      <c r="O78" s="443">
        <v>118036.0</v>
      </c>
      <c r="P78" s="140">
        <v>118036.0</v>
      </c>
      <c r="Q78" s="51">
        <v>0.0</v>
      </c>
      <c r="R78" s="51">
        <v>0.0</v>
      </c>
      <c r="S78" s="52">
        <f t="shared" si="1"/>
        <v>118036</v>
      </c>
      <c r="T78" s="42" t="s">
        <v>112</v>
      </c>
      <c r="U78" s="49">
        <v>46026.0</v>
      </c>
      <c r="V78" s="49">
        <v>46056.0</v>
      </c>
      <c r="W78" s="42">
        <v>1.0</v>
      </c>
      <c r="X78" s="42" t="s">
        <v>84</v>
      </c>
      <c r="Y78" s="42" t="s">
        <v>85</v>
      </c>
    </row>
    <row r="79">
      <c r="A79" s="46" t="s">
        <v>742</v>
      </c>
      <c r="B79" s="40">
        <v>46027.0</v>
      </c>
      <c r="C79" s="547">
        <v>4896.0</v>
      </c>
      <c r="D79" s="558" t="s">
        <v>210</v>
      </c>
      <c r="E79" s="557" t="s">
        <v>213</v>
      </c>
      <c r="F79" s="558" t="s">
        <v>5446</v>
      </c>
      <c r="G79" s="558" t="s">
        <v>217</v>
      </c>
      <c r="H79" s="558" t="s">
        <v>177</v>
      </c>
      <c r="I79" s="42" t="s">
        <v>67</v>
      </c>
      <c r="J79" s="550">
        <v>44623.0</v>
      </c>
      <c r="K79" s="40">
        <v>46026.0</v>
      </c>
      <c r="L79" s="42" t="s">
        <v>75</v>
      </c>
      <c r="M79" s="439">
        <v>0.0</v>
      </c>
      <c r="N79" s="42" t="s">
        <v>75</v>
      </c>
      <c r="O79" s="443">
        <v>78000.0</v>
      </c>
      <c r="P79" s="83">
        <v>78000.0</v>
      </c>
      <c r="Q79" s="51">
        <v>0.0</v>
      </c>
      <c r="R79" s="51">
        <v>4400.0</v>
      </c>
      <c r="S79" s="52">
        <f t="shared" si="1"/>
        <v>73600</v>
      </c>
      <c r="T79" s="42" t="s">
        <v>83</v>
      </c>
      <c r="U79" s="49">
        <v>46026.0</v>
      </c>
      <c r="V79" s="49">
        <v>46056.0</v>
      </c>
      <c r="W79" s="42">
        <v>1.0</v>
      </c>
      <c r="X79" s="42" t="s">
        <v>98</v>
      </c>
      <c r="Y79" s="42" t="s">
        <v>85</v>
      </c>
    </row>
    <row r="80">
      <c r="A80" s="158" t="s">
        <v>749</v>
      </c>
      <c r="B80" s="40">
        <v>46027.0</v>
      </c>
      <c r="C80" s="547">
        <v>17401.0</v>
      </c>
      <c r="D80" s="558" t="s">
        <v>10722</v>
      </c>
      <c r="E80" s="557" t="s">
        <v>10723</v>
      </c>
      <c r="F80" s="558" t="s">
        <v>10724</v>
      </c>
      <c r="G80" s="558" t="s">
        <v>323</v>
      </c>
      <c r="H80" s="558" t="s">
        <v>177</v>
      </c>
      <c r="I80" s="42" t="s">
        <v>67</v>
      </c>
      <c r="J80" s="550">
        <v>46025.0</v>
      </c>
      <c r="K80" s="40">
        <v>46026.0</v>
      </c>
      <c r="L80" s="42" t="s">
        <v>75</v>
      </c>
      <c r="M80" s="439"/>
      <c r="N80" s="42"/>
      <c r="O80" s="443">
        <v>100045.0</v>
      </c>
      <c r="P80" s="140">
        <v>100045.0</v>
      </c>
      <c r="Q80" s="51">
        <v>0.0</v>
      </c>
      <c r="R80" s="51">
        <v>0.0</v>
      </c>
      <c r="S80" s="52">
        <f t="shared" si="1"/>
        <v>100045</v>
      </c>
      <c r="T80" s="42" t="s">
        <v>112</v>
      </c>
      <c r="U80" s="49"/>
      <c r="V80" s="49"/>
      <c r="W80" s="42">
        <v>12.0</v>
      </c>
      <c r="X80" s="42" t="s">
        <v>84</v>
      </c>
      <c r="Y80" s="42" t="s">
        <v>221</v>
      </c>
    </row>
    <row r="81">
      <c r="A81" s="46" t="s">
        <v>757</v>
      </c>
      <c r="B81" s="40">
        <v>46027.0</v>
      </c>
      <c r="C81" s="547">
        <v>7313.0</v>
      </c>
      <c r="D81" s="558" t="s">
        <v>1667</v>
      </c>
      <c r="E81" s="557" t="s">
        <v>1119</v>
      </c>
      <c r="F81" s="558" t="s">
        <v>1247</v>
      </c>
      <c r="G81" s="558" t="s">
        <v>870</v>
      </c>
      <c r="H81" s="558" t="s">
        <v>134</v>
      </c>
      <c r="I81" s="42" t="s">
        <v>67</v>
      </c>
      <c r="J81" s="550">
        <v>44854.0</v>
      </c>
      <c r="K81" s="40">
        <v>46026.0</v>
      </c>
      <c r="L81" s="42" t="s">
        <v>75</v>
      </c>
      <c r="M81" s="439">
        <v>0.0</v>
      </c>
      <c r="N81" s="42" t="s">
        <v>75</v>
      </c>
      <c r="O81" s="443">
        <v>118065.0</v>
      </c>
      <c r="P81" s="140">
        <v>118065.0</v>
      </c>
      <c r="Q81" s="51">
        <v>0.0</v>
      </c>
      <c r="R81" s="51">
        <v>0.0</v>
      </c>
      <c r="S81" s="52">
        <f t="shared" si="1"/>
        <v>118065</v>
      </c>
      <c r="T81" s="42" t="s">
        <v>112</v>
      </c>
      <c r="U81" s="49">
        <v>46026.0</v>
      </c>
      <c r="V81" s="49">
        <v>46068.0</v>
      </c>
      <c r="W81" s="42">
        <v>1.0</v>
      </c>
      <c r="X81" s="42" t="s">
        <v>84</v>
      </c>
      <c r="Y81" s="42" t="s">
        <v>85</v>
      </c>
    </row>
    <row r="82">
      <c r="A82" s="46" t="s">
        <v>760</v>
      </c>
      <c r="B82" s="40">
        <v>46027.0</v>
      </c>
      <c r="C82" s="547">
        <v>7313.0</v>
      </c>
      <c r="D82" s="558" t="s">
        <v>1667</v>
      </c>
      <c r="E82" s="557" t="s">
        <v>1119</v>
      </c>
      <c r="F82" s="558" t="s">
        <v>1255</v>
      </c>
      <c r="G82" s="558" t="s">
        <v>870</v>
      </c>
      <c r="H82" s="558" t="s">
        <v>134</v>
      </c>
      <c r="I82" s="42" t="s">
        <v>67</v>
      </c>
      <c r="J82" s="550">
        <v>44854.0</v>
      </c>
      <c r="K82" s="40">
        <v>46026.0</v>
      </c>
      <c r="L82" s="42" t="s">
        <v>75</v>
      </c>
      <c r="M82" s="439">
        <v>0.0</v>
      </c>
      <c r="N82" s="42" t="s">
        <v>75</v>
      </c>
      <c r="O82" s="439">
        <v>118078.0</v>
      </c>
      <c r="P82" s="408">
        <v>118078.0</v>
      </c>
      <c r="Q82" s="51">
        <v>0.0</v>
      </c>
      <c r="R82" s="51">
        <v>0.0</v>
      </c>
      <c r="S82" s="52">
        <f t="shared" si="1"/>
        <v>118078</v>
      </c>
      <c r="T82" s="42" t="s">
        <v>112</v>
      </c>
      <c r="U82" s="49">
        <v>46026.0</v>
      </c>
      <c r="V82" s="49">
        <v>46068.0</v>
      </c>
      <c r="W82" s="42">
        <v>1.0</v>
      </c>
      <c r="X82" s="42" t="s">
        <v>84</v>
      </c>
      <c r="Y82" s="42" t="s">
        <v>85</v>
      </c>
    </row>
    <row r="83">
      <c r="A83" s="46" t="s">
        <v>768</v>
      </c>
      <c r="B83" s="40">
        <v>46027.0</v>
      </c>
      <c r="C83" s="547">
        <v>7313.0</v>
      </c>
      <c r="D83" s="558" t="s">
        <v>1667</v>
      </c>
      <c r="E83" s="557" t="s">
        <v>1119</v>
      </c>
      <c r="F83" s="558" t="s">
        <v>1120</v>
      </c>
      <c r="G83" s="558" t="s">
        <v>870</v>
      </c>
      <c r="H83" s="558" t="s">
        <v>134</v>
      </c>
      <c r="I83" s="42" t="s">
        <v>67</v>
      </c>
      <c r="J83" s="550">
        <v>44854.0</v>
      </c>
      <c r="K83" s="40">
        <v>46026.0</v>
      </c>
      <c r="L83" s="42" t="s">
        <v>75</v>
      </c>
      <c r="M83" s="439">
        <v>0.0</v>
      </c>
      <c r="N83" s="42" t="s">
        <v>75</v>
      </c>
      <c r="O83" s="443">
        <v>118006.0</v>
      </c>
      <c r="P83" s="140">
        <v>118006.0</v>
      </c>
      <c r="Q83" s="51">
        <v>0.0</v>
      </c>
      <c r="R83" s="51">
        <v>0.0</v>
      </c>
      <c r="S83" s="52">
        <f t="shared" si="1"/>
        <v>118006</v>
      </c>
      <c r="T83" s="42" t="s">
        <v>112</v>
      </c>
      <c r="U83" s="49">
        <v>46026.0</v>
      </c>
      <c r="V83" s="49">
        <v>46065.0</v>
      </c>
      <c r="W83" s="42">
        <v>1.0</v>
      </c>
      <c r="X83" s="42" t="s">
        <v>84</v>
      </c>
      <c r="Y83" s="42" t="s">
        <v>85</v>
      </c>
    </row>
    <row r="84">
      <c r="A84" s="46" t="s">
        <v>777</v>
      </c>
      <c r="B84" s="40">
        <v>46027.0</v>
      </c>
      <c r="C84" s="547">
        <v>3316.0</v>
      </c>
      <c r="D84" s="558" t="s">
        <v>867</v>
      </c>
      <c r="E84" s="557" t="s">
        <v>868</v>
      </c>
      <c r="F84" s="558" t="s">
        <v>5543</v>
      </c>
      <c r="G84" s="558" t="s">
        <v>870</v>
      </c>
      <c r="H84" s="558" t="s">
        <v>134</v>
      </c>
      <c r="I84" s="42" t="s">
        <v>67</v>
      </c>
      <c r="J84" s="550">
        <v>44523.0</v>
      </c>
      <c r="K84" s="40">
        <v>46026.0</v>
      </c>
      <c r="L84" s="42" t="s">
        <v>75</v>
      </c>
      <c r="M84" s="443">
        <v>78000.0</v>
      </c>
      <c r="N84" s="42" t="s">
        <v>75</v>
      </c>
      <c r="O84" s="443">
        <v>156000.0</v>
      </c>
      <c r="P84" s="83">
        <v>156000.0</v>
      </c>
      <c r="Q84" s="51">
        <v>0.0</v>
      </c>
      <c r="R84" s="51">
        <v>4440.0</v>
      </c>
      <c r="S84" s="52">
        <f t="shared" si="1"/>
        <v>151560</v>
      </c>
      <c r="T84" s="42" t="s">
        <v>83</v>
      </c>
      <c r="U84" s="49">
        <v>46026.0</v>
      </c>
      <c r="V84" s="49">
        <v>46056.0</v>
      </c>
      <c r="W84" s="42">
        <v>1.0</v>
      </c>
      <c r="X84" s="42" t="s">
        <v>98</v>
      </c>
      <c r="Y84" s="42" t="s">
        <v>85</v>
      </c>
    </row>
    <row r="85">
      <c r="A85" s="46" t="s">
        <v>784</v>
      </c>
      <c r="B85" s="40">
        <v>46027.0</v>
      </c>
      <c r="C85" s="547">
        <v>3316.0</v>
      </c>
      <c r="D85" s="558" t="s">
        <v>867</v>
      </c>
      <c r="E85" s="557" t="s">
        <v>868</v>
      </c>
      <c r="F85" s="558" t="s">
        <v>3181</v>
      </c>
      <c r="G85" s="558" t="s">
        <v>870</v>
      </c>
      <c r="H85" s="558" t="s">
        <v>134</v>
      </c>
      <c r="I85" s="42" t="s">
        <v>67</v>
      </c>
      <c r="J85" s="550">
        <v>44523.0</v>
      </c>
      <c r="K85" s="513"/>
      <c r="L85" s="547"/>
      <c r="M85" s="443">
        <v>78000.0</v>
      </c>
      <c r="N85" s="42" t="s">
        <v>75</v>
      </c>
      <c r="O85" s="443">
        <v>0.0</v>
      </c>
      <c r="P85" s="443">
        <v>0.0</v>
      </c>
      <c r="Q85" s="51">
        <v>0.0</v>
      </c>
      <c r="R85" s="51">
        <v>0.0</v>
      </c>
      <c r="S85" s="52">
        <f t="shared" si="1"/>
        <v>0</v>
      </c>
      <c r="T85" s="42" t="s">
        <v>283</v>
      </c>
      <c r="U85" s="49">
        <v>46026.0</v>
      </c>
      <c r="V85" s="49">
        <v>46056.0</v>
      </c>
      <c r="W85" s="42">
        <v>1.0</v>
      </c>
      <c r="X85" s="42" t="s">
        <v>98</v>
      </c>
      <c r="Y85" s="42" t="s">
        <v>85</v>
      </c>
    </row>
    <row r="86">
      <c r="A86" s="46" t="s">
        <v>797</v>
      </c>
      <c r="B86" s="40">
        <v>46027.0</v>
      </c>
      <c r="C86" s="547">
        <v>9138.0</v>
      </c>
      <c r="D86" s="558" t="s">
        <v>1081</v>
      </c>
      <c r="E86" s="557" t="s">
        <v>1082</v>
      </c>
      <c r="F86" s="558" t="s">
        <v>1083</v>
      </c>
      <c r="G86" s="558" t="s">
        <v>528</v>
      </c>
      <c r="H86" s="558" t="s">
        <v>200</v>
      </c>
      <c r="I86" s="42" t="s">
        <v>67</v>
      </c>
      <c r="J86" s="550">
        <v>45072.0</v>
      </c>
      <c r="K86" s="40">
        <v>46026.0</v>
      </c>
      <c r="L86" s="42" t="s">
        <v>75</v>
      </c>
      <c r="M86" s="439">
        <v>0.0</v>
      </c>
      <c r="N86" s="42" t="s">
        <v>75</v>
      </c>
      <c r="O86" s="443">
        <v>187000.0</v>
      </c>
      <c r="P86" s="443">
        <v>0.0</v>
      </c>
      <c r="Q86" s="51">
        <v>0.0</v>
      </c>
      <c r="R86" s="51">
        <v>0.0</v>
      </c>
      <c r="S86" s="52">
        <f t="shared" si="1"/>
        <v>0</v>
      </c>
      <c r="T86" s="42" t="s">
        <v>10708</v>
      </c>
      <c r="U86" s="49">
        <v>46026.0</v>
      </c>
      <c r="V86" s="49">
        <v>46166.0</v>
      </c>
      <c r="W86" s="42">
        <v>5.0</v>
      </c>
      <c r="X86" s="42" t="s">
        <v>84</v>
      </c>
      <c r="Y86" s="42" t="s">
        <v>85</v>
      </c>
    </row>
    <row r="87">
      <c r="A87" s="46" t="s">
        <v>805</v>
      </c>
      <c r="B87" s="40">
        <v>46027.0</v>
      </c>
      <c r="C87" s="547">
        <v>3286.0</v>
      </c>
      <c r="D87" s="558" t="s">
        <v>6507</v>
      </c>
      <c r="E87" s="557" t="s">
        <v>6509</v>
      </c>
      <c r="F87" s="558" t="s">
        <v>6510</v>
      </c>
      <c r="G87" s="558" t="s">
        <v>6437</v>
      </c>
      <c r="H87" s="558" t="s">
        <v>235</v>
      </c>
      <c r="I87" s="42" t="s">
        <v>67</v>
      </c>
      <c r="J87" s="550">
        <v>44520.0</v>
      </c>
      <c r="K87" s="40">
        <v>46026.0</v>
      </c>
      <c r="L87" s="42" t="s">
        <v>75</v>
      </c>
      <c r="M87" s="439">
        <v>0.0</v>
      </c>
      <c r="N87" s="42" t="s">
        <v>75</v>
      </c>
      <c r="O87" s="443">
        <v>1298031.0</v>
      </c>
      <c r="P87" s="140">
        <v>1298031.0</v>
      </c>
      <c r="Q87" s="51">
        <v>0.0</v>
      </c>
      <c r="R87" s="51">
        <v>0.0</v>
      </c>
      <c r="S87" s="52">
        <f t="shared" si="1"/>
        <v>1298031</v>
      </c>
      <c r="T87" s="42" t="s">
        <v>112</v>
      </c>
      <c r="U87" s="49">
        <v>46026.0</v>
      </c>
      <c r="V87" s="49">
        <v>46423.0</v>
      </c>
      <c r="W87" s="42">
        <v>12.0</v>
      </c>
      <c r="X87" s="42" t="s">
        <v>84</v>
      </c>
      <c r="Y87" s="42" t="s">
        <v>85</v>
      </c>
    </row>
    <row r="88">
      <c r="A88" s="46" t="s">
        <v>808</v>
      </c>
      <c r="B88" s="40">
        <v>46027.0</v>
      </c>
      <c r="C88" s="547">
        <v>836.0</v>
      </c>
      <c r="D88" s="558" t="s">
        <v>897</v>
      </c>
      <c r="E88" s="557" t="s">
        <v>938</v>
      </c>
      <c r="F88" s="558" t="s">
        <v>939</v>
      </c>
      <c r="G88" s="558" t="s">
        <v>940</v>
      </c>
      <c r="H88" s="558" t="s">
        <v>66</v>
      </c>
      <c r="I88" s="42" t="s">
        <v>67</v>
      </c>
      <c r="J88" s="550">
        <v>44335.0</v>
      </c>
      <c r="K88" s="40">
        <v>46026.0</v>
      </c>
      <c r="L88" s="42" t="s">
        <v>75</v>
      </c>
      <c r="M88" s="439">
        <v>0.0</v>
      </c>
      <c r="N88" s="42" t="s">
        <v>75</v>
      </c>
      <c r="O88" s="443">
        <v>168000.0</v>
      </c>
      <c r="P88" s="83">
        <v>168000.0</v>
      </c>
      <c r="Q88" s="51">
        <v>0.0</v>
      </c>
      <c r="R88" s="51">
        <v>1176.0</v>
      </c>
      <c r="S88" s="52">
        <f t="shared" si="1"/>
        <v>166824</v>
      </c>
      <c r="T88" s="42" t="s">
        <v>83</v>
      </c>
      <c r="U88" s="49">
        <v>46026.0</v>
      </c>
      <c r="V88" s="49">
        <v>46056.0</v>
      </c>
      <c r="W88" s="42">
        <v>1.0</v>
      </c>
      <c r="X88" s="42" t="s">
        <v>10584</v>
      </c>
      <c r="Y88" s="42" t="s">
        <v>85</v>
      </c>
    </row>
    <row r="89">
      <c r="A89" s="158" t="s">
        <v>817</v>
      </c>
      <c r="B89" s="40">
        <v>46027.0</v>
      </c>
      <c r="C89" s="547">
        <v>17261.0</v>
      </c>
      <c r="D89" s="558" t="s">
        <v>10729</v>
      </c>
      <c r="E89" s="557" t="s">
        <v>10731</v>
      </c>
      <c r="F89" s="558" t="s">
        <v>10732</v>
      </c>
      <c r="G89" s="558" t="s">
        <v>323</v>
      </c>
      <c r="H89" s="558" t="s">
        <v>177</v>
      </c>
      <c r="I89" s="42" t="s">
        <v>67</v>
      </c>
      <c r="J89" s="550">
        <v>46020.0</v>
      </c>
      <c r="K89" s="40">
        <v>46026.0</v>
      </c>
      <c r="L89" s="42" t="s">
        <v>75</v>
      </c>
      <c r="M89" s="439"/>
      <c r="N89" s="547"/>
      <c r="O89" s="439">
        <v>100092.0</v>
      </c>
      <c r="P89" s="408">
        <v>100000.0</v>
      </c>
      <c r="Q89" s="51">
        <v>0.0</v>
      </c>
      <c r="R89" s="51">
        <v>0.0</v>
      </c>
      <c r="S89" s="52">
        <f t="shared" si="1"/>
        <v>100000</v>
      </c>
      <c r="T89" s="42" t="s">
        <v>112</v>
      </c>
      <c r="U89" s="49">
        <v>46027.0</v>
      </c>
      <c r="V89" s="49">
        <v>46214.0</v>
      </c>
      <c r="W89" s="42">
        <v>6.0</v>
      </c>
      <c r="X89" s="42" t="s">
        <v>84</v>
      </c>
      <c r="Y89" s="42" t="s">
        <v>221</v>
      </c>
    </row>
    <row r="90">
      <c r="A90" s="46" t="s">
        <v>10733</v>
      </c>
      <c r="B90" s="40">
        <v>46027.0</v>
      </c>
      <c r="C90" s="547">
        <v>7163.0</v>
      </c>
      <c r="D90" s="558" t="s">
        <v>1225</v>
      </c>
      <c r="E90" s="557" t="s">
        <v>1226</v>
      </c>
      <c r="F90" s="558" t="s">
        <v>1227</v>
      </c>
      <c r="G90" s="558" t="s">
        <v>801</v>
      </c>
      <c r="H90" s="558" t="s">
        <v>177</v>
      </c>
      <c r="I90" s="42" t="s">
        <v>67</v>
      </c>
      <c r="J90" s="550">
        <v>44839.0</v>
      </c>
      <c r="K90" s="40">
        <v>46026.0</v>
      </c>
      <c r="L90" s="42" t="s">
        <v>75</v>
      </c>
      <c r="M90" s="439">
        <v>118000.0</v>
      </c>
      <c r="N90" s="42" t="s">
        <v>75</v>
      </c>
      <c r="O90" s="439">
        <v>114000.0</v>
      </c>
      <c r="P90" s="229">
        <v>114000.0</v>
      </c>
      <c r="Q90" s="51">
        <v>0.0</v>
      </c>
      <c r="R90" s="51">
        <v>4400.0</v>
      </c>
      <c r="S90" s="52">
        <f t="shared" si="1"/>
        <v>109600</v>
      </c>
      <c r="T90" s="42" t="s">
        <v>83</v>
      </c>
      <c r="U90" s="49">
        <v>46026.0</v>
      </c>
      <c r="V90" s="49">
        <v>46056.0</v>
      </c>
      <c r="W90" s="42">
        <v>1.0</v>
      </c>
      <c r="X90" s="42" t="s">
        <v>84</v>
      </c>
      <c r="Y90" s="42" t="s">
        <v>85</v>
      </c>
    </row>
    <row r="91">
      <c r="A91" s="46" t="s">
        <v>10734</v>
      </c>
      <c r="B91" s="40">
        <v>46027.0</v>
      </c>
      <c r="C91" s="547">
        <v>7059.0</v>
      </c>
      <c r="D91" s="558" t="s">
        <v>8555</v>
      </c>
      <c r="E91" s="557" t="s">
        <v>8556</v>
      </c>
      <c r="F91" s="369" t="s">
        <v>3675</v>
      </c>
      <c r="G91" s="558" t="s">
        <v>121</v>
      </c>
      <c r="H91" s="558" t="s">
        <v>123</v>
      </c>
      <c r="I91" s="42" t="s">
        <v>67</v>
      </c>
      <c r="J91" s="550">
        <v>44829.0</v>
      </c>
      <c r="K91" s="40">
        <v>46026.0</v>
      </c>
      <c r="L91" s="42" t="s">
        <v>75</v>
      </c>
      <c r="M91" s="443">
        <v>78000.0</v>
      </c>
      <c r="N91" s="42" t="s">
        <v>75</v>
      </c>
      <c r="O91" s="443">
        <v>80049.0</v>
      </c>
      <c r="P91" s="140">
        <v>80049.0</v>
      </c>
      <c r="Q91" s="51">
        <v>0.0</v>
      </c>
      <c r="R91" s="51">
        <v>0.0</v>
      </c>
      <c r="S91" s="52">
        <f t="shared" si="1"/>
        <v>80049</v>
      </c>
      <c r="T91" s="42" t="s">
        <v>112</v>
      </c>
      <c r="U91" s="49">
        <v>46026.0</v>
      </c>
      <c r="V91" s="49">
        <v>46056.0</v>
      </c>
      <c r="W91" s="42">
        <v>1.0</v>
      </c>
      <c r="X91" s="42" t="s">
        <v>98</v>
      </c>
      <c r="Y91" s="42" t="s">
        <v>85</v>
      </c>
    </row>
    <row r="92">
      <c r="A92" s="46" t="s">
        <v>10735</v>
      </c>
      <c r="B92" s="40">
        <v>46027.0</v>
      </c>
      <c r="C92" s="547">
        <v>16096.0</v>
      </c>
      <c r="D92" s="558" t="s">
        <v>6502</v>
      </c>
      <c r="E92" s="557" t="s">
        <v>6503</v>
      </c>
      <c r="F92" s="558" t="s">
        <v>10738</v>
      </c>
      <c r="G92" s="558" t="s">
        <v>355</v>
      </c>
      <c r="H92" s="558" t="s">
        <v>235</v>
      </c>
      <c r="I92" s="42" t="s">
        <v>67</v>
      </c>
      <c r="J92" s="550">
        <v>45876.0</v>
      </c>
      <c r="K92" s="40">
        <v>46026.0</v>
      </c>
      <c r="L92" s="42" t="s">
        <v>75</v>
      </c>
      <c r="M92" s="439">
        <v>0.0</v>
      </c>
      <c r="N92" s="42" t="s">
        <v>75</v>
      </c>
      <c r="O92" s="439">
        <v>986000.0</v>
      </c>
      <c r="P92" s="439">
        <v>0.0</v>
      </c>
      <c r="Q92" s="51">
        <v>0.0</v>
      </c>
      <c r="R92" s="51">
        <v>0.0</v>
      </c>
      <c r="S92" s="52">
        <f t="shared" si="1"/>
        <v>0</v>
      </c>
      <c r="T92" s="42" t="s">
        <v>10615</v>
      </c>
      <c r="U92" s="49">
        <v>46026.0</v>
      </c>
      <c r="V92" s="49">
        <v>46310.0</v>
      </c>
      <c r="W92" s="42">
        <v>10.0</v>
      </c>
      <c r="X92" s="42" t="s">
        <v>10584</v>
      </c>
      <c r="Y92" s="42" t="s">
        <v>85</v>
      </c>
    </row>
    <row r="93">
      <c r="A93" s="46" t="s">
        <v>10744</v>
      </c>
      <c r="B93" s="40">
        <v>46027.0</v>
      </c>
      <c r="C93" s="547">
        <v>16096.0</v>
      </c>
      <c r="D93" s="558" t="s">
        <v>6502</v>
      </c>
      <c r="E93" s="557" t="s">
        <v>6503</v>
      </c>
      <c r="F93" s="558" t="s">
        <v>9383</v>
      </c>
      <c r="G93" s="558" t="s">
        <v>355</v>
      </c>
      <c r="H93" s="558" t="s">
        <v>235</v>
      </c>
      <c r="I93" s="42" t="s">
        <v>67</v>
      </c>
      <c r="J93" s="550">
        <v>45876.0</v>
      </c>
      <c r="K93" s="40">
        <v>46026.0</v>
      </c>
      <c r="L93" s="42" t="s">
        <v>75</v>
      </c>
      <c r="M93" s="439">
        <v>0.0</v>
      </c>
      <c r="N93" s="42" t="s">
        <v>75</v>
      </c>
      <c r="O93" s="443">
        <v>1295000.0</v>
      </c>
      <c r="P93" s="439">
        <v>0.0</v>
      </c>
      <c r="Q93" s="51">
        <v>0.0</v>
      </c>
      <c r="R93" s="51">
        <v>0.0</v>
      </c>
      <c r="S93" s="52">
        <f t="shared" si="1"/>
        <v>0</v>
      </c>
      <c r="T93" s="42" t="s">
        <v>10615</v>
      </c>
      <c r="U93" s="49">
        <v>46026.0</v>
      </c>
      <c r="V93" s="49">
        <v>46394.0</v>
      </c>
      <c r="W93" s="42">
        <v>12.0</v>
      </c>
      <c r="X93" s="42" t="s">
        <v>10584</v>
      </c>
      <c r="Y93" s="42" t="s">
        <v>85</v>
      </c>
    </row>
    <row r="94">
      <c r="A94" s="46" t="s">
        <v>10745</v>
      </c>
      <c r="B94" s="40">
        <v>46027.0</v>
      </c>
      <c r="C94" s="547">
        <v>1389.0</v>
      </c>
      <c r="D94" s="558" t="s">
        <v>180</v>
      </c>
      <c r="E94" s="557" t="s">
        <v>181</v>
      </c>
      <c r="F94" s="558" t="s">
        <v>238</v>
      </c>
      <c r="G94" s="558" t="s">
        <v>121</v>
      </c>
      <c r="H94" s="558" t="s">
        <v>123</v>
      </c>
      <c r="I94" s="42" t="s">
        <v>67</v>
      </c>
      <c r="J94" s="550">
        <v>44361.0</v>
      </c>
      <c r="K94" s="40">
        <v>46026.0</v>
      </c>
      <c r="L94" s="42" t="s">
        <v>75</v>
      </c>
      <c r="M94" s="439">
        <v>0.0</v>
      </c>
      <c r="N94" s="42" t="s">
        <v>75</v>
      </c>
      <c r="O94" s="443">
        <v>78000.0</v>
      </c>
      <c r="P94" s="83">
        <v>78000.0</v>
      </c>
      <c r="Q94" s="51">
        <v>0.0</v>
      </c>
      <c r="R94" s="51">
        <v>546.0</v>
      </c>
      <c r="S94" s="52">
        <f t="shared" si="1"/>
        <v>77454</v>
      </c>
      <c r="T94" s="42" t="s">
        <v>83</v>
      </c>
      <c r="U94" s="49">
        <v>46026.0</v>
      </c>
      <c r="V94" s="49">
        <v>46056.0</v>
      </c>
      <c r="W94" s="42">
        <v>1.0</v>
      </c>
      <c r="X94" s="42" t="s">
        <v>98</v>
      </c>
      <c r="Y94" s="42" t="s">
        <v>85</v>
      </c>
    </row>
    <row r="95">
      <c r="A95" s="46" t="s">
        <v>10747</v>
      </c>
      <c r="B95" s="40">
        <v>46027.0</v>
      </c>
      <c r="C95" s="547">
        <v>4816.0</v>
      </c>
      <c r="D95" s="558" t="s">
        <v>10010</v>
      </c>
      <c r="E95" s="557" t="s">
        <v>4767</v>
      </c>
      <c r="F95" s="558" t="s">
        <v>7629</v>
      </c>
      <c r="G95" s="558" t="s">
        <v>300</v>
      </c>
      <c r="H95" s="558" t="s">
        <v>134</v>
      </c>
      <c r="I95" s="42" t="s">
        <v>67</v>
      </c>
      <c r="J95" s="550">
        <v>44618.0</v>
      </c>
      <c r="K95" s="40">
        <v>46026.0</v>
      </c>
      <c r="L95" s="42" t="s">
        <v>75</v>
      </c>
      <c r="M95" s="439">
        <v>0.0</v>
      </c>
      <c r="N95" s="42" t="s">
        <v>75</v>
      </c>
      <c r="O95" s="443">
        <v>461000.0</v>
      </c>
      <c r="P95" s="443">
        <v>0.0</v>
      </c>
      <c r="Q95" s="51">
        <v>0.0</v>
      </c>
      <c r="R95" s="51">
        <v>0.0</v>
      </c>
      <c r="S95" s="52">
        <f t="shared" si="1"/>
        <v>0</v>
      </c>
      <c r="T95" s="42" t="s">
        <v>10708</v>
      </c>
      <c r="U95" s="49">
        <v>46026.0</v>
      </c>
      <c r="V95" s="49">
        <v>46372.0</v>
      </c>
      <c r="W95" s="42">
        <v>11.0</v>
      </c>
      <c r="X95" s="42" t="s">
        <v>84</v>
      </c>
      <c r="Y95" s="42" t="s">
        <v>85</v>
      </c>
    </row>
    <row r="96">
      <c r="A96" s="46" t="s">
        <v>10748</v>
      </c>
      <c r="B96" s="40">
        <v>46027.0</v>
      </c>
      <c r="C96" s="547">
        <v>4816.0</v>
      </c>
      <c r="D96" s="558" t="s">
        <v>10010</v>
      </c>
      <c r="E96" s="557" t="s">
        <v>4767</v>
      </c>
      <c r="F96" s="558" t="s">
        <v>10750</v>
      </c>
      <c r="G96" s="558" t="s">
        <v>300</v>
      </c>
      <c r="H96" s="558" t="s">
        <v>134</v>
      </c>
      <c r="I96" s="42" t="s">
        <v>67</v>
      </c>
      <c r="J96" s="550">
        <v>44618.0</v>
      </c>
      <c r="K96" s="40">
        <v>46026.0</v>
      </c>
      <c r="L96" s="42" t="s">
        <v>75</v>
      </c>
      <c r="M96" s="439">
        <v>0.0</v>
      </c>
      <c r="N96" s="42" t="s">
        <v>75</v>
      </c>
      <c r="O96" s="439">
        <v>144000.0</v>
      </c>
      <c r="P96" s="439">
        <v>0.0</v>
      </c>
      <c r="Q96" s="51">
        <v>0.0</v>
      </c>
      <c r="R96" s="51">
        <v>0.0</v>
      </c>
      <c r="S96" s="52">
        <f t="shared" si="1"/>
        <v>0</v>
      </c>
      <c r="T96" s="42" t="s">
        <v>10708</v>
      </c>
      <c r="U96" s="49">
        <v>46026.0</v>
      </c>
      <c r="V96" s="49">
        <v>46134.0</v>
      </c>
      <c r="W96" s="42">
        <v>3.0</v>
      </c>
      <c r="X96" s="42" t="s">
        <v>84</v>
      </c>
      <c r="Y96" s="42" t="s">
        <v>85</v>
      </c>
    </row>
    <row r="97">
      <c r="A97" s="46" t="s">
        <v>10751</v>
      </c>
      <c r="B97" s="40">
        <v>46027.0</v>
      </c>
      <c r="C97" s="547">
        <v>4816.0</v>
      </c>
      <c r="D97" s="558" t="s">
        <v>10010</v>
      </c>
      <c r="E97" s="557" t="s">
        <v>4767</v>
      </c>
      <c r="F97" s="558" t="s">
        <v>7625</v>
      </c>
      <c r="G97" s="558" t="s">
        <v>300</v>
      </c>
      <c r="H97" s="558" t="s">
        <v>134</v>
      </c>
      <c r="I97" s="42" t="s">
        <v>67</v>
      </c>
      <c r="J97" s="550">
        <v>44618.0</v>
      </c>
      <c r="K97" s="40">
        <v>46026.0</v>
      </c>
      <c r="L97" s="42" t="s">
        <v>75</v>
      </c>
      <c r="M97" s="439">
        <v>0.0</v>
      </c>
      <c r="N97" s="42" t="s">
        <v>75</v>
      </c>
      <c r="O97" s="443">
        <v>275000.0</v>
      </c>
      <c r="P97" s="443">
        <v>0.0</v>
      </c>
      <c r="Q97" s="51">
        <v>0.0</v>
      </c>
      <c r="R97" s="51">
        <v>0.0</v>
      </c>
      <c r="S97" s="52">
        <f t="shared" si="1"/>
        <v>0</v>
      </c>
      <c r="T97" s="42" t="s">
        <v>10708</v>
      </c>
      <c r="U97" s="49">
        <v>46026.0</v>
      </c>
      <c r="V97" s="49">
        <v>46232.0</v>
      </c>
      <c r="W97" s="42">
        <v>6.0</v>
      </c>
      <c r="X97" s="42" t="s">
        <v>84</v>
      </c>
      <c r="Y97" s="42" t="s">
        <v>85</v>
      </c>
    </row>
    <row r="98">
      <c r="A98" s="46" t="s">
        <v>10752</v>
      </c>
      <c r="B98" s="40">
        <v>46027.0</v>
      </c>
      <c r="C98" s="547">
        <v>12299.0</v>
      </c>
      <c r="D98" s="558" t="s">
        <v>1431</v>
      </c>
      <c r="E98" s="557" t="s">
        <v>1432</v>
      </c>
      <c r="F98" s="558" t="s">
        <v>1433</v>
      </c>
      <c r="G98" s="558" t="s">
        <v>142</v>
      </c>
      <c r="H98" s="558" t="s">
        <v>144</v>
      </c>
      <c r="I98" s="42" t="s">
        <v>67</v>
      </c>
      <c r="J98" s="550">
        <v>45444.0</v>
      </c>
      <c r="K98" s="40">
        <v>46026.0</v>
      </c>
      <c r="L98" s="42" t="s">
        <v>75</v>
      </c>
      <c r="M98" s="439">
        <v>0.0</v>
      </c>
      <c r="N98" s="40">
        <v>46027.0</v>
      </c>
      <c r="O98" s="439">
        <v>118064.0</v>
      </c>
      <c r="P98" s="408">
        <v>118064.0</v>
      </c>
      <c r="Q98" s="51">
        <v>0.0</v>
      </c>
      <c r="R98" s="51">
        <v>0.0</v>
      </c>
      <c r="S98" s="52">
        <f t="shared" si="1"/>
        <v>118064</v>
      </c>
      <c r="T98" s="42" t="s">
        <v>112</v>
      </c>
      <c r="U98" s="49">
        <v>46027.0</v>
      </c>
      <c r="V98" s="49">
        <v>46058.0</v>
      </c>
      <c r="W98" s="42">
        <v>1.0</v>
      </c>
      <c r="X98" s="42" t="s">
        <v>84</v>
      </c>
      <c r="Y98" s="42" t="s">
        <v>85</v>
      </c>
    </row>
    <row r="99">
      <c r="A99" s="46" t="s">
        <v>10754</v>
      </c>
      <c r="B99" s="40">
        <v>46027.0</v>
      </c>
      <c r="C99" s="547">
        <v>9386.0</v>
      </c>
      <c r="D99" s="558" t="s">
        <v>4530</v>
      </c>
      <c r="E99" s="557" t="s">
        <v>3244</v>
      </c>
      <c r="F99" s="558" t="s">
        <v>3245</v>
      </c>
      <c r="G99" s="558" t="s">
        <v>812</v>
      </c>
      <c r="H99" s="558" t="s">
        <v>123</v>
      </c>
      <c r="I99" s="42" t="s">
        <v>67</v>
      </c>
      <c r="J99" s="550">
        <v>45099.0</v>
      </c>
      <c r="K99" s="40">
        <v>46026.0</v>
      </c>
      <c r="L99" s="42" t="s">
        <v>75</v>
      </c>
      <c r="M99" s="439">
        <v>0.0</v>
      </c>
      <c r="N99" s="42" t="s">
        <v>75</v>
      </c>
      <c r="O99" s="443">
        <v>78000.0</v>
      </c>
      <c r="P99" s="83">
        <v>78000.0</v>
      </c>
      <c r="Q99" s="51">
        <v>0.0</v>
      </c>
      <c r="R99" s="51">
        <v>546.0</v>
      </c>
      <c r="S99" s="52">
        <f t="shared" si="1"/>
        <v>77454</v>
      </c>
      <c r="T99" s="42" t="s">
        <v>83</v>
      </c>
      <c r="U99" s="49">
        <v>46026.0</v>
      </c>
      <c r="V99" s="49">
        <v>46057.0</v>
      </c>
      <c r="W99" s="42">
        <v>1.0</v>
      </c>
      <c r="X99" s="42" t="s">
        <v>98</v>
      </c>
      <c r="Y99" s="42" t="s">
        <v>85</v>
      </c>
    </row>
    <row r="100">
      <c r="A100" s="46" t="s">
        <v>10755</v>
      </c>
      <c r="B100" s="40">
        <v>46027.0</v>
      </c>
      <c r="C100" s="547">
        <v>600.0</v>
      </c>
      <c r="D100" s="558" t="s">
        <v>1378</v>
      </c>
      <c r="E100" s="557" t="s">
        <v>1379</v>
      </c>
      <c r="F100" s="558" t="s">
        <v>1381</v>
      </c>
      <c r="G100" s="558" t="s">
        <v>199</v>
      </c>
      <c r="H100" s="558" t="s">
        <v>200</v>
      </c>
      <c r="I100" s="42" t="s">
        <v>67</v>
      </c>
      <c r="J100" s="550">
        <v>44327.0</v>
      </c>
      <c r="K100" s="40">
        <v>46026.0</v>
      </c>
      <c r="L100" s="42" t="s">
        <v>75</v>
      </c>
      <c r="M100" s="439">
        <v>0.0</v>
      </c>
      <c r="N100" s="40">
        <v>46027.0</v>
      </c>
      <c r="O100" s="443">
        <v>858058.0</v>
      </c>
      <c r="P100" s="140">
        <v>858058.0</v>
      </c>
      <c r="Q100" s="51">
        <v>0.0</v>
      </c>
      <c r="R100" s="51">
        <v>0.0</v>
      </c>
      <c r="S100" s="52">
        <f t="shared" si="1"/>
        <v>858058</v>
      </c>
      <c r="T100" s="42" t="s">
        <v>112</v>
      </c>
      <c r="U100" s="49">
        <v>46027.0</v>
      </c>
      <c r="V100" s="49">
        <v>46388.0</v>
      </c>
      <c r="W100" s="42">
        <v>12.0</v>
      </c>
      <c r="X100" s="42" t="s">
        <v>98</v>
      </c>
      <c r="Y100" s="42" t="s">
        <v>85</v>
      </c>
    </row>
    <row r="101">
      <c r="A101" s="46" t="s">
        <v>10759</v>
      </c>
      <c r="B101" s="40">
        <v>46027.0</v>
      </c>
      <c r="C101" s="547">
        <v>10966.0</v>
      </c>
      <c r="D101" s="558" t="s">
        <v>429</v>
      </c>
      <c r="E101" s="557" t="s">
        <v>430</v>
      </c>
      <c r="F101" s="558" t="s">
        <v>431</v>
      </c>
      <c r="G101" s="558" t="s">
        <v>696</v>
      </c>
      <c r="H101" s="558" t="s">
        <v>177</v>
      </c>
      <c r="I101" s="42" t="s">
        <v>67</v>
      </c>
      <c r="J101" s="550">
        <v>45295.0</v>
      </c>
      <c r="K101" s="40">
        <v>46026.0</v>
      </c>
      <c r="L101" s="42" t="s">
        <v>75</v>
      </c>
      <c r="M101" s="439">
        <v>118000.0</v>
      </c>
      <c r="N101" s="42" t="s">
        <v>75</v>
      </c>
      <c r="O101" s="439">
        <v>120004.0</v>
      </c>
      <c r="P101" s="408">
        <v>120004.0</v>
      </c>
      <c r="Q101" s="51">
        <v>0.0</v>
      </c>
      <c r="R101" s="51">
        <v>0.0</v>
      </c>
      <c r="S101" s="52">
        <f t="shared" si="1"/>
        <v>120004</v>
      </c>
      <c r="T101" s="42" t="s">
        <v>112</v>
      </c>
      <c r="U101" s="49">
        <v>46027.0</v>
      </c>
      <c r="V101" s="49">
        <v>46057.0</v>
      </c>
      <c r="W101" s="42">
        <v>1.0</v>
      </c>
      <c r="X101" s="42" t="s">
        <v>84</v>
      </c>
      <c r="Y101" s="42" t="s">
        <v>85</v>
      </c>
    </row>
    <row r="102">
      <c r="A102" s="46" t="s">
        <v>10763</v>
      </c>
      <c r="B102" s="40">
        <v>46027.0</v>
      </c>
      <c r="C102" s="547">
        <v>6084.0</v>
      </c>
      <c r="D102" s="558" t="s">
        <v>10764</v>
      </c>
      <c r="E102" s="557" t="s">
        <v>1621</v>
      </c>
      <c r="F102" s="558" t="s">
        <v>10765</v>
      </c>
      <c r="G102" s="558" t="s">
        <v>776</v>
      </c>
      <c r="H102" s="558" t="s">
        <v>580</v>
      </c>
      <c r="I102" s="42" t="s">
        <v>67</v>
      </c>
      <c r="J102" s="550">
        <v>44732.0</v>
      </c>
      <c r="K102" s="40">
        <v>46026.0</v>
      </c>
      <c r="L102" s="42" t="s">
        <v>75</v>
      </c>
      <c r="M102" s="439"/>
      <c r="N102" s="547"/>
      <c r="O102" s="443">
        <v>131069.0</v>
      </c>
      <c r="P102" s="140">
        <v>131000.0</v>
      </c>
      <c r="Q102" s="51">
        <v>0.0</v>
      </c>
      <c r="R102" s="51">
        <v>0.0</v>
      </c>
      <c r="S102" s="52">
        <f t="shared" si="1"/>
        <v>131000</v>
      </c>
      <c r="T102" s="42" t="s">
        <v>112</v>
      </c>
      <c r="U102" s="49">
        <v>46028.0</v>
      </c>
      <c r="V102" s="49">
        <v>46216.0</v>
      </c>
      <c r="W102" s="42">
        <v>6.0</v>
      </c>
      <c r="X102" s="42" t="s">
        <v>84</v>
      </c>
      <c r="Y102" s="42" t="s">
        <v>85</v>
      </c>
    </row>
    <row r="103">
      <c r="A103" s="46" t="s">
        <v>823</v>
      </c>
      <c r="B103" s="40">
        <v>46027.0</v>
      </c>
      <c r="C103" s="547">
        <v>4949.0</v>
      </c>
      <c r="D103" s="558" t="s">
        <v>1438</v>
      </c>
      <c r="E103" s="557" t="s">
        <v>1373</v>
      </c>
      <c r="F103" s="558" t="s">
        <v>1374</v>
      </c>
      <c r="G103" s="558" t="s">
        <v>122</v>
      </c>
      <c r="H103" s="558" t="s">
        <v>124</v>
      </c>
      <c r="I103" s="42" t="s">
        <v>67</v>
      </c>
      <c r="J103" s="550">
        <v>44629.0</v>
      </c>
      <c r="K103" s="40">
        <v>46027.0</v>
      </c>
      <c r="L103" s="42" t="s">
        <v>75</v>
      </c>
      <c r="M103" s="439">
        <v>0.0</v>
      </c>
      <c r="N103" s="42" t="s">
        <v>75</v>
      </c>
      <c r="O103" s="443">
        <v>78079.0</v>
      </c>
      <c r="P103" s="103">
        <v>78079.0</v>
      </c>
      <c r="Q103" s="51">
        <v>0.0</v>
      </c>
      <c r="R103" s="51">
        <v>0.0</v>
      </c>
      <c r="S103" s="52">
        <f t="shared" si="1"/>
        <v>78079</v>
      </c>
      <c r="T103" s="42" t="s">
        <v>112</v>
      </c>
      <c r="U103" s="49">
        <v>46027.0</v>
      </c>
      <c r="V103" s="49">
        <v>46057.0</v>
      </c>
      <c r="W103" s="42">
        <v>1.0</v>
      </c>
      <c r="X103" s="42" t="s">
        <v>98</v>
      </c>
      <c r="Y103" s="42" t="s">
        <v>85</v>
      </c>
    </row>
    <row r="104">
      <c r="A104" s="46" t="s">
        <v>832</v>
      </c>
      <c r="B104" s="40">
        <v>46028.0</v>
      </c>
      <c r="C104" s="547">
        <v>4343.0</v>
      </c>
      <c r="D104" s="558" t="s">
        <v>151</v>
      </c>
      <c r="E104" s="557" t="s">
        <v>152</v>
      </c>
      <c r="F104" s="558" t="s">
        <v>5974</v>
      </c>
      <c r="G104" s="558" t="s">
        <v>155</v>
      </c>
      <c r="H104" s="558" t="s">
        <v>156</v>
      </c>
      <c r="I104" s="42" t="s">
        <v>67</v>
      </c>
      <c r="J104" s="550">
        <v>44585.0</v>
      </c>
      <c r="K104" s="40">
        <v>46027.0</v>
      </c>
      <c r="L104" s="42" t="s">
        <v>75</v>
      </c>
      <c r="M104" s="439">
        <v>0.0</v>
      </c>
      <c r="N104" s="42" t="s">
        <v>75</v>
      </c>
      <c r="O104" s="443">
        <v>118000.0</v>
      </c>
      <c r="P104" s="117">
        <v>118000.0</v>
      </c>
      <c r="Q104" s="51">
        <v>0.0</v>
      </c>
      <c r="R104" s="51">
        <v>2360.0</v>
      </c>
      <c r="S104" s="52">
        <f t="shared" si="1"/>
        <v>115640</v>
      </c>
      <c r="T104" s="42" t="s">
        <v>83</v>
      </c>
      <c r="U104" s="49">
        <v>46027.0</v>
      </c>
      <c r="V104" s="49">
        <v>46057.0</v>
      </c>
      <c r="W104" s="42">
        <v>1.0</v>
      </c>
      <c r="X104" s="42" t="s">
        <v>84</v>
      </c>
      <c r="Y104" s="42" t="s">
        <v>85</v>
      </c>
    </row>
    <row r="105">
      <c r="A105" s="46" t="s">
        <v>838</v>
      </c>
      <c r="B105" s="40">
        <v>46028.0</v>
      </c>
      <c r="C105" s="547">
        <v>1060.0</v>
      </c>
      <c r="D105" s="558" t="s">
        <v>496</v>
      </c>
      <c r="E105" s="557" t="s">
        <v>497</v>
      </c>
      <c r="F105" s="558" t="s">
        <v>499</v>
      </c>
      <c r="G105" s="558" t="s">
        <v>404</v>
      </c>
      <c r="H105" s="558" t="s">
        <v>72</v>
      </c>
      <c r="I105" s="42" t="s">
        <v>67</v>
      </c>
      <c r="J105" s="550">
        <v>44346.0</v>
      </c>
      <c r="K105" s="40">
        <v>46027.0</v>
      </c>
      <c r="L105" s="42" t="s">
        <v>75</v>
      </c>
      <c r="M105" s="439">
        <v>0.0</v>
      </c>
      <c r="N105" s="42" t="s">
        <v>75</v>
      </c>
      <c r="O105" s="443">
        <v>78030.0</v>
      </c>
      <c r="P105" s="103">
        <v>78030.0</v>
      </c>
      <c r="Q105" s="51">
        <v>0.0</v>
      </c>
      <c r="R105" s="51">
        <v>0.0</v>
      </c>
      <c r="S105" s="52">
        <f t="shared" si="1"/>
        <v>78030</v>
      </c>
      <c r="T105" s="42" t="s">
        <v>112</v>
      </c>
      <c r="U105" s="49">
        <v>46027.0</v>
      </c>
      <c r="V105" s="49">
        <v>46057.0</v>
      </c>
      <c r="W105" s="42">
        <v>1.0</v>
      </c>
      <c r="X105" s="42" t="s">
        <v>98</v>
      </c>
      <c r="Y105" s="42" t="s">
        <v>85</v>
      </c>
    </row>
    <row r="106">
      <c r="A106" s="158" t="s">
        <v>845</v>
      </c>
      <c r="B106" s="40">
        <v>46028.0</v>
      </c>
      <c r="C106" s="547">
        <v>13157.0</v>
      </c>
      <c r="D106" s="558" t="s">
        <v>10768</v>
      </c>
      <c r="E106" s="557" t="s">
        <v>10769</v>
      </c>
      <c r="F106" s="558" t="s">
        <v>1267</v>
      </c>
      <c r="G106" s="558" t="s">
        <v>132</v>
      </c>
      <c r="H106" s="558" t="s">
        <v>134</v>
      </c>
      <c r="I106" s="42" t="s">
        <v>67</v>
      </c>
      <c r="J106" s="550">
        <v>45534.0</v>
      </c>
      <c r="K106" s="40">
        <v>46027.0</v>
      </c>
      <c r="L106" s="42" t="s">
        <v>75</v>
      </c>
      <c r="M106" s="439">
        <v>1288000.0</v>
      </c>
      <c r="N106" s="42" t="s">
        <v>75</v>
      </c>
      <c r="O106" s="443">
        <v>1298000.0</v>
      </c>
      <c r="P106" s="117">
        <v>1298000.0</v>
      </c>
      <c r="Q106" s="51">
        <v>236000.0</v>
      </c>
      <c r="R106" s="51">
        <v>9086.0</v>
      </c>
      <c r="S106" s="52">
        <f t="shared" si="1"/>
        <v>1288914</v>
      </c>
      <c r="T106" s="42" t="s">
        <v>83</v>
      </c>
      <c r="U106" s="49">
        <v>46027.0</v>
      </c>
      <c r="V106" s="49">
        <v>46447.0</v>
      </c>
      <c r="W106" s="42">
        <v>12.0</v>
      </c>
      <c r="X106" s="42" t="s">
        <v>84</v>
      </c>
      <c r="Y106" s="42" t="s">
        <v>221</v>
      </c>
    </row>
    <row r="107">
      <c r="A107" s="46" t="s">
        <v>852</v>
      </c>
      <c r="B107" s="40">
        <v>46028.0</v>
      </c>
      <c r="C107" s="547">
        <v>13157.0</v>
      </c>
      <c r="D107" s="558" t="s">
        <v>10768</v>
      </c>
      <c r="E107" s="557" t="s">
        <v>10769</v>
      </c>
      <c r="F107" s="558" t="s">
        <v>1267</v>
      </c>
      <c r="G107" s="558" t="s">
        <v>132</v>
      </c>
      <c r="H107" s="558" t="s">
        <v>134</v>
      </c>
      <c r="I107" s="42" t="s">
        <v>67</v>
      </c>
      <c r="J107" s="550">
        <v>45534.0</v>
      </c>
      <c r="K107" s="513"/>
      <c r="L107" s="547"/>
      <c r="M107" s="439">
        <v>118000.0</v>
      </c>
      <c r="N107" s="42" t="s">
        <v>75</v>
      </c>
      <c r="O107" s="439">
        <v>0.0</v>
      </c>
      <c r="P107" s="439">
        <v>0.0</v>
      </c>
      <c r="Q107" s="51">
        <v>0.0</v>
      </c>
      <c r="R107" s="51">
        <v>0.0</v>
      </c>
      <c r="S107" s="52">
        <f t="shared" si="1"/>
        <v>0</v>
      </c>
      <c r="T107" s="42" t="s">
        <v>248</v>
      </c>
      <c r="U107" s="49">
        <v>46027.0</v>
      </c>
      <c r="V107" s="49">
        <v>46447.0</v>
      </c>
      <c r="W107" s="42">
        <v>1.0</v>
      </c>
      <c r="X107" s="42" t="s">
        <v>84</v>
      </c>
      <c r="Y107" s="42" t="s">
        <v>85</v>
      </c>
    </row>
    <row r="108">
      <c r="A108" s="46" t="s">
        <v>864</v>
      </c>
      <c r="B108" s="40">
        <v>46028.0</v>
      </c>
      <c r="C108" s="547">
        <v>13157.0</v>
      </c>
      <c r="D108" s="558" t="s">
        <v>10768</v>
      </c>
      <c r="E108" s="557" t="s">
        <v>10769</v>
      </c>
      <c r="F108" s="558" t="s">
        <v>1267</v>
      </c>
      <c r="G108" s="558" t="s">
        <v>132</v>
      </c>
      <c r="H108" s="558" t="s">
        <v>134</v>
      </c>
      <c r="I108" s="42" t="s">
        <v>67</v>
      </c>
      <c r="J108" s="550">
        <v>45534.0</v>
      </c>
      <c r="K108" s="513"/>
      <c r="L108" s="547"/>
      <c r="M108" s="439">
        <v>118000.0</v>
      </c>
      <c r="N108" s="42" t="s">
        <v>75</v>
      </c>
      <c r="O108" s="439">
        <v>0.0</v>
      </c>
      <c r="P108" s="439">
        <v>0.0</v>
      </c>
      <c r="Q108" s="51">
        <v>0.0</v>
      </c>
      <c r="R108" s="51">
        <v>0.0</v>
      </c>
      <c r="S108" s="52">
        <f t="shared" si="1"/>
        <v>0</v>
      </c>
      <c r="T108" s="42" t="s">
        <v>248</v>
      </c>
      <c r="U108" s="49">
        <v>46027.0</v>
      </c>
      <c r="V108" s="49">
        <v>46447.0</v>
      </c>
      <c r="W108" s="42">
        <v>1.0</v>
      </c>
      <c r="X108" s="42" t="s">
        <v>84</v>
      </c>
      <c r="Y108" s="42" t="s">
        <v>85</v>
      </c>
    </row>
    <row r="109">
      <c r="A109" s="46" t="s">
        <v>871</v>
      </c>
      <c r="B109" s="40">
        <v>46028.0</v>
      </c>
      <c r="C109" s="547">
        <v>8729.0</v>
      </c>
      <c r="D109" s="558" t="s">
        <v>8884</v>
      </c>
      <c r="E109" s="557" t="s">
        <v>3165</v>
      </c>
      <c r="F109" s="558" t="s">
        <v>3167</v>
      </c>
      <c r="G109" s="558" t="s">
        <v>812</v>
      </c>
      <c r="H109" s="558" t="s">
        <v>123</v>
      </c>
      <c r="I109" s="42" t="s">
        <v>67</v>
      </c>
      <c r="J109" s="550">
        <v>45023.0</v>
      </c>
      <c r="K109" s="40">
        <v>46027.0</v>
      </c>
      <c r="L109" s="42" t="s">
        <v>75</v>
      </c>
      <c r="M109" s="439">
        <v>0.0</v>
      </c>
      <c r="N109" s="42" t="s">
        <v>75</v>
      </c>
      <c r="O109" s="439">
        <v>118000.0</v>
      </c>
      <c r="P109" s="500">
        <v>118000.0</v>
      </c>
      <c r="Q109" s="51">
        <v>0.0</v>
      </c>
      <c r="R109" s="51">
        <v>826.0</v>
      </c>
      <c r="S109" s="52">
        <f t="shared" si="1"/>
        <v>117174</v>
      </c>
      <c r="T109" s="42" t="s">
        <v>83</v>
      </c>
      <c r="U109" s="49">
        <v>46027.0</v>
      </c>
      <c r="V109" s="49">
        <v>46057.0</v>
      </c>
      <c r="W109" s="42">
        <v>1.0</v>
      </c>
      <c r="X109" s="42" t="s">
        <v>84</v>
      </c>
      <c r="Y109" s="42" t="s">
        <v>85</v>
      </c>
    </row>
    <row r="110">
      <c r="A110" s="158" t="s">
        <v>878</v>
      </c>
      <c r="B110" s="40">
        <v>46028.0</v>
      </c>
      <c r="C110" s="557" t="s">
        <v>10775</v>
      </c>
      <c r="D110" s="558" t="s">
        <v>10776</v>
      </c>
      <c r="E110" s="557" t="s">
        <v>10731</v>
      </c>
      <c r="F110" s="558" t="s">
        <v>10777</v>
      </c>
      <c r="G110" s="558" t="s">
        <v>323</v>
      </c>
      <c r="H110" s="558" t="s">
        <v>177</v>
      </c>
      <c r="I110" s="42" t="s">
        <v>67</v>
      </c>
      <c r="J110" s="550">
        <v>46020.0</v>
      </c>
      <c r="K110" s="40">
        <v>46027.0</v>
      </c>
      <c r="L110" s="42" t="s">
        <v>75</v>
      </c>
      <c r="M110" s="439">
        <v>708000.0</v>
      </c>
      <c r="N110" s="42" t="s">
        <v>75</v>
      </c>
      <c r="O110" s="443">
        <v>608005.0</v>
      </c>
      <c r="P110" s="103">
        <v>608000.0</v>
      </c>
      <c r="Q110" s="51">
        <v>0.0</v>
      </c>
      <c r="R110" s="51">
        <v>0.0</v>
      </c>
      <c r="S110" s="52">
        <f t="shared" si="1"/>
        <v>608000</v>
      </c>
      <c r="T110" s="42" t="s">
        <v>112</v>
      </c>
      <c r="U110" s="49">
        <v>46027.0</v>
      </c>
      <c r="V110" s="49">
        <v>46214.0</v>
      </c>
      <c r="W110" s="42">
        <v>6.0</v>
      </c>
      <c r="X110" s="42" t="s">
        <v>84</v>
      </c>
      <c r="Y110" s="42" t="s">
        <v>221</v>
      </c>
    </row>
    <row r="111">
      <c r="A111" s="46" t="s">
        <v>888</v>
      </c>
      <c r="B111" s="40">
        <v>46028.0</v>
      </c>
      <c r="C111" s="547">
        <v>14998.0</v>
      </c>
      <c r="D111" s="558" t="s">
        <v>10778</v>
      </c>
      <c r="E111" s="557" t="s">
        <v>3103</v>
      </c>
      <c r="F111" s="558" t="s">
        <v>8792</v>
      </c>
      <c r="G111" s="558" t="s">
        <v>315</v>
      </c>
      <c r="H111" s="558" t="s">
        <v>177</v>
      </c>
      <c r="I111" s="42" t="s">
        <v>67</v>
      </c>
      <c r="J111" s="550">
        <v>45742.0</v>
      </c>
      <c r="K111" s="40">
        <v>46027.0</v>
      </c>
      <c r="L111" s="42" t="s">
        <v>75</v>
      </c>
      <c r="M111" s="439">
        <v>0.0</v>
      </c>
      <c r="N111" s="42" t="s">
        <v>75</v>
      </c>
      <c r="O111" s="439">
        <v>118000.0</v>
      </c>
      <c r="P111" s="500">
        <v>118000.0</v>
      </c>
      <c r="Q111" s="51">
        <v>0.0</v>
      </c>
      <c r="R111" s="51">
        <v>826.0</v>
      </c>
      <c r="S111" s="52">
        <f t="shared" si="1"/>
        <v>117174</v>
      </c>
      <c r="T111" s="42" t="s">
        <v>83</v>
      </c>
      <c r="U111" s="49">
        <v>46027.0</v>
      </c>
      <c r="V111" s="49">
        <v>46057.0</v>
      </c>
      <c r="W111" s="42">
        <v>1.0</v>
      </c>
      <c r="X111" s="42" t="s">
        <v>84</v>
      </c>
      <c r="Y111" s="42" t="s">
        <v>85</v>
      </c>
    </row>
    <row r="112">
      <c r="A112" s="46" t="s">
        <v>893</v>
      </c>
      <c r="B112" s="40">
        <v>46028.0</v>
      </c>
      <c r="C112" s="547">
        <v>15854.0</v>
      </c>
      <c r="D112" s="558" t="s">
        <v>10780</v>
      </c>
      <c r="E112" s="557" t="s">
        <v>7820</v>
      </c>
      <c r="F112" s="558" t="s">
        <v>7821</v>
      </c>
      <c r="G112" s="558" t="s">
        <v>323</v>
      </c>
      <c r="H112" s="558" t="s">
        <v>177</v>
      </c>
      <c r="I112" s="42" t="s">
        <v>67</v>
      </c>
      <c r="J112" s="550">
        <v>45850.0</v>
      </c>
      <c r="K112" s="40">
        <v>46027.0</v>
      </c>
      <c r="L112" s="42" t="s">
        <v>75</v>
      </c>
      <c r="M112" s="439">
        <v>0.0</v>
      </c>
      <c r="N112" s="42" t="s">
        <v>75</v>
      </c>
      <c r="O112" s="443">
        <v>996000.0</v>
      </c>
      <c r="P112" s="443">
        <v>0.0</v>
      </c>
      <c r="Q112" s="51">
        <v>0.0</v>
      </c>
      <c r="R112" s="51">
        <v>0.0</v>
      </c>
      <c r="S112" s="52">
        <f t="shared" si="1"/>
        <v>0</v>
      </c>
      <c r="T112" s="42" t="s">
        <v>10615</v>
      </c>
      <c r="U112" s="49">
        <v>46027.0</v>
      </c>
      <c r="V112" s="49">
        <v>46314.0</v>
      </c>
      <c r="W112" s="42">
        <v>9.0</v>
      </c>
      <c r="X112" s="42" t="s">
        <v>10584</v>
      </c>
      <c r="Y112" s="42" t="s">
        <v>85</v>
      </c>
    </row>
    <row r="113">
      <c r="A113" s="46" t="s">
        <v>901</v>
      </c>
      <c r="B113" s="40">
        <v>46028.0</v>
      </c>
      <c r="C113" s="547">
        <v>4081.0</v>
      </c>
      <c r="D113" s="558" t="s">
        <v>1365</v>
      </c>
      <c r="E113" s="557" t="s">
        <v>1366</v>
      </c>
      <c r="F113" s="558" t="s">
        <v>1367</v>
      </c>
      <c r="G113" s="558" t="s">
        <v>634</v>
      </c>
      <c r="H113" s="558" t="s">
        <v>235</v>
      </c>
      <c r="I113" s="42" t="s">
        <v>67</v>
      </c>
      <c r="J113" s="550">
        <v>44566.0</v>
      </c>
      <c r="K113" s="40">
        <v>46027.0</v>
      </c>
      <c r="L113" s="42" t="s">
        <v>75</v>
      </c>
      <c r="M113" s="439">
        <v>0.0</v>
      </c>
      <c r="N113" s="42" t="s">
        <v>75</v>
      </c>
      <c r="O113" s="443">
        <v>78042.0</v>
      </c>
      <c r="P113" s="103">
        <v>78000.0</v>
      </c>
      <c r="Q113" s="51">
        <v>0.0</v>
      </c>
      <c r="R113" s="51">
        <v>0.0</v>
      </c>
      <c r="S113" s="52">
        <f t="shared" si="1"/>
        <v>78000</v>
      </c>
      <c r="T113" s="42" t="s">
        <v>112</v>
      </c>
      <c r="U113" s="49">
        <v>46027.0</v>
      </c>
      <c r="V113" s="49">
        <v>46063.0</v>
      </c>
      <c r="W113" s="42">
        <v>1.0</v>
      </c>
      <c r="X113" s="42" t="s">
        <v>98</v>
      </c>
      <c r="Y113" s="42" t="s">
        <v>85</v>
      </c>
    </row>
    <row r="114">
      <c r="A114" s="46" t="s">
        <v>909</v>
      </c>
      <c r="B114" s="40">
        <v>46028.0</v>
      </c>
      <c r="C114" s="547">
        <v>7425.0</v>
      </c>
      <c r="D114" s="558" t="s">
        <v>664</v>
      </c>
      <c r="E114" s="557" t="s">
        <v>665</v>
      </c>
      <c r="F114" s="558" t="s">
        <v>666</v>
      </c>
      <c r="G114" s="558" t="s">
        <v>404</v>
      </c>
      <c r="I114" s="42" t="s">
        <v>67</v>
      </c>
      <c r="J114" s="550">
        <v>44866.0</v>
      </c>
      <c r="K114" s="40">
        <v>46027.0</v>
      </c>
      <c r="L114" s="42" t="s">
        <v>75</v>
      </c>
      <c r="M114" s="439">
        <v>0.0</v>
      </c>
      <c r="N114" s="42" t="s">
        <v>75</v>
      </c>
      <c r="O114" s="443">
        <v>32000.0</v>
      </c>
      <c r="P114" s="443">
        <v>0.0</v>
      </c>
      <c r="Q114" s="51">
        <v>0.0</v>
      </c>
      <c r="R114" s="51">
        <v>0.0</v>
      </c>
      <c r="S114" s="52">
        <f t="shared" si="1"/>
        <v>0</v>
      </c>
      <c r="T114" s="42" t="s">
        <v>10708</v>
      </c>
      <c r="U114" s="49">
        <v>46027.0</v>
      </c>
      <c r="V114" s="49">
        <v>46051.0</v>
      </c>
      <c r="W114" s="42" t="s">
        <v>10783</v>
      </c>
      <c r="X114" s="42" t="s">
        <v>84</v>
      </c>
      <c r="Y114" s="42" t="s">
        <v>85</v>
      </c>
    </row>
    <row r="115">
      <c r="A115" s="46" t="s">
        <v>916</v>
      </c>
      <c r="B115" s="40">
        <v>46028.0</v>
      </c>
      <c r="C115" s="547">
        <v>11494.0</v>
      </c>
      <c r="D115" s="558" t="s">
        <v>5882</v>
      </c>
      <c r="E115" s="557" t="s">
        <v>3482</v>
      </c>
      <c r="F115" s="558" t="s">
        <v>3483</v>
      </c>
      <c r="G115" s="558" t="s">
        <v>194</v>
      </c>
      <c r="H115" s="558" t="s">
        <v>177</v>
      </c>
      <c r="I115" s="42" t="s">
        <v>67</v>
      </c>
      <c r="J115" s="550">
        <v>45354.0</v>
      </c>
      <c r="K115" s="40">
        <v>46027.0</v>
      </c>
      <c r="L115" s="42" t="s">
        <v>75</v>
      </c>
      <c r="M115" s="439">
        <v>0.0</v>
      </c>
      <c r="N115" s="42" t="s">
        <v>75</v>
      </c>
      <c r="O115" s="443">
        <v>212000.0</v>
      </c>
      <c r="P115" s="443">
        <v>0.0</v>
      </c>
      <c r="Q115" s="51">
        <v>0.0</v>
      </c>
      <c r="R115" s="51">
        <v>0.0</v>
      </c>
      <c r="S115" s="52">
        <f t="shared" si="1"/>
        <v>0</v>
      </c>
      <c r="T115" s="42" t="s">
        <v>10615</v>
      </c>
      <c r="U115" s="49">
        <v>46027.0</v>
      </c>
      <c r="V115" s="49">
        <v>46088.0</v>
      </c>
      <c r="W115" s="42">
        <v>2.0</v>
      </c>
      <c r="X115" s="42" t="s">
        <v>10584</v>
      </c>
      <c r="Y115" s="42" t="s">
        <v>85</v>
      </c>
    </row>
    <row r="116">
      <c r="A116" s="46" t="s">
        <v>10785</v>
      </c>
      <c r="B116" s="40">
        <v>46028.0</v>
      </c>
      <c r="C116" s="547">
        <v>2743.0</v>
      </c>
      <c r="D116" s="558" t="s">
        <v>135</v>
      </c>
      <c r="E116" s="557" t="s">
        <v>137</v>
      </c>
      <c r="F116" s="558" t="s">
        <v>10648</v>
      </c>
      <c r="G116" s="558" t="s">
        <v>194</v>
      </c>
      <c r="H116" s="558" t="s">
        <v>177</v>
      </c>
      <c r="I116" s="42" t="s">
        <v>67</v>
      </c>
      <c r="J116" s="550">
        <v>44470.0</v>
      </c>
      <c r="K116" s="40">
        <v>46027.0</v>
      </c>
      <c r="L116" s="42" t="s">
        <v>75</v>
      </c>
      <c r="M116" s="439">
        <v>0.0</v>
      </c>
      <c r="N116" s="42" t="s">
        <v>75</v>
      </c>
      <c r="O116" s="443">
        <v>1087000.0</v>
      </c>
      <c r="P116" s="443">
        <v>0.0</v>
      </c>
      <c r="Q116" s="51">
        <v>0.0</v>
      </c>
      <c r="R116" s="51">
        <v>0.0</v>
      </c>
      <c r="S116" s="52">
        <f t="shared" si="1"/>
        <v>0</v>
      </c>
      <c r="T116" s="42" t="s">
        <v>10615</v>
      </c>
      <c r="U116" s="49">
        <v>46027.0</v>
      </c>
      <c r="V116" s="49">
        <v>46679.0</v>
      </c>
      <c r="W116" s="42">
        <v>21.0</v>
      </c>
      <c r="X116" s="42" t="s">
        <v>10584</v>
      </c>
      <c r="Y116" s="42" t="s">
        <v>85</v>
      </c>
    </row>
    <row r="117">
      <c r="A117" s="46" t="s">
        <v>10787</v>
      </c>
      <c r="B117" s="40">
        <v>46028.0</v>
      </c>
      <c r="C117" s="547">
        <v>16846.0</v>
      </c>
      <c r="D117" s="558" t="s">
        <v>10788</v>
      </c>
      <c r="E117" s="557" t="s">
        <v>10789</v>
      </c>
      <c r="F117" s="558" t="s">
        <v>10790</v>
      </c>
      <c r="G117" s="558" t="s">
        <v>2711</v>
      </c>
      <c r="H117" s="558" t="s">
        <v>156</v>
      </c>
      <c r="I117" s="42" t="s">
        <v>67</v>
      </c>
      <c r="J117" s="550">
        <v>45977.0</v>
      </c>
      <c r="K117" s="40">
        <v>46027.0</v>
      </c>
      <c r="L117" s="42" t="s">
        <v>75</v>
      </c>
      <c r="M117" s="439"/>
      <c r="N117" s="42"/>
      <c r="O117" s="443">
        <v>78000.0</v>
      </c>
      <c r="P117" s="117">
        <v>78000.0</v>
      </c>
      <c r="Q117" s="51">
        <v>0.0</v>
      </c>
      <c r="R117" s="51">
        <v>4400.0</v>
      </c>
      <c r="S117" s="52">
        <f t="shared" si="1"/>
        <v>73600</v>
      </c>
      <c r="T117" s="42" t="s">
        <v>83</v>
      </c>
      <c r="U117" s="49"/>
      <c r="V117" s="49"/>
      <c r="W117" s="42">
        <v>1.0</v>
      </c>
      <c r="X117" s="42" t="s">
        <v>98</v>
      </c>
      <c r="Y117" s="42" t="s">
        <v>221</v>
      </c>
    </row>
    <row r="118">
      <c r="A118" s="46" t="s">
        <v>10792</v>
      </c>
      <c r="B118" s="40">
        <v>46028.0</v>
      </c>
      <c r="C118" s="547">
        <v>6362.0</v>
      </c>
      <c r="D118" s="558" t="s">
        <v>3999</v>
      </c>
      <c r="E118" s="557" t="s">
        <v>4000</v>
      </c>
      <c r="F118" s="558" t="s">
        <v>4002</v>
      </c>
      <c r="G118" s="558" t="s">
        <v>70</v>
      </c>
      <c r="H118" s="558" t="s">
        <v>72</v>
      </c>
      <c r="I118" s="42" t="s">
        <v>67</v>
      </c>
      <c r="J118" s="550">
        <v>44762.0</v>
      </c>
      <c r="K118" s="40">
        <v>46028.0</v>
      </c>
      <c r="L118" s="40">
        <v>46027.0</v>
      </c>
      <c r="M118" s="439">
        <v>0.0</v>
      </c>
      <c r="N118" s="40">
        <v>46028.0</v>
      </c>
      <c r="O118" s="443">
        <v>78078.0</v>
      </c>
      <c r="P118" s="103">
        <v>78078.0</v>
      </c>
      <c r="Q118" s="51">
        <v>0.0</v>
      </c>
      <c r="R118" s="51">
        <v>0.0</v>
      </c>
      <c r="S118" s="52">
        <f t="shared" si="1"/>
        <v>78078</v>
      </c>
      <c r="T118" s="42" t="s">
        <v>112</v>
      </c>
      <c r="U118" s="40">
        <v>46028.0</v>
      </c>
      <c r="V118" s="49">
        <v>46058.0</v>
      </c>
      <c r="W118" s="42">
        <v>1.0</v>
      </c>
      <c r="X118" s="42" t="s">
        <v>98</v>
      </c>
      <c r="Y118" s="42" t="s">
        <v>85</v>
      </c>
    </row>
    <row r="119">
      <c r="A119" s="46" t="s">
        <v>10796</v>
      </c>
      <c r="B119" s="40">
        <v>46028.0</v>
      </c>
      <c r="C119" s="547">
        <v>3857.0</v>
      </c>
      <c r="D119" s="558" t="s">
        <v>10797</v>
      </c>
      <c r="E119" s="557" t="s">
        <v>10798</v>
      </c>
      <c r="F119" s="558" t="s">
        <v>10799</v>
      </c>
      <c r="G119" s="558" t="s">
        <v>913</v>
      </c>
      <c r="H119" s="558" t="s">
        <v>156</v>
      </c>
      <c r="I119" s="42" t="s">
        <v>67</v>
      </c>
      <c r="J119" s="550">
        <v>44555.0</v>
      </c>
      <c r="K119" s="40">
        <v>46027.0</v>
      </c>
      <c r="L119" s="42" t="s">
        <v>75</v>
      </c>
      <c r="M119" s="439">
        <v>0.0</v>
      </c>
      <c r="N119" s="42" t="s">
        <v>75</v>
      </c>
      <c r="O119" s="443">
        <v>858000.0</v>
      </c>
      <c r="P119" s="117">
        <v>858000.0</v>
      </c>
      <c r="Q119" s="51">
        <v>0.0</v>
      </c>
      <c r="R119" s="51">
        <v>6006.0</v>
      </c>
      <c r="S119" s="52">
        <f t="shared" si="1"/>
        <v>851994</v>
      </c>
      <c r="T119" s="42" t="s">
        <v>83</v>
      </c>
      <c r="U119" s="40">
        <v>46027.0</v>
      </c>
      <c r="V119" s="49">
        <v>46429.0</v>
      </c>
      <c r="W119" s="42">
        <v>12.0</v>
      </c>
      <c r="X119" s="42" t="s">
        <v>98</v>
      </c>
      <c r="Y119" s="42" t="s">
        <v>85</v>
      </c>
    </row>
    <row r="120">
      <c r="A120" s="46" t="s">
        <v>10802</v>
      </c>
      <c r="B120" s="40">
        <v>46028.0</v>
      </c>
      <c r="C120" s="547">
        <v>13883.0</v>
      </c>
      <c r="D120" s="558" t="s">
        <v>1954</v>
      </c>
      <c r="E120" s="557" t="s">
        <v>4493</v>
      </c>
      <c r="F120" s="558" t="s">
        <v>4494</v>
      </c>
      <c r="G120" s="558" t="s">
        <v>404</v>
      </c>
      <c r="H120" s="558" t="s">
        <v>72</v>
      </c>
      <c r="I120" s="42" t="s">
        <v>67</v>
      </c>
      <c r="J120" s="550">
        <v>45612.0</v>
      </c>
      <c r="K120" s="40">
        <v>46027.0</v>
      </c>
      <c r="L120" s="42" t="s">
        <v>75</v>
      </c>
      <c r="M120" s="439">
        <v>78000.0</v>
      </c>
      <c r="N120" s="42" t="s">
        <v>75</v>
      </c>
      <c r="O120" s="443">
        <v>85002.0</v>
      </c>
      <c r="P120" s="103">
        <v>85002.0</v>
      </c>
      <c r="Q120" s="51">
        <v>0.0</v>
      </c>
      <c r="R120" s="51">
        <v>0.0</v>
      </c>
      <c r="S120" s="52">
        <f t="shared" si="1"/>
        <v>85002</v>
      </c>
      <c r="T120" s="42" t="s">
        <v>112</v>
      </c>
      <c r="U120" s="40">
        <v>46027.0</v>
      </c>
      <c r="V120" s="49">
        <v>46057.0</v>
      </c>
      <c r="W120" s="42">
        <v>1.0</v>
      </c>
      <c r="X120" s="42" t="s">
        <v>98</v>
      </c>
      <c r="Y120" s="42" t="s">
        <v>85</v>
      </c>
    </row>
    <row r="121">
      <c r="A121" s="46" t="s">
        <v>10804</v>
      </c>
      <c r="B121" s="40">
        <v>46028.0</v>
      </c>
      <c r="C121" s="547">
        <v>8248.0</v>
      </c>
      <c r="D121" s="558" t="s">
        <v>623</v>
      </c>
      <c r="E121" s="557" t="s">
        <v>624</v>
      </c>
      <c r="F121" s="558" t="s">
        <v>626</v>
      </c>
      <c r="G121" s="558" t="s">
        <v>628</v>
      </c>
      <c r="H121" s="558" t="s">
        <v>156</v>
      </c>
      <c r="I121" s="42" t="s">
        <v>67</v>
      </c>
      <c r="J121" s="550">
        <v>44963.0</v>
      </c>
      <c r="K121" s="40">
        <v>46027.0</v>
      </c>
      <c r="L121" s="42" t="s">
        <v>75</v>
      </c>
      <c r="M121" s="439">
        <v>0.0</v>
      </c>
      <c r="N121" s="40">
        <v>46028.0</v>
      </c>
      <c r="O121" s="443">
        <v>78087.0</v>
      </c>
      <c r="P121" s="103">
        <v>78000.0</v>
      </c>
      <c r="Q121" s="51">
        <v>0.0</v>
      </c>
      <c r="R121" s="51">
        <v>0.0</v>
      </c>
      <c r="S121" s="52">
        <f t="shared" si="1"/>
        <v>78000</v>
      </c>
      <c r="T121" s="42" t="s">
        <v>112</v>
      </c>
      <c r="U121" s="40">
        <v>46028.0</v>
      </c>
      <c r="V121" s="49">
        <v>46058.0</v>
      </c>
      <c r="W121" s="42">
        <v>1.0</v>
      </c>
      <c r="X121" s="42" t="s">
        <v>98</v>
      </c>
      <c r="Y121" s="42" t="s">
        <v>85</v>
      </c>
    </row>
    <row r="122">
      <c r="A122" s="46" t="s">
        <v>10806</v>
      </c>
      <c r="B122" s="40">
        <v>46028.0</v>
      </c>
      <c r="C122" s="547">
        <v>10267.0</v>
      </c>
      <c r="D122" s="558" t="s">
        <v>1341</v>
      </c>
      <c r="E122" s="557" t="s">
        <v>730</v>
      </c>
      <c r="F122" s="558" t="s">
        <v>732</v>
      </c>
      <c r="G122" s="558" t="s">
        <v>733</v>
      </c>
      <c r="H122" s="558" t="s">
        <v>177</v>
      </c>
      <c r="I122" s="42" t="s">
        <v>67</v>
      </c>
      <c r="J122" s="550">
        <v>45198.0</v>
      </c>
      <c r="K122" s="40">
        <v>46027.0</v>
      </c>
      <c r="L122" s="42" t="s">
        <v>75</v>
      </c>
      <c r="M122" s="439">
        <v>0.0</v>
      </c>
      <c r="N122" s="40">
        <v>46028.0</v>
      </c>
      <c r="O122" s="443">
        <v>118012.0</v>
      </c>
      <c r="P122" s="103">
        <v>118012.0</v>
      </c>
      <c r="Q122" s="51">
        <v>0.0</v>
      </c>
      <c r="R122" s="51">
        <v>0.0</v>
      </c>
      <c r="S122" s="52">
        <f t="shared" si="1"/>
        <v>118012</v>
      </c>
      <c r="T122" s="42" t="s">
        <v>112</v>
      </c>
      <c r="U122" s="40">
        <v>46028.0</v>
      </c>
      <c r="V122" s="49">
        <v>46058.0</v>
      </c>
      <c r="W122" s="42">
        <v>1.0</v>
      </c>
      <c r="X122" s="42" t="s">
        <v>84</v>
      </c>
      <c r="Y122" s="42" t="s">
        <v>85</v>
      </c>
    </row>
    <row r="123">
      <c r="A123" s="46" t="s">
        <v>10808</v>
      </c>
      <c r="B123" s="40">
        <v>46028.0</v>
      </c>
      <c r="C123" s="547">
        <v>4574.0</v>
      </c>
      <c r="D123" s="558" t="s">
        <v>475</v>
      </c>
      <c r="E123" s="557" t="s">
        <v>476</v>
      </c>
      <c r="F123" s="558" t="s">
        <v>7780</v>
      </c>
      <c r="G123" s="558" t="s">
        <v>179</v>
      </c>
      <c r="H123" s="558" t="s">
        <v>177</v>
      </c>
      <c r="I123" s="42" t="s">
        <v>67</v>
      </c>
      <c r="J123" s="550">
        <v>44600.0</v>
      </c>
      <c r="K123" s="40">
        <v>46027.0</v>
      </c>
      <c r="L123" s="42" t="s">
        <v>75</v>
      </c>
      <c r="M123" s="439">
        <v>0.0</v>
      </c>
      <c r="N123" s="42" t="s">
        <v>75</v>
      </c>
      <c r="O123" s="443">
        <v>234087.0</v>
      </c>
      <c r="P123" s="103">
        <v>234087.0</v>
      </c>
      <c r="Q123" s="51">
        <v>0.0</v>
      </c>
      <c r="R123" s="51">
        <v>0.0</v>
      </c>
      <c r="S123" s="52">
        <f t="shared" si="1"/>
        <v>234087</v>
      </c>
      <c r="T123" s="42" t="s">
        <v>112</v>
      </c>
      <c r="U123" s="40">
        <v>46028.0</v>
      </c>
      <c r="V123" s="49">
        <v>46118.0</v>
      </c>
      <c r="W123" s="42">
        <v>3.0</v>
      </c>
      <c r="X123" s="42" t="s">
        <v>98</v>
      </c>
      <c r="Y123" s="42" t="s">
        <v>85</v>
      </c>
    </row>
    <row r="124">
      <c r="A124" s="46" t="s">
        <v>10811</v>
      </c>
      <c r="B124" s="40">
        <v>46028.0</v>
      </c>
      <c r="C124" s="547">
        <v>13345.0</v>
      </c>
      <c r="D124" s="558" t="s">
        <v>5631</v>
      </c>
      <c r="E124" s="557" t="s">
        <v>3757</v>
      </c>
      <c r="F124" s="558" t="s">
        <v>366</v>
      </c>
      <c r="G124" s="558" t="s">
        <v>830</v>
      </c>
      <c r="H124" s="558" t="s">
        <v>123</v>
      </c>
      <c r="I124" s="42" t="s">
        <v>67</v>
      </c>
      <c r="J124" s="550">
        <v>45554.0</v>
      </c>
      <c r="K124" s="40">
        <v>46027.0</v>
      </c>
      <c r="L124" s="42" t="s">
        <v>75</v>
      </c>
      <c r="M124" s="439">
        <v>118000.0</v>
      </c>
      <c r="N124" s="40">
        <v>46040.0</v>
      </c>
      <c r="O124" s="443">
        <v>120000.0</v>
      </c>
      <c r="P124" s="117">
        <v>120000.0</v>
      </c>
      <c r="Q124" s="51">
        <v>0.0</v>
      </c>
      <c r="R124" s="51">
        <v>4440.0</v>
      </c>
      <c r="S124" s="52">
        <f t="shared" si="1"/>
        <v>115560</v>
      </c>
      <c r="T124" s="42" t="s">
        <v>83</v>
      </c>
      <c r="U124" s="40">
        <v>46040.0</v>
      </c>
      <c r="V124" s="49">
        <v>46078.0</v>
      </c>
      <c r="W124" s="42">
        <v>1.0</v>
      </c>
      <c r="X124" s="42" t="s">
        <v>84</v>
      </c>
      <c r="Y124" s="42" t="s">
        <v>85</v>
      </c>
    </row>
    <row r="125">
      <c r="A125" s="46" t="s">
        <v>927</v>
      </c>
      <c r="B125" s="40">
        <v>46028.0</v>
      </c>
      <c r="C125" s="547">
        <v>8979.0</v>
      </c>
      <c r="D125" s="558" t="s">
        <v>6658</v>
      </c>
      <c r="E125" s="557" t="s">
        <v>1218</v>
      </c>
      <c r="F125" s="558" t="s">
        <v>1219</v>
      </c>
      <c r="G125" s="558" t="s">
        <v>1220</v>
      </c>
      <c r="H125" s="558" t="s">
        <v>72</v>
      </c>
      <c r="I125" s="42" t="s">
        <v>67</v>
      </c>
      <c r="J125" s="550">
        <v>45055.0</v>
      </c>
      <c r="K125" s="40">
        <v>46028.0</v>
      </c>
      <c r="L125" s="42" t="s">
        <v>75</v>
      </c>
      <c r="M125" s="439">
        <v>0.0</v>
      </c>
      <c r="N125" s="42" t="s">
        <v>75</v>
      </c>
      <c r="O125" s="443">
        <v>118026.0</v>
      </c>
      <c r="P125" s="83">
        <v>118026.0</v>
      </c>
      <c r="Q125" s="51">
        <v>0.0</v>
      </c>
      <c r="R125" s="51">
        <v>0.0</v>
      </c>
      <c r="S125" s="52">
        <f t="shared" si="1"/>
        <v>118026</v>
      </c>
      <c r="T125" s="42" t="s">
        <v>112</v>
      </c>
      <c r="U125" s="40">
        <v>46028.0</v>
      </c>
      <c r="V125" s="49">
        <v>46060.0</v>
      </c>
      <c r="W125" s="42">
        <v>1.0</v>
      </c>
      <c r="X125" s="42" t="s">
        <v>84</v>
      </c>
      <c r="Y125" s="42" t="s">
        <v>85</v>
      </c>
    </row>
    <row r="126">
      <c r="A126" s="46" t="s">
        <v>941</v>
      </c>
      <c r="B126" s="40">
        <v>46028.0</v>
      </c>
      <c r="C126" s="547">
        <v>10234.0</v>
      </c>
      <c r="D126" s="558" t="s">
        <v>1707</v>
      </c>
      <c r="E126" s="557" t="s">
        <v>1633</v>
      </c>
      <c r="F126" s="558" t="s">
        <v>1634</v>
      </c>
      <c r="G126" s="558" t="s">
        <v>70</v>
      </c>
      <c r="H126" s="558" t="s">
        <v>72</v>
      </c>
      <c r="I126" s="42" t="s">
        <v>67</v>
      </c>
      <c r="J126" s="550">
        <v>45196.0</v>
      </c>
      <c r="K126" s="40">
        <v>46028.0</v>
      </c>
      <c r="L126" s="42" t="s">
        <v>75</v>
      </c>
      <c r="M126" s="439">
        <v>78000.0</v>
      </c>
      <c r="N126" s="42" t="s">
        <v>75</v>
      </c>
      <c r="O126" s="443">
        <v>80000.0</v>
      </c>
      <c r="P126" s="140">
        <v>80000.0</v>
      </c>
      <c r="Q126" s="51">
        <v>0.0</v>
      </c>
      <c r="R126" s="51">
        <v>1600.0</v>
      </c>
      <c r="S126" s="52">
        <f t="shared" si="1"/>
        <v>78400</v>
      </c>
      <c r="T126" s="42" t="s">
        <v>83</v>
      </c>
      <c r="U126" s="40">
        <v>46028.0</v>
      </c>
      <c r="V126" s="49">
        <v>46058.0</v>
      </c>
      <c r="W126" s="42">
        <v>1.0</v>
      </c>
      <c r="X126" s="42" t="s">
        <v>98</v>
      </c>
      <c r="Y126" s="42" t="s">
        <v>85</v>
      </c>
    </row>
    <row r="127">
      <c r="A127" s="46" t="s">
        <v>949</v>
      </c>
      <c r="B127" s="40">
        <v>46028.0</v>
      </c>
      <c r="C127" s="547">
        <v>6645.0</v>
      </c>
      <c r="D127" s="558" t="s">
        <v>3029</v>
      </c>
      <c r="E127" s="557" t="s">
        <v>1771</v>
      </c>
      <c r="F127" s="558" t="s">
        <v>3031</v>
      </c>
      <c r="G127" s="558" t="s">
        <v>121</v>
      </c>
      <c r="H127" s="558" t="s">
        <v>123</v>
      </c>
      <c r="I127" s="42" t="s">
        <v>67</v>
      </c>
      <c r="J127" s="550">
        <v>44788.0</v>
      </c>
      <c r="K127" s="40">
        <v>46028.0</v>
      </c>
      <c r="L127" s="42" t="s">
        <v>75</v>
      </c>
      <c r="M127" s="439">
        <v>0.0</v>
      </c>
      <c r="N127" s="42" t="s">
        <v>75</v>
      </c>
      <c r="O127" s="443">
        <v>56000.0</v>
      </c>
      <c r="P127" s="443">
        <v>0.0</v>
      </c>
      <c r="Q127" s="51">
        <v>0.0</v>
      </c>
      <c r="R127" s="51">
        <v>0.0</v>
      </c>
      <c r="S127" s="52">
        <f t="shared" si="1"/>
        <v>0</v>
      </c>
      <c r="T127" s="42" t="s">
        <v>10708</v>
      </c>
      <c r="U127" s="40">
        <v>46028.0</v>
      </c>
      <c r="V127" s="49">
        <v>46070.0</v>
      </c>
      <c r="W127" s="42">
        <v>1.0</v>
      </c>
      <c r="X127" s="42" t="s">
        <v>84</v>
      </c>
      <c r="Y127" s="42" t="s">
        <v>85</v>
      </c>
    </row>
    <row r="128">
      <c r="A128" s="46" t="s">
        <v>956</v>
      </c>
      <c r="B128" s="40">
        <v>46028.0</v>
      </c>
      <c r="C128" s="547">
        <v>6645.0</v>
      </c>
      <c r="D128" s="558" t="s">
        <v>3029</v>
      </c>
      <c r="E128" s="557" t="s">
        <v>1771</v>
      </c>
      <c r="F128" s="558" t="s">
        <v>1772</v>
      </c>
      <c r="G128" s="558" t="s">
        <v>121</v>
      </c>
      <c r="H128" s="558" t="s">
        <v>123</v>
      </c>
      <c r="I128" s="42" t="s">
        <v>67</v>
      </c>
      <c r="J128" s="550">
        <v>44788.0</v>
      </c>
      <c r="K128" s="40">
        <v>46028.0</v>
      </c>
      <c r="L128" s="42" t="s">
        <v>75</v>
      </c>
      <c r="M128" s="439">
        <v>0.0</v>
      </c>
      <c r="N128" s="42" t="s">
        <v>75</v>
      </c>
      <c r="O128" s="443">
        <v>85000.0</v>
      </c>
      <c r="P128" s="443">
        <v>0.0</v>
      </c>
      <c r="Q128" s="51">
        <v>0.0</v>
      </c>
      <c r="R128" s="51">
        <v>0.0</v>
      </c>
      <c r="S128" s="52">
        <f t="shared" si="1"/>
        <v>0</v>
      </c>
      <c r="T128" s="42" t="s">
        <v>10708</v>
      </c>
      <c r="U128" s="40">
        <v>46028.0</v>
      </c>
      <c r="V128" s="49">
        <v>46092.0</v>
      </c>
      <c r="W128" s="42">
        <v>2.0</v>
      </c>
      <c r="X128" s="42" t="s">
        <v>84</v>
      </c>
      <c r="Y128" s="42" t="s">
        <v>85</v>
      </c>
    </row>
    <row r="129">
      <c r="A129" s="46" t="s">
        <v>959</v>
      </c>
      <c r="B129" s="40">
        <v>46028.0</v>
      </c>
      <c r="C129" s="547">
        <v>10118.0</v>
      </c>
      <c r="D129" s="558" t="s">
        <v>9376</v>
      </c>
      <c r="E129" s="557" t="s">
        <v>9377</v>
      </c>
      <c r="F129" s="558" t="s">
        <v>9378</v>
      </c>
      <c r="G129" s="558" t="s">
        <v>179</v>
      </c>
      <c r="H129" s="558" t="s">
        <v>177</v>
      </c>
      <c r="I129" s="42" t="s">
        <v>67</v>
      </c>
      <c r="J129" s="550">
        <v>45184.0</v>
      </c>
      <c r="K129" s="40">
        <v>46028.0</v>
      </c>
      <c r="L129" s="42" t="s">
        <v>75</v>
      </c>
      <c r="M129" s="439">
        <v>0.0</v>
      </c>
      <c r="N129" s="42" t="s">
        <v>75</v>
      </c>
      <c r="O129" s="439">
        <v>840000.0</v>
      </c>
      <c r="P129" s="443">
        <v>0.0</v>
      </c>
      <c r="Q129" s="51">
        <v>0.0</v>
      </c>
      <c r="R129" s="51">
        <v>0.0</v>
      </c>
      <c r="S129" s="52">
        <f t="shared" si="1"/>
        <v>0</v>
      </c>
      <c r="T129" s="42" t="s">
        <v>10615</v>
      </c>
      <c r="U129" s="40">
        <v>46028.0</v>
      </c>
      <c r="V129" s="49">
        <v>46308.0</v>
      </c>
      <c r="W129" s="42">
        <v>9.0</v>
      </c>
      <c r="X129" s="42" t="s">
        <v>10584</v>
      </c>
      <c r="Y129" s="42" t="s">
        <v>85</v>
      </c>
    </row>
    <row r="130">
      <c r="A130" s="46" t="s">
        <v>966</v>
      </c>
      <c r="B130" s="40">
        <v>46028.0</v>
      </c>
      <c r="C130" s="547">
        <v>8074.0</v>
      </c>
      <c r="D130" s="558" t="s">
        <v>4279</v>
      </c>
      <c r="E130" s="557" t="s">
        <v>3926</v>
      </c>
      <c r="F130" s="369" t="s">
        <v>10814</v>
      </c>
      <c r="G130" s="558" t="s">
        <v>243</v>
      </c>
      <c r="H130" s="558" t="s">
        <v>123</v>
      </c>
      <c r="I130" s="42" t="s">
        <v>67</v>
      </c>
      <c r="J130" s="550">
        <v>44944.0</v>
      </c>
      <c r="K130" s="40">
        <v>46028.0</v>
      </c>
      <c r="L130" s="42" t="s">
        <v>75</v>
      </c>
      <c r="M130" s="439">
        <v>0.0</v>
      </c>
      <c r="N130" s="42" t="s">
        <v>75</v>
      </c>
      <c r="O130" s="443">
        <v>187000.0</v>
      </c>
      <c r="P130" s="443">
        <v>0.0</v>
      </c>
      <c r="Q130" s="51">
        <v>0.0</v>
      </c>
      <c r="R130" s="51">
        <v>0.0</v>
      </c>
      <c r="S130" s="52">
        <f t="shared" si="1"/>
        <v>0</v>
      </c>
      <c r="T130" s="42" t="s">
        <v>10708</v>
      </c>
      <c r="U130" s="40">
        <v>46028.0</v>
      </c>
      <c r="V130" s="49">
        <v>46168.0</v>
      </c>
      <c r="W130" s="42">
        <v>4.0</v>
      </c>
      <c r="X130" s="42" t="s">
        <v>84</v>
      </c>
      <c r="Y130" s="42" t="s">
        <v>85</v>
      </c>
    </row>
    <row r="131">
      <c r="A131" s="46" t="s">
        <v>973</v>
      </c>
      <c r="B131" s="40">
        <v>46028.0</v>
      </c>
      <c r="C131" s="547">
        <v>1611.0</v>
      </c>
      <c r="D131" s="558" t="s">
        <v>394</v>
      </c>
      <c r="E131" s="557" t="s">
        <v>344</v>
      </c>
      <c r="F131" s="369" t="s">
        <v>396</v>
      </c>
      <c r="G131" s="558" t="s">
        <v>121</v>
      </c>
      <c r="H131" s="558" t="s">
        <v>123</v>
      </c>
      <c r="I131" s="42" t="s">
        <v>67</v>
      </c>
      <c r="J131" s="550">
        <v>44379.0</v>
      </c>
      <c r="K131" s="40">
        <v>46028.0</v>
      </c>
      <c r="L131" s="42" t="s">
        <v>75</v>
      </c>
      <c r="M131" s="439">
        <v>0.0</v>
      </c>
      <c r="N131" s="40">
        <v>46032.0</v>
      </c>
      <c r="O131" s="443">
        <v>858012.0</v>
      </c>
      <c r="P131" s="83">
        <v>858012.0</v>
      </c>
      <c r="Q131" s="51">
        <v>0.0</v>
      </c>
      <c r="R131" s="51">
        <v>0.0</v>
      </c>
      <c r="S131" s="52">
        <f t="shared" si="1"/>
        <v>858012</v>
      </c>
      <c r="T131" s="42" t="s">
        <v>112</v>
      </c>
      <c r="U131" s="40">
        <v>46032.0</v>
      </c>
      <c r="V131" s="49">
        <v>46403.0</v>
      </c>
      <c r="W131" s="42">
        <v>12.0</v>
      </c>
      <c r="X131" s="42" t="s">
        <v>98</v>
      </c>
      <c r="Y131" s="42" t="s">
        <v>85</v>
      </c>
    </row>
    <row r="132">
      <c r="A132" s="46" t="s">
        <v>978</v>
      </c>
      <c r="B132" s="40">
        <v>46028.0</v>
      </c>
      <c r="C132" s="547">
        <v>12706.0</v>
      </c>
      <c r="D132" s="558" t="s">
        <v>2539</v>
      </c>
      <c r="E132" s="557" t="s">
        <v>2540</v>
      </c>
      <c r="F132" s="558" t="s">
        <v>2541</v>
      </c>
      <c r="G132" s="558" t="s">
        <v>179</v>
      </c>
      <c r="H132" s="558" t="s">
        <v>177</v>
      </c>
      <c r="I132" s="42" t="s">
        <v>67</v>
      </c>
      <c r="J132" s="550">
        <v>45480.0</v>
      </c>
      <c r="K132" s="40">
        <v>46028.0</v>
      </c>
      <c r="L132" s="42" t="s">
        <v>75</v>
      </c>
      <c r="M132" s="439">
        <v>0.0</v>
      </c>
      <c r="N132" s="42" t="s">
        <v>75</v>
      </c>
      <c r="O132" s="443">
        <v>118075.0</v>
      </c>
      <c r="P132" s="83">
        <v>118075.0</v>
      </c>
      <c r="Q132" s="51">
        <v>0.0</v>
      </c>
      <c r="R132" s="51">
        <v>0.0</v>
      </c>
      <c r="S132" s="52">
        <f t="shared" si="1"/>
        <v>118075</v>
      </c>
      <c r="T132" s="42" t="s">
        <v>112</v>
      </c>
      <c r="U132" s="40">
        <v>46028.0</v>
      </c>
      <c r="V132" s="49">
        <v>46058.0</v>
      </c>
      <c r="W132" s="42">
        <v>1.0</v>
      </c>
      <c r="X132" s="42" t="s">
        <v>84</v>
      </c>
      <c r="Y132" s="42" t="s">
        <v>85</v>
      </c>
    </row>
    <row r="133">
      <c r="A133" s="46" t="s">
        <v>983</v>
      </c>
      <c r="B133" s="40">
        <v>46028.0</v>
      </c>
      <c r="C133" s="547">
        <v>12239.0</v>
      </c>
      <c r="D133" s="558" t="s">
        <v>1721</v>
      </c>
      <c r="E133" s="557" t="s">
        <v>1722</v>
      </c>
      <c r="F133" s="558" t="s">
        <v>5435</v>
      </c>
      <c r="G133" s="558" t="s">
        <v>243</v>
      </c>
      <c r="H133" s="558" t="s">
        <v>123</v>
      </c>
      <c r="I133" s="42" t="s">
        <v>67</v>
      </c>
      <c r="J133" s="550">
        <v>45436.0</v>
      </c>
      <c r="K133" s="40">
        <v>46028.0</v>
      </c>
      <c r="L133" s="42" t="s">
        <v>75</v>
      </c>
      <c r="M133" s="439">
        <v>0.0</v>
      </c>
      <c r="N133" s="42" t="s">
        <v>75</v>
      </c>
      <c r="O133" s="443">
        <v>78000.0</v>
      </c>
      <c r="P133" s="140">
        <v>78000.0</v>
      </c>
      <c r="Q133" s="51">
        <v>0.0</v>
      </c>
      <c r="R133" s="51">
        <v>546.0</v>
      </c>
      <c r="S133" s="52">
        <f t="shared" si="1"/>
        <v>77454</v>
      </c>
      <c r="T133" s="42" t="s">
        <v>83</v>
      </c>
      <c r="U133" s="40">
        <v>46028.0</v>
      </c>
      <c r="V133" s="49">
        <v>46058.0</v>
      </c>
      <c r="W133" s="42">
        <v>1.0</v>
      </c>
      <c r="X133" s="42" t="s">
        <v>98</v>
      </c>
      <c r="Y133" s="42" t="s">
        <v>85</v>
      </c>
    </row>
    <row r="134">
      <c r="A134" s="46" t="s">
        <v>993</v>
      </c>
      <c r="B134" s="40">
        <v>46028.0</v>
      </c>
      <c r="C134" s="547">
        <v>6608.0</v>
      </c>
      <c r="D134" s="558" t="s">
        <v>8947</v>
      </c>
      <c r="E134" s="557" t="s">
        <v>1354</v>
      </c>
      <c r="F134" s="558" t="s">
        <v>1355</v>
      </c>
      <c r="G134" s="558" t="s">
        <v>243</v>
      </c>
      <c r="H134" s="558" t="s">
        <v>123</v>
      </c>
      <c r="I134" s="42" t="s">
        <v>67</v>
      </c>
      <c r="J134" s="550">
        <v>44785.0</v>
      </c>
      <c r="K134" s="40">
        <v>46028.0</v>
      </c>
      <c r="L134" s="42" t="s">
        <v>75</v>
      </c>
      <c r="M134" s="439">
        <v>0.0</v>
      </c>
      <c r="N134" s="42" t="s">
        <v>75</v>
      </c>
      <c r="O134" s="443">
        <v>78000.0</v>
      </c>
      <c r="P134" s="140">
        <v>78000.0</v>
      </c>
      <c r="Q134" s="51">
        <v>0.0</v>
      </c>
      <c r="R134" s="54">
        <v>1560.0</v>
      </c>
      <c r="S134" s="52">
        <f t="shared" si="1"/>
        <v>76440</v>
      </c>
      <c r="T134" s="42" t="s">
        <v>83</v>
      </c>
      <c r="U134" s="40">
        <v>46028.0</v>
      </c>
      <c r="V134" s="49">
        <v>46059.0</v>
      </c>
      <c r="W134" s="42">
        <v>1.0</v>
      </c>
      <c r="X134" s="42" t="s">
        <v>98</v>
      </c>
      <c r="Y134" s="42" t="s">
        <v>85</v>
      </c>
    </row>
    <row r="135">
      <c r="A135" s="158" t="s">
        <v>1002</v>
      </c>
      <c r="B135" s="40">
        <v>46028.0</v>
      </c>
      <c r="C135" s="547">
        <v>14232.0</v>
      </c>
      <c r="D135" s="558" t="s">
        <v>10816</v>
      </c>
      <c r="E135" s="557" t="s">
        <v>930</v>
      </c>
      <c r="F135" s="558" t="s">
        <v>10817</v>
      </c>
      <c r="G135" s="558" t="s">
        <v>70</v>
      </c>
      <c r="H135" s="558" t="s">
        <v>72</v>
      </c>
      <c r="I135" s="42" t="s">
        <v>67</v>
      </c>
      <c r="J135" s="550">
        <v>45653.0</v>
      </c>
      <c r="K135" s="40">
        <v>46028.0</v>
      </c>
      <c r="L135" s="42" t="s">
        <v>75</v>
      </c>
      <c r="M135" s="439">
        <v>0.0</v>
      </c>
      <c r="N135" s="42" t="s">
        <v>75</v>
      </c>
      <c r="O135" s="439">
        <v>858063.0</v>
      </c>
      <c r="P135" s="229">
        <v>858063.0</v>
      </c>
      <c r="Q135" s="51">
        <v>78000.0</v>
      </c>
      <c r="R135" s="54">
        <v>0.0</v>
      </c>
      <c r="S135" s="52">
        <f t="shared" si="1"/>
        <v>858063</v>
      </c>
      <c r="T135" s="42" t="s">
        <v>112</v>
      </c>
      <c r="U135" s="40">
        <v>46028.0</v>
      </c>
      <c r="V135" s="49">
        <v>46418.0</v>
      </c>
      <c r="W135" s="42">
        <v>12.0</v>
      </c>
      <c r="X135" s="42" t="s">
        <v>98</v>
      </c>
      <c r="Y135" s="42" t="s">
        <v>221</v>
      </c>
    </row>
    <row r="136">
      <c r="A136" s="46" t="s">
        <v>1010</v>
      </c>
      <c r="B136" s="40">
        <v>46028.0</v>
      </c>
      <c r="C136" s="547">
        <v>14232.0</v>
      </c>
      <c r="D136" s="558" t="s">
        <v>10816</v>
      </c>
      <c r="E136" s="557" t="s">
        <v>930</v>
      </c>
      <c r="F136" s="558" t="s">
        <v>10817</v>
      </c>
      <c r="G136" s="558" t="s">
        <v>70</v>
      </c>
      <c r="H136" s="558" t="s">
        <v>72</v>
      </c>
      <c r="I136" s="42" t="s">
        <v>67</v>
      </c>
      <c r="J136" s="550">
        <v>45653.0</v>
      </c>
      <c r="K136" s="513"/>
      <c r="L136" s="547"/>
      <c r="M136" s="439">
        <v>78000.0</v>
      </c>
      <c r="N136" s="42" t="s">
        <v>75</v>
      </c>
      <c r="O136" s="439">
        <v>0.0</v>
      </c>
      <c r="P136" s="439">
        <v>0.0</v>
      </c>
      <c r="Q136" s="54">
        <v>0.0</v>
      </c>
      <c r="R136" s="54">
        <v>0.0</v>
      </c>
      <c r="S136" s="52">
        <f t="shared" si="1"/>
        <v>0</v>
      </c>
      <c r="T136" s="42" t="s">
        <v>248</v>
      </c>
      <c r="U136" s="40">
        <v>46028.0</v>
      </c>
      <c r="V136" s="49">
        <v>46418.0</v>
      </c>
      <c r="W136" s="42">
        <v>1.0</v>
      </c>
      <c r="X136" s="42" t="s">
        <v>98</v>
      </c>
      <c r="Y136" s="42" t="s">
        <v>85</v>
      </c>
    </row>
    <row r="137">
      <c r="A137" s="46" t="s">
        <v>1017</v>
      </c>
      <c r="B137" s="40">
        <v>46028.0</v>
      </c>
      <c r="C137" s="547">
        <v>9902.0</v>
      </c>
      <c r="D137" s="558" t="s">
        <v>5917</v>
      </c>
      <c r="E137" s="557" t="s">
        <v>3319</v>
      </c>
      <c r="F137" s="558" t="s">
        <v>3320</v>
      </c>
      <c r="G137" s="558" t="s">
        <v>234</v>
      </c>
      <c r="H137" s="558" t="s">
        <v>235</v>
      </c>
      <c r="I137" s="42" t="s">
        <v>67</v>
      </c>
      <c r="J137" s="550">
        <v>45160.0</v>
      </c>
      <c r="K137" s="40">
        <v>46028.0</v>
      </c>
      <c r="L137" s="42" t="s">
        <v>75</v>
      </c>
      <c r="M137" s="439">
        <v>0.0</v>
      </c>
      <c r="N137" s="42" t="s">
        <v>75</v>
      </c>
      <c r="O137" s="443">
        <v>101000.0</v>
      </c>
      <c r="P137" s="443">
        <v>0.0</v>
      </c>
      <c r="Q137" s="54">
        <v>0.0</v>
      </c>
      <c r="R137" s="54">
        <v>0.0</v>
      </c>
      <c r="S137" s="52">
        <f t="shared" si="1"/>
        <v>0</v>
      </c>
      <c r="T137" s="42" t="s">
        <v>10708</v>
      </c>
      <c r="U137" s="40">
        <v>46028.0</v>
      </c>
      <c r="V137" s="49">
        <v>46104.0</v>
      </c>
      <c r="W137" s="42">
        <v>2.0</v>
      </c>
      <c r="X137" s="42" t="s">
        <v>84</v>
      </c>
      <c r="Y137" s="42" t="s">
        <v>85</v>
      </c>
    </row>
    <row r="138">
      <c r="A138" s="46" t="s">
        <v>1026</v>
      </c>
      <c r="B138" s="40">
        <v>46028.0</v>
      </c>
      <c r="C138" s="547">
        <v>16274.0</v>
      </c>
      <c r="D138" s="558" t="s">
        <v>8244</v>
      </c>
      <c r="E138" s="557" t="s">
        <v>8245</v>
      </c>
      <c r="F138" s="558" t="s">
        <v>8247</v>
      </c>
      <c r="G138" s="558" t="s">
        <v>243</v>
      </c>
      <c r="H138" s="558" t="s">
        <v>123</v>
      </c>
      <c r="I138" s="42" t="s">
        <v>67</v>
      </c>
      <c r="J138" s="550">
        <v>45901.0</v>
      </c>
      <c r="K138" s="40">
        <v>46028.0</v>
      </c>
      <c r="L138" s="42" t="s">
        <v>75</v>
      </c>
      <c r="M138" s="439">
        <v>0.0</v>
      </c>
      <c r="N138" s="42" t="s">
        <v>75</v>
      </c>
      <c r="O138" s="443">
        <v>89000.0</v>
      </c>
      <c r="P138" s="443">
        <v>0.0</v>
      </c>
      <c r="Q138" s="54">
        <v>0.0</v>
      </c>
      <c r="R138" s="54">
        <v>0.0</v>
      </c>
      <c r="S138" s="52">
        <f t="shared" si="1"/>
        <v>0</v>
      </c>
      <c r="T138" s="42" t="s">
        <v>10708</v>
      </c>
      <c r="U138" s="40">
        <v>46028.0</v>
      </c>
      <c r="V138" s="49">
        <v>46095.0</v>
      </c>
      <c r="W138" s="42">
        <v>2.0</v>
      </c>
      <c r="X138" s="42" t="s">
        <v>84</v>
      </c>
      <c r="Y138" s="42" t="s">
        <v>85</v>
      </c>
    </row>
    <row r="139">
      <c r="A139" s="46" t="s">
        <v>1032</v>
      </c>
      <c r="B139" s="40">
        <v>46028.0</v>
      </c>
      <c r="C139" s="547">
        <v>4865.0</v>
      </c>
      <c r="D139" s="558" t="s">
        <v>1611</v>
      </c>
      <c r="E139" s="557" t="s">
        <v>1612</v>
      </c>
      <c r="F139" s="558" t="s">
        <v>1613</v>
      </c>
      <c r="G139" s="558" t="s">
        <v>1136</v>
      </c>
      <c r="H139" s="558" t="s">
        <v>1137</v>
      </c>
      <c r="I139" s="42" t="s">
        <v>67</v>
      </c>
      <c r="J139" s="550">
        <v>44623.0</v>
      </c>
      <c r="K139" s="40">
        <v>46028.0</v>
      </c>
      <c r="L139" s="42" t="s">
        <v>75</v>
      </c>
      <c r="M139" s="439">
        <v>118000.0</v>
      </c>
      <c r="N139" s="42" t="s">
        <v>75</v>
      </c>
      <c r="O139" s="443">
        <v>120035.0</v>
      </c>
      <c r="P139" s="83">
        <v>120035.0</v>
      </c>
      <c r="Q139" s="54">
        <v>0.0</v>
      </c>
      <c r="R139" s="54">
        <v>0.0</v>
      </c>
      <c r="S139" s="52">
        <f t="shared" si="1"/>
        <v>120035</v>
      </c>
      <c r="T139" s="42" t="s">
        <v>112</v>
      </c>
      <c r="U139" s="40">
        <v>46028.0</v>
      </c>
      <c r="V139" s="49">
        <v>46061.0</v>
      </c>
      <c r="W139" s="42">
        <v>1.0</v>
      </c>
      <c r="X139" s="42" t="s">
        <v>84</v>
      </c>
      <c r="Y139" s="42" t="s">
        <v>85</v>
      </c>
    </row>
    <row r="140">
      <c r="A140" s="46" t="s">
        <v>1037</v>
      </c>
      <c r="B140" s="40">
        <v>46028.0</v>
      </c>
      <c r="C140" s="547">
        <v>6084.0</v>
      </c>
      <c r="D140" s="558" t="s">
        <v>10764</v>
      </c>
      <c r="E140" s="557" t="s">
        <v>1621</v>
      </c>
      <c r="F140" s="558" t="s">
        <v>1622</v>
      </c>
      <c r="G140" s="558" t="s">
        <v>776</v>
      </c>
      <c r="H140" s="558" t="s">
        <v>580</v>
      </c>
      <c r="I140" s="42" t="s">
        <v>67</v>
      </c>
      <c r="J140" s="550">
        <v>44732.0</v>
      </c>
      <c r="K140" s="40">
        <v>46028.0</v>
      </c>
      <c r="L140" s="42" t="s">
        <v>75</v>
      </c>
      <c r="M140" s="439">
        <v>708000.0</v>
      </c>
      <c r="N140" s="42" t="s">
        <v>75</v>
      </c>
      <c r="O140" s="443">
        <v>708039.0</v>
      </c>
      <c r="P140" s="83">
        <v>577000.0</v>
      </c>
      <c r="Q140" s="54">
        <v>0.0</v>
      </c>
      <c r="R140" s="54">
        <v>0.0</v>
      </c>
      <c r="S140" s="52">
        <f t="shared" si="1"/>
        <v>577000</v>
      </c>
      <c r="T140" s="42" t="s">
        <v>112</v>
      </c>
      <c r="U140" s="40">
        <v>46028.0</v>
      </c>
      <c r="V140" s="49">
        <v>46216.0</v>
      </c>
      <c r="W140" s="42">
        <v>6.0</v>
      </c>
      <c r="X140" s="42" t="s">
        <v>84</v>
      </c>
      <c r="Y140" s="42" t="s">
        <v>85</v>
      </c>
    </row>
    <row r="141">
      <c r="A141" s="46" t="s">
        <v>1046</v>
      </c>
      <c r="B141" s="40">
        <v>46028.0</v>
      </c>
      <c r="C141" s="547">
        <v>14232.0</v>
      </c>
      <c r="D141" s="558" t="s">
        <v>10816</v>
      </c>
      <c r="E141" s="557" t="s">
        <v>930</v>
      </c>
      <c r="F141" s="558" t="s">
        <v>10817</v>
      </c>
      <c r="G141" s="558" t="s">
        <v>70</v>
      </c>
      <c r="H141" s="558" t="s">
        <v>72</v>
      </c>
      <c r="I141" s="42" t="s">
        <v>67</v>
      </c>
      <c r="J141" s="550">
        <v>45653.0</v>
      </c>
      <c r="K141" s="40">
        <v>46028.0</v>
      </c>
      <c r="L141" s="42" t="s">
        <v>75</v>
      </c>
      <c r="M141" s="439">
        <v>0.0</v>
      </c>
      <c r="N141" s="42" t="s">
        <v>75</v>
      </c>
      <c r="O141" s="443">
        <v>205000.0</v>
      </c>
      <c r="P141" s="443">
        <v>0.0</v>
      </c>
      <c r="Q141" s="54">
        <v>0.0</v>
      </c>
      <c r="R141" s="54">
        <v>0.0</v>
      </c>
      <c r="S141" s="52">
        <f t="shared" si="1"/>
        <v>0</v>
      </c>
      <c r="T141" s="42" t="s">
        <v>10615</v>
      </c>
      <c r="U141" s="40">
        <v>46028.0</v>
      </c>
      <c r="V141" s="49">
        <v>46087.0</v>
      </c>
      <c r="W141" s="42">
        <v>2.0</v>
      </c>
      <c r="X141" s="42" t="s">
        <v>10584</v>
      </c>
      <c r="Y141" s="42" t="s">
        <v>85</v>
      </c>
    </row>
    <row r="142">
      <c r="A142" s="46" t="s">
        <v>1052</v>
      </c>
      <c r="B142" s="40">
        <v>46028.0</v>
      </c>
      <c r="C142" s="547">
        <v>6084.0</v>
      </c>
      <c r="D142" s="558" t="s">
        <v>10764</v>
      </c>
      <c r="E142" s="557" t="s">
        <v>1621</v>
      </c>
      <c r="F142" s="558" t="s">
        <v>1622</v>
      </c>
      <c r="G142" s="558" t="s">
        <v>776</v>
      </c>
      <c r="H142" s="558" t="s">
        <v>580</v>
      </c>
      <c r="I142" s="42" t="s">
        <v>67</v>
      </c>
      <c r="J142" s="550">
        <v>44732.0</v>
      </c>
      <c r="K142" s="40">
        <v>46028.0</v>
      </c>
      <c r="L142" s="42" t="s">
        <v>75</v>
      </c>
      <c r="M142" s="439">
        <v>0.0</v>
      </c>
      <c r="N142" s="42" t="s">
        <v>75</v>
      </c>
      <c r="O142" s="443">
        <v>11000.0</v>
      </c>
      <c r="P142" s="443">
        <v>0.0</v>
      </c>
      <c r="Q142" s="54">
        <v>0.0</v>
      </c>
      <c r="R142" s="54">
        <v>0.0</v>
      </c>
      <c r="S142" s="52">
        <f t="shared" si="1"/>
        <v>0</v>
      </c>
      <c r="T142" s="42" t="s">
        <v>10708</v>
      </c>
      <c r="U142" s="40">
        <v>46028.0</v>
      </c>
      <c r="V142" s="49">
        <v>46036.0</v>
      </c>
      <c r="W142" s="42" t="s">
        <v>10818</v>
      </c>
      <c r="X142" s="42" t="s">
        <v>84</v>
      </c>
      <c r="Y142" s="42" t="s">
        <v>85</v>
      </c>
    </row>
    <row r="143">
      <c r="A143" s="46" t="s">
        <v>10819</v>
      </c>
      <c r="B143" s="40">
        <v>46028.0</v>
      </c>
      <c r="C143" s="547">
        <v>15738.0</v>
      </c>
      <c r="D143" s="558" t="s">
        <v>10820</v>
      </c>
      <c r="E143" s="557" t="s">
        <v>8384</v>
      </c>
      <c r="F143" s="558" t="s">
        <v>8385</v>
      </c>
      <c r="G143" s="558" t="s">
        <v>70</v>
      </c>
      <c r="H143" s="558" t="s">
        <v>72</v>
      </c>
      <c r="I143" s="42" t="s">
        <v>67</v>
      </c>
      <c r="J143" s="550">
        <v>45836.0</v>
      </c>
      <c r="K143" s="40">
        <v>46028.0</v>
      </c>
      <c r="L143" s="42" t="s">
        <v>75</v>
      </c>
      <c r="M143" s="439">
        <v>0.0</v>
      </c>
      <c r="N143" s="40">
        <v>46030.0</v>
      </c>
      <c r="O143" s="443">
        <v>858040.0</v>
      </c>
      <c r="P143" s="83">
        <v>858040.0</v>
      </c>
      <c r="Q143" s="54">
        <v>0.0</v>
      </c>
      <c r="R143" s="54">
        <v>0.0</v>
      </c>
      <c r="S143" s="52">
        <f t="shared" si="1"/>
        <v>858040</v>
      </c>
      <c r="T143" s="42" t="s">
        <v>112</v>
      </c>
      <c r="U143" s="40">
        <v>46030.0</v>
      </c>
      <c r="V143" s="49">
        <v>46390.0</v>
      </c>
      <c r="W143" s="42">
        <v>12.0</v>
      </c>
      <c r="X143" s="42" t="s">
        <v>98</v>
      </c>
      <c r="Y143" s="42" t="s">
        <v>85</v>
      </c>
    </row>
    <row r="144">
      <c r="A144" s="46" t="s">
        <v>10821</v>
      </c>
      <c r="B144" s="40">
        <v>46029.0</v>
      </c>
      <c r="C144" s="547">
        <v>11862.0</v>
      </c>
      <c r="D144" s="558" t="s">
        <v>5482</v>
      </c>
      <c r="E144" s="557" t="s">
        <v>5483</v>
      </c>
      <c r="F144" s="558" t="s">
        <v>5484</v>
      </c>
      <c r="G144" s="558" t="s">
        <v>812</v>
      </c>
      <c r="H144" s="558" t="s">
        <v>123</v>
      </c>
      <c r="I144" s="42" t="s">
        <v>67</v>
      </c>
      <c r="J144" s="550">
        <v>45396.0</v>
      </c>
      <c r="K144" s="40">
        <v>46028.0</v>
      </c>
      <c r="L144" s="42" t="s">
        <v>75</v>
      </c>
      <c r="M144" s="439">
        <v>0.0</v>
      </c>
      <c r="N144" s="42" t="s">
        <v>75</v>
      </c>
      <c r="O144" s="443">
        <v>576000.0</v>
      </c>
      <c r="P144" s="443">
        <v>0.0</v>
      </c>
      <c r="Q144" s="54">
        <v>0.0</v>
      </c>
      <c r="R144" s="54">
        <v>0.0</v>
      </c>
      <c r="S144" s="52">
        <f t="shared" si="1"/>
        <v>0</v>
      </c>
      <c r="T144" s="42" t="s">
        <v>10615</v>
      </c>
      <c r="U144" s="40">
        <v>46028.0</v>
      </c>
      <c r="V144" s="49">
        <v>46194.0</v>
      </c>
      <c r="W144" s="42">
        <v>5.0</v>
      </c>
      <c r="X144" s="42" t="s">
        <v>10584</v>
      </c>
      <c r="Y144" s="42" t="s">
        <v>85</v>
      </c>
    </row>
    <row r="145">
      <c r="A145" s="46" t="s">
        <v>10822</v>
      </c>
      <c r="B145" s="40">
        <v>46029.0</v>
      </c>
      <c r="C145" s="547">
        <v>8278.0</v>
      </c>
      <c r="D145" s="558" t="s">
        <v>6068</v>
      </c>
      <c r="E145" s="557" t="s">
        <v>2561</v>
      </c>
      <c r="F145" s="558" t="s">
        <v>3509</v>
      </c>
      <c r="G145" s="558" t="s">
        <v>355</v>
      </c>
      <c r="H145" s="558" t="s">
        <v>235</v>
      </c>
      <c r="I145" s="42" t="s">
        <v>67</v>
      </c>
      <c r="J145" s="550">
        <v>44967.0</v>
      </c>
      <c r="K145" s="40">
        <v>46028.0</v>
      </c>
      <c r="L145" s="42" t="s">
        <v>75</v>
      </c>
      <c r="M145" s="439">
        <v>0.0</v>
      </c>
      <c r="N145" s="42" t="s">
        <v>75</v>
      </c>
      <c r="O145" s="443">
        <v>118000.0</v>
      </c>
      <c r="P145" s="140">
        <v>118000.0</v>
      </c>
      <c r="Q145" s="54">
        <v>0.0</v>
      </c>
      <c r="R145" s="51">
        <v>2360.0</v>
      </c>
      <c r="S145" s="52">
        <f t="shared" si="1"/>
        <v>115640</v>
      </c>
      <c r="T145" s="42" t="s">
        <v>83</v>
      </c>
      <c r="U145" s="40">
        <v>46028.0</v>
      </c>
      <c r="V145" s="49">
        <v>46066.0</v>
      </c>
      <c r="W145" s="42">
        <v>1.0</v>
      </c>
      <c r="X145" s="42" t="s">
        <v>84</v>
      </c>
      <c r="Y145" s="42" t="s">
        <v>85</v>
      </c>
    </row>
    <row r="146">
      <c r="A146" s="46" t="s">
        <v>10823</v>
      </c>
      <c r="B146" s="40">
        <v>46029.0</v>
      </c>
      <c r="C146" s="547">
        <v>15674.0</v>
      </c>
      <c r="D146" s="558" t="s">
        <v>7157</v>
      </c>
      <c r="E146" s="557" t="s">
        <v>7159</v>
      </c>
      <c r="F146" s="369" t="s">
        <v>7160</v>
      </c>
      <c r="G146" s="558" t="s">
        <v>404</v>
      </c>
      <c r="H146" s="558" t="s">
        <v>72</v>
      </c>
      <c r="I146" s="42" t="s">
        <v>67</v>
      </c>
      <c r="J146" s="550">
        <v>45829.0</v>
      </c>
      <c r="K146" s="40">
        <v>46028.0</v>
      </c>
      <c r="L146" s="42" t="s">
        <v>75</v>
      </c>
      <c r="M146" s="439">
        <v>0.0</v>
      </c>
      <c r="N146" s="42" t="s">
        <v>75</v>
      </c>
      <c r="O146" s="443">
        <v>816000.0</v>
      </c>
      <c r="P146" s="443">
        <v>0.0</v>
      </c>
      <c r="Q146" s="54">
        <v>0.0</v>
      </c>
      <c r="R146" s="51">
        <v>0.0</v>
      </c>
      <c r="S146" s="52">
        <f t="shared" si="1"/>
        <v>0</v>
      </c>
      <c r="T146" s="42" t="s">
        <v>10615</v>
      </c>
      <c r="U146" s="40">
        <v>46028.0</v>
      </c>
      <c r="V146" s="49">
        <v>46263.0</v>
      </c>
      <c r="W146" s="42">
        <v>7.0</v>
      </c>
      <c r="X146" s="42" t="s">
        <v>10584</v>
      </c>
      <c r="Y146" s="42" t="s">
        <v>85</v>
      </c>
    </row>
    <row r="147">
      <c r="A147" s="46" t="s">
        <v>1061</v>
      </c>
      <c r="B147" s="40">
        <v>46029.0</v>
      </c>
      <c r="C147" s="547">
        <v>1808.0</v>
      </c>
      <c r="D147" s="558" t="s">
        <v>6625</v>
      </c>
      <c r="E147" s="557" t="s">
        <v>1876</v>
      </c>
      <c r="F147" s="369" t="s">
        <v>6627</v>
      </c>
      <c r="G147" s="558" t="s">
        <v>179</v>
      </c>
      <c r="H147" s="558" t="s">
        <v>177</v>
      </c>
      <c r="I147" s="42" t="s">
        <v>67</v>
      </c>
      <c r="J147" s="550">
        <v>44401.0</v>
      </c>
      <c r="K147" s="40">
        <v>46029.0</v>
      </c>
      <c r="L147" s="42" t="s">
        <v>75</v>
      </c>
      <c r="M147" s="439">
        <v>1298000.0</v>
      </c>
      <c r="N147" s="42" t="s">
        <v>75</v>
      </c>
      <c r="O147" s="443">
        <v>1300041.0</v>
      </c>
      <c r="P147" s="126">
        <v>1300041.0</v>
      </c>
      <c r="Q147" s="54">
        <v>0.0</v>
      </c>
      <c r="R147" s="51">
        <v>0.0</v>
      </c>
      <c r="S147" s="52">
        <f t="shared" si="1"/>
        <v>1300041</v>
      </c>
      <c r="T147" s="42" t="s">
        <v>112</v>
      </c>
      <c r="U147" s="49">
        <v>46029.0</v>
      </c>
      <c r="V147" s="49">
        <v>46391.0</v>
      </c>
      <c r="W147" s="42">
        <v>12.0</v>
      </c>
      <c r="X147" s="42" t="s">
        <v>84</v>
      </c>
      <c r="Y147" s="42" t="s">
        <v>85</v>
      </c>
    </row>
    <row r="148">
      <c r="A148" s="158" t="s">
        <v>1067</v>
      </c>
      <c r="B148" s="40">
        <v>46029.0</v>
      </c>
      <c r="C148" s="547">
        <v>17401.0</v>
      </c>
      <c r="D148" s="558" t="s">
        <v>10824</v>
      </c>
      <c r="E148" s="557" t="s">
        <v>10723</v>
      </c>
      <c r="F148" s="369" t="s">
        <v>10724</v>
      </c>
      <c r="G148" s="558" t="s">
        <v>179</v>
      </c>
      <c r="H148" s="558" t="s">
        <v>177</v>
      </c>
      <c r="I148" s="42" t="s">
        <v>67</v>
      </c>
      <c r="J148" s="550">
        <v>46025.0</v>
      </c>
      <c r="K148" s="40">
        <v>46029.0</v>
      </c>
      <c r="L148" s="42" t="s">
        <v>75</v>
      </c>
      <c r="M148" s="439"/>
      <c r="N148" s="547"/>
      <c r="O148" s="443">
        <v>334083.0</v>
      </c>
      <c r="P148" s="126">
        <v>334000.0</v>
      </c>
      <c r="Q148" s="54">
        <v>0.0</v>
      </c>
      <c r="R148" s="51">
        <v>0.0</v>
      </c>
      <c r="S148" s="52">
        <f t="shared" si="1"/>
        <v>334000</v>
      </c>
      <c r="T148" s="42" t="s">
        <v>112</v>
      </c>
      <c r="U148" s="49"/>
      <c r="V148" s="49"/>
      <c r="W148" s="42">
        <v>12.0</v>
      </c>
      <c r="X148" s="42" t="s">
        <v>98</v>
      </c>
      <c r="Y148" s="42" t="s">
        <v>221</v>
      </c>
    </row>
    <row r="149">
      <c r="A149" s="46" t="s">
        <v>1077</v>
      </c>
      <c r="B149" s="40">
        <v>46029.0</v>
      </c>
      <c r="C149" s="547">
        <v>11196.0</v>
      </c>
      <c r="D149" s="558" t="s">
        <v>1053</v>
      </c>
      <c r="E149" s="557" t="s">
        <v>1054</v>
      </c>
      <c r="F149" s="558" t="s">
        <v>10825</v>
      </c>
      <c r="G149" s="558" t="s">
        <v>404</v>
      </c>
      <c r="H149" s="558" t="s">
        <v>72</v>
      </c>
      <c r="I149" s="42" t="s">
        <v>67</v>
      </c>
      <c r="J149" s="550">
        <v>45320.0</v>
      </c>
      <c r="K149" s="40">
        <v>46029.0</v>
      </c>
      <c r="L149" s="42" t="s">
        <v>75</v>
      </c>
      <c r="M149" s="439">
        <v>0.0</v>
      </c>
      <c r="N149" s="42" t="s">
        <v>75</v>
      </c>
      <c r="O149" s="443">
        <v>118000.0</v>
      </c>
      <c r="P149" s="94">
        <v>118000.0</v>
      </c>
      <c r="Q149" s="54">
        <v>0.0</v>
      </c>
      <c r="R149" s="51">
        <v>826.0</v>
      </c>
      <c r="S149" s="52">
        <f t="shared" si="1"/>
        <v>117174</v>
      </c>
      <c r="T149" s="42" t="s">
        <v>83</v>
      </c>
      <c r="U149" s="49">
        <v>46029.0</v>
      </c>
      <c r="V149" s="49">
        <v>46059.0</v>
      </c>
      <c r="W149" s="42">
        <v>1.0</v>
      </c>
      <c r="X149" s="42" t="s">
        <v>84</v>
      </c>
      <c r="Y149" s="42" t="s">
        <v>85</v>
      </c>
    </row>
    <row r="150">
      <c r="A150" s="46" t="s">
        <v>1084</v>
      </c>
      <c r="B150" s="40">
        <v>46029.0</v>
      </c>
      <c r="C150" s="547">
        <v>11000.0</v>
      </c>
      <c r="D150" s="558" t="s">
        <v>2686</v>
      </c>
      <c r="E150" s="557" t="s">
        <v>2687</v>
      </c>
      <c r="F150" s="558" t="s">
        <v>2688</v>
      </c>
      <c r="G150" s="558" t="s">
        <v>2689</v>
      </c>
      <c r="H150" s="558" t="s">
        <v>72</v>
      </c>
      <c r="I150" s="42" t="s">
        <v>67</v>
      </c>
      <c r="J150" s="550">
        <v>45300.0</v>
      </c>
      <c r="K150" s="40">
        <v>46029.0</v>
      </c>
      <c r="L150" s="42" t="s">
        <v>75</v>
      </c>
      <c r="M150" s="439">
        <v>0.0</v>
      </c>
      <c r="N150" s="42" t="s">
        <v>75</v>
      </c>
      <c r="O150" s="443">
        <v>15000.0</v>
      </c>
      <c r="P150" s="443">
        <v>0.0</v>
      </c>
      <c r="Q150" s="54">
        <v>0.0</v>
      </c>
      <c r="R150" s="51">
        <v>0.0</v>
      </c>
      <c r="S150" s="52">
        <f t="shared" si="1"/>
        <v>0</v>
      </c>
      <c r="T150" s="42" t="s">
        <v>10708</v>
      </c>
      <c r="U150" s="49">
        <v>46029.0</v>
      </c>
      <c r="V150" s="49">
        <v>46040.0</v>
      </c>
      <c r="W150" s="42" t="s">
        <v>10826</v>
      </c>
      <c r="X150" s="42" t="s">
        <v>84</v>
      </c>
      <c r="Y150" s="42" t="s">
        <v>85</v>
      </c>
    </row>
    <row r="151">
      <c r="A151" s="46" t="s">
        <v>1094</v>
      </c>
      <c r="B151" s="40">
        <v>46029.0</v>
      </c>
      <c r="C151" s="547">
        <v>4808.0</v>
      </c>
      <c r="D151" s="558" t="s">
        <v>2858</v>
      </c>
      <c r="E151" s="557" t="s">
        <v>2860</v>
      </c>
      <c r="F151" s="558" t="s">
        <v>3146</v>
      </c>
      <c r="G151" s="558" t="s">
        <v>234</v>
      </c>
      <c r="H151" s="558" t="s">
        <v>235</v>
      </c>
      <c r="I151" s="42" t="s">
        <v>67</v>
      </c>
      <c r="J151" s="550">
        <v>44618.0</v>
      </c>
      <c r="K151" s="40">
        <v>46029.0</v>
      </c>
      <c r="L151" s="42" t="s">
        <v>75</v>
      </c>
      <c r="M151" s="439">
        <v>0.0</v>
      </c>
      <c r="O151" s="443">
        <v>78071.0</v>
      </c>
      <c r="P151" s="126">
        <v>78071.0</v>
      </c>
      <c r="Q151" s="54">
        <v>0.0</v>
      </c>
      <c r="R151" s="51">
        <v>0.0</v>
      </c>
      <c r="S151" s="52">
        <f t="shared" si="1"/>
        <v>78071</v>
      </c>
      <c r="T151" s="42" t="s">
        <v>112</v>
      </c>
      <c r="U151" s="49">
        <v>46029.0</v>
      </c>
      <c r="V151" s="49">
        <v>46059.0</v>
      </c>
      <c r="W151" s="42">
        <v>1.0</v>
      </c>
      <c r="X151" s="42" t="s">
        <v>98</v>
      </c>
      <c r="Y151" s="42" t="s">
        <v>85</v>
      </c>
    </row>
    <row r="152">
      <c r="A152" s="46" t="s">
        <v>1108</v>
      </c>
      <c r="B152" s="40">
        <v>46029.0</v>
      </c>
      <c r="C152" s="547">
        <v>1522.0</v>
      </c>
      <c r="D152" s="558" t="s">
        <v>1571</v>
      </c>
      <c r="E152" s="557" t="s">
        <v>1572</v>
      </c>
      <c r="F152" s="558" t="s">
        <v>1573</v>
      </c>
      <c r="G152" s="558" t="s">
        <v>383</v>
      </c>
      <c r="H152" s="558" t="s">
        <v>101</v>
      </c>
      <c r="I152" s="42" t="s">
        <v>67</v>
      </c>
      <c r="J152" s="550">
        <v>44368.0</v>
      </c>
      <c r="K152" s="40">
        <v>46029.0</v>
      </c>
      <c r="L152" s="42" t="s">
        <v>75</v>
      </c>
      <c r="M152" s="439">
        <v>78000.0</v>
      </c>
      <c r="N152" s="40">
        <v>46030.0</v>
      </c>
      <c r="O152" s="443">
        <v>74000.0</v>
      </c>
      <c r="P152" s="94">
        <v>74000.0</v>
      </c>
      <c r="Q152" s="54">
        <v>0.0</v>
      </c>
      <c r="R152" s="51">
        <v>1480.0</v>
      </c>
      <c r="S152" s="52">
        <f t="shared" si="1"/>
        <v>72520</v>
      </c>
      <c r="T152" s="42" t="s">
        <v>83</v>
      </c>
      <c r="U152" s="49">
        <v>46030.0</v>
      </c>
      <c r="V152" s="49">
        <v>46067.0</v>
      </c>
      <c r="W152" s="42">
        <v>1.0</v>
      </c>
      <c r="X152" s="42" t="s">
        <v>98</v>
      </c>
      <c r="Y152" s="42" t="s">
        <v>85</v>
      </c>
    </row>
    <row r="153">
      <c r="A153" s="158" t="s">
        <v>1116</v>
      </c>
      <c r="B153" s="40">
        <v>46029.0</v>
      </c>
      <c r="C153" s="547">
        <v>17401.0</v>
      </c>
      <c r="D153" s="558" t="s">
        <v>10824</v>
      </c>
      <c r="E153" s="557" t="s">
        <v>10723</v>
      </c>
      <c r="F153" s="369" t="s">
        <v>10827</v>
      </c>
      <c r="G153" s="558" t="s">
        <v>179</v>
      </c>
      <c r="H153" s="558" t="s">
        <v>177</v>
      </c>
      <c r="I153" s="42" t="s">
        <v>67</v>
      </c>
      <c r="J153" s="550">
        <v>46025.0</v>
      </c>
      <c r="K153" s="40">
        <v>46029.0</v>
      </c>
      <c r="L153" s="42" t="s">
        <v>75</v>
      </c>
      <c r="M153" s="439">
        <v>1298000.0</v>
      </c>
      <c r="N153" s="42" t="s">
        <v>75</v>
      </c>
      <c r="O153" s="443">
        <v>864000.0</v>
      </c>
      <c r="P153" s="443">
        <v>0.0</v>
      </c>
      <c r="Q153" s="54">
        <v>0.0</v>
      </c>
      <c r="R153" s="51">
        <v>0.0</v>
      </c>
      <c r="S153" s="52">
        <f t="shared" si="1"/>
        <v>0</v>
      </c>
      <c r="T153" s="42" t="s">
        <v>283</v>
      </c>
      <c r="U153" s="49">
        <v>46029.0</v>
      </c>
      <c r="V153" s="49">
        <v>46459.0</v>
      </c>
      <c r="W153" s="42">
        <v>12.0</v>
      </c>
      <c r="X153" s="42" t="s">
        <v>84</v>
      </c>
      <c r="Y153" s="42" t="s">
        <v>221</v>
      </c>
    </row>
    <row r="154">
      <c r="A154" s="158" t="s">
        <v>1121</v>
      </c>
      <c r="B154" s="40">
        <v>46029.0</v>
      </c>
      <c r="C154" s="547">
        <v>17401.0</v>
      </c>
      <c r="D154" s="558" t="s">
        <v>10824</v>
      </c>
      <c r="E154" s="557" t="s">
        <v>10723</v>
      </c>
      <c r="F154" s="369" t="s">
        <v>10827</v>
      </c>
      <c r="G154" s="558" t="s">
        <v>179</v>
      </c>
      <c r="H154" s="558" t="s">
        <v>177</v>
      </c>
      <c r="I154" s="42" t="s">
        <v>67</v>
      </c>
      <c r="J154" s="550">
        <v>46025.0</v>
      </c>
      <c r="K154" s="40"/>
      <c r="L154" s="42"/>
      <c r="M154" s="439">
        <v>236000.0</v>
      </c>
      <c r="N154" s="42" t="s">
        <v>75</v>
      </c>
      <c r="O154" s="443">
        <v>0.0</v>
      </c>
      <c r="P154" s="443">
        <v>0.0</v>
      </c>
      <c r="Q154" s="54">
        <v>0.0</v>
      </c>
      <c r="R154" s="51">
        <v>0.0</v>
      </c>
      <c r="S154" s="52">
        <f t="shared" si="1"/>
        <v>0</v>
      </c>
      <c r="T154" s="42" t="s">
        <v>248</v>
      </c>
      <c r="U154" s="49">
        <v>46029.0</v>
      </c>
      <c r="V154" s="49">
        <v>46459.0</v>
      </c>
      <c r="W154" s="42">
        <v>12.0</v>
      </c>
      <c r="X154" s="42" t="s">
        <v>84</v>
      </c>
      <c r="Y154" s="42" t="s">
        <v>221</v>
      </c>
    </row>
    <row r="155">
      <c r="A155" s="46" t="s">
        <v>1127</v>
      </c>
      <c r="B155" s="40">
        <v>46030.0</v>
      </c>
      <c r="C155" s="547">
        <v>6737.0</v>
      </c>
      <c r="D155" s="558" t="s">
        <v>1507</v>
      </c>
      <c r="E155" s="557" t="s">
        <v>1408</v>
      </c>
      <c r="F155" s="369" t="s">
        <v>1415</v>
      </c>
      <c r="G155" s="558" t="s">
        <v>243</v>
      </c>
      <c r="H155" s="558" t="s">
        <v>123</v>
      </c>
      <c r="I155" s="42" t="s">
        <v>67</v>
      </c>
      <c r="J155" s="550">
        <v>44797.0</v>
      </c>
      <c r="K155" s="40">
        <v>46029.0</v>
      </c>
      <c r="L155" s="42" t="s">
        <v>75</v>
      </c>
      <c r="M155" s="439">
        <v>8000.0</v>
      </c>
      <c r="N155" s="42" t="s">
        <v>75</v>
      </c>
      <c r="O155" s="443">
        <v>16000.0</v>
      </c>
      <c r="P155" s="443">
        <v>0.0</v>
      </c>
      <c r="Q155" s="54">
        <v>0.0</v>
      </c>
      <c r="R155" s="51">
        <v>0.0</v>
      </c>
      <c r="S155" s="52">
        <f t="shared" si="1"/>
        <v>0</v>
      </c>
      <c r="T155" s="42" t="s">
        <v>10708</v>
      </c>
      <c r="U155" s="49">
        <v>46029.0</v>
      </c>
      <c r="V155" s="49">
        <v>46035.0</v>
      </c>
      <c r="W155" s="42" t="s">
        <v>10598</v>
      </c>
      <c r="X155" s="42" t="s">
        <v>84</v>
      </c>
      <c r="Y155" s="42" t="s">
        <v>85</v>
      </c>
    </row>
    <row r="156">
      <c r="A156" s="46" t="s">
        <v>1138</v>
      </c>
      <c r="B156" s="40">
        <v>46030.0</v>
      </c>
      <c r="C156" s="547">
        <v>6737.0</v>
      </c>
      <c r="D156" s="558" t="s">
        <v>1507</v>
      </c>
      <c r="E156" s="557" t="s">
        <v>1408</v>
      </c>
      <c r="F156" s="369" t="s">
        <v>1410</v>
      </c>
      <c r="G156" s="558" t="s">
        <v>243</v>
      </c>
      <c r="H156" s="558" t="s">
        <v>123</v>
      </c>
      <c r="I156" s="42" t="s">
        <v>67</v>
      </c>
      <c r="J156" s="550">
        <v>44797.0</v>
      </c>
      <c r="K156" s="40">
        <v>46029.0</v>
      </c>
      <c r="L156" s="42" t="s">
        <v>75</v>
      </c>
      <c r="M156" s="439">
        <v>8000.0</v>
      </c>
      <c r="N156" s="42" t="s">
        <v>75</v>
      </c>
      <c r="O156" s="443">
        <v>16000.0</v>
      </c>
      <c r="P156" s="443">
        <v>0.0</v>
      </c>
      <c r="Q156" s="54">
        <v>0.0</v>
      </c>
      <c r="R156" s="51">
        <v>0.0</v>
      </c>
      <c r="S156" s="52">
        <f t="shared" si="1"/>
        <v>0</v>
      </c>
      <c r="T156" s="42" t="s">
        <v>10708</v>
      </c>
      <c r="U156" s="49">
        <v>46029.0</v>
      </c>
      <c r="V156" s="49">
        <v>46035.0</v>
      </c>
      <c r="W156" s="42" t="s">
        <v>10598</v>
      </c>
      <c r="X156" s="42" t="s">
        <v>84</v>
      </c>
      <c r="Y156" s="42" t="s">
        <v>85</v>
      </c>
    </row>
    <row r="157">
      <c r="A157" s="46" t="s">
        <v>1145</v>
      </c>
      <c r="B157" s="40">
        <v>46030.0</v>
      </c>
      <c r="C157" s="547">
        <v>8881.0</v>
      </c>
      <c r="D157" s="558" t="s">
        <v>1828</v>
      </c>
      <c r="E157" s="557" t="s">
        <v>1547</v>
      </c>
      <c r="F157" s="558" t="s">
        <v>1548</v>
      </c>
      <c r="G157" s="558" t="s">
        <v>300</v>
      </c>
      <c r="H157" s="558" t="s">
        <v>134</v>
      </c>
      <c r="I157" s="42" t="s">
        <v>67</v>
      </c>
      <c r="J157" s="550">
        <v>45044.0</v>
      </c>
      <c r="K157" s="40">
        <v>46029.0</v>
      </c>
      <c r="L157" s="42" t="s">
        <v>75</v>
      </c>
      <c r="M157" s="439">
        <v>0.0</v>
      </c>
      <c r="N157" s="42" t="s">
        <v>75</v>
      </c>
      <c r="O157" s="443">
        <v>78000.0</v>
      </c>
      <c r="P157" s="94">
        <v>78000.0</v>
      </c>
      <c r="Q157" s="54">
        <v>0.0</v>
      </c>
      <c r="R157" s="51">
        <v>546.0</v>
      </c>
      <c r="S157" s="52">
        <f t="shared" si="1"/>
        <v>77454</v>
      </c>
      <c r="T157" s="42" t="s">
        <v>83</v>
      </c>
      <c r="U157" s="49">
        <v>46029.0</v>
      </c>
      <c r="V157" s="49">
        <v>46059.0</v>
      </c>
      <c r="W157" s="42">
        <v>1.0</v>
      </c>
      <c r="X157" s="42" t="s">
        <v>98</v>
      </c>
      <c r="Y157" s="42" t="s">
        <v>85</v>
      </c>
    </row>
    <row r="158">
      <c r="A158" s="158" t="s">
        <v>1152</v>
      </c>
      <c r="B158" s="40">
        <v>46030.0</v>
      </c>
      <c r="C158" s="547">
        <v>17325.0</v>
      </c>
      <c r="D158" s="558" t="s">
        <v>10828</v>
      </c>
      <c r="E158" s="557" t="s">
        <v>10829</v>
      </c>
      <c r="F158" s="558" t="s">
        <v>10830</v>
      </c>
      <c r="G158" s="558" t="s">
        <v>10831</v>
      </c>
      <c r="H158" s="558" t="s">
        <v>517</v>
      </c>
      <c r="I158" s="42" t="s">
        <v>67</v>
      </c>
      <c r="J158" s="550">
        <v>46021.0</v>
      </c>
      <c r="K158" s="40">
        <v>46030.0</v>
      </c>
      <c r="L158" s="40">
        <v>46029.0</v>
      </c>
      <c r="M158" s="439">
        <v>1298000.0</v>
      </c>
      <c r="N158" s="40">
        <v>46030.0</v>
      </c>
      <c r="O158" s="439">
        <v>1298000.0</v>
      </c>
      <c r="P158" s="126">
        <v>434000.0</v>
      </c>
      <c r="Q158" s="54">
        <v>0.0</v>
      </c>
      <c r="R158" s="51">
        <v>0.0</v>
      </c>
      <c r="S158" s="54">
        <v>0.0</v>
      </c>
      <c r="T158" s="42" t="s">
        <v>112</v>
      </c>
      <c r="U158" s="49">
        <v>46030.0</v>
      </c>
      <c r="V158" s="49">
        <v>46455.0</v>
      </c>
      <c r="W158" s="42">
        <v>12.0</v>
      </c>
      <c r="X158" s="42" t="s">
        <v>84</v>
      </c>
      <c r="Y158" s="42" t="s">
        <v>221</v>
      </c>
    </row>
    <row r="159">
      <c r="A159" s="46" t="s">
        <v>1178</v>
      </c>
      <c r="B159" s="40">
        <v>46030.0</v>
      </c>
      <c r="C159" s="547">
        <v>12986.0</v>
      </c>
      <c r="D159" s="558" t="s">
        <v>8495</v>
      </c>
      <c r="E159" s="557" t="s">
        <v>1975</v>
      </c>
      <c r="F159" s="558" t="s">
        <v>1976</v>
      </c>
      <c r="G159" s="558" t="s">
        <v>601</v>
      </c>
      <c r="H159" s="558" t="s">
        <v>177</v>
      </c>
      <c r="I159" s="42" t="s">
        <v>67</v>
      </c>
      <c r="J159" s="550">
        <v>45511.0</v>
      </c>
      <c r="K159" s="40">
        <v>46030.0</v>
      </c>
      <c r="L159" s="42" t="s">
        <v>75</v>
      </c>
      <c r="M159" s="439">
        <v>118000.0</v>
      </c>
      <c r="N159" s="42" t="s">
        <v>75</v>
      </c>
      <c r="O159" s="443">
        <v>100000.0</v>
      </c>
      <c r="P159" s="106">
        <v>100000.0</v>
      </c>
      <c r="Q159" s="54">
        <v>0.0</v>
      </c>
      <c r="R159" s="51">
        <v>700.0</v>
      </c>
      <c r="S159" s="52">
        <f t="shared" ref="S159:S420" si="2">P159-R159</f>
        <v>99300</v>
      </c>
      <c r="T159" s="42" t="s">
        <v>83</v>
      </c>
      <c r="U159" s="49">
        <v>46030.0</v>
      </c>
      <c r="V159" s="49">
        <v>46060.0</v>
      </c>
      <c r="W159" s="42">
        <v>1.0</v>
      </c>
      <c r="X159" s="42" t="s">
        <v>84</v>
      </c>
      <c r="Y159" s="42" t="s">
        <v>85</v>
      </c>
    </row>
    <row r="160">
      <c r="A160" s="46" t="s">
        <v>1185</v>
      </c>
      <c r="B160" s="40">
        <v>46030.0</v>
      </c>
      <c r="C160" s="547">
        <v>4446.0</v>
      </c>
      <c r="D160" s="558" t="s">
        <v>1591</v>
      </c>
      <c r="E160" s="557" t="s">
        <v>1592</v>
      </c>
      <c r="F160" s="725" t="s">
        <v>1593</v>
      </c>
      <c r="G160" s="558" t="s">
        <v>315</v>
      </c>
      <c r="H160" s="558" t="s">
        <v>177</v>
      </c>
      <c r="I160" s="42" t="s">
        <v>67</v>
      </c>
      <c r="J160" s="550">
        <v>44592.0</v>
      </c>
      <c r="K160" s="40">
        <v>46030.0</v>
      </c>
      <c r="L160" s="42" t="s">
        <v>75</v>
      </c>
      <c r="M160" s="439">
        <v>0.0</v>
      </c>
      <c r="N160" s="42" t="s">
        <v>75</v>
      </c>
      <c r="O160" s="443">
        <v>78000.0</v>
      </c>
      <c r="P160" s="106">
        <v>78000.0</v>
      </c>
      <c r="Q160" s="54">
        <v>0.0</v>
      </c>
      <c r="R160" s="51">
        <v>546.0</v>
      </c>
      <c r="S160" s="52">
        <f t="shared" si="2"/>
        <v>77454</v>
      </c>
      <c r="T160" s="42" t="s">
        <v>83</v>
      </c>
      <c r="U160" s="49">
        <v>46030.0</v>
      </c>
      <c r="V160" s="49">
        <v>46060.0</v>
      </c>
      <c r="W160" s="42">
        <v>1.0</v>
      </c>
      <c r="X160" s="42" t="s">
        <v>98</v>
      </c>
      <c r="Y160" s="42" t="s">
        <v>85</v>
      </c>
    </row>
    <row r="161">
      <c r="A161" s="46" t="s">
        <v>1189</v>
      </c>
      <c r="B161" s="40">
        <v>46030.0</v>
      </c>
      <c r="C161" s="547">
        <v>5510.0</v>
      </c>
      <c r="D161" s="558" t="s">
        <v>1690</v>
      </c>
      <c r="E161" s="557" t="s">
        <v>1691</v>
      </c>
      <c r="F161" s="725" t="s">
        <v>1692</v>
      </c>
      <c r="G161" s="558" t="s">
        <v>199</v>
      </c>
      <c r="H161" s="558" t="s">
        <v>200</v>
      </c>
      <c r="I161" s="42" t="s">
        <v>67</v>
      </c>
      <c r="J161" s="550">
        <v>44669.0</v>
      </c>
      <c r="K161" s="40">
        <v>46030.0</v>
      </c>
      <c r="L161" s="42" t="s">
        <v>75</v>
      </c>
      <c r="M161" s="439">
        <v>0.0</v>
      </c>
      <c r="N161" s="42" t="s">
        <v>75</v>
      </c>
      <c r="O161" s="443">
        <v>118098.0</v>
      </c>
      <c r="P161" s="140">
        <v>118098.0</v>
      </c>
      <c r="Q161" s="54">
        <v>0.0</v>
      </c>
      <c r="R161" s="51">
        <v>0.0</v>
      </c>
      <c r="S161" s="52">
        <f t="shared" si="2"/>
        <v>118098</v>
      </c>
      <c r="T161" s="42" t="s">
        <v>112</v>
      </c>
      <c r="U161" s="49">
        <v>46030.0</v>
      </c>
      <c r="V161" s="49">
        <v>46060.0</v>
      </c>
      <c r="W161" s="42">
        <v>1.0</v>
      </c>
      <c r="X161" s="42" t="s">
        <v>84</v>
      </c>
      <c r="Y161" s="42" t="s">
        <v>85</v>
      </c>
    </row>
    <row r="162">
      <c r="A162" s="46" t="s">
        <v>1198</v>
      </c>
      <c r="B162" s="40">
        <v>46030.0</v>
      </c>
      <c r="C162" s="547">
        <v>6043.0</v>
      </c>
      <c r="D162" s="558" t="s">
        <v>971</v>
      </c>
      <c r="E162" s="557" t="s">
        <v>934</v>
      </c>
      <c r="F162" s="725" t="s">
        <v>935</v>
      </c>
      <c r="G162" s="558" t="s">
        <v>936</v>
      </c>
      <c r="H162" s="558" t="s">
        <v>134</v>
      </c>
      <c r="I162" s="42" t="s">
        <v>67</v>
      </c>
      <c r="J162" s="550">
        <v>44729.0</v>
      </c>
      <c r="K162" s="40">
        <v>46030.0</v>
      </c>
      <c r="L162" s="42" t="s">
        <v>75</v>
      </c>
      <c r="M162" s="439">
        <v>0.0</v>
      </c>
      <c r="N162" s="550">
        <v>46031.0</v>
      </c>
      <c r="O162" s="439">
        <v>78006.0</v>
      </c>
      <c r="P162" s="408">
        <v>78006.0</v>
      </c>
      <c r="Q162" s="54">
        <v>0.0</v>
      </c>
      <c r="R162" s="51">
        <v>0.0</v>
      </c>
      <c r="S162" s="52">
        <f t="shared" si="2"/>
        <v>78006</v>
      </c>
      <c r="T162" s="42" t="s">
        <v>112</v>
      </c>
      <c r="U162" s="49">
        <v>46031.0</v>
      </c>
      <c r="V162" s="49">
        <v>46061.0</v>
      </c>
      <c r="W162" s="42">
        <v>1.0</v>
      </c>
      <c r="X162" s="42" t="s">
        <v>98</v>
      </c>
      <c r="Y162" s="42" t="s">
        <v>85</v>
      </c>
    </row>
    <row r="163">
      <c r="A163" s="46" t="s">
        <v>1204</v>
      </c>
      <c r="B163" s="40">
        <v>46030.0</v>
      </c>
      <c r="C163" s="547">
        <v>9654.0</v>
      </c>
      <c r="D163" s="558" t="s">
        <v>6663</v>
      </c>
      <c r="E163" s="557" t="s">
        <v>3264</v>
      </c>
      <c r="F163" s="558" t="s">
        <v>6664</v>
      </c>
      <c r="G163" s="558" t="s">
        <v>227</v>
      </c>
      <c r="H163" s="558" t="s">
        <v>102</v>
      </c>
      <c r="I163" s="42" t="s">
        <v>67</v>
      </c>
      <c r="J163" s="550">
        <v>45129.0</v>
      </c>
      <c r="K163" s="40">
        <v>46030.0</v>
      </c>
      <c r="L163" s="42" t="s">
        <v>75</v>
      </c>
      <c r="M163" s="439">
        <v>3000.0</v>
      </c>
      <c r="N163" s="42" t="s">
        <v>75</v>
      </c>
      <c r="O163" s="439">
        <v>118000.0</v>
      </c>
      <c r="P163" s="278">
        <v>118000.0</v>
      </c>
      <c r="Q163" s="54">
        <v>0.0</v>
      </c>
      <c r="R163" s="51">
        <v>4440.0</v>
      </c>
      <c r="S163" s="52">
        <f t="shared" si="2"/>
        <v>113560</v>
      </c>
      <c r="T163" s="42" t="s">
        <v>83</v>
      </c>
      <c r="U163" s="49">
        <v>46030.0</v>
      </c>
      <c r="V163" s="49">
        <v>46031.0</v>
      </c>
      <c r="W163" s="42" t="s">
        <v>9521</v>
      </c>
      <c r="X163" s="42" t="s">
        <v>10832</v>
      </c>
      <c r="Y163" s="42" t="s">
        <v>85</v>
      </c>
    </row>
    <row r="164">
      <c r="A164" s="46" t="s">
        <v>1211</v>
      </c>
      <c r="B164" s="40">
        <v>46030.0</v>
      </c>
      <c r="C164" s="547">
        <v>13951.0</v>
      </c>
      <c r="D164" s="558" t="s">
        <v>1636</v>
      </c>
      <c r="E164" s="557" t="s">
        <v>1639</v>
      </c>
      <c r="F164" s="558" t="s">
        <v>1640</v>
      </c>
      <c r="G164" s="558" t="s">
        <v>1641</v>
      </c>
      <c r="H164" s="558" t="s">
        <v>72</v>
      </c>
      <c r="I164" s="42" t="s">
        <v>67</v>
      </c>
      <c r="J164" s="550">
        <v>45624.0</v>
      </c>
      <c r="K164" s="40">
        <v>46030.0</v>
      </c>
      <c r="L164" s="42" t="s">
        <v>75</v>
      </c>
      <c r="M164" s="439">
        <v>0.0</v>
      </c>
      <c r="N164" s="42" t="s">
        <v>75</v>
      </c>
      <c r="O164" s="443">
        <v>354094.0</v>
      </c>
      <c r="P164" s="140">
        <v>354000.0</v>
      </c>
      <c r="Q164" s="54">
        <v>0.0</v>
      </c>
      <c r="R164" s="54">
        <v>0.0</v>
      </c>
      <c r="S164" s="52">
        <f t="shared" si="2"/>
        <v>354000</v>
      </c>
      <c r="T164" s="42" t="s">
        <v>112</v>
      </c>
      <c r="U164" s="49">
        <v>46030.0</v>
      </c>
      <c r="V164" s="49">
        <v>46120.0</v>
      </c>
      <c r="W164" s="42">
        <v>3.0</v>
      </c>
      <c r="X164" s="42" t="s">
        <v>84</v>
      </c>
      <c r="Y164" s="42" t="s">
        <v>85</v>
      </c>
    </row>
    <row r="165">
      <c r="A165" s="46" t="s">
        <v>1216</v>
      </c>
      <c r="B165" s="40">
        <v>46030.0</v>
      </c>
      <c r="C165" s="547">
        <v>4072.0</v>
      </c>
      <c r="D165" s="558" t="s">
        <v>717</v>
      </c>
      <c r="E165" s="557" t="s">
        <v>718</v>
      </c>
      <c r="F165" s="558" t="s">
        <v>720</v>
      </c>
      <c r="G165" s="558" t="s">
        <v>601</v>
      </c>
      <c r="H165" s="558" t="s">
        <v>177</v>
      </c>
      <c r="I165" s="42" t="s">
        <v>67</v>
      </c>
      <c r="J165" s="550">
        <v>44566.0</v>
      </c>
      <c r="K165" s="40">
        <v>46030.0</v>
      </c>
      <c r="L165" s="42" t="s">
        <v>75</v>
      </c>
      <c r="M165" s="439">
        <v>78000.0</v>
      </c>
      <c r="N165" s="42" t="s">
        <v>75</v>
      </c>
      <c r="O165" s="443">
        <v>100000.0</v>
      </c>
      <c r="P165" s="106">
        <v>100000.0</v>
      </c>
      <c r="Q165" s="54">
        <v>0.0</v>
      </c>
      <c r="R165" s="54">
        <v>700.0</v>
      </c>
      <c r="S165" s="52">
        <f t="shared" si="2"/>
        <v>99300</v>
      </c>
      <c r="T165" s="42" t="s">
        <v>83</v>
      </c>
      <c r="U165" s="49">
        <v>46030.0</v>
      </c>
      <c r="V165" s="49">
        <v>46060.0</v>
      </c>
      <c r="W165" s="42">
        <v>1.0</v>
      </c>
      <c r="X165" s="42" t="s">
        <v>98</v>
      </c>
      <c r="Y165" s="42" t="s">
        <v>85</v>
      </c>
    </row>
    <row r="166">
      <c r="A166" s="46" t="s">
        <v>1224</v>
      </c>
      <c r="B166" s="40">
        <v>46030.0</v>
      </c>
      <c r="C166" s="547">
        <v>5824.0</v>
      </c>
      <c r="D166" s="558" t="s">
        <v>10833</v>
      </c>
      <c r="E166" s="557" t="s">
        <v>10834</v>
      </c>
      <c r="F166" s="558" t="s">
        <v>10835</v>
      </c>
      <c r="G166" s="558" t="s">
        <v>585</v>
      </c>
      <c r="H166" s="558" t="s">
        <v>585</v>
      </c>
      <c r="I166" s="42" t="s">
        <v>67</v>
      </c>
      <c r="J166" s="550">
        <v>44705.0</v>
      </c>
      <c r="K166" s="40">
        <v>46030.0</v>
      </c>
      <c r="L166" s="42" t="s">
        <v>75</v>
      </c>
      <c r="M166" s="439">
        <v>0.0</v>
      </c>
      <c r="N166" s="42" t="s">
        <v>75</v>
      </c>
      <c r="O166" s="443">
        <v>61000.0</v>
      </c>
      <c r="P166" s="443">
        <v>0.0</v>
      </c>
      <c r="Q166" s="54">
        <v>0.0</v>
      </c>
      <c r="R166" s="54">
        <v>0.0</v>
      </c>
      <c r="S166" s="52">
        <f t="shared" si="2"/>
        <v>0</v>
      </c>
      <c r="T166" s="42" t="s">
        <v>10615</v>
      </c>
      <c r="U166" s="49">
        <v>46030.0</v>
      </c>
      <c r="V166" s="49">
        <v>46049.0</v>
      </c>
      <c r="W166" s="42" t="s">
        <v>10836</v>
      </c>
      <c r="X166" s="42" t="s">
        <v>10584</v>
      </c>
      <c r="Y166" s="42" t="s">
        <v>85</v>
      </c>
    </row>
    <row r="167">
      <c r="A167" s="46" t="s">
        <v>1230</v>
      </c>
      <c r="B167" s="40">
        <v>46030.0</v>
      </c>
      <c r="C167" s="547">
        <v>10725.0</v>
      </c>
      <c r="D167" s="558" t="s">
        <v>2167</v>
      </c>
      <c r="E167" s="557" t="s">
        <v>2168</v>
      </c>
      <c r="F167" s="558" t="s">
        <v>2169</v>
      </c>
      <c r="G167" s="558" t="s">
        <v>217</v>
      </c>
      <c r="H167" s="558" t="s">
        <v>177</v>
      </c>
      <c r="I167" s="42" t="s">
        <v>67</v>
      </c>
      <c r="J167" s="550">
        <v>45258.0</v>
      </c>
      <c r="K167" s="40">
        <v>46030.0</v>
      </c>
      <c r="L167" s="42" t="s">
        <v>75</v>
      </c>
      <c r="M167" s="439">
        <v>0.0</v>
      </c>
      <c r="N167" s="42" t="s">
        <v>75</v>
      </c>
      <c r="O167" s="443">
        <v>83000.0</v>
      </c>
      <c r="P167" s="443">
        <v>0.0</v>
      </c>
      <c r="Q167" s="54">
        <v>0.0</v>
      </c>
      <c r="R167" s="51">
        <v>0.0</v>
      </c>
      <c r="S167" s="52">
        <f t="shared" si="2"/>
        <v>0</v>
      </c>
      <c r="T167" s="42" t="s">
        <v>10708</v>
      </c>
      <c r="U167" s="49">
        <v>46030.0</v>
      </c>
      <c r="V167" s="49">
        <v>46092.0</v>
      </c>
      <c r="W167" s="42">
        <v>2.0</v>
      </c>
      <c r="X167" s="42" t="s">
        <v>84</v>
      </c>
      <c r="Y167" s="42" t="s">
        <v>85</v>
      </c>
    </row>
    <row r="168">
      <c r="A168" s="46" t="s">
        <v>1233</v>
      </c>
      <c r="B168" s="40">
        <v>46030.0</v>
      </c>
      <c r="C168" s="547">
        <v>9654.0</v>
      </c>
      <c r="D168" s="558" t="s">
        <v>6663</v>
      </c>
      <c r="E168" s="557" t="s">
        <v>3264</v>
      </c>
      <c r="F168" s="558" t="s">
        <v>6664</v>
      </c>
      <c r="G168" s="558" t="s">
        <v>227</v>
      </c>
      <c r="H168" s="558" t="s">
        <v>102</v>
      </c>
      <c r="I168" s="42" t="s">
        <v>67</v>
      </c>
      <c r="J168" s="550">
        <v>45129.0</v>
      </c>
      <c r="K168" s="40">
        <v>46030.0</v>
      </c>
      <c r="L168" s="42" t="s">
        <v>75</v>
      </c>
      <c r="M168" s="439">
        <v>168000.0</v>
      </c>
      <c r="N168" s="42" t="s">
        <v>75</v>
      </c>
      <c r="O168" s="443">
        <v>54000.0</v>
      </c>
      <c r="P168" s="106">
        <v>54000.0</v>
      </c>
      <c r="Q168" s="54">
        <v>0.0</v>
      </c>
      <c r="R168" s="51">
        <v>4440.0</v>
      </c>
      <c r="S168" s="52">
        <f t="shared" si="2"/>
        <v>49560</v>
      </c>
      <c r="T168" s="42" t="s">
        <v>83</v>
      </c>
      <c r="U168" s="49">
        <v>46030.0</v>
      </c>
      <c r="V168" s="49">
        <v>46061.0</v>
      </c>
      <c r="W168" s="42">
        <v>1.0</v>
      </c>
      <c r="X168" s="42" t="s">
        <v>10584</v>
      </c>
      <c r="Y168" s="42" t="s">
        <v>85</v>
      </c>
    </row>
    <row r="169">
      <c r="A169" s="46" t="s">
        <v>1237</v>
      </c>
      <c r="B169" s="40">
        <v>46030.0</v>
      </c>
      <c r="C169" s="547">
        <v>9441.0</v>
      </c>
      <c r="D169" s="558" t="s">
        <v>782</v>
      </c>
      <c r="E169" s="557" t="s">
        <v>5749</v>
      </c>
      <c r="F169" s="558" t="s">
        <v>615</v>
      </c>
      <c r="G169" s="558" t="s">
        <v>552</v>
      </c>
      <c r="H169" s="558" t="s">
        <v>72</v>
      </c>
      <c r="I169" s="42" t="s">
        <v>67</v>
      </c>
      <c r="J169" s="550">
        <v>45106.0</v>
      </c>
      <c r="K169" s="40">
        <v>46030.0</v>
      </c>
      <c r="L169" s="42" t="s">
        <v>75</v>
      </c>
      <c r="M169" s="439">
        <v>0.0</v>
      </c>
      <c r="N169" s="42" t="s">
        <v>75</v>
      </c>
      <c r="O169" s="443">
        <v>28000.0</v>
      </c>
      <c r="P169" s="443">
        <v>0.0</v>
      </c>
      <c r="Q169" s="54">
        <v>0.0</v>
      </c>
      <c r="R169" s="51">
        <v>0.0</v>
      </c>
      <c r="S169" s="52">
        <f t="shared" si="2"/>
        <v>0</v>
      </c>
      <c r="T169" s="42" t="s">
        <v>10708</v>
      </c>
      <c r="U169" s="49">
        <v>46030.0</v>
      </c>
      <c r="V169" s="49">
        <v>46051.0</v>
      </c>
      <c r="W169" s="42" t="s">
        <v>10837</v>
      </c>
      <c r="X169" s="42" t="s">
        <v>84</v>
      </c>
      <c r="Y169" s="42" t="s">
        <v>85</v>
      </c>
    </row>
    <row r="170">
      <c r="A170" s="46" t="s">
        <v>1244</v>
      </c>
      <c r="B170" s="40">
        <v>46030.0</v>
      </c>
      <c r="C170" s="108">
        <v>925.0</v>
      </c>
      <c r="D170" s="109" t="s">
        <v>6706</v>
      </c>
      <c r="E170" s="110" t="s">
        <v>1951</v>
      </c>
      <c r="F170" s="574" t="s">
        <v>1952</v>
      </c>
      <c r="G170" s="109" t="s">
        <v>485</v>
      </c>
      <c r="H170" s="109" t="s">
        <v>486</v>
      </c>
      <c r="I170" s="42" t="s">
        <v>67</v>
      </c>
      <c r="J170" s="111">
        <v>44340.0</v>
      </c>
      <c r="K170" s="40">
        <v>46030.0</v>
      </c>
      <c r="L170" s="42" t="s">
        <v>75</v>
      </c>
      <c r="M170" s="439">
        <v>0.0</v>
      </c>
      <c r="N170" s="108" t="s">
        <v>75</v>
      </c>
      <c r="O170" s="176">
        <v>118000.0</v>
      </c>
      <c r="P170" s="113">
        <v>0.0</v>
      </c>
      <c r="Q170" s="112">
        <v>0.0</v>
      </c>
      <c r="R170" s="112">
        <v>0.0</v>
      </c>
      <c r="S170" s="113">
        <f t="shared" si="2"/>
        <v>0</v>
      </c>
      <c r="T170" s="108" t="s">
        <v>283</v>
      </c>
      <c r="U170" s="49">
        <v>46030.0</v>
      </c>
      <c r="V170" s="153">
        <v>46060.0</v>
      </c>
      <c r="W170" s="173">
        <v>1.0</v>
      </c>
      <c r="X170" s="42" t="s">
        <v>84</v>
      </c>
      <c r="Y170" s="108" t="s">
        <v>85</v>
      </c>
    </row>
    <row r="171">
      <c r="A171" s="46" t="s">
        <v>1249</v>
      </c>
      <c r="B171" s="40">
        <v>46030.0</v>
      </c>
      <c r="C171" s="547">
        <v>9571.0</v>
      </c>
      <c r="D171" s="558" t="s">
        <v>824</v>
      </c>
      <c r="E171" s="557" t="s">
        <v>491</v>
      </c>
      <c r="F171" s="558" t="s">
        <v>826</v>
      </c>
      <c r="G171" s="558" t="s">
        <v>494</v>
      </c>
      <c r="H171" s="558" t="s">
        <v>108</v>
      </c>
      <c r="I171" s="42" t="s">
        <v>67</v>
      </c>
      <c r="J171" s="550">
        <v>45120.0</v>
      </c>
      <c r="K171" s="40">
        <v>46030.0</v>
      </c>
      <c r="L171" s="42" t="s">
        <v>75</v>
      </c>
      <c r="M171" s="439">
        <v>0.0</v>
      </c>
      <c r="N171" s="108" t="s">
        <v>75</v>
      </c>
      <c r="O171" s="443">
        <v>118056.0</v>
      </c>
      <c r="P171" s="140">
        <v>118056.0</v>
      </c>
      <c r="Q171" s="112">
        <v>0.0</v>
      </c>
      <c r="R171" s="112">
        <v>0.0</v>
      </c>
      <c r="S171" s="52">
        <f t="shared" si="2"/>
        <v>118056</v>
      </c>
      <c r="T171" s="42" t="s">
        <v>112</v>
      </c>
      <c r="U171" s="49">
        <v>46030.0</v>
      </c>
      <c r="V171" s="49">
        <v>46060.0</v>
      </c>
      <c r="W171" s="173">
        <v>1.0</v>
      </c>
      <c r="X171" s="42" t="s">
        <v>84</v>
      </c>
      <c r="Y171" s="108" t="s">
        <v>85</v>
      </c>
    </row>
    <row r="172">
      <c r="A172" s="46" t="s">
        <v>1256</v>
      </c>
      <c r="B172" s="40">
        <v>46030.0</v>
      </c>
      <c r="C172" s="547">
        <v>5380.0</v>
      </c>
      <c r="D172" s="558" t="s">
        <v>3830</v>
      </c>
      <c r="E172" s="557" t="s">
        <v>3305</v>
      </c>
      <c r="F172" s="558" t="s">
        <v>3306</v>
      </c>
      <c r="G172" s="558" t="s">
        <v>585</v>
      </c>
      <c r="H172" s="558" t="s">
        <v>123</v>
      </c>
      <c r="I172" s="42" t="s">
        <v>67</v>
      </c>
      <c r="J172" s="550">
        <v>44657.0</v>
      </c>
      <c r="K172" s="40">
        <v>46030.0</v>
      </c>
      <c r="L172" s="42" t="s">
        <v>75</v>
      </c>
      <c r="M172" s="439">
        <v>0.0</v>
      </c>
      <c r="N172" s="42" t="s">
        <v>75</v>
      </c>
      <c r="O172" s="443">
        <v>147037.0</v>
      </c>
      <c r="P172" s="140">
        <v>147037.0</v>
      </c>
      <c r="Q172" s="112">
        <v>0.0</v>
      </c>
      <c r="R172" s="112">
        <v>0.0</v>
      </c>
      <c r="S172" s="52">
        <f t="shared" si="2"/>
        <v>147037</v>
      </c>
      <c r="T172" s="42" t="s">
        <v>112</v>
      </c>
      <c r="U172" s="49">
        <v>46030.0</v>
      </c>
      <c r="V172" s="49">
        <v>46082.0</v>
      </c>
      <c r="W172" s="42">
        <v>2.0</v>
      </c>
      <c r="X172" s="42" t="s">
        <v>10838</v>
      </c>
      <c r="Y172" s="108" t="s">
        <v>85</v>
      </c>
    </row>
    <row r="173">
      <c r="A173" s="46" t="s">
        <v>1262</v>
      </c>
      <c r="B173" s="40">
        <v>46031.0</v>
      </c>
      <c r="C173" s="547">
        <v>9571.0</v>
      </c>
      <c r="D173" s="558" t="s">
        <v>489</v>
      </c>
      <c r="E173" s="557" t="s">
        <v>491</v>
      </c>
      <c r="F173" s="369" t="s">
        <v>10839</v>
      </c>
      <c r="G173" s="558" t="s">
        <v>494</v>
      </c>
      <c r="H173" s="558" t="s">
        <v>108</v>
      </c>
      <c r="I173" s="42" t="s">
        <v>67</v>
      </c>
      <c r="J173" s="550">
        <v>45120.0</v>
      </c>
      <c r="K173" s="40">
        <v>46030.0</v>
      </c>
      <c r="L173" s="42" t="s">
        <v>75</v>
      </c>
      <c r="M173" s="439"/>
      <c r="N173" s="547"/>
      <c r="O173" s="443">
        <v>50025.0</v>
      </c>
      <c r="P173" s="140">
        <v>50000.0</v>
      </c>
      <c r="Q173" s="112">
        <v>0.0</v>
      </c>
      <c r="R173" s="112">
        <v>0.0</v>
      </c>
      <c r="S173" s="52">
        <f t="shared" si="2"/>
        <v>50000</v>
      </c>
      <c r="T173" s="42" t="s">
        <v>112</v>
      </c>
      <c r="U173" s="49"/>
      <c r="V173" s="49"/>
      <c r="W173" s="173">
        <v>1.0</v>
      </c>
      <c r="X173" s="42" t="s">
        <v>10832</v>
      </c>
      <c r="Y173" s="108" t="s">
        <v>85</v>
      </c>
    </row>
    <row r="174">
      <c r="A174" s="46" t="s">
        <v>1268</v>
      </c>
      <c r="B174" s="40">
        <v>46031.0</v>
      </c>
      <c r="C174" s="547">
        <v>2186.0</v>
      </c>
      <c r="D174" s="558" t="s">
        <v>7018</v>
      </c>
      <c r="E174" s="557" t="s">
        <v>2385</v>
      </c>
      <c r="F174" s="558" t="s">
        <v>2387</v>
      </c>
      <c r="G174" s="558" t="s">
        <v>243</v>
      </c>
      <c r="H174" s="558" t="s">
        <v>123</v>
      </c>
      <c r="I174" s="42" t="s">
        <v>67</v>
      </c>
      <c r="J174" s="550">
        <v>44431.0</v>
      </c>
      <c r="K174" s="40">
        <v>46030.0</v>
      </c>
      <c r="L174" s="42" t="s">
        <v>75</v>
      </c>
      <c r="M174" s="439">
        <v>78000.0</v>
      </c>
      <c r="N174" s="40">
        <v>46031.0</v>
      </c>
      <c r="O174" s="439">
        <v>312007.0</v>
      </c>
      <c r="P174" s="408">
        <v>312000.0</v>
      </c>
      <c r="Q174" s="112">
        <v>0.0</v>
      </c>
      <c r="R174" s="112">
        <v>0.0</v>
      </c>
      <c r="S174" s="52">
        <f t="shared" si="2"/>
        <v>312000</v>
      </c>
      <c r="T174" s="42" t="s">
        <v>112</v>
      </c>
      <c r="U174" s="40">
        <v>46031.0</v>
      </c>
      <c r="V174" s="49">
        <v>46068.0</v>
      </c>
      <c r="W174" s="173">
        <v>1.0</v>
      </c>
      <c r="X174" s="42" t="s">
        <v>98</v>
      </c>
      <c r="Y174" s="108" t="s">
        <v>85</v>
      </c>
    </row>
    <row r="175">
      <c r="A175" s="46" t="s">
        <v>1274</v>
      </c>
      <c r="B175" s="40">
        <v>46031.0</v>
      </c>
      <c r="C175" s="547">
        <v>6926.0</v>
      </c>
      <c r="D175" s="558" t="s">
        <v>543</v>
      </c>
      <c r="E175" s="557" t="s">
        <v>545</v>
      </c>
      <c r="F175" s="369" t="s">
        <v>894</v>
      </c>
      <c r="G175" s="558" t="s">
        <v>355</v>
      </c>
      <c r="H175" s="558" t="s">
        <v>235</v>
      </c>
      <c r="I175" s="42" t="s">
        <v>67</v>
      </c>
      <c r="J175" s="550">
        <v>44816.0</v>
      </c>
      <c r="K175" s="40">
        <v>46030.0</v>
      </c>
      <c r="L175" s="42" t="s">
        <v>75</v>
      </c>
      <c r="M175" s="439">
        <v>78000.0</v>
      </c>
      <c r="N175" s="40">
        <v>46031.0</v>
      </c>
      <c r="O175" s="443">
        <v>78037.0</v>
      </c>
      <c r="P175" s="140">
        <v>78037.0</v>
      </c>
      <c r="Q175" s="112">
        <v>0.0</v>
      </c>
      <c r="R175" s="112">
        <v>0.0</v>
      </c>
      <c r="S175" s="52">
        <f t="shared" si="2"/>
        <v>78037</v>
      </c>
      <c r="T175" s="42" t="s">
        <v>112</v>
      </c>
      <c r="U175" s="40">
        <v>46031.0</v>
      </c>
      <c r="V175" s="49">
        <v>46061.0</v>
      </c>
      <c r="W175" s="173">
        <v>1.0</v>
      </c>
      <c r="X175" s="42" t="s">
        <v>98</v>
      </c>
      <c r="Y175" s="108" t="s">
        <v>85</v>
      </c>
    </row>
    <row r="176">
      <c r="A176" s="46" t="s">
        <v>1278</v>
      </c>
      <c r="B176" s="40">
        <v>46031.0</v>
      </c>
      <c r="C176" s="547">
        <v>9684.0</v>
      </c>
      <c r="D176" s="558" t="s">
        <v>686</v>
      </c>
      <c r="E176" s="557" t="s">
        <v>687</v>
      </c>
      <c r="F176" s="369" t="s">
        <v>688</v>
      </c>
      <c r="G176" s="558" t="s">
        <v>404</v>
      </c>
      <c r="H176" s="558" t="s">
        <v>72</v>
      </c>
      <c r="I176" s="42" t="s">
        <v>67</v>
      </c>
      <c r="J176" s="550">
        <v>45133.0</v>
      </c>
      <c r="K176" s="40">
        <v>46030.0</v>
      </c>
      <c r="L176" s="42" t="s">
        <v>75</v>
      </c>
      <c r="M176" s="439">
        <v>0.0</v>
      </c>
      <c r="N176" s="42" t="s">
        <v>75</v>
      </c>
      <c r="O176" s="439">
        <v>78089.0</v>
      </c>
      <c r="P176" s="408">
        <v>78089.0</v>
      </c>
      <c r="Q176" s="112">
        <v>0.0</v>
      </c>
      <c r="R176" s="112">
        <v>0.0</v>
      </c>
      <c r="S176" s="52">
        <f t="shared" si="2"/>
        <v>78089</v>
      </c>
      <c r="T176" s="42" t="s">
        <v>112</v>
      </c>
      <c r="U176" s="49">
        <v>46030.0</v>
      </c>
      <c r="V176" s="49">
        <v>46060.0</v>
      </c>
      <c r="W176" s="173">
        <v>1.0</v>
      </c>
      <c r="X176" s="42" t="s">
        <v>98</v>
      </c>
      <c r="Y176" s="108" t="s">
        <v>85</v>
      </c>
    </row>
    <row r="177">
      <c r="A177" s="46" t="s">
        <v>1287</v>
      </c>
      <c r="B177" s="40">
        <v>46031.0</v>
      </c>
      <c r="C177" s="547">
        <v>4617.0</v>
      </c>
      <c r="D177" s="558" t="s">
        <v>307</v>
      </c>
      <c r="E177" s="557" t="s">
        <v>308</v>
      </c>
      <c r="F177" s="737" t="s">
        <v>1567</v>
      </c>
      <c r="G177" s="558" t="s">
        <v>1568</v>
      </c>
      <c r="H177" s="558" t="s">
        <v>580</v>
      </c>
      <c r="I177" s="42" t="s">
        <v>67</v>
      </c>
      <c r="J177" s="550">
        <v>44604.0</v>
      </c>
      <c r="K177" s="40">
        <v>46030.0</v>
      </c>
      <c r="L177" s="42" t="s">
        <v>75</v>
      </c>
      <c r="M177" s="439">
        <v>78000.0</v>
      </c>
      <c r="N177" s="42" t="s">
        <v>75</v>
      </c>
      <c r="O177" s="443">
        <v>80000.0</v>
      </c>
      <c r="P177" s="106">
        <v>80000.0</v>
      </c>
      <c r="Q177" s="112">
        <v>0.0</v>
      </c>
      <c r="R177" s="175">
        <v>560.0</v>
      </c>
      <c r="S177" s="52">
        <f t="shared" si="2"/>
        <v>79440</v>
      </c>
      <c r="T177" s="42" t="s">
        <v>83</v>
      </c>
      <c r="U177" s="49">
        <v>46030.0</v>
      </c>
      <c r="V177" s="49">
        <v>46062.0</v>
      </c>
      <c r="W177" s="173">
        <v>1.0</v>
      </c>
      <c r="X177" s="42" t="s">
        <v>98</v>
      </c>
      <c r="Y177" s="108" t="s">
        <v>85</v>
      </c>
    </row>
    <row r="178">
      <c r="A178" s="46" t="s">
        <v>1297</v>
      </c>
      <c r="B178" s="40">
        <v>46034.0</v>
      </c>
      <c r="C178" s="42">
        <v>17138.0</v>
      </c>
      <c r="D178" s="47" t="s">
        <v>10739</v>
      </c>
      <c r="E178" s="46" t="s">
        <v>10740</v>
      </c>
      <c r="F178" s="47" t="s">
        <v>10741</v>
      </c>
      <c r="G178" s="47" t="s">
        <v>10742</v>
      </c>
      <c r="H178" s="47" t="s">
        <v>580</v>
      </c>
      <c r="I178" s="42" t="s">
        <v>67</v>
      </c>
      <c r="J178" s="49">
        <v>46004.0</v>
      </c>
      <c r="K178" s="40"/>
      <c r="L178" s="42"/>
      <c r="M178" s="51">
        <v>78000.0</v>
      </c>
      <c r="N178" s="42" t="s">
        <v>75</v>
      </c>
      <c r="O178" s="54">
        <v>0.0</v>
      </c>
      <c r="P178" s="54">
        <v>0.0</v>
      </c>
      <c r="Q178" s="51">
        <v>0.0</v>
      </c>
      <c r="R178" s="51">
        <v>0.0</v>
      </c>
      <c r="S178" s="52">
        <f t="shared" si="2"/>
        <v>0</v>
      </c>
      <c r="T178" s="42" t="s">
        <v>248</v>
      </c>
      <c r="U178" s="49">
        <v>46030.0</v>
      </c>
      <c r="V178" s="49">
        <v>46420.0</v>
      </c>
      <c r="W178" s="173">
        <v>1.0</v>
      </c>
      <c r="X178" s="42" t="s">
        <v>98</v>
      </c>
      <c r="Y178" s="108" t="s">
        <v>85</v>
      </c>
    </row>
    <row r="179">
      <c r="A179" s="46" t="s">
        <v>1334</v>
      </c>
      <c r="B179" s="40">
        <v>46031.0</v>
      </c>
      <c r="C179" s="547">
        <v>5459.0</v>
      </c>
      <c r="D179" s="558" t="s">
        <v>2974</v>
      </c>
      <c r="E179" s="557" t="s">
        <v>2848</v>
      </c>
      <c r="F179" s="558" t="s">
        <v>2849</v>
      </c>
      <c r="G179" s="558" t="s">
        <v>2851</v>
      </c>
      <c r="H179" s="558" t="s">
        <v>134</v>
      </c>
      <c r="I179" s="42" t="s">
        <v>67</v>
      </c>
      <c r="J179" s="550">
        <v>44664.0</v>
      </c>
      <c r="K179" s="40">
        <v>46030.0</v>
      </c>
      <c r="L179" s="42" t="s">
        <v>75</v>
      </c>
      <c r="M179" s="439">
        <v>0.0</v>
      </c>
      <c r="N179" s="42" t="s">
        <v>75</v>
      </c>
      <c r="O179" s="439">
        <v>78000.0</v>
      </c>
      <c r="P179" s="229">
        <v>78000.0</v>
      </c>
      <c r="Q179" s="112">
        <v>0.0</v>
      </c>
      <c r="R179" s="51">
        <v>546.0</v>
      </c>
      <c r="S179" s="52">
        <f t="shared" si="2"/>
        <v>77454</v>
      </c>
      <c r="T179" s="42" t="s">
        <v>83</v>
      </c>
      <c r="U179" s="49">
        <v>46030.0</v>
      </c>
      <c r="V179" s="49">
        <v>46061.0</v>
      </c>
      <c r="W179" s="173">
        <v>1.0</v>
      </c>
      <c r="X179" s="42" t="s">
        <v>98</v>
      </c>
      <c r="Y179" s="108" t="s">
        <v>85</v>
      </c>
    </row>
    <row r="180">
      <c r="A180" s="46" t="s">
        <v>1337</v>
      </c>
      <c r="B180" s="40">
        <v>46031.0</v>
      </c>
      <c r="C180" s="547">
        <v>8814.0</v>
      </c>
      <c r="D180" s="558" t="s">
        <v>1012</v>
      </c>
      <c r="E180" s="557" t="s">
        <v>1013</v>
      </c>
      <c r="F180" s="558" t="s">
        <v>1014</v>
      </c>
      <c r="G180" s="558" t="s">
        <v>99</v>
      </c>
      <c r="H180" s="558" t="s">
        <v>101</v>
      </c>
      <c r="I180" s="42" t="s">
        <v>67</v>
      </c>
      <c r="J180" s="550">
        <v>45036.0</v>
      </c>
      <c r="K180" s="40">
        <v>46031.0</v>
      </c>
      <c r="L180" s="42" t="s">
        <v>75</v>
      </c>
      <c r="M180" s="439">
        <v>78000.0</v>
      </c>
      <c r="N180" s="40">
        <v>46032.0</v>
      </c>
      <c r="O180" s="439">
        <v>168092.0</v>
      </c>
      <c r="P180" s="166">
        <v>168092.0</v>
      </c>
      <c r="Q180" s="112">
        <v>0.0</v>
      </c>
      <c r="R180" s="51">
        <v>0.0</v>
      </c>
      <c r="S180" s="52">
        <f t="shared" si="2"/>
        <v>168092</v>
      </c>
      <c r="T180" s="42" t="s">
        <v>112</v>
      </c>
      <c r="U180" s="49">
        <v>46032.0</v>
      </c>
      <c r="V180" s="49">
        <v>46062.0</v>
      </c>
      <c r="W180" s="173">
        <v>1.0</v>
      </c>
      <c r="X180" s="42" t="s">
        <v>98</v>
      </c>
      <c r="Y180" s="108" t="s">
        <v>85</v>
      </c>
    </row>
    <row r="181">
      <c r="A181" s="46" t="s">
        <v>1342</v>
      </c>
      <c r="B181" s="40">
        <v>46031.0</v>
      </c>
      <c r="C181" s="547">
        <v>4075.0</v>
      </c>
      <c r="D181" s="558" t="s">
        <v>5950</v>
      </c>
      <c r="E181" s="557" t="s">
        <v>1293</v>
      </c>
      <c r="F181" s="558" t="s">
        <v>1294</v>
      </c>
      <c r="G181" s="558" t="s">
        <v>1295</v>
      </c>
      <c r="H181" s="558" t="s">
        <v>1296</v>
      </c>
      <c r="I181" s="42" t="s">
        <v>67</v>
      </c>
      <c r="J181" s="550">
        <v>44566.0</v>
      </c>
      <c r="K181" s="40">
        <v>46031.0</v>
      </c>
      <c r="L181" s="42" t="s">
        <v>75</v>
      </c>
      <c r="M181" s="439">
        <v>0.0</v>
      </c>
      <c r="N181" s="42" t="s">
        <v>75</v>
      </c>
      <c r="O181" s="439">
        <v>78000.0</v>
      </c>
      <c r="P181" s="229">
        <v>78000.0</v>
      </c>
      <c r="Q181" s="112">
        <v>0.0</v>
      </c>
      <c r="R181" s="51">
        <v>4440.0</v>
      </c>
      <c r="S181" s="52">
        <f t="shared" si="2"/>
        <v>73560</v>
      </c>
      <c r="T181" s="42" t="s">
        <v>83</v>
      </c>
      <c r="U181" s="49">
        <v>46031.0</v>
      </c>
      <c r="V181" s="49">
        <v>46061.0</v>
      </c>
      <c r="W181" s="173">
        <v>1.0</v>
      </c>
      <c r="X181" s="42" t="s">
        <v>98</v>
      </c>
      <c r="Y181" s="108" t="s">
        <v>85</v>
      </c>
    </row>
    <row r="182">
      <c r="A182" s="46" t="s">
        <v>1352</v>
      </c>
      <c r="B182" s="40">
        <v>46031.0</v>
      </c>
      <c r="C182" s="547">
        <v>9865.0</v>
      </c>
      <c r="D182" s="558" t="s">
        <v>10844</v>
      </c>
      <c r="E182" s="557" t="s">
        <v>627</v>
      </c>
      <c r="F182" s="558" t="s">
        <v>6343</v>
      </c>
      <c r="G182" s="558" t="s">
        <v>634</v>
      </c>
      <c r="H182" s="558" t="s">
        <v>235</v>
      </c>
      <c r="I182" s="42" t="s">
        <v>67</v>
      </c>
      <c r="J182" s="550">
        <v>45154.0</v>
      </c>
      <c r="K182" s="40">
        <v>46031.0</v>
      </c>
      <c r="L182" s="42" t="s">
        <v>75</v>
      </c>
      <c r="M182" s="439">
        <v>0.0</v>
      </c>
      <c r="N182" s="42" t="s">
        <v>75</v>
      </c>
      <c r="O182" s="439">
        <v>747000.0</v>
      </c>
      <c r="P182" s="112">
        <v>0.0</v>
      </c>
      <c r="Q182" s="112">
        <v>0.0</v>
      </c>
      <c r="R182" s="51">
        <v>0.0</v>
      </c>
      <c r="S182" s="52">
        <f t="shared" si="2"/>
        <v>0</v>
      </c>
      <c r="T182" s="42" t="s">
        <v>10615</v>
      </c>
      <c r="U182" s="49">
        <v>46031.0</v>
      </c>
      <c r="V182" s="49">
        <v>46280.0</v>
      </c>
      <c r="W182" s="42">
        <v>3.0</v>
      </c>
      <c r="X182" s="42" t="s">
        <v>10584</v>
      </c>
      <c r="Y182" s="108" t="s">
        <v>85</v>
      </c>
    </row>
    <row r="183">
      <c r="A183" s="46" t="s">
        <v>1358</v>
      </c>
      <c r="B183" s="40">
        <v>46031.0</v>
      </c>
      <c r="C183" s="547">
        <v>9865.0</v>
      </c>
      <c r="D183" s="558" t="s">
        <v>10844</v>
      </c>
      <c r="E183" s="557" t="s">
        <v>627</v>
      </c>
      <c r="F183" s="558" t="s">
        <v>1742</v>
      </c>
      <c r="G183" s="558" t="s">
        <v>634</v>
      </c>
      <c r="H183" s="558" t="s">
        <v>235</v>
      </c>
      <c r="I183" s="42" t="s">
        <v>67</v>
      </c>
      <c r="J183" s="550">
        <v>45154.0</v>
      </c>
      <c r="K183" s="40">
        <v>46031.0</v>
      </c>
      <c r="L183" s="42" t="s">
        <v>75</v>
      </c>
      <c r="M183" s="439">
        <v>0.0</v>
      </c>
      <c r="N183" s="42" t="s">
        <v>75</v>
      </c>
      <c r="O183" s="439">
        <v>319000.0</v>
      </c>
      <c r="P183" s="112">
        <v>0.0</v>
      </c>
      <c r="Q183" s="112">
        <v>0.0</v>
      </c>
      <c r="R183" s="51">
        <v>0.0</v>
      </c>
      <c r="S183" s="52">
        <f t="shared" si="2"/>
        <v>0</v>
      </c>
      <c r="T183" s="42" t="s">
        <v>10615</v>
      </c>
      <c r="U183" s="49">
        <v>46031.0</v>
      </c>
      <c r="V183" s="49">
        <v>46123.0</v>
      </c>
      <c r="W183" s="42">
        <v>3.0</v>
      </c>
      <c r="X183" s="42" t="s">
        <v>10584</v>
      </c>
      <c r="Y183" s="108" t="s">
        <v>85</v>
      </c>
    </row>
    <row r="184">
      <c r="A184" s="46" t="s">
        <v>1364</v>
      </c>
      <c r="B184" s="40">
        <v>46031.0</v>
      </c>
      <c r="C184" s="547">
        <v>9865.0</v>
      </c>
      <c r="D184" s="558" t="s">
        <v>10844</v>
      </c>
      <c r="E184" s="557" t="s">
        <v>627</v>
      </c>
      <c r="F184" s="558" t="s">
        <v>629</v>
      </c>
      <c r="G184" s="558" t="s">
        <v>634</v>
      </c>
      <c r="H184" s="558" t="s">
        <v>235</v>
      </c>
      <c r="I184" s="42" t="s">
        <v>67</v>
      </c>
      <c r="J184" s="550">
        <v>45154.0</v>
      </c>
      <c r="K184" s="40">
        <v>46031.0</v>
      </c>
      <c r="L184" s="42" t="s">
        <v>75</v>
      </c>
      <c r="M184" s="439">
        <v>0.0</v>
      </c>
      <c r="N184" s="42" t="s">
        <v>75</v>
      </c>
      <c r="O184" s="439">
        <v>378000.0</v>
      </c>
      <c r="P184" s="112">
        <v>0.0</v>
      </c>
      <c r="Q184" s="112">
        <v>0.0</v>
      </c>
      <c r="R184" s="51">
        <v>0.0</v>
      </c>
      <c r="S184" s="52">
        <f t="shared" si="2"/>
        <v>0</v>
      </c>
      <c r="T184" s="42" t="s">
        <v>10615</v>
      </c>
      <c r="U184" s="49">
        <v>46031.0</v>
      </c>
      <c r="V184" s="49">
        <v>46140.0</v>
      </c>
      <c r="W184" s="42">
        <v>3.0</v>
      </c>
      <c r="X184" s="42" t="s">
        <v>10584</v>
      </c>
      <c r="Y184" s="108" t="s">
        <v>85</v>
      </c>
    </row>
    <row r="185">
      <c r="A185" s="46" t="s">
        <v>1370</v>
      </c>
      <c r="B185" s="40">
        <v>46031.0</v>
      </c>
      <c r="C185" s="547">
        <v>10139.0</v>
      </c>
      <c r="D185" s="558" t="s">
        <v>6724</v>
      </c>
      <c r="E185" s="557" t="s">
        <v>2090</v>
      </c>
      <c r="F185" s="558" t="s">
        <v>2091</v>
      </c>
      <c r="G185" s="558" t="s">
        <v>2092</v>
      </c>
      <c r="H185" s="558" t="s">
        <v>102</v>
      </c>
      <c r="I185" s="42" t="s">
        <v>67</v>
      </c>
      <c r="J185" s="550">
        <v>45186.0</v>
      </c>
      <c r="K185" s="40">
        <v>46031.0</v>
      </c>
      <c r="L185" s="42" t="s">
        <v>75</v>
      </c>
      <c r="M185" s="439">
        <v>0.0</v>
      </c>
      <c r="N185" s="42" t="s">
        <v>75</v>
      </c>
      <c r="O185" s="443">
        <v>118000.0</v>
      </c>
      <c r="P185" s="83">
        <v>118000.0</v>
      </c>
      <c r="Q185" s="112">
        <v>0.0</v>
      </c>
      <c r="R185" s="54">
        <v>4400.0</v>
      </c>
      <c r="S185" s="52">
        <f t="shared" si="2"/>
        <v>113600</v>
      </c>
      <c r="T185" s="42" t="s">
        <v>83</v>
      </c>
      <c r="U185" s="49">
        <v>46031.0</v>
      </c>
      <c r="V185" s="49">
        <v>46070.0</v>
      </c>
      <c r="W185" s="42">
        <v>1.0</v>
      </c>
      <c r="X185" s="42" t="s">
        <v>84</v>
      </c>
      <c r="Y185" s="108" t="s">
        <v>85</v>
      </c>
    </row>
    <row r="186">
      <c r="A186" s="46" t="s">
        <v>1376</v>
      </c>
      <c r="B186" s="40">
        <v>46031.0</v>
      </c>
      <c r="C186" s="547">
        <v>16731.0</v>
      </c>
      <c r="D186" s="558" t="s">
        <v>10846</v>
      </c>
      <c r="E186" s="557" t="s">
        <v>8897</v>
      </c>
      <c r="F186" s="558" t="s">
        <v>8898</v>
      </c>
      <c r="G186" s="558" t="s">
        <v>812</v>
      </c>
      <c r="H186" s="558" t="s">
        <v>123</v>
      </c>
      <c r="I186" s="42" t="s">
        <v>67</v>
      </c>
      <c r="J186" s="550">
        <v>45961.0</v>
      </c>
      <c r="K186" s="40">
        <v>46031.0</v>
      </c>
      <c r="L186" s="42" t="s">
        <v>75</v>
      </c>
      <c r="M186" s="439">
        <v>78000.0</v>
      </c>
      <c r="N186" s="42" t="s">
        <v>75</v>
      </c>
      <c r="O186" s="443">
        <v>74004.0</v>
      </c>
      <c r="P186" s="103">
        <v>74004.0</v>
      </c>
      <c r="Q186" s="112">
        <v>0.0</v>
      </c>
      <c r="R186" s="51">
        <v>0.0</v>
      </c>
      <c r="S186" s="52">
        <f t="shared" si="2"/>
        <v>74004</v>
      </c>
      <c r="T186" s="42" t="s">
        <v>112</v>
      </c>
      <c r="U186" s="49">
        <v>46031.0</v>
      </c>
      <c r="V186" s="49">
        <v>46065.0</v>
      </c>
      <c r="W186" s="42">
        <v>1.0</v>
      </c>
      <c r="X186" s="42" t="s">
        <v>98</v>
      </c>
      <c r="Y186" s="108" t="s">
        <v>85</v>
      </c>
    </row>
    <row r="187">
      <c r="A187" s="46" t="s">
        <v>1387</v>
      </c>
      <c r="B187" s="40">
        <v>46031.0</v>
      </c>
      <c r="C187" s="547">
        <v>11180.0</v>
      </c>
      <c r="D187" s="558" t="s">
        <v>6854</v>
      </c>
      <c r="E187" s="557" t="s">
        <v>1331</v>
      </c>
      <c r="F187" s="558" t="s">
        <v>1332</v>
      </c>
      <c r="G187" s="558" t="s">
        <v>315</v>
      </c>
      <c r="H187" s="558" t="s">
        <v>177</v>
      </c>
      <c r="I187" s="42" t="s">
        <v>67</v>
      </c>
      <c r="J187" s="550">
        <v>45318.0</v>
      </c>
      <c r="K187" s="40">
        <v>46031.0</v>
      </c>
      <c r="L187" s="42" t="s">
        <v>75</v>
      </c>
      <c r="M187" s="439">
        <v>0.0</v>
      </c>
      <c r="N187" s="42" t="s">
        <v>75</v>
      </c>
      <c r="O187" s="439">
        <v>78000.0</v>
      </c>
      <c r="P187" s="229">
        <v>78000.0</v>
      </c>
      <c r="Q187" s="112">
        <v>0.0</v>
      </c>
      <c r="R187" s="51">
        <v>4440.0</v>
      </c>
      <c r="S187" s="52">
        <f t="shared" si="2"/>
        <v>73560</v>
      </c>
      <c r="T187" s="42" t="s">
        <v>83</v>
      </c>
      <c r="U187" s="49">
        <v>46031.0</v>
      </c>
      <c r="V187" s="49">
        <v>46061.0</v>
      </c>
      <c r="W187" s="42">
        <v>1.0</v>
      </c>
      <c r="X187" s="42" t="s">
        <v>98</v>
      </c>
      <c r="Y187" s="108" t="s">
        <v>85</v>
      </c>
    </row>
    <row r="188">
      <c r="A188" s="158" t="s">
        <v>1394</v>
      </c>
      <c r="B188" s="40">
        <v>46031.0</v>
      </c>
      <c r="C188" s="547">
        <v>17470.0</v>
      </c>
      <c r="D188" s="558" t="s">
        <v>10847</v>
      </c>
      <c r="E188" s="557" t="s">
        <v>10848</v>
      </c>
      <c r="F188" s="558" t="s">
        <v>10849</v>
      </c>
      <c r="G188" s="558" t="s">
        <v>485</v>
      </c>
      <c r="H188" s="558" t="s">
        <v>486</v>
      </c>
      <c r="I188" s="42" t="s">
        <v>67</v>
      </c>
      <c r="J188" s="550">
        <v>46029.0</v>
      </c>
      <c r="K188" s="40">
        <v>46031.0</v>
      </c>
      <c r="L188" s="42" t="s">
        <v>75</v>
      </c>
      <c r="M188" s="439"/>
      <c r="N188" s="42"/>
      <c r="O188" s="443">
        <v>1334000.0</v>
      </c>
      <c r="P188" s="103">
        <v>1334000.0</v>
      </c>
      <c r="Q188" s="112">
        <v>0.0</v>
      </c>
      <c r="R188" s="112">
        <v>0.0</v>
      </c>
      <c r="S188" s="52">
        <f t="shared" si="2"/>
        <v>1334000</v>
      </c>
      <c r="T188" s="42" t="s">
        <v>112</v>
      </c>
      <c r="U188" s="49"/>
      <c r="V188" s="49"/>
      <c r="W188" s="42">
        <v>12.0</v>
      </c>
      <c r="X188" s="42" t="s">
        <v>10584</v>
      </c>
      <c r="Y188" s="42" t="s">
        <v>221</v>
      </c>
    </row>
    <row r="189">
      <c r="A189" s="158" t="s">
        <v>1402</v>
      </c>
      <c r="B189" s="40">
        <v>46031.0</v>
      </c>
      <c r="C189" s="547">
        <v>17470.0</v>
      </c>
      <c r="D189" s="558" t="s">
        <v>10847</v>
      </c>
      <c r="E189" s="557" t="s">
        <v>10848</v>
      </c>
      <c r="F189" s="558" t="s">
        <v>10850</v>
      </c>
      <c r="G189" s="558" t="s">
        <v>485</v>
      </c>
      <c r="H189" s="558" t="s">
        <v>486</v>
      </c>
      <c r="I189" s="42" t="s">
        <v>67</v>
      </c>
      <c r="J189" s="550">
        <v>46029.0</v>
      </c>
      <c r="K189" s="40">
        <v>46031.0</v>
      </c>
      <c r="L189" s="42" t="s">
        <v>75</v>
      </c>
      <c r="M189" s="439">
        <v>0.0</v>
      </c>
      <c r="N189" s="40">
        <v>46044.0</v>
      </c>
      <c r="O189" s="443">
        <v>354000.0</v>
      </c>
      <c r="P189" s="103">
        <v>354000.0</v>
      </c>
      <c r="Q189" s="112">
        <v>0.0</v>
      </c>
      <c r="R189" s="112">
        <v>0.0</v>
      </c>
      <c r="S189" s="52">
        <f t="shared" si="2"/>
        <v>354000</v>
      </c>
      <c r="T189" s="42" t="s">
        <v>112</v>
      </c>
      <c r="U189" s="49">
        <v>46044.0</v>
      </c>
      <c r="V189" s="49">
        <v>46464.0</v>
      </c>
      <c r="W189" s="42">
        <v>12.0</v>
      </c>
      <c r="X189" s="42" t="s">
        <v>10584</v>
      </c>
      <c r="Y189" s="42" t="s">
        <v>221</v>
      </c>
    </row>
    <row r="190">
      <c r="A190" s="46" t="s">
        <v>1412</v>
      </c>
      <c r="B190" s="40">
        <v>46031.0</v>
      </c>
      <c r="C190" s="547">
        <v>1389.0</v>
      </c>
      <c r="D190" s="558" t="s">
        <v>180</v>
      </c>
      <c r="E190" s="557" t="s">
        <v>181</v>
      </c>
      <c r="F190" s="558" t="s">
        <v>1821</v>
      </c>
      <c r="G190" s="558" t="s">
        <v>121</v>
      </c>
      <c r="H190" s="558" t="s">
        <v>123</v>
      </c>
      <c r="I190" s="42" t="s">
        <v>67</v>
      </c>
      <c r="J190" s="550">
        <v>44361.0</v>
      </c>
      <c r="K190" s="40">
        <v>46031.0</v>
      </c>
      <c r="L190" s="42" t="s">
        <v>75</v>
      </c>
      <c r="M190" s="439">
        <v>0.0</v>
      </c>
      <c r="N190" s="42" t="s">
        <v>75</v>
      </c>
      <c r="O190" s="443">
        <v>78000.0</v>
      </c>
      <c r="P190" s="83">
        <v>78000.0</v>
      </c>
      <c r="Q190" s="112">
        <v>0.0</v>
      </c>
      <c r="R190" s="175">
        <v>546.0</v>
      </c>
      <c r="S190" s="52">
        <f t="shared" si="2"/>
        <v>77454</v>
      </c>
      <c r="T190" s="42" t="s">
        <v>83</v>
      </c>
      <c r="U190" s="49">
        <v>46031.0</v>
      </c>
      <c r="V190" s="49">
        <v>46061.0</v>
      </c>
      <c r="W190" s="42">
        <v>1.0</v>
      </c>
      <c r="X190" s="42" t="s">
        <v>98</v>
      </c>
      <c r="Y190" s="108" t="s">
        <v>85</v>
      </c>
    </row>
    <row r="191">
      <c r="A191" s="46" t="s">
        <v>1422</v>
      </c>
      <c r="B191" s="40">
        <v>46034.0</v>
      </c>
      <c r="C191" s="547">
        <v>6899.0</v>
      </c>
      <c r="D191" s="558" t="s">
        <v>2001</v>
      </c>
      <c r="E191" s="557" t="s">
        <v>2002</v>
      </c>
      <c r="F191" s="558" t="s">
        <v>2004</v>
      </c>
      <c r="G191" s="558" t="s">
        <v>315</v>
      </c>
      <c r="H191" s="558" t="s">
        <v>177</v>
      </c>
      <c r="I191" s="42" t="s">
        <v>67</v>
      </c>
      <c r="J191" s="550">
        <v>44812.0</v>
      </c>
      <c r="K191" s="40">
        <v>46031.0</v>
      </c>
      <c r="L191" s="42" t="s">
        <v>75</v>
      </c>
      <c r="M191" s="439">
        <v>0.0</v>
      </c>
      <c r="N191" s="42" t="s">
        <v>75</v>
      </c>
      <c r="O191" s="443">
        <v>78000.0</v>
      </c>
      <c r="P191" s="83">
        <v>78000.0</v>
      </c>
      <c r="Q191" s="112">
        <v>0.0</v>
      </c>
      <c r="R191" s="51">
        <v>4400.0</v>
      </c>
      <c r="S191" s="52">
        <f t="shared" si="2"/>
        <v>73600</v>
      </c>
      <c r="T191" s="42" t="s">
        <v>83</v>
      </c>
      <c r="U191" s="49">
        <v>46031.0</v>
      </c>
      <c r="V191" s="49">
        <v>46061.0</v>
      </c>
      <c r="W191" s="42">
        <v>1.0</v>
      </c>
      <c r="X191" s="42" t="s">
        <v>98</v>
      </c>
      <c r="Y191" s="108" t="s">
        <v>85</v>
      </c>
    </row>
    <row r="192">
      <c r="A192" s="46" t="s">
        <v>1429</v>
      </c>
      <c r="B192" s="40">
        <v>46034.0</v>
      </c>
      <c r="C192" s="547">
        <v>6598.0</v>
      </c>
      <c r="D192" s="558" t="s">
        <v>1478</v>
      </c>
      <c r="E192" s="557" t="s">
        <v>1479</v>
      </c>
      <c r="F192" s="558" t="s">
        <v>1480</v>
      </c>
      <c r="G192" s="558" t="s">
        <v>485</v>
      </c>
      <c r="H192" s="558" t="s">
        <v>486</v>
      </c>
      <c r="I192" s="42" t="s">
        <v>67</v>
      </c>
      <c r="J192" s="550">
        <v>44784.0</v>
      </c>
      <c r="K192" s="40">
        <v>46031.0</v>
      </c>
      <c r="L192" s="42" t="s">
        <v>75</v>
      </c>
      <c r="M192" s="439">
        <v>78000.0</v>
      </c>
      <c r="N192" s="42" t="s">
        <v>75</v>
      </c>
      <c r="O192" s="443">
        <v>100009.0</v>
      </c>
      <c r="P192" s="103">
        <v>100009.0</v>
      </c>
      <c r="Q192" s="112">
        <v>0.0</v>
      </c>
      <c r="R192" s="51">
        <v>0.0</v>
      </c>
      <c r="S192" s="52">
        <f t="shared" si="2"/>
        <v>100009</v>
      </c>
      <c r="T192" s="42" t="s">
        <v>112</v>
      </c>
      <c r="U192" s="49">
        <v>46031.0</v>
      </c>
      <c r="V192" s="49">
        <v>46061.0</v>
      </c>
      <c r="W192" s="42">
        <v>1.0</v>
      </c>
      <c r="X192" s="42" t="s">
        <v>98</v>
      </c>
      <c r="Y192" s="108" t="s">
        <v>85</v>
      </c>
    </row>
    <row r="193">
      <c r="A193" s="46" t="s">
        <v>1436</v>
      </c>
      <c r="B193" s="40">
        <v>46034.0</v>
      </c>
      <c r="C193" s="547">
        <v>8771.0</v>
      </c>
      <c r="D193" s="558" t="s">
        <v>10851</v>
      </c>
      <c r="E193" s="557" t="s">
        <v>2035</v>
      </c>
      <c r="F193" s="558" t="s">
        <v>2036</v>
      </c>
      <c r="G193" s="558" t="s">
        <v>485</v>
      </c>
      <c r="H193" s="558" t="s">
        <v>486</v>
      </c>
      <c r="I193" s="42" t="s">
        <v>67</v>
      </c>
      <c r="J193" s="550">
        <v>45028.0</v>
      </c>
      <c r="K193" s="40">
        <v>46031.0</v>
      </c>
      <c r="L193" s="42" t="s">
        <v>75</v>
      </c>
      <c r="M193" s="439">
        <v>0.0</v>
      </c>
      <c r="N193" s="40">
        <v>46032.0</v>
      </c>
      <c r="O193" s="443">
        <v>118054.0</v>
      </c>
      <c r="P193" s="103">
        <v>118054.0</v>
      </c>
      <c r="Q193" s="112">
        <v>0.0</v>
      </c>
      <c r="R193" s="51">
        <v>0.0</v>
      </c>
      <c r="S193" s="52">
        <f t="shared" si="2"/>
        <v>118054</v>
      </c>
      <c r="T193" s="42" t="s">
        <v>112</v>
      </c>
      <c r="U193" s="49">
        <v>46032.0</v>
      </c>
      <c r="V193" s="49">
        <v>46062.0</v>
      </c>
      <c r="W193" s="42">
        <v>1.0</v>
      </c>
      <c r="X193" s="42" t="s">
        <v>84</v>
      </c>
      <c r="Y193" s="108" t="s">
        <v>85</v>
      </c>
    </row>
    <row r="194">
      <c r="A194" s="544" t="s">
        <v>1443</v>
      </c>
      <c r="B194" s="40">
        <v>46034.0</v>
      </c>
      <c r="C194" s="547">
        <v>2186.0</v>
      </c>
      <c r="D194" s="558" t="s">
        <v>7018</v>
      </c>
      <c r="E194" s="557" t="s">
        <v>2385</v>
      </c>
      <c r="F194" s="558" t="s">
        <v>2427</v>
      </c>
      <c r="G194" s="558" t="s">
        <v>243</v>
      </c>
      <c r="H194" s="558" t="s">
        <v>123</v>
      </c>
      <c r="I194" s="42" t="s">
        <v>67</v>
      </c>
      <c r="J194" s="550">
        <v>44431.0</v>
      </c>
      <c r="K194" s="40"/>
      <c r="L194" s="42"/>
      <c r="M194" s="439">
        <v>78000.0</v>
      </c>
      <c r="N194" s="42" t="s">
        <v>75</v>
      </c>
      <c r="O194" s="439">
        <v>0.0</v>
      </c>
      <c r="P194" s="439">
        <v>0.0</v>
      </c>
      <c r="Q194" s="112">
        <v>0.0</v>
      </c>
      <c r="R194" s="112">
        <v>0.0</v>
      </c>
      <c r="S194" s="52">
        <f t="shared" si="2"/>
        <v>0</v>
      </c>
      <c r="T194" s="42" t="s">
        <v>283</v>
      </c>
      <c r="U194" s="49">
        <v>46031.0</v>
      </c>
      <c r="V194" s="49">
        <v>46068.0</v>
      </c>
      <c r="W194" s="173">
        <v>1.0</v>
      </c>
      <c r="X194" s="42" t="s">
        <v>98</v>
      </c>
      <c r="Y194" s="108" t="s">
        <v>85</v>
      </c>
    </row>
    <row r="195">
      <c r="A195" s="544" t="s">
        <v>1455</v>
      </c>
      <c r="B195" s="40">
        <v>46034.0</v>
      </c>
      <c r="C195" s="547">
        <v>2186.0</v>
      </c>
      <c r="D195" s="558" t="s">
        <v>7018</v>
      </c>
      <c r="E195" s="557" t="s">
        <v>2385</v>
      </c>
      <c r="F195" s="558" t="s">
        <v>2449</v>
      </c>
      <c r="G195" s="558" t="s">
        <v>243</v>
      </c>
      <c r="H195" s="558" t="s">
        <v>123</v>
      </c>
      <c r="I195" s="42" t="s">
        <v>67</v>
      </c>
      <c r="J195" s="550">
        <v>44431.0</v>
      </c>
      <c r="K195" s="40"/>
      <c r="L195" s="42"/>
      <c r="M195" s="439">
        <v>78000.0</v>
      </c>
      <c r="N195" s="42" t="s">
        <v>75</v>
      </c>
      <c r="O195" s="439">
        <v>0.0</v>
      </c>
      <c r="P195" s="439">
        <v>0.0</v>
      </c>
      <c r="Q195" s="112">
        <v>0.0</v>
      </c>
      <c r="R195" s="112">
        <v>0.0</v>
      </c>
      <c r="S195" s="52">
        <f t="shared" si="2"/>
        <v>0</v>
      </c>
      <c r="T195" s="42" t="s">
        <v>283</v>
      </c>
      <c r="U195" s="49">
        <v>46031.0</v>
      </c>
      <c r="V195" s="49">
        <v>46068.0</v>
      </c>
      <c r="W195" s="173">
        <v>1.0</v>
      </c>
      <c r="X195" s="42" t="s">
        <v>98</v>
      </c>
      <c r="Y195" s="108" t="s">
        <v>85</v>
      </c>
    </row>
    <row r="196">
      <c r="A196" s="544" t="s">
        <v>1461</v>
      </c>
      <c r="B196" s="40">
        <v>46034.0</v>
      </c>
      <c r="C196" s="547">
        <v>2186.0</v>
      </c>
      <c r="D196" s="558" t="s">
        <v>7018</v>
      </c>
      <c r="E196" s="557" t="s">
        <v>2385</v>
      </c>
      <c r="F196" s="558" t="s">
        <v>9081</v>
      </c>
      <c r="G196" s="558" t="s">
        <v>243</v>
      </c>
      <c r="H196" s="558" t="s">
        <v>123</v>
      </c>
      <c r="I196" s="42" t="s">
        <v>67</v>
      </c>
      <c r="J196" s="550">
        <v>44431.0</v>
      </c>
      <c r="K196" s="40"/>
      <c r="L196" s="42"/>
      <c r="M196" s="439">
        <v>78000.0</v>
      </c>
      <c r="N196" s="42" t="s">
        <v>75</v>
      </c>
      <c r="O196" s="439">
        <v>0.0</v>
      </c>
      <c r="P196" s="439">
        <v>0.0</v>
      </c>
      <c r="Q196" s="112">
        <v>0.0</v>
      </c>
      <c r="R196" s="112">
        <v>0.0</v>
      </c>
      <c r="S196" s="52">
        <f t="shared" si="2"/>
        <v>0</v>
      </c>
      <c r="T196" s="42" t="s">
        <v>283</v>
      </c>
      <c r="U196" s="49">
        <v>46031.0</v>
      </c>
      <c r="V196" s="49">
        <v>46070.0</v>
      </c>
      <c r="W196" s="173">
        <v>1.0</v>
      </c>
      <c r="X196" s="42" t="s">
        <v>98</v>
      </c>
      <c r="Y196" s="108" t="s">
        <v>85</v>
      </c>
    </row>
    <row r="197">
      <c r="A197" s="46" t="s">
        <v>1506</v>
      </c>
      <c r="B197" s="40">
        <v>46034.0</v>
      </c>
      <c r="C197" s="547">
        <v>8761.0</v>
      </c>
      <c r="D197" s="558" t="s">
        <v>6773</v>
      </c>
      <c r="E197" s="557" t="s">
        <v>1849</v>
      </c>
      <c r="F197" s="558" t="s">
        <v>1850</v>
      </c>
      <c r="G197" s="558" t="s">
        <v>801</v>
      </c>
      <c r="H197" s="558" t="s">
        <v>177</v>
      </c>
      <c r="I197" s="42" t="s">
        <v>67</v>
      </c>
      <c r="J197" s="550">
        <v>45026.0</v>
      </c>
      <c r="K197" s="40">
        <v>46032.0</v>
      </c>
      <c r="L197" s="42" t="s">
        <v>75</v>
      </c>
      <c r="M197" s="439">
        <v>0.0</v>
      </c>
      <c r="N197" s="42" t="s">
        <v>75</v>
      </c>
      <c r="O197" s="439">
        <v>78000.0</v>
      </c>
      <c r="P197" s="234">
        <v>78000.0</v>
      </c>
      <c r="Q197" s="112">
        <v>0.0</v>
      </c>
      <c r="R197" s="51">
        <v>4440.0</v>
      </c>
      <c r="S197" s="52">
        <f t="shared" si="2"/>
        <v>73560</v>
      </c>
      <c r="T197" s="42" t="s">
        <v>83</v>
      </c>
      <c r="U197" s="49">
        <v>46032.0</v>
      </c>
      <c r="V197" s="49">
        <v>46062.0</v>
      </c>
      <c r="W197" s="42">
        <v>1.0</v>
      </c>
      <c r="X197" s="42" t="s">
        <v>98</v>
      </c>
      <c r="Y197" s="108" t="s">
        <v>85</v>
      </c>
    </row>
    <row r="198">
      <c r="A198" s="46" t="s">
        <v>1513</v>
      </c>
      <c r="B198" s="40">
        <v>46034.0</v>
      </c>
      <c r="C198" s="547">
        <v>4603.0</v>
      </c>
      <c r="D198" s="558" t="s">
        <v>6673</v>
      </c>
      <c r="E198" s="557" t="s">
        <v>1476</v>
      </c>
      <c r="F198" s="558" t="s">
        <v>1477</v>
      </c>
      <c r="G198" s="558" t="s">
        <v>650</v>
      </c>
      <c r="H198" s="558" t="s">
        <v>177</v>
      </c>
      <c r="I198" s="42" t="s">
        <v>67</v>
      </c>
      <c r="J198" s="550">
        <v>44602.0</v>
      </c>
      <c r="K198" s="40">
        <v>46032.0</v>
      </c>
      <c r="L198" s="42" t="s">
        <v>75</v>
      </c>
      <c r="M198" s="439">
        <v>0.0</v>
      </c>
      <c r="N198" s="42" t="s">
        <v>75</v>
      </c>
      <c r="O198" s="439">
        <v>78000.0</v>
      </c>
      <c r="P198" s="234">
        <v>78000.0</v>
      </c>
      <c r="Q198" s="112">
        <v>0.0</v>
      </c>
      <c r="R198" s="51">
        <v>4400.0</v>
      </c>
      <c r="S198" s="52">
        <f t="shared" si="2"/>
        <v>73600</v>
      </c>
      <c r="T198" s="42" t="s">
        <v>83</v>
      </c>
      <c r="U198" s="49">
        <v>46032.0</v>
      </c>
      <c r="V198" s="49">
        <v>46062.0</v>
      </c>
      <c r="W198" s="42">
        <v>1.0</v>
      </c>
      <c r="X198" s="42" t="s">
        <v>98</v>
      </c>
      <c r="Y198" s="108" t="s">
        <v>85</v>
      </c>
    </row>
    <row r="199">
      <c r="A199" s="46" t="s">
        <v>1517</v>
      </c>
      <c r="B199" s="40">
        <v>46034.0</v>
      </c>
      <c r="C199" s="547">
        <v>891.0</v>
      </c>
      <c r="D199" s="558" t="s">
        <v>1359</v>
      </c>
      <c r="E199" s="557" t="s">
        <v>1360</v>
      </c>
      <c r="F199" s="558" t="s">
        <v>1361</v>
      </c>
      <c r="G199" s="558" t="s">
        <v>355</v>
      </c>
      <c r="H199" s="558" t="s">
        <v>235</v>
      </c>
      <c r="I199" s="42" t="s">
        <v>67</v>
      </c>
      <c r="J199" s="550">
        <v>44337.0</v>
      </c>
      <c r="K199" s="40">
        <v>46032.0</v>
      </c>
      <c r="L199" s="42" t="s">
        <v>75</v>
      </c>
      <c r="M199" s="439">
        <v>78000.0</v>
      </c>
      <c r="N199" s="42" t="s">
        <v>75</v>
      </c>
      <c r="O199" s="443">
        <v>77000.0</v>
      </c>
      <c r="P199" s="126">
        <v>77000.0</v>
      </c>
      <c r="Q199" s="112">
        <v>0.0</v>
      </c>
      <c r="R199" s="51">
        <v>539.0</v>
      </c>
      <c r="S199" s="52">
        <f t="shared" si="2"/>
        <v>76461</v>
      </c>
      <c r="T199" s="42" t="s">
        <v>83</v>
      </c>
      <c r="U199" s="49">
        <v>46032.0</v>
      </c>
      <c r="V199" s="49">
        <v>46063.0</v>
      </c>
      <c r="W199" s="42">
        <v>1.0</v>
      </c>
      <c r="X199" s="42" t="s">
        <v>98</v>
      </c>
      <c r="Y199" s="108" t="s">
        <v>85</v>
      </c>
    </row>
    <row r="200">
      <c r="A200" s="46" t="s">
        <v>1521</v>
      </c>
      <c r="B200" s="40">
        <v>46034.0</v>
      </c>
      <c r="C200" s="547">
        <v>3316.0</v>
      </c>
      <c r="D200" s="558" t="s">
        <v>3174</v>
      </c>
      <c r="E200" s="557" t="s">
        <v>868</v>
      </c>
      <c r="F200" s="558" t="s">
        <v>2292</v>
      </c>
      <c r="G200" s="558" t="s">
        <v>870</v>
      </c>
      <c r="H200" s="558" t="s">
        <v>134</v>
      </c>
      <c r="I200" s="42" t="s">
        <v>67</v>
      </c>
      <c r="J200" s="550">
        <v>44523.0</v>
      </c>
      <c r="K200" s="40">
        <v>46032.0</v>
      </c>
      <c r="L200" s="42" t="s">
        <v>75</v>
      </c>
      <c r="M200" s="439">
        <v>0.0</v>
      </c>
      <c r="N200" s="42" t="s">
        <v>75</v>
      </c>
      <c r="O200" s="439">
        <v>78000.0</v>
      </c>
      <c r="P200" s="234">
        <v>78000.0</v>
      </c>
      <c r="Q200" s="112">
        <v>0.0</v>
      </c>
      <c r="R200" s="51">
        <v>4440.0</v>
      </c>
      <c r="S200" s="52">
        <f t="shared" si="2"/>
        <v>73560</v>
      </c>
      <c r="T200" s="42" t="s">
        <v>83</v>
      </c>
      <c r="U200" s="49">
        <v>46032.0</v>
      </c>
      <c r="V200" s="49">
        <v>46062.0</v>
      </c>
      <c r="W200" s="42">
        <v>1.0</v>
      </c>
      <c r="X200" s="42" t="s">
        <v>98</v>
      </c>
      <c r="Y200" s="108" t="s">
        <v>85</v>
      </c>
    </row>
    <row r="201">
      <c r="A201" s="46" t="s">
        <v>1525</v>
      </c>
      <c r="B201" s="40">
        <v>46034.0</v>
      </c>
      <c r="C201" s="547">
        <v>3347.0</v>
      </c>
      <c r="D201" s="558" t="s">
        <v>8917</v>
      </c>
      <c r="E201" s="557" t="s">
        <v>8918</v>
      </c>
      <c r="F201" s="558" t="s">
        <v>8920</v>
      </c>
      <c r="G201" s="558" t="s">
        <v>179</v>
      </c>
      <c r="H201" s="558" t="s">
        <v>177</v>
      </c>
      <c r="I201" s="42" t="s">
        <v>67</v>
      </c>
      <c r="J201" s="550">
        <v>44525.0</v>
      </c>
      <c r="K201" s="40">
        <v>46032.0</v>
      </c>
      <c r="L201" s="42" t="s">
        <v>75</v>
      </c>
      <c r="M201" s="439">
        <v>0.0</v>
      </c>
      <c r="N201" s="42" t="s">
        <v>75</v>
      </c>
      <c r="O201" s="439">
        <v>78000.0</v>
      </c>
      <c r="P201" s="234">
        <v>78000.0</v>
      </c>
      <c r="Q201" s="112">
        <v>0.0</v>
      </c>
      <c r="R201" s="51">
        <v>546.0</v>
      </c>
      <c r="S201" s="52">
        <f t="shared" si="2"/>
        <v>77454</v>
      </c>
      <c r="T201" s="42" t="s">
        <v>83</v>
      </c>
      <c r="U201" s="49">
        <v>46032.0</v>
      </c>
      <c r="V201" s="49">
        <v>46069.0</v>
      </c>
      <c r="W201" s="42">
        <v>1.0</v>
      </c>
      <c r="X201" s="42" t="s">
        <v>98</v>
      </c>
      <c r="Y201" s="108" t="s">
        <v>85</v>
      </c>
    </row>
    <row r="202">
      <c r="A202" s="46" t="s">
        <v>1532</v>
      </c>
      <c r="B202" s="40">
        <v>46034.0</v>
      </c>
      <c r="C202" s="547">
        <v>3007.0</v>
      </c>
      <c r="D202" s="558" t="s">
        <v>2761</v>
      </c>
      <c r="E202" s="557" t="s">
        <v>2408</v>
      </c>
      <c r="F202" s="558" t="s">
        <v>2410</v>
      </c>
      <c r="G202" s="558" t="s">
        <v>990</v>
      </c>
      <c r="H202" s="558" t="s">
        <v>235</v>
      </c>
      <c r="I202" s="42" t="s">
        <v>67</v>
      </c>
      <c r="J202" s="550">
        <v>44493.0</v>
      </c>
      <c r="K202" s="40">
        <v>46032.0</v>
      </c>
      <c r="L202" s="42" t="s">
        <v>75</v>
      </c>
      <c r="M202" s="439">
        <v>0.0</v>
      </c>
      <c r="N202" s="42" t="s">
        <v>75</v>
      </c>
      <c r="O202" s="443">
        <v>78079.0</v>
      </c>
      <c r="P202" s="83">
        <v>78079.0</v>
      </c>
      <c r="Q202" s="112">
        <v>0.0</v>
      </c>
      <c r="R202" s="112">
        <v>0.0</v>
      </c>
      <c r="S202" s="52">
        <f t="shared" si="2"/>
        <v>78079</v>
      </c>
      <c r="T202" s="42" t="s">
        <v>112</v>
      </c>
      <c r="U202" s="49">
        <v>46032.0</v>
      </c>
      <c r="V202" s="49">
        <v>46067.0</v>
      </c>
      <c r="W202" s="42">
        <v>1.0</v>
      </c>
      <c r="X202" s="42" t="s">
        <v>98</v>
      </c>
      <c r="Y202" s="108" t="s">
        <v>85</v>
      </c>
    </row>
    <row r="203">
      <c r="A203" s="46" t="s">
        <v>1536</v>
      </c>
      <c r="B203" s="40">
        <v>46034.0</v>
      </c>
      <c r="C203" s="547">
        <v>14334.0</v>
      </c>
      <c r="D203" s="558" t="s">
        <v>7851</v>
      </c>
      <c r="E203" s="557" t="s">
        <v>3332</v>
      </c>
      <c r="F203" s="558" t="s">
        <v>3334</v>
      </c>
      <c r="G203" s="558" t="s">
        <v>552</v>
      </c>
      <c r="H203" s="558" t="s">
        <v>72</v>
      </c>
      <c r="I203" s="42" t="s">
        <v>67</v>
      </c>
      <c r="J203" s="550">
        <v>45664.0</v>
      </c>
      <c r="K203" s="40">
        <v>46032.0</v>
      </c>
      <c r="L203" s="42" t="s">
        <v>75</v>
      </c>
      <c r="M203" s="439">
        <v>78000.0</v>
      </c>
      <c r="N203" s="42" t="s">
        <v>75</v>
      </c>
      <c r="O203" s="443">
        <v>80000.0</v>
      </c>
      <c r="P203" s="126">
        <v>80000.0</v>
      </c>
      <c r="Q203" s="112">
        <v>0.0</v>
      </c>
      <c r="R203" s="54">
        <v>560.0</v>
      </c>
      <c r="S203" s="52">
        <f t="shared" si="2"/>
        <v>79440</v>
      </c>
      <c r="T203" s="42" t="s">
        <v>83</v>
      </c>
      <c r="U203" s="49">
        <v>46032.0</v>
      </c>
      <c r="V203" s="49">
        <v>46062.0</v>
      </c>
      <c r="W203" s="42">
        <v>1.0</v>
      </c>
      <c r="X203" s="42" t="s">
        <v>98</v>
      </c>
      <c r="Y203" s="108" t="s">
        <v>85</v>
      </c>
    </row>
    <row r="204">
      <c r="A204" s="46" t="s">
        <v>1544</v>
      </c>
      <c r="B204" s="40">
        <v>46034.0</v>
      </c>
      <c r="C204" s="547">
        <v>4723.0</v>
      </c>
      <c r="D204" s="558" t="s">
        <v>1073</v>
      </c>
      <c r="E204" s="557" t="s">
        <v>1074</v>
      </c>
      <c r="F204" s="558" t="s">
        <v>6988</v>
      </c>
      <c r="G204" s="558" t="s">
        <v>217</v>
      </c>
      <c r="H204" s="558" t="s">
        <v>177</v>
      </c>
      <c r="I204" s="42" t="s">
        <v>67</v>
      </c>
      <c r="J204" s="550">
        <v>44611.0</v>
      </c>
      <c r="K204" s="40">
        <v>46032.0</v>
      </c>
      <c r="L204" s="42" t="s">
        <v>75</v>
      </c>
      <c r="M204" s="439">
        <v>0.0</v>
      </c>
      <c r="N204" s="40">
        <v>46035.0</v>
      </c>
      <c r="O204" s="443">
        <v>78095.0</v>
      </c>
      <c r="P204" s="83">
        <v>78000.0</v>
      </c>
      <c r="Q204" s="112">
        <v>0.0</v>
      </c>
      <c r="R204" s="54">
        <v>0.0</v>
      </c>
      <c r="S204" s="52">
        <f t="shared" si="2"/>
        <v>78000</v>
      </c>
      <c r="T204" s="42" t="s">
        <v>112</v>
      </c>
      <c r="U204" s="49">
        <v>46035.0</v>
      </c>
      <c r="V204" s="49">
        <v>46065.0</v>
      </c>
      <c r="W204" s="42">
        <v>1.0</v>
      </c>
      <c r="X204" s="42" t="s">
        <v>98</v>
      </c>
      <c r="Y204" s="108" t="s">
        <v>85</v>
      </c>
    </row>
    <row r="205">
      <c r="A205" s="46" t="s">
        <v>1550</v>
      </c>
      <c r="B205" s="40">
        <v>46034.0</v>
      </c>
      <c r="C205" s="547">
        <v>8565.0</v>
      </c>
      <c r="D205" s="558" t="s">
        <v>5885</v>
      </c>
      <c r="E205" s="557" t="s">
        <v>5886</v>
      </c>
      <c r="F205" s="558" t="s">
        <v>5887</v>
      </c>
      <c r="G205" s="558" t="s">
        <v>121</v>
      </c>
      <c r="H205" s="558" t="s">
        <v>123</v>
      </c>
      <c r="I205" s="42" t="s">
        <v>67</v>
      </c>
      <c r="J205" s="550">
        <v>45002.0</v>
      </c>
      <c r="L205" s="42" t="s">
        <v>75</v>
      </c>
      <c r="M205" s="439">
        <v>2696000.0</v>
      </c>
      <c r="N205" s="42" t="s">
        <v>75</v>
      </c>
      <c r="O205" s="443">
        <v>2686053.0</v>
      </c>
      <c r="P205" s="83">
        <v>2686053.0</v>
      </c>
      <c r="Q205" s="112">
        <v>0.0</v>
      </c>
      <c r="R205" s="54">
        <v>0.0</v>
      </c>
      <c r="S205" s="52">
        <f t="shared" si="2"/>
        <v>2686053</v>
      </c>
      <c r="T205" s="42" t="s">
        <v>112</v>
      </c>
      <c r="U205" s="49">
        <v>46032.0</v>
      </c>
      <c r="V205" s="49">
        <v>46696.0</v>
      </c>
      <c r="W205" s="42">
        <v>18.0</v>
      </c>
      <c r="X205" s="42" t="s">
        <v>10584</v>
      </c>
      <c r="Y205" s="108" t="s">
        <v>85</v>
      </c>
    </row>
    <row r="206">
      <c r="A206" s="46" t="s">
        <v>1564</v>
      </c>
      <c r="B206" s="40">
        <v>46034.0</v>
      </c>
      <c r="C206" s="547">
        <v>8565.0</v>
      </c>
      <c r="D206" s="558" t="s">
        <v>5885</v>
      </c>
      <c r="E206" s="557" t="s">
        <v>5886</v>
      </c>
      <c r="F206" s="558" t="s">
        <v>5887</v>
      </c>
      <c r="G206" s="558" t="s">
        <v>121</v>
      </c>
      <c r="H206" s="558" t="s">
        <v>123</v>
      </c>
      <c r="I206" s="42" t="s">
        <v>67</v>
      </c>
      <c r="J206" s="550">
        <v>45002.0</v>
      </c>
      <c r="K206" s="40"/>
      <c r="L206" s="547"/>
      <c r="M206" s="439">
        <v>472000.0</v>
      </c>
      <c r="N206" s="42" t="s">
        <v>75</v>
      </c>
      <c r="O206" s="443">
        <v>0.0</v>
      </c>
      <c r="P206" s="443">
        <v>0.0</v>
      </c>
      <c r="Q206" s="54">
        <v>0.0</v>
      </c>
      <c r="R206" s="54">
        <v>0.0</v>
      </c>
      <c r="S206" s="52">
        <f t="shared" si="2"/>
        <v>0</v>
      </c>
      <c r="T206" s="42" t="s">
        <v>248</v>
      </c>
      <c r="U206" s="49">
        <v>46032.0</v>
      </c>
      <c r="V206" s="49">
        <v>46696.0</v>
      </c>
      <c r="W206" s="42">
        <v>4.0</v>
      </c>
      <c r="X206" s="42" t="s">
        <v>10584</v>
      </c>
      <c r="Y206" s="108" t="s">
        <v>85</v>
      </c>
    </row>
    <row r="207">
      <c r="A207" s="46" t="s">
        <v>1575</v>
      </c>
      <c r="B207" s="40">
        <v>46034.0</v>
      </c>
      <c r="C207" s="547">
        <v>7313.0</v>
      </c>
      <c r="D207" s="558" t="s">
        <v>1667</v>
      </c>
      <c r="E207" s="557" t="s">
        <v>1119</v>
      </c>
      <c r="F207" s="558" t="s">
        <v>1685</v>
      </c>
      <c r="G207" s="558" t="s">
        <v>870</v>
      </c>
      <c r="H207" s="558" t="s">
        <v>134</v>
      </c>
      <c r="I207" s="42" t="s">
        <v>67</v>
      </c>
      <c r="J207" s="550">
        <v>44854.0</v>
      </c>
      <c r="K207" s="40">
        <v>46032.0</v>
      </c>
      <c r="L207" s="42" t="s">
        <v>75</v>
      </c>
      <c r="M207" s="439">
        <v>38000.0</v>
      </c>
      <c r="N207" s="40">
        <v>46033.0</v>
      </c>
      <c r="O207" s="443">
        <v>118057.0</v>
      </c>
      <c r="P207" s="83">
        <v>118057.0</v>
      </c>
      <c r="Q207" s="54">
        <v>0.0</v>
      </c>
      <c r="R207" s="51">
        <v>0.0</v>
      </c>
      <c r="S207" s="52">
        <f t="shared" si="2"/>
        <v>118057</v>
      </c>
      <c r="T207" s="42" t="s">
        <v>112</v>
      </c>
      <c r="U207" s="49">
        <v>46033.0</v>
      </c>
      <c r="V207" s="49">
        <v>46044.0</v>
      </c>
      <c r="W207" s="42" t="s">
        <v>10826</v>
      </c>
      <c r="X207" s="42" t="s">
        <v>10584</v>
      </c>
      <c r="Y207" s="108" t="s">
        <v>85</v>
      </c>
    </row>
    <row r="208">
      <c r="A208" s="46" t="s">
        <v>1647</v>
      </c>
      <c r="B208" s="40">
        <v>46034.0</v>
      </c>
      <c r="C208" s="547">
        <v>7313.0</v>
      </c>
      <c r="D208" s="558" t="s">
        <v>1667</v>
      </c>
      <c r="E208" s="557" t="s">
        <v>1119</v>
      </c>
      <c r="F208" s="558" t="s">
        <v>2743</v>
      </c>
      <c r="G208" s="558" t="s">
        <v>870</v>
      </c>
      <c r="H208" s="558" t="s">
        <v>134</v>
      </c>
      <c r="I208" s="42" t="s">
        <v>67</v>
      </c>
      <c r="J208" s="550">
        <v>44854.0</v>
      </c>
      <c r="K208" s="40">
        <v>46033.0</v>
      </c>
      <c r="L208" s="42" t="s">
        <v>75</v>
      </c>
      <c r="M208" s="439">
        <v>118000.0</v>
      </c>
      <c r="N208" s="40">
        <v>46041.0</v>
      </c>
      <c r="O208" s="443">
        <v>38094.0</v>
      </c>
      <c r="P208" s="117">
        <v>38094.0</v>
      </c>
      <c r="Q208" s="54">
        <v>0.0</v>
      </c>
      <c r="R208" s="51">
        <v>0.0</v>
      </c>
      <c r="S208" s="52">
        <f t="shared" si="2"/>
        <v>38094</v>
      </c>
      <c r="T208" s="42" t="s">
        <v>112</v>
      </c>
      <c r="U208" s="49">
        <v>46041.0</v>
      </c>
      <c r="V208" s="49">
        <v>46082.0</v>
      </c>
      <c r="W208" s="42">
        <v>1.0</v>
      </c>
      <c r="X208" s="42" t="s">
        <v>84</v>
      </c>
      <c r="Y208" s="108" t="s">
        <v>85</v>
      </c>
    </row>
    <row r="209">
      <c r="A209" s="46" t="s">
        <v>1662</v>
      </c>
      <c r="B209" s="40">
        <v>46034.0</v>
      </c>
      <c r="C209" s="547">
        <v>4343.0</v>
      </c>
      <c r="D209" s="558" t="s">
        <v>151</v>
      </c>
      <c r="E209" s="557" t="s">
        <v>152</v>
      </c>
      <c r="F209" s="558" t="s">
        <v>2451</v>
      </c>
      <c r="G209" s="558" t="s">
        <v>155</v>
      </c>
      <c r="H209" s="558" t="s">
        <v>156</v>
      </c>
      <c r="I209" s="42" t="s">
        <v>67</v>
      </c>
      <c r="J209" s="550">
        <v>44585.0</v>
      </c>
      <c r="K209" s="40">
        <v>46033.0</v>
      </c>
      <c r="L209" s="42" t="s">
        <v>75</v>
      </c>
      <c r="M209" s="439">
        <v>0.0</v>
      </c>
      <c r="N209" s="42" t="s">
        <v>75</v>
      </c>
      <c r="O209" s="443">
        <v>118000.0</v>
      </c>
      <c r="P209" s="95">
        <v>118000.0</v>
      </c>
      <c r="Q209" s="54">
        <v>0.0</v>
      </c>
      <c r="R209" s="51">
        <v>2360.0</v>
      </c>
      <c r="S209" s="52">
        <f t="shared" si="2"/>
        <v>115640</v>
      </c>
      <c r="T209" s="42" t="s">
        <v>83</v>
      </c>
      <c r="U209" s="49">
        <v>46033.0</v>
      </c>
      <c r="V209" s="49">
        <v>46063.0</v>
      </c>
      <c r="W209" s="42">
        <v>1.0</v>
      </c>
      <c r="X209" s="42" t="s">
        <v>84</v>
      </c>
      <c r="Y209" s="108" t="s">
        <v>85</v>
      </c>
    </row>
    <row r="210">
      <c r="A210" s="46" t="s">
        <v>1668</v>
      </c>
      <c r="B210" s="40">
        <v>46034.0</v>
      </c>
      <c r="C210" s="547">
        <v>8115.0</v>
      </c>
      <c r="D210" s="558" t="s">
        <v>2564</v>
      </c>
      <c r="E210" s="557" t="s">
        <v>2425</v>
      </c>
      <c r="F210" s="558" t="s">
        <v>2426</v>
      </c>
      <c r="G210" s="558" t="s">
        <v>132</v>
      </c>
      <c r="H210" s="558" t="s">
        <v>134</v>
      </c>
      <c r="I210" s="42" t="s">
        <v>67</v>
      </c>
      <c r="J210" s="550">
        <v>44947.0</v>
      </c>
      <c r="K210" s="40">
        <v>46033.0</v>
      </c>
      <c r="L210" s="42" t="s">
        <v>75</v>
      </c>
      <c r="M210" s="439">
        <v>0.0</v>
      </c>
      <c r="N210" s="42" t="s">
        <v>75</v>
      </c>
      <c r="O210" s="443">
        <v>118000.0</v>
      </c>
      <c r="P210" s="95">
        <v>118000.0</v>
      </c>
      <c r="Q210" s="54">
        <v>0.0</v>
      </c>
      <c r="R210" s="51">
        <v>826.0</v>
      </c>
      <c r="S210" s="52">
        <f t="shared" si="2"/>
        <v>117174</v>
      </c>
      <c r="T210" s="42" t="s">
        <v>83</v>
      </c>
      <c r="U210" s="49">
        <v>46033.0</v>
      </c>
      <c r="V210" s="49">
        <v>46063.0</v>
      </c>
      <c r="W210" s="42">
        <v>1.0</v>
      </c>
      <c r="X210" s="42" t="s">
        <v>84</v>
      </c>
      <c r="Y210" s="108" t="s">
        <v>85</v>
      </c>
    </row>
    <row r="211">
      <c r="A211" s="46" t="s">
        <v>1676</v>
      </c>
      <c r="B211" s="40">
        <v>46034.0</v>
      </c>
      <c r="C211" s="547">
        <v>9815.0</v>
      </c>
      <c r="D211" s="558" t="s">
        <v>2369</v>
      </c>
      <c r="E211" s="557" t="s">
        <v>2370</v>
      </c>
      <c r="F211" s="558" t="s">
        <v>2371</v>
      </c>
      <c r="G211" s="558" t="s">
        <v>796</v>
      </c>
      <c r="H211" s="558" t="s">
        <v>134</v>
      </c>
      <c r="I211" s="42" t="s">
        <v>67</v>
      </c>
      <c r="J211" s="550">
        <v>45149.0</v>
      </c>
      <c r="K211" s="40">
        <v>46033.0</v>
      </c>
      <c r="L211" s="42" t="s">
        <v>75</v>
      </c>
      <c r="M211" s="439">
        <v>0.0</v>
      </c>
      <c r="N211" s="42" t="s">
        <v>75</v>
      </c>
      <c r="O211" s="443">
        <v>118000.0</v>
      </c>
      <c r="P211" s="95">
        <v>118000.0</v>
      </c>
      <c r="Q211" s="54">
        <v>0.0</v>
      </c>
      <c r="R211" s="51">
        <v>4440.0</v>
      </c>
      <c r="S211" s="52">
        <f t="shared" si="2"/>
        <v>113560</v>
      </c>
      <c r="T211" s="42" t="s">
        <v>83</v>
      </c>
      <c r="U211" s="49">
        <v>46033.0</v>
      </c>
      <c r="V211" s="49">
        <v>46063.0</v>
      </c>
      <c r="W211" s="42">
        <v>1.0</v>
      </c>
      <c r="X211" s="42" t="s">
        <v>84</v>
      </c>
      <c r="Y211" s="108" t="s">
        <v>85</v>
      </c>
    </row>
    <row r="212">
      <c r="A212" s="46" t="s">
        <v>1682</v>
      </c>
      <c r="B212" s="40">
        <v>46034.0</v>
      </c>
      <c r="C212" s="547">
        <v>9815.0</v>
      </c>
      <c r="D212" s="558" t="s">
        <v>2369</v>
      </c>
      <c r="E212" s="557" t="s">
        <v>2370</v>
      </c>
      <c r="F212" s="558" t="s">
        <v>2371</v>
      </c>
      <c r="G212" s="558" t="s">
        <v>796</v>
      </c>
      <c r="H212" s="558" t="s">
        <v>134</v>
      </c>
      <c r="I212" s="42" t="s">
        <v>67</v>
      </c>
      <c r="J212" s="550">
        <v>45149.0</v>
      </c>
      <c r="K212" s="40">
        <v>46033.0</v>
      </c>
      <c r="L212" s="42" t="s">
        <v>75</v>
      </c>
      <c r="M212" s="439">
        <v>118000.0</v>
      </c>
      <c r="N212" s="42" t="s">
        <v>75</v>
      </c>
      <c r="O212" s="443">
        <v>50000.0</v>
      </c>
      <c r="P212" s="95">
        <v>50000.0</v>
      </c>
      <c r="Q212" s="54">
        <v>0.0</v>
      </c>
      <c r="R212" s="54">
        <v>4440.0</v>
      </c>
      <c r="S212" s="52">
        <f t="shared" si="2"/>
        <v>45560</v>
      </c>
      <c r="T212" s="42" t="s">
        <v>83</v>
      </c>
      <c r="U212" s="49">
        <v>46033.0</v>
      </c>
      <c r="V212" s="49">
        <v>46063.0</v>
      </c>
      <c r="W212" s="42">
        <v>1.0</v>
      </c>
      <c r="X212" s="42" t="s">
        <v>84</v>
      </c>
      <c r="Y212" s="108" t="s">
        <v>85</v>
      </c>
    </row>
    <row r="213">
      <c r="A213" s="46" t="s">
        <v>1689</v>
      </c>
      <c r="B213" s="40">
        <v>46034.0</v>
      </c>
      <c r="C213" s="547">
        <v>1866.0</v>
      </c>
      <c r="D213" s="558" t="s">
        <v>1864</v>
      </c>
      <c r="E213" s="557" t="s">
        <v>1865</v>
      </c>
      <c r="F213" s="558" t="s">
        <v>1866</v>
      </c>
      <c r="G213" s="558" t="s">
        <v>713</v>
      </c>
      <c r="H213" s="558" t="s">
        <v>177</v>
      </c>
      <c r="I213" s="42" t="s">
        <v>67</v>
      </c>
      <c r="J213" s="550">
        <v>44405.0</v>
      </c>
      <c r="K213" s="40">
        <v>46033.0</v>
      </c>
      <c r="L213" s="42" t="s">
        <v>75</v>
      </c>
      <c r="M213" s="439">
        <v>0.0</v>
      </c>
      <c r="N213" s="42" t="s">
        <v>75</v>
      </c>
      <c r="O213" s="443">
        <v>78051.0</v>
      </c>
      <c r="P213" s="117">
        <v>78051.0</v>
      </c>
      <c r="Q213" s="54">
        <v>0.0</v>
      </c>
      <c r="R213" s="51">
        <v>0.0</v>
      </c>
      <c r="S213" s="52">
        <f t="shared" si="2"/>
        <v>78051</v>
      </c>
      <c r="T213" s="42" t="s">
        <v>112</v>
      </c>
      <c r="U213" s="49">
        <v>46033.0</v>
      </c>
      <c r="V213" s="49">
        <v>46069.0</v>
      </c>
      <c r="W213" s="42">
        <v>1.0</v>
      </c>
      <c r="X213" s="42" t="s">
        <v>98</v>
      </c>
      <c r="Y213" s="108" t="s">
        <v>85</v>
      </c>
    </row>
    <row r="214">
      <c r="A214" s="46" t="s">
        <v>1697</v>
      </c>
      <c r="B214" s="40">
        <v>46034.0</v>
      </c>
      <c r="C214" s="547">
        <v>7427.0</v>
      </c>
      <c r="D214" s="558" t="s">
        <v>2329</v>
      </c>
      <c r="E214" s="557" t="s">
        <v>2330</v>
      </c>
      <c r="F214" s="558" t="s">
        <v>2332</v>
      </c>
      <c r="G214" s="558" t="s">
        <v>1295</v>
      </c>
      <c r="H214" s="558" t="s">
        <v>1296</v>
      </c>
      <c r="I214" s="42" t="s">
        <v>67</v>
      </c>
      <c r="J214" s="550">
        <v>44866.0</v>
      </c>
      <c r="K214" s="40">
        <v>46033.0</v>
      </c>
      <c r="L214" s="42" t="s">
        <v>75</v>
      </c>
      <c r="M214" s="439">
        <v>0.0</v>
      </c>
      <c r="N214" s="42" t="s">
        <v>75</v>
      </c>
      <c r="O214" s="443">
        <v>78000.0</v>
      </c>
      <c r="P214" s="95">
        <v>78000.0</v>
      </c>
      <c r="Q214" s="54">
        <v>0.0</v>
      </c>
      <c r="R214" s="51">
        <v>4440.0</v>
      </c>
      <c r="S214" s="52">
        <f t="shared" si="2"/>
        <v>73560</v>
      </c>
      <c r="T214" s="42" t="s">
        <v>83</v>
      </c>
      <c r="U214" s="49">
        <v>46033.0</v>
      </c>
      <c r="V214" s="49">
        <v>46063.0</v>
      </c>
      <c r="W214" s="42">
        <v>1.0</v>
      </c>
      <c r="X214" s="42" t="s">
        <v>98</v>
      </c>
      <c r="Y214" s="108" t="s">
        <v>85</v>
      </c>
    </row>
    <row r="215">
      <c r="A215" s="46" t="s">
        <v>1705</v>
      </c>
      <c r="B215" s="40">
        <v>46034.0</v>
      </c>
      <c r="C215" s="547">
        <v>1006.0</v>
      </c>
      <c r="D215" s="558" t="s">
        <v>2078</v>
      </c>
      <c r="E215" s="557" t="s">
        <v>2080</v>
      </c>
      <c r="F215" s="558" t="s">
        <v>2082</v>
      </c>
      <c r="G215" s="558" t="s">
        <v>812</v>
      </c>
      <c r="H215" s="558" t="s">
        <v>123</v>
      </c>
      <c r="I215" s="42" t="s">
        <v>67</v>
      </c>
      <c r="J215" s="550">
        <v>44343.0</v>
      </c>
      <c r="K215" s="40">
        <v>46033.0</v>
      </c>
      <c r="L215" s="42" t="s">
        <v>75</v>
      </c>
      <c r="M215" s="443">
        <v>78000.0</v>
      </c>
      <c r="N215" s="42" t="s">
        <v>75</v>
      </c>
      <c r="O215" s="443">
        <v>80000.0</v>
      </c>
      <c r="P215" s="95">
        <v>80000.0</v>
      </c>
      <c r="Q215" s="54">
        <v>0.0</v>
      </c>
      <c r="R215" s="51">
        <v>1600.0</v>
      </c>
      <c r="S215" s="52">
        <f t="shared" si="2"/>
        <v>78400</v>
      </c>
      <c r="T215" s="42" t="s">
        <v>83</v>
      </c>
      <c r="U215" s="49">
        <v>46033.0</v>
      </c>
      <c r="V215" s="49">
        <v>46063.0</v>
      </c>
      <c r="W215" s="42">
        <v>1.0</v>
      </c>
      <c r="X215" s="42" t="s">
        <v>98</v>
      </c>
      <c r="Y215" s="108" t="s">
        <v>85</v>
      </c>
    </row>
    <row r="216">
      <c r="A216" s="46" t="s">
        <v>1714</v>
      </c>
      <c r="B216" s="40">
        <v>46034.0</v>
      </c>
      <c r="C216" s="547">
        <v>13501.0</v>
      </c>
      <c r="D216" s="558" t="s">
        <v>6653</v>
      </c>
      <c r="E216" s="557" t="s">
        <v>1399</v>
      </c>
      <c r="F216" s="558" t="s">
        <v>1401</v>
      </c>
      <c r="G216" s="558" t="s">
        <v>830</v>
      </c>
      <c r="H216" s="558" t="s">
        <v>123</v>
      </c>
      <c r="I216" s="42" t="s">
        <v>67</v>
      </c>
      <c r="J216" s="550">
        <v>45571.0</v>
      </c>
      <c r="K216" s="40">
        <v>46033.0</v>
      </c>
      <c r="L216" s="42" t="s">
        <v>75</v>
      </c>
      <c r="M216" s="439">
        <v>0.0</v>
      </c>
      <c r="N216" s="42" t="s">
        <v>75</v>
      </c>
      <c r="O216" s="443">
        <v>118000.0</v>
      </c>
      <c r="P216" s="95">
        <v>118000.0</v>
      </c>
      <c r="Q216" s="54">
        <v>0.0</v>
      </c>
      <c r="R216" s="54">
        <v>826.0</v>
      </c>
      <c r="S216" s="52">
        <f t="shared" si="2"/>
        <v>117174</v>
      </c>
      <c r="T216" s="42" t="s">
        <v>83</v>
      </c>
      <c r="U216" s="49">
        <v>46033.0</v>
      </c>
      <c r="V216" s="49">
        <v>46065.0</v>
      </c>
      <c r="W216" s="42">
        <v>1.0</v>
      </c>
      <c r="X216" s="42" t="s">
        <v>84</v>
      </c>
      <c r="Y216" s="108" t="s">
        <v>85</v>
      </c>
    </row>
    <row r="217">
      <c r="A217" s="46" t="s">
        <v>1724</v>
      </c>
      <c r="B217" s="40">
        <v>46034.0</v>
      </c>
      <c r="C217" s="547">
        <v>13501.0</v>
      </c>
      <c r="D217" s="558" t="s">
        <v>6653</v>
      </c>
      <c r="E217" s="557" t="s">
        <v>1399</v>
      </c>
      <c r="F217" s="558" t="s">
        <v>10856</v>
      </c>
      <c r="G217" s="558" t="s">
        <v>830</v>
      </c>
      <c r="H217" s="558" t="s">
        <v>123</v>
      </c>
      <c r="I217" s="42" t="s">
        <v>67</v>
      </c>
      <c r="J217" s="550">
        <v>45571.0</v>
      </c>
      <c r="K217" s="40">
        <v>46033.0</v>
      </c>
      <c r="L217" s="42" t="s">
        <v>75</v>
      </c>
      <c r="M217" s="443"/>
      <c r="N217" s="42"/>
      <c r="O217" s="443">
        <v>50000.0</v>
      </c>
      <c r="P217" s="95">
        <v>50000.0</v>
      </c>
      <c r="Q217" s="54">
        <v>0.0</v>
      </c>
      <c r="R217" s="51">
        <v>350.0</v>
      </c>
      <c r="S217" s="52">
        <f t="shared" si="2"/>
        <v>49650</v>
      </c>
      <c r="T217" s="42" t="s">
        <v>83</v>
      </c>
      <c r="U217" s="49"/>
      <c r="V217" s="49"/>
      <c r="W217" s="42">
        <v>1.0</v>
      </c>
      <c r="X217" s="42" t="s">
        <v>84</v>
      </c>
      <c r="Y217" s="108" t="s">
        <v>85</v>
      </c>
    </row>
    <row r="218">
      <c r="A218" s="46" t="s">
        <v>1734</v>
      </c>
      <c r="B218" s="40">
        <v>46034.0</v>
      </c>
      <c r="C218" s="547">
        <v>10697.0</v>
      </c>
      <c r="D218" s="558" t="s">
        <v>10857</v>
      </c>
      <c r="E218" s="557" t="s">
        <v>6092</v>
      </c>
      <c r="F218" s="558" t="s">
        <v>6093</v>
      </c>
      <c r="G218" s="558" t="s">
        <v>404</v>
      </c>
      <c r="H218" s="558" t="s">
        <v>72</v>
      </c>
      <c r="I218" s="42" t="s">
        <v>67</v>
      </c>
      <c r="J218" s="550">
        <v>45252.0</v>
      </c>
      <c r="K218" s="40">
        <v>46033.0</v>
      </c>
      <c r="L218" s="42" t="s">
        <v>75</v>
      </c>
      <c r="M218" s="439">
        <v>0.0</v>
      </c>
      <c r="N218" s="42" t="s">
        <v>75</v>
      </c>
      <c r="O218" s="443">
        <v>2024000.0</v>
      </c>
      <c r="P218" s="443">
        <v>0.0</v>
      </c>
      <c r="Q218" s="54">
        <v>0.0</v>
      </c>
      <c r="R218" s="51">
        <v>0.0</v>
      </c>
      <c r="S218" s="52">
        <f t="shared" si="2"/>
        <v>0</v>
      </c>
      <c r="T218" s="42" t="s">
        <v>10615</v>
      </c>
      <c r="U218" s="49">
        <v>46033.0</v>
      </c>
      <c r="V218" s="49">
        <v>46616.0</v>
      </c>
      <c r="W218" s="42">
        <v>19.0</v>
      </c>
      <c r="X218" s="42" t="s">
        <v>10584</v>
      </c>
      <c r="Y218" s="108" t="s">
        <v>85</v>
      </c>
    </row>
    <row r="219">
      <c r="A219" s="46" t="s">
        <v>1748</v>
      </c>
      <c r="B219" s="40">
        <v>46034.0</v>
      </c>
      <c r="C219" s="547">
        <v>10697.0</v>
      </c>
      <c r="D219" s="558" t="s">
        <v>10857</v>
      </c>
      <c r="E219" s="557" t="s">
        <v>6092</v>
      </c>
      <c r="F219" s="558" t="s">
        <v>9040</v>
      </c>
      <c r="G219" s="558" t="s">
        <v>404</v>
      </c>
      <c r="H219" s="558" t="s">
        <v>72</v>
      </c>
      <c r="I219" s="42" t="s">
        <v>67</v>
      </c>
      <c r="J219" s="550">
        <v>45252.0</v>
      </c>
      <c r="K219" s="40">
        <v>46033.0</v>
      </c>
      <c r="L219" s="42" t="s">
        <v>75</v>
      </c>
      <c r="M219" s="439">
        <v>0.0</v>
      </c>
      <c r="N219" s="42" t="s">
        <v>75</v>
      </c>
      <c r="O219" s="443">
        <v>1536000.0</v>
      </c>
      <c r="P219" s="443">
        <v>0.0</v>
      </c>
      <c r="Q219" s="54">
        <v>0.0</v>
      </c>
      <c r="R219" s="51">
        <v>0.0</v>
      </c>
      <c r="S219" s="52">
        <f t="shared" si="2"/>
        <v>0</v>
      </c>
      <c r="T219" s="42" t="s">
        <v>10615</v>
      </c>
      <c r="U219" s="49">
        <v>46033.0</v>
      </c>
      <c r="V219" s="49">
        <v>46840.0</v>
      </c>
      <c r="W219" s="42">
        <v>26.0</v>
      </c>
      <c r="X219" s="42" t="s">
        <v>10584</v>
      </c>
      <c r="Y219" s="108" t="s">
        <v>85</v>
      </c>
    </row>
    <row r="220">
      <c r="A220" s="46" t="s">
        <v>1761</v>
      </c>
      <c r="B220" s="40">
        <v>46034.0</v>
      </c>
      <c r="C220" s="547">
        <v>3621.0</v>
      </c>
      <c r="D220" s="558" t="s">
        <v>2411</v>
      </c>
      <c r="E220" s="557" t="s">
        <v>1938</v>
      </c>
      <c r="F220" s="558" t="s">
        <v>1939</v>
      </c>
      <c r="G220" s="558" t="s">
        <v>1940</v>
      </c>
      <c r="H220" s="558" t="s">
        <v>156</v>
      </c>
      <c r="I220" s="42" t="s">
        <v>67</v>
      </c>
      <c r="J220" s="550">
        <v>44535.0</v>
      </c>
      <c r="K220" s="40">
        <v>46034.0</v>
      </c>
      <c r="L220" s="42" t="s">
        <v>75</v>
      </c>
      <c r="M220" s="439">
        <v>0.0</v>
      </c>
      <c r="N220" s="42" t="s">
        <v>75</v>
      </c>
      <c r="O220" s="443">
        <v>78000.0</v>
      </c>
      <c r="P220" s="103">
        <v>78000.0</v>
      </c>
      <c r="Q220" s="54">
        <v>0.0</v>
      </c>
      <c r="R220" s="51">
        <v>4440.0</v>
      </c>
      <c r="S220" s="52">
        <f t="shared" si="2"/>
        <v>73560</v>
      </c>
      <c r="T220" s="42" t="s">
        <v>83</v>
      </c>
      <c r="U220" s="49">
        <v>46034.0</v>
      </c>
      <c r="V220" s="49">
        <v>46064.0</v>
      </c>
      <c r="W220" s="42">
        <v>1.0</v>
      </c>
      <c r="X220" s="42" t="s">
        <v>98</v>
      </c>
      <c r="Y220" s="108" t="s">
        <v>85</v>
      </c>
    </row>
    <row r="221">
      <c r="A221" s="46" t="s">
        <v>1775</v>
      </c>
      <c r="B221" s="40">
        <v>46034.0</v>
      </c>
      <c r="C221" s="547">
        <v>6285.0</v>
      </c>
      <c r="D221" s="558" t="s">
        <v>6591</v>
      </c>
      <c r="E221" s="557" t="s">
        <v>2389</v>
      </c>
      <c r="F221" s="558" t="s">
        <v>9301</v>
      </c>
      <c r="G221" s="558" t="s">
        <v>2392</v>
      </c>
      <c r="H221" s="558" t="s">
        <v>156</v>
      </c>
      <c r="I221" s="42" t="s">
        <v>67</v>
      </c>
      <c r="J221" s="550">
        <v>44754.0</v>
      </c>
      <c r="K221" s="40">
        <v>46034.0</v>
      </c>
      <c r="L221" s="42" t="s">
        <v>75</v>
      </c>
      <c r="M221" s="439">
        <v>0.0</v>
      </c>
      <c r="N221" s="42" t="s">
        <v>75</v>
      </c>
      <c r="O221" s="443">
        <v>118000.0</v>
      </c>
      <c r="P221" s="103">
        <v>118000.0</v>
      </c>
      <c r="Q221" s="54">
        <v>0.0</v>
      </c>
      <c r="R221" s="51">
        <v>826.0</v>
      </c>
      <c r="S221" s="52">
        <f t="shared" si="2"/>
        <v>117174</v>
      </c>
      <c r="T221" s="42" t="s">
        <v>83</v>
      </c>
      <c r="U221" s="49">
        <v>46034.0</v>
      </c>
      <c r="V221" s="49">
        <v>46064.0</v>
      </c>
      <c r="W221" s="42">
        <v>1.0</v>
      </c>
      <c r="X221" s="42" t="s">
        <v>84</v>
      </c>
      <c r="Y221" s="108" t="s">
        <v>85</v>
      </c>
    </row>
    <row r="222">
      <c r="A222" s="46" t="s">
        <v>1785</v>
      </c>
      <c r="B222" s="40">
        <v>46034.0</v>
      </c>
      <c r="C222" s="547">
        <v>6348.0</v>
      </c>
      <c r="D222" s="558" t="s">
        <v>6548</v>
      </c>
      <c r="E222" s="557" t="s">
        <v>2507</v>
      </c>
      <c r="F222" s="558" t="s">
        <v>2508</v>
      </c>
      <c r="G222" s="558" t="s">
        <v>155</v>
      </c>
      <c r="H222" s="558" t="s">
        <v>156</v>
      </c>
      <c r="I222" s="42" t="s">
        <v>67</v>
      </c>
      <c r="J222" s="550">
        <v>44760.0</v>
      </c>
      <c r="K222" s="40">
        <v>46034.0</v>
      </c>
      <c r="L222" s="42" t="s">
        <v>75</v>
      </c>
      <c r="M222" s="439">
        <v>78000.0</v>
      </c>
      <c r="N222" s="42" t="s">
        <v>75</v>
      </c>
      <c r="O222" s="443">
        <v>80063.0</v>
      </c>
      <c r="P222" s="140">
        <v>80063.0</v>
      </c>
      <c r="Q222" s="54">
        <v>0.0</v>
      </c>
      <c r="R222" s="54">
        <v>0.0</v>
      </c>
      <c r="S222" s="52">
        <f t="shared" si="2"/>
        <v>80063</v>
      </c>
      <c r="T222" s="42" t="s">
        <v>112</v>
      </c>
      <c r="U222" s="49">
        <v>46034.0</v>
      </c>
      <c r="V222" s="49">
        <v>46064.0</v>
      </c>
      <c r="W222" s="42">
        <v>1.0</v>
      </c>
      <c r="X222" s="42" t="s">
        <v>98</v>
      </c>
      <c r="Y222" s="108" t="s">
        <v>85</v>
      </c>
    </row>
    <row r="223">
      <c r="A223" s="46" t="s">
        <v>1796</v>
      </c>
      <c r="B223" s="40">
        <v>46034.0</v>
      </c>
      <c r="C223" s="547">
        <v>1485.0</v>
      </c>
      <c r="D223" s="558" t="s">
        <v>2265</v>
      </c>
      <c r="E223" s="557" t="s">
        <v>2259</v>
      </c>
      <c r="F223" s="558" t="s">
        <v>2260</v>
      </c>
      <c r="G223" s="558" t="s">
        <v>2261</v>
      </c>
      <c r="H223" s="558" t="s">
        <v>1137</v>
      </c>
      <c r="I223" s="42" t="s">
        <v>67</v>
      </c>
      <c r="J223" s="550">
        <v>44367.0</v>
      </c>
      <c r="K223" s="40">
        <v>46034.0</v>
      </c>
      <c r="L223" s="42" t="s">
        <v>75</v>
      </c>
      <c r="M223" s="439">
        <v>0.0</v>
      </c>
      <c r="N223" s="42" t="s">
        <v>75</v>
      </c>
      <c r="O223" s="439">
        <v>78000.0</v>
      </c>
      <c r="P223" s="166">
        <v>78000.0</v>
      </c>
      <c r="Q223" s="54">
        <v>0.0</v>
      </c>
      <c r="R223" s="54">
        <v>4440.0</v>
      </c>
      <c r="S223" s="52">
        <f t="shared" si="2"/>
        <v>73560</v>
      </c>
      <c r="T223" s="42" t="s">
        <v>83</v>
      </c>
      <c r="U223" s="49">
        <v>46034.0</v>
      </c>
      <c r="V223" s="49">
        <v>46064.0</v>
      </c>
      <c r="W223" s="42">
        <v>1.0</v>
      </c>
      <c r="X223" s="42" t="s">
        <v>98</v>
      </c>
      <c r="Y223" s="108" t="s">
        <v>85</v>
      </c>
    </row>
    <row r="224">
      <c r="A224" s="46" t="s">
        <v>1804</v>
      </c>
      <c r="B224" s="40">
        <v>46034.0</v>
      </c>
      <c r="C224" s="547">
        <v>1288.0</v>
      </c>
      <c r="D224" s="558" t="s">
        <v>2821</v>
      </c>
      <c r="E224" s="557" t="s">
        <v>2436</v>
      </c>
      <c r="F224" s="558" t="s">
        <v>2437</v>
      </c>
      <c r="G224" s="558" t="s">
        <v>1765</v>
      </c>
      <c r="H224" s="558" t="s">
        <v>1766</v>
      </c>
      <c r="I224" s="42" t="s">
        <v>67</v>
      </c>
      <c r="J224" s="550">
        <v>44356.0</v>
      </c>
      <c r="K224" s="40">
        <v>46034.0</v>
      </c>
      <c r="L224" s="42" t="s">
        <v>75</v>
      </c>
      <c r="M224" s="439">
        <v>0.0</v>
      </c>
      <c r="N224" s="42" t="s">
        <v>75</v>
      </c>
      <c r="O224" s="443">
        <v>118000.0</v>
      </c>
      <c r="P224" s="103">
        <v>118000.0</v>
      </c>
      <c r="Q224" s="54">
        <v>0.0</v>
      </c>
      <c r="R224" s="51">
        <v>4440.0</v>
      </c>
      <c r="S224" s="52">
        <f t="shared" si="2"/>
        <v>113560</v>
      </c>
      <c r="T224" s="42" t="s">
        <v>83</v>
      </c>
      <c r="U224" s="49">
        <v>46034.0</v>
      </c>
      <c r="V224" s="49">
        <v>46064.0</v>
      </c>
      <c r="W224" s="42">
        <v>1.0</v>
      </c>
      <c r="X224" s="42" t="s">
        <v>84</v>
      </c>
      <c r="Y224" s="108" t="s">
        <v>85</v>
      </c>
    </row>
    <row r="225">
      <c r="A225" s="46" t="s">
        <v>1809</v>
      </c>
      <c r="B225" s="40">
        <v>46034.0</v>
      </c>
      <c r="C225" s="547">
        <v>4289.0</v>
      </c>
      <c r="D225" s="558" t="s">
        <v>10861</v>
      </c>
      <c r="E225" s="557" t="s">
        <v>4658</v>
      </c>
      <c r="F225" s="558" t="s">
        <v>7259</v>
      </c>
      <c r="G225" s="558" t="s">
        <v>342</v>
      </c>
      <c r="H225" s="558" t="s">
        <v>200</v>
      </c>
      <c r="I225" s="42" t="s">
        <v>67</v>
      </c>
      <c r="J225" s="550">
        <v>44580.0</v>
      </c>
      <c r="K225" s="40">
        <v>46034.0</v>
      </c>
      <c r="L225" s="42" t="s">
        <v>75</v>
      </c>
      <c r="M225" s="439">
        <v>0.0</v>
      </c>
      <c r="N225" s="42" t="s">
        <v>75</v>
      </c>
      <c r="O225" s="443">
        <v>1298041.0</v>
      </c>
      <c r="P225" s="140">
        <v>1298041.0</v>
      </c>
      <c r="Q225" s="54">
        <v>0.0</v>
      </c>
      <c r="R225" s="51">
        <v>0.0</v>
      </c>
      <c r="S225" s="52">
        <f t="shared" si="2"/>
        <v>1298041</v>
      </c>
      <c r="T225" s="42" t="s">
        <v>112</v>
      </c>
      <c r="U225" s="49">
        <v>46034.0</v>
      </c>
      <c r="V225" s="49">
        <v>46402.0</v>
      </c>
      <c r="W225" s="42">
        <v>12.0</v>
      </c>
      <c r="X225" s="42" t="s">
        <v>84</v>
      </c>
      <c r="Y225" s="108" t="s">
        <v>85</v>
      </c>
    </row>
    <row r="226">
      <c r="A226" s="46" t="s">
        <v>1818</v>
      </c>
      <c r="B226" s="40">
        <v>46034.0</v>
      </c>
      <c r="C226" s="547">
        <v>2647.0</v>
      </c>
      <c r="D226" s="558" t="s">
        <v>2529</v>
      </c>
      <c r="E226" s="557" t="s">
        <v>2214</v>
      </c>
      <c r="F226" s="558" t="s">
        <v>2215</v>
      </c>
      <c r="G226" s="558" t="s">
        <v>1889</v>
      </c>
      <c r="H226" s="558" t="s">
        <v>156</v>
      </c>
      <c r="I226" s="42" t="s">
        <v>67</v>
      </c>
      <c r="J226" s="550">
        <v>44461.0</v>
      </c>
      <c r="K226" s="40">
        <v>46034.0</v>
      </c>
      <c r="L226" s="42" t="s">
        <v>75</v>
      </c>
      <c r="M226" s="439">
        <v>0.0</v>
      </c>
      <c r="N226" s="42" t="s">
        <v>75</v>
      </c>
      <c r="O226" s="439">
        <v>78000.0</v>
      </c>
      <c r="P226" s="166">
        <v>78000.0</v>
      </c>
      <c r="Q226" s="54">
        <v>0.0</v>
      </c>
      <c r="R226" s="51">
        <v>4440.0</v>
      </c>
      <c r="S226" s="52">
        <f t="shared" si="2"/>
        <v>73560</v>
      </c>
      <c r="T226" s="42" t="s">
        <v>83</v>
      </c>
      <c r="U226" s="49">
        <v>46034.0</v>
      </c>
      <c r="V226" s="49">
        <v>46065.0</v>
      </c>
      <c r="W226" s="42">
        <v>1.0</v>
      </c>
      <c r="X226" s="42" t="s">
        <v>98</v>
      </c>
      <c r="Y226" s="108" t="s">
        <v>85</v>
      </c>
    </row>
    <row r="227">
      <c r="A227" s="46" t="s">
        <v>1823</v>
      </c>
      <c r="B227" s="40">
        <v>46034.0</v>
      </c>
      <c r="C227" s="547">
        <v>9709.0</v>
      </c>
      <c r="D227" s="558" t="s">
        <v>2479</v>
      </c>
      <c r="E227" s="557" t="s">
        <v>2480</v>
      </c>
      <c r="F227" s="558" t="s">
        <v>6979</v>
      </c>
      <c r="G227" s="558" t="s">
        <v>70</v>
      </c>
      <c r="H227" s="558" t="s">
        <v>72</v>
      </c>
      <c r="I227" s="42" t="s">
        <v>67</v>
      </c>
      <c r="J227" s="550">
        <v>45137.0</v>
      </c>
      <c r="K227" s="40">
        <v>46034.0</v>
      </c>
      <c r="L227" s="42" t="s">
        <v>75</v>
      </c>
      <c r="M227" s="439">
        <v>0.0</v>
      </c>
      <c r="N227" s="42" t="s">
        <v>75</v>
      </c>
      <c r="O227" s="443">
        <v>528000.0</v>
      </c>
      <c r="P227" s="443">
        <v>0.0</v>
      </c>
      <c r="Q227" s="54">
        <v>0.0</v>
      </c>
      <c r="R227" s="54">
        <v>0.0</v>
      </c>
      <c r="S227" s="52">
        <f t="shared" si="2"/>
        <v>0</v>
      </c>
      <c r="T227" s="42" t="s">
        <v>10615</v>
      </c>
      <c r="U227" s="49">
        <v>46034.0</v>
      </c>
      <c r="V227" s="49">
        <v>46351.0</v>
      </c>
      <c r="W227" s="42">
        <v>10.0</v>
      </c>
      <c r="X227" s="42" t="s">
        <v>10584</v>
      </c>
      <c r="Y227" s="108" t="s">
        <v>85</v>
      </c>
    </row>
    <row r="228">
      <c r="A228" s="46" t="s">
        <v>1832</v>
      </c>
      <c r="B228" s="40">
        <v>46034.0</v>
      </c>
      <c r="C228" s="547">
        <v>9709.0</v>
      </c>
      <c r="D228" s="558" t="s">
        <v>2479</v>
      </c>
      <c r="E228" s="557" t="s">
        <v>2480</v>
      </c>
      <c r="F228" s="558" t="s">
        <v>7221</v>
      </c>
      <c r="G228" s="558" t="s">
        <v>70</v>
      </c>
      <c r="H228" s="558" t="s">
        <v>72</v>
      </c>
      <c r="I228" s="42" t="s">
        <v>67</v>
      </c>
      <c r="J228" s="550">
        <v>45137.0</v>
      </c>
      <c r="K228" s="40">
        <v>46034.0</v>
      </c>
      <c r="L228" s="42" t="s">
        <v>75</v>
      </c>
      <c r="M228" s="439">
        <v>0.0</v>
      </c>
      <c r="N228" s="42" t="s">
        <v>75</v>
      </c>
      <c r="O228" s="443">
        <v>844000.0</v>
      </c>
      <c r="P228" s="443">
        <v>0.0</v>
      </c>
      <c r="Q228" s="54">
        <v>0.0</v>
      </c>
      <c r="R228" s="54">
        <v>0.0</v>
      </c>
      <c r="S228" s="52">
        <f t="shared" si="2"/>
        <v>0</v>
      </c>
      <c r="T228" s="42" t="s">
        <v>10615</v>
      </c>
      <c r="U228" s="49">
        <v>46034.0</v>
      </c>
      <c r="V228" s="49">
        <v>46277.0</v>
      </c>
      <c r="W228" s="42">
        <v>8.0</v>
      </c>
      <c r="X228" s="42" t="s">
        <v>10584</v>
      </c>
      <c r="Y228" s="108" t="s">
        <v>85</v>
      </c>
    </row>
    <row r="229">
      <c r="A229" s="46" t="s">
        <v>1839</v>
      </c>
      <c r="B229" s="40">
        <v>46034.0</v>
      </c>
      <c r="C229" s="547">
        <v>9709.0</v>
      </c>
      <c r="D229" s="558" t="s">
        <v>2479</v>
      </c>
      <c r="E229" s="557" t="s">
        <v>2480</v>
      </c>
      <c r="F229" s="558" t="s">
        <v>2481</v>
      </c>
      <c r="G229" s="558" t="s">
        <v>70</v>
      </c>
      <c r="H229" s="558" t="s">
        <v>72</v>
      </c>
      <c r="I229" s="42" t="s">
        <v>67</v>
      </c>
      <c r="J229" s="550">
        <v>45137.0</v>
      </c>
      <c r="K229" s="40">
        <v>46034.0</v>
      </c>
      <c r="L229" s="42" t="s">
        <v>75</v>
      </c>
      <c r="M229" s="439">
        <v>0.0</v>
      </c>
      <c r="N229" s="42" t="s">
        <v>75</v>
      </c>
      <c r="O229" s="443">
        <v>204000.0</v>
      </c>
      <c r="P229" s="443">
        <v>0.0</v>
      </c>
      <c r="Q229" s="54">
        <v>0.0</v>
      </c>
      <c r="R229" s="54">
        <v>0.0</v>
      </c>
      <c r="S229" s="52">
        <f t="shared" si="2"/>
        <v>0</v>
      </c>
      <c r="T229" s="42" t="s">
        <v>10615</v>
      </c>
      <c r="U229" s="49">
        <v>46034.0</v>
      </c>
      <c r="V229" s="49">
        <v>46102.0</v>
      </c>
      <c r="W229" s="42">
        <v>2.0</v>
      </c>
      <c r="X229" s="42" t="s">
        <v>10584</v>
      </c>
      <c r="Y229" s="108" t="s">
        <v>85</v>
      </c>
    </row>
    <row r="230">
      <c r="A230" s="46" t="s">
        <v>1847</v>
      </c>
      <c r="B230" s="40">
        <v>46034.0</v>
      </c>
      <c r="C230" s="547">
        <v>15774.0</v>
      </c>
      <c r="D230" s="558" t="s">
        <v>10862</v>
      </c>
      <c r="E230" s="557" t="s">
        <v>10863</v>
      </c>
      <c r="F230" s="558" t="s">
        <v>7068</v>
      </c>
      <c r="G230" s="558" t="s">
        <v>723</v>
      </c>
      <c r="H230" s="558" t="s">
        <v>72</v>
      </c>
      <c r="I230" s="42" t="s">
        <v>67</v>
      </c>
      <c r="J230" s="550">
        <v>45840.0</v>
      </c>
      <c r="K230" s="40">
        <v>46034.0</v>
      </c>
      <c r="L230" s="42" t="s">
        <v>75</v>
      </c>
      <c r="M230" s="439">
        <v>0.0</v>
      </c>
      <c r="N230" s="42" t="s">
        <v>75</v>
      </c>
      <c r="O230" s="443">
        <v>858067.0</v>
      </c>
      <c r="P230" s="140">
        <v>858000.0</v>
      </c>
      <c r="Q230" s="54">
        <v>0.0</v>
      </c>
      <c r="R230" s="54">
        <v>0.0</v>
      </c>
      <c r="S230" s="52">
        <f t="shared" si="2"/>
        <v>858000</v>
      </c>
      <c r="T230" s="42" t="s">
        <v>112</v>
      </c>
      <c r="U230" s="49">
        <v>46034.0</v>
      </c>
      <c r="V230" s="49">
        <v>46394.0</v>
      </c>
      <c r="W230" s="42">
        <v>12.0</v>
      </c>
      <c r="X230" s="42" t="s">
        <v>98</v>
      </c>
      <c r="Y230" s="108" t="s">
        <v>85</v>
      </c>
    </row>
    <row r="231">
      <c r="A231" s="46" t="s">
        <v>1855</v>
      </c>
      <c r="B231" s="40">
        <v>46034.0</v>
      </c>
      <c r="C231" s="547">
        <v>14213.0</v>
      </c>
      <c r="D231" s="558" t="s">
        <v>10864</v>
      </c>
      <c r="E231" s="557" t="s">
        <v>1282</v>
      </c>
      <c r="F231" s="558" t="s">
        <v>1283</v>
      </c>
      <c r="G231" s="558" t="s">
        <v>284</v>
      </c>
      <c r="H231" s="558" t="s">
        <v>156</v>
      </c>
      <c r="I231" s="42" t="s">
        <v>67</v>
      </c>
      <c r="J231" s="550">
        <v>45652.0</v>
      </c>
      <c r="K231" s="40">
        <v>46034.0</v>
      </c>
      <c r="L231" s="42" t="s">
        <v>75</v>
      </c>
      <c r="M231" s="439">
        <v>0.0</v>
      </c>
      <c r="N231" s="42" t="s">
        <v>75</v>
      </c>
      <c r="O231" s="443">
        <v>167000.0</v>
      </c>
      <c r="P231" s="443">
        <v>0.0</v>
      </c>
      <c r="Q231" s="54">
        <v>0.0</v>
      </c>
      <c r="R231" s="54">
        <v>0.0</v>
      </c>
      <c r="S231" s="52">
        <f t="shared" si="2"/>
        <v>0</v>
      </c>
      <c r="T231" s="42" t="s">
        <v>10615</v>
      </c>
      <c r="U231" s="49">
        <v>46034.0</v>
      </c>
      <c r="V231" s="49">
        <v>46086.0</v>
      </c>
      <c r="W231" s="42">
        <v>2.0</v>
      </c>
      <c r="X231" s="42" t="s">
        <v>10584</v>
      </c>
      <c r="Y231" s="108" t="s">
        <v>85</v>
      </c>
    </row>
    <row r="232">
      <c r="A232" s="46" t="s">
        <v>10865</v>
      </c>
      <c r="B232" s="40">
        <v>46034.0</v>
      </c>
      <c r="C232" s="547">
        <v>14092.0</v>
      </c>
      <c r="D232" s="558" t="s">
        <v>10866</v>
      </c>
      <c r="E232" s="557" t="s">
        <v>10867</v>
      </c>
      <c r="F232" s="558" t="s">
        <v>10868</v>
      </c>
      <c r="G232" s="558" t="s">
        <v>913</v>
      </c>
      <c r="H232" s="558" t="s">
        <v>156</v>
      </c>
      <c r="I232" s="42" t="s">
        <v>67</v>
      </c>
      <c r="J232" s="550">
        <v>45636.0</v>
      </c>
      <c r="K232" s="40">
        <v>46034.0</v>
      </c>
      <c r="L232" s="42" t="s">
        <v>75</v>
      </c>
      <c r="M232" s="439">
        <v>0.0</v>
      </c>
      <c r="N232" s="42" t="s">
        <v>75</v>
      </c>
      <c r="O232" s="443">
        <v>1298081.0</v>
      </c>
      <c r="P232" s="140">
        <v>1298081.0</v>
      </c>
      <c r="Q232" s="54">
        <v>0.0</v>
      </c>
      <c r="R232" s="54">
        <v>0.0</v>
      </c>
      <c r="S232" s="52">
        <f t="shared" si="2"/>
        <v>1298081</v>
      </c>
      <c r="T232" s="42" t="s">
        <v>112</v>
      </c>
      <c r="U232" s="49">
        <v>46034.0</v>
      </c>
      <c r="V232" s="49">
        <v>46400.0</v>
      </c>
      <c r="W232" s="42">
        <v>12.0</v>
      </c>
      <c r="X232" s="42" t="s">
        <v>84</v>
      </c>
      <c r="Y232" s="108" t="s">
        <v>85</v>
      </c>
    </row>
    <row r="233">
      <c r="A233" s="158" t="s">
        <v>10869</v>
      </c>
      <c r="B233" s="40">
        <v>46034.0</v>
      </c>
      <c r="C233" s="547">
        <v>17397.0</v>
      </c>
      <c r="D233" s="558" t="s">
        <v>10870</v>
      </c>
      <c r="E233" s="557" t="s">
        <v>10871</v>
      </c>
      <c r="F233" s="752" t="s">
        <v>10872</v>
      </c>
      <c r="G233" s="558" t="s">
        <v>2711</v>
      </c>
      <c r="H233" s="558" t="s">
        <v>156</v>
      </c>
      <c r="I233" s="42" t="s">
        <v>67</v>
      </c>
      <c r="J233" s="550">
        <v>46025.0</v>
      </c>
      <c r="K233" s="40">
        <v>46034.0</v>
      </c>
      <c r="L233" s="42" t="s">
        <v>75</v>
      </c>
      <c r="M233" s="439">
        <v>0.0</v>
      </c>
      <c r="N233" s="42" t="s">
        <v>75</v>
      </c>
      <c r="O233" s="443">
        <v>1688067.0</v>
      </c>
      <c r="P233" s="140">
        <v>1688067.0</v>
      </c>
      <c r="Q233" s="54">
        <v>0.0</v>
      </c>
      <c r="R233" s="54">
        <v>0.0</v>
      </c>
      <c r="S233" s="52">
        <f t="shared" si="2"/>
        <v>1688067</v>
      </c>
      <c r="T233" s="42" t="s">
        <v>112</v>
      </c>
      <c r="U233" s="49">
        <v>46034.0</v>
      </c>
      <c r="V233" s="49">
        <v>46459.0</v>
      </c>
      <c r="W233" s="42">
        <v>12.0</v>
      </c>
      <c r="X233" s="42" t="s">
        <v>10584</v>
      </c>
      <c r="Y233" s="42" t="s">
        <v>221</v>
      </c>
    </row>
    <row r="234">
      <c r="A234" s="46" t="s">
        <v>10873</v>
      </c>
      <c r="B234" s="40">
        <v>46034.0</v>
      </c>
      <c r="C234" s="547">
        <v>17397.0</v>
      </c>
      <c r="D234" s="558" t="s">
        <v>10870</v>
      </c>
      <c r="E234" s="557" t="s">
        <v>10871</v>
      </c>
      <c r="F234" s="752" t="s">
        <v>10872</v>
      </c>
      <c r="G234" s="558" t="s">
        <v>2711</v>
      </c>
      <c r="H234" s="558" t="s">
        <v>156</v>
      </c>
      <c r="I234" s="42" t="s">
        <v>67</v>
      </c>
      <c r="J234" s="550">
        <v>46025.0</v>
      </c>
      <c r="K234" s="513"/>
      <c r="L234" s="547"/>
      <c r="M234" s="439">
        <v>236000.0</v>
      </c>
      <c r="N234" s="42" t="s">
        <v>75</v>
      </c>
      <c r="O234" s="443">
        <v>0.0</v>
      </c>
      <c r="P234" s="443">
        <v>0.0</v>
      </c>
      <c r="Q234" s="51">
        <v>0.0</v>
      </c>
      <c r="R234" s="51">
        <v>0.0</v>
      </c>
      <c r="S234" s="52">
        <f t="shared" si="2"/>
        <v>0</v>
      </c>
      <c r="T234" s="42" t="s">
        <v>248</v>
      </c>
      <c r="U234" s="49">
        <v>46034.0</v>
      </c>
      <c r="V234" s="49">
        <v>46459.0</v>
      </c>
      <c r="W234" s="42">
        <v>2.0</v>
      </c>
      <c r="X234" s="42" t="s">
        <v>10584</v>
      </c>
      <c r="Y234" s="108" t="s">
        <v>85</v>
      </c>
    </row>
    <row r="235">
      <c r="A235" s="46" t="s">
        <v>10874</v>
      </c>
      <c r="B235" s="40">
        <v>46034.0</v>
      </c>
      <c r="C235" s="547">
        <v>6899.0</v>
      </c>
      <c r="D235" s="558" t="s">
        <v>2001</v>
      </c>
      <c r="E235" s="557" t="s">
        <v>2002</v>
      </c>
      <c r="F235" s="558" t="s">
        <v>2534</v>
      </c>
      <c r="G235" s="558" t="s">
        <v>315</v>
      </c>
      <c r="H235" s="558" t="s">
        <v>177</v>
      </c>
      <c r="I235" s="42" t="s">
        <v>67</v>
      </c>
      <c r="J235" s="550">
        <v>44812.0</v>
      </c>
      <c r="K235" s="40">
        <v>46034.0</v>
      </c>
      <c r="L235" s="42" t="s">
        <v>75</v>
      </c>
      <c r="M235" s="439">
        <v>0.0</v>
      </c>
      <c r="N235" s="42" t="s">
        <v>75</v>
      </c>
      <c r="O235" s="439">
        <v>78000.0</v>
      </c>
      <c r="P235" s="166">
        <v>78000.0</v>
      </c>
      <c r="Q235" s="51">
        <v>0.0</v>
      </c>
      <c r="R235" s="51">
        <v>4400.0</v>
      </c>
      <c r="S235" s="52">
        <f t="shared" si="2"/>
        <v>73600</v>
      </c>
      <c r="T235" s="42" t="s">
        <v>83</v>
      </c>
      <c r="U235" s="49">
        <v>46034.0</v>
      </c>
      <c r="V235" s="49">
        <v>46064.0</v>
      </c>
      <c r="W235" s="42">
        <v>1.0</v>
      </c>
      <c r="X235" s="42" t="s">
        <v>98</v>
      </c>
      <c r="Y235" s="108" t="s">
        <v>85</v>
      </c>
    </row>
    <row r="236">
      <c r="A236" s="46" t="s">
        <v>10875</v>
      </c>
      <c r="B236" s="40">
        <v>46034.0</v>
      </c>
      <c r="C236" s="547">
        <v>6058.0</v>
      </c>
      <c r="D236" s="558" t="s">
        <v>1797</v>
      </c>
      <c r="E236" s="557" t="s">
        <v>1798</v>
      </c>
      <c r="F236" s="558" t="s">
        <v>2100</v>
      </c>
      <c r="G236" s="558" t="s">
        <v>812</v>
      </c>
      <c r="H236" s="558" t="s">
        <v>123</v>
      </c>
      <c r="I236" s="42" t="s">
        <v>67</v>
      </c>
      <c r="J236" s="550">
        <v>44730.0</v>
      </c>
      <c r="K236" s="40">
        <v>46034.0</v>
      </c>
      <c r="L236" s="42" t="s">
        <v>75</v>
      </c>
      <c r="M236" s="439">
        <v>0.0</v>
      </c>
      <c r="N236" s="42" t="s">
        <v>75</v>
      </c>
      <c r="O236" s="443">
        <v>1298000.0</v>
      </c>
      <c r="P236" s="103">
        <v>1298000.0</v>
      </c>
      <c r="Q236" s="51">
        <v>0.0</v>
      </c>
      <c r="R236" s="51">
        <v>9086.0</v>
      </c>
      <c r="S236" s="52">
        <f t="shared" si="2"/>
        <v>1288914</v>
      </c>
      <c r="T236" s="42" t="s">
        <v>83</v>
      </c>
      <c r="U236" s="49">
        <v>46034.0</v>
      </c>
      <c r="V236" s="49">
        <v>46396.0</v>
      </c>
      <c r="W236" s="42">
        <v>12.0</v>
      </c>
      <c r="X236" s="42" t="s">
        <v>84</v>
      </c>
      <c r="Y236" s="108" t="s">
        <v>85</v>
      </c>
    </row>
    <row r="237">
      <c r="A237" s="46" t="s">
        <v>10876</v>
      </c>
      <c r="B237" s="40">
        <v>46034.0</v>
      </c>
      <c r="C237" s="547">
        <v>6058.0</v>
      </c>
      <c r="D237" s="558" t="s">
        <v>1797</v>
      </c>
      <c r="E237" s="557" t="s">
        <v>1798</v>
      </c>
      <c r="F237" s="558" t="s">
        <v>2021</v>
      </c>
      <c r="G237" s="558" t="s">
        <v>812</v>
      </c>
      <c r="H237" s="558" t="s">
        <v>123</v>
      </c>
      <c r="I237" s="42" t="s">
        <v>67</v>
      </c>
      <c r="J237" s="550">
        <v>44730.0</v>
      </c>
      <c r="K237" s="40">
        <v>46034.0</v>
      </c>
      <c r="L237" s="42" t="s">
        <v>75</v>
      </c>
      <c r="M237" s="439">
        <v>0.0</v>
      </c>
      <c r="N237" s="42" t="s">
        <v>75</v>
      </c>
      <c r="O237" s="443">
        <v>118000.0</v>
      </c>
      <c r="P237" s="103">
        <v>118000.0</v>
      </c>
      <c r="Q237" s="51">
        <v>0.0</v>
      </c>
      <c r="R237" s="51">
        <v>2360.0</v>
      </c>
      <c r="S237" s="52">
        <f t="shared" si="2"/>
        <v>115640</v>
      </c>
      <c r="T237" s="42" t="s">
        <v>83</v>
      </c>
      <c r="U237" s="49">
        <v>46034.0</v>
      </c>
      <c r="V237" s="49">
        <v>46070.0</v>
      </c>
      <c r="W237" s="42">
        <v>1.0</v>
      </c>
      <c r="X237" s="42" t="s">
        <v>84</v>
      </c>
      <c r="Y237" s="108" t="s">
        <v>85</v>
      </c>
    </row>
    <row r="238">
      <c r="A238" s="46" t="s">
        <v>10877</v>
      </c>
      <c r="B238" s="40">
        <v>46034.0</v>
      </c>
      <c r="C238" s="547">
        <v>5169.0</v>
      </c>
      <c r="D238" s="558" t="s">
        <v>8818</v>
      </c>
      <c r="E238" s="557" t="s">
        <v>7003</v>
      </c>
      <c r="F238" s="558" t="s">
        <v>3993</v>
      </c>
      <c r="G238" s="558" t="s">
        <v>3995</v>
      </c>
      <c r="H238" s="558" t="s">
        <v>134</v>
      </c>
      <c r="I238" s="42" t="s">
        <v>67</v>
      </c>
      <c r="J238" s="550">
        <v>44644.0</v>
      </c>
      <c r="K238" s="40">
        <v>46034.0</v>
      </c>
      <c r="L238" s="42" t="s">
        <v>75</v>
      </c>
      <c r="M238" s="439">
        <v>0.0</v>
      </c>
      <c r="N238" s="42" t="s">
        <v>75</v>
      </c>
      <c r="O238" s="443">
        <v>78082.0</v>
      </c>
      <c r="P238" s="140">
        <v>78082.0</v>
      </c>
      <c r="Q238" s="51">
        <v>0.0</v>
      </c>
      <c r="R238" s="51">
        <v>0.0</v>
      </c>
      <c r="S238" s="52">
        <f t="shared" si="2"/>
        <v>78082</v>
      </c>
      <c r="T238" s="42" t="s">
        <v>112</v>
      </c>
      <c r="U238" s="49">
        <v>46034.0</v>
      </c>
      <c r="V238" s="49">
        <v>46064.0</v>
      </c>
      <c r="W238" s="42">
        <v>1.0</v>
      </c>
      <c r="X238" s="42" t="s">
        <v>98</v>
      </c>
      <c r="Y238" s="108" t="s">
        <v>85</v>
      </c>
    </row>
    <row r="239">
      <c r="A239" s="46" t="s">
        <v>10878</v>
      </c>
      <c r="B239" s="40">
        <v>46034.0</v>
      </c>
      <c r="C239" s="547">
        <v>12403.0</v>
      </c>
      <c r="D239" s="558" t="s">
        <v>4285</v>
      </c>
      <c r="E239" s="557" t="s">
        <v>2144</v>
      </c>
      <c r="F239" s="558" t="s">
        <v>10879</v>
      </c>
      <c r="G239" s="558" t="s">
        <v>1418</v>
      </c>
      <c r="H239" s="558" t="s">
        <v>156</v>
      </c>
      <c r="I239" s="42" t="s">
        <v>67</v>
      </c>
      <c r="J239" s="550">
        <v>45452.0</v>
      </c>
      <c r="K239" s="40">
        <v>46034.0</v>
      </c>
      <c r="L239" s="42" t="s">
        <v>75</v>
      </c>
      <c r="M239" s="439">
        <v>0.0</v>
      </c>
      <c r="N239" s="42" t="s">
        <v>75</v>
      </c>
      <c r="O239" s="443">
        <v>234092.0</v>
      </c>
      <c r="P239" s="140">
        <v>234000.0</v>
      </c>
      <c r="Q239" s="51">
        <v>0.0</v>
      </c>
      <c r="R239" s="51">
        <v>0.0</v>
      </c>
      <c r="S239" s="52">
        <f t="shared" si="2"/>
        <v>234000</v>
      </c>
      <c r="T239" s="42" t="s">
        <v>112</v>
      </c>
      <c r="U239" s="49">
        <v>46034.0</v>
      </c>
      <c r="V239" s="49">
        <v>46126.0</v>
      </c>
      <c r="W239" s="42">
        <v>3.0</v>
      </c>
      <c r="X239" s="42" t="s">
        <v>98</v>
      </c>
      <c r="Y239" s="108" t="s">
        <v>85</v>
      </c>
    </row>
    <row r="240">
      <c r="A240" s="46" t="s">
        <v>10880</v>
      </c>
      <c r="B240" s="40">
        <v>46034.0</v>
      </c>
      <c r="C240" s="547">
        <v>6737.0</v>
      </c>
      <c r="D240" s="558" t="s">
        <v>1507</v>
      </c>
      <c r="E240" s="557" t="s">
        <v>1408</v>
      </c>
      <c r="F240" s="558" t="s">
        <v>1410</v>
      </c>
      <c r="G240" s="558" t="s">
        <v>243</v>
      </c>
      <c r="H240" s="558" t="s">
        <v>123</v>
      </c>
      <c r="I240" s="42" t="s">
        <v>67</v>
      </c>
      <c r="J240" s="550">
        <v>44797.0</v>
      </c>
      <c r="K240" s="40">
        <v>46034.0</v>
      </c>
      <c r="L240" s="42" t="s">
        <v>75</v>
      </c>
      <c r="M240" s="439">
        <v>118000.0</v>
      </c>
      <c r="N240" s="40">
        <v>46035.0</v>
      </c>
      <c r="O240" s="443">
        <v>220040.0</v>
      </c>
      <c r="P240" s="140">
        <v>220040.0</v>
      </c>
      <c r="Q240" s="51">
        <v>0.0</v>
      </c>
      <c r="R240" s="51">
        <v>0.0</v>
      </c>
      <c r="S240" s="52">
        <f t="shared" si="2"/>
        <v>220040</v>
      </c>
      <c r="T240" s="42" t="s">
        <v>112</v>
      </c>
      <c r="U240" s="49">
        <v>46035.0</v>
      </c>
      <c r="V240" s="49">
        <v>46065.0</v>
      </c>
      <c r="W240" s="42">
        <v>1.0</v>
      </c>
      <c r="X240" s="42" t="s">
        <v>98</v>
      </c>
      <c r="Y240" s="108" t="s">
        <v>85</v>
      </c>
    </row>
    <row r="241">
      <c r="A241" s="158" t="s">
        <v>10881</v>
      </c>
      <c r="B241" s="40">
        <v>46034.0</v>
      </c>
      <c r="C241" s="547">
        <v>17466.0</v>
      </c>
      <c r="D241" s="558" t="s">
        <v>10882</v>
      </c>
      <c r="E241" s="557" t="s">
        <v>10883</v>
      </c>
      <c r="F241" s="558" t="s">
        <v>10884</v>
      </c>
      <c r="G241" s="558" t="s">
        <v>870</v>
      </c>
      <c r="H241" s="558" t="s">
        <v>134</v>
      </c>
      <c r="I241" s="42" t="s">
        <v>67</v>
      </c>
      <c r="J241" s="550">
        <v>46029.0</v>
      </c>
      <c r="K241" s="40">
        <v>46034.0</v>
      </c>
      <c r="L241" s="42" t="s">
        <v>75</v>
      </c>
      <c r="M241" s="439">
        <v>0.0</v>
      </c>
      <c r="N241" s="40">
        <v>46043.0</v>
      </c>
      <c r="O241" s="443">
        <v>858061.0</v>
      </c>
      <c r="P241" s="140">
        <v>858061.0</v>
      </c>
      <c r="Q241" s="51">
        <v>0.0</v>
      </c>
      <c r="R241" s="51">
        <v>0.0</v>
      </c>
      <c r="S241" s="52">
        <f t="shared" si="2"/>
        <v>858061</v>
      </c>
      <c r="T241" s="42" t="s">
        <v>112</v>
      </c>
      <c r="U241" s="49">
        <v>46043.0</v>
      </c>
      <c r="V241" s="49">
        <v>46433.0</v>
      </c>
      <c r="W241" s="42">
        <v>12.0</v>
      </c>
      <c r="X241" s="42" t="s">
        <v>98</v>
      </c>
      <c r="Y241" s="42" t="s">
        <v>221</v>
      </c>
    </row>
    <row r="242">
      <c r="A242" s="46" t="s">
        <v>10885</v>
      </c>
      <c r="B242" s="40">
        <v>46034.0</v>
      </c>
      <c r="C242" s="547">
        <v>2323.0</v>
      </c>
      <c r="D242" s="558" t="s">
        <v>2526</v>
      </c>
      <c r="E242" s="557" t="s">
        <v>2527</v>
      </c>
      <c r="F242" s="558" t="s">
        <v>2528</v>
      </c>
      <c r="G242" s="558" t="s">
        <v>801</v>
      </c>
      <c r="H242" s="558" t="s">
        <v>177</v>
      </c>
      <c r="I242" s="42" t="s">
        <v>67</v>
      </c>
      <c r="J242" s="550">
        <v>44438.0</v>
      </c>
      <c r="K242" s="40">
        <v>46034.0</v>
      </c>
      <c r="L242" s="42" t="s">
        <v>75</v>
      </c>
      <c r="M242" s="439">
        <v>0.0</v>
      </c>
      <c r="N242" s="42" t="s">
        <v>75</v>
      </c>
      <c r="O242" s="439">
        <v>78000.0</v>
      </c>
      <c r="P242" s="166">
        <v>78000.0</v>
      </c>
      <c r="Q242" s="51">
        <v>0.0</v>
      </c>
      <c r="R242" s="51">
        <v>1560.0</v>
      </c>
      <c r="S242" s="52">
        <f t="shared" si="2"/>
        <v>76440</v>
      </c>
      <c r="T242" s="42" t="s">
        <v>83</v>
      </c>
      <c r="U242" s="49">
        <v>46034.0</v>
      </c>
      <c r="V242" s="49">
        <v>46064.0</v>
      </c>
      <c r="W242" s="42">
        <v>1.0</v>
      </c>
      <c r="X242" s="42" t="s">
        <v>98</v>
      </c>
      <c r="Y242" s="108" t="s">
        <v>85</v>
      </c>
    </row>
    <row r="243">
      <c r="A243" s="158" t="s">
        <v>10886</v>
      </c>
      <c r="B243" s="40">
        <v>46035.0</v>
      </c>
      <c r="C243" s="547">
        <v>17265.0</v>
      </c>
      <c r="D243" s="558" t="s">
        <v>10887</v>
      </c>
      <c r="E243" s="557" t="s">
        <v>10888</v>
      </c>
      <c r="F243" s="558" t="s">
        <v>10889</v>
      </c>
      <c r="G243" s="558" t="s">
        <v>634</v>
      </c>
      <c r="H243" s="558" t="s">
        <v>235</v>
      </c>
      <c r="I243" s="42" t="s">
        <v>67</v>
      </c>
      <c r="J243" s="550">
        <v>46020.0</v>
      </c>
      <c r="K243" s="40">
        <v>46034.0</v>
      </c>
      <c r="L243" s="42" t="s">
        <v>75</v>
      </c>
      <c r="M243" s="439">
        <v>858000.0</v>
      </c>
      <c r="N243" s="42" t="s">
        <v>75</v>
      </c>
      <c r="O243" s="443">
        <v>900073.0</v>
      </c>
      <c r="P243" s="140">
        <v>900073.0</v>
      </c>
      <c r="Q243" s="51">
        <v>0.0</v>
      </c>
      <c r="R243" s="51">
        <v>0.0</v>
      </c>
      <c r="S243" s="52">
        <f t="shared" si="2"/>
        <v>900073</v>
      </c>
      <c r="T243" s="42" t="s">
        <v>112</v>
      </c>
      <c r="U243" s="49">
        <v>46034.0</v>
      </c>
      <c r="V243" s="49">
        <v>46424.0</v>
      </c>
      <c r="W243" s="173">
        <v>12.0</v>
      </c>
      <c r="X243" s="42" t="s">
        <v>98</v>
      </c>
      <c r="Y243" s="42" t="s">
        <v>221</v>
      </c>
    </row>
    <row r="244">
      <c r="A244" s="46" t="s">
        <v>10890</v>
      </c>
      <c r="B244" s="40">
        <v>46035.0</v>
      </c>
      <c r="C244" s="547">
        <v>17265.0</v>
      </c>
      <c r="D244" s="558" t="s">
        <v>10887</v>
      </c>
      <c r="E244" s="557" t="s">
        <v>10888</v>
      </c>
      <c r="F244" s="558" t="s">
        <v>10889</v>
      </c>
      <c r="G244" s="558" t="s">
        <v>634</v>
      </c>
      <c r="H244" s="558" t="s">
        <v>235</v>
      </c>
      <c r="I244" s="42" t="s">
        <v>67</v>
      </c>
      <c r="J244" s="550">
        <v>46020.0</v>
      </c>
      <c r="K244" s="513"/>
      <c r="L244" s="547"/>
      <c r="M244" s="439">
        <v>78000.0</v>
      </c>
      <c r="N244" s="42" t="s">
        <v>75</v>
      </c>
      <c r="O244" s="443">
        <v>0.0</v>
      </c>
      <c r="P244" s="443">
        <v>0.0</v>
      </c>
      <c r="Q244" s="51">
        <v>0.0</v>
      </c>
      <c r="R244" s="51">
        <v>0.0</v>
      </c>
      <c r="S244" s="52">
        <f t="shared" si="2"/>
        <v>0</v>
      </c>
      <c r="T244" s="42" t="s">
        <v>248</v>
      </c>
      <c r="U244" s="49">
        <v>46034.0</v>
      </c>
      <c r="V244" s="49">
        <v>46424.0</v>
      </c>
      <c r="W244" s="173">
        <v>1.0</v>
      </c>
      <c r="X244" s="42" t="s">
        <v>98</v>
      </c>
      <c r="Y244" s="108" t="s">
        <v>85</v>
      </c>
    </row>
    <row r="245">
      <c r="A245" s="46" t="s">
        <v>10891</v>
      </c>
      <c r="B245" s="40">
        <v>46035.0</v>
      </c>
      <c r="C245" s="547">
        <v>11295.0</v>
      </c>
      <c r="D245" s="558" t="s">
        <v>10892</v>
      </c>
      <c r="E245" s="557" t="s">
        <v>2651</v>
      </c>
      <c r="F245" s="558" t="s">
        <v>2652</v>
      </c>
      <c r="G245" s="558" t="s">
        <v>404</v>
      </c>
      <c r="H245" s="558" t="s">
        <v>72</v>
      </c>
      <c r="I245" s="42" t="s">
        <v>67</v>
      </c>
      <c r="J245" s="550">
        <v>45330.0</v>
      </c>
      <c r="K245" s="40">
        <v>46035.0</v>
      </c>
      <c r="L245" s="42" t="s">
        <v>75</v>
      </c>
      <c r="M245" s="439">
        <v>78000.0</v>
      </c>
      <c r="N245" s="40">
        <v>46035.0</v>
      </c>
      <c r="O245" s="443">
        <v>156091.0</v>
      </c>
      <c r="P245" s="140">
        <v>156000.0</v>
      </c>
      <c r="Q245" s="51">
        <v>0.0</v>
      </c>
      <c r="R245" s="51">
        <v>0.0</v>
      </c>
      <c r="S245" s="52">
        <f t="shared" si="2"/>
        <v>156000</v>
      </c>
      <c r="T245" s="42" t="s">
        <v>112</v>
      </c>
      <c r="U245" s="49">
        <v>46034.0</v>
      </c>
      <c r="V245" s="49">
        <v>46065.0</v>
      </c>
      <c r="W245" s="173">
        <v>1.0</v>
      </c>
      <c r="X245" s="42" t="s">
        <v>98</v>
      </c>
      <c r="Y245" s="108" t="s">
        <v>85</v>
      </c>
    </row>
    <row r="246">
      <c r="A246" s="46" t="s">
        <v>1862</v>
      </c>
      <c r="B246" s="40">
        <v>46035.0</v>
      </c>
      <c r="C246" s="547">
        <v>6058.0</v>
      </c>
      <c r="D246" s="558" t="s">
        <v>1797</v>
      </c>
      <c r="E246" s="557" t="s">
        <v>1798</v>
      </c>
      <c r="F246" s="558" t="s">
        <v>1799</v>
      </c>
      <c r="G246" s="558" t="s">
        <v>812</v>
      </c>
      <c r="H246" s="558" t="s">
        <v>123</v>
      </c>
      <c r="I246" s="42" t="s">
        <v>67</v>
      </c>
      <c r="J246" s="550">
        <v>44730.0</v>
      </c>
      <c r="K246" s="40">
        <v>46035.0</v>
      </c>
      <c r="L246" s="42" t="s">
        <v>75</v>
      </c>
      <c r="M246" s="439">
        <v>0.0</v>
      </c>
      <c r="N246" s="42" t="s">
        <v>75</v>
      </c>
      <c r="O246" s="443">
        <v>118000.0</v>
      </c>
      <c r="P246" s="140">
        <v>118000.0</v>
      </c>
      <c r="Q246" s="51">
        <v>0.0</v>
      </c>
      <c r="R246" s="51">
        <v>2360.0</v>
      </c>
      <c r="S246" s="52">
        <f t="shared" si="2"/>
        <v>115640</v>
      </c>
      <c r="T246" s="42" t="s">
        <v>83</v>
      </c>
      <c r="U246" s="49">
        <v>46035.0</v>
      </c>
      <c r="V246" s="49">
        <v>46073.0</v>
      </c>
      <c r="W246" s="173">
        <v>1.0</v>
      </c>
      <c r="X246" s="42" t="s">
        <v>84</v>
      </c>
      <c r="Y246" s="108" t="s">
        <v>85</v>
      </c>
    </row>
    <row r="247">
      <c r="A247" s="46" t="s">
        <v>1873</v>
      </c>
      <c r="B247" s="40">
        <v>46035.0</v>
      </c>
      <c r="C247" s="547">
        <v>1559.0</v>
      </c>
      <c r="D247" s="753" t="s">
        <v>7289</v>
      </c>
      <c r="E247" s="557" t="s">
        <v>3436</v>
      </c>
      <c r="F247" s="558" t="s">
        <v>3437</v>
      </c>
      <c r="G247" s="558" t="s">
        <v>3438</v>
      </c>
      <c r="H247" s="558" t="s">
        <v>3011</v>
      </c>
      <c r="I247" s="42" t="s">
        <v>67</v>
      </c>
      <c r="J247" s="550">
        <v>44372.0</v>
      </c>
      <c r="K247" s="40">
        <v>46035.0</v>
      </c>
      <c r="L247" s="42" t="s">
        <v>75</v>
      </c>
      <c r="M247" s="439">
        <v>0.0</v>
      </c>
      <c r="N247" s="40">
        <v>46036.0</v>
      </c>
      <c r="O247" s="443">
        <v>78000.0</v>
      </c>
      <c r="P247" s="140">
        <v>78000.0</v>
      </c>
      <c r="Q247" s="51">
        <v>0.0</v>
      </c>
      <c r="R247" s="51">
        <v>4400.0</v>
      </c>
      <c r="S247" s="52">
        <f t="shared" si="2"/>
        <v>73600</v>
      </c>
      <c r="T247" s="42" t="s">
        <v>83</v>
      </c>
      <c r="U247" s="49">
        <v>46036.0</v>
      </c>
      <c r="V247" s="49">
        <v>46069.0</v>
      </c>
      <c r="W247" s="173">
        <v>1.0</v>
      </c>
      <c r="X247" s="42" t="s">
        <v>98</v>
      </c>
      <c r="Y247" s="108" t="s">
        <v>85</v>
      </c>
    </row>
    <row r="248">
      <c r="A248" s="46" t="s">
        <v>1886</v>
      </c>
      <c r="B248" s="40">
        <v>46035.0</v>
      </c>
      <c r="C248" s="593">
        <v>14513.0</v>
      </c>
      <c r="D248" s="753" t="s">
        <v>10893</v>
      </c>
      <c r="E248" s="557" t="s">
        <v>1511</v>
      </c>
      <c r="F248" s="558" t="s">
        <v>1512</v>
      </c>
      <c r="G248" s="558" t="s">
        <v>1136</v>
      </c>
      <c r="H248" s="558" t="s">
        <v>1137</v>
      </c>
      <c r="I248" s="42" t="s">
        <v>67</v>
      </c>
      <c r="J248" s="550">
        <v>45683.0</v>
      </c>
      <c r="K248" s="40">
        <v>46035.0</v>
      </c>
      <c r="L248" s="42" t="s">
        <v>75</v>
      </c>
      <c r="M248" s="439">
        <v>0.0</v>
      </c>
      <c r="N248" s="42" t="s">
        <v>75</v>
      </c>
      <c r="O248" s="754">
        <v>288000.0</v>
      </c>
      <c r="P248" s="754">
        <v>0.0</v>
      </c>
      <c r="Q248" s="51">
        <v>0.0</v>
      </c>
      <c r="R248" s="51">
        <v>0.0</v>
      </c>
      <c r="S248" s="52">
        <f t="shared" si="2"/>
        <v>0</v>
      </c>
      <c r="T248" s="42" t="s">
        <v>10615</v>
      </c>
      <c r="U248" s="49">
        <v>46035.0</v>
      </c>
      <c r="V248" s="49">
        <v>46118.0</v>
      </c>
      <c r="W248" s="173">
        <v>3.0</v>
      </c>
      <c r="X248" s="42" t="s">
        <v>10584</v>
      </c>
      <c r="Y248" s="108" t="s">
        <v>85</v>
      </c>
    </row>
    <row r="249">
      <c r="A249" s="46" t="s">
        <v>1898</v>
      </c>
      <c r="B249" s="40">
        <v>46035.0</v>
      </c>
      <c r="C249" s="593">
        <v>16519.0</v>
      </c>
      <c r="D249" s="753" t="s">
        <v>10894</v>
      </c>
      <c r="E249" s="557" t="s">
        <v>8800</v>
      </c>
      <c r="F249" s="558" t="s">
        <v>8801</v>
      </c>
      <c r="G249" s="558" t="s">
        <v>243</v>
      </c>
      <c r="H249" s="558" t="s">
        <v>123</v>
      </c>
      <c r="I249" s="42" t="s">
        <v>67</v>
      </c>
      <c r="J249" s="550">
        <v>45934.0</v>
      </c>
      <c r="K249" s="40">
        <v>46035.0</v>
      </c>
      <c r="L249" s="42" t="s">
        <v>75</v>
      </c>
      <c r="M249" s="439">
        <v>0.0</v>
      </c>
      <c r="N249" s="42" t="s">
        <v>75</v>
      </c>
      <c r="O249" s="439">
        <v>1172000.0</v>
      </c>
      <c r="P249" s="754">
        <v>0.0</v>
      </c>
      <c r="Q249" s="51">
        <v>0.0</v>
      </c>
      <c r="R249" s="51">
        <v>0.0</v>
      </c>
      <c r="S249" s="52">
        <f t="shared" si="2"/>
        <v>0</v>
      </c>
      <c r="T249" s="42" t="s">
        <v>10615</v>
      </c>
      <c r="U249" s="49">
        <v>46035.0</v>
      </c>
      <c r="V249" s="49">
        <v>46368.0</v>
      </c>
      <c r="W249" s="173">
        <v>11.0</v>
      </c>
      <c r="X249" s="42" t="s">
        <v>10584</v>
      </c>
      <c r="Y249" s="108" t="s">
        <v>85</v>
      </c>
    </row>
    <row r="250">
      <c r="A250" s="46" t="s">
        <v>1906</v>
      </c>
      <c r="B250" s="40">
        <v>46035.0</v>
      </c>
      <c r="C250" s="593">
        <v>10964.0</v>
      </c>
      <c r="D250" s="753" t="s">
        <v>1806</v>
      </c>
      <c r="E250" s="557" t="s">
        <v>10073</v>
      </c>
      <c r="F250" s="558" t="s">
        <v>1609</v>
      </c>
      <c r="G250" s="558" t="s">
        <v>601</v>
      </c>
      <c r="H250" s="558" t="s">
        <v>177</v>
      </c>
      <c r="I250" s="42" t="s">
        <v>67</v>
      </c>
      <c r="J250" s="550">
        <v>45295.0</v>
      </c>
      <c r="K250" s="40">
        <v>46035.0</v>
      </c>
      <c r="L250" s="42" t="s">
        <v>75</v>
      </c>
      <c r="M250" s="439">
        <v>0.0</v>
      </c>
      <c r="N250" s="42" t="s">
        <v>75</v>
      </c>
      <c r="P250" s="140">
        <v>78000.0</v>
      </c>
      <c r="Q250" s="51">
        <v>0.0</v>
      </c>
      <c r="R250" s="51">
        <v>546.0</v>
      </c>
      <c r="S250" s="52">
        <f t="shared" si="2"/>
        <v>77454</v>
      </c>
      <c r="T250" s="42" t="s">
        <v>83</v>
      </c>
      <c r="U250" s="49">
        <v>46035.0</v>
      </c>
      <c r="V250" s="49">
        <v>46065.0</v>
      </c>
      <c r="W250" s="173">
        <v>1.0</v>
      </c>
      <c r="X250" s="42" t="s">
        <v>98</v>
      </c>
      <c r="Y250" s="108" t="s">
        <v>85</v>
      </c>
    </row>
    <row r="251">
      <c r="A251" s="46" t="s">
        <v>1914</v>
      </c>
      <c r="B251" s="40">
        <v>46035.0</v>
      </c>
      <c r="C251" s="593">
        <v>3793.0</v>
      </c>
      <c r="D251" s="753" t="s">
        <v>2714</v>
      </c>
      <c r="E251" s="557" t="s">
        <v>2715</v>
      </c>
      <c r="F251" s="558" t="s">
        <v>2716</v>
      </c>
      <c r="G251" s="558" t="s">
        <v>936</v>
      </c>
      <c r="H251" s="558" t="s">
        <v>134</v>
      </c>
      <c r="I251" s="42" t="s">
        <v>67</v>
      </c>
      <c r="J251" s="550">
        <v>44551.0</v>
      </c>
      <c r="K251" s="40">
        <v>46035.0</v>
      </c>
      <c r="L251" s="42" t="s">
        <v>75</v>
      </c>
      <c r="M251" s="439">
        <v>168000.0</v>
      </c>
      <c r="N251" s="42" t="s">
        <v>75</v>
      </c>
      <c r="O251" s="439">
        <v>170000.0</v>
      </c>
      <c r="P251" s="408">
        <v>170000.0</v>
      </c>
      <c r="Q251" s="51">
        <v>0.0</v>
      </c>
      <c r="R251" s="51">
        <v>4400.0</v>
      </c>
      <c r="S251" s="52">
        <f t="shared" si="2"/>
        <v>165600</v>
      </c>
      <c r="T251" s="42" t="s">
        <v>83</v>
      </c>
      <c r="U251" s="49">
        <v>46035.0</v>
      </c>
      <c r="V251" s="49">
        <v>46065.0</v>
      </c>
      <c r="W251" s="173">
        <v>1.0</v>
      </c>
      <c r="X251" s="42" t="s">
        <v>10584</v>
      </c>
      <c r="Y251" s="108" t="s">
        <v>85</v>
      </c>
    </row>
    <row r="252">
      <c r="A252" s="46" t="s">
        <v>1916</v>
      </c>
      <c r="B252" s="40">
        <v>46035.0</v>
      </c>
      <c r="C252" s="593">
        <v>11598.0</v>
      </c>
      <c r="D252" s="753" t="s">
        <v>2544</v>
      </c>
      <c r="E252" s="557" t="s">
        <v>10135</v>
      </c>
      <c r="F252" s="558" t="s">
        <v>7148</v>
      </c>
      <c r="G252" s="558" t="s">
        <v>342</v>
      </c>
      <c r="H252" s="558" t="s">
        <v>200</v>
      </c>
      <c r="I252" s="42" t="s">
        <v>67</v>
      </c>
      <c r="J252" s="550">
        <v>45364.0</v>
      </c>
      <c r="K252" s="40">
        <v>46035.0</v>
      </c>
      <c r="L252" s="42" t="s">
        <v>75</v>
      </c>
      <c r="M252" s="439">
        <v>0.0</v>
      </c>
      <c r="N252" s="42" t="s">
        <v>75</v>
      </c>
      <c r="O252" s="443">
        <v>78000.0</v>
      </c>
      <c r="P252" s="140">
        <v>78000.0</v>
      </c>
      <c r="Q252" s="51">
        <v>0.0</v>
      </c>
      <c r="R252" s="51">
        <v>546.0</v>
      </c>
      <c r="S252" s="52">
        <f t="shared" si="2"/>
        <v>77454</v>
      </c>
      <c r="T252" s="42" t="s">
        <v>83</v>
      </c>
      <c r="U252" s="49">
        <v>46035.0</v>
      </c>
      <c r="V252" s="49">
        <v>46068.0</v>
      </c>
      <c r="W252" s="173">
        <v>1.0</v>
      </c>
      <c r="X252" s="42" t="s">
        <v>98</v>
      </c>
      <c r="Y252" s="108" t="s">
        <v>85</v>
      </c>
    </row>
    <row r="253">
      <c r="A253" s="46" t="s">
        <v>1928</v>
      </c>
      <c r="B253" s="40">
        <v>46035.0</v>
      </c>
      <c r="C253" s="593">
        <v>8716.0</v>
      </c>
      <c r="D253" s="753" t="s">
        <v>4079</v>
      </c>
      <c r="E253" s="557" t="s">
        <v>2267</v>
      </c>
      <c r="F253" s="558" t="s">
        <v>2268</v>
      </c>
      <c r="G253" s="558" t="s">
        <v>2269</v>
      </c>
      <c r="H253" s="558" t="s">
        <v>2183</v>
      </c>
      <c r="I253" s="42" t="s">
        <v>67</v>
      </c>
      <c r="J253" s="550">
        <v>45021.0</v>
      </c>
      <c r="K253" s="40">
        <v>46035.0</v>
      </c>
      <c r="L253" s="42" t="s">
        <v>75</v>
      </c>
      <c r="M253" s="439">
        <v>0.0</v>
      </c>
      <c r="N253" s="42" t="s">
        <v>75</v>
      </c>
      <c r="O253" s="439">
        <v>118079.0</v>
      </c>
      <c r="P253" s="234">
        <v>118079.0</v>
      </c>
      <c r="Q253" s="51">
        <v>0.0</v>
      </c>
      <c r="R253" s="51">
        <v>0.0</v>
      </c>
      <c r="S253" s="52">
        <f t="shared" si="2"/>
        <v>118079</v>
      </c>
      <c r="T253" s="42" t="s">
        <v>112</v>
      </c>
      <c r="U253" s="49">
        <v>46035.0</v>
      </c>
      <c r="V253" s="49">
        <v>46065.0</v>
      </c>
      <c r="W253" s="173">
        <v>1.0</v>
      </c>
      <c r="X253" s="42" t="s">
        <v>84</v>
      </c>
      <c r="Y253" s="108" t="s">
        <v>85</v>
      </c>
    </row>
    <row r="254">
      <c r="A254" s="46" t="s">
        <v>1942</v>
      </c>
      <c r="B254" s="40">
        <v>46035.0</v>
      </c>
      <c r="C254" s="547">
        <v>2728.0</v>
      </c>
      <c r="D254" s="558" t="s">
        <v>1762</v>
      </c>
      <c r="E254" s="557" t="s">
        <v>10896</v>
      </c>
      <c r="F254" s="558" t="s">
        <v>1764</v>
      </c>
      <c r="G254" s="558" t="s">
        <v>1765</v>
      </c>
      <c r="H254" s="558" t="s">
        <v>1766</v>
      </c>
      <c r="I254" s="42" t="s">
        <v>67</v>
      </c>
      <c r="J254" s="550">
        <v>44469.0</v>
      </c>
      <c r="K254" s="40">
        <v>46035.0</v>
      </c>
      <c r="L254" s="42" t="s">
        <v>75</v>
      </c>
      <c r="M254" s="443">
        <v>78000.0</v>
      </c>
      <c r="N254" s="42" t="s">
        <v>75</v>
      </c>
      <c r="O254" s="443">
        <v>80000.0</v>
      </c>
      <c r="P254" s="140">
        <v>80000.0</v>
      </c>
      <c r="Q254" s="51">
        <v>0.0</v>
      </c>
      <c r="R254" s="51">
        <v>560.0</v>
      </c>
      <c r="S254" s="52">
        <f t="shared" si="2"/>
        <v>79440</v>
      </c>
      <c r="T254" s="42" t="s">
        <v>83</v>
      </c>
      <c r="U254" s="49">
        <v>46035.0</v>
      </c>
      <c r="V254" s="49">
        <v>46065.0</v>
      </c>
      <c r="W254" s="173">
        <v>1.0</v>
      </c>
      <c r="X254" s="42" t="s">
        <v>98</v>
      </c>
      <c r="Y254" s="108" t="s">
        <v>85</v>
      </c>
    </row>
    <row r="255">
      <c r="A255" s="46" t="s">
        <v>1949</v>
      </c>
      <c r="B255" s="40">
        <v>46035.0</v>
      </c>
      <c r="C255" s="547">
        <v>8979.0</v>
      </c>
      <c r="D255" s="558" t="s">
        <v>6658</v>
      </c>
      <c r="E255" s="557" t="s">
        <v>1218</v>
      </c>
      <c r="F255" s="558" t="s">
        <v>1219</v>
      </c>
      <c r="G255" s="558" t="s">
        <v>1220</v>
      </c>
      <c r="H255" s="558" t="s">
        <v>72</v>
      </c>
      <c r="I255" s="42" t="s">
        <v>67</v>
      </c>
      <c r="J255" s="550">
        <v>45055.0</v>
      </c>
      <c r="K255" s="40">
        <v>46035.0</v>
      </c>
      <c r="L255" s="42" t="s">
        <v>75</v>
      </c>
      <c r="M255" s="443">
        <v>0.0</v>
      </c>
      <c r="N255" s="42" t="s">
        <v>75</v>
      </c>
      <c r="O255" s="443">
        <v>42000.0</v>
      </c>
      <c r="P255" s="140">
        <v>42000.0</v>
      </c>
      <c r="Q255" s="51">
        <v>0.0</v>
      </c>
      <c r="R255" s="51">
        <v>4440.0</v>
      </c>
      <c r="S255" s="52">
        <f t="shared" si="2"/>
        <v>37560</v>
      </c>
      <c r="T255" s="42" t="s">
        <v>83</v>
      </c>
      <c r="U255" s="49">
        <v>46035.0</v>
      </c>
      <c r="V255" s="49">
        <v>46060.0</v>
      </c>
      <c r="W255" s="42">
        <v>1.0</v>
      </c>
      <c r="X255" s="42" t="s">
        <v>10584</v>
      </c>
      <c r="Y255" s="108" t="s">
        <v>85</v>
      </c>
    </row>
    <row r="256">
      <c r="A256" s="46" t="s">
        <v>1964</v>
      </c>
      <c r="B256" s="40">
        <v>46035.0</v>
      </c>
      <c r="C256" s="547">
        <v>7949.0</v>
      </c>
      <c r="D256" s="558" t="s">
        <v>2612</v>
      </c>
      <c r="E256" s="557" t="s">
        <v>2613</v>
      </c>
      <c r="F256" s="558" t="s">
        <v>2614</v>
      </c>
      <c r="G256" s="558" t="s">
        <v>585</v>
      </c>
      <c r="H256" s="558" t="s">
        <v>123</v>
      </c>
      <c r="I256" s="42" t="s">
        <v>67</v>
      </c>
      <c r="J256" s="550">
        <v>44930.0</v>
      </c>
      <c r="K256" s="40">
        <v>46035.0</v>
      </c>
      <c r="L256" s="42" t="s">
        <v>75</v>
      </c>
      <c r="M256" s="443">
        <v>78000.0</v>
      </c>
      <c r="N256" s="42" t="s">
        <v>75</v>
      </c>
      <c r="O256" s="443">
        <v>77969.0</v>
      </c>
      <c r="P256" s="126">
        <v>77969.0</v>
      </c>
      <c r="Q256" s="51">
        <v>0.0</v>
      </c>
      <c r="R256" s="51">
        <v>0.0</v>
      </c>
      <c r="S256" s="52">
        <f t="shared" si="2"/>
        <v>77969</v>
      </c>
      <c r="T256" s="42" t="s">
        <v>112</v>
      </c>
      <c r="U256" s="49">
        <v>46035.0</v>
      </c>
      <c r="V256" s="49">
        <v>46065.0</v>
      </c>
      <c r="W256" s="173">
        <v>1.0</v>
      </c>
      <c r="X256" s="42" t="s">
        <v>98</v>
      </c>
      <c r="Y256" s="108" t="s">
        <v>85</v>
      </c>
    </row>
    <row r="257">
      <c r="A257" s="46" t="s">
        <v>1972</v>
      </c>
      <c r="B257" s="40">
        <v>46035.0</v>
      </c>
      <c r="C257" s="547">
        <v>8434.0</v>
      </c>
      <c r="D257" s="558" t="s">
        <v>2013</v>
      </c>
      <c r="E257" s="557" t="s">
        <v>1096</v>
      </c>
      <c r="F257" s="558" t="s">
        <v>1097</v>
      </c>
      <c r="G257" s="558" t="s">
        <v>404</v>
      </c>
      <c r="H257" s="558" t="s">
        <v>72</v>
      </c>
      <c r="I257" s="42" t="s">
        <v>67</v>
      </c>
      <c r="J257" s="550">
        <v>44985.0</v>
      </c>
      <c r="K257" s="40">
        <v>46035.0</v>
      </c>
      <c r="L257" s="42" t="s">
        <v>75</v>
      </c>
      <c r="M257" s="443">
        <v>78000.0</v>
      </c>
      <c r="N257" s="42" t="s">
        <v>75</v>
      </c>
      <c r="O257" s="443">
        <v>78000.0</v>
      </c>
      <c r="P257" s="140">
        <v>78000.0</v>
      </c>
      <c r="Q257" s="51">
        <v>0.0</v>
      </c>
      <c r="R257" s="51">
        <v>546.0</v>
      </c>
      <c r="S257" s="52">
        <f t="shared" si="2"/>
        <v>77454</v>
      </c>
      <c r="T257" s="42" t="s">
        <v>83</v>
      </c>
      <c r="U257" s="49">
        <v>46035.0</v>
      </c>
      <c r="V257" s="49">
        <v>46065.0</v>
      </c>
      <c r="W257" s="173">
        <v>1.0</v>
      </c>
      <c r="X257" s="42" t="s">
        <v>98</v>
      </c>
      <c r="Y257" s="108" t="s">
        <v>85</v>
      </c>
    </row>
    <row r="258">
      <c r="A258" s="46" t="s">
        <v>1980</v>
      </c>
      <c r="B258" s="40">
        <v>46035.0</v>
      </c>
      <c r="C258" s="547">
        <v>6737.0</v>
      </c>
      <c r="D258" s="558" t="s">
        <v>1507</v>
      </c>
      <c r="E258" s="557" t="s">
        <v>1408</v>
      </c>
      <c r="F258" s="558" t="s">
        <v>1415</v>
      </c>
      <c r="G258" s="558" t="s">
        <v>243</v>
      </c>
      <c r="H258" s="558" t="s">
        <v>123</v>
      </c>
      <c r="I258" s="42" t="s">
        <v>67</v>
      </c>
      <c r="J258" s="550">
        <v>44797.0</v>
      </c>
      <c r="K258" s="40"/>
      <c r="L258" s="42"/>
      <c r="M258" s="439">
        <v>118000.0</v>
      </c>
      <c r="N258" s="40">
        <v>46035.0</v>
      </c>
      <c r="O258" s="443">
        <v>0.0</v>
      </c>
      <c r="P258" s="443">
        <v>0.0</v>
      </c>
      <c r="Q258" s="51">
        <v>0.0</v>
      </c>
      <c r="R258" s="51">
        <v>0.0</v>
      </c>
      <c r="S258" s="52">
        <f t="shared" si="2"/>
        <v>0</v>
      </c>
      <c r="T258" s="42" t="s">
        <v>283</v>
      </c>
      <c r="U258" s="49">
        <v>46035.0</v>
      </c>
      <c r="V258" s="49">
        <v>46065.0</v>
      </c>
      <c r="W258" s="42">
        <v>1.0</v>
      </c>
      <c r="X258" s="42" t="s">
        <v>98</v>
      </c>
      <c r="Y258" s="108" t="s">
        <v>85</v>
      </c>
    </row>
    <row r="259">
      <c r="A259" s="46" t="s">
        <v>1990</v>
      </c>
      <c r="B259" s="40">
        <v>46035.0</v>
      </c>
      <c r="C259" s="547">
        <v>6385.0</v>
      </c>
      <c r="D259" s="558" t="s">
        <v>80</v>
      </c>
      <c r="E259" s="557" t="s">
        <v>8841</v>
      </c>
      <c r="F259" s="558" t="s">
        <v>1882</v>
      </c>
      <c r="G259" s="558" t="s">
        <v>132</v>
      </c>
      <c r="H259" s="558" t="s">
        <v>134</v>
      </c>
      <c r="I259" s="42" t="s">
        <v>67</v>
      </c>
      <c r="J259" s="550">
        <v>44765.0</v>
      </c>
      <c r="K259" s="40">
        <v>46035.0</v>
      </c>
      <c r="L259" s="42" t="s">
        <v>75</v>
      </c>
      <c r="M259" s="439">
        <v>118000.0</v>
      </c>
      <c r="N259" s="42" t="s">
        <v>75</v>
      </c>
      <c r="O259" s="443">
        <v>120091.0</v>
      </c>
      <c r="P259" s="126">
        <v>120091.0</v>
      </c>
      <c r="Q259" s="51">
        <v>0.0</v>
      </c>
      <c r="R259" s="51">
        <v>0.0</v>
      </c>
      <c r="S259" s="52">
        <f t="shared" si="2"/>
        <v>120091</v>
      </c>
      <c r="T259" s="42" t="s">
        <v>112</v>
      </c>
      <c r="U259" s="49">
        <v>46035.0</v>
      </c>
      <c r="V259" s="49">
        <v>46065.0</v>
      </c>
      <c r="W259" s="42">
        <v>1.0</v>
      </c>
      <c r="X259" s="42" t="s">
        <v>84</v>
      </c>
      <c r="Y259" s="108" t="s">
        <v>85</v>
      </c>
    </row>
    <row r="260">
      <c r="A260" s="46" t="s">
        <v>1999</v>
      </c>
      <c r="B260" s="40">
        <v>46036.0</v>
      </c>
      <c r="C260" s="547">
        <v>3239.0</v>
      </c>
      <c r="D260" s="558" t="s">
        <v>6041</v>
      </c>
      <c r="E260" s="557" t="s">
        <v>2005</v>
      </c>
      <c r="F260" s="558" t="s">
        <v>2006</v>
      </c>
      <c r="G260" s="558" t="s">
        <v>243</v>
      </c>
      <c r="H260" s="558" t="s">
        <v>123</v>
      </c>
      <c r="I260" s="42" t="s">
        <v>67</v>
      </c>
      <c r="J260" s="550">
        <v>44516.0</v>
      </c>
      <c r="K260" s="40">
        <v>46035.0</v>
      </c>
      <c r="L260" s="42" t="s">
        <v>75</v>
      </c>
      <c r="M260" s="443">
        <v>0.0</v>
      </c>
      <c r="N260" s="42" t="s">
        <v>75</v>
      </c>
      <c r="O260" s="443">
        <v>78000.0</v>
      </c>
      <c r="P260" s="140">
        <v>78000.0</v>
      </c>
      <c r="Q260" s="51">
        <v>0.0</v>
      </c>
      <c r="R260" s="51">
        <v>4400.0</v>
      </c>
      <c r="S260" s="52">
        <f t="shared" si="2"/>
        <v>73600</v>
      </c>
      <c r="T260" s="42" t="s">
        <v>83</v>
      </c>
      <c r="U260" s="49">
        <v>46035.0</v>
      </c>
      <c r="V260" s="49">
        <v>46066.0</v>
      </c>
      <c r="W260" s="42">
        <v>1.0</v>
      </c>
      <c r="X260" s="42" t="s">
        <v>98</v>
      </c>
      <c r="Y260" s="108" t="s">
        <v>85</v>
      </c>
    </row>
    <row r="261">
      <c r="A261" s="557" t="s">
        <v>2010</v>
      </c>
      <c r="B261" s="513">
        <v>46036.0</v>
      </c>
      <c r="C261" s="547">
        <v>8847.0</v>
      </c>
      <c r="D261" s="558" t="s">
        <v>897</v>
      </c>
      <c r="E261" s="557" t="s">
        <v>857</v>
      </c>
      <c r="F261" s="369" t="s">
        <v>858</v>
      </c>
      <c r="G261" s="558" t="s">
        <v>217</v>
      </c>
      <c r="H261" s="558" t="s">
        <v>177</v>
      </c>
      <c r="I261" s="547" t="s">
        <v>67</v>
      </c>
      <c r="J261" s="550">
        <v>45043.0</v>
      </c>
      <c r="K261" s="513">
        <v>46036.0</v>
      </c>
      <c r="L261" s="40">
        <v>46035.0</v>
      </c>
      <c r="M261" s="443">
        <v>0.0</v>
      </c>
      <c r="N261" s="513">
        <v>46036.0</v>
      </c>
      <c r="O261" s="443">
        <v>118032.0</v>
      </c>
      <c r="P261" s="126">
        <v>118000.0</v>
      </c>
      <c r="Q261" s="439">
        <v>0.0</v>
      </c>
      <c r="R261" s="439">
        <v>0.0</v>
      </c>
      <c r="S261" s="361">
        <f t="shared" si="2"/>
        <v>118000</v>
      </c>
      <c r="T261" s="547" t="s">
        <v>112</v>
      </c>
      <c r="U261" s="550">
        <v>46036.0</v>
      </c>
      <c r="V261" s="550">
        <v>46066.0</v>
      </c>
      <c r="W261" s="547">
        <v>1.0</v>
      </c>
      <c r="X261" s="547" t="s">
        <v>84</v>
      </c>
      <c r="Y261" s="674" t="s">
        <v>85</v>
      </c>
    </row>
    <row r="262" ht="18.0" customHeight="1">
      <c r="A262" s="46" t="s">
        <v>2014</v>
      </c>
      <c r="B262" s="513">
        <v>46036.0</v>
      </c>
      <c r="C262" s="42">
        <v>13767.0</v>
      </c>
      <c r="D262" s="228" t="s">
        <v>4443</v>
      </c>
      <c r="E262" s="46" t="s">
        <v>2704</v>
      </c>
      <c r="F262" s="369" t="s">
        <v>2705</v>
      </c>
      <c r="G262" s="47" t="s">
        <v>217</v>
      </c>
      <c r="H262" s="558" t="s">
        <v>177</v>
      </c>
      <c r="I262" s="547" t="s">
        <v>67</v>
      </c>
      <c r="J262" s="49">
        <v>45601.0</v>
      </c>
      <c r="K262" s="513">
        <v>46037.0</v>
      </c>
      <c r="L262" s="40">
        <v>46035.0</v>
      </c>
      <c r="M262" s="443">
        <v>0.0</v>
      </c>
      <c r="N262" s="513">
        <v>46038.0</v>
      </c>
      <c r="O262" s="51">
        <v>0.0</v>
      </c>
      <c r="P262" s="126">
        <v>78008.0</v>
      </c>
      <c r="Q262" s="51">
        <v>0.0</v>
      </c>
      <c r="R262" s="51">
        <v>0.0</v>
      </c>
      <c r="S262" s="52">
        <f t="shared" si="2"/>
        <v>78008</v>
      </c>
      <c r="T262" s="547" t="s">
        <v>112</v>
      </c>
      <c r="U262" s="550">
        <v>46038.0</v>
      </c>
      <c r="V262" s="49">
        <v>46037.0</v>
      </c>
      <c r="W262" s="42">
        <v>1.0</v>
      </c>
      <c r="X262" s="42" t="s">
        <v>98</v>
      </c>
      <c r="Y262" s="42" t="s">
        <v>85</v>
      </c>
    </row>
    <row r="263">
      <c r="A263" s="557" t="s">
        <v>2067</v>
      </c>
      <c r="B263" s="513">
        <v>46036.0</v>
      </c>
      <c r="C263" s="547">
        <v>3107.0</v>
      </c>
      <c r="D263" s="558" t="s">
        <v>3232</v>
      </c>
      <c r="E263" s="557" t="s">
        <v>2491</v>
      </c>
      <c r="F263" s="369" t="s">
        <v>2493</v>
      </c>
      <c r="G263" s="558" t="s">
        <v>142</v>
      </c>
      <c r="H263" s="558" t="s">
        <v>144</v>
      </c>
      <c r="I263" s="42" t="s">
        <v>67</v>
      </c>
      <c r="J263" s="550">
        <v>44504.0</v>
      </c>
      <c r="K263" s="513">
        <v>46036.0</v>
      </c>
      <c r="L263" s="547" t="s">
        <v>75</v>
      </c>
      <c r="M263" s="760">
        <v>78000.0</v>
      </c>
      <c r="N263" s="513">
        <v>46037.0</v>
      </c>
      <c r="O263" s="443">
        <v>156086.0</v>
      </c>
      <c r="P263" s="103">
        <v>156086.0</v>
      </c>
      <c r="Q263" s="439">
        <v>0.0</v>
      </c>
      <c r="R263" s="439">
        <v>0.0</v>
      </c>
      <c r="S263" s="52">
        <f t="shared" si="2"/>
        <v>156086</v>
      </c>
      <c r="T263" s="547" t="s">
        <v>112</v>
      </c>
      <c r="U263" s="550">
        <v>46037.0</v>
      </c>
      <c r="V263" s="550">
        <v>46067.0</v>
      </c>
      <c r="W263" s="547">
        <v>1.0</v>
      </c>
      <c r="X263" s="547" t="s">
        <v>98</v>
      </c>
      <c r="Y263" s="674" t="s">
        <v>85</v>
      </c>
    </row>
    <row r="264">
      <c r="A264" s="557" t="s">
        <v>2076</v>
      </c>
      <c r="B264" s="513">
        <v>46036.0</v>
      </c>
      <c r="C264" s="547">
        <v>4867.0</v>
      </c>
      <c r="D264" s="558" t="s">
        <v>2756</v>
      </c>
      <c r="E264" s="557" t="s">
        <v>2758</v>
      </c>
      <c r="F264" s="558" t="s">
        <v>3140</v>
      </c>
      <c r="G264" s="558" t="s">
        <v>194</v>
      </c>
      <c r="H264" s="558" t="s">
        <v>177</v>
      </c>
      <c r="I264" s="42" t="s">
        <v>67</v>
      </c>
      <c r="J264" s="550">
        <v>44623.0</v>
      </c>
      <c r="K264" s="513">
        <v>46036.0</v>
      </c>
      <c r="L264" s="547" t="s">
        <v>75</v>
      </c>
      <c r="M264" s="443">
        <v>0.0</v>
      </c>
      <c r="N264" s="42" t="s">
        <v>75</v>
      </c>
      <c r="O264" s="443">
        <v>78000.0</v>
      </c>
      <c r="P264" s="83">
        <v>78000.0</v>
      </c>
      <c r="Q264" s="439">
        <v>0.0</v>
      </c>
      <c r="R264" s="439">
        <v>546.0</v>
      </c>
      <c r="S264" s="52">
        <f t="shared" si="2"/>
        <v>77454</v>
      </c>
      <c r="T264" s="42" t="s">
        <v>83</v>
      </c>
      <c r="U264" s="550">
        <v>46036.0</v>
      </c>
      <c r="V264" s="594">
        <v>46066.0</v>
      </c>
      <c r="W264" s="547">
        <v>1.0</v>
      </c>
      <c r="X264" s="547" t="s">
        <v>98</v>
      </c>
      <c r="Y264" s="674" t="s">
        <v>85</v>
      </c>
    </row>
    <row r="265">
      <c r="A265" s="557" t="s">
        <v>2087</v>
      </c>
      <c r="B265" s="513">
        <v>46036.0</v>
      </c>
      <c r="C265" s="547">
        <v>8783.0</v>
      </c>
      <c r="D265" s="558" t="s">
        <v>3042</v>
      </c>
      <c r="E265" s="557" t="s">
        <v>3043</v>
      </c>
      <c r="F265" s="558" t="s">
        <v>3045</v>
      </c>
      <c r="G265" s="558" t="s">
        <v>243</v>
      </c>
      <c r="H265" s="558" t="s">
        <v>123</v>
      </c>
      <c r="I265" s="42" t="s">
        <v>67</v>
      </c>
      <c r="J265" s="550">
        <v>45030.0</v>
      </c>
      <c r="K265" s="513">
        <v>46036.0</v>
      </c>
      <c r="L265" s="547" t="s">
        <v>75</v>
      </c>
      <c r="M265" s="443">
        <v>0.0</v>
      </c>
      <c r="N265" s="42" t="s">
        <v>75</v>
      </c>
      <c r="O265" s="443">
        <v>117000.0</v>
      </c>
      <c r="P265" s="443">
        <v>0.0</v>
      </c>
      <c r="Q265" s="439">
        <v>0.0</v>
      </c>
      <c r="R265" s="439">
        <v>0.0</v>
      </c>
      <c r="S265" s="52">
        <f t="shared" si="2"/>
        <v>0</v>
      </c>
      <c r="T265" s="42" t="s">
        <v>10708</v>
      </c>
      <c r="U265" s="550">
        <v>46036.0</v>
      </c>
      <c r="V265" s="49">
        <v>46065.0</v>
      </c>
      <c r="W265" s="547">
        <v>1.0</v>
      </c>
      <c r="X265" s="547" t="s">
        <v>84</v>
      </c>
      <c r="Y265" s="674" t="s">
        <v>85</v>
      </c>
    </row>
    <row r="266">
      <c r="A266" s="557" t="s">
        <v>2096</v>
      </c>
      <c r="B266" s="513">
        <v>46036.0</v>
      </c>
      <c r="C266" s="547">
        <v>4749.0</v>
      </c>
      <c r="D266" s="558" t="s">
        <v>2079</v>
      </c>
      <c r="E266" s="557" t="s">
        <v>4393</v>
      </c>
      <c r="F266" s="558" t="s">
        <v>10897</v>
      </c>
      <c r="G266" s="558" t="s">
        <v>812</v>
      </c>
      <c r="H266" s="558" t="s">
        <v>123</v>
      </c>
      <c r="I266" s="42" t="s">
        <v>67</v>
      </c>
      <c r="J266" s="550">
        <v>44613.0</v>
      </c>
      <c r="K266" s="513">
        <v>46036.0</v>
      </c>
      <c r="L266" s="547" t="s">
        <v>75</v>
      </c>
      <c r="M266" s="760">
        <v>78000.0</v>
      </c>
      <c r="N266" s="42" t="s">
        <v>75</v>
      </c>
      <c r="O266" s="443">
        <v>600000.0</v>
      </c>
      <c r="P266" s="83">
        <v>600000.0</v>
      </c>
      <c r="Q266" s="439">
        <v>0.0</v>
      </c>
      <c r="R266" s="439">
        <v>4400.0</v>
      </c>
      <c r="S266" s="52">
        <f t="shared" si="2"/>
        <v>595600</v>
      </c>
      <c r="T266" s="42" t="s">
        <v>83</v>
      </c>
      <c r="U266" s="550">
        <v>46036.0</v>
      </c>
      <c r="V266" s="594">
        <v>46066.0</v>
      </c>
      <c r="W266" s="547">
        <v>1.0</v>
      </c>
      <c r="X266" s="547" t="s">
        <v>98</v>
      </c>
      <c r="Y266" s="674" t="s">
        <v>85</v>
      </c>
    </row>
    <row r="267">
      <c r="A267" s="557" t="s">
        <v>2104</v>
      </c>
      <c r="B267" s="513">
        <v>46036.0</v>
      </c>
      <c r="C267" s="547">
        <v>16949.0</v>
      </c>
      <c r="D267" s="558" t="s">
        <v>10898</v>
      </c>
      <c r="E267" s="557" t="s">
        <v>9152</v>
      </c>
      <c r="F267" s="558" t="s">
        <v>9154</v>
      </c>
      <c r="G267" s="558" t="s">
        <v>3088</v>
      </c>
      <c r="H267" s="558" t="s">
        <v>3089</v>
      </c>
      <c r="I267" s="42" t="s">
        <v>67</v>
      </c>
      <c r="J267" s="550">
        <v>45987.0</v>
      </c>
      <c r="K267" s="513">
        <v>46036.0</v>
      </c>
      <c r="L267" s="547" t="s">
        <v>75</v>
      </c>
      <c r="M267" s="443">
        <v>0.0</v>
      </c>
      <c r="N267" s="42" t="s">
        <v>75</v>
      </c>
      <c r="O267" s="443">
        <v>1355000.0</v>
      </c>
      <c r="P267" s="443">
        <v>0.0</v>
      </c>
      <c r="Q267" s="439">
        <v>0.0</v>
      </c>
      <c r="R267" s="439">
        <v>0.0</v>
      </c>
      <c r="S267" s="52">
        <f t="shared" si="2"/>
        <v>0</v>
      </c>
      <c r="T267" s="42" t="s">
        <v>10615</v>
      </c>
      <c r="U267" s="550">
        <v>46036.0</v>
      </c>
      <c r="V267" s="550">
        <v>46421.0</v>
      </c>
      <c r="W267" s="547">
        <v>13.0</v>
      </c>
      <c r="X267" s="547" t="s">
        <v>10584</v>
      </c>
      <c r="Y267" s="674" t="s">
        <v>85</v>
      </c>
    </row>
    <row r="268">
      <c r="A268" s="557" t="s">
        <v>2111</v>
      </c>
      <c r="B268" s="513">
        <v>46036.0</v>
      </c>
      <c r="C268" s="547">
        <v>3536.0</v>
      </c>
      <c r="D268" s="558" t="s">
        <v>3883</v>
      </c>
      <c r="E268" s="557" t="s">
        <v>3884</v>
      </c>
      <c r="F268" s="558" t="s">
        <v>3885</v>
      </c>
      <c r="G268" s="558" t="s">
        <v>234</v>
      </c>
      <c r="H268" s="558" t="s">
        <v>235</v>
      </c>
      <c r="I268" s="42" t="s">
        <v>67</v>
      </c>
      <c r="J268" s="550">
        <v>44530.0</v>
      </c>
      <c r="K268" s="513">
        <v>46036.0</v>
      </c>
      <c r="L268" s="547" t="s">
        <v>75</v>
      </c>
      <c r="M268" s="760">
        <v>118000.0</v>
      </c>
      <c r="N268" s="513">
        <v>46037.0</v>
      </c>
      <c r="O268" s="443">
        <v>120000.0</v>
      </c>
      <c r="P268" s="83">
        <v>120000.0</v>
      </c>
      <c r="Q268" s="439">
        <v>0.0</v>
      </c>
      <c r="R268" s="51">
        <v>2400.0</v>
      </c>
      <c r="S268" s="52">
        <f t="shared" si="2"/>
        <v>117600</v>
      </c>
      <c r="T268" s="42" t="s">
        <v>83</v>
      </c>
      <c r="U268" s="550">
        <v>46037.0</v>
      </c>
      <c r="V268" s="594">
        <v>46067.0</v>
      </c>
      <c r="W268" s="547">
        <v>1.0</v>
      </c>
      <c r="X268" s="547" t="s">
        <v>84</v>
      </c>
      <c r="Y268" s="674" t="s">
        <v>85</v>
      </c>
    </row>
    <row r="269">
      <c r="A269" s="557" t="s">
        <v>2115</v>
      </c>
      <c r="B269" s="513">
        <v>46036.0</v>
      </c>
      <c r="C269" s="547">
        <v>11337.0</v>
      </c>
      <c r="D269" s="558" t="s">
        <v>10899</v>
      </c>
      <c r="E269" s="557" t="s">
        <v>10900</v>
      </c>
      <c r="F269" s="558" t="s">
        <v>10901</v>
      </c>
      <c r="G269" s="558" t="s">
        <v>179</v>
      </c>
      <c r="H269" s="558" t="s">
        <v>177</v>
      </c>
      <c r="I269" s="42" t="s">
        <v>67</v>
      </c>
      <c r="J269" s="550">
        <v>45335.0</v>
      </c>
      <c r="K269" s="513">
        <v>46036.0</v>
      </c>
      <c r="L269" s="547" t="s">
        <v>75</v>
      </c>
      <c r="M269" s="443">
        <v>0.0</v>
      </c>
      <c r="N269" s="42" t="s">
        <v>75</v>
      </c>
      <c r="O269" s="443">
        <v>1298038.0</v>
      </c>
      <c r="P269" s="103">
        <v>1298038.0</v>
      </c>
      <c r="Q269" s="439">
        <v>0.0</v>
      </c>
      <c r="R269" s="439">
        <v>0.0</v>
      </c>
      <c r="S269" s="52">
        <f t="shared" si="2"/>
        <v>1298038</v>
      </c>
      <c r="T269" s="42" t="s">
        <v>112</v>
      </c>
      <c r="U269" s="550">
        <v>46036.0</v>
      </c>
      <c r="V269" s="550">
        <v>46399.0</v>
      </c>
      <c r="W269" s="547">
        <v>12.0</v>
      </c>
      <c r="X269" s="547" t="s">
        <v>84</v>
      </c>
      <c r="Y269" s="674" t="s">
        <v>85</v>
      </c>
    </row>
    <row r="270">
      <c r="A270" s="557" t="s">
        <v>2123</v>
      </c>
      <c r="B270" s="513">
        <v>46036.0</v>
      </c>
      <c r="C270" s="547">
        <v>3860.0</v>
      </c>
      <c r="D270" s="558" t="s">
        <v>7254</v>
      </c>
      <c r="E270" s="557" t="s">
        <v>2709</v>
      </c>
      <c r="F270" s="558" t="s">
        <v>2720</v>
      </c>
      <c r="G270" s="558" t="s">
        <v>2711</v>
      </c>
      <c r="H270" s="558" t="s">
        <v>156</v>
      </c>
      <c r="I270" s="42" t="s">
        <v>67</v>
      </c>
      <c r="J270" s="550">
        <v>44556.0</v>
      </c>
      <c r="K270" s="513">
        <v>46036.0</v>
      </c>
      <c r="L270" s="547" t="s">
        <v>75</v>
      </c>
      <c r="M270" s="443">
        <v>0.0</v>
      </c>
      <c r="N270" s="42" t="s">
        <v>75</v>
      </c>
      <c r="O270" s="443">
        <v>78000.0</v>
      </c>
      <c r="P270" s="83">
        <v>78000.0</v>
      </c>
      <c r="Q270" s="439">
        <v>0.0</v>
      </c>
      <c r="R270" s="51">
        <v>4400.0</v>
      </c>
      <c r="S270" s="52">
        <f t="shared" si="2"/>
        <v>73600</v>
      </c>
      <c r="T270" s="42" t="s">
        <v>83</v>
      </c>
      <c r="U270" s="550">
        <v>46036.0</v>
      </c>
      <c r="V270" s="550">
        <v>46073.0</v>
      </c>
      <c r="W270" s="547">
        <v>1.0</v>
      </c>
      <c r="X270" s="547" t="s">
        <v>98</v>
      </c>
      <c r="Y270" s="674" t="s">
        <v>85</v>
      </c>
    </row>
    <row r="271">
      <c r="A271" s="557" t="s">
        <v>2132</v>
      </c>
      <c r="B271" s="513">
        <v>46036.0</v>
      </c>
      <c r="C271" s="547">
        <v>4203.0</v>
      </c>
      <c r="D271" s="558" t="s">
        <v>2979</v>
      </c>
      <c r="E271" s="557" t="s">
        <v>2980</v>
      </c>
      <c r="F271" s="558" t="s">
        <v>2981</v>
      </c>
      <c r="G271" s="558" t="s">
        <v>122</v>
      </c>
      <c r="H271" s="558" t="s">
        <v>124</v>
      </c>
      <c r="I271" s="42" t="s">
        <v>67</v>
      </c>
      <c r="J271" s="550">
        <v>44573.0</v>
      </c>
      <c r="K271" s="513">
        <v>46036.0</v>
      </c>
      <c r="L271" s="547" t="s">
        <v>75</v>
      </c>
      <c r="M271" s="443">
        <v>0.0</v>
      </c>
      <c r="N271" s="42" t="s">
        <v>75</v>
      </c>
      <c r="O271" s="443">
        <v>118000.0</v>
      </c>
      <c r="P271" s="83">
        <v>118000.0</v>
      </c>
      <c r="Q271" s="439">
        <v>0.0</v>
      </c>
      <c r="R271" s="51">
        <v>826.0</v>
      </c>
      <c r="S271" s="52">
        <f t="shared" si="2"/>
        <v>117174</v>
      </c>
      <c r="T271" s="42" t="s">
        <v>83</v>
      </c>
      <c r="U271" s="550">
        <v>46036.0</v>
      </c>
      <c r="V271" s="550">
        <v>46068.0</v>
      </c>
      <c r="W271" s="547">
        <v>1.0</v>
      </c>
      <c r="X271" s="547" t="s">
        <v>84</v>
      </c>
      <c r="Y271" s="674" t="s">
        <v>85</v>
      </c>
    </row>
    <row r="272">
      <c r="A272" s="557" t="s">
        <v>2142</v>
      </c>
      <c r="B272" s="513">
        <v>46037.0</v>
      </c>
      <c r="C272" s="547">
        <v>11194.0</v>
      </c>
      <c r="D272" s="558" t="s">
        <v>2225</v>
      </c>
      <c r="E272" s="557" t="s">
        <v>2226</v>
      </c>
      <c r="F272" s="558" t="s">
        <v>2227</v>
      </c>
      <c r="G272" s="558" t="s">
        <v>217</v>
      </c>
      <c r="H272" s="558" t="s">
        <v>177</v>
      </c>
      <c r="I272" s="42" t="s">
        <v>67</v>
      </c>
      <c r="J272" s="550">
        <v>45320.0</v>
      </c>
      <c r="K272" s="513">
        <v>46036.0</v>
      </c>
      <c r="L272" s="547" t="s">
        <v>75</v>
      </c>
      <c r="M272" s="760">
        <v>78000.0</v>
      </c>
      <c r="N272" s="42" t="s">
        <v>75</v>
      </c>
      <c r="O272" s="443">
        <v>100024.0</v>
      </c>
      <c r="P272" s="103">
        <v>100024.0</v>
      </c>
      <c r="Q272" s="439">
        <v>0.0</v>
      </c>
      <c r="R272" s="51">
        <v>0.0</v>
      </c>
      <c r="S272" s="52">
        <f t="shared" si="2"/>
        <v>100024</v>
      </c>
      <c r="T272" s="42" t="s">
        <v>112</v>
      </c>
      <c r="U272" s="550">
        <v>46036.0</v>
      </c>
      <c r="V272" s="550">
        <v>46066.0</v>
      </c>
      <c r="W272" s="547">
        <v>1.0</v>
      </c>
      <c r="X272" s="547" t="s">
        <v>98</v>
      </c>
      <c r="Y272" s="674" t="s">
        <v>85</v>
      </c>
    </row>
    <row r="273">
      <c r="A273" s="557" t="s">
        <v>2149</v>
      </c>
      <c r="B273" s="513">
        <v>46037.0</v>
      </c>
      <c r="C273" s="547">
        <v>15123.0</v>
      </c>
      <c r="D273" s="558" t="s">
        <v>10902</v>
      </c>
      <c r="E273" s="557" t="s">
        <v>4094</v>
      </c>
      <c r="F273" s="558" t="s">
        <v>4095</v>
      </c>
      <c r="G273" s="558" t="s">
        <v>199</v>
      </c>
      <c r="H273" s="558" t="s">
        <v>10903</v>
      </c>
      <c r="I273" s="42" t="s">
        <v>67</v>
      </c>
      <c r="J273" s="550">
        <v>45755.0</v>
      </c>
      <c r="K273" s="513">
        <v>46036.0</v>
      </c>
      <c r="L273" s="547" t="s">
        <v>75</v>
      </c>
      <c r="M273" s="443">
        <v>0.0</v>
      </c>
      <c r="N273" s="42" t="s">
        <v>75</v>
      </c>
      <c r="O273" s="443">
        <v>118003.0</v>
      </c>
      <c r="P273" s="103">
        <v>118003.0</v>
      </c>
      <c r="Q273" s="439">
        <v>0.0</v>
      </c>
      <c r="R273" s="51">
        <v>0.0</v>
      </c>
      <c r="S273" s="52">
        <f t="shared" si="2"/>
        <v>118003</v>
      </c>
      <c r="T273" s="42" t="s">
        <v>112</v>
      </c>
      <c r="U273" s="550">
        <v>46036.0</v>
      </c>
      <c r="V273" s="550">
        <v>46069.0</v>
      </c>
      <c r="W273" s="547">
        <v>1.0</v>
      </c>
      <c r="X273" s="547" t="s">
        <v>84</v>
      </c>
      <c r="Y273" s="674" t="s">
        <v>85</v>
      </c>
    </row>
    <row r="274">
      <c r="A274" s="557" t="s">
        <v>2157</v>
      </c>
      <c r="B274" s="513">
        <v>46037.0</v>
      </c>
      <c r="C274" s="547">
        <v>11052.0</v>
      </c>
      <c r="D274" s="558" t="s">
        <v>1736</v>
      </c>
      <c r="E274" s="557" t="s">
        <v>1737</v>
      </c>
      <c r="F274" s="558" t="s">
        <v>1738</v>
      </c>
      <c r="G274" s="558" t="s">
        <v>634</v>
      </c>
      <c r="H274" s="558" t="s">
        <v>235</v>
      </c>
      <c r="I274" s="42" t="s">
        <v>67</v>
      </c>
      <c r="J274" s="550">
        <v>45305.0</v>
      </c>
      <c r="K274" s="513">
        <v>46036.0</v>
      </c>
      <c r="L274" s="547" t="s">
        <v>75</v>
      </c>
      <c r="M274" s="443">
        <v>0.0</v>
      </c>
      <c r="N274" s="42" t="s">
        <v>75</v>
      </c>
      <c r="O274" s="439">
        <v>118000.0</v>
      </c>
      <c r="P274" s="229">
        <v>118000.0</v>
      </c>
      <c r="Q274" s="439">
        <v>0.0</v>
      </c>
      <c r="R274" s="51">
        <v>826.0</v>
      </c>
      <c r="S274" s="52">
        <f t="shared" si="2"/>
        <v>117174</v>
      </c>
      <c r="T274" s="42" t="s">
        <v>83</v>
      </c>
      <c r="U274" s="550">
        <v>46036.0</v>
      </c>
      <c r="V274" s="594">
        <v>46069.0</v>
      </c>
      <c r="W274" s="547">
        <v>1.0</v>
      </c>
      <c r="X274" s="547" t="s">
        <v>84</v>
      </c>
      <c r="Y274" s="674" t="s">
        <v>85</v>
      </c>
    </row>
    <row r="275">
      <c r="A275" s="557" t="s">
        <v>2166</v>
      </c>
      <c r="B275" s="513">
        <v>46037.0</v>
      </c>
      <c r="C275" s="547">
        <v>3202.0</v>
      </c>
      <c r="D275" s="558" t="s">
        <v>3202</v>
      </c>
      <c r="E275" s="557" t="s">
        <v>3203</v>
      </c>
      <c r="F275" s="558" t="s">
        <v>3204</v>
      </c>
      <c r="G275" s="558" t="s">
        <v>404</v>
      </c>
      <c r="H275" s="558" t="s">
        <v>72</v>
      </c>
      <c r="I275" s="42" t="s">
        <v>67</v>
      </c>
      <c r="J275" s="550">
        <v>44514.0</v>
      </c>
      <c r="K275" s="513">
        <v>46036.0</v>
      </c>
      <c r="L275" s="547" t="s">
        <v>75</v>
      </c>
      <c r="M275" s="443">
        <v>0.0</v>
      </c>
      <c r="N275" s="513">
        <v>46038.0</v>
      </c>
      <c r="O275" s="443">
        <v>78064.0</v>
      </c>
      <c r="P275" s="103">
        <v>78000.0</v>
      </c>
      <c r="Q275" s="439">
        <v>0.0</v>
      </c>
      <c r="R275" s="51">
        <v>0.0</v>
      </c>
      <c r="S275" s="52">
        <f t="shared" si="2"/>
        <v>78000</v>
      </c>
      <c r="T275" s="42" t="s">
        <v>112</v>
      </c>
      <c r="U275" s="550">
        <v>46038.0</v>
      </c>
      <c r="V275" s="550">
        <v>46068.0</v>
      </c>
      <c r="W275" s="547">
        <v>1.0</v>
      </c>
      <c r="X275" s="547" t="s">
        <v>98</v>
      </c>
      <c r="Y275" s="674" t="s">
        <v>85</v>
      </c>
    </row>
    <row r="276" ht="18.0" customHeight="1">
      <c r="A276" s="158" t="s">
        <v>2184</v>
      </c>
      <c r="B276" s="513">
        <v>46037.0</v>
      </c>
      <c r="C276" s="547">
        <v>16477.0</v>
      </c>
      <c r="D276" s="558" t="s">
        <v>10904</v>
      </c>
      <c r="E276" s="557" t="s">
        <v>10905</v>
      </c>
      <c r="F276" s="558" t="s">
        <v>10906</v>
      </c>
      <c r="G276" s="558" t="s">
        <v>10907</v>
      </c>
      <c r="H276" s="558" t="s">
        <v>1491</v>
      </c>
      <c r="I276" s="547" t="s">
        <v>67</v>
      </c>
      <c r="J276" s="550">
        <v>45929.0</v>
      </c>
      <c r="K276" s="513">
        <v>46040.0</v>
      </c>
      <c r="L276" s="513">
        <v>46036.0</v>
      </c>
      <c r="M276" s="439">
        <v>0.0</v>
      </c>
      <c r="N276" s="547" t="s">
        <v>75</v>
      </c>
      <c r="O276" s="54">
        <v>1598000.0</v>
      </c>
      <c r="P276" s="103">
        <v>1298000.0</v>
      </c>
      <c r="Q276" s="439">
        <v>118000.0</v>
      </c>
      <c r="R276" s="51">
        <v>0.0</v>
      </c>
      <c r="S276" s="52">
        <f t="shared" si="2"/>
        <v>1298000</v>
      </c>
      <c r="T276" s="42" t="s">
        <v>112</v>
      </c>
      <c r="U276" s="550">
        <v>46041.0</v>
      </c>
      <c r="V276" s="49">
        <v>46431.0</v>
      </c>
      <c r="W276" s="42">
        <v>12.0</v>
      </c>
      <c r="X276" s="42" t="s">
        <v>84</v>
      </c>
      <c r="Y276" s="593" t="s">
        <v>221</v>
      </c>
    </row>
    <row r="277" ht="18.0" customHeight="1">
      <c r="A277" s="557" t="s">
        <v>2194</v>
      </c>
      <c r="B277" s="513">
        <v>46040.0</v>
      </c>
      <c r="C277" s="547">
        <v>16477.0</v>
      </c>
      <c r="D277" s="558" t="s">
        <v>10904</v>
      </c>
      <c r="E277" s="557" t="s">
        <v>10905</v>
      </c>
      <c r="F277" s="558" t="s">
        <v>10906</v>
      </c>
      <c r="G277" s="558" t="s">
        <v>10907</v>
      </c>
      <c r="H277" s="558" t="s">
        <v>1491</v>
      </c>
      <c r="I277" s="547" t="s">
        <v>67</v>
      </c>
      <c r="J277" s="550">
        <v>45929.0</v>
      </c>
      <c r="K277" s="39"/>
      <c r="L277" s="40"/>
      <c r="M277" s="51">
        <v>118000.0</v>
      </c>
      <c r="N277" s="547" t="s">
        <v>75</v>
      </c>
      <c r="O277" s="51">
        <v>0.0</v>
      </c>
      <c r="P277" s="54">
        <v>0.0</v>
      </c>
      <c r="Q277" s="439">
        <v>0.0</v>
      </c>
      <c r="R277" s="51">
        <v>0.0</v>
      </c>
      <c r="S277" s="52">
        <f t="shared" si="2"/>
        <v>0</v>
      </c>
      <c r="T277" s="42" t="s">
        <v>248</v>
      </c>
      <c r="U277" s="550">
        <v>46041.0</v>
      </c>
      <c r="V277" s="49">
        <v>46431.0</v>
      </c>
      <c r="W277" s="42">
        <v>1.0</v>
      </c>
      <c r="X277" s="42" t="s">
        <v>84</v>
      </c>
      <c r="Y277" s="674" t="s">
        <v>85</v>
      </c>
    </row>
    <row r="278">
      <c r="A278" s="158" t="s">
        <v>2199</v>
      </c>
      <c r="B278" s="513">
        <v>46037.0</v>
      </c>
      <c r="C278" s="547">
        <v>17366.0</v>
      </c>
      <c r="D278" s="558" t="s">
        <v>10908</v>
      </c>
      <c r="E278" s="557" t="s">
        <v>10909</v>
      </c>
      <c r="F278" s="47" t="s">
        <v>10910</v>
      </c>
      <c r="G278" s="558" t="s">
        <v>342</v>
      </c>
      <c r="H278" s="558" t="s">
        <v>200</v>
      </c>
      <c r="I278" s="547" t="s">
        <v>67</v>
      </c>
      <c r="J278" s="550">
        <v>46023.0</v>
      </c>
      <c r="K278" s="513">
        <v>46037.0</v>
      </c>
      <c r="L278" s="547" t="s">
        <v>75</v>
      </c>
      <c r="M278" s="443">
        <v>858000.0</v>
      </c>
      <c r="N278" s="547" t="s">
        <v>75</v>
      </c>
      <c r="O278" s="443">
        <v>860096.0</v>
      </c>
      <c r="P278" s="83">
        <v>860096.0</v>
      </c>
      <c r="Q278" s="51">
        <v>78000.0</v>
      </c>
      <c r="R278" s="51">
        <v>0.0</v>
      </c>
      <c r="S278" s="52">
        <f t="shared" si="2"/>
        <v>860096</v>
      </c>
      <c r="T278" s="42" t="s">
        <v>112</v>
      </c>
      <c r="U278" s="550">
        <v>46037.0</v>
      </c>
      <c r="V278" s="550">
        <v>46427.0</v>
      </c>
      <c r="W278" s="547">
        <v>12.0</v>
      </c>
      <c r="X278" s="547" t="s">
        <v>98</v>
      </c>
      <c r="Y278" s="593" t="s">
        <v>221</v>
      </c>
    </row>
    <row r="279">
      <c r="A279" s="46" t="s">
        <v>2211</v>
      </c>
      <c r="B279" s="513">
        <v>46037.0</v>
      </c>
      <c r="C279" s="547">
        <v>17366.0</v>
      </c>
      <c r="D279" s="558" t="s">
        <v>10908</v>
      </c>
      <c r="E279" s="557" t="s">
        <v>10909</v>
      </c>
      <c r="F279" s="558" t="s">
        <v>10910</v>
      </c>
      <c r="G279" s="558" t="s">
        <v>342</v>
      </c>
      <c r="H279" s="558" t="s">
        <v>200</v>
      </c>
      <c r="I279" s="547" t="s">
        <v>67</v>
      </c>
      <c r="J279" s="550">
        <v>46023.0</v>
      </c>
      <c r="K279" s="513"/>
      <c r="L279" s="547"/>
      <c r="M279" s="439">
        <v>78000.0</v>
      </c>
      <c r="N279" s="547" t="s">
        <v>75</v>
      </c>
      <c r="O279" s="443">
        <v>0.0</v>
      </c>
      <c r="P279" s="443">
        <v>0.0</v>
      </c>
      <c r="Q279" s="51">
        <v>0.0</v>
      </c>
      <c r="R279" s="51">
        <v>0.0</v>
      </c>
      <c r="S279" s="52">
        <f t="shared" si="2"/>
        <v>0</v>
      </c>
      <c r="T279" s="42" t="s">
        <v>248</v>
      </c>
      <c r="U279" s="550">
        <v>46037.0</v>
      </c>
      <c r="V279" s="550">
        <v>46427.0</v>
      </c>
      <c r="W279" s="547">
        <v>1.0</v>
      </c>
      <c r="X279" s="547" t="s">
        <v>98</v>
      </c>
      <c r="Y279" s="674" t="s">
        <v>85</v>
      </c>
    </row>
    <row r="280">
      <c r="A280" s="46" t="s">
        <v>2221</v>
      </c>
      <c r="B280" s="513">
        <v>46037.0</v>
      </c>
      <c r="C280" s="547">
        <v>10609.0</v>
      </c>
      <c r="D280" s="558" t="s">
        <v>2907</v>
      </c>
      <c r="E280" s="557" t="s">
        <v>2909</v>
      </c>
      <c r="F280" s="558" t="s">
        <v>2910</v>
      </c>
      <c r="G280" s="558" t="s">
        <v>2912</v>
      </c>
      <c r="H280" s="558" t="s">
        <v>124</v>
      </c>
      <c r="I280" s="547" t="s">
        <v>67</v>
      </c>
      <c r="J280" s="550">
        <v>45240.0</v>
      </c>
      <c r="K280" s="513">
        <v>46037.0</v>
      </c>
      <c r="L280" s="547" t="s">
        <v>75</v>
      </c>
      <c r="M280" s="443">
        <v>0.0</v>
      </c>
      <c r="N280" s="547" t="s">
        <v>75</v>
      </c>
      <c r="O280" s="443">
        <v>118000.0</v>
      </c>
      <c r="P280" s="117">
        <v>118000.0</v>
      </c>
      <c r="Q280" s="51">
        <v>0.0</v>
      </c>
      <c r="R280" s="51">
        <v>826.0</v>
      </c>
      <c r="S280" s="52">
        <f t="shared" si="2"/>
        <v>117174</v>
      </c>
      <c r="T280" s="42" t="s">
        <v>83</v>
      </c>
      <c r="U280" s="550">
        <v>46037.0</v>
      </c>
      <c r="V280" s="550">
        <v>46067.0</v>
      </c>
      <c r="W280" s="547">
        <v>1.0</v>
      </c>
      <c r="X280" s="547" t="s">
        <v>84</v>
      </c>
      <c r="Y280" s="674" t="s">
        <v>85</v>
      </c>
    </row>
    <row r="281">
      <c r="A281" s="46" t="s">
        <v>2233</v>
      </c>
      <c r="B281" s="513">
        <v>46037.0</v>
      </c>
      <c r="C281" s="547">
        <v>9428.0</v>
      </c>
      <c r="D281" s="558" t="s">
        <v>7284</v>
      </c>
      <c r="E281" s="557" t="s">
        <v>505</v>
      </c>
      <c r="F281" s="369" t="s">
        <v>506</v>
      </c>
      <c r="G281" s="558" t="s">
        <v>404</v>
      </c>
      <c r="H281" s="558" t="s">
        <v>72</v>
      </c>
      <c r="I281" s="547" t="s">
        <v>67</v>
      </c>
      <c r="J281" s="550">
        <v>45104.0</v>
      </c>
      <c r="K281" s="513">
        <v>46037.0</v>
      </c>
      <c r="L281" s="547" t="s">
        <v>75</v>
      </c>
      <c r="M281" s="443">
        <v>0.0</v>
      </c>
      <c r="N281" s="547" t="s">
        <v>75</v>
      </c>
      <c r="O281" s="439">
        <v>78000.0</v>
      </c>
      <c r="P281" s="500">
        <v>78000.0</v>
      </c>
      <c r="Q281" s="51">
        <v>0.0</v>
      </c>
      <c r="R281" s="51">
        <v>4440.0</v>
      </c>
      <c r="S281" s="52">
        <f t="shared" si="2"/>
        <v>73560</v>
      </c>
      <c r="T281" s="42" t="s">
        <v>83</v>
      </c>
      <c r="U281" s="550">
        <v>46037.0</v>
      </c>
      <c r="V281" s="49">
        <v>46069.0</v>
      </c>
      <c r="W281" s="547">
        <v>1.0</v>
      </c>
      <c r="X281" s="42" t="s">
        <v>98</v>
      </c>
      <c r="Y281" s="674" t="s">
        <v>85</v>
      </c>
    </row>
    <row r="282">
      <c r="A282" s="46" t="s">
        <v>2243</v>
      </c>
      <c r="B282" s="513">
        <v>46037.0</v>
      </c>
      <c r="C282" s="547">
        <v>10831.0</v>
      </c>
      <c r="D282" s="558" t="s">
        <v>3080</v>
      </c>
      <c r="E282" s="557" t="s">
        <v>2658</v>
      </c>
      <c r="F282" s="369" t="s">
        <v>10911</v>
      </c>
      <c r="G282" s="558" t="s">
        <v>234</v>
      </c>
      <c r="H282" s="558" t="s">
        <v>235</v>
      </c>
      <c r="I282" s="547" t="s">
        <v>67</v>
      </c>
      <c r="J282" s="550">
        <v>45273.0</v>
      </c>
      <c r="K282" s="513">
        <v>46037.0</v>
      </c>
      <c r="L282" s="547" t="s">
        <v>75</v>
      </c>
      <c r="M282" s="443">
        <v>0.0</v>
      </c>
      <c r="N282" s="547" t="s">
        <v>75</v>
      </c>
      <c r="O282" s="439">
        <v>78000.0</v>
      </c>
      <c r="P282" s="500">
        <v>78000.0</v>
      </c>
      <c r="Q282" s="51">
        <v>0.0</v>
      </c>
      <c r="R282" s="51">
        <v>546.0</v>
      </c>
      <c r="S282" s="52">
        <f t="shared" si="2"/>
        <v>77454</v>
      </c>
      <c r="T282" s="42" t="s">
        <v>83</v>
      </c>
      <c r="U282" s="550">
        <v>46037.0</v>
      </c>
      <c r="V282" s="550">
        <v>46067.0</v>
      </c>
      <c r="W282" s="547">
        <v>1.0</v>
      </c>
      <c r="X282" s="42" t="s">
        <v>98</v>
      </c>
      <c r="Y282" s="674" t="s">
        <v>85</v>
      </c>
    </row>
    <row r="283">
      <c r="A283" s="46" t="s">
        <v>2257</v>
      </c>
      <c r="B283" s="513">
        <v>46037.0</v>
      </c>
      <c r="C283" s="547">
        <v>1039.0</v>
      </c>
      <c r="D283" s="558" t="s">
        <v>1786</v>
      </c>
      <c r="E283" s="557" t="s">
        <v>1787</v>
      </c>
      <c r="F283" s="369" t="s">
        <v>1788</v>
      </c>
      <c r="G283" s="558" t="s">
        <v>1789</v>
      </c>
      <c r="H283" s="558" t="s">
        <v>235</v>
      </c>
      <c r="I283" s="547" t="s">
        <v>67</v>
      </c>
      <c r="J283" s="550">
        <v>44344.0</v>
      </c>
      <c r="K283" s="513">
        <v>46037.0</v>
      </c>
      <c r="L283" s="547" t="s">
        <v>75</v>
      </c>
      <c r="M283" s="443"/>
      <c r="N283" s="513"/>
      <c r="O283" s="443">
        <v>78005.0</v>
      </c>
      <c r="P283" s="83">
        <v>78005.0</v>
      </c>
      <c r="Q283" s="51">
        <v>0.0</v>
      </c>
      <c r="R283" s="51">
        <v>0.0</v>
      </c>
      <c r="S283" s="52">
        <f t="shared" si="2"/>
        <v>78005</v>
      </c>
      <c r="T283" s="42" t="s">
        <v>112</v>
      </c>
      <c r="U283" s="550"/>
      <c r="V283" s="49"/>
      <c r="W283" s="547">
        <v>1.0</v>
      </c>
      <c r="X283" s="42" t="s">
        <v>98</v>
      </c>
      <c r="Y283" s="674" t="s">
        <v>85</v>
      </c>
    </row>
    <row r="284">
      <c r="A284" s="46" t="s">
        <v>2266</v>
      </c>
      <c r="B284" s="513">
        <v>46037.0</v>
      </c>
      <c r="C284" s="547">
        <v>10546.0</v>
      </c>
      <c r="D284" s="558" t="s">
        <v>2998</v>
      </c>
      <c r="E284" s="557" t="s">
        <v>2999</v>
      </c>
      <c r="F284" s="558" t="s">
        <v>3000</v>
      </c>
      <c r="G284" s="558" t="s">
        <v>2204</v>
      </c>
      <c r="H284" s="558" t="s">
        <v>2204</v>
      </c>
      <c r="I284" s="547" t="s">
        <v>67</v>
      </c>
      <c r="J284" s="550">
        <v>45233.0</v>
      </c>
      <c r="K284" s="513">
        <v>46037.0</v>
      </c>
      <c r="L284" s="547" t="s">
        <v>75</v>
      </c>
      <c r="M284" s="443">
        <v>0.0</v>
      </c>
      <c r="N284" s="547" t="s">
        <v>75</v>
      </c>
      <c r="O284" s="439">
        <v>78000.0</v>
      </c>
      <c r="P284" s="500">
        <v>78000.0</v>
      </c>
      <c r="Q284" s="51">
        <v>0.0</v>
      </c>
      <c r="R284" s="51">
        <v>4440.0</v>
      </c>
      <c r="S284" s="52">
        <f t="shared" si="2"/>
        <v>73560</v>
      </c>
      <c r="T284" s="42" t="s">
        <v>83</v>
      </c>
      <c r="U284" s="49">
        <v>46037.0</v>
      </c>
      <c r="V284" s="550">
        <v>46067.0</v>
      </c>
      <c r="W284" s="547">
        <v>1.0</v>
      </c>
      <c r="X284" s="42" t="s">
        <v>98</v>
      </c>
      <c r="Y284" s="674" t="s">
        <v>85</v>
      </c>
    </row>
    <row r="285">
      <c r="A285" s="46" t="s">
        <v>2278</v>
      </c>
      <c r="B285" s="513">
        <v>46037.0</v>
      </c>
      <c r="C285" s="547">
        <v>382.0</v>
      </c>
      <c r="D285" s="558" t="s">
        <v>3047</v>
      </c>
      <c r="E285" s="557" t="s">
        <v>3048</v>
      </c>
      <c r="F285" s="558" t="s">
        <v>3049</v>
      </c>
      <c r="G285" s="558" t="s">
        <v>243</v>
      </c>
      <c r="H285" s="558" t="s">
        <v>123</v>
      </c>
      <c r="I285" s="547" t="s">
        <v>67</v>
      </c>
      <c r="J285" s="550">
        <v>44308.0</v>
      </c>
      <c r="K285" s="513">
        <v>46037.0</v>
      </c>
      <c r="L285" s="547" t="s">
        <v>75</v>
      </c>
      <c r="M285" s="443">
        <v>0.0</v>
      </c>
      <c r="N285" s="547" t="s">
        <v>75</v>
      </c>
      <c r="O285" s="439">
        <v>78000.0</v>
      </c>
      <c r="P285" s="500">
        <v>78000.0</v>
      </c>
      <c r="Q285" s="51">
        <v>0.0</v>
      </c>
      <c r="R285" s="51">
        <v>4400.0</v>
      </c>
      <c r="S285" s="52">
        <f t="shared" si="2"/>
        <v>73600</v>
      </c>
      <c r="T285" s="42" t="s">
        <v>83</v>
      </c>
      <c r="U285" s="550">
        <v>46037.0</v>
      </c>
      <c r="V285" s="550">
        <v>46067.0</v>
      </c>
      <c r="W285" s="547">
        <v>1.0</v>
      </c>
      <c r="X285" s="42" t="s">
        <v>98</v>
      </c>
      <c r="Y285" s="674" t="s">
        <v>85</v>
      </c>
    </row>
    <row r="286">
      <c r="A286" s="46" t="s">
        <v>2291</v>
      </c>
      <c r="B286" s="513">
        <v>46037.0</v>
      </c>
      <c r="C286" s="547">
        <v>8762.0</v>
      </c>
      <c r="D286" s="558" t="s">
        <v>781</v>
      </c>
      <c r="E286" s="557" t="s">
        <v>441</v>
      </c>
      <c r="F286" s="558" t="s">
        <v>442</v>
      </c>
      <c r="G286" s="558" t="s">
        <v>121</v>
      </c>
      <c r="H286" s="558" t="s">
        <v>123</v>
      </c>
      <c r="I286" s="547" t="s">
        <v>67</v>
      </c>
      <c r="J286" s="550">
        <v>45027.0</v>
      </c>
      <c r="K286" s="513">
        <v>46037.0</v>
      </c>
      <c r="L286" s="547" t="s">
        <v>75</v>
      </c>
      <c r="M286" s="443">
        <v>0.0</v>
      </c>
      <c r="N286" s="547" t="s">
        <v>75</v>
      </c>
      <c r="O286" s="443">
        <v>78029.0</v>
      </c>
      <c r="P286" s="229">
        <v>78000.0</v>
      </c>
      <c r="Q286" s="51">
        <v>0.0</v>
      </c>
      <c r="R286" s="51">
        <v>0.0</v>
      </c>
      <c r="S286" s="52">
        <f t="shared" si="2"/>
        <v>78000</v>
      </c>
      <c r="T286" s="42" t="s">
        <v>112</v>
      </c>
      <c r="U286" s="550">
        <v>46037.0</v>
      </c>
      <c r="V286" s="550">
        <v>46067.0</v>
      </c>
      <c r="W286" s="547">
        <v>1.0</v>
      </c>
      <c r="X286" s="42" t="s">
        <v>98</v>
      </c>
      <c r="Y286" s="674" t="s">
        <v>85</v>
      </c>
    </row>
    <row r="287">
      <c r="A287" s="46" t="s">
        <v>2296</v>
      </c>
      <c r="B287" s="513">
        <v>46037.0</v>
      </c>
      <c r="C287" s="547">
        <v>7835.0</v>
      </c>
      <c r="D287" s="558" t="s">
        <v>6803</v>
      </c>
      <c r="E287" s="557" t="s">
        <v>6804</v>
      </c>
      <c r="F287" s="47" t="s">
        <v>6805</v>
      </c>
      <c r="G287" s="558" t="s">
        <v>243</v>
      </c>
      <c r="H287" s="558" t="s">
        <v>123</v>
      </c>
      <c r="I287" s="547" t="s">
        <v>67</v>
      </c>
      <c r="J287" s="550">
        <v>44914.0</v>
      </c>
      <c r="K287" s="513">
        <v>46037.0</v>
      </c>
      <c r="L287" s="547" t="s">
        <v>75</v>
      </c>
      <c r="M287" s="443">
        <v>0.0</v>
      </c>
      <c r="N287" s="547" t="s">
        <v>75</v>
      </c>
      <c r="O287" s="439">
        <v>1298000.0</v>
      </c>
      <c r="P287" s="500">
        <v>1298000.0</v>
      </c>
      <c r="Q287" s="51">
        <v>0.0</v>
      </c>
      <c r="R287" s="51">
        <v>9086.0</v>
      </c>
      <c r="S287" s="52">
        <f t="shared" si="2"/>
        <v>1288914</v>
      </c>
      <c r="T287" s="42" t="s">
        <v>83</v>
      </c>
      <c r="U287" s="550">
        <v>46037.0</v>
      </c>
      <c r="V287" s="550">
        <v>46400.0</v>
      </c>
      <c r="W287" s="547">
        <v>12.0</v>
      </c>
      <c r="X287" s="547" t="s">
        <v>84</v>
      </c>
      <c r="Y287" s="674" t="s">
        <v>85</v>
      </c>
    </row>
    <row r="288">
      <c r="A288" s="46" t="s">
        <v>2301</v>
      </c>
      <c r="B288" s="513">
        <v>46037.0</v>
      </c>
      <c r="C288" s="547">
        <v>10620.0</v>
      </c>
      <c r="D288" s="558" t="s">
        <v>2492</v>
      </c>
      <c r="E288" s="557" t="s">
        <v>2462</v>
      </c>
      <c r="F288" s="558" t="s">
        <v>2475</v>
      </c>
      <c r="G288" s="558" t="s">
        <v>2465</v>
      </c>
      <c r="H288" s="558" t="s">
        <v>200</v>
      </c>
      <c r="I288" s="547" t="s">
        <v>67</v>
      </c>
      <c r="J288" s="550">
        <v>45243.0</v>
      </c>
      <c r="K288" s="513">
        <v>46037.0</v>
      </c>
      <c r="L288" s="547" t="s">
        <v>75</v>
      </c>
      <c r="M288" s="439">
        <v>118000.0</v>
      </c>
      <c r="N288" s="547" t="s">
        <v>75</v>
      </c>
      <c r="O288" s="439">
        <v>236000.0</v>
      </c>
      <c r="P288" s="500">
        <v>236000.0</v>
      </c>
      <c r="Q288" s="51">
        <v>0.0</v>
      </c>
      <c r="R288" s="51">
        <v>4400.0</v>
      </c>
      <c r="S288" s="52">
        <f t="shared" si="2"/>
        <v>231600</v>
      </c>
      <c r="T288" s="42" t="s">
        <v>83</v>
      </c>
      <c r="U288" s="550">
        <v>46037.0</v>
      </c>
      <c r="V288" s="550">
        <v>46068.0</v>
      </c>
      <c r="W288" s="547">
        <v>1.0</v>
      </c>
      <c r="X288" s="547" t="s">
        <v>84</v>
      </c>
      <c r="Y288" s="674" t="s">
        <v>85</v>
      </c>
    </row>
    <row r="289">
      <c r="A289" s="46" t="s">
        <v>2310</v>
      </c>
      <c r="B289" s="513">
        <v>46037.0</v>
      </c>
      <c r="C289" s="547">
        <v>10620.0</v>
      </c>
      <c r="D289" s="558" t="s">
        <v>2492</v>
      </c>
      <c r="E289" s="557" t="s">
        <v>2462</v>
      </c>
      <c r="F289" s="558" t="s">
        <v>2464</v>
      </c>
      <c r="G289" s="558" t="s">
        <v>2465</v>
      </c>
      <c r="H289" s="558" t="s">
        <v>200</v>
      </c>
      <c r="I289" s="547" t="s">
        <v>67</v>
      </c>
      <c r="J289" s="550">
        <v>45243.0</v>
      </c>
      <c r="K289" s="513"/>
      <c r="L289" s="547"/>
      <c r="M289" s="439">
        <v>118000.0</v>
      </c>
      <c r="N289" s="547" t="s">
        <v>75</v>
      </c>
      <c r="O289" s="439">
        <v>0.0</v>
      </c>
      <c r="P289" s="439">
        <v>0.0</v>
      </c>
      <c r="Q289" s="51">
        <v>0.0</v>
      </c>
      <c r="R289" s="51">
        <v>0.0</v>
      </c>
      <c r="S289" s="52">
        <f t="shared" si="2"/>
        <v>0</v>
      </c>
      <c r="T289" s="42" t="s">
        <v>283</v>
      </c>
      <c r="V289" s="550">
        <v>46073.0</v>
      </c>
      <c r="W289" s="547">
        <v>1.0</v>
      </c>
      <c r="X289" s="547" t="s">
        <v>84</v>
      </c>
      <c r="Y289" s="674" t="s">
        <v>85</v>
      </c>
    </row>
    <row r="290">
      <c r="A290" s="46" t="s">
        <v>2317</v>
      </c>
      <c r="B290" s="513">
        <v>46037.0</v>
      </c>
      <c r="C290" s="547">
        <v>7175.0</v>
      </c>
      <c r="D290" s="558" t="s">
        <v>2106</v>
      </c>
      <c r="E290" s="557" t="s">
        <v>2107</v>
      </c>
      <c r="F290" s="558" t="s">
        <v>2108</v>
      </c>
      <c r="G290" s="558" t="s">
        <v>1641</v>
      </c>
      <c r="H290" s="558" t="s">
        <v>72</v>
      </c>
      <c r="I290" s="547" t="s">
        <v>67</v>
      </c>
      <c r="J290" s="550">
        <v>44841.0</v>
      </c>
      <c r="K290" s="513">
        <v>46037.0</v>
      </c>
      <c r="L290" s="547" t="s">
        <v>75</v>
      </c>
      <c r="M290" s="443">
        <v>0.0</v>
      </c>
      <c r="N290" s="513">
        <v>46039.0</v>
      </c>
      <c r="O290" s="443">
        <v>78000.0</v>
      </c>
      <c r="P290" s="117">
        <v>78000.0</v>
      </c>
      <c r="Q290" s="51">
        <v>0.0</v>
      </c>
      <c r="R290" s="51">
        <v>1560.0</v>
      </c>
      <c r="S290" s="52">
        <f t="shared" si="2"/>
        <v>76440</v>
      </c>
      <c r="T290" s="42" t="s">
        <v>83</v>
      </c>
      <c r="U290" s="550">
        <v>46039.0</v>
      </c>
      <c r="V290" s="550">
        <v>46069.0</v>
      </c>
      <c r="W290" s="547">
        <v>1.0</v>
      </c>
      <c r="X290" s="547" t="s">
        <v>98</v>
      </c>
      <c r="Y290" s="674" t="s">
        <v>85</v>
      </c>
    </row>
    <row r="291">
      <c r="A291" s="46" t="s">
        <v>2328</v>
      </c>
      <c r="B291" s="513">
        <v>46037.0</v>
      </c>
      <c r="C291" s="547">
        <v>3107.0</v>
      </c>
      <c r="D291" s="558" t="s">
        <v>3232</v>
      </c>
      <c r="E291" s="557" t="s">
        <v>2491</v>
      </c>
      <c r="F291" s="369" t="s">
        <v>2499</v>
      </c>
      <c r="G291" s="558" t="s">
        <v>142</v>
      </c>
      <c r="H291" s="558" t="s">
        <v>144</v>
      </c>
      <c r="I291" s="42" t="s">
        <v>67</v>
      </c>
      <c r="J291" s="550">
        <v>44504.0</v>
      </c>
      <c r="K291" s="513"/>
      <c r="L291" s="547"/>
      <c r="M291" s="439">
        <v>78000.0</v>
      </c>
      <c r="N291" s="547" t="s">
        <v>75</v>
      </c>
      <c r="O291" s="443">
        <v>0.0</v>
      </c>
      <c r="P291" s="443">
        <v>0.0</v>
      </c>
      <c r="Q291" s="439">
        <v>0.0</v>
      </c>
      <c r="R291" s="439">
        <v>0.0</v>
      </c>
      <c r="S291" s="52">
        <f t="shared" si="2"/>
        <v>0</v>
      </c>
      <c r="T291" s="547" t="s">
        <v>283</v>
      </c>
      <c r="U291" s="550">
        <v>46037.0</v>
      </c>
      <c r="V291" s="550">
        <v>46067.0</v>
      </c>
      <c r="W291" s="547">
        <v>1.0</v>
      </c>
      <c r="X291" s="547" t="s">
        <v>98</v>
      </c>
      <c r="Y291" s="674" t="s">
        <v>85</v>
      </c>
    </row>
    <row r="292">
      <c r="A292" s="46" t="s">
        <v>2335</v>
      </c>
      <c r="B292" s="513">
        <v>46037.0</v>
      </c>
      <c r="C292" s="547">
        <v>6161.0</v>
      </c>
      <c r="D292" s="558" t="s">
        <v>223</v>
      </c>
      <c r="E292" s="557" t="s">
        <v>229</v>
      </c>
      <c r="F292" s="558" t="s">
        <v>10912</v>
      </c>
      <c r="G292" s="558" t="s">
        <v>1295</v>
      </c>
      <c r="H292" s="558" t="s">
        <v>1296</v>
      </c>
      <c r="I292" s="547" t="s">
        <v>67</v>
      </c>
      <c r="J292" s="550">
        <v>44739.0</v>
      </c>
      <c r="K292" s="513">
        <v>46037.0</v>
      </c>
      <c r="L292" s="547" t="s">
        <v>75</v>
      </c>
      <c r="M292" s="439">
        <v>78000.0</v>
      </c>
      <c r="N292" s="547" t="s">
        <v>75</v>
      </c>
      <c r="O292" s="439">
        <v>100080.0</v>
      </c>
      <c r="P292" s="229">
        <v>100080.0</v>
      </c>
      <c r="Q292" s="439">
        <v>0.0</v>
      </c>
      <c r="R292" s="439">
        <v>0.0</v>
      </c>
      <c r="S292" s="52">
        <f t="shared" si="2"/>
        <v>100080</v>
      </c>
      <c r="T292" s="42" t="s">
        <v>112</v>
      </c>
      <c r="V292" s="550">
        <v>46073.0</v>
      </c>
      <c r="W292" s="547">
        <v>1.0</v>
      </c>
      <c r="X292" s="547" t="s">
        <v>98</v>
      </c>
      <c r="Y292" s="674" t="s">
        <v>85</v>
      </c>
    </row>
    <row r="293">
      <c r="A293" s="46" t="s">
        <v>2346</v>
      </c>
      <c r="B293" s="513">
        <v>46041.0</v>
      </c>
      <c r="C293" s="547">
        <v>6161.0</v>
      </c>
      <c r="D293" s="558" t="s">
        <v>223</v>
      </c>
      <c r="E293" s="557" t="s">
        <v>229</v>
      </c>
      <c r="F293" s="558" t="s">
        <v>3331</v>
      </c>
      <c r="G293" s="558" t="s">
        <v>1295</v>
      </c>
      <c r="H293" s="558" t="s">
        <v>1296</v>
      </c>
      <c r="I293" s="547" t="s">
        <v>67</v>
      </c>
      <c r="J293" s="550">
        <v>44739.0</v>
      </c>
      <c r="K293" s="764"/>
      <c r="L293" s="595"/>
      <c r="M293" s="439">
        <v>78000.0</v>
      </c>
      <c r="N293" s="547" t="s">
        <v>75</v>
      </c>
      <c r="O293" s="439">
        <v>0.0</v>
      </c>
      <c r="P293" s="439">
        <v>0.0</v>
      </c>
      <c r="Q293" s="439">
        <v>0.0</v>
      </c>
      <c r="R293" s="439">
        <v>0.0</v>
      </c>
      <c r="S293" s="52">
        <f t="shared" si="2"/>
        <v>0</v>
      </c>
      <c r="T293" s="42" t="s">
        <v>283</v>
      </c>
      <c r="U293" s="550">
        <v>46037.0</v>
      </c>
      <c r="V293" s="550">
        <v>46103.0</v>
      </c>
      <c r="W293" s="547">
        <v>1.0</v>
      </c>
      <c r="X293" s="547" t="s">
        <v>98</v>
      </c>
      <c r="Y293" s="674" t="s">
        <v>85</v>
      </c>
    </row>
    <row r="294">
      <c r="A294" s="46" t="s">
        <v>10913</v>
      </c>
      <c r="B294" s="513">
        <v>46041.0</v>
      </c>
      <c r="C294" s="547">
        <v>7409.0</v>
      </c>
      <c r="D294" s="558" t="s">
        <v>6020</v>
      </c>
      <c r="E294" s="557" t="s">
        <v>2934</v>
      </c>
      <c r="F294" s="558" t="s">
        <v>2935</v>
      </c>
      <c r="G294" s="558" t="s">
        <v>908</v>
      </c>
      <c r="H294" s="558" t="s">
        <v>134</v>
      </c>
      <c r="I294" s="547" t="s">
        <v>67</v>
      </c>
      <c r="J294" s="550">
        <v>44865.0</v>
      </c>
      <c r="K294" s="513">
        <v>46037.0</v>
      </c>
      <c r="L294" s="547" t="s">
        <v>75</v>
      </c>
      <c r="M294" s="439">
        <v>78000.0</v>
      </c>
      <c r="N294" s="513">
        <v>46038.0</v>
      </c>
      <c r="O294" s="439">
        <v>78007.0</v>
      </c>
      <c r="P294" s="229">
        <v>78000.0</v>
      </c>
      <c r="Q294" s="439">
        <v>0.0</v>
      </c>
      <c r="R294" s="439">
        <v>0.0</v>
      </c>
      <c r="S294" s="52">
        <f t="shared" si="2"/>
        <v>78000</v>
      </c>
      <c r="T294" s="42" t="s">
        <v>112</v>
      </c>
      <c r="U294" s="550">
        <v>46038.0</v>
      </c>
      <c r="V294" s="550">
        <v>46068.0</v>
      </c>
      <c r="W294" s="547">
        <v>1.0</v>
      </c>
      <c r="X294" s="547" t="s">
        <v>98</v>
      </c>
      <c r="Y294" s="674" t="s">
        <v>85</v>
      </c>
    </row>
    <row r="295">
      <c r="A295" s="46" t="s">
        <v>10914</v>
      </c>
      <c r="B295" s="513">
        <v>46041.0</v>
      </c>
      <c r="C295" s="547">
        <v>13940.0</v>
      </c>
      <c r="D295" s="558" t="s">
        <v>5945</v>
      </c>
      <c r="E295" s="557" t="s">
        <v>5946</v>
      </c>
      <c r="F295" s="228" t="s">
        <v>10915</v>
      </c>
      <c r="G295" s="558" t="s">
        <v>5949</v>
      </c>
      <c r="H295" s="558" t="s">
        <v>134</v>
      </c>
      <c r="I295" s="547" t="s">
        <v>67</v>
      </c>
      <c r="J295" s="550">
        <v>45622.0</v>
      </c>
      <c r="K295" s="513">
        <v>46037.0</v>
      </c>
      <c r="L295" s="547" t="s">
        <v>75</v>
      </c>
      <c r="M295" s="409"/>
      <c r="N295" s="513"/>
      <c r="O295" s="443">
        <v>1598000.0</v>
      </c>
      <c r="P295" s="83">
        <v>1298079.0</v>
      </c>
      <c r="Q295" s="439">
        <v>0.0</v>
      </c>
      <c r="R295" s="439">
        <v>0.0</v>
      </c>
      <c r="S295" s="52">
        <f t="shared" si="2"/>
        <v>1298079</v>
      </c>
      <c r="T295" s="42" t="s">
        <v>112</v>
      </c>
      <c r="U295" s="550"/>
      <c r="V295" s="550"/>
      <c r="W295" s="294">
        <v>12.0</v>
      </c>
      <c r="X295" s="547" t="s">
        <v>84</v>
      </c>
      <c r="Y295" s="674" t="s">
        <v>85</v>
      </c>
    </row>
    <row r="296">
      <c r="A296" s="46" t="s">
        <v>10916</v>
      </c>
      <c r="B296" s="513">
        <v>46041.0</v>
      </c>
      <c r="C296" s="547">
        <v>8355.0</v>
      </c>
      <c r="D296" s="558" t="s">
        <v>6645</v>
      </c>
      <c r="E296" s="557" t="s">
        <v>3190</v>
      </c>
      <c r="F296" s="558" t="s">
        <v>3191</v>
      </c>
      <c r="G296" s="558" t="s">
        <v>701</v>
      </c>
      <c r="H296" s="558" t="s">
        <v>177</v>
      </c>
      <c r="I296" s="547" t="s">
        <v>67</v>
      </c>
      <c r="J296" s="550">
        <v>44974.0</v>
      </c>
      <c r="K296" s="513">
        <v>46037.0</v>
      </c>
      <c r="L296" s="547" t="s">
        <v>75</v>
      </c>
      <c r="M296" s="439">
        <v>78000.0</v>
      </c>
      <c r="N296" s="681" t="s">
        <v>75</v>
      </c>
      <c r="O296" s="443">
        <v>100000.0</v>
      </c>
      <c r="P296" s="117">
        <v>100000.0</v>
      </c>
      <c r="Q296" s="439">
        <v>0.0</v>
      </c>
      <c r="R296" s="439">
        <v>700.0</v>
      </c>
      <c r="S296" s="52">
        <f t="shared" si="2"/>
        <v>99300</v>
      </c>
      <c r="T296" s="42" t="s">
        <v>83</v>
      </c>
      <c r="U296" s="550">
        <v>46037.0</v>
      </c>
      <c r="V296" s="550">
        <v>46068.0</v>
      </c>
      <c r="W296" s="294">
        <v>1.0</v>
      </c>
      <c r="X296" s="547" t="s">
        <v>98</v>
      </c>
      <c r="Y296" s="674" t="s">
        <v>85</v>
      </c>
    </row>
    <row r="297">
      <c r="A297" s="46" t="s">
        <v>10917</v>
      </c>
      <c r="B297" s="513">
        <v>46041.0</v>
      </c>
      <c r="C297" s="547">
        <v>6838.0</v>
      </c>
      <c r="D297" s="558" t="s">
        <v>10918</v>
      </c>
      <c r="E297" s="557" t="s">
        <v>3427</v>
      </c>
      <c r="F297" s="47" t="s">
        <v>3428</v>
      </c>
      <c r="G297" s="558" t="s">
        <v>641</v>
      </c>
      <c r="H297" s="558" t="s">
        <v>144</v>
      </c>
      <c r="I297" s="547" t="s">
        <v>67</v>
      </c>
      <c r="J297" s="550">
        <v>44808.0</v>
      </c>
      <c r="K297" s="513">
        <v>46037.0</v>
      </c>
      <c r="L297" s="547" t="s">
        <v>75</v>
      </c>
      <c r="M297" s="439">
        <v>0.0</v>
      </c>
      <c r="N297" s="513">
        <v>46038.0</v>
      </c>
      <c r="O297" s="443">
        <v>858010.0</v>
      </c>
      <c r="P297" s="83">
        <v>858000.0</v>
      </c>
      <c r="Q297" s="439">
        <v>0.0</v>
      </c>
      <c r="R297" s="51">
        <v>0.0</v>
      </c>
      <c r="S297" s="52">
        <f t="shared" si="2"/>
        <v>858000</v>
      </c>
      <c r="T297" s="42" t="s">
        <v>112</v>
      </c>
      <c r="U297" s="550">
        <v>46038.0</v>
      </c>
      <c r="V297" s="550">
        <v>46399.0</v>
      </c>
      <c r="W297" s="294">
        <v>12.0</v>
      </c>
      <c r="X297" s="547" t="s">
        <v>98</v>
      </c>
      <c r="Y297" s="674" t="s">
        <v>85</v>
      </c>
    </row>
    <row r="298">
      <c r="A298" s="46" t="s">
        <v>10919</v>
      </c>
      <c r="B298" s="513">
        <v>46041.0</v>
      </c>
      <c r="C298" s="547">
        <v>2200.0</v>
      </c>
      <c r="D298" s="558" t="s">
        <v>6582</v>
      </c>
      <c r="E298" s="557" t="s">
        <v>78</v>
      </c>
      <c r="F298" s="558" t="s">
        <v>3110</v>
      </c>
      <c r="G298" s="558" t="s">
        <v>199</v>
      </c>
      <c r="H298" s="558" t="s">
        <v>200</v>
      </c>
      <c r="I298" s="547" t="s">
        <v>67</v>
      </c>
      <c r="J298" s="550">
        <v>44432.0</v>
      </c>
      <c r="K298" s="513">
        <v>46037.0</v>
      </c>
      <c r="L298" s="547" t="s">
        <v>75</v>
      </c>
      <c r="M298" s="439">
        <v>78000.0</v>
      </c>
      <c r="N298" s="547" t="s">
        <v>75</v>
      </c>
      <c r="O298" s="439">
        <v>70000.0</v>
      </c>
      <c r="P298" s="500">
        <v>70000.0</v>
      </c>
      <c r="Q298" s="439">
        <v>0.0</v>
      </c>
      <c r="R298" s="51">
        <v>490.0</v>
      </c>
      <c r="S298" s="52">
        <f t="shared" si="2"/>
        <v>69510</v>
      </c>
      <c r="T298" s="42" t="s">
        <v>83</v>
      </c>
      <c r="U298" s="550">
        <v>46037.0</v>
      </c>
      <c r="V298" s="550">
        <v>46068.0</v>
      </c>
      <c r="W298" s="765">
        <v>1.0</v>
      </c>
      <c r="X298" s="547" t="s">
        <v>98</v>
      </c>
      <c r="Y298" s="674" t="s">
        <v>85</v>
      </c>
    </row>
    <row r="299">
      <c r="A299" s="46" t="s">
        <v>10920</v>
      </c>
      <c r="B299" s="513">
        <v>46041.0</v>
      </c>
      <c r="C299" s="547">
        <v>10201.0</v>
      </c>
      <c r="D299" s="558" t="s">
        <v>6378</v>
      </c>
      <c r="E299" s="557" t="s">
        <v>3196</v>
      </c>
      <c r="F299" s="558" t="s">
        <v>3197</v>
      </c>
      <c r="G299" s="558" t="s">
        <v>1863</v>
      </c>
      <c r="H299" s="558" t="s">
        <v>1044</v>
      </c>
      <c r="I299" s="547" t="s">
        <v>67</v>
      </c>
      <c r="J299" s="550">
        <v>45193.0</v>
      </c>
      <c r="K299" s="513">
        <v>46037.0</v>
      </c>
      <c r="L299" s="547" t="s">
        <v>75</v>
      </c>
      <c r="M299" s="439">
        <v>0.0</v>
      </c>
      <c r="N299" s="513">
        <v>46038.0</v>
      </c>
      <c r="O299" s="443">
        <v>118000.0</v>
      </c>
      <c r="P299" s="117">
        <v>118000.0</v>
      </c>
      <c r="Q299" s="439">
        <v>0.0</v>
      </c>
      <c r="R299" s="439">
        <v>2360.0</v>
      </c>
      <c r="S299" s="52">
        <f t="shared" si="2"/>
        <v>115640</v>
      </c>
      <c r="T299" s="42" t="s">
        <v>83</v>
      </c>
      <c r="U299" s="550">
        <v>46038.0</v>
      </c>
      <c r="V299" s="550">
        <v>46068.0</v>
      </c>
      <c r="W299" s="765">
        <v>1.0</v>
      </c>
      <c r="X299" s="547" t="s">
        <v>84</v>
      </c>
      <c r="Y299" s="674" t="s">
        <v>85</v>
      </c>
    </row>
    <row r="300">
      <c r="A300" s="46" t="s">
        <v>2353</v>
      </c>
      <c r="B300" s="513">
        <v>46041.0</v>
      </c>
      <c r="C300" s="547">
        <v>4808.0</v>
      </c>
      <c r="D300" s="558" t="s">
        <v>3035</v>
      </c>
      <c r="E300" s="557" t="s">
        <v>2860</v>
      </c>
      <c r="F300" s="558" t="s">
        <v>2861</v>
      </c>
      <c r="G300" s="558" t="s">
        <v>634</v>
      </c>
      <c r="H300" s="558" t="s">
        <v>235</v>
      </c>
      <c r="I300" s="547" t="s">
        <v>67</v>
      </c>
      <c r="J300" s="550">
        <v>44618.0</v>
      </c>
      <c r="K300" s="513">
        <v>46038.0</v>
      </c>
      <c r="L300" s="547" t="s">
        <v>75</v>
      </c>
      <c r="M300" s="439">
        <v>0.0</v>
      </c>
      <c r="N300" s="547" t="s">
        <v>75</v>
      </c>
      <c r="O300" s="439">
        <v>78015.0</v>
      </c>
      <c r="P300" s="500">
        <v>78000.0</v>
      </c>
      <c r="Q300" s="439">
        <v>0.0</v>
      </c>
      <c r="R300" s="439">
        <v>0.0</v>
      </c>
      <c r="S300" s="52">
        <f t="shared" si="2"/>
        <v>78000</v>
      </c>
      <c r="T300" s="42" t="s">
        <v>112</v>
      </c>
      <c r="U300" s="550">
        <v>46038.0</v>
      </c>
      <c r="V300" s="550">
        <v>46068.0</v>
      </c>
      <c r="W300" s="765">
        <v>1.0</v>
      </c>
      <c r="X300" s="547" t="s">
        <v>98</v>
      </c>
      <c r="Y300" s="674" t="s">
        <v>85</v>
      </c>
    </row>
    <row r="301">
      <c r="A301" s="46" t="s">
        <v>2356</v>
      </c>
      <c r="B301" s="513">
        <v>46041.0</v>
      </c>
      <c r="C301" s="547">
        <v>2719.0</v>
      </c>
      <c r="D301" s="558" t="s">
        <v>4911</v>
      </c>
      <c r="E301" s="557" t="s">
        <v>1931</v>
      </c>
      <c r="F301" s="558" t="s">
        <v>3628</v>
      </c>
      <c r="G301" s="558" t="s">
        <v>179</v>
      </c>
      <c r="H301" s="558" t="s">
        <v>177</v>
      </c>
      <c r="I301" s="547" t="s">
        <v>67</v>
      </c>
      <c r="J301" s="550">
        <v>44469.0</v>
      </c>
      <c r="K301" s="513">
        <v>46038.0</v>
      </c>
      <c r="L301" s="547" t="s">
        <v>75</v>
      </c>
      <c r="M301" s="439">
        <v>118000.0</v>
      </c>
      <c r="N301" s="547" t="s">
        <v>75</v>
      </c>
      <c r="O301" s="443">
        <v>708000.0</v>
      </c>
      <c r="P301" s="103">
        <v>708000.0</v>
      </c>
      <c r="Q301" s="439">
        <v>0.0</v>
      </c>
      <c r="R301" s="51">
        <v>14160.0</v>
      </c>
      <c r="S301" s="52">
        <f t="shared" si="2"/>
        <v>693840</v>
      </c>
      <c r="T301" s="42" t="s">
        <v>83</v>
      </c>
      <c r="U301" s="550">
        <v>46038.0</v>
      </c>
      <c r="V301" s="550">
        <v>46078.0</v>
      </c>
      <c r="W301" s="765">
        <v>1.0</v>
      </c>
      <c r="X301" s="547" t="s">
        <v>84</v>
      </c>
      <c r="Y301" s="674" t="s">
        <v>85</v>
      </c>
    </row>
    <row r="302">
      <c r="A302" s="46" t="s">
        <v>2361</v>
      </c>
      <c r="B302" s="513">
        <v>46041.0</v>
      </c>
      <c r="C302" s="547">
        <v>2719.0</v>
      </c>
      <c r="D302" s="558" t="s">
        <v>4911</v>
      </c>
      <c r="E302" s="557" t="s">
        <v>1931</v>
      </c>
      <c r="F302" s="558" t="s">
        <v>1932</v>
      </c>
      <c r="G302" s="558" t="s">
        <v>179</v>
      </c>
      <c r="H302" s="558" t="s">
        <v>177</v>
      </c>
      <c r="I302" s="547" t="s">
        <v>67</v>
      </c>
      <c r="J302" s="550">
        <v>44469.0</v>
      </c>
      <c r="K302" s="513"/>
      <c r="L302" s="547"/>
      <c r="M302" s="439">
        <v>118000.0</v>
      </c>
      <c r="N302" s="547" t="s">
        <v>75</v>
      </c>
      <c r="O302" s="443">
        <v>0.0</v>
      </c>
      <c r="P302" s="443">
        <v>0.0</v>
      </c>
      <c r="Q302" s="439">
        <v>0.0</v>
      </c>
      <c r="R302" s="51">
        <v>0.0</v>
      </c>
      <c r="S302" s="52">
        <f t="shared" si="2"/>
        <v>0</v>
      </c>
      <c r="T302" s="42" t="s">
        <v>283</v>
      </c>
      <c r="U302" s="550">
        <v>46038.0</v>
      </c>
      <c r="V302" s="550">
        <v>46072.0</v>
      </c>
      <c r="W302" s="765">
        <v>1.0</v>
      </c>
      <c r="X302" s="547" t="s">
        <v>84</v>
      </c>
      <c r="Y302" s="674" t="s">
        <v>85</v>
      </c>
    </row>
    <row r="303">
      <c r="A303" s="46" t="s">
        <v>2368</v>
      </c>
      <c r="B303" s="513">
        <v>46041.0</v>
      </c>
      <c r="C303" s="547">
        <v>2719.0</v>
      </c>
      <c r="D303" s="558" t="s">
        <v>4911</v>
      </c>
      <c r="E303" s="557" t="s">
        <v>1931</v>
      </c>
      <c r="F303" s="558" t="s">
        <v>3617</v>
      </c>
      <c r="G303" s="558" t="s">
        <v>179</v>
      </c>
      <c r="H303" s="558" t="s">
        <v>177</v>
      </c>
      <c r="I303" s="547" t="s">
        <v>67</v>
      </c>
      <c r="J303" s="550">
        <v>44469.0</v>
      </c>
      <c r="K303" s="513"/>
      <c r="L303" s="547"/>
      <c r="M303" s="439">
        <v>118000.0</v>
      </c>
      <c r="N303" s="547" t="s">
        <v>75</v>
      </c>
      <c r="O303" s="443">
        <v>0.0</v>
      </c>
      <c r="P303" s="443">
        <v>0.0</v>
      </c>
      <c r="Q303" s="439">
        <v>0.0</v>
      </c>
      <c r="R303" s="51">
        <v>0.0</v>
      </c>
      <c r="S303" s="52">
        <f t="shared" si="2"/>
        <v>0</v>
      </c>
      <c r="T303" s="42" t="s">
        <v>283</v>
      </c>
      <c r="U303" s="550">
        <v>46038.0</v>
      </c>
      <c r="V303" s="550">
        <v>46078.0</v>
      </c>
      <c r="W303" s="765">
        <v>1.0</v>
      </c>
      <c r="X303" s="547" t="s">
        <v>84</v>
      </c>
      <c r="Y303" s="674" t="s">
        <v>85</v>
      </c>
    </row>
    <row r="304">
      <c r="A304" s="46" t="s">
        <v>2376</v>
      </c>
      <c r="B304" s="513">
        <v>46041.0</v>
      </c>
      <c r="C304" s="547">
        <v>2719.0</v>
      </c>
      <c r="D304" s="558" t="s">
        <v>4911</v>
      </c>
      <c r="E304" s="557" t="s">
        <v>1931</v>
      </c>
      <c r="F304" s="558" t="s">
        <v>3623</v>
      </c>
      <c r="G304" s="558" t="s">
        <v>179</v>
      </c>
      <c r="H304" s="558" t="s">
        <v>177</v>
      </c>
      <c r="I304" s="547" t="s">
        <v>67</v>
      </c>
      <c r="J304" s="550">
        <v>44469.0</v>
      </c>
      <c r="K304" s="513"/>
      <c r="L304" s="547"/>
      <c r="M304" s="439">
        <v>118000.0</v>
      </c>
      <c r="N304" s="547" t="s">
        <v>75</v>
      </c>
      <c r="O304" s="443">
        <v>0.0</v>
      </c>
      <c r="P304" s="443">
        <v>0.0</v>
      </c>
      <c r="Q304" s="439">
        <v>0.0</v>
      </c>
      <c r="R304" s="51">
        <v>0.0</v>
      </c>
      <c r="S304" s="52">
        <f t="shared" si="2"/>
        <v>0</v>
      </c>
      <c r="T304" s="42" t="s">
        <v>283</v>
      </c>
      <c r="U304" s="550">
        <v>46038.0</v>
      </c>
      <c r="V304" s="550">
        <v>46078.0</v>
      </c>
      <c r="W304" s="765">
        <v>1.0</v>
      </c>
      <c r="X304" s="547" t="s">
        <v>84</v>
      </c>
      <c r="Y304" s="674" t="s">
        <v>85</v>
      </c>
    </row>
    <row r="305">
      <c r="A305" s="46" t="s">
        <v>2386</v>
      </c>
      <c r="B305" s="513">
        <v>46041.0</v>
      </c>
      <c r="C305" s="547">
        <v>2719.0</v>
      </c>
      <c r="D305" s="558" t="s">
        <v>4911</v>
      </c>
      <c r="E305" s="557" t="s">
        <v>1931</v>
      </c>
      <c r="F305" s="558" t="s">
        <v>3593</v>
      </c>
      <c r="G305" s="558" t="s">
        <v>179</v>
      </c>
      <c r="H305" s="558" t="s">
        <v>177</v>
      </c>
      <c r="I305" s="547" t="s">
        <v>67</v>
      </c>
      <c r="J305" s="550">
        <v>44469.0</v>
      </c>
      <c r="K305" s="513"/>
      <c r="L305" s="547"/>
      <c r="M305" s="439">
        <v>118000.0</v>
      </c>
      <c r="N305" s="547" t="s">
        <v>75</v>
      </c>
      <c r="O305" s="443">
        <v>0.0</v>
      </c>
      <c r="P305" s="443">
        <v>0.0</v>
      </c>
      <c r="Q305" s="439">
        <v>0.0</v>
      </c>
      <c r="R305" s="51">
        <v>0.0</v>
      </c>
      <c r="S305" s="52">
        <f t="shared" si="2"/>
        <v>0</v>
      </c>
      <c r="T305" s="42" t="s">
        <v>283</v>
      </c>
      <c r="U305" s="550">
        <v>46038.0</v>
      </c>
      <c r="V305" s="550">
        <v>46073.0</v>
      </c>
      <c r="W305" s="765">
        <v>1.0</v>
      </c>
      <c r="X305" s="547" t="s">
        <v>84</v>
      </c>
      <c r="Y305" s="674" t="s">
        <v>85</v>
      </c>
    </row>
    <row r="306">
      <c r="A306" s="46" t="s">
        <v>2398</v>
      </c>
      <c r="B306" s="513">
        <v>46041.0</v>
      </c>
      <c r="C306" s="547">
        <v>2719.0</v>
      </c>
      <c r="D306" s="558" t="s">
        <v>4911</v>
      </c>
      <c r="E306" s="557" t="s">
        <v>1931</v>
      </c>
      <c r="F306" s="558" t="s">
        <v>3600</v>
      </c>
      <c r="G306" s="558" t="s">
        <v>179</v>
      </c>
      <c r="H306" s="558" t="s">
        <v>177</v>
      </c>
      <c r="I306" s="547" t="s">
        <v>67</v>
      </c>
      <c r="J306" s="550">
        <v>44469.0</v>
      </c>
      <c r="K306" s="513"/>
      <c r="L306" s="547"/>
      <c r="M306" s="439">
        <v>118000.0</v>
      </c>
      <c r="N306" s="547" t="s">
        <v>75</v>
      </c>
      <c r="O306" s="443">
        <v>0.0</v>
      </c>
      <c r="P306" s="443">
        <v>0.0</v>
      </c>
      <c r="Q306" s="439">
        <v>0.0</v>
      </c>
      <c r="R306" s="51">
        <v>0.0</v>
      </c>
      <c r="S306" s="52">
        <f t="shared" si="2"/>
        <v>0</v>
      </c>
      <c r="T306" s="42" t="s">
        <v>283</v>
      </c>
      <c r="U306" s="550">
        <v>46038.0</v>
      </c>
      <c r="V306" s="550">
        <v>46072.0</v>
      </c>
      <c r="W306" s="765">
        <v>1.0</v>
      </c>
      <c r="X306" s="547" t="s">
        <v>84</v>
      </c>
      <c r="Y306" s="674" t="s">
        <v>85</v>
      </c>
    </row>
    <row r="307">
      <c r="A307" s="46" t="s">
        <v>2406</v>
      </c>
      <c r="B307" s="513">
        <v>46041.0</v>
      </c>
      <c r="C307" s="547">
        <v>6253.0</v>
      </c>
      <c r="D307" s="558" t="s">
        <v>3145</v>
      </c>
      <c r="E307" s="557" t="s">
        <v>7127</v>
      </c>
      <c r="F307" s="558" t="s">
        <v>10921</v>
      </c>
      <c r="G307" s="558" t="s">
        <v>601</v>
      </c>
      <c r="H307" s="558" t="s">
        <v>177</v>
      </c>
      <c r="I307" s="547" t="s">
        <v>67</v>
      </c>
      <c r="J307" s="550">
        <v>44750.0</v>
      </c>
      <c r="K307" s="513">
        <v>46038.0</v>
      </c>
      <c r="L307" s="547" t="s">
        <v>75</v>
      </c>
      <c r="M307" s="439"/>
      <c r="N307" s="547"/>
      <c r="O307" s="439">
        <v>75056.0</v>
      </c>
      <c r="P307" s="500">
        <v>75000.0</v>
      </c>
      <c r="Q307" s="439">
        <v>0.0</v>
      </c>
      <c r="R307" s="51">
        <v>0.0</v>
      </c>
      <c r="S307" s="52">
        <f t="shared" si="2"/>
        <v>75000</v>
      </c>
      <c r="T307" s="42" t="s">
        <v>112</v>
      </c>
      <c r="U307" s="49"/>
      <c r="V307" s="550"/>
      <c r="W307" s="765">
        <v>1.0</v>
      </c>
      <c r="X307" s="547" t="s">
        <v>98</v>
      </c>
      <c r="Y307" s="674" t="s">
        <v>85</v>
      </c>
    </row>
    <row r="308">
      <c r="A308" s="46" t="s">
        <v>2414</v>
      </c>
      <c r="B308" s="513">
        <v>46041.0</v>
      </c>
      <c r="C308" s="547">
        <v>6253.0</v>
      </c>
      <c r="D308" s="558" t="s">
        <v>3145</v>
      </c>
      <c r="E308" s="557" t="s">
        <v>7127</v>
      </c>
      <c r="F308" s="558" t="s">
        <v>2928</v>
      </c>
      <c r="G308" s="558" t="s">
        <v>601</v>
      </c>
      <c r="H308" s="558" t="s">
        <v>177</v>
      </c>
      <c r="I308" s="547" t="s">
        <v>67</v>
      </c>
      <c r="J308" s="550">
        <v>44750.0</v>
      </c>
      <c r="K308" s="513">
        <v>46038.0</v>
      </c>
      <c r="L308" s="547" t="s">
        <v>75</v>
      </c>
      <c r="M308" s="439">
        <v>78000.0</v>
      </c>
      <c r="N308" s="547" t="s">
        <v>75</v>
      </c>
      <c r="O308" s="439">
        <v>10018.0</v>
      </c>
      <c r="P308" s="500">
        <v>10000.0</v>
      </c>
      <c r="Q308" s="439">
        <v>0.0</v>
      </c>
      <c r="R308" s="51">
        <v>0.0</v>
      </c>
      <c r="S308" s="52">
        <f t="shared" si="2"/>
        <v>10000</v>
      </c>
      <c r="T308" s="42" t="s">
        <v>112</v>
      </c>
      <c r="U308" s="550">
        <v>46038.0</v>
      </c>
      <c r="V308" s="550">
        <v>46068.0</v>
      </c>
      <c r="W308" s="765">
        <v>1.0</v>
      </c>
      <c r="X308" s="547" t="s">
        <v>98</v>
      </c>
      <c r="Y308" s="674" t="s">
        <v>85</v>
      </c>
    </row>
    <row r="309">
      <c r="A309" s="46" t="s">
        <v>2421</v>
      </c>
      <c r="B309" s="513">
        <v>46041.0</v>
      </c>
      <c r="C309" s="547">
        <v>10558.0</v>
      </c>
      <c r="D309" s="558" t="s">
        <v>10922</v>
      </c>
      <c r="E309" s="557" t="s">
        <v>10923</v>
      </c>
      <c r="F309" s="558" t="s">
        <v>10924</v>
      </c>
      <c r="G309" s="558" t="s">
        <v>6571</v>
      </c>
      <c r="H309" s="558" t="s">
        <v>235</v>
      </c>
      <c r="I309" s="547" t="s">
        <v>67</v>
      </c>
      <c r="J309" s="550">
        <v>44750.0</v>
      </c>
      <c r="K309" s="513">
        <v>46038.0</v>
      </c>
      <c r="L309" s="547" t="s">
        <v>75</v>
      </c>
      <c r="M309" s="439">
        <v>1298000.0</v>
      </c>
      <c r="N309" s="547" t="s">
        <v>75</v>
      </c>
      <c r="O309" s="443">
        <v>2596034.0</v>
      </c>
      <c r="P309" s="117">
        <v>2596000.0</v>
      </c>
      <c r="Q309" s="439">
        <v>236000.0</v>
      </c>
      <c r="R309" s="51">
        <v>0.0</v>
      </c>
      <c r="S309" s="52">
        <f t="shared" si="2"/>
        <v>2596000</v>
      </c>
      <c r="T309" s="42" t="s">
        <v>112</v>
      </c>
      <c r="U309" s="550">
        <v>46038.0</v>
      </c>
      <c r="V309" s="550">
        <v>46459.0</v>
      </c>
      <c r="W309" s="765">
        <v>12.0</v>
      </c>
      <c r="X309" s="547" t="s">
        <v>84</v>
      </c>
      <c r="Y309" s="674" t="s">
        <v>85</v>
      </c>
    </row>
    <row r="310">
      <c r="A310" s="46" t="s">
        <v>2432</v>
      </c>
      <c r="B310" s="513">
        <v>46041.0</v>
      </c>
      <c r="C310" s="547">
        <v>10558.0</v>
      </c>
      <c r="D310" s="558" t="s">
        <v>10922</v>
      </c>
      <c r="E310" s="557" t="s">
        <v>10923</v>
      </c>
      <c r="F310" s="558" t="s">
        <v>10924</v>
      </c>
      <c r="G310" s="558" t="s">
        <v>6571</v>
      </c>
      <c r="H310" s="558" t="s">
        <v>235</v>
      </c>
      <c r="I310" s="547" t="s">
        <v>67</v>
      </c>
      <c r="J310" s="550">
        <v>44750.0</v>
      </c>
      <c r="K310" s="513"/>
      <c r="L310" s="547"/>
      <c r="M310" s="439">
        <v>118000.0</v>
      </c>
      <c r="N310" s="547" t="s">
        <v>75</v>
      </c>
      <c r="O310" s="443">
        <v>0.0</v>
      </c>
      <c r="P310" s="443">
        <v>0.0</v>
      </c>
      <c r="Q310" s="439">
        <v>0.0</v>
      </c>
      <c r="R310" s="439">
        <v>0.0</v>
      </c>
      <c r="S310" s="52">
        <f t="shared" si="2"/>
        <v>0</v>
      </c>
      <c r="T310" s="42" t="s">
        <v>248</v>
      </c>
      <c r="U310" s="550">
        <v>46038.0</v>
      </c>
      <c r="V310" s="550">
        <v>46459.0</v>
      </c>
      <c r="W310" s="765">
        <v>1.0</v>
      </c>
      <c r="X310" s="547" t="s">
        <v>84</v>
      </c>
      <c r="Y310" s="674" t="s">
        <v>85</v>
      </c>
    </row>
    <row r="311">
      <c r="A311" s="46" t="s">
        <v>2440</v>
      </c>
      <c r="B311" s="513">
        <v>46041.0</v>
      </c>
      <c r="C311" s="547">
        <v>10558.0</v>
      </c>
      <c r="D311" s="558" t="s">
        <v>10922</v>
      </c>
      <c r="E311" s="557" t="s">
        <v>10923</v>
      </c>
      <c r="F311" s="558" t="s">
        <v>10924</v>
      </c>
      <c r="G311" s="558" t="s">
        <v>6571</v>
      </c>
      <c r="H311" s="558" t="s">
        <v>235</v>
      </c>
      <c r="I311" s="547" t="s">
        <v>67</v>
      </c>
      <c r="J311" s="550">
        <v>44750.0</v>
      </c>
      <c r="K311" s="513"/>
      <c r="L311" s="547"/>
      <c r="M311" s="439">
        <v>118000.0</v>
      </c>
      <c r="N311" s="547" t="s">
        <v>75</v>
      </c>
      <c r="O311" s="443">
        <v>0.0</v>
      </c>
      <c r="P311" s="443">
        <v>0.0</v>
      </c>
      <c r="Q311" s="439">
        <v>0.0</v>
      </c>
      <c r="R311" s="439">
        <v>0.0</v>
      </c>
      <c r="S311" s="52">
        <f t="shared" si="2"/>
        <v>0</v>
      </c>
      <c r="T311" s="42" t="s">
        <v>248</v>
      </c>
      <c r="U311" s="550">
        <v>46038.0</v>
      </c>
      <c r="V311" s="550">
        <v>46459.0</v>
      </c>
      <c r="W311" s="765">
        <v>1.0</v>
      </c>
      <c r="X311" s="547" t="s">
        <v>84</v>
      </c>
      <c r="Y311" s="674" t="s">
        <v>85</v>
      </c>
    </row>
    <row r="312">
      <c r="A312" s="158" t="s">
        <v>2450</v>
      </c>
      <c r="B312" s="513">
        <v>46041.0</v>
      </c>
      <c r="C312" s="547">
        <v>10558.0</v>
      </c>
      <c r="D312" s="558" t="s">
        <v>10922</v>
      </c>
      <c r="E312" s="557" t="s">
        <v>10923</v>
      </c>
      <c r="F312" s="558" t="s">
        <v>10926</v>
      </c>
      <c r="G312" s="558" t="s">
        <v>6571</v>
      </c>
      <c r="H312" s="558" t="s">
        <v>235</v>
      </c>
      <c r="I312" s="547" t="s">
        <v>67</v>
      </c>
      <c r="J312" s="550">
        <v>44750.0</v>
      </c>
      <c r="K312" s="513"/>
      <c r="L312" s="547"/>
      <c r="M312" s="439">
        <v>1298000.0</v>
      </c>
      <c r="N312" s="547" t="s">
        <v>75</v>
      </c>
      <c r="O312" s="439">
        <v>0.0</v>
      </c>
      <c r="P312" s="439">
        <v>0.0</v>
      </c>
      <c r="Q312" s="439">
        <v>236000.0</v>
      </c>
      <c r="R312" s="51">
        <v>0.0</v>
      </c>
      <c r="S312" s="52">
        <f t="shared" si="2"/>
        <v>0</v>
      </c>
      <c r="T312" s="42" t="s">
        <v>283</v>
      </c>
      <c r="U312" s="550">
        <v>46038.0</v>
      </c>
      <c r="V312" s="550">
        <v>46458.0</v>
      </c>
      <c r="W312" s="765">
        <v>12.0</v>
      </c>
      <c r="X312" s="547" t="s">
        <v>84</v>
      </c>
      <c r="Y312" s="593" t="s">
        <v>221</v>
      </c>
    </row>
    <row r="313">
      <c r="A313" s="46" t="s">
        <v>2456</v>
      </c>
      <c r="B313" s="513">
        <v>46041.0</v>
      </c>
      <c r="C313" s="547">
        <v>10558.0</v>
      </c>
      <c r="D313" s="558" t="s">
        <v>10922</v>
      </c>
      <c r="E313" s="557" t="s">
        <v>10923</v>
      </c>
      <c r="F313" s="558" t="s">
        <v>10926</v>
      </c>
      <c r="G313" s="558" t="s">
        <v>6571</v>
      </c>
      <c r="H313" s="558" t="s">
        <v>235</v>
      </c>
      <c r="I313" s="547" t="s">
        <v>67</v>
      </c>
      <c r="J313" s="550">
        <v>44750.0</v>
      </c>
      <c r="K313" s="513"/>
      <c r="L313" s="547"/>
      <c r="M313" s="439">
        <v>118000.0</v>
      </c>
      <c r="N313" s="547" t="s">
        <v>75</v>
      </c>
      <c r="O313" s="439">
        <v>0.0</v>
      </c>
      <c r="P313" s="439">
        <v>0.0</v>
      </c>
      <c r="Q313" s="439">
        <v>0.0</v>
      </c>
      <c r="R313" s="51">
        <v>0.0</v>
      </c>
      <c r="S313" s="52">
        <f t="shared" si="2"/>
        <v>0</v>
      </c>
      <c r="T313" s="42" t="s">
        <v>248</v>
      </c>
      <c r="U313" s="550">
        <v>46038.0</v>
      </c>
      <c r="V313" s="550">
        <v>46458.0</v>
      </c>
      <c r="W313" s="765">
        <v>1.0</v>
      </c>
      <c r="X313" s="547" t="s">
        <v>84</v>
      </c>
      <c r="Y313" s="674" t="s">
        <v>85</v>
      </c>
    </row>
    <row r="314">
      <c r="A314" s="46" t="s">
        <v>2471</v>
      </c>
      <c r="B314" s="513">
        <v>46041.0</v>
      </c>
      <c r="C314" s="547">
        <v>10558.0</v>
      </c>
      <c r="D314" s="558" t="s">
        <v>10922</v>
      </c>
      <c r="E314" s="557" t="s">
        <v>10923</v>
      </c>
      <c r="F314" s="558" t="s">
        <v>10926</v>
      </c>
      <c r="G314" s="558" t="s">
        <v>6571</v>
      </c>
      <c r="H314" s="558" t="s">
        <v>235</v>
      </c>
      <c r="I314" s="547" t="s">
        <v>67</v>
      </c>
      <c r="J314" s="550">
        <v>44750.0</v>
      </c>
      <c r="K314" s="513"/>
      <c r="L314" s="547"/>
      <c r="M314" s="439">
        <v>118000.0</v>
      </c>
      <c r="N314" s="547" t="s">
        <v>75</v>
      </c>
      <c r="O314" s="439">
        <v>0.0</v>
      </c>
      <c r="P314" s="439">
        <v>0.0</v>
      </c>
      <c r="Q314" s="439">
        <v>0.0</v>
      </c>
      <c r="R314" s="51">
        <v>0.0</v>
      </c>
      <c r="S314" s="52">
        <f t="shared" si="2"/>
        <v>0</v>
      </c>
      <c r="T314" s="42" t="s">
        <v>248</v>
      </c>
      <c r="U314" s="550">
        <v>46038.0</v>
      </c>
      <c r="V314" s="550">
        <v>46458.0</v>
      </c>
      <c r="W314" s="765">
        <v>1.0</v>
      </c>
      <c r="X314" s="547" t="s">
        <v>84</v>
      </c>
      <c r="Y314" s="674" t="s">
        <v>85</v>
      </c>
    </row>
    <row r="315">
      <c r="A315" s="46" t="s">
        <v>2477</v>
      </c>
      <c r="B315" s="513">
        <v>46041.0</v>
      </c>
      <c r="C315" s="547">
        <v>3325.0</v>
      </c>
      <c r="D315" s="558" t="s">
        <v>6285</v>
      </c>
      <c r="E315" s="557" t="s">
        <v>3038</v>
      </c>
      <c r="F315" s="558" t="s">
        <v>3039</v>
      </c>
      <c r="G315" s="558" t="s">
        <v>1295</v>
      </c>
      <c r="H315" s="558" t="s">
        <v>1296</v>
      </c>
      <c r="I315" s="547" t="s">
        <v>67</v>
      </c>
      <c r="J315" s="550">
        <v>44750.0</v>
      </c>
      <c r="K315" s="513">
        <v>46038.0</v>
      </c>
      <c r="L315" s="547" t="s">
        <v>75</v>
      </c>
      <c r="M315" s="439">
        <v>118000.0</v>
      </c>
      <c r="N315" s="547" t="s">
        <v>75</v>
      </c>
      <c r="O315" s="443">
        <v>120000.0</v>
      </c>
      <c r="P315" s="103">
        <v>120000.0</v>
      </c>
      <c r="Q315" s="439">
        <v>0.0</v>
      </c>
      <c r="R315" s="51">
        <v>4400.0</v>
      </c>
      <c r="S315" s="52">
        <f t="shared" si="2"/>
        <v>115600</v>
      </c>
      <c r="T315" s="42" t="s">
        <v>83</v>
      </c>
      <c r="U315" s="550">
        <v>46038.0</v>
      </c>
      <c r="V315" s="550">
        <v>46068.0</v>
      </c>
      <c r="W315" s="765">
        <v>1.0</v>
      </c>
      <c r="X315" s="547" t="s">
        <v>84</v>
      </c>
      <c r="Y315" s="674" t="s">
        <v>85</v>
      </c>
    </row>
    <row r="316">
      <c r="A316" s="46" t="s">
        <v>2483</v>
      </c>
      <c r="B316" s="513">
        <v>46041.0</v>
      </c>
      <c r="C316" s="547">
        <v>3002.0</v>
      </c>
      <c r="D316" s="558" t="s">
        <v>3250</v>
      </c>
      <c r="E316" s="557" t="s">
        <v>3252</v>
      </c>
      <c r="F316" s="558" t="s">
        <v>3254</v>
      </c>
      <c r="G316" s="558" t="s">
        <v>194</v>
      </c>
      <c r="H316" s="558" t="s">
        <v>177</v>
      </c>
      <c r="I316" s="547" t="s">
        <v>67</v>
      </c>
      <c r="J316" s="550">
        <v>44750.0</v>
      </c>
      <c r="K316" s="513">
        <v>46038.0</v>
      </c>
      <c r="L316" s="547" t="s">
        <v>75</v>
      </c>
      <c r="M316" s="439">
        <v>78000.0</v>
      </c>
      <c r="N316" s="547" t="s">
        <v>75</v>
      </c>
      <c r="O316" s="443">
        <v>78000.0</v>
      </c>
      <c r="P316" s="103">
        <v>78000.0</v>
      </c>
      <c r="Q316" s="439">
        <v>0.0</v>
      </c>
      <c r="R316" s="51">
        <v>546.0</v>
      </c>
      <c r="S316" s="52">
        <f t="shared" si="2"/>
        <v>77454</v>
      </c>
      <c r="T316" s="42" t="s">
        <v>83</v>
      </c>
      <c r="U316" s="550">
        <v>46038.0</v>
      </c>
      <c r="V316" s="550">
        <v>46068.0</v>
      </c>
      <c r="W316" s="765">
        <v>1.0</v>
      </c>
      <c r="X316" s="547" t="s">
        <v>98</v>
      </c>
      <c r="Y316" s="674" t="s">
        <v>85</v>
      </c>
    </row>
    <row r="317">
      <c r="A317" s="46" t="s">
        <v>10927</v>
      </c>
      <c r="B317" s="513">
        <v>46041.0</v>
      </c>
      <c r="C317" s="547">
        <v>11657.0</v>
      </c>
      <c r="D317" s="558" t="s">
        <v>2746</v>
      </c>
      <c r="E317" s="557" t="s">
        <v>2747</v>
      </c>
      <c r="F317" s="558" t="s">
        <v>2748</v>
      </c>
      <c r="G317" s="558" t="s">
        <v>1220</v>
      </c>
      <c r="H317" s="558" t="s">
        <v>72</v>
      </c>
      <c r="I317" s="547" t="s">
        <v>67</v>
      </c>
      <c r="J317" s="550">
        <v>45371.0</v>
      </c>
      <c r="K317" s="513">
        <v>46038.0</v>
      </c>
      <c r="L317" s="547" t="s">
        <v>75</v>
      </c>
      <c r="M317" s="439">
        <v>0.0</v>
      </c>
      <c r="N317" s="547" t="s">
        <v>75</v>
      </c>
      <c r="O317" s="443">
        <v>118000.0</v>
      </c>
      <c r="P317" s="103">
        <v>118000.0</v>
      </c>
      <c r="Q317" s="439">
        <v>0.0</v>
      </c>
      <c r="R317" s="51">
        <v>826.0</v>
      </c>
      <c r="S317" s="52">
        <f t="shared" si="2"/>
        <v>117174</v>
      </c>
      <c r="T317" s="42" t="s">
        <v>83</v>
      </c>
      <c r="U317" s="550">
        <v>46038.0</v>
      </c>
      <c r="V317" s="550">
        <v>46068.0</v>
      </c>
      <c r="W317" s="765">
        <v>1.0</v>
      </c>
      <c r="X317" s="547" t="s">
        <v>84</v>
      </c>
      <c r="Y317" s="674" t="s">
        <v>85</v>
      </c>
    </row>
    <row r="318">
      <c r="A318" s="46" t="s">
        <v>10928</v>
      </c>
      <c r="B318" s="513">
        <v>46041.0</v>
      </c>
      <c r="C318" s="547">
        <v>7820.0</v>
      </c>
      <c r="D318" s="558" t="s">
        <v>4639</v>
      </c>
      <c r="E318" s="557" t="s">
        <v>2866</v>
      </c>
      <c r="F318" s="558" t="s">
        <v>10929</v>
      </c>
      <c r="G318" s="558" t="s">
        <v>404</v>
      </c>
      <c r="H318" s="558" t="s">
        <v>72</v>
      </c>
      <c r="I318" s="547" t="s">
        <v>67</v>
      </c>
      <c r="J318" s="550">
        <v>44912.0</v>
      </c>
      <c r="K318" s="513">
        <v>46038.0</v>
      </c>
      <c r="L318" s="547" t="s">
        <v>75</v>
      </c>
      <c r="M318" s="439">
        <v>0.0</v>
      </c>
      <c r="N318" s="547" t="s">
        <v>75</v>
      </c>
      <c r="O318" s="443">
        <v>78000.0</v>
      </c>
      <c r="P318" s="103">
        <v>78000.0</v>
      </c>
      <c r="Q318" s="439">
        <v>0.0</v>
      </c>
      <c r="R318" s="51">
        <v>4440.0</v>
      </c>
      <c r="S318" s="52">
        <f t="shared" si="2"/>
        <v>73560</v>
      </c>
      <c r="T318" s="42" t="s">
        <v>83</v>
      </c>
      <c r="U318" s="550">
        <v>46038.0</v>
      </c>
      <c r="V318" s="550">
        <v>46068.0</v>
      </c>
      <c r="W318" s="765">
        <v>1.0</v>
      </c>
      <c r="X318" s="547" t="s">
        <v>98</v>
      </c>
      <c r="Y318" s="674" t="s">
        <v>85</v>
      </c>
    </row>
    <row r="319">
      <c r="A319" s="46" t="s">
        <v>10930</v>
      </c>
      <c r="B319" s="513">
        <v>46041.0</v>
      </c>
      <c r="C319" s="547">
        <v>5121.0</v>
      </c>
      <c r="D319" s="558" t="s">
        <v>7336</v>
      </c>
      <c r="E319" s="557" t="s">
        <v>3115</v>
      </c>
      <c r="F319" s="558" t="s">
        <v>3116</v>
      </c>
      <c r="G319" s="558" t="s">
        <v>3117</v>
      </c>
      <c r="H319" s="558" t="s">
        <v>124</v>
      </c>
      <c r="I319" s="547" t="s">
        <v>67</v>
      </c>
      <c r="J319" s="550">
        <v>44640.0</v>
      </c>
      <c r="K319" s="513">
        <v>46038.0</v>
      </c>
      <c r="L319" s="547" t="s">
        <v>75</v>
      </c>
      <c r="M319" s="439">
        <v>118000.0</v>
      </c>
      <c r="N319" s="547" t="s">
        <v>75</v>
      </c>
      <c r="O319" s="443">
        <v>120035.0</v>
      </c>
      <c r="P319" s="117">
        <v>120000.0</v>
      </c>
      <c r="Q319" s="439">
        <v>0.0</v>
      </c>
      <c r="R319" s="51">
        <v>0.0</v>
      </c>
      <c r="S319" s="52">
        <f t="shared" si="2"/>
        <v>120000</v>
      </c>
      <c r="T319" s="42" t="s">
        <v>112</v>
      </c>
      <c r="U319" s="550">
        <v>46038.0</v>
      </c>
      <c r="V319" s="550">
        <v>46068.0</v>
      </c>
      <c r="W319" s="765">
        <v>1.0</v>
      </c>
      <c r="X319" s="547" t="s">
        <v>84</v>
      </c>
      <c r="Y319" s="674" t="s">
        <v>85</v>
      </c>
    </row>
    <row r="320">
      <c r="A320" s="46" t="s">
        <v>10931</v>
      </c>
      <c r="B320" s="513">
        <v>46041.0</v>
      </c>
      <c r="C320" s="547">
        <v>14344.0</v>
      </c>
      <c r="D320" s="558" t="s">
        <v>10753</v>
      </c>
      <c r="E320" s="557" t="s">
        <v>3460</v>
      </c>
      <c r="F320" s="47" t="s">
        <v>3462</v>
      </c>
      <c r="G320" s="558" t="s">
        <v>485</v>
      </c>
      <c r="H320" s="558" t="s">
        <v>486</v>
      </c>
      <c r="I320" s="547" t="s">
        <v>67</v>
      </c>
      <c r="J320" s="550">
        <v>45665.0</v>
      </c>
      <c r="K320" s="513">
        <v>46038.0</v>
      </c>
      <c r="L320" s="547" t="s">
        <v>75</v>
      </c>
      <c r="M320" s="439">
        <v>1688000.0</v>
      </c>
      <c r="N320" s="547" t="s">
        <v>75</v>
      </c>
      <c r="O320" s="443">
        <v>1690080.0</v>
      </c>
      <c r="P320" s="117">
        <v>1690000.0</v>
      </c>
      <c r="Q320" s="439">
        <v>0.0</v>
      </c>
      <c r="R320" s="51">
        <v>0.0</v>
      </c>
      <c r="S320" s="52">
        <f t="shared" si="2"/>
        <v>1690000</v>
      </c>
      <c r="T320" s="42" t="s">
        <v>112</v>
      </c>
      <c r="U320" s="550">
        <v>46038.0</v>
      </c>
      <c r="V320" s="550">
        <v>46399.0</v>
      </c>
      <c r="W320" s="765">
        <v>12.0</v>
      </c>
      <c r="X320" s="595" t="s">
        <v>10584</v>
      </c>
      <c r="Y320" s="674" t="s">
        <v>85</v>
      </c>
    </row>
    <row r="321">
      <c r="A321" s="46" t="s">
        <v>10932</v>
      </c>
      <c r="B321" s="513">
        <v>46041.0</v>
      </c>
      <c r="C321" s="547">
        <v>17403.0</v>
      </c>
      <c r="D321" s="558" t="s">
        <v>10933</v>
      </c>
      <c r="E321" s="557" t="s">
        <v>10934</v>
      </c>
      <c r="F321" s="558" t="s">
        <v>10935</v>
      </c>
      <c r="G321" s="558" t="s">
        <v>485</v>
      </c>
      <c r="H321" s="558" t="s">
        <v>486</v>
      </c>
      <c r="I321" s="547" t="s">
        <v>67</v>
      </c>
      <c r="J321" s="550">
        <v>46025.0</v>
      </c>
      <c r="K321" s="513">
        <v>46038.0</v>
      </c>
      <c r="L321" s="547" t="s">
        <v>75</v>
      </c>
      <c r="M321" s="439"/>
      <c r="N321" s="547"/>
      <c r="O321" s="443">
        <v>858010.0</v>
      </c>
      <c r="P321" s="117">
        <v>858000.0</v>
      </c>
      <c r="Q321" s="439">
        <v>0.0</v>
      </c>
      <c r="R321" s="51">
        <v>0.0</v>
      </c>
      <c r="S321" s="52">
        <f t="shared" si="2"/>
        <v>858000</v>
      </c>
      <c r="T321" s="42" t="s">
        <v>112</v>
      </c>
      <c r="U321" s="49"/>
      <c r="V321" s="550"/>
      <c r="W321" s="765">
        <v>12.0</v>
      </c>
      <c r="X321" s="595" t="s">
        <v>98</v>
      </c>
      <c r="Y321" s="593" t="s">
        <v>221</v>
      </c>
    </row>
    <row r="322">
      <c r="A322" s="46" t="s">
        <v>10936</v>
      </c>
      <c r="B322" s="513">
        <v>46041.0</v>
      </c>
      <c r="C322" s="547">
        <v>4732.0</v>
      </c>
      <c r="D322" s="558" t="s">
        <v>4421</v>
      </c>
      <c r="E322" s="557" t="s">
        <v>3300</v>
      </c>
      <c r="F322" s="558" t="s">
        <v>3302</v>
      </c>
      <c r="G322" s="558" t="s">
        <v>3303</v>
      </c>
      <c r="H322" s="558" t="s">
        <v>134</v>
      </c>
      <c r="I322" s="547" t="s">
        <v>67</v>
      </c>
      <c r="J322" s="550">
        <v>44612.0</v>
      </c>
      <c r="K322" s="513">
        <v>46038.0</v>
      </c>
      <c r="L322" s="547" t="s">
        <v>75</v>
      </c>
      <c r="M322" s="439">
        <v>118000.0</v>
      </c>
      <c r="N322" s="547" t="s">
        <v>75</v>
      </c>
      <c r="O322" s="443">
        <v>120021.0</v>
      </c>
      <c r="P322" s="117">
        <v>120021.0</v>
      </c>
      <c r="Q322" s="439">
        <v>0.0</v>
      </c>
      <c r="R322" s="51">
        <v>0.0</v>
      </c>
      <c r="S322" s="52">
        <f t="shared" si="2"/>
        <v>120021</v>
      </c>
      <c r="T322" s="42" t="s">
        <v>112</v>
      </c>
      <c r="U322" s="550">
        <v>46038.0</v>
      </c>
      <c r="V322" s="550">
        <v>46070.0</v>
      </c>
      <c r="W322" s="765">
        <v>1.0</v>
      </c>
      <c r="X322" s="547" t="s">
        <v>84</v>
      </c>
      <c r="Y322" s="674" t="s">
        <v>85</v>
      </c>
    </row>
    <row r="323">
      <c r="A323" s="46" t="s">
        <v>10937</v>
      </c>
      <c r="B323" s="513">
        <v>46041.0</v>
      </c>
      <c r="C323" s="593">
        <v>5554.0</v>
      </c>
      <c r="D323" s="753" t="s">
        <v>6728</v>
      </c>
      <c r="E323" s="784" t="s">
        <v>1992</v>
      </c>
      <c r="F323" s="753" t="s">
        <v>1993</v>
      </c>
      <c r="G323" s="753" t="s">
        <v>404</v>
      </c>
      <c r="H323" s="753" t="s">
        <v>72</v>
      </c>
      <c r="I323" s="547" t="s">
        <v>67</v>
      </c>
      <c r="J323" s="701">
        <v>44675.0</v>
      </c>
      <c r="K323" s="513">
        <v>46038.0</v>
      </c>
      <c r="L323" s="547" t="s">
        <v>75</v>
      </c>
      <c r="M323" s="439">
        <v>78000.0</v>
      </c>
      <c r="N323" s="547" t="s">
        <v>75</v>
      </c>
      <c r="O323" s="443">
        <v>80000.0</v>
      </c>
      <c r="P323" s="103">
        <v>80000.0</v>
      </c>
      <c r="Q323" s="439">
        <v>0.0</v>
      </c>
      <c r="R323" s="175">
        <v>4440.0</v>
      </c>
      <c r="S323" s="52">
        <f t="shared" si="2"/>
        <v>75560</v>
      </c>
      <c r="T323" s="42" t="s">
        <v>83</v>
      </c>
      <c r="U323" s="550">
        <v>46038.0</v>
      </c>
      <c r="V323" s="550">
        <v>46068.0</v>
      </c>
      <c r="W323" s="765">
        <v>1.0</v>
      </c>
      <c r="X323" s="547" t="s">
        <v>98</v>
      </c>
      <c r="Y323" s="674" t="s">
        <v>85</v>
      </c>
    </row>
    <row r="324">
      <c r="A324" s="46" t="s">
        <v>10938</v>
      </c>
      <c r="B324" s="513">
        <v>46041.0</v>
      </c>
      <c r="C324" s="547">
        <v>12472.0</v>
      </c>
      <c r="D324" s="558" t="s">
        <v>3155</v>
      </c>
      <c r="E324" s="557" t="s">
        <v>3004</v>
      </c>
      <c r="F324" s="558" t="s">
        <v>3006</v>
      </c>
      <c r="G324" s="558" t="s">
        <v>3008</v>
      </c>
      <c r="H324" s="558" t="s">
        <v>3011</v>
      </c>
      <c r="I324" s="547" t="s">
        <v>67</v>
      </c>
      <c r="J324" s="550">
        <v>45459.0</v>
      </c>
      <c r="K324" s="513">
        <v>46038.0</v>
      </c>
      <c r="L324" s="547" t="s">
        <v>75</v>
      </c>
      <c r="M324" s="439">
        <v>78000.0</v>
      </c>
      <c r="N324" s="547" t="s">
        <v>75</v>
      </c>
      <c r="O324" s="443">
        <v>80000.0</v>
      </c>
      <c r="P324" s="103">
        <v>80000.0</v>
      </c>
      <c r="Q324" s="439">
        <v>0.0</v>
      </c>
      <c r="R324" s="51">
        <v>560.0</v>
      </c>
      <c r="S324" s="52">
        <f t="shared" si="2"/>
        <v>79440</v>
      </c>
      <c r="T324" s="42" t="s">
        <v>83</v>
      </c>
      <c r="U324" s="550">
        <v>46038.0</v>
      </c>
      <c r="V324" s="550">
        <v>46073.0</v>
      </c>
      <c r="W324" s="765">
        <v>1.0</v>
      </c>
      <c r="X324" s="547" t="s">
        <v>98</v>
      </c>
      <c r="Y324" s="674" t="s">
        <v>85</v>
      </c>
    </row>
    <row r="325">
      <c r="A325" s="46" t="s">
        <v>2488</v>
      </c>
      <c r="B325" s="513">
        <v>46041.0</v>
      </c>
      <c r="C325" s="547">
        <v>6282.0</v>
      </c>
      <c r="D325" s="558" t="s">
        <v>10939</v>
      </c>
      <c r="E325" s="557" t="s">
        <v>1463</v>
      </c>
      <c r="F325" s="369" t="s">
        <v>3614</v>
      </c>
      <c r="G325" s="558" t="s">
        <v>1467</v>
      </c>
      <c r="H325" s="558" t="s">
        <v>1044</v>
      </c>
      <c r="I325" s="547" t="s">
        <v>67</v>
      </c>
      <c r="J325" s="550">
        <v>44754.0</v>
      </c>
      <c r="K325" s="513">
        <v>46039.0</v>
      </c>
      <c r="L325" s="547" t="s">
        <v>75</v>
      </c>
      <c r="M325" s="439">
        <v>0.0</v>
      </c>
      <c r="N325" s="547" t="s">
        <v>75</v>
      </c>
      <c r="O325" s="443">
        <v>78000.0</v>
      </c>
      <c r="P325" s="140">
        <v>78000.0</v>
      </c>
      <c r="Q325" s="439">
        <v>0.0</v>
      </c>
      <c r="R325" s="51">
        <v>546.0</v>
      </c>
      <c r="S325" s="52">
        <f t="shared" si="2"/>
        <v>77454</v>
      </c>
      <c r="T325" s="42" t="s">
        <v>83</v>
      </c>
      <c r="U325" s="550">
        <v>46039.0</v>
      </c>
      <c r="V325" s="550">
        <v>46069.0</v>
      </c>
      <c r="W325" s="765">
        <v>1.0</v>
      </c>
      <c r="X325" s="547" t="s">
        <v>98</v>
      </c>
      <c r="Y325" s="674" t="s">
        <v>85</v>
      </c>
    </row>
    <row r="326">
      <c r="A326" s="46" t="s">
        <v>2496</v>
      </c>
      <c r="B326" s="513">
        <v>46041.0</v>
      </c>
      <c r="C326" s="547">
        <v>4343.0</v>
      </c>
      <c r="D326" s="558" t="s">
        <v>151</v>
      </c>
      <c r="E326" s="557" t="s">
        <v>152</v>
      </c>
      <c r="F326" s="558" t="s">
        <v>3402</v>
      </c>
      <c r="G326" s="558" t="s">
        <v>155</v>
      </c>
      <c r="H326" s="558" t="s">
        <v>156</v>
      </c>
      <c r="I326" s="547" t="s">
        <v>67</v>
      </c>
      <c r="J326" s="550">
        <v>44585.0</v>
      </c>
      <c r="K326" s="513">
        <v>46039.0</v>
      </c>
      <c r="L326" s="547" t="s">
        <v>75</v>
      </c>
      <c r="M326" s="439">
        <v>0.0</v>
      </c>
      <c r="N326" s="547" t="s">
        <v>75</v>
      </c>
      <c r="O326" s="443">
        <v>78000.0</v>
      </c>
      <c r="P326" s="140">
        <v>78000.0</v>
      </c>
      <c r="Q326" s="439">
        <v>0.0</v>
      </c>
      <c r="R326" s="51">
        <v>1560.0</v>
      </c>
      <c r="S326" s="52">
        <f t="shared" si="2"/>
        <v>76440</v>
      </c>
      <c r="T326" s="42" t="s">
        <v>83</v>
      </c>
      <c r="U326" s="550">
        <v>46039.0</v>
      </c>
      <c r="V326" s="550">
        <v>46069.0</v>
      </c>
      <c r="W326" s="765">
        <v>1.0</v>
      </c>
      <c r="X326" s="547" t="s">
        <v>98</v>
      </c>
      <c r="Y326" s="674" t="s">
        <v>85</v>
      </c>
    </row>
    <row r="327">
      <c r="A327" s="46" t="s">
        <v>2504</v>
      </c>
      <c r="B327" s="513">
        <v>46041.0</v>
      </c>
      <c r="C327" s="547">
        <v>3316.0</v>
      </c>
      <c r="D327" s="558" t="s">
        <v>867</v>
      </c>
      <c r="E327" s="557" t="s">
        <v>868</v>
      </c>
      <c r="F327" s="558" t="s">
        <v>3175</v>
      </c>
      <c r="G327" s="558" t="s">
        <v>870</v>
      </c>
      <c r="H327" s="558" t="s">
        <v>134</v>
      </c>
      <c r="I327" s="547" t="s">
        <v>67</v>
      </c>
      <c r="J327" s="550">
        <v>44523.0</v>
      </c>
      <c r="K327" s="513">
        <v>46039.0</v>
      </c>
      <c r="L327" s="547" t="s">
        <v>75</v>
      </c>
      <c r="M327" s="439">
        <v>0.0</v>
      </c>
      <c r="N327" s="547" t="s">
        <v>75</v>
      </c>
      <c r="O327" s="443">
        <v>78000.0</v>
      </c>
      <c r="P327" s="140">
        <v>78000.0</v>
      </c>
      <c r="Q327" s="439">
        <v>0.0</v>
      </c>
      <c r="R327" s="51">
        <v>4440.0</v>
      </c>
      <c r="S327" s="52">
        <f t="shared" si="2"/>
        <v>73560</v>
      </c>
      <c r="T327" s="42" t="s">
        <v>83</v>
      </c>
      <c r="U327" s="550">
        <v>46039.0</v>
      </c>
      <c r="V327" s="550">
        <v>46069.0</v>
      </c>
      <c r="W327" s="765">
        <v>1.0</v>
      </c>
      <c r="X327" s="547" t="s">
        <v>98</v>
      </c>
      <c r="Y327" s="674" t="s">
        <v>85</v>
      </c>
    </row>
    <row r="328">
      <c r="A328" s="46" t="s">
        <v>2513</v>
      </c>
      <c r="B328" s="513">
        <v>46041.0</v>
      </c>
      <c r="C328" s="547">
        <v>2481.0</v>
      </c>
      <c r="D328" s="558" t="s">
        <v>5849</v>
      </c>
      <c r="E328" s="557" t="s">
        <v>6904</v>
      </c>
      <c r="F328" s="558" t="s">
        <v>771</v>
      </c>
      <c r="G328" s="558" t="s">
        <v>772</v>
      </c>
      <c r="H328" s="558" t="s">
        <v>156</v>
      </c>
      <c r="I328" s="547" t="s">
        <v>67</v>
      </c>
      <c r="J328" s="550">
        <v>44451.0</v>
      </c>
      <c r="K328" s="513">
        <v>46039.0</v>
      </c>
      <c r="L328" s="547" t="s">
        <v>75</v>
      </c>
      <c r="M328" s="439">
        <v>0.0</v>
      </c>
      <c r="N328" s="547" t="s">
        <v>75</v>
      </c>
      <c r="O328" s="439">
        <v>78016.0</v>
      </c>
      <c r="P328" s="103">
        <v>78000.0</v>
      </c>
      <c r="Q328" s="439">
        <v>0.0</v>
      </c>
      <c r="R328" s="51">
        <v>0.0</v>
      </c>
      <c r="S328" s="52">
        <f t="shared" si="2"/>
        <v>78000</v>
      </c>
      <c r="T328" s="42" t="s">
        <v>112</v>
      </c>
      <c r="U328" s="550">
        <v>46039.0</v>
      </c>
      <c r="V328" s="550">
        <v>46069.0</v>
      </c>
      <c r="W328" s="765">
        <v>1.0</v>
      </c>
      <c r="X328" s="547" t="s">
        <v>98</v>
      </c>
      <c r="Y328" s="674" t="s">
        <v>85</v>
      </c>
    </row>
    <row r="329">
      <c r="A329" s="46" t="s">
        <v>2523</v>
      </c>
      <c r="B329" s="513">
        <v>46041.0</v>
      </c>
      <c r="C329" s="547">
        <v>7061.0</v>
      </c>
      <c r="D329" s="558" t="s">
        <v>5605</v>
      </c>
      <c r="E329" s="557" t="s">
        <v>2281</v>
      </c>
      <c r="F329" s="558" t="s">
        <v>2282</v>
      </c>
      <c r="G329" s="558" t="s">
        <v>601</v>
      </c>
      <c r="H329" s="558" t="s">
        <v>177</v>
      </c>
      <c r="I329" s="547" t="s">
        <v>67</v>
      </c>
      <c r="J329" s="550">
        <v>44829.0</v>
      </c>
      <c r="K329" s="513">
        <v>46039.0</v>
      </c>
      <c r="L329" s="547" t="s">
        <v>75</v>
      </c>
      <c r="M329" s="439">
        <v>118000.0</v>
      </c>
      <c r="N329" s="547" t="s">
        <v>75</v>
      </c>
      <c r="O329" s="443">
        <v>120000.0</v>
      </c>
      <c r="P329" s="140">
        <v>120000.0</v>
      </c>
      <c r="Q329" s="439">
        <v>0.0</v>
      </c>
      <c r="R329" s="51">
        <v>840.0</v>
      </c>
      <c r="S329" s="52">
        <f t="shared" si="2"/>
        <v>119160</v>
      </c>
      <c r="T329" s="42" t="s">
        <v>83</v>
      </c>
      <c r="U329" s="550">
        <v>46039.0</v>
      </c>
      <c r="V329" s="550">
        <v>46069.0</v>
      </c>
      <c r="W329" s="765">
        <v>1.0</v>
      </c>
      <c r="X329" s="595" t="s">
        <v>84</v>
      </c>
      <c r="Y329" s="674" t="s">
        <v>85</v>
      </c>
    </row>
    <row r="330">
      <c r="A330" s="46" t="s">
        <v>2531</v>
      </c>
      <c r="B330" s="513">
        <v>46041.0</v>
      </c>
      <c r="C330" s="547">
        <v>5313.0</v>
      </c>
      <c r="D330" s="558" t="s">
        <v>3932</v>
      </c>
      <c r="E330" s="557" t="s">
        <v>3292</v>
      </c>
      <c r="F330" s="558" t="s">
        <v>3294</v>
      </c>
      <c r="G330" s="558" t="s">
        <v>227</v>
      </c>
      <c r="H330" s="558" t="s">
        <v>102</v>
      </c>
      <c r="I330" s="547" t="s">
        <v>67</v>
      </c>
      <c r="J330" s="550">
        <v>44653.0</v>
      </c>
      <c r="K330" s="513">
        <v>46039.0</v>
      </c>
      <c r="L330" s="547" t="s">
        <v>75</v>
      </c>
      <c r="M330" s="439">
        <v>0.0</v>
      </c>
      <c r="N330" s="547" t="s">
        <v>75</v>
      </c>
      <c r="O330" s="439">
        <v>118000.0</v>
      </c>
      <c r="P330" s="408">
        <v>118000.0</v>
      </c>
      <c r="Q330" s="439">
        <v>0.0</v>
      </c>
      <c r="R330" s="51">
        <v>2360.0</v>
      </c>
      <c r="S330" s="52">
        <f t="shared" si="2"/>
        <v>115640</v>
      </c>
      <c r="T330" s="42" t="s">
        <v>83</v>
      </c>
      <c r="U330" s="550">
        <v>46039.0</v>
      </c>
      <c r="V330" s="550">
        <v>46069.0</v>
      </c>
      <c r="W330" s="765">
        <v>1.0</v>
      </c>
      <c r="X330" s="595" t="s">
        <v>84</v>
      </c>
      <c r="Y330" s="674" t="s">
        <v>85</v>
      </c>
    </row>
    <row r="331">
      <c r="A331" s="158" t="s">
        <v>2538</v>
      </c>
      <c r="B331" s="513">
        <v>46041.0</v>
      </c>
      <c r="C331" s="547">
        <v>8836.0</v>
      </c>
      <c r="D331" s="558" t="s">
        <v>10940</v>
      </c>
      <c r="E331" s="557" t="s">
        <v>10941</v>
      </c>
      <c r="F331" s="558" t="s">
        <v>10942</v>
      </c>
      <c r="G331" s="558" t="s">
        <v>10943</v>
      </c>
      <c r="H331" s="558" t="s">
        <v>72</v>
      </c>
      <c r="I331" s="547" t="s">
        <v>67</v>
      </c>
      <c r="J331" s="550">
        <v>45043.0</v>
      </c>
      <c r="K331" s="513">
        <v>46039.0</v>
      </c>
      <c r="L331" s="547" t="s">
        <v>75</v>
      </c>
      <c r="M331" s="439">
        <v>858000.0</v>
      </c>
      <c r="N331" s="547" t="s">
        <v>75</v>
      </c>
      <c r="O331" s="443">
        <v>860025.0</v>
      </c>
      <c r="P331" s="103">
        <v>860025.0</v>
      </c>
      <c r="Q331" s="439">
        <v>0.0</v>
      </c>
      <c r="R331" s="51">
        <v>0.0</v>
      </c>
      <c r="S331" s="52">
        <f t="shared" si="2"/>
        <v>860025</v>
      </c>
      <c r="T331" s="42" t="s">
        <v>112</v>
      </c>
      <c r="U331" s="550">
        <v>46039.0</v>
      </c>
      <c r="V331" s="550">
        <v>46429.0</v>
      </c>
      <c r="W331" s="765">
        <v>12.0</v>
      </c>
      <c r="X331" s="547" t="s">
        <v>98</v>
      </c>
      <c r="Y331" s="595" t="s">
        <v>221</v>
      </c>
    </row>
    <row r="332">
      <c r="A332" s="46" t="s">
        <v>2548</v>
      </c>
      <c r="B332" s="513">
        <v>46041.0</v>
      </c>
      <c r="C332" s="547">
        <v>8836.0</v>
      </c>
      <c r="D332" s="558" t="s">
        <v>10940</v>
      </c>
      <c r="E332" s="557" t="s">
        <v>10941</v>
      </c>
      <c r="F332" s="558" t="s">
        <v>10942</v>
      </c>
      <c r="G332" s="558" t="s">
        <v>10943</v>
      </c>
      <c r="H332" s="558" t="s">
        <v>72</v>
      </c>
      <c r="I332" s="547" t="s">
        <v>67</v>
      </c>
      <c r="J332" s="550">
        <v>45043.0</v>
      </c>
      <c r="K332" s="513"/>
      <c r="L332" s="547"/>
      <c r="M332" s="439">
        <v>78000.0</v>
      </c>
      <c r="N332" s="547" t="s">
        <v>75</v>
      </c>
      <c r="O332" s="443">
        <v>0.0</v>
      </c>
      <c r="P332" s="443">
        <v>0.0</v>
      </c>
      <c r="Q332" s="439">
        <v>0.0</v>
      </c>
      <c r="R332" s="51">
        <v>0.0</v>
      </c>
      <c r="S332" s="52">
        <f t="shared" si="2"/>
        <v>0</v>
      </c>
      <c r="T332" s="42" t="s">
        <v>248</v>
      </c>
      <c r="U332" s="550">
        <v>46039.0</v>
      </c>
      <c r="V332" s="550">
        <v>46429.0</v>
      </c>
      <c r="W332" s="765">
        <v>1.0</v>
      </c>
      <c r="X332" s="547" t="s">
        <v>98</v>
      </c>
      <c r="Y332" s="674" t="s">
        <v>85</v>
      </c>
    </row>
    <row r="333">
      <c r="A333" s="46" t="s">
        <v>2559</v>
      </c>
      <c r="B333" s="513">
        <v>46041.0</v>
      </c>
      <c r="C333" s="547">
        <v>9683.0</v>
      </c>
      <c r="D333" s="558" t="s">
        <v>3215</v>
      </c>
      <c r="E333" s="557" t="s">
        <v>2805</v>
      </c>
      <c r="F333" s="558" t="s">
        <v>2807</v>
      </c>
      <c r="G333" s="558" t="s">
        <v>515</v>
      </c>
      <c r="H333" s="558" t="s">
        <v>517</v>
      </c>
      <c r="I333" s="547" t="s">
        <v>67</v>
      </c>
      <c r="J333" s="550">
        <v>45132.0</v>
      </c>
      <c r="K333" s="513">
        <v>46039.0</v>
      </c>
      <c r="L333" s="547" t="s">
        <v>75</v>
      </c>
      <c r="M333" s="439">
        <v>78000.0</v>
      </c>
      <c r="N333" s="547" t="s">
        <v>75</v>
      </c>
      <c r="O333" s="443">
        <v>100045.0</v>
      </c>
      <c r="P333" s="103">
        <v>100000.0</v>
      </c>
      <c r="Q333" s="439">
        <v>0.0</v>
      </c>
      <c r="R333" s="51">
        <v>0.0</v>
      </c>
      <c r="S333" s="52">
        <f t="shared" si="2"/>
        <v>100000</v>
      </c>
      <c r="T333" s="42" t="s">
        <v>112</v>
      </c>
      <c r="U333" s="550">
        <v>46039.0</v>
      </c>
      <c r="V333" s="550">
        <v>46069.0</v>
      </c>
      <c r="W333" s="765">
        <v>1.0</v>
      </c>
      <c r="X333" s="547" t="s">
        <v>98</v>
      </c>
      <c r="Y333" s="674" t="s">
        <v>85</v>
      </c>
    </row>
    <row r="334">
      <c r="A334" s="46" t="s">
        <v>2567</v>
      </c>
      <c r="B334" s="513">
        <v>46041.0</v>
      </c>
      <c r="C334" s="547">
        <v>7160.0</v>
      </c>
      <c r="D334" s="558" t="s">
        <v>2765</v>
      </c>
      <c r="E334" s="557" t="s">
        <v>2766</v>
      </c>
      <c r="F334" s="558" t="s">
        <v>2767</v>
      </c>
      <c r="G334" s="558" t="s">
        <v>355</v>
      </c>
      <c r="H334" s="558" t="s">
        <v>235</v>
      </c>
      <c r="I334" s="547" t="s">
        <v>67</v>
      </c>
      <c r="J334" s="550">
        <v>44839.0</v>
      </c>
      <c r="K334" s="513">
        <v>46039.0</v>
      </c>
      <c r="L334" s="547" t="s">
        <v>75</v>
      </c>
      <c r="M334" s="439">
        <v>0.0</v>
      </c>
      <c r="N334" s="547" t="s">
        <v>75</v>
      </c>
      <c r="O334" s="439">
        <v>118000.0</v>
      </c>
      <c r="P334" s="408">
        <v>118000.0</v>
      </c>
      <c r="Q334" s="439">
        <v>0.0</v>
      </c>
      <c r="R334" s="51">
        <v>826.0</v>
      </c>
      <c r="S334" s="52">
        <f t="shared" si="2"/>
        <v>117174</v>
      </c>
      <c r="T334" s="42" t="s">
        <v>83</v>
      </c>
      <c r="U334" s="550">
        <v>46039.0</v>
      </c>
      <c r="V334" s="550">
        <v>46069.0</v>
      </c>
      <c r="W334" s="765">
        <v>1.0</v>
      </c>
      <c r="X334" s="595" t="s">
        <v>84</v>
      </c>
      <c r="Y334" s="674" t="s">
        <v>85</v>
      </c>
    </row>
    <row r="335">
      <c r="A335" s="46" t="s">
        <v>2574</v>
      </c>
      <c r="B335" s="513">
        <v>46041.0</v>
      </c>
      <c r="C335" s="547">
        <v>4363.0</v>
      </c>
      <c r="D335" s="558" t="s">
        <v>7429</v>
      </c>
      <c r="E335" s="557" t="s">
        <v>3555</v>
      </c>
      <c r="F335" s="558" t="s">
        <v>3556</v>
      </c>
      <c r="G335" s="558" t="s">
        <v>3557</v>
      </c>
      <c r="H335" s="558" t="s">
        <v>156</v>
      </c>
      <c r="I335" s="547" t="s">
        <v>67</v>
      </c>
      <c r="J335" s="550">
        <v>44586.0</v>
      </c>
      <c r="K335" s="513">
        <v>46039.0</v>
      </c>
      <c r="L335" s="547" t="s">
        <v>75</v>
      </c>
      <c r="M335" s="439">
        <v>118000.0</v>
      </c>
      <c r="N335" s="547" t="s">
        <v>75</v>
      </c>
      <c r="O335" s="443">
        <v>354000.0</v>
      </c>
      <c r="P335" s="140">
        <v>354000.0</v>
      </c>
      <c r="Q335" s="439">
        <v>0.0</v>
      </c>
      <c r="R335" s="51">
        <v>4440.0</v>
      </c>
      <c r="S335" s="52">
        <f t="shared" si="2"/>
        <v>349560</v>
      </c>
      <c r="T335" s="42" t="s">
        <v>83</v>
      </c>
      <c r="U335" s="550">
        <v>46039.0</v>
      </c>
      <c r="V335" s="550">
        <v>46070.0</v>
      </c>
      <c r="W335" s="765">
        <v>1.0</v>
      </c>
      <c r="X335" s="595" t="s">
        <v>84</v>
      </c>
      <c r="Y335" s="674" t="s">
        <v>85</v>
      </c>
    </row>
    <row r="336">
      <c r="A336" s="46" t="s">
        <v>2584</v>
      </c>
      <c r="B336" s="513">
        <v>46041.0</v>
      </c>
      <c r="C336" s="547">
        <v>4363.0</v>
      </c>
      <c r="D336" s="558" t="s">
        <v>7429</v>
      </c>
      <c r="E336" s="557" t="s">
        <v>3555</v>
      </c>
      <c r="F336" s="558" t="s">
        <v>3571</v>
      </c>
      <c r="G336" s="558" t="s">
        <v>3557</v>
      </c>
      <c r="H336" s="558" t="s">
        <v>156</v>
      </c>
      <c r="I336" s="547" t="s">
        <v>67</v>
      </c>
      <c r="J336" s="550">
        <v>44586.0</v>
      </c>
      <c r="K336" s="513"/>
      <c r="L336" s="547"/>
      <c r="M336" s="439">
        <v>118000.0</v>
      </c>
      <c r="N336" s="547" t="s">
        <v>75</v>
      </c>
      <c r="O336" s="443">
        <v>0.0</v>
      </c>
      <c r="P336" s="443">
        <v>0.0</v>
      </c>
      <c r="Q336" s="439">
        <v>0.0</v>
      </c>
      <c r="R336" s="51">
        <v>0.0</v>
      </c>
      <c r="S336" s="52">
        <f t="shared" si="2"/>
        <v>0</v>
      </c>
      <c r="T336" s="42" t="s">
        <v>283</v>
      </c>
      <c r="U336" s="550">
        <v>46039.0</v>
      </c>
      <c r="V336" s="550">
        <v>46070.0</v>
      </c>
      <c r="W336" s="765">
        <v>1.0</v>
      </c>
      <c r="X336" s="595" t="s">
        <v>84</v>
      </c>
      <c r="Y336" s="674" t="s">
        <v>85</v>
      </c>
    </row>
    <row r="337">
      <c r="A337" s="46" t="s">
        <v>2593</v>
      </c>
      <c r="B337" s="513">
        <v>46041.0</v>
      </c>
      <c r="C337" s="547">
        <v>4363.0</v>
      </c>
      <c r="D337" s="558" t="s">
        <v>7429</v>
      </c>
      <c r="E337" s="557" t="s">
        <v>3555</v>
      </c>
      <c r="F337" s="558" t="s">
        <v>3565</v>
      </c>
      <c r="G337" s="558" t="s">
        <v>3557</v>
      </c>
      <c r="H337" s="558" t="s">
        <v>156</v>
      </c>
      <c r="I337" s="547" t="s">
        <v>67</v>
      </c>
      <c r="J337" s="550">
        <v>44586.0</v>
      </c>
      <c r="K337" s="513"/>
      <c r="L337" s="547"/>
      <c r="M337" s="439">
        <v>118000.0</v>
      </c>
      <c r="N337" s="547" t="s">
        <v>75</v>
      </c>
      <c r="O337" s="443">
        <v>0.0</v>
      </c>
      <c r="P337" s="443">
        <v>0.0</v>
      </c>
      <c r="Q337" s="439">
        <v>0.0</v>
      </c>
      <c r="R337" s="51">
        <v>0.0</v>
      </c>
      <c r="S337" s="52">
        <f t="shared" si="2"/>
        <v>0</v>
      </c>
      <c r="T337" s="42" t="s">
        <v>283</v>
      </c>
      <c r="U337" s="550">
        <v>46039.0</v>
      </c>
      <c r="V337" s="550">
        <v>46070.0</v>
      </c>
      <c r="W337" s="765">
        <v>1.0</v>
      </c>
      <c r="X337" s="595" t="s">
        <v>84</v>
      </c>
      <c r="Y337" s="674" t="s">
        <v>85</v>
      </c>
    </row>
    <row r="338">
      <c r="A338" s="46" t="s">
        <v>2598</v>
      </c>
      <c r="B338" s="513">
        <v>46041.0</v>
      </c>
      <c r="C338" s="547">
        <v>10916.0</v>
      </c>
      <c r="D338" s="558" t="s">
        <v>3361</v>
      </c>
      <c r="E338" s="557" t="s">
        <v>3362</v>
      </c>
      <c r="F338" s="558" t="s">
        <v>7297</v>
      </c>
      <c r="G338" s="558" t="s">
        <v>179</v>
      </c>
      <c r="H338" s="558" t="s">
        <v>177</v>
      </c>
      <c r="I338" s="547" t="s">
        <v>67</v>
      </c>
      <c r="J338" s="550">
        <v>45289.0</v>
      </c>
      <c r="K338" s="513">
        <v>46039.0</v>
      </c>
      <c r="L338" s="547" t="s">
        <v>75</v>
      </c>
      <c r="M338" s="439">
        <v>0.0</v>
      </c>
      <c r="N338" s="547" t="s">
        <v>75</v>
      </c>
      <c r="O338" s="439">
        <v>78000.0</v>
      </c>
      <c r="P338" s="408">
        <v>78000.0</v>
      </c>
      <c r="Q338" s="439">
        <v>0.0</v>
      </c>
      <c r="R338" s="51">
        <v>4440.0</v>
      </c>
      <c r="S338" s="52">
        <f t="shared" si="2"/>
        <v>73560</v>
      </c>
      <c r="T338" s="42" t="s">
        <v>83</v>
      </c>
      <c r="U338" s="550">
        <v>46039.0</v>
      </c>
      <c r="V338" s="550">
        <v>46070.0</v>
      </c>
      <c r="W338" s="765">
        <v>1.0</v>
      </c>
      <c r="X338" s="547" t="s">
        <v>98</v>
      </c>
      <c r="Y338" s="674" t="s">
        <v>85</v>
      </c>
    </row>
    <row r="339">
      <c r="A339" s="169" t="s">
        <v>2606</v>
      </c>
      <c r="B339" s="513">
        <v>46041.0</v>
      </c>
      <c r="C339" s="547">
        <v>14131.0</v>
      </c>
      <c r="D339" s="558" t="s">
        <v>6174</v>
      </c>
      <c r="E339" s="557" t="s">
        <v>6175</v>
      </c>
      <c r="F339" s="558" t="s">
        <v>10944</v>
      </c>
      <c r="G339" s="558" t="s">
        <v>1220</v>
      </c>
      <c r="H339" s="558" t="s">
        <v>72</v>
      </c>
      <c r="I339" s="547" t="s">
        <v>67</v>
      </c>
      <c r="J339" s="550">
        <v>45642.0</v>
      </c>
      <c r="K339" s="513"/>
      <c r="L339" s="547" t="s">
        <v>75</v>
      </c>
      <c r="M339" s="439"/>
      <c r="N339" s="547"/>
      <c r="O339" s="51">
        <v>1107000.0</v>
      </c>
      <c r="P339" s="166">
        <v>708000.0</v>
      </c>
      <c r="Q339" s="439"/>
      <c r="R339" s="51"/>
      <c r="S339" s="52">
        <f t="shared" si="2"/>
        <v>708000</v>
      </c>
      <c r="T339" s="42" t="s">
        <v>5222</v>
      </c>
      <c r="U339" s="550"/>
      <c r="V339" s="550"/>
      <c r="W339" s="765">
        <v>6.0</v>
      </c>
      <c r="X339" s="595" t="s">
        <v>98</v>
      </c>
      <c r="Y339" s="593" t="s">
        <v>221</v>
      </c>
    </row>
    <row r="340">
      <c r="A340" s="46" t="s">
        <v>2684</v>
      </c>
      <c r="B340" s="513">
        <v>46041.0</v>
      </c>
      <c r="C340" s="547">
        <v>6336.0</v>
      </c>
      <c r="D340" s="558" t="s">
        <v>5750</v>
      </c>
      <c r="E340" s="557" t="s">
        <v>2692</v>
      </c>
      <c r="F340" s="558" t="s">
        <v>2693</v>
      </c>
      <c r="G340" s="558" t="s">
        <v>2694</v>
      </c>
      <c r="H340" s="558" t="s">
        <v>124</v>
      </c>
      <c r="I340" s="547" t="s">
        <v>67</v>
      </c>
      <c r="J340" s="550">
        <v>44759.0</v>
      </c>
      <c r="K340" s="513">
        <v>46040.0</v>
      </c>
      <c r="L340" s="547" t="s">
        <v>75</v>
      </c>
      <c r="M340" s="439">
        <v>0.0</v>
      </c>
      <c r="N340" s="547" t="s">
        <v>75</v>
      </c>
      <c r="O340" s="443">
        <v>118000.0</v>
      </c>
      <c r="P340" s="62">
        <v>118000.0</v>
      </c>
      <c r="Q340" s="439">
        <v>0.0</v>
      </c>
      <c r="R340" s="51">
        <v>4400.0</v>
      </c>
      <c r="S340" s="52">
        <f t="shared" si="2"/>
        <v>113600</v>
      </c>
      <c r="T340" s="42" t="s">
        <v>83</v>
      </c>
      <c r="U340" s="550">
        <v>46039.0</v>
      </c>
      <c r="V340" s="550">
        <v>46070.0</v>
      </c>
      <c r="W340" s="765">
        <v>1.0</v>
      </c>
      <c r="X340" s="595" t="s">
        <v>84</v>
      </c>
      <c r="Y340" s="674" t="s">
        <v>85</v>
      </c>
    </row>
    <row r="341">
      <c r="A341" s="46" t="s">
        <v>2701</v>
      </c>
      <c r="B341" s="513">
        <v>46041.0</v>
      </c>
      <c r="C341" s="547">
        <v>4343.0</v>
      </c>
      <c r="D341" s="558" t="s">
        <v>151</v>
      </c>
      <c r="E341" s="557" t="s">
        <v>152</v>
      </c>
      <c r="F341" s="558" t="s">
        <v>7467</v>
      </c>
      <c r="G341" s="558" t="s">
        <v>155</v>
      </c>
      <c r="H341" s="558" t="s">
        <v>156</v>
      </c>
      <c r="I341" s="547" t="s">
        <v>67</v>
      </c>
      <c r="J341" s="550">
        <v>44585.0</v>
      </c>
      <c r="K341" s="513">
        <v>46040.0</v>
      </c>
      <c r="L341" s="547" t="s">
        <v>75</v>
      </c>
      <c r="M341" s="439">
        <v>0.0</v>
      </c>
      <c r="N341" s="547" t="s">
        <v>75</v>
      </c>
      <c r="O341" s="443">
        <v>118000.0</v>
      </c>
      <c r="P341" s="62">
        <v>118000.0</v>
      </c>
      <c r="Q341" s="439">
        <v>0.0</v>
      </c>
      <c r="R341" s="51">
        <v>2360.0</v>
      </c>
      <c r="S341" s="52">
        <f t="shared" si="2"/>
        <v>115640</v>
      </c>
      <c r="T341" s="42" t="s">
        <v>83</v>
      </c>
      <c r="U341" s="550">
        <v>46040.0</v>
      </c>
      <c r="V341" s="550">
        <v>46070.0</v>
      </c>
      <c r="W341" s="765">
        <v>1.0</v>
      </c>
      <c r="X341" s="595" t="s">
        <v>84</v>
      </c>
      <c r="Y341" s="674" t="s">
        <v>85</v>
      </c>
    </row>
    <row r="342">
      <c r="A342" s="46" t="s">
        <v>2713</v>
      </c>
      <c r="B342" s="513">
        <v>46041.0</v>
      </c>
      <c r="C342" s="547">
        <v>4382.0</v>
      </c>
      <c r="D342" s="558" t="s">
        <v>3636</v>
      </c>
      <c r="E342" s="557" t="s">
        <v>3637</v>
      </c>
      <c r="F342" s="558" t="s">
        <v>3638</v>
      </c>
      <c r="G342" s="558" t="s">
        <v>315</v>
      </c>
      <c r="H342" s="558" t="s">
        <v>177</v>
      </c>
      <c r="I342" s="547" t="s">
        <v>67</v>
      </c>
      <c r="J342" s="550">
        <v>44587.0</v>
      </c>
      <c r="K342" s="513">
        <v>46040.0</v>
      </c>
      <c r="L342" s="547" t="s">
        <v>75</v>
      </c>
      <c r="M342" s="439">
        <v>0.0</v>
      </c>
      <c r="N342" s="547" t="s">
        <v>75</v>
      </c>
      <c r="O342" s="443">
        <v>118026.0</v>
      </c>
      <c r="P342" s="140">
        <v>118026.0</v>
      </c>
      <c r="Q342" s="439">
        <v>0.0</v>
      </c>
      <c r="R342" s="51">
        <v>0.0</v>
      </c>
      <c r="S342" s="52">
        <f t="shared" si="2"/>
        <v>118026</v>
      </c>
      <c r="T342" s="42" t="s">
        <v>112</v>
      </c>
      <c r="U342" s="550">
        <v>46040.0</v>
      </c>
      <c r="V342" s="550">
        <v>46070.0</v>
      </c>
      <c r="W342" s="765">
        <v>1.0</v>
      </c>
      <c r="X342" s="595" t="s">
        <v>84</v>
      </c>
      <c r="Y342" s="674" t="s">
        <v>85</v>
      </c>
    </row>
    <row r="343">
      <c r="A343" s="46" t="s">
        <v>2722</v>
      </c>
      <c r="B343" s="513">
        <v>46041.0</v>
      </c>
      <c r="C343" s="547">
        <v>11000.0</v>
      </c>
      <c r="D343" s="558" t="s">
        <v>2686</v>
      </c>
      <c r="E343" s="557" t="s">
        <v>2687</v>
      </c>
      <c r="F343" s="558" t="s">
        <v>2688</v>
      </c>
      <c r="G343" s="558" t="s">
        <v>2689</v>
      </c>
      <c r="H343" s="558" t="s">
        <v>72</v>
      </c>
      <c r="I343" s="547" t="s">
        <v>67</v>
      </c>
      <c r="J343" s="550">
        <v>45300.0</v>
      </c>
      <c r="K343" s="513">
        <v>46040.0</v>
      </c>
      <c r="L343" s="547" t="s">
        <v>75</v>
      </c>
      <c r="M343" s="439">
        <v>118000.0</v>
      </c>
      <c r="N343" s="547" t="s">
        <v>75</v>
      </c>
      <c r="O343" s="439">
        <v>40000.0</v>
      </c>
      <c r="P343" s="285">
        <v>40000.0</v>
      </c>
      <c r="Q343" s="439">
        <v>0.0</v>
      </c>
      <c r="R343" s="51">
        <v>280.0</v>
      </c>
      <c r="S343" s="52">
        <f t="shared" si="2"/>
        <v>39720</v>
      </c>
      <c r="T343" s="42" t="s">
        <v>83</v>
      </c>
      <c r="U343" s="550">
        <v>46040.0</v>
      </c>
      <c r="V343" s="550">
        <v>46070.0</v>
      </c>
      <c r="W343" s="765">
        <v>1.0</v>
      </c>
      <c r="X343" s="595" t="s">
        <v>84</v>
      </c>
      <c r="Y343" s="674" t="s">
        <v>85</v>
      </c>
    </row>
    <row r="344">
      <c r="A344" s="46" t="s">
        <v>2731</v>
      </c>
      <c r="B344" s="513">
        <v>46041.0</v>
      </c>
      <c r="C344" s="547">
        <v>6402.0</v>
      </c>
      <c r="D344" s="558" t="s">
        <v>3790</v>
      </c>
      <c r="E344" s="557" t="s">
        <v>3791</v>
      </c>
      <c r="F344" s="558" t="s">
        <v>3794</v>
      </c>
      <c r="G344" s="558" t="s">
        <v>3795</v>
      </c>
      <c r="H344" s="558" t="s">
        <v>72</v>
      </c>
      <c r="I344" s="547" t="s">
        <v>67</v>
      </c>
      <c r="J344" s="550">
        <v>44767.0</v>
      </c>
      <c r="K344" s="513">
        <v>46040.0</v>
      </c>
      <c r="L344" s="547" t="s">
        <v>75</v>
      </c>
      <c r="M344" s="439">
        <v>0.0</v>
      </c>
      <c r="N344" s="547" t="s">
        <v>75</v>
      </c>
      <c r="O344" s="443">
        <v>78042.0</v>
      </c>
      <c r="P344" s="140">
        <v>78042.0</v>
      </c>
      <c r="Q344" s="439">
        <v>0.0</v>
      </c>
      <c r="R344" s="51">
        <v>0.0</v>
      </c>
      <c r="S344" s="52">
        <f t="shared" si="2"/>
        <v>78042</v>
      </c>
      <c r="T344" s="42" t="s">
        <v>112</v>
      </c>
      <c r="U344" s="550">
        <v>46040.0</v>
      </c>
      <c r="V344" s="550">
        <v>46071.0</v>
      </c>
      <c r="W344" s="765">
        <v>1.0</v>
      </c>
      <c r="X344" s="547" t="s">
        <v>98</v>
      </c>
      <c r="Y344" s="674" t="s">
        <v>85</v>
      </c>
    </row>
    <row r="345">
      <c r="A345" s="46" t="s">
        <v>2742</v>
      </c>
      <c r="B345" s="513">
        <v>46041.0</v>
      </c>
      <c r="C345" s="547">
        <v>13032.0</v>
      </c>
      <c r="D345" s="558" t="s">
        <v>690</v>
      </c>
      <c r="E345" s="557" t="s">
        <v>569</v>
      </c>
      <c r="F345" s="558" t="s">
        <v>570</v>
      </c>
      <c r="G345" s="558" t="s">
        <v>234</v>
      </c>
      <c r="H345" s="558" t="s">
        <v>235</v>
      </c>
      <c r="I345" s="547" t="s">
        <v>67</v>
      </c>
      <c r="J345" s="550">
        <v>45517.0</v>
      </c>
      <c r="K345" s="513">
        <v>46040.0</v>
      </c>
      <c r="L345" s="547" t="s">
        <v>75</v>
      </c>
      <c r="M345" s="439">
        <v>78000.0</v>
      </c>
      <c r="N345" s="547" t="s">
        <v>75</v>
      </c>
      <c r="O345" s="443">
        <v>80000.0</v>
      </c>
      <c r="P345" s="62">
        <v>80000.0</v>
      </c>
      <c r="Q345" s="439">
        <v>0.0</v>
      </c>
      <c r="R345" s="51">
        <v>560.0</v>
      </c>
      <c r="S345" s="52">
        <f t="shared" si="2"/>
        <v>79440</v>
      </c>
      <c r="T345" s="42" t="s">
        <v>83</v>
      </c>
      <c r="U345" s="550">
        <v>46040.0</v>
      </c>
      <c r="V345" s="49">
        <v>46070.0</v>
      </c>
      <c r="W345" s="765">
        <v>1.0</v>
      </c>
      <c r="X345" s="547" t="s">
        <v>98</v>
      </c>
      <c r="Y345" s="674" t="s">
        <v>85</v>
      </c>
    </row>
    <row r="346">
      <c r="A346" s="46" t="s">
        <v>2753</v>
      </c>
      <c r="B346" s="513">
        <v>46041.0</v>
      </c>
      <c r="C346" s="547">
        <v>5550.0</v>
      </c>
      <c r="D346" s="558" t="s">
        <v>897</v>
      </c>
      <c r="E346" s="557" t="s">
        <v>3696</v>
      </c>
      <c r="F346" s="47" t="s">
        <v>3697</v>
      </c>
      <c r="G346" s="558" t="s">
        <v>234</v>
      </c>
      <c r="H346" s="558" t="s">
        <v>235</v>
      </c>
      <c r="I346" s="547" t="s">
        <v>67</v>
      </c>
      <c r="J346" s="550">
        <v>44675.0</v>
      </c>
      <c r="K346" s="513">
        <v>46040.0</v>
      </c>
      <c r="L346" s="547" t="s">
        <v>75</v>
      </c>
      <c r="M346" s="439">
        <v>0.0</v>
      </c>
      <c r="N346" s="547" t="s">
        <v>75</v>
      </c>
      <c r="O346" s="443">
        <v>1298000.0</v>
      </c>
      <c r="P346" s="62">
        <v>1298000.0</v>
      </c>
      <c r="Q346" s="439">
        <v>0.0</v>
      </c>
      <c r="R346" s="51">
        <v>9086.0</v>
      </c>
      <c r="S346" s="52">
        <f t="shared" si="2"/>
        <v>1288914</v>
      </c>
      <c r="T346" s="42" t="s">
        <v>83</v>
      </c>
      <c r="U346" s="550">
        <v>46040.0</v>
      </c>
      <c r="V346" s="550">
        <v>46400.0</v>
      </c>
      <c r="W346" s="765">
        <v>12.0</v>
      </c>
      <c r="X346" s="595" t="s">
        <v>84</v>
      </c>
      <c r="Y346" s="674" t="s">
        <v>85</v>
      </c>
    </row>
    <row r="347">
      <c r="A347" s="46" t="s">
        <v>2763</v>
      </c>
      <c r="B347" s="513">
        <v>46041.0</v>
      </c>
      <c r="C347" s="547">
        <v>8159.0</v>
      </c>
      <c r="D347" s="558" t="s">
        <v>3589</v>
      </c>
      <c r="E347" s="557" t="s">
        <v>10497</v>
      </c>
      <c r="F347" s="558" t="s">
        <v>3591</v>
      </c>
      <c r="G347" s="558" t="s">
        <v>234</v>
      </c>
      <c r="H347" s="558" t="s">
        <v>235</v>
      </c>
      <c r="I347" s="547" t="s">
        <v>67</v>
      </c>
      <c r="J347" s="550">
        <v>44952.0</v>
      </c>
      <c r="K347" s="513">
        <v>46040.0</v>
      </c>
      <c r="L347" s="547" t="s">
        <v>75</v>
      </c>
      <c r="M347" s="439">
        <v>78000.0</v>
      </c>
      <c r="N347" s="547" t="s">
        <v>75</v>
      </c>
      <c r="O347" s="443">
        <v>80000.0</v>
      </c>
      <c r="P347" s="62">
        <v>80000.0</v>
      </c>
      <c r="Q347" s="439">
        <v>0.0</v>
      </c>
      <c r="R347" s="51">
        <v>4400.0</v>
      </c>
      <c r="S347" s="52">
        <f t="shared" si="2"/>
        <v>75600</v>
      </c>
      <c r="T347" s="42" t="s">
        <v>83</v>
      </c>
      <c r="U347" s="550">
        <v>46040.0</v>
      </c>
      <c r="V347" s="49">
        <v>46070.0</v>
      </c>
      <c r="W347" s="765">
        <v>1.0</v>
      </c>
      <c r="X347" s="547" t="s">
        <v>98</v>
      </c>
      <c r="Y347" s="674" t="s">
        <v>85</v>
      </c>
    </row>
    <row r="348">
      <c r="A348" s="46" t="s">
        <v>2772</v>
      </c>
      <c r="B348" s="513">
        <v>46041.0</v>
      </c>
      <c r="C348" s="547">
        <v>9303.0</v>
      </c>
      <c r="D348" s="558" t="s">
        <v>3764</v>
      </c>
      <c r="E348" s="557" t="s">
        <v>4871</v>
      </c>
      <c r="F348" s="558" t="s">
        <v>3376</v>
      </c>
      <c r="G348" s="558" t="s">
        <v>121</v>
      </c>
      <c r="H348" s="558" t="s">
        <v>123</v>
      </c>
      <c r="I348" s="547" t="s">
        <v>67</v>
      </c>
      <c r="J348" s="550">
        <v>45089.0</v>
      </c>
      <c r="K348" s="513">
        <v>46040.0</v>
      </c>
      <c r="L348" s="547" t="s">
        <v>75</v>
      </c>
      <c r="M348" s="439">
        <v>0.0</v>
      </c>
      <c r="N348" s="547" t="s">
        <v>75</v>
      </c>
      <c r="O348" s="439">
        <v>78000.0</v>
      </c>
      <c r="P348" s="285">
        <v>78000.0</v>
      </c>
      <c r="Q348" s="439">
        <v>0.0</v>
      </c>
      <c r="R348" s="51">
        <v>4440.0</v>
      </c>
      <c r="S348" s="52">
        <f t="shared" si="2"/>
        <v>73560</v>
      </c>
      <c r="T348" s="42" t="s">
        <v>83</v>
      </c>
      <c r="U348" s="550">
        <v>46040.0</v>
      </c>
      <c r="V348" s="49">
        <v>46070.0</v>
      </c>
      <c r="W348" s="765">
        <v>1.0</v>
      </c>
      <c r="X348" s="547" t="s">
        <v>98</v>
      </c>
      <c r="Y348" s="674" t="s">
        <v>85</v>
      </c>
    </row>
    <row r="349">
      <c r="A349" s="46" t="s">
        <v>2781</v>
      </c>
      <c r="B349" s="513">
        <v>46041.0</v>
      </c>
      <c r="C349" s="547">
        <v>2225.0</v>
      </c>
      <c r="D349" s="558" t="s">
        <v>7478</v>
      </c>
      <c r="E349" s="557" t="s">
        <v>3714</v>
      </c>
      <c r="F349" s="558" t="s">
        <v>3715</v>
      </c>
      <c r="G349" s="558" t="s">
        <v>234</v>
      </c>
      <c r="H349" s="558" t="s">
        <v>235</v>
      </c>
      <c r="I349" s="547" t="s">
        <v>67</v>
      </c>
      <c r="J349" s="550">
        <v>44434.0</v>
      </c>
      <c r="K349" s="513">
        <v>46040.0</v>
      </c>
      <c r="L349" s="547" t="s">
        <v>75</v>
      </c>
      <c r="M349" s="439">
        <v>0.0</v>
      </c>
      <c r="N349" s="547" t="s">
        <v>75</v>
      </c>
      <c r="O349" s="439">
        <v>78000.0</v>
      </c>
      <c r="P349" s="285">
        <v>78000.0</v>
      </c>
      <c r="Q349" s="439">
        <v>0.0</v>
      </c>
      <c r="R349" s="51">
        <v>4400.0</v>
      </c>
      <c r="S349" s="52">
        <f t="shared" si="2"/>
        <v>73600</v>
      </c>
      <c r="T349" s="42" t="s">
        <v>83</v>
      </c>
      <c r="U349" s="550">
        <v>46040.0</v>
      </c>
      <c r="V349" s="49">
        <v>46070.0</v>
      </c>
      <c r="W349" s="765">
        <v>1.0</v>
      </c>
      <c r="X349" s="547" t="s">
        <v>98</v>
      </c>
      <c r="Y349" s="674" t="s">
        <v>85</v>
      </c>
    </row>
    <row r="350">
      <c r="A350" s="46" t="s">
        <v>2857</v>
      </c>
      <c r="B350" s="513">
        <v>46041.0</v>
      </c>
      <c r="C350" s="547">
        <v>4918.0</v>
      </c>
      <c r="D350" s="558" t="s">
        <v>6219</v>
      </c>
      <c r="E350" s="557" t="s">
        <v>453</v>
      </c>
      <c r="F350" s="558" t="s">
        <v>10946</v>
      </c>
      <c r="G350" s="558" t="s">
        <v>455</v>
      </c>
      <c r="H350" s="558" t="s">
        <v>156</v>
      </c>
      <c r="I350" s="547" t="s">
        <v>67</v>
      </c>
      <c r="J350" s="550">
        <v>44625.0</v>
      </c>
      <c r="K350" s="513">
        <v>46041.0</v>
      </c>
      <c r="L350" s="547" t="s">
        <v>75</v>
      </c>
      <c r="M350" s="439">
        <v>78000.0</v>
      </c>
      <c r="N350" s="547" t="s">
        <v>75</v>
      </c>
      <c r="O350" s="443">
        <v>156000.0</v>
      </c>
      <c r="P350" s="133">
        <v>156000.0</v>
      </c>
      <c r="Q350" s="51">
        <v>0.0</v>
      </c>
      <c r="R350" s="51">
        <v>1092.0</v>
      </c>
      <c r="S350" s="52">
        <f t="shared" si="2"/>
        <v>154908</v>
      </c>
      <c r="T350" s="42" t="s">
        <v>83</v>
      </c>
      <c r="U350" s="550">
        <v>46041.0</v>
      </c>
      <c r="V350" s="49">
        <v>46071.0</v>
      </c>
      <c r="W350" s="765">
        <v>1.0</v>
      </c>
      <c r="X350" s="547" t="s">
        <v>98</v>
      </c>
      <c r="Y350" s="674" t="s">
        <v>85</v>
      </c>
    </row>
    <row r="351">
      <c r="A351" s="46" t="s">
        <v>2864</v>
      </c>
      <c r="B351" s="513">
        <v>46041.0</v>
      </c>
      <c r="C351" s="547">
        <v>4918.0</v>
      </c>
      <c r="D351" s="558" t="s">
        <v>6219</v>
      </c>
      <c r="E351" s="557" t="s">
        <v>453</v>
      </c>
      <c r="F351" s="558" t="s">
        <v>10947</v>
      </c>
      <c r="G351" s="558" t="s">
        <v>455</v>
      </c>
      <c r="H351" s="558" t="s">
        <v>156</v>
      </c>
      <c r="I351" s="547" t="s">
        <v>67</v>
      </c>
      <c r="J351" s="550">
        <v>44625.0</v>
      </c>
      <c r="K351" s="513"/>
      <c r="L351" s="547"/>
      <c r="M351" s="439">
        <v>78000.0</v>
      </c>
      <c r="N351" s="547" t="s">
        <v>75</v>
      </c>
      <c r="O351" s="443">
        <v>0.0</v>
      </c>
      <c r="P351" s="443">
        <v>0.0</v>
      </c>
      <c r="Q351" s="439">
        <v>0.0</v>
      </c>
      <c r="R351" s="51">
        <v>0.0</v>
      </c>
      <c r="S351" s="52">
        <f t="shared" si="2"/>
        <v>0</v>
      </c>
      <c r="T351" s="42" t="s">
        <v>283</v>
      </c>
      <c r="U351" s="550">
        <v>46041.0</v>
      </c>
      <c r="V351" s="49">
        <v>46071.0</v>
      </c>
      <c r="W351" s="765">
        <v>1.0</v>
      </c>
      <c r="X351" s="547" t="s">
        <v>98</v>
      </c>
      <c r="Y351" s="674" t="s">
        <v>85</v>
      </c>
    </row>
    <row r="352">
      <c r="A352" s="46" t="s">
        <v>2871</v>
      </c>
      <c r="B352" s="513">
        <v>46041.0</v>
      </c>
      <c r="C352" s="547">
        <v>3778.0</v>
      </c>
      <c r="D352" s="558" t="s">
        <v>2927</v>
      </c>
      <c r="E352" s="557" t="s">
        <v>2576</v>
      </c>
      <c r="F352" s="558" t="s">
        <v>10948</v>
      </c>
      <c r="G352" s="558" t="s">
        <v>2579</v>
      </c>
      <c r="H352" s="558" t="s">
        <v>156</v>
      </c>
      <c r="I352" s="547" t="s">
        <v>67</v>
      </c>
      <c r="J352" s="550">
        <v>44549.0</v>
      </c>
      <c r="K352" s="513">
        <v>46041.0</v>
      </c>
      <c r="L352" s="547" t="s">
        <v>75</v>
      </c>
      <c r="M352" s="439">
        <v>0.0</v>
      </c>
      <c r="N352" s="547" t="s">
        <v>75</v>
      </c>
      <c r="O352" s="443">
        <v>118013.0</v>
      </c>
      <c r="P352" s="83">
        <v>118013.0</v>
      </c>
      <c r="Q352" s="439">
        <v>0.0</v>
      </c>
      <c r="R352" s="51">
        <v>0.0</v>
      </c>
      <c r="S352" s="52">
        <f t="shared" si="2"/>
        <v>118013</v>
      </c>
      <c r="T352" s="42" t="s">
        <v>112</v>
      </c>
      <c r="U352" s="550">
        <v>46041.0</v>
      </c>
      <c r="V352" s="49">
        <v>46071.0</v>
      </c>
      <c r="W352" s="765">
        <v>1.0</v>
      </c>
      <c r="X352" s="595" t="s">
        <v>84</v>
      </c>
      <c r="Y352" s="674" t="s">
        <v>85</v>
      </c>
    </row>
    <row r="353">
      <c r="A353" s="46" t="s">
        <v>2879</v>
      </c>
      <c r="B353" s="513">
        <v>46041.0</v>
      </c>
      <c r="C353" s="547">
        <v>11031.0</v>
      </c>
      <c r="D353" s="558" t="s">
        <v>10949</v>
      </c>
      <c r="E353" s="557" t="s">
        <v>1446</v>
      </c>
      <c r="F353" s="558" t="s">
        <v>1448</v>
      </c>
      <c r="G353" s="558" t="s">
        <v>234</v>
      </c>
      <c r="H353" s="558" t="s">
        <v>235</v>
      </c>
      <c r="I353" s="547" t="s">
        <v>67</v>
      </c>
      <c r="J353" s="550">
        <v>45302.0</v>
      </c>
      <c r="K353" s="513">
        <v>46041.0</v>
      </c>
      <c r="L353" s="547" t="s">
        <v>75</v>
      </c>
      <c r="M353" s="439">
        <v>78000.0</v>
      </c>
      <c r="N353" s="547" t="s">
        <v>75</v>
      </c>
      <c r="O353" s="443">
        <v>80000.0</v>
      </c>
      <c r="P353" s="133">
        <v>80000.0</v>
      </c>
      <c r="Q353" s="51">
        <v>0.0</v>
      </c>
      <c r="R353" s="51">
        <v>560.0</v>
      </c>
      <c r="S353" s="52">
        <f t="shared" si="2"/>
        <v>79440</v>
      </c>
      <c r="T353" s="42" t="s">
        <v>83</v>
      </c>
      <c r="U353" s="550">
        <v>46041.0</v>
      </c>
      <c r="V353" s="49">
        <v>46071.0</v>
      </c>
      <c r="W353" s="765">
        <v>1.0</v>
      </c>
      <c r="X353" s="547" t="s">
        <v>98</v>
      </c>
      <c r="Y353" s="674" t="s">
        <v>85</v>
      </c>
    </row>
    <row r="354">
      <c r="A354" s="46" t="s">
        <v>2891</v>
      </c>
      <c r="B354" s="513">
        <v>46041.0</v>
      </c>
      <c r="C354" s="547">
        <v>11091.0</v>
      </c>
      <c r="D354" s="558" t="s">
        <v>10950</v>
      </c>
      <c r="E354" s="557" t="s">
        <v>2783</v>
      </c>
      <c r="F354" s="47" t="s">
        <v>2785</v>
      </c>
      <c r="G354" s="558" t="s">
        <v>2446</v>
      </c>
      <c r="H354" s="558" t="s">
        <v>1044</v>
      </c>
      <c r="I354" s="547" t="s">
        <v>67</v>
      </c>
      <c r="J354" s="550">
        <v>45309.0</v>
      </c>
      <c r="K354" s="513">
        <v>46041.0</v>
      </c>
      <c r="L354" s="547" t="s">
        <v>75</v>
      </c>
      <c r="M354" s="439">
        <v>1298000.0</v>
      </c>
      <c r="N354" s="547" t="s">
        <v>75</v>
      </c>
      <c r="O354" s="443">
        <v>1300049.0</v>
      </c>
      <c r="P354" s="83">
        <v>1300049.0</v>
      </c>
      <c r="Q354" s="439">
        <v>0.0</v>
      </c>
      <c r="R354" s="51">
        <v>0.0</v>
      </c>
      <c r="S354" s="52">
        <f t="shared" si="2"/>
        <v>1300049</v>
      </c>
      <c r="T354" s="42" t="s">
        <v>112</v>
      </c>
      <c r="U354" s="550">
        <v>46041.0</v>
      </c>
      <c r="V354" s="49">
        <v>46403.0</v>
      </c>
      <c r="W354" s="765">
        <v>12.0</v>
      </c>
      <c r="X354" s="595" t="s">
        <v>84</v>
      </c>
      <c r="Y354" s="674" t="s">
        <v>85</v>
      </c>
    </row>
    <row r="355">
      <c r="A355" s="46" t="s">
        <v>2891</v>
      </c>
      <c r="B355" s="513">
        <v>46041.0</v>
      </c>
      <c r="C355" s="547">
        <v>6926.0</v>
      </c>
      <c r="D355" s="558" t="s">
        <v>543</v>
      </c>
      <c r="E355" s="557" t="s">
        <v>545</v>
      </c>
      <c r="F355" s="558" t="s">
        <v>3282</v>
      </c>
      <c r="G355" s="558" t="s">
        <v>355</v>
      </c>
      <c r="H355" s="558" t="s">
        <v>235</v>
      </c>
      <c r="I355" s="547" t="s">
        <v>67</v>
      </c>
      <c r="J355" s="550">
        <v>44816.0</v>
      </c>
      <c r="K355" s="513">
        <v>46041.0</v>
      </c>
      <c r="L355" s="547" t="s">
        <v>75</v>
      </c>
      <c r="M355" s="547">
        <v>0.0</v>
      </c>
      <c r="N355" s="547" t="s">
        <v>75</v>
      </c>
      <c r="O355" s="547">
        <v>78038.0</v>
      </c>
      <c r="P355" s="789">
        <v>78038.0</v>
      </c>
      <c r="Q355" s="439">
        <v>0.0</v>
      </c>
      <c r="R355" s="51">
        <v>0.0</v>
      </c>
      <c r="S355" s="52">
        <f t="shared" si="2"/>
        <v>78038</v>
      </c>
      <c r="T355" s="42" t="s">
        <v>112</v>
      </c>
      <c r="U355" s="550">
        <v>46041.0</v>
      </c>
      <c r="V355" s="49">
        <v>46071.0</v>
      </c>
      <c r="W355" s="765">
        <v>1.0</v>
      </c>
      <c r="X355" s="547" t="s">
        <v>98</v>
      </c>
      <c r="Y355" s="674" t="s">
        <v>85</v>
      </c>
    </row>
    <row r="356">
      <c r="A356" s="46" t="s">
        <v>2906</v>
      </c>
      <c r="B356" s="513">
        <v>46041.0</v>
      </c>
      <c r="C356" s="547">
        <v>7313.0</v>
      </c>
      <c r="D356" s="558" t="s">
        <v>1667</v>
      </c>
      <c r="E356" s="557" t="s">
        <v>1119</v>
      </c>
      <c r="F356" s="558" t="s">
        <v>1685</v>
      </c>
      <c r="G356" s="558" t="s">
        <v>870</v>
      </c>
      <c r="H356" s="558" t="s">
        <v>134</v>
      </c>
      <c r="I356" s="547" t="s">
        <v>67</v>
      </c>
      <c r="J356" s="550">
        <v>44854.0</v>
      </c>
      <c r="K356" s="513">
        <v>46041.0</v>
      </c>
      <c r="L356" s="547" t="s">
        <v>75</v>
      </c>
      <c r="M356" s="547">
        <v>0.0</v>
      </c>
      <c r="N356" s="513">
        <v>46044.0</v>
      </c>
      <c r="O356" s="443">
        <v>118005.0</v>
      </c>
      <c r="P356" s="83">
        <v>118005.0</v>
      </c>
      <c r="Q356" s="439">
        <v>0.0</v>
      </c>
      <c r="R356" s="51">
        <v>0.0</v>
      </c>
      <c r="S356" s="52">
        <f t="shared" si="2"/>
        <v>118005</v>
      </c>
      <c r="T356" s="42" t="s">
        <v>112</v>
      </c>
      <c r="U356" s="550">
        <v>46044.0</v>
      </c>
      <c r="V356" s="49">
        <v>46074.0</v>
      </c>
      <c r="W356" s="765">
        <v>1.0</v>
      </c>
      <c r="X356" s="595" t="s">
        <v>84</v>
      </c>
      <c r="Y356" s="674" t="s">
        <v>85</v>
      </c>
    </row>
    <row r="357">
      <c r="A357" s="46" t="s">
        <v>2914</v>
      </c>
      <c r="B357" s="513">
        <v>46041.0</v>
      </c>
      <c r="C357" s="547">
        <v>7236.0</v>
      </c>
      <c r="D357" s="558" t="s">
        <v>10951</v>
      </c>
      <c r="E357" s="557" t="s">
        <v>9498</v>
      </c>
      <c r="F357" s="558" t="s">
        <v>9712</v>
      </c>
      <c r="G357" s="558" t="s">
        <v>812</v>
      </c>
      <c r="H357" s="558" t="s">
        <v>123</v>
      </c>
      <c r="I357" s="547" t="s">
        <v>67</v>
      </c>
      <c r="J357" s="550">
        <v>44847.0</v>
      </c>
      <c r="K357" s="513">
        <v>46041.0</v>
      </c>
      <c r="L357" s="547" t="s">
        <v>75</v>
      </c>
      <c r="M357" s="439">
        <v>0.0</v>
      </c>
      <c r="N357" s="547" t="s">
        <v>75</v>
      </c>
      <c r="O357" s="443">
        <v>78000.0</v>
      </c>
      <c r="P357" s="133">
        <v>78000.0</v>
      </c>
      <c r="Q357" s="51">
        <v>0.0</v>
      </c>
      <c r="R357" s="51">
        <v>546.0</v>
      </c>
      <c r="S357" s="52">
        <f t="shared" si="2"/>
        <v>77454</v>
      </c>
      <c r="T357" s="42" t="s">
        <v>83</v>
      </c>
      <c r="U357" s="550">
        <v>46041.0</v>
      </c>
      <c r="V357" s="49">
        <v>46071.0</v>
      </c>
      <c r="W357" s="765">
        <v>1.0</v>
      </c>
      <c r="X357" s="547" t="s">
        <v>98</v>
      </c>
      <c r="Y357" s="674" t="s">
        <v>85</v>
      </c>
    </row>
    <row r="358">
      <c r="A358" s="46" t="s">
        <v>2922</v>
      </c>
      <c r="B358" s="513">
        <v>46041.0</v>
      </c>
      <c r="C358" s="547">
        <v>4353.0</v>
      </c>
      <c r="D358" s="558" t="s">
        <v>3806</v>
      </c>
      <c r="E358" s="557" t="s">
        <v>3807</v>
      </c>
      <c r="F358" s="47" t="s">
        <v>3809</v>
      </c>
      <c r="G358" s="558" t="s">
        <v>1863</v>
      </c>
      <c r="H358" s="558" t="s">
        <v>1044</v>
      </c>
      <c r="I358" s="547" t="s">
        <v>67</v>
      </c>
      <c r="J358" s="550">
        <v>44585.0</v>
      </c>
      <c r="K358" s="513">
        <v>46041.0</v>
      </c>
      <c r="L358" s="547" t="s">
        <v>75</v>
      </c>
      <c r="M358" s="439">
        <v>0.0</v>
      </c>
      <c r="N358" s="547" t="s">
        <v>75</v>
      </c>
      <c r="O358" s="443">
        <v>858039.0</v>
      </c>
      <c r="P358" s="83">
        <v>858000.0</v>
      </c>
      <c r="Q358" s="439">
        <v>0.0</v>
      </c>
      <c r="R358" s="51">
        <v>0.0</v>
      </c>
      <c r="S358" s="52">
        <f t="shared" si="2"/>
        <v>858000</v>
      </c>
      <c r="T358" s="42" t="s">
        <v>112</v>
      </c>
      <c r="U358" s="550">
        <v>46041.0</v>
      </c>
      <c r="V358" s="49">
        <v>46402.0</v>
      </c>
      <c r="W358" s="765">
        <v>12.0</v>
      </c>
      <c r="X358" s="547" t="s">
        <v>98</v>
      </c>
      <c r="Y358" s="674" t="s">
        <v>85</v>
      </c>
    </row>
    <row r="359">
      <c r="A359" s="46" t="s">
        <v>2931</v>
      </c>
      <c r="B359" s="513">
        <v>46041.0</v>
      </c>
      <c r="C359" s="547">
        <v>10376.0</v>
      </c>
      <c r="D359" s="558" t="s">
        <v>2894</v>
      </c>
      <c r="E359" s="557" t="s">
        <v>2895</v>
      </c>
      <c r="F359" s="558" t="s">
        <v>2897</v>
      </c>
      <c r="G359" s="558" t="s">
        <v>227</v>
      </c>
      <c r="H359" s="558" t="s">
        <v>102</v>
      </c>
      <c r="I359" s="547" t="s">
        <v>67</v>
      </c>
      <c r="J359" s="550">
        <v>45210.0</v>
      </c>
      <c r="K359" s="513">
        <v>46041.0</v>
      </c>
      <c r="L359" s="547" t="s">
        <v>75</v>
      </c>
      <c r="M359" s="439">
        <v>0.0</v>
      </c>
      <c r="N359" s="547" t="s">
        <v>75</v>
      </c>
      <c r="O359" s="443">
        <v>78085.0</v>
      </c>
      <c r="P359" s="83">
        <v>78085.0</v>
      </c>
      <c r="Q359" s="439">
        <v>0.0</v>
      </c>
      <c r="R359" s="51">
        <v>0.0</v>
      </c>
      <c r="S359" s="52">
        <f t="shared" si="2"/>
        <v>78085</v>
      </c>
      <c r="T359" s="42" t="s">
        <v>112</v>
      </c>
      <c r="U359" s="550">
        <v>46041.0</v>
      </c>
      <c r="V359" s="49">
        <v>46071.0</v>
      </c>
      <c r="W359" s="765">
        <v>1.0</v>
      </c>
      <c r="X359" s="547" t="s">
        <v>98</v>
      </c>
      <c r="Y359" s="674" t="s">
        <v>85</v>
      </c>
    </row>
    <row r="360">
      <c r="A360" s="46" t="s">
        <v>2938</v>
      </c>
      <c r="B360" s="513">
        <v>46042.0</v>
      </c>
      <c r="C360" s="547">
        <v>15292.0</v>
      </c>
      <c r="D360" s="558" t="s">
        <v>5329</v>
      </c>
      <c r="E360" s="557" t="s">
        <v>5330</v>
      </c>
      <c r="F360" s="558" t="s">
        <v>5331</v>
      </c>
      <c r="G360" s="558" t="s">
        <v>323</v>
      </c>
      <c r="H360" s="558" t="s">
        <v>177</v>
      </c>
      <c r="I360" s="547" t="s">
        <v>67</v>
      </c>
      <c r="J360" s="550">
        <v>45771.0</v>
      </c>
      <c r="K360" s="513">
        <v>46041.0</v>
      </c>
      <c r="L360" s="547" t="s">
        <v>75</v>
      </c>
      <c r="M360" s="439">
        <v>0.0</v>
      </c>
      <c r="N360" s="547" t="s">
        <v>75</v>
      </c>
      <c r="O360" s="443">
        <v>569000.0</v>
      </c>
      <c r="P360" s="443">
        <v>0.0</v>
      </c>
      <c r="Q360" s="439">
        <v>0.0</v>
      </c>
      <c r="R360" s="51">
        <v>0.0</v>
      </c>
      <c r="S360" s="52">
        <f t="shared" si="2"/>
        <v>0</v>
      </c>
      <c r="T360" s="42" t="s">
        <v>10615</v>
      </c>
      <c r="U360" s="550">
        <v>46041.0</v>
      </c>
      <c r="V360" s="49">
        <v>46205.0</v>
      </c>
      <c r="W360" s="765">
        <v>6.0</v>
      </c>
      <c r="X360" s="595" t="s">
        <v>10832</v>
      </c>
      <c r="Y360" s="674" t="s">
        <v>85</v>
      </c>
    </row>
    <row r="361">
      <c r="A361" s="46" t="s">
        <v>2946</v>
      </c>
      <c r="B361" s="513">
        <v>46042.0</v>
      </c>
      <c r="C361" s="547">
        <v>1288.0</v>
      </c>
      <c r="D361" s="558" t="s">
        <v>2821</v>
      </c>
      <c r="E361" s="557" t="s">
        <v>2436</v>
      </c>
      <c r="F361" s="558" t="s">
        <v>2437</v>
      </c>
      <c r="G361" s="558" t="s">
        <v>1765</v>
      </c>
      <c r="H361" s="558" t="s">
        <v>1766</v>
      </c>
      <c r="I361" s="547" t="s">
        <v>67</v>
      </c>
      <c r="J361" s="550">
        <v>44356.0</v>
      </c>
      <c r="K361" s="513">
        <v>46041.0</v>
      </c>
      <c r="L361" s="547" t="s">
        <v>75</v>
      </c>
      <c r="M361" s="439">
        <v>0.0</v>
      </c>
      <c r="N361" s="547" t="s">
        <v>75</v>
      </c>
      <c r="O361" s="443">
        <v>38000.0</v>
      </c>
      <c r="P361" s="133">
        <v>38000.0</v>
      </c>
      <c r="Q361" s="51">
        <v>0.0</v>
      </c>
      <c r="R361" s="51">
        <v>4440.0</v>
      </c>
      <c r="S361" s="52">
        <f t="shared" si="2"/>
        <v>33560</v>
      </c>
      <c r="T361" s="42" t="s">
        <v>83</v>
      </c>
      <c r="U361" s="550">
        <v>46041.0</v>
      </c>
      <c r="V361" s="49">
        <v>46064.0</v>
      </c>
      <c r="W361" s="765">
        <v>1.0</v>
      </c>
      <c r="X361" s="595" t="s">
        <v>10584</v>
      </c>
      <c r="Y361" s="674" t="s">
        <v>85</v>
      </c>
    </row>
    <row r="362">
      <c r="A362" s="46" t="s">
        <v>2950</v>
      </c>
      <c r="B362" s="513">
        <v>46042.0</v>
      </c>
      <c r="C362" s="547">
        <v>4402.0</v>
      </c>
      <c r="D362" s="558" t="s">
        <v>4058</v>
      </c>
      <c r="E362" s="557" t="s">
        <v>4028</v>
      </c>
      <c r="F362" s="558" t="s">
        <v>4029</v>
      </c>
      <c r="G362" s="558" t="s">
        <v>70</v>
      </c>
      <c r="H362" s="558" t="s">
        <v>72</v>
      </c>
      <c r="I362" s="547" t="s">
        <v>67</v>
      </c>
      <c r="J362" s="550">
        <v>44588.0</v>
      </c>
      <c r="K362" s="513">
        <v>46041.0</v>
      </c>
      <c r="L362" s="547" t="s">
        <v>75</v>
      </c>
      <c r="M362" s="439">
        <v>0.0</v>
      </c>
      <c r="N362" s="547" t="s">
        <v>75</v>
      </c>
      <c r="O362" s="443">
        <v>78000.0</v>
      </c>
      <c r="P362" s="133">
        <v>78000.0</v>
      </c>
      <c r="Q362" s="51">
        <v>0.0</v>
      </c>
      <c r="R362" s="51">
        <v>4440.0</v>
      </c>
      <c r="S362" s="52">
        <f t="shared" si="2"/>
        <v>73560</v>
      </c>
      <c r="T362" s="42" t="s">
        <v>83</v>
      </c>
      <c r="U362" s="550">
        <v>46041.0</v>
      </c>
      <c r="V362" s="49">
        <v>46072.0</v>
      </c>
      <c r="W362" s="765">
        <v>1.0</v>
      </c>
      <c r="X362" s="595" t="s">
        <v>84</v>
      </c>
      <c r="Y362" s="674" t="s">
        <v>85</v>
      </c>
    </row>
    <row r="363">
      <c r="A363" s="46" t="s">
        <v>2963</v>
      </c>
      <c r="B363" s="513">
        <v>46042.0</v>
      </c>
      <c r="C363" s="547">
        <v>4658.0</v>
      </c>
      <c r="D363" s="558" t="s">
        <v>10952</v>
      </c>
      <c r="E363" s="557" t="s">
        <v>9942</v>
      </c>
      <c r="F363" s="558" t="s">
        <v>9943</v>
      </c>
      <c r="G363" s="558" t="s">
        <v>601</v>
      </c>
      <c r="H363" s="558" t="s">
        <v>177</v>
      </c>
      <c r="I363" s="547" t="s">
        <v>67</v>
      </c>
      <c r="J363" s="550">
        <v>44606.0</v>
      </c>
      <c r="K363" s="513">
        <v>46041.0</v>
      </c>
      <c r="L363" s="547" t="s">
        <v>75</v>
      </c>
      <c r="M363" s="439">
        <v>0.0</v>
      </c>
      <c r="N363" s="547" t="s">
        <v>75</v>
      </c>
      <c r="O363" s="443">
        <v>168000.0</v>
      </c>
      <c r="P363" s="443">
        <v>0.0</v>
      </c>
      <c r="Q363" s="439">
        <v>0.0</v>
      </c>
      <c r="R363" s="51">
        <v>0.0</v>
      </c>
      <c r="S363" s="52">
        <f t="shared" si="2"/>
        <v>0</v>
      </c>
      <c r="T363" s="42" t="s">
        <v>9803</v>
      </c>
      <c r="U363" s="550">
        <v>46041.0</v>
      </c>
      <c r="V363" s="49">
        <v>46071.0</v>
      </c>
      <c r="W363" s="765">
        <v>1.0</v>
      </c>
      <c r="X363" s="595" t="s">
        <v>10832</v>
      </c>
      <c r="Y363" s="674" t="s">
        <v>85</v>
      </c>
    </row>
    <row r="364">
      <c r="A364" s="46" t="s">
        <v>10953</v>
      </c>
      <c r="B364" s="513">
        <v>46042.0</v>
      </c>
      <c r="C364" s="547">
        <v>7865.0</v>
      </c>
      <c r="D364" s="558" t="s">
        <v>10954</v>
      </c>
      <c r="E364" s="557" t="s">
        <v>10955</v>
      </c>
      <c r="F364" s="47" t="s">
        <v>10956</v>
      </c>
      <c r="G364" s="558" t="s">
        <v>585</v>
      </c>
      <c r="H364" s="558" t="s">
        <v>123</v>
      </c>
      <c r="I364" s="547" t="s">
        <v>67</v>
      </c>
      <c r="J364" s="550">
        <v>44918.0</v>
      </c>
      <c r="K364" s="513">
        <v>46041.0</v>
      </c>
      <c r="L364" s="547" t="s">
        <v>75</v>
      </c>
      <c r="M364" s="439">
        <v>1998000.0</v>
      </c>
      <c r="N364" s="547" t="s">
        <v>75</v>
      </c>
      <c r="O364" s="443">
        <v>1999005.0</v>
      </c>
      <c r="P364" s="83">
        <v>1999000.0</v>
      </c>
      <c r="Q364" s="439">
        <v>472000.0</v>
      </c>
      <c r="R364" s="51">
        <v>0.0</v>
      </c>
      <c r="S364" s="52">
        <f t="shared" si="2"/>
        <v>1999000</v>
      </c>
      <c r="T364" s="42" t="s">
        <v>112</v>
      </c>
      <c r="U364" s="550">
        <v>46041.0</v>
      </c>
      <c r="V364" s="49">
        <v>46702.0</v>
      </c>
      <c r="W364" s="765">
        <v>18.0</v>
      </c>
      <c r="X364" s="595" t="s">
        <v>84</v>
      </c>
      <c r="Y364" s="674" t="s">
        <v>85</v>
      </c>
    </row>
    <row r="365">
      <c r="A365" s="46" t="s">
        <v>10957</v>
      </c>
      <c r="B365" s="513">
        <v>46042.0</v>
      </c>
      <c r="C365" s="547">
        <v>7865.0</v>
      </c>
      <c r="D365" s="558" t="s">
        <v>10954</v>
      </c>
      <c r="E365" s="557" t="s">
        <v>10955</v>
      </c>
      <c r="F365" s="558" t="s">
        <v>10956</v>
      </c>
      <c r="G365" s="558" t="s">
        <v>585</v>
      </c>
      <c r="H365" s="558" t="s">
        <v>123</v>
      </c>
      <c r="I365" s="547" t="s">
        <v>67</v>
      </c>
      <c r="J365" s="550">
        <v>44918.0</v>
      </c>
      <c r="K365" s="513"/>
      <c r="L365" s="547"/>
      <c r="M365" s="439">
        <v>472000.0</v>
      </c>
      <c r="N365" s="547" t="s">
        <v>75</v>
      </c>
      <c r="O365" s="443">
        <v>0.0</v>
      </c>
      <c r="P365" s="443">
        <v>0.0</v>
      </c>
      <c r="Q365" s="439">
        <v>0.0</v>
      </c>
      <c r="R365" s="51">
        <v>0.0</v>
      </c>
      <c r="S365" s="52">
        <f t="shared" si="2"/>
        <v>0</v>
      </c>
      <c r="T365" s="42" t="s">
        <v>248</v>
      </c>
      <c r="U365" s="550">
        <v>46041.0</v>
      </c>
      <c r="V365" s="49">
        <v>46702.0</v>
      </c>
      <c r="W365" s="765">
        <v>4.0</v>
      </c>
      <c r="X365" s="595" t="s">
        <v>84</v>
      </c>
      <c r="Y365" s="674" t="s">
        <v>85</v>
      </c>
    </row>
    <row r="366">
      <c r="A366" s="46" t="s">
        <v>10958</v>
      </c>
      <c r="B366" s="513">
        <v>46042.0</v>
      </c>
      <c r="C366" s="547">
        <v>10423.0</v>
      </c>
      <c r="D366" s="558" t="s">
        <v>10513</v>
      </c>
      <c r="E366" s="557" t="s">
        <v>3388</v>
      </c>
      <c r="F366" s="558" t="s">
        <v>3389</v>
      </c>
      <c r="G366" s="558" t="s">
        <v>323</v>
      </c>
      <c r="H366" s="558" t="s">
        <v>177</v>
      </c>
      <c r="I366" s="547" t="s">
        <v>67</v>
      </c>
      <c r="J366" s="550">
        <v>45216.0</v>
      </c>
      <c r="K366" s="513">
        <v>46041.0</v>
      </c>
      <c r="L366" s="547" t="s">
        <v>75</v>
      </c>
      <c r="M366" s="439">
        <v>0.0</v>
      </c>
      <c r="N366" s="547" t="s">
        <v>75</v>
      </c>
      <c r="O366" s="443">
        <v>78000.0</v>
      </c>
      <c r="P366" s="133">
        <v>78000.0</v>
      </c>
      <c r="Q366" s="51">
        <v>0.0</v>
      </c>
      <c r="R366" s="51">
        <v>546.0</v>
      </c>
      <c r="S366" s="52">
        <f t="shared" si="2"/>
        <v>77454</v>
      </c>
      <c r="T366" s="42" t="s">
        <v>83</v>
      </c>
      <c r="U366" s="550">
        <v>46041.0</v>
      </c>
      <c r="V366" s="49">
        <v>46071.0</v>
      </c>
      <c r="W366" s="765">
        <v>1.0</v>
      </c>
      <c r="X366" s="595" t="s">
        <v>98</v>
      </c>
      <c r="Y366" s="674" t="s">
        <v>85</v>
      </c>
    </row>
    <row r="367">
      <c r="A367" s="46" t="s">
        <v>10959</v>
      </c>
      <c r="B367" s="513">
        <v>46042.0</v>
      </c>
      <c r="C367" s="547">
        <v>7229.0</v>
      </c>
      <c r="D367" s="558" t="s">
        <v>8892</v>
      </c>
      <c r="E367" s="557" t="s">
        <v>4977</v>
      </c>
      <c r="F367" s="558" t="s">
        <v>8893</v>
      </c>
      <c r="G367" s="558" t="s">
        <v>315</v>
      </c>
      <c r="H367" s="558" t="s">
        <v>177</v>
      </c>
      <c r="I367" s="547" t="s">
        <v>67</v>
      </c>
      <c r="J367" s="550">
        <v>44846.0</v>
      </c>
      <c r="K367" s="513">
        <v>46041.0</v>
      </c>
      <c r="L367" s="547" t="s">
        <v>75</v>
      </c>
      <c r="M367" s="439">
        <v>0.0</v>
      </c>
      <c r="N367" s="547" t="s">
        <v>75</v>
      </c>
      <c r="O367" s="443">
        <v>118000.0</v>
      </c>
      <c r="P367" s="133">
        <v>118000.0</v>
      </c>
      <c r="Q367" s="51">
        <v>0.0</v>
      </c>
      <c r="R367" s="51">
        <v>826.0</v>
      </c>
      <c r="S367" s="52">
        <f t="shared" si="2"/>
        <v>117174</v>
      </c>
      <c r="T367" s="42" t="s">
        <v>83</v>
      </c>
      <c r="U367" s="550">
        <v>46041.0</v>
      </c>
      <c r="V367" s="49">
        <v>46078.0</v>
      </c>
      <c r="W367" s="765">
        <v>1.0</v>
      </c>
      <c r="X367" s="595" t="s">
        <v>84</v>
      </c>
      <c r="Y367" s="674" t="s">
        <v>85</v>
      </c>
    </row>
    <row r="368">
      <c r="A368" s="46" t="s">
        <v>10960</v>
      </c>
      <c r="B368" s="513">
        <v>46042.0</v>
      </c>
      <c r="C368" s="547">
        <v>5115.0</v>
      </c>
      <c r="D368" s="558" t="s">
        <v>2964</v>
      </c>
      <c r="E368" s="557" t="s">
        <v>10961</v>
      </c>
      <c r="F368" s="558" t="s">
        <v>2966</v>
      </c>
      <c r="G368" s="558" t="s">
        <v>1071</v>
      </c>
      <c r="H368" s="558" t="s">
        <v>814</v>
      </c>
      <c r="I368" s="547" t="s">
        <v>67</v>
      </c>
      <c r="J368" s="550">
        <v>44639.0</v>
      </c>
      <c r="K368" s="513">
        <v>46041.0</v>
      </c>
      <c r="L368" s="547" t="s">
        <v>75</v>
      </c>
      <c r="M368" s="439">
        <v>118000.0</v>
      </c>
      <c r="N368" s="547" t="s">
        <v>75</v>
      </c>
      <c r="O368" s="443">
        <v>120000.0</v>
      </c>
      <c r="P368" s="133">
        <v>120000.0</v>
      </c>
      <c r="Q368" s="51">
        <v>0.0</v>
      </c>
      <c r="R368" s="51">
        <v>4440.0</v>
      </c>
      <c r="S368" s="52">
        <f t="shared" si="2"/>
        <v>115560</v>
      </c>
      <c r="T368" s="42" t="s">
        <v>83</v>
      </c>
      <c r="U368" s="550">
        <v>46041.0</v>
      </c>
      <c r="V368" s="49">
        <v>46071.0</v>
      </c>
      <c r="W368" s="765">
        <v>1.0</v>
      </c>
      <c r="X368" s="595" t="s">
        <v>84</v>
      </c>
      <c r="Y368" s="674" t="s">
        <v>85</v>
      </c>
    </row>
    <row r="369">
      <c r="A369" s="46" t="s">
        <v>10962</v>
      </c>
      <c r="B369" s="513">
        <v>46042.0</v>
      </c>
      <c r="C369" s="547">
        <v>2188.0</v>
      </c>
      <c r="D369" s="558" t="s">
        <v>7460</v>
      </c>
      <c r="E369" s="557" t="s">
        <v>4995</v>
      </c>
      <c r="F369" s="558" t="s">
        <v>4996</v>
      </c>
      <c r="G369" s="558" t="s">
        <v>4997</v>
      </c>
      <c r="H369" s="558" t="s">
        <v>4998</v>
      </c>
      <c r="I369" s="547" t="s">
        <v>67</v>
      </c>
      <c r="J369" s="550">
        <v>44431.0</v>
      </c>
      <c r="K369" s="513">
        <v>46041.0</v>
      </c>
      <c r="L369" s="547" t="s">
        <v>75</v>
      </c>
      <c r="M369" s="443">
        <v>0.0</v>
      </c>
      <c r="N369" s="547" t="s">
        <v>75</v>
      </c>
      <c r="O369" s="443">
        <v>78000.0</v>
      </c>
      <c r="P369" s="133">
        <v>78000.0</v>
      </c>
      <c r="Q369" s="51">
        <v>0.0</v>
      </c>
      <c r="R369" s="51">
        <v>4440.0</v>
      </c>
      <c r="S369" s="52">
        <f t="shared" si="2"/>
        <v>73560</v>
      </c>
      <c r="T369" s="42" t="s">
        <v>83</v>
      </c>
      <c r="U369" s="550">
        <v>46041.0</v>
      </c>
      <c r="V369" s="49">
        <v>46072.0</v>
      </c>
      <c r="W369" s="765">
        <v>1.0</v>
      </c>
      <c r="X369" s="595" t="s">
        <v>98</v>
      </c>
      <c r="Y369" s="674" t="s">
        <v>85</v>
      </c>
    </row>
    <row r="370">
      <c r="A370" s="46" t="s">
        <v>10963</v>
      </c>
      <c r="B370" s="513">
        <v>46042.0</v>
      </c>
      <c r="C370" s="547">
        <v>1389.0</v>
      </c>
      <c r="D370" s="558" t="s">
        <v>267</v>
      </c>
      <c r="E370" s="557" t="s">
        <v>181</v>
      </c>
      <c r="F370" s="558" t="s">
        <v>3260</v>
      </c>
      <c r="G370" s="558" t="s">
        <v>121</v>
      </c>
      <c r="H370" s="558" t="s">
        <v>123</v>
      </c>
      <c r="I370" s="547" t="s">
        <v>67</v>
      </c>
      <c r="J370" s="550">
        <v>44361.0</v>
      </c>
      <c r="K370" s="513">
        <v>46041.0</v>
      </c>
      <c r="L370" s="547" t="s">
        <v>75</v>
      </c>
      <c r="M370" s="443">
        <v>0.0</v>
      </c>
      <c r="N370" s="547" t="s">
        <v>75</v>
      </c>
      <c r="O370" s="443">
        <v>78000.0</v>
      </c>
      <c r="P370" s="133">
        <v>78000.0</v>
      </c>
      <c r="Q370" s="51">
        <v>0.0</v>
      </c>
      <c r="R370" s="51">
        <v>546.0</v>
      </c>
      <c r="S370" s="52">
        <f t="shared" si="2"/>
        <v>77454</v>
      </c>
      <c r="T370" s="42" t="s">
        <v>83</v>
      </c>
      <c r="U370" s="550">
        <v>46041.0</v>
      </c>
      <c r="V370" s="49">
        <v>46071.0</v>
      </c>
      <c r="W370" s="765">
        <v>1.0</v>
      </c>
      <c r="X370" s="595" t="s">
        <v>98</v>
      </c>
      <c r="Y370" s="674" t="s">
        <v>85</v>
      </c>
    </row>
    <row r="371">
      <c r="A371" s="46" t="s">
        <v>10964</v>
      </c>
      <c r="B371" s="513">
        <v>46042.0</v>
      </c>
      <c r="C371" s="547">
        <v>8115.0</v>
      </c>
      <c r="D371" s="558" t="s">
        <v>2564</v>
      </c>
      <c r="E371" s="557" t="s">
        <v>2425</v>
      </c>
      <c r="F371" s="558" t="s">
        <v>3653</v>
      </c>
      <c r="G371" s="558" t="s">
        <v>132</v>
      </c>
      <c r="H371" s="558" t="s">
        <v>134</v>
      </c>
      <c r="I371" s="547" t="s">
        <v>67</v>
      </c>
      <c r="J371" s="550">
        <v>44947.0</v>
      </c>
      <c r="K371" s="513">
        <v>46041.0</v>
      </c>
      <c r="M371" s="439">
        <v>118000.0</v>
      </c>
      <c r="N371" s="547" t="s">
        <v>75</v>
      </c>
      <c r="O371" s="443">
        <v>354000.0</v>
      </c>
      <c r="P371" s="133">
        <v>354000.0</v>
      </c>
      <c r="Q371" s="51">
        <v>0.0</v>
      </c>
      <c r="R371" s="51">
        <v>2478.0</v>
      </c>
      <c r="S371" s="52">
        <f t="shared" si="2"/>
        <v>351522</v>
      </c>
      <c r="T371" s="42" t="s">
        <v>83</v>
      </c>
      <c r="U371" s="550">
        <v>46041.0</v>
      </c>
      <c r="V371" s="49">
        <v>46073.0</v>
      </c>
      <c r="W371" s="765">
        <v>1.0</v>
      </c>
      <c r="X371" s="595" t="s">
        <v>84</v>
      </c>
      <c r="Y371" s="674" t="s">
        <v>85</v>
      </c>
    </row>
    <row r="372">
      <c r="A372" s="46" t="s">
        <v>10965</v>
      </c>
      <c r="B372" s="513">
        <v>46042.0</v>
      </c>
      <c r="C372" s="547">
        <v>8115.0</v>
      </c>
      <c r="D372" s="558" t="s">
        <v>2564</v>
      </c>
      <c r="E372" s="557" t="s">
        <v>2425</v>
      </c>
      <c r="F372" s="558" t="s">
        <v>4248</v>
      </c>
      <c r="G372" s="558" t="s">
        <v>132</v>
      </c>
      <c r="H372" s="558" t="s">
        <v>134</v>
      </c>
      <c r="I372" s="547" t="s">
        <v>67</v>
      </c>
      <c r="J372" s="550">
        <v>44947.0</v>
      </c>
      <c r="K372" s="513"/>
      <c r="L372" s="547"/>
      <c r="M372" s="439">
        <v>118000.0</v>
      </c>
      <c r="N372" s="547" t="s">
        <v>75</v>
      </c>
      <c r="O372" s="443">
        <v>0.0</v>
      </c>
      <c r="P372" s="443">
        <v>0.0</v>
      </c>
      <c r="Q372" s="439">
        <v>0.0</v>
      </c>
      <c r="R372" s="51">
        <v>0.0</v>
      </c>
      <c r="S372" s="52">
        <f t="shared" si="2"/>
        <v>0</v>
      </c>
      <c r="T372" s="42" t="s">
        <v>283</v>
      </c>
      <c r="U372" s="550">
        <v>46041.0</v>
      </c>
      <c r="V372" s="49">
        <v>46076.0</v>
      </c>
      <c r="W372" s="765">
        <v>1.0</v>
      </c>
      <c r="X372" s="595" t="s">
        <v>84</v>
      </c>
      <c r="Y372" s="674" t="s">
        <v>85</v>
      </c>
    </row>
    <row r="373">
      <c r="A373" s="46" t="s">
        <v>10966</v>
      </c>
      <c r="B373" s="513">
        <v>46042.0</v>
      </c>
      <c r="C373" s="547">
        <v>8115.0</v>
      </c>
      <c r="D373" s="558" t="s">
        <v>2564</v>
      </c>
      <c r="E373" s="557" t="s">
        <v>2425</v>
      </c>
      <c r="F373" s="558" t="s">
        <v>3337</v>
      </c>
      <c r="G373" s="558" t="s">
        <v>132</v>
      </c>
      <c r="H373" s="558" t="s">
        <v>134</v>
      </c>
      <c r="I373" s="547" t="s">
        <v>67</v>
      </c>
      <c r="J373" s="550">
        <v>44947.0</v>
      </c>
      <c r="K373" s="513"/>
      <c r="L373" s="547"/>
      <c r="M373" s="439">
        <v>118000.0</v>
      </c>
      <c r="N373" s="547" t="s">
        <v>75</v>
      </c>
      <c r="O373" s="443">
        <v>0.0</v>
      </c>
      <c r="P373" s="443">
        <v>0.0</v>
      </c>
      <c r="Q373" s="439">
        <v>0.0</v>
      </c>
      <c r="R373" s="51">
        <v>0.0</v>
      </c>
      <c r="S373" s="52">
        <f t="shared" si="2"/>
        <v>0</v>
      </c>
      <c r="T373" s="42" t="s">
        <v>283</v>
      </c>
      <c r="U373" s="550">
        <v>46041.0</v>
      </c>
      <c r="V373" s="49">
        <v>46073.0</v>
      </c>
      <c r="W373" s="765">
        <v>1.0</v>
      </c>
      <c r="X373" s="595" t="s">
        <v>84</v>
      </c>
      <c r="Y373" s="674" t="s">
        <v>85</v>
      </c>
    </row>
    <row r="374">
      <c r="A374" s="46" t="s">
        <v>2975</v>
      </c>
      <c r="B374" s="513">
        <v>46042.0</v>
      </c>
      <c r="C374" s="547">
        <v>3338.0</v>
      </c>
      <c r="D374" s="558" t="s">
        <v>5063</v>
      </c>
      <c r="E374" s="557" t="s">
        <v>3889</v>
      </c>
      <c r="F374" s="558" t="s">
        <v>3930</v>
      </c>
      <c r="G374" s="558" t="s">
        <v>194</v>
      </c>
      <c r="H374" s="558" t="s">
        <v>177</v>
      </c>
      <c r="I374" s="547" t="s">
        <v>67</v>
      </c>
      <c r="J374" s="550">
        <v>44524.0</v>
      </c>
      <c r="K374" s="513">
        <v>46042.0</v>
      </c>
      <c r="L374" s="547" t="s">
        <v>75</v>
      </c>
      <c r="M374" s="443">
        <v>0.0</v>
      </c>
      <c r="N374" s="547" t="s">
        <v>75</v>
      </c>
      <c r="O374" s="443">
        <v>78000.0</v>
      </c>
      <c r="P374" s="126">
        <v>78000.0</v>
      </c>
      <c r="Q374" s="439">
        <v>0.0</v>
      </c>
      <c r="R374" s="51">
        <v>546.0</v>
      </c>
      <c r="S374" s="52">
        <f t="shared" si="2"/>
        <v>77454</v>
      </c>
      <c r="T374" s="42" t="s">
        <v>83</v>
      </c>
      <c r="V374" s="49">
        <v>46072.0</v>
      </c>
      <c r="W374" s="765">
        <v>1.0</v>
      </c>
      <c r="X374" s="595" t="s">
        <v>98</v>
      </c>
      <c r="Y374" s="674" t="s">
        <v>85</v>
      </c>
    </row>
    <row r="375">
      <c r="A375" s="46" t="s">
        <v>2978</v>
      </c>
      <c r="B375" s="513">
        <v>46042.0</v>
      </c>
      <c r="C375" s="547">
        <v>3541.0</v>
      </c>
      <c r="D375" s="558" t="s">
        <v>3382</v>
      </c>
      <c r="E375" s="557" t="s">
        <v>3249</v>
      </c>
      <c r="F375" s="558" t="s">
        <v>3251</v>
      </c>
      <c r="G375" s="558" t="s">
        <v>3253</v>
      </c>
      <c r="H375" s="558" t="s">
        <v>156</v>
      </c>
      <c r="I375" s="547" t="s">
        <v>67</v>
      </c>
      <c r="J375" s="550">
        <v>44530.0</v>
      </c>
      <c r="K375" s="513">
        <v>46042.0</v>
      </c>
      <c r="L375" s="547" t="s">
        <v>75</v>
      </c>
      <c r="M375" s="443">
        <v>0.0</v>
      </c>
      <c r="N375" s="547" t="s">
        <v>75</v>
      </c>
      <c r="O375" s="443">
        <v>78000.0</v>
      </c>
      <c r="P375" s="126">
        <v>78000.0</v>
      </c>
      <c r="Q375" s="439">
        <v>0.0</v>
      </c>
      <c r="R375" s="51">
        <v>546.0</v>
      </c>
      <c r="S375" s="52">
        <f t="shared" si="2"/>
        <v>77454</v>
      </c>
      <c r="T375" s="42" t="s">
        <v>83</v>
      </c>
      <c r="U375" s="550">
        <v>46042.0</v>
      </c>
      <c r="V375" s="49">
        <v>46075.0</v>
      </c>
      <c r="W375" s="765">
        <v>1.0</v>
      </c>
      <c r="X375" s="595" t="s">
        <v>98</v>
      </c>
      <c r="Y375" s="674" t="s">
        <v>85</v>
      </c>
    </row>
    <row r="376">
      <c r="A376" s="46" t="s">
        <v>2986</v>
      </c>
      <c r="B376" s="513">
        <v>46042.0</v>
      </c>
      <c r="C376" s="547">
        <v>4723.0</v>
      </c>
      <c r="D376" s="558" t="s">
        <v>1073</v>
      </c>
      <c r="E376" s="557" t="s">
        <v>1074</v>
      </c>
      <c r="F376" s="558" t="s">
        <v>3980</v>
      </c>
      <c r="G376" s="558" t="s">
        <v>217</v>
      </c>
      <c r="H376" s="558" t="s">
        <v>177</v>
      </c>
      <c r="I376" s="547" t="s">
        <v>67</v>
      </c>
      <c r="J376" s="550">
        <v>44611.0</v>
      </c>
      <c r="K376" s="513">
        <v>46042.0</v>
      </c>
      <c r="L376" s="547" t="s">
        <v>75</v>
      </c>
      <c r="M376" s="443">
        <v>0.0</v>
      </c>
      <c r="N376" s="547" t="s">
        <v>75</v>
      </c>
      <c r="O376" s="443">
        <v>78060.0</v>
      </c>
      <c r="P376" s="103">
        <v>78000.0</v>
      </c>
      <c r="Q376" s="439">
        <v>0.0</v>
      </c>
      <c r="R376" s="51">
        <v>0.0</v>
      </c>
      <c r="S376" s="52">
        <f t="shared" si="2"/>
        <v>78000</v>
      </c>
      <c r="T376" s="42" t="s">
        <v>112</v>
      </c>
      <c r="U376" s="550">
        <v>46042.0</v>
      </c>
      <c r="V376" s="49">
        <v>46077.0</v>
      </c>
      <c r="W376" s="765">
        <v>1.0</v>
      </c>
      <c r="X376" s="595" t="s">
        <v>98</v>
      </c>
      <c r="Y376" s="674" t="s">
        <v>85</v>
      </c>
    </row>
    <row r="377">
      <c r="A377" s="46" t="s">
        <v>2996</v>
      </c>
      <c r="B377" s="513">
        <v>46042.0</v>
      </c>
      <c r="C377" s="547">
        <v>9598.0</v>
      </c>
      <c r="D377" s="558" t="s">
        <v>10422</v>
      </c>
      <c r="E377" s="557" t="s">
        <v>10013</v>
      </c>
      <c r="F377" s="558" t="s">
        <v>1987</v>
      </c>
      <c r="G377" s="558" t="s">
        <v>1136</v>
      </c>
      <c r="H377" s="558" t="s">
        <v>1137</v>
      </c>
      <c r="I377" s="547" t="s">
        <v>67</v>
      </c>
      <c r="J377" s="550">
        <v>45122.0</v>
      </c>
      <c r="K377" s="513">
        <v>46042.0</v>
      </c>
      <c r="L377" s="547" t="s">
        <v>75</v>
      </c>
      <c r="M377" s="439">
        <v>118000.0</v>
      </c>
      <c r="N377" s="547" t="s">
        <v>75</v>
      </c>
      <c r="O377" s="443">
        <v>120000.0</v>
      </c>
      <c r="P377" s="126">
        <v>120000.0</v>
      </c>
      <c r="Q377" s="439">
        <v>0.0</v>
      </c>
      <c r="R377" s="51">
        <v>840.0</v>
      </c>
      <c r="S377" s="52">
        <f t="shared" si="2"/>
        <v>119160</v>
      </c>
      <c r="T377" s="42" t="s">
        <v>83</v>
      </c>
      <c r="U377" s="550">
        <v>46042.0</v>
      </c>
      <c r="V377" s="49">
        <v>46072.0</v>
      </c>
      <c r="W377" s="765">
        <v>1.0</v>
      </c>
      <c r="X377" s="595" t="s">
        <v>84</v>
      </c>
      <c r="Y377" s="674" t="s">
        <v>85</v>
      </c>
    </row>
    <row r="378">
      <c r="A378" s="46" t="s">
        <v>3003</v>
      </c>
      <c r="B378" s="513">
        <v>46042.0</v>
      </c>
      <c r="C378" s="547">
        <v>9598.0</v>
      </c>
      <c r="D378" s="558" t="s">
        <v>10422</v>
      </c>
      <c r="E378" s="557" t="s">
        <v>10013</v>
      </c>
      <c r="F378" s="558" t="s">
        <v>10014</v>
      </c>
      <c r="G378" s="558" t="s">
        <v>1136</v>
      </c>
      <c r="H378" s="558" t="s">
        <v>1137</v>
      </c>
      <c r="I378" s="547" t="s">
        <v>67</v>
      </c>
      <c r="J378" s="550">
        <v>45122.0</v>
      </c>
      <c r="K378" s="513">
        <v>46042.0</v>
      </c>
      <c r="L378" s="547" t="s">
        <v>75</v>
      </c>
      <c r="M378" s="439">
        <v>78000.0</v>
      </c>
      <c r="N378" s="547" t="s">
        <v>75</v>
      </c>
      <c r="O378" s="443">
        <v>150000.0</v>
      </c>
      <c r="P378" s="126">
        <v>150000.0</v>
      </c>
      <c r="Q378" s="439">
        <v>0.0</v>
      </c>
      <c r="R378" s="51">
        <v>4400.0</v>
      </c>
      <c r="S378" s="52">
        <f t="shared" si="2"/>
        <v>145600</v>
      </c>
      <c r="T378" s="42" t="s">
        <v>83</v>
      </c>
      <c r="U378" s="550">
        <v>46042.0</v>
      </c>
      <c r="V378" s="49">
        <v>46072.0</v>
      </c>
      <c r="W378" s="765">
        <v>1.0</v>
      </c>
      <c r="X378" s="595" t="s">
        <v>98</v>
      </c>
      <c r="Y378" s="674" t="s">
        <v>85</v>
      </c>
    </row>
    <row r="379">
      <c r="A379" s="46" t="s">
        <v>3019</v>
      </c>
      <c r="B379" s="513">
        <v>46042.0</v>
      </c>
      <c r="C379" s="547">
        <v>9598.0</v>
      </c>
      <c r="D379" s="558" t="s">
        <v>10422</v>
      </c>
      <c r="E379" s="557" t="s">
        <v>10013</v>
      </c>
      <c r="F379" s="558" t="s">
        <v>3635</v>
      </c>
      <c r="G379" s="558" t="s">
        <v>1136</v>
      </c>
      <c r="H379" s="558" t="s">
        <v>1137</v>
      </c>
      <c r="I379" s="547" t="s">
        <v>67</v>
      </c>
      <c r="J379" s="550">
        <v>45122.0</v>
      </c>
      <c r="K379" s="513"/>
      <c r="L379" s="547"/>
      <c r="M379" s="439">
        <v>118000.0</v>
      </c>
      <c r="N379" s="547" t="s">
        <v>75</v>
      </c>
      <c r="O379" s="439">
        <v>0.0</v>
      </c>
      <c r="P379" s="439">
        <v>0.0</v>
      </c>
      <c r="Q379" s="439">
        <v>0.0</v>
      </c>
      <c r="R379" s="51">
        <v>0.0</v>
      </c>
      <c r="S379" s="52">
        <f t="shared" si="2"/>
        <v>0</v>
      </c>
      <c r="T379" s="42" t="s">
        <v>283</v>
      </c>
      <c r="U379" s="550">
        <v>46042.0</v>
      </c>
      <c r="V379" s="49">
        <v>46072.0</v>
      </c>
      <c r="W379" s="765">
        <v>1.0</v>
      </c>
      <c r="X379" s="595" t="s">
        <v>84</v>
      </c>
      <c r="Y379" s="674" t="s">
        <v>85</v>
      </c>
    </row>
    <row r="380">
      <c r="A380" s="46" t="s">
        <v>3021</v>
      </c>
      <c r="B380" s="513">
        <v>46042.0</v>
      </c>
      <c r="C380" s="547">
        <v>9598.0</v>
      </c>
      <c r="D380" s="558" t="s">
        <v>10422</v>
      </c>
      <c r="E380" s="557" t="s">
        <v>10013</v>
      </c>
      <c r="F380" s="558" t="s">
        <v>7822</v>
      </c>
      <c r="G380" s="558" t="s">
        <v>1136</v>
      </c>
      <c r="H380" s="558" t="s">
        <v>1137</v>
      </c>
      <c r="I380" s="547" t="s">
        <v>67</v>
      </c>
      <c r="J380" s="550">
        <v>45122.0</v>
      </c>
      <c r="K380" s="513">
        <v>46042.0</v>
      </c>
      <c r="L380" s="547" t="s">
        <v>75</v>
      </c>
      <c r="M380" s="439"/>
      <c r="N380" s="547"/>
      <c r="O380" s="443">
        <v>50000.0</v>
      </c>
      <c r="P380" s="126">
        <v>50000.0</v>
      </c>
      <c r="Q380" s="439">
        <v>0.0</v>
      </c>
      <c r="R380" s="51">
        <v>4400.0</v>
      </c>
      <c r="S380" s="52">
        <f t="shared" si="2"/>
        <v>45600</v>
      </c>
      <c r="T380" s="42" t="s">
        <v>83</v>
      </c>
      <c r="U380" s="49"/>
      <c r="V380" s="49"/>
      <c r="W380" s="765">
        <v>1.0</v>
      </c>
      <c r="X380" s="595" t="s">
        <v>98</v>
      </c>
      <c r="Y380" s="674" t="s">
        <v>85</v>
      </c>
    </row>
    <row r="381">
      <c r="A381" s="46" t="s">
        <v>3028</v>
      </c>
      <c r="B381" s="513">
        <v>46042.0</v>
      </c>
      <c r="C381" s="547">
        <v>9598.0</v>
      </c>
      <c r="D381" s="558" t="s">
        <v>10422</v>
      </c>
      <c r="E381" s="557" t="s">
        <v>10013</v>
      </c>
      <c r="F381" s="558" t="s">
        <v>10537</v>
      </c>
      <c r="G381" s="558" t="s">
        <v>1136</v>
      </c>
      <c r="H381" s="558" t="s">
        <v>1137</v>
      </c>
      <c r="I381" s="547" t="s">
        <v>67</v>
      </c>
      <c r="J381" s="550">
        <v>45122.0</v>
      </c>
      <c r="K381" s="513">
        <v>46042.0</v>
      </c>
      <c r="L381" s="547" t="s">
        <v>75</v>
      </c>
      <c r="M381" s="439">
        <v>78000.0</v>
      </c>
      <c r="N381" s="547" t="s">
        <v>75</v>
      </c>
      <c r="O381" s="443">
        <v>30000.0</v>
      </c>
      <c r="P381" s="126">
        <v>30000.0</v>
      </c>
      <c r="Q381" s="439">
        <v>0.0</v>
      </c>
      <c r="R381" s="51">
        <v>210.0</v>
      </c>
      <c r="S381" s="52">
        <f t="shared" si="2"/>
        <v>29790</v>
      </c>
      <c r="T381" s="42" t="s">
        <v>83</v>
      </c>
      <c r="U381" s="550">
        <v>46042.0</v>
      </c>
      <c r="V381" s="49">
        <v>46072.0</v>
      </c>
      <c r="W381" s="765">
        <v>1.0</v>
      </c>
      <c r="X381" s="595" t="s">
        <v>98</v>
      </c>
      <c r="Y381" s="674" t="s">
        <v>85</v>
      </c>
    </row>
    <row r="382">
      <c r="A382" s="46" t="s">
        <v>3036</v>
      </c>
      <c r="B382" s="513">
        <v>46042.0</v>
      </c>
      <c r="C382" s="547">
        <v>7617.0</v>
      </c>
      <c r="D382" s="558" t="s">
        <v>3513</v>
      </c>
      <c r="E382" s="557" t="s">
        <v>3399</v>
      </c>
      <c r="F382" s="558" t="s">
        <v>10967</v>
      </c>
      <c r="G382" s="558" t="s">
        <v>142</v>
      </c>
      <c r="H382" s="558" t="s">
        <v>144</v>
      </c>
      <c r="I382" s="547" t="s">
        <v>67</v>
      </c>
      <c r="J382" s="550">
        <v>44887.0</v>
      </c>
      <c r="K382" s="513">
        <v>46042.0</v>
      </c>
      <c r="L382" s="547" t="s">
        <v>75</v>
      </c>
      <c r="M382" s="439">
        <v>0.0</v>
      </c>
      <c r="N382" s="547" t="s">
        <v>75</v>
      </c>
      <c r="O382" s="443">
        <v>118000.0</v>
      </c>
      <c r="P382" s="126">
        <v>118000.0</v>
      </c>
      <c r="Q382" s="439">
        <v>0.0</v>
      </c>
      <c r="R382" s="51">
        <v>4400.0</v>
      </c>
      <c r="S382" s="52">
        <f t="shared" si="2"/>
        <v>113600</v>
      </c>
      <c r="T382" s="42" t="s">
        <v>83</v>
      </c>
      <c r="U382" s="550">
        <v>46042.0</v>
      </c>
      <c r="V382" s="49">
        <v>46072.0</v>
      </c>
      <c r="W382" s="765">
        <v>1.0</v>
      </c>
      <c r="X382" s="595" t="s">
        <v>84</v>
      </c>
      <c r="Y382" s="674" t="s">
        <v>85</v>
      </c>
    </row>
    <row r="383">
      <c r="A383" s="46" t="s">
        <v>3046</v>
      </c>
      <c r="B383" s="513">
        <v>46042.0</v>
      </c>
      <c r="C383" s="547">
        <v>7617.0</v>
      </c>
      <c r="D383" s="558" t="s">
        <v>3513</v>
      </c>
      <c r="E383" s="557" t="s">
        <v>3399</v>
      </c>
      <c r="F383" s="558" t="s">
        <v>10968</v>
      </c>
      <c r="G383" s="558" t="s">
        <v>142</v>
      </c>
      <c r="H383" s="558" t="s">
        <v>144</v>
      </c>
      <c r="I383" s="547" t="s">
        <v>67</v>
      </c>
      <c r="J383" s="550">
        <v>44887.0</v>
      </c>
      <c r="K383" s="513">
        <v>46042.0</v>
      </c>
      <c r="L383" s="547" t="s">
        <v>75</v>
      </c>
      <c r="M383" s="439"/>
      <c r="N383" s="547"/>
      <c r="O383" s="443">
        <v>50000.0</v>
      </c>
      <c r="P383" s="126">
        <v>50000.0</v>
      </c>
      <c r="Q383" s="439">
        <v>0.0</v>
      </c>
      <c r="R383" s="51">
        <v>4400.0</v>
      </c>
      <c r="S383" s="52">
        <f t="shared" si="2"/>
        <v>45600</v>
      </c>
      <c r="T383" s="42" t="s">
        <v>83</v>
      </c>
      <c r="U383" s="550"/>
      <c r="V383" s="49"/>
      <c r="W383" s="765">
        <v>1.0</v>
      </c>
      <c r="X383" s="595" t="s">
        <v>84</v>
      </c>
      <c r="Y383" s="674" t="s">
        <v>85</v>
      </c>
    </row>
    <row r="384">
      <c r="A384" s="46" t="s">
        <v>3054</v>
      </c>
      <c r="B384" s="513">
        <v>46042.0</v>
      </c>
      <c r="C384" s="547">
        <v>5653.0</v>
      </c>
      <c r="D384" s="558" t="s">
        <v>535</v>
      </c>
      <c r="E384" s="557" t="s">
        <v>3219</v>
      </c>
      <c r="F384" s="558" t="s">
        <v>3228</v>
      </c>
      <c r="G384" s="558" t="s">
        <v>1295</v>
      </c>
      <c r="H384" s="558" t="s">
        <v>1296</v>
      </c>
      <c r="I384" s="547" t="s">
        <v>67</v>
      </c>
      <c r="J384" s="550">
        <v>44688.0</v>
      </c>
      <c r="K384" s="513">
        <v>46042.0</v>
      </c>
      <c r="L384" s="547" t="s">
        <v>75</v>
      </c>
      <c r="M384" s="439">
        <v>118000.0</v>
      </c>
      <c r="N384" s="547" t="s">
        <v>75</v>
      </c>
      <c r="O384" s="443">
        <v>218000.0</v>
      </c>
      <c r="P384" s="126">
        <v>218000.0</v>
      </c>
      <c r="Q384" s="439">
        <v>0.0</v>
      </c>
      <c r="R384" s="51">
        <v>4400.0</v>
      </c>
      <c r="S384" s="52">
        <f t="shared" si="2"/>
        <v>213600</v>
      </c>
      <c r="T384" s="42" t="s">
        <v>83</v>
      </c>
      <c r="U384" s="550">
        <v>46042.0</v>
      </c>
      <c r="V384" s="49">
        <v>46072.0</v>
      </c>
      <c r="W384" s="765">
        <v>1.0</v>
      </c>
      <c r="X384" s="595" t="s">
        <v>84</v>
      </c>
      <c r="Y384" s="674" t="s">
        <v>85</v>
      </c>
    </row>
    <row r="385">
      <c r="A385" s="46" t="s">
        <v>3062</v>
      </c>
      <c r="B385" s="513">
        <v>46042.0</v>
      </c>
      <c r="C385" s="547">
        <v>5653.0</v>
      </c>
      <c r="D385" s="558" t="s">
        <v>535</v>
      </c>
      <c r="E385" s="557" t="s">
        <v>3219</v>
      </c>
      <c r="F385" s="558" t="s">
        <v>3220</v>
      </c>
      <c r="G385" s="558" t="s">
        <v>1295</v>
      </c>
      <c r="H385" s="558" t="s">
        <v>1296</v>
      </c>
      <c r="I385" s="547" t="s">
        <v>67</v>
      </c>
      <c r="J385" s="550">
        <v>44688.0</v>
      </c>
      <c r="K385" s="513">
        <v>46042.0</v>
      </c>
      <c r="L385" s="547" t="s">
        <v>75</v>
      </c>
      <c r="M385" s="439">
        <v>118000.0</v>
      </c>
      <c r="N385" s="547" t="s">
        <v>75</v>
      </c>
      <c r="O385" s="443">
        <v>18000.0</v>
      </c>
      <c r="P385" s="126">
        <v>18000.0</v>
      </c>
      <c r="Q385" s="439">
        <v>0.0</v>
      </c>
      <c r="R385" s="51">
        <v>4400.0</v>
      </c>
      <c r="S385" s="52">
        <f t="shared" si="2"/>
        <v>13600</v>
      </c>
      <c r="T385" s="42" t="s">
        <v>83</v>
      </c>
      <c r="U385" s="550">
        <v>46042.0</v>
      </c>
      <c r="V385" s="49">
        <v>46083.0</v>
      </c>
      <c r="W385" s="765">
        <v>1.0</v>
      </c>
      <c r="X385" s="595" t="s">
        <v>84</v>
      </c>
      <c r="Y385" s="674" t="s">
        <v>85</v>
      </c>
    </row>
    <row r="386">
      <c r="A386" s="46" t="s">
        <v>3067</v>
      </c>
      <c r="B386" s="513">
        <v>46042.0</v>
      </c>
      <c r="C386" s="547">
        <v>3088.0</v>
      </c>
      <c r="D386" s="558" t="s">
        <v>10969</v>
      </c>
      <c r="E386" s="557" t="s">
        <v>10970</v>
      </c>
      <c r="F386" s="558" t="s">
        <v>10971</v>
      </c>
      <c r="G386" s="558" t="s">
        <v>122</v>
      </c>
      <c r="H386" s="558" t="s">
        <v>124</v>
      </c>
      <c r="I386" s="547" t="s">
        <v>67</v>
      </c>
      <c r="J386" s="550">
        <v>44502.0</v>
      </c>
      <c r="K386" s="513">
        <v>46042.0</v>
      </c>
      <c r="L386" s="547" t="s">
        <v>75</v>
      </c>
      <c r="M386" s="439">
        <v>0.0</v>
      </c>
      <c r="N386" s="547" t="s">
        <v>75</v>
      </c>
      <c r="O386" s="443">
        <v>858068.0</v>
      </c>
      <c r="P386" s="103">
        <v>858073.0</v>
      </c>
      <c r="Q386" s="439">
        <v>0.0</v>
      </c>
      <c r="R386" s="51">
        <v>0.0</v>
      </c>
      <c r="S386" s="52">
        <f t="shared" si="2"/>
        <v>858073</v>
      </c>
      <c r="T386" s="42" t="s">
        <v>112</v>
      </c>
      <c r="U386" s="550">
        <v>46042.0</v>
      </c>
      <c r="V386" s="49">
        <v>46402.0</v>
      </c>
      <c r="W386" s="765">
        <v>12.0</v>
      </c>
      <c r="X386" s="595" t="s">
        <v>98</v>
      </c>
      <c r="Y386" s="674" t="s">
        <v>85</v>
      </c>
    </row>
    <row r="387">
      <c r="A387" s="46" t="s">
        <v>3073</v>
      </c>
      <c r="B387" s="513">
        <v>46042.0</v>
      </c>
      <c r="C387" s="547">
        <v>9654.0</v>
      </c>
      <c r="D387" s="558" t="s">
        <v>6663</v>
      </c>
      <c r="E387" s="557" t="s">
        <v>3264</v>
      </c>
      <c r="F387" s="558" t="s">
        <v>3265</v>
      </c>
      <c r="G387" s="558" t="s">
        <v>227</v>
      </c>
      <c r="H387" s="558" t="s">
        <v>102</v>
      </c>
      <c r="I387" s="547" t="s">
        <v>67</v>
      </c>
      <c r="J387" s="550">
        <v>45129.0</v>
      </c>
      <c r="K387" s="513">
        <v>46042.0</v>
      </c>
      <c r="L387" s="547" t="s">
        <v>75</v>
      </c>
      <c r="M387" s="439">
        <v>0.0</v>
      </c>
      <c r="N387" s="547" t="s">
        <v>75</v>
      </c>
      <c r="O387" s="439">
        <v>118000.0</v>
      </c>
      <c r="P387" s="234">
        <v>118000.0</v>
      </c>
      <c r="Q387" s="439">
        <v>0.0</v>
      </c>
      <c r="R387" s="51">
        <v>4440.0</v>
      </c>
      <c r="S387" s="52">
        <f t="shared" si="2"/>
        <v>113560</v>
      </c>
      <c r="T387" s="42" t="s">
        <v>83</v>
      </c>
      <c r="U387" s="550">
        <v>46042.0</v>
      </c>
      <c r="V387" s="49">
        <v>46073.0</v>
      </c>
      <c r="W387" s="765">
        <v>1.0</v>
      </c>
      <c r="X387" s="595" t="s">
        <v>84</v>
      </c>
      <c r="Y387" s="674" t="s">
        <v>85</v>
      </c>
    </row>
    <row r="388">
      <c r="A388" s="46" t="s">
        <v>3090</v>
      </c>
      <c r="B388" s="513">
        <v>46042.0</v>
      </c>
      <c r="C388" s="547">
        <v>5762.0</v>
      </c>
      <c r="D388" s="558" t="s">
        <v>2852</v>
      </c>
      <c r="E388" s="557" t="s">
        <v>2644</v>
      </c>
      <c r="F388" s="558" t="s">
        <v>2645</v>
      </c>
      <c r="G388" s="558" t="s">
        <v>2646</v>
      </c>
      <c r="H388" s="558" t="s">
        <v>156</v>
      </c>
      <c r="I388" s="547" t="s">
        <v>67</v>
      </c>
      <c r="J388" s="550">
        <v>44700.0</v>
      </c>
      <c r="K388" s="513">
        <v>46042.0</v>
      </c>
      <c r="L388" s="547" t="s">
        <v>75</v>
      </c>
      <c r="M388" s="439">
        <v>0.0</v>
      </c>
      <c r="N388" s="547" t="s">
        <v>75</v>
      </c>
      <c r="O388" s="439">
        <v>118000.0</v>
      </c>
      <c r="P388" s="234">
        <v>118000.0</v>
      </c>
      <c r="Q388" s="439">
        <v>0.0</v>
      </c>
      <c r="R388" s="51">
        <v>826.0</v>
      </c>
      <c r="S388" s="52">
        <f t="shared" si="2"/>
        <v>117174</v>
      </c>
      <c r="T388" s="42" t="s">
        <v>83</v>
      </c>
      <c r="U388" s="550">
        <v>46042.0</v>
      </c>
      <c r="V388" s="49">
        <v>46072.0</v>
      </c>
      <c r="W388" s="765">
        <v>1.0</v>
      </c>
      <c r="X388" s="595" t="s">
        <v>84</v>
      </c>
      <c r="Y388" s="674" t="s">
        <v>85</v>
      </c>
    </row>
    <row r="389">
      <c r="A389" s="46" t="s">
        <v>3098</v>
      </c>
      <c r="B389" s="513">
        <v>46042.0</v>
      </c>
      <c r="C389" s="547">
        <v>4749.0</v>
      </c>
      <c r="D389" s="558" t="s">
        <v>2079</v>
      </c>
      <c r="E389" s="557" t="s">
        <v>4393</v>
      </c>
      <c r="F389" s="558" t="s">
        <v>10972</v>
      </c>
      <c r="G389" s="558" t="s">
        <v>812</v>
      </c>
      <c r="H389" s="558" t="s">
        <v>123</v>
      </c>
      <c r="I389" s="42" t="s">
        <v>67</v>
      </c>
      <c r="J389" s="550">
        <v>44613.0</v>
      </c>
      <c r="K389" s="513"/>
      <c r="L389" s="547"/>
      <c r="M389" s="760">
        <v>78000.0</v>
      </c>
      <c r="N389" s="42" t="s">
        <v>75</v>
      </c>
      <c r="O389" s="443">
        <v>0.0</v>
      </c>
      <c r="P389" s="54">
        <v>0.0</v>
      </c>
      <c r="Q389" s="439">
        <v>0.0</v>
      </c>
      <c r="R389" s="439">
        <v>0.0</v>
      </c>
      <c r="S389" s="52">
        <f t="shared" si="2"/>
        <v>0</v>
      </c>
      <c r="T389" s="42" t="s">
        <v>283</v>
      </c>
      <c r="U389" s="550">
        <v>46042.0</v>
      </c>
      <c r="V389" s="594">
        <v>46072.0</v>
      </c>
      <c r="W389" s="547">
        <v>1.0</v>
      </c>
      <c r="X389" s="547" t="s">
        <v>98</v>
      </c>
      <c r="Y389" s="674" t="s">
        <v>85</v>
      </c>
    </row>
    <row r="390">
      <c r="A390" s="46" t="s">
        <v>3107</v>
      </c>
      <c r="B390" s="513">
        <v>46043.0</v>
      </c>
      <c r="C390" s="547">
        <v>14340.0</v>
      </c>
      <c r="D390" s="558" t="s">
        <v>6866</v>
      </c>
      <c r="E390" s="557" t="s">
        <v>1416</v>
      </c>
      <c r="F390" s="558" t="s">
        <v>1184</v>
      </c>
      <c r="G390" s="558" t="s">
        <v>1418</v>
      </c>
      <c r="H390" s="558" t="s">
        <v>156</v>
      </c>
      <c r="I390" s="547" t="s">
        <v>67</v>
      </c>
      <c r="J390" s="550">
        <v>45664.0</v>
      </c>
      <c r="K390" s="513">
        <v>46042.0</v>
      </c>
      <c r="L390" s="547" t="s">
        <v>75</v>
      </c>
      <c r="M390" s="799">
        <v>0.0</v>
      </c>
      <c r="N390" s="513">
        <v>46043.0</v>
      </c>
      <c r="O390" s="443">
        <v>648061.0</v>
      </c>
      <c r="P390" s="103">
        <v>684061.0</v>
      </c>
      <c r="Q390" s="439">
        <v>0.0</v>
      </c>
      <c r="R390" s="439">
        <v>0.0</v>
      </c>
      <c r="S390" s="52">
        <f t="shared" si="2"/>
        <v>684061</v>
      </c>
      <c r="T390" s="42" t="s">
        <v>112</v>
      </c>
      <c r="U390" s="49">
        <v>46043.0</v>
      </c>
      <c r="V390" s="594">
        <v>46223.0</v>
      </c>
      <c r="W390" s="595">
        <v>6.0</v>
      </c>
      <c r="X390" s="595" t="s">
        <v>84</v>
      </c>
      <c r="Y390" s="674" t="s">
        <v>85</v>
      </c>
    </row>
    <row r="391">
      <c r="A391" s="46" t="s">
        <v>3113</v>
      </c>
      <c r="B391" s="513">
        <v>46043.0</v>
      </c>
      <c r="C391" s="547">
        <v>3929.0</v>
      </c>
      <c r="D391" s="558" t="s">
        <v>3321</v>
      </c>
      <c r="E391" s="557" t="s">
        <v>3322</v>
      </c>
      <c r="F391" s="558" t="s">
        <v>10973</v>
      </c>
      <c r="G391" s="558" t="s">
        <v>3324</v>
      </c>
      <c r="H391" s="558" t="s">
        <v>134</v>
      </c>
      <c r="I391" s="547" t="s">
        <v>67</v>
      </c>
      <c r="J391" s="550">
        <v>44562.0</v>
      </c>
      <c r="K391" s="443">
        <v>858049.0</v>
      </c>
      <c r="L391" s="547" t="s">
        <v>75</v>
      </c>
      <c r="M391" s="799"/>
      <c r="N391" s="595"/>
      <c r="P391" s="103">
        <v>858049.0</v>
      </c>
      <c r="Q391" s="439">
        <v>0.0</v>
      </c>
      <c r="R391" s="439">
        <v>0.0</v>
      </c>
      <c r="S391" s="52">
        <f t="shared" si="2"/>
        <v>858049</v>
      </c>
      <c r="T391" s="42" t="s">
        <v>112</v>
      </c>
      <c r="U391" s="49"/>
      <c r="V391" s="594"/>
      <c r="W391" s="595">
        <v>12.0</v>
      </c>
      <c r="X391" s="547" t="s">
        <v>98</v>
      </c>
      <c r="Y391" s="674" t="s">
        <v>85</v>
      </c>
    </row>
    <row r="392">
      <c r="A392" s="46" t="s">
        <v>10974</v>
      </c>
      <c r="B392" s="513">
        <v>46043.0</v>
      </c>
      <c r="C392" s="547">
        <v>6468.0</v>
      </c>
      <c r="D392" s="558" t="s">
        <v>4007</v>
      </c>
      <c r="E392" s="557" t="s">
        <v>3768</v>
      </c>
      <c r="F392" s="558" t="s">
        <v>3769</v>
      </c>
      <c r="G392" s="558" t="s">
        <v>383</v>
      </c>
      <c r="H392" s="558" t="s">
        <v>101</v>
      </c>
      <c r="I392" s="547" t="s">
        <v>67</v>
      </c>
      <c r="J392" s="550">
        <v>44773.0</v>
      </c>
      <c r="K392" s="513">
        <v>46042.0</v>
      </c>
      <c r="L392" s="547" t="s">
        <v>75</v>
      </c>
      <c r="M392" s="799">
        <v>78000.0</v>
      </c>
      <c r="N392" s="513">
        <v>46043.0</v>
      </c>
      <c r="O392" s="443">
        <v>156051.0</v>
      </c>
      <c r="P392" s="103">
        <v>156051.0</v>
      </c>
      <c r="Q392" s="439">
        <v>0.0</v>
      </c>
      <c r="R392" s="439">
        <v>0.0</v>
      </c>
      <c r="S392" s="52">
        <f t="shared" si="2"/>
        <v>156051</v>
      </c>
      <c r="T392" s="42" t="s">
        <v>112</v>
      </c>
      <c r="U392" s="49">
        <v>46043.0</v>
      </c>
      <c r="V392" s="594">
        <v>46073.0</v>
      </c>
      <c r="W392" s="595">
        <v>1.0</v>
      </c>
      <c r="X392" s="547" t="s">
        <v>98</v>
      </c>
      <c r="Y392" s="674" t="s">
        <v>85</v>
      </c>
    </row>
    <row r="393">
      <c r="A393" s="46" t="s">
        <v>10975</v>
      </c>
      <c r="B393" s="513">
        <v>46043.0</v>
      </c>
      <c r="C393" s="547">
        <v>11266.0</v>
      </c>
      <c r="D393" s="558" t="s">
        <v>2842</v>
      </c>
      <c r="E393" s="557" t="s">
        <v>2618</v>
      </c>
      <c r="F393" s="558" t="s">
        <v>2619</v>
      </c>
      <c r="G393" s="558" t="s">
        <v>585</v>
      </c>
      <c r="H393" s="558" t="s">
        <v>123</v>
      </c>
      <c r="I393" s="547" t="s">
        <v>67</v>
      </c>
      <c r="J393" s="550">
        <v>45326.0</v>
      </c>
      <c r="K393" s="513">
        <v>46042.0</v>
      </c>
      <c r="L393" s="547" t="s">
        <v>75</v>
      </c>
      <c r="M393" s="799">
        <v>0.0</v>
      </c>
      <c r="N393" s="547" t="s">
        <v>75</v>
      </c>
      <c r="O393" s="443">
        <v>78062.0</v>
      </c>
      <c r="P393" s="103">
        <v>78062.0</v>
      </c>
      <c r="Q393" s="439">
        <v>0.0</v>
      </c>
      <c r="R393" s="439">
        <v>0.0</v>
      </c>
      <c r="S393" s="52">
        <f t="shared" si="2"/>
        <v>78062</v>
      </c>
      <c r="T393" s="42" t="s">
        <v>112</v>
      </c>
      <c r="U393" s="550">
        <v>46042.0</v>
      </c>
      <c r="V393" s="594">
        <v>46072.0</v>
      </c>
      <c r="W393" s="595">
        <v>1.0</v>
      </c>
      <c r="X393" s="547" t="s">
        <v>98</v>
      </c>
      <c r="Y393" s="674" t="s">
        <v>85</v>
      </c>
    </row>
    <row r="394">
      <c r="A394" s="46" t="s">
        <v>10976</v>
      </c>
      <c r="B394" s="513">
        <v>46043.0</v>
      </c>
      <c r="C394" s="547">
        <v>11691.0</v>
      </c>
      <c r="D394" s="558" t="s">
        <v>5049</v>
      </c>
      <c r="E394" s="557" t="s">
        <v>271</v>
      </c>
      <c r="F394" s="558" t="s">
        <v>272</v>
      </c>
      <c r="G394" s="558" t="s">
        <v>273</v>
      </c>
      <c r="H394" s="558" t="s">
        <v>156</v>
      </c>
      <c r="I394" s="547" t="s">
        <v>67</v>
      </c>
      <c r="J394" s="550">
        <v>45376.0</v>
      </c>
      <c r="K394" s="513">
        <v>46042.0</v>
      </c>
      <c r="L394" s="547" t="s">
        <v>75</v>
      </c>
      <c r="M394" s="799">
        <v>78000.0</v>
      </c>
      <c r="N394" s="547" t="s">
        <v>75</v>
      </c>
      <c r="O394" s="443">
        <v>100000.0</v>
      </c>
      <c r="P394" s="126">
        <v>100000.0</v>
      </c>
      <c r="Q394" s="439">
        <v>0.0</v>
      </c>
      <c r="R394" s="439">
        <v>700.0</v>
      </c>
      <c r="S394" s="52">
        <f t="shared" si="2"/>
        <v>99300</v>
      </c>
      <c r="T394" s="42" t="s">
        <v>83</v>
      </c>
      <c r="U394" s="550">
        <v>46042.0</v>
      </c>
      <c r="V394" s="594">
        <v>46081.0</v>
      </c>
      <c r="W394" s="595">
        <v>1.0</v>
      </c>
      <c r="X394" s="547" t="s">
        <v>98</v>
      </c>
      <c r="Y394" s="674" t="s">
        <v>85</v>
      </c>
    </row>
    <row r="395">
      <c r="A395" s="46" t="s">
        <v>3122</v>
      </c>
      <c r="B395" s="513">
        <v>46043.0</v>
      </c>
      <c r="C395" s="547">
        <v>14664.0</v>
      </c>
      <c r="D395" s="558" t="s">
        <v>5042</v>
      </c>
      <c r="E395" s="557" t="s">
        <v>1871</v>
      </c>
      <c r="F395" s="558" t="s">
        <v>10977</v>
      </c>
      <c r="G395" s="558" t="s">
        <v>585</v>
      </c>
      <c r="H395" s="558" t="s">
        <v>123</v>
      </c>
      <c r="I395" s="547" t="s">
        <v>67</v>
      </c>
      <c r="J395" s="550">
        <v>45699.0</v>
      </c>
      <c r="K395" s="513">
        <v>46043.0</v>
      </c>
      <c r="L395" s="547" t="s">
        <v>75</v>
      </c>
      <c r="M395" s="439"/>
      <c r="N395" s="547"/>
      <c r="O395" s="443">
        <v>120000.0</v>
      </c>
      <c r="P395" s="83">
        <v>120000.0</v>
      </c>
      <c r="Q395" s="439">
        <v>0.0</v>
      </c>
      <c r="R395" s="51">
        <v>840.0</v>
      </c>
      <c r="S395" s="52">
        <f t="shared" si="2"/>
        <v>119160</v>
      </c>
      <c r="T395" s="42" t="s">
        <v>83</v>
      </c>
      <c r="U395" s="49"/>
      <c r="V395" s="594"/>
      <c r="W395" s="595">
        <v>1.0</v>
      </c>
      <c r="X395" s="595" t="s">
        <v>10584</v>
      </c>
      <c r="Y395" s="674" t="s">
        <v>85</v>
      </c>
    </row>
    <row r="396">
      <c r="A396" s="46" t="s">
        <v>3127</v>
      </c>
      <c r="B396" s="513">
        <v>46043.0</v>
      </c>
      <c r="C396" s="547">
        <v>14664.0</v>
      </c>
      <c r="D396" s="558" t="s">
        <v>5042</v>
      </c>
      <c r="E396" s="557" t="s">
        <v>1871</v>
      </c>
      <c r="F396" s="558" t="s">
        <v>1872</v>
      </c>
      <c r="G396" s="558" t="s">
        <v>585</v>
      </c>
      <c r="H396" s="558" t="s">
        <v>123</v>
      </c>
      <c r="I396" s="547" t="s">
        <v>67</v>
      </c>
      <c r="J396" s="550">
        <v>45699.0</v>
      </c>
      <c r="K396" s="513">
        <v>46043.0</v>
      </c>
      <c r="L396" s="547" t="s">
        <v>75</v>
      </c>
      <c r="M396" s="439">
        <v>168000.0</v>
      </c>
      <c r="N396" s="547" t="s">
        <v>75</v>
      </c>
      <c r="O396" s="443">
        <v>30000.0</v>
      </c>
      <c r="P396" s="83">
        <v>30000.0</v>
      </c>
      <c r="Q396" s="439">
        <v>0.0</v>
      </c>
      <c r="R396" s="51">
        <v>210.0</v>
      </c>
      <c r="S396" s="52">
        <f t="shared" si="2"/>
        <v>29790</v>
      </c>
      <c r="T396" s="42" t="s">
        <v>83</v>
      </c>
      <c r="U396" s="49">
        <v>46043.0</v>
      </c>
      <c r="V396" s="594">
        <v>46073.0</v>
      </c>
      <c r="W396" s="595">
        <v>1.0</v>
      </c>
      <c r="X396" s="595" t="s">
        <v>10584</v>
      </c>
      <c r="Y396" s="674" t="s">
        <v>85</v>
      </c>
    </row>
    <row r="397">
      <c r="A397" s="46" t="s">
        <v>3135</v>
      </c>
      <c r="B397" s="513">
        <v>46043.0</v>
      </c>
      <c r="C397" s="547">
        <v>3316.0</v>
      </c>
      <c r="D397" s="558" t="s">
        <v>867</v>
      </c>
      <c r="E397" s="557" t="s">
        <v>868</v>
      </c>
      <c r="F397" s="558" t="s">
        <v>3817</v>
      </c>
      <c r="G397" s="558" t="s">
        <v>870</v>
      </c>
      <c r="H397" s="558" t="s">
        <v>134</v>
      </c>
      <c r="I397" s="547" t="s">
        <v>67</v>
      </c>
      <c r="J397" s="550">
        <v>44523.0</v>
      </c>
      <c r="K397" s="513">
        <v>46043.0</v>
      </c>
      <c r="L397" s="547" t="s">
        <v>75</v>
      </c>
      <c r="M397" s="439">
        <v>0.0</v>
      </c>
      <c r="N397" s="547" t="s">
        <v>75</v>
      </c>
      <c r="O397" s="443">
        <v>78000.0</v>
      </c>
      <c r="P397" s="83">
        <v>78000.0</v>
      </c>
      <c r="Q397" s="439">
        <v>0.0</v>
      </c>
      <c r="R397" s="51">
        <v>4440.0</v>
      </c>
      <c r="S397" s="52">
        <f t="shared" si="2"/>
        <v>73560</v>
      </c>
      <c r="T397" s="42" t="s">
        <v>83</v>
      </c>
      <c r="U397" s="49">
        <v>46043.0</v>
      </c>
      <c r="V397" s="594">
        <v>46073.0</v>
      </c>
      <c r="W397" s="595">
        <v>1.0</v>
      </c>
      <c r="X397" s="547" t="s">
        <v>98</v>
      </c>
      <c r="Y397" s="674" t="s">
        <v>85</v>
      </c>
    </row>
    <row r="398">
      <c r="A398" s="46" t="s">
        <v>3141</v>
      </c>
      <c r="B398" s="513">
        <v>46043.0</v>
      </c>
      <c r="C398" s="547">
        <v>8150.0</v>
      </c>
      <c r="D398" s="558" t="s">
        <v>3861</v>
      </c>
      <c r="E398" s="557" t="s">
        <v>3507</v>
      </c>
      <c r="F398" s="558" t="s">
        <v>10978</v>
      </c>
      <c r="G398" s="558" t="s">
        <v>217</v>
      </c>
      <c r="H398" s="558" t="s">
        <v>177</v>
      </c>
      <c r="I398" s="547" t="s">
        <v>67</v>
      </c>
      <c r="J398" s="550">
        <v>44951.0</v>
      </c>
      <c r="K398" s="513">
        <v>46043.0</v>
      </c>
      <c r="L398" s="547" t="s">
        <v>75</v>
      </c>
      <c r="M398" s="439"/>
      <c r="N398" s="547"/>
      <c r="O398" s="443">
        <v>118034.0</v>
      </c>
      <c r="P398" s="140">
        <v>118000.0</v>
      </c>
      <c r="Q398" s="439">
        <v>0.0</v>
      </c>
      <c r="R398" s="51">
        <v>0.0</v>
      </c>
      <c r="S398" s="52">
        <f t="shared" si="2"/>
        <v>118000</v>
      </c>
      <c r="T398" s="42" t="s">
        <v>112</v>
      </c>
      <c r="U398" s="49"/>
      <c r="V398" s="594"/>
      <c r="W398" s="595">
        <v>1.0</v>
      </c>
      <c r="X398" s="595" t="s">
        <v>84</v>
      </c>
      <c r="Y398" s="674" t="s">
        <v>85</v>
      </c>
    </row>
    <row r="399">
      <c r="A399" s="46" t="s">
        <v>3143</v>
      </c>
      <c r="B399" s="513">
        <v>46043.0</v>
      </c>
      <c r="C399" s="547">
        <v>12977.0</v>
      </c>
      <c r="D399" s="558" t="s">
        <v>2026</v>
      </c>
      <c r="E399" s="557" t="s">
        <v>2027</v>
      </c>
      <c r="F399" s="800" t="s">
        <v>2028</v>
      </c>
      <c r="G399" s="558" t="s">
        <v>179</v>
      </c>
      <c r="H399" s="558" t="s">
        <v>177</v>
      </c>
      <c r="I399" s="547" t="s">
        <v>67</v>
      </c>
      <c r="J399" s="550">
        <v>45510.0</v>
      </c>
      <c r="K399" s="513">
        <v>46043.0</v>
      </c>
      <c r="L399" s="547" t="s">
        <v>75</v>
      </c>
      <c r="M399" s="439">
        <v>0.0</v>
      </c>
      <c r="N399" s="547" t="s">
        <v>75</v>
      </c>
      <c r="O399" s="443">
        <v>78000.0</v>
      </c>
      <c r="P399" s="83">
        <v>78000.0</v>
      </c>
      <c r="Q399" s="439">
        <v>0.0</v>
      </c>
      <c r="R399" s="51">
        <v>1560.0</v>
      </c>
      <c r="S399" s="52">
        <f t="shared" si="2"/>
        <v>76440</v>
      </c>
      <c r="T399" s="42" t="s">
        <v>83</v>
      </c>
      <c r="U399" s="49">
        <v>46043.0</v>
      </c>
      <c r="V399" s="594">
        <v>46073.0</v>
      </c>
      <c r="W399" s="595">
        <v>1.0</v>
      </c>
      <c r="X399" s="547" t="s">
        <v>98</v>
      </c>
      <c r="Y399" s="674" t="s">
        <v>85</v>
      </c>
    </row>
    <row r="400">
      <c r="A400" s="46" t="s">
        <v>3153</v>
      </c>
      <c r="B400" s="513">
        <v>46043.0</v>
      </c>
      <c r="C400" s="547">
        <v>1912.0</v>
      </c>
      <c r="D400" s="558" t="s">
        <v>5905</v>
      </c>
      <c r="E400" s="557" t="s">
        <v>7668</v>
      </c>
      <c r="F400" s="558" t="s">
        <v>5906</v>
      </c>
      <c r="G400" s="558" t="s">
        <v>1779</v>
      </c>
      <c r="H400" s="558" t="s">
        <v>108</v>
      </c>
      <c r="I400" s="547" t="s">
        <v>67</v>
      </c>
      <c r="J400" s="550">
        <v>44408.0</v>
      </c>
      <c r="K400" s="513">
        <v>46043.0</v>
      </c>
      <c r="L400" s="547" t="s">
        <v>75</v>
      </c>
      <c r="M400" s="439">
        <v>0.0</v>
      </c>
      <c r="N400" s="547" t="s">
        <v>75</v>
      </c>
      <c r="O400" s="443">
        <v>78068.0</v>
      </c>
      <c r="P400" s="140">
        <v>78000.0</v>
      </c>
      <c r="Q400" s="439">
        <v>0.0</v>
      </c>
      <c r="R400" s="51">
        <v>0.0</v>
      </c>
      <c r="S400" s="52">
        <f t="shared" si="2"/>
        <v>78000</v>
      </c>
      <c r="T400" s="42" t="s">
        <v>112</v>
      </c>
      <c r="U400" s="49">
        <v>46043.0</v>
      </c>
      <c r="V400" s="594">
        <v>46073.0</v>
      </c>
      <c r="W400" s="595">
        <v>1.0</v>
      </c>
      <c r="X400" s="547" t="s">
        <v>98</v>
      </c>
      <c r="Y400" s="674" t="s">
        <v>85</v>
      </c>
    </row>
    <row r="401">
      <c r="A401" s="46" t="s">
        <v>3158</v>
      </c>
      <c r="B401" s="513">
        <v>46044.0</v>
      </c>
      <c r="C401" s="547">
        <v>11351.0</v>
      </c>
      <c r="D401" s="558" t="s">
        <v>4151</v>
      </c>
      <c r="E401" s="557" t="s">
        <v>7668</v>
      </c>
      <c r="F401" s="558" t="s">
        <v>4016</v>
      </c>
      <c r="G401" s="558" t="s">
        <v>217</v>
      </c>
      <c r="H401" s="558" t="s">
        <v>177</v>
      </c>
      <c r="I401" s="547" t="s">
        <v>67</v>
      </c>
      <c r="J401" s="550">
        <v>45337.0</v>
      </c>
      <c r="K401" s="513">
        <v>46043.0</v>
      </c>
      <c r="L401" s="547" t="s">
        <v>75</v>
      </c>
      <c r="M401" s="439">
        <v>118000.0</v>
      </c>
      <c r="N401" s="547" t="s">
        <v>75</v>
      </c>
      <c r="O401" s="443">
        <v>120000.0</v>
      </c>
      <c r="P401" s="83">
        <v>120000.0</v>
      </c>
      <c r="Q401" s="439">
        <v>0.0</v>
      </c>
      <c r="R401" s="51">
        <v>840.0</v>
      </c>
      <c r="S401" s="52">
        <f t="shared" si="2"/>
        <v>119160</v>
      </c>
      <c r="T401" s="42" t="s">
        <v>83</v>
      </c>
      <c r="U401" s="49">
        <v>46043.0</v>
      </c>
      <c r="V401" s="594">
        <v>46074.0</v>
      </c>
      <c r="W401" s="595">
        <v>1.0</v>
      </c>
      <c r="X401" s="595" t="s">
        <v>84</v>
      </c>
      <c r="Y401" s="674" t="s">
        <v>85</v>
      </c>
    </row>
    <row r="402">
      <c r="A402" s="46" t="s">
        <v>3163</v>
      </c>
      <c r="B402" s="513">
        <v>46044.0</v>
      </c>
      <c r="C402" s="547">
        <v>4808.0</v>
      </c>
      <c r="D402" s="558" t="s">
        <v>3035</v>
      </c>
      <c r="E402" s="557" t="s">
        <v>2860</v>
      </c>
      <c r="F402" s="558" t="s">
        <v>4096</v>
      </c>
      <c r="G402" s="558" t="s">
        <v>234</v>
      </c>
      <c r="H402" s="558" t="s">
        <v>235</v>
      </c>
      <c r="I402" s="547" t="s">
        <v>67</v>
      </c>
      <c r="J402" s="550">
        <v>44618.0</v>
      </c>
      <c r="K402" s="513">
        <v>46043.0</v>
      </c>
      <c r="L402" s="547" t="s">
        <v>75</v>
      </c>
      <c r="M402" s="439">
        <v>0.0</v>
      </c>
      <c r="N402" s="513">
        <v>46044.0</v>
      </c>
      <c r="O402" s="443">
        <v>78041.0</v>
      </c>
      <c r="P402" s="140">
        <v>78041.0</v>
      </c>
      <c r="Q402" s="439">
        <v>0.0</v>
      </c>
      <c r="R402" s="51">
        <v>0.0</v>
      </c>
      <c r="S402" s="52">
        <f t="shared" si="2"/>
        <v>78041</v>
      </c>
      <c r="T402" s="42" t="s">
        <v>112</v>
      </c>
      <c r="U402" s="49">
        <v>46044.0</v>
      </c>
      <c r="V402" s="594">
        <v>46074.0</v>
      </c>
      <c r="W402" s="595">
        <v>1.0</v>
      </c>
      <c r="X402" s="547" t="s">
        <v>98</v>
      </c>
      <c r="Y402" s="674" t="s">
        <v>85</v>
      </c>
    </row>
    <row r="403">
      <c r="A403" s="46" t="s">
        <v>3343</v>
      </c>
      <c r="B403" s="513">
        <v>46044.0</v>
      </c>
      <c r="C403" s="547">
        <v>3848.0</v>
      </c>
      <c r="D403" s="558" t="s">
        <v>3946</v>
      </c>
      <c r="E403" s="557" t="s">
        <v>1112</v>
      </c>
      <c r="F403" s="558" t="s">
        <v>3950</v>
      </c>
      <c r="G403" s="558" t="s">
        <v>1114</v>
      </c>
      <c r="H403" s="558" t="s">
        <v>156</v>
      </c>
      <c r="I403" s="547" t="s">
        <v>67</v>
      </c>
      <c r="J403" s="550">
        <v>44554.0</v>
      </c>
      <c r="K403" s="513">
        <v>46044.0</v>
      </c>
      <c r="L403" s="547" t="s">
        <v>75</v>
      </c>
      <c r="M403" s="439">
        <v>118000.0</v>
      </c>
      <c r="N403" s="547" t="s">
        <v>75</v>
      </c>
      <c r="O403" s="443">
        <v>236000.0</v>
      </c>
      <c r="P403" s="140">
        <v>236000.0</v>
      </c>
      <c r="Q403" s="439">
        <v>0.0</v>
      </c>
      <c r="R403" s="51">
        <v>4400.0</v>
      </c>
      <c r="S403" s="52">
        <f t="shared" si="2"/>
        <v>231600</v>
      </c>
      <c r="T403" s="42" t="s">
        <v>83</v>
      </c>
      <c r="U403" s="49">
        <v>46044.0</v>
      </c>
      <c r="V403" s="594">
        <v>46074.0</v>
      </c>
      <c r="W403" s="595">
        <v>1.0</v>
      </c>
      <c r="X403" s="595" t="s">
        <v>84</v>
      </c>
      <c r="Y403" s="674" t="s">
        <v>85</v>
      </c>
    </row>
    <row r="404">
      <c r="A404" s="46" t="s">
        <v>3349</v>
      </c>
      <c r="B404" s="513">
        <v>46044.0</v>
      </c>
      <c r="C404" s="547">
        <v>3848.0</v>
      </c>
      <c r="D404" s="558" t="s">
        <v>3946</v>
      </c>
      <c r="E404" s="557" t="s">
        <v>1112</v>
      </c>
      <c r="F404" s="558" t="s">
        <v>3160</v>
      </c>
      <c r="G404" s="558" t="s">
        <v>1114</v>
      </c>
      <c r="H404" s="558" t="s">
        <v>156</v>
      </c>
      <c r="I404" s="547" t="s">
        <v>67</v>
      </c>
      <c r="J404" s="550">
        <v>44554.0</v>
      </c>
      <c r="K404" s="513">
        <v>46044.0</v>
      </c>
      <c r="L404" s="547" t="s">
        <v>75</v>
      </c>
      <c r="M404" s="439">
        <v>118000.0</v>
      </c>
      <c r="N404" s="547" t="s">
        <v>75</v>
      </c>
      <c r="O404" s="443">
        <v>0.0</v>
      </c>
      <c r="P404" s="443">
        <v>0.0</v>
      </c>
      <c r="Q404" s="439">
        <v>0.0</v>
      </c>
      <c r="R404" s="51">
        <v>0.0</v>
      </c>
      <c r="S404" s="52">
        <f t="shared" si="2"/>
        <v>0</v>
      </c>
      <c r="T404" s="42" t="s">
        <v>283</v>
      </c>
      <c r="U404" s="49">
        <v>46044.0</v>
      </c>
      <c r="V404" s="594">
        <v>46074.0</v>
      </c>
      <c r="W404" s="595">
        <v>1.0</v>
      </c>
      <c r="X404" s="595" t="s">
        <v>84</v>
      </c>
      <c r="Y404" s="674" t="s">
        <v>85</v>
      </c>
    </row>
    <row r="405">
      <c r="A405" s="46" t="s">
        <v>3359</v>
      </c>
      <c r="B405" s="513">
        <v>46044.0</v>
      </c>
      <c r="C405" s="547">
        <v>4258.0</v>
      </c>
      <c r="D405" s="558" t="s">
        <v>7717</v>
      </c>
      <c r="E405" s="557" t="s">
        <v>7718</v>
      </c>
      <c r="F405" s="369" t="s">
        <v>7719</v>
      </c>
      <c r="G405" s="558" t="s">
        <v>1889</v>
      </c>
      <c r="H405" s="558" t="s">
        <v>156</v>
      </c>
      <c r="I405" s="547" t="s">
        <v>67</v>
      </c>
      <c r="J405" s="550">
        <v>44578.0</v>
      </c>
      <c r="K405" s="513">
        <v>46044.0</v>
      </c>
      <c r="L405" s="547" t="s">
        <v>75</v>
      </c>
      <c r="M405" s="439">
        <v>0.0</v>
      </c>
      <c r="N405" s="547" t="s">
        <v>75</v>
      </c>
      <c r="O405" s="443">
        <v>924000.0</v>
      </c>
      <c r="P405" s="443">
        <v>0.0</v>
      </c>
      <c r="Q405" s="439">
        <v>0.0</v>
      </c>
      <c r="R405" s="51">
        <v>0.0</v>
      </c>
      <c r="S405" s="52">
        <f t="shared" si="2"/>
        <v>0</v>
      </c>
      <c r="T405" s="42" t="s">
        <v>10615</v>
      </c>
      <c r="U405" s="49">
        <v>46044.0</v>
      </c>
      <c r="V405" s="594">
        <v>46310.0</v>
      </c>
      <c r="W405" s="765">
        <v>9.0</v>
      </c>
      <c r="X405" s="595" t="s">
        <v>10979</v>
      </c>
      <c r="Y405" s="674" t="s">
        <v>85</v>
      </c>
    </row>
    <row r="406">
      <c r="A406" s="46" t="s">
        <v>3373</v>
      </c>
      <c r="B406" s="513">
        <v>46044.0</v>
      </c>
      <c r="C406" s="547">
        <v>9321.0</v>
      </c>
      <c r="D406" s="558" t="s">
        <v>3772</v>
      </c>
      <c r="E406" s="557" t="s">
        <v>3773</v>
      </c>
      <c r="F406" s="558" t="s">
        <v>3774</v>
      </c>
      <c r="G406" s="558" t="s">
        <v>342</v>
      </c>
      <c r="H406" s="558" t="s">
        <v>200</v>
      </c>
      <c r="I406" s="547" t="s">
        <v>67</v>
      </c>
      <c r="J406" s="550">
        <v>45090.0</v>
      </c>
      <c r="K406" s="513">
        <v>46044.0</v>
      </c>
      <c r="L406" s="547" t="s">
        <v>75</v>
      </c>
      <c r="M406" s="439">
        <v>118000.0</v>
      </c>
      <c r="N406" s="547" t="s">
        <v>75</v>
      </c>
      <c r="O406" s="443">
        <v>120000.0</v>
      </c>
      <c r="P406" s="140">
        <v>120000.0</v>
      </c>
      <c r="Q406" s="439">
        <v>0.0</v>
      </c>
      <c r="R406" s="51">
        <v>840.0</v>
      </c>
      <c r="S406" s="52">
        <f t="shared" si="2"/>
        <v>119160</v>
      </c>
      <c r="T406" s="42" t="s">
        <v>83</v>
      </c>
      <c r="U406" s="49">
        <v>46044.0</v>
      </c>
      <c r="V406" s="594">
        <v>46078.0</v>
      </c>
      <c r="W406" s="595">
        <v>1.0</v>
      </c>
      <c r="X406" s="595" t="s">
        <v>84</v>
      </c>
      <c r="Y406" s="674" t="s">
        <v>85</v>
      </c>
    </row>
    <row r="407">
      <c r="A407" s="46" t="s">
        <v>3381</v>
      </c>
      <c r="B407" s="513">
        <v>46044.0</v>
      </c>
      <c r="C407" s="547">
        <v>8139.0</v>
      </c>
      <c r="D407" s="558" t="s">
        <v>897</v>
      </c>
      <c r="E407" s="557" t="s">
        <v>3239</v>
      </c>
      <c r="F407" s="558" t="s">
        <v>4290</v>
      </c>
      <c r="G407" s="558" t="s">
        <v>2902</v>
      </c>
      <c r="H407" s="558" t="s">
        <v>108</v>
      </c>
      <c r="I407" s="547" t="s">
        <v>67</v>
      </c>
      <c r="J407" s="550">
        <v>44950.0</v>
      </c>
      <c r="K407" s="513">
        <v>46044.0</v>
      </c>
      <c r="L407" s="547" t="s">
        <v>75</v>
      </c>
      <c r="M407" s="439">
        <v>0.0</v>
      </c>
      <c r="N407" s="547" t="s">
        <v>75</v>
      </c>
      <c r="O407" s="443">
        <v>78000.0</v>
      </c>
      <c r="P407" s="140">
        <v>78000.0</v>
      </c>
      <c r="Q407" s="439">
        <v>0.0</v>
      </c>
      <c r="R407" s="51">
        <v>4440.0</v>
      </c>
      <c r="S407" s="52">
        <f t="shared" si="2"/>
        <v>73560</v>
      </c>
      <c r="T407" s="42" t="s">
        <v>83</v>
      </c>
      <c r="U407" s="49">
        <v>46044.0</v>
      </c>
      <c r="V407" s="594">
        <v>46074.0</v>
      </c>
      <c r="W407" s="595">
        <v>1.0</v>
      </c>
      <c r="X407" s="547" t="s">
        <v>98</v>
      </c>
      <c r="Y407" s="674" t="s">
        <v>85</v>
      </c>
    </row>
    <row r="408">
      <c r="A408" s="46" t="s">
        <v>3386</v>
      </c>
      <c r="B408" s="513">
        <v>46044.0</v>
      </c>
      <c r="C408" s="547">
        <v>11897.0</v>
      </c>
      <c r="D408" s="558" t="s">
        <v>3408</v>
      </c>
      <c r="E408" s="557" t="s">
        <v>3409</v>
      </c>
      <c r="F408" s="558" t="s">
        <v>3410</v>
      </c>
      <c r="G408" s="558" t="s">
        <v>1071</v>
      </c>
      <c r="H408" s="558" t="s">
        <v>814</v>
      </c>
      <c r="I408" s="547" t="s">
        <v>67</v>
      </c>
      <c r="J408" s="550">
        <v>45401.0</v>
      </c>
      <c r="K408" s="513">
        <v>46044.0</v>
      </c>
      <c r="L408" s="547" t="s">
        <v>75</v>
      </c>
      <c r="M408" s="439">
        <v>0.0</v>
      </c>
      <c r="N408" s="547" t="s">
        <v>75</v>
      </c>
      <c r="O408" s="443">
        <v>118086.0</v>
      </c>
      <c r="P408" s="82">
        <v>118000.0</v>
      </c>
      <c r="Q408" s="439">
        <v>0.0</v>
      </c>
      <c r="R408" s="51">
        <v>0.0</v>
      </c>
      <c r="S408" s="52">
        <f t="shared" si="2"/>
        <v>118000</v>
      </c>
      <c r="T408" s="42" t="s">
        <v>112</v>
      </c>
      <c r="U408" s="49">
        <v>46044.0</v>
      </c>
      <c r="V408" s="594">
        <v>46076.0</v>
      </c>
      <c r="W408" s="595">
        <v>1.0</v>
      </c>
      <c r="X408" s="595" t="s">
        <v>84</v>
      </c>
      <c r="Y408" s="674" t="s">
        <v>85</v>
      </c>
    </row>
    <row r="409">
      <c r="A409" s="46" t="s">
        <v>3393</v>
      </c>
      <c r="B409" s="513">
        <v>46044.0</v>
      </c>
      <c r="C409" s="547">
        <v>2690.0</v>
      </c>
      <c r="D409" s="558" t="s">
        <v>3269</v>
      </c>
      <c r="E409" s="557" t="s">
        <v>3237</v>
      </c>
      <c r="F409" s="558" t="s">
        <v>3238</v>
      </c>
      <c r="G409" s="558" t="s">
        <v>243</v>
      </c>
      <c r="H409" s="558" t="s">
        <v>123</v>
      </c>
      <c r="I409" s="547" t="s">
        <v>67</v>
      </c>
      <c r="J409" s="550">
        <v>44466.0</v>
      </c>
      <c r="K409" s="513">
        <v>46044.0</v>
      </c>
      <c r="L409" s="547" t="s">
        <v>75</v>
      </c>
      <c r="M409" s="439">
        <v>0.0</v>
      </c>
      <c r="N409" s="547" t="s">
        <v>75</v>
      </c>
      <c r="O409" s="443">
        <v>78091.0</v>
      </c>
      <c r="P409" s="82">
        <v>78091.0</v>
      </c>
      <c r="Q409" s="439">
        <v>0.0</v>
      </c>
      <c r="R409" s="51">
        <v>0.0</v>
      </c>
      <c r="S409" s="52">
        <f t="shared" si="2"/>
        <v>78091</v>
      </c>
      <c r="T409" s="42" t="s">
        <v>112</v>
      </c>
      <c r="U409" s="49">
        <v>46044.0</v>
      </c>
      <c r="V409" s="594">
        <v>46075.0</v>
      </c>
      <c r="W409" s="595">
        <v>1.0</v>
      </c>
      <c r="X409" s="547" t="s">
        <v>98</v>
      </c>
      <c r="Y409" s="674" t="s">
        <v>85</v>
      </c>
    </row>
    <row r="410">
      <c r="A410" s="46" t="s">
        <v>3401</v>
      </c>
      <c r="B410" s="513">
        <v>46044.0</v>
      </c>
      <c r="C410" s="547">
        <v>13595.0</v>
      </c>
      <c r="D410" s="558" t="s">
        <v>5161</v>
      </c>
      <c r="E410" s="557" t="s">
        <v>5162</v>
      </c>
      <c r="F410" s="558" t="s">
        <v>5163</v>
      </c>
      <c r="G410" s="558" t="s">
        <v>234</v>
      </c>
      <c r="H410" s="558" t="s">
        <v>235</v>
      </c>
      <c r="I410" s="547" t="s">
        <v>67</v>
      </c>
      <c r="J410" s="550">
        <v>45580.0</v>
      </c>
      <c r="K410" s="513">
        <v>46044.0</v>
      </c>
      <c r="L410" s="547" t="s">
        <v>75</v>
      </c>
      <c r="M410" s="439">
        <v>0.0</v>
      </c>
      <c r="N410" s="547" t="s">
        <v>75</v>
      </c>
      <c r="O410" s="443">
        <v>168000.0</v>
      </c>
      <c r="P410" s="140">
        <v>168000.0</v>
      </c>
      <c r="Q410" s="439">
        <v>0.0</v>
      </c>
      <c r="R410" s="51">
        <v>1176.0</v>
      </c>
      <c r="S410" s="52">
        <f t="shared" si="2"/>
        <v>166824</v>
      </c>
      <c r="T410" s="42" t="s">
        <v>83</v>
      </c>
      <c r="U410" s="49">
        <v>46044.0</v>
      </c>
      <c r="V410" s="594">
        <v>46074.0</v>
      </c>
      <c r="W410" s="595">
        <v>1.0</v>
      </c>
      <c r="X410" s="595" t="s">
        <v>10584</v>
      </c>
      <c r="Y410" s="674" t="s">
        <v>85</v>
      </c>
    </row>
    <row r="411">
      <c r="A411" s="46" t="s">
        <v>3407</v>
      </c>
      <c r="B411" s="513">
        <v>46044.0</v>
      </c>
      <c r="C411" s="547">
        <v>6683.0</v>
      </c>
      <c r="D411" s="558" t="s">
        <v>4349</v>
      </c>
      <c r="E411" s="557" t="s">
        <v>4351</v>
      </c>
      <c r="F411" s="558" t="s">
        <v>4352</v>
      </c>
      <c r="G411" s="558" t="s">
        <v>234</v>
      </c>
      <c r="H411" s="558" t="s">
        <v>235</v>
      </c>
      <c r="I411" s="547" t="s">
        <v>67</v>
      </c>
      <c r="J411" s="550">
        <v>44792.0</v>
      </c>
      <c r="K411" s="513">
        <v>46044.0</v>
      </c>
      <c r="L411" s="547" t="s">
        <v>75</v>
      </c>
      <c r="M411" s="439">
        <v>0.0</v>
      </c>
      <c r="N411" s="547" t="s">
        <v>75</v>
      </c>
      <c r="O411" s="443">
        <v>78083.0</v>
      </c>
      <c r="P411" s="82">
        <v>78000.0</v>
      </c>
      <c r="Q411" s="439">
        <v>0.0</v>
      </c>
      <c r="R411" s="51">
        <v>0.0</v>
      </c>
      <c r="S411" s="52">
        <f t="shared" si="2"/>
        <v>78000</v>
      </c>
      <c r="T411" s="42" t="s">
        <v>112</v>
      </c>
      <c r="U411" s="49">
        <v>46044.0</v>
      </c>
      <c r="V411" s="594">
        <v>46074.0</v>
      </c>
      <c r="W411" s="595">
        <v>1.0</v>
      </c>
      <c r="X411" s="547" t="s">
        <v>98</v>
      </c>
      <c r="Y411" s="674" t="s">
        <v>85</v>
      </c>
    </row>
    <row r="412">
      <c r="A412" s="46" t="s">
        <v>3415</v>
      </c>
      <c r="B412" s="513">
        <v>46044.0</v>
      </c>
      <c r="C412" s="547">
        <v>7934.0</v>
      </c>
      <c r="D412" s="558" t="s">
        <v>947</v>
      </c>
      <c r="E412" s="557" t="s">
        <v>659</v>
      </c>
      <c r="F412" s="558" t="s">
        <v>7321</v>
      </c>
      <c r="G412" s="558" t="s">
        <v>194</v>
      </c>
      <c r="H412" s="558" t="s">
        <v>177</v>
      </c>
      <c r="I412" s="547" t="s">
        <v>67</v>
      </c>
      <c r="J412" s="550">
        <v>44929.0</v>
      </c>
      <c r="K412" s="513">
        <v>46044.0</v>
      </c>
      <c r="L412" s="547" t="s">
        <v>75</v>
      </c>
      <c r="M412" s="439">
        <v>0.0</v>
      </c>
      <c r="N412" s="547" t="s">
        <v>75</v>
      </c>
      <c r="O412" s="443">
        <v>118000.0</v>
      </c>
      <c r="P412" s="140">
        <v>118000.0</v>
      </c>
      <c r="Q412" s="439">
        <v>0.0</v>
      </c>
      <c r="R412" s="51">
        <v>826.0</v>
      </c>
      <c r="S412" s="52">
        <f t="shared" si="2"/>
        <v>117174</v>
      </c>
      <c r="T412" s="42" t="s">
        <v>83</v>
      </c>
      <c r="U412" s="49">
        <v>46044.0</v>
      </c>
      <c r="V412" s="594">
        <v>46075.0</v>
      </c>
      <c r="W412" s="595">
        <v>1.0</v>
      </c>
      <c r="X412" s="595" t="s">
        <v>84</v>
      </c>
      <c r="Y412" s="674" t="s">
        <v>85</v>
      </c>
    </row>
    <row r="413">
      <c r="A413" s="46" t="s">
        <v>3421</v>
      </c>
      <c r="B413" s="513">
        <v>46044.0</v>
      </c>
      <c r="C413" s="547">
        <v>1389.0</v>
      </c>
      <c r="D413" s="558" t="s">
        <v>180</v>
      </c>
      <c r="E413" s="557" t="s">
        <v>181</v>
      </c>
      <c r="F413" s="558" t="s">
        <v>2486</v>
      </c>
      <c r="G413" s="558" t="s">
        <v>121</v>
      </c>
      <c r="H413" s="558" t="s">
        <v>123</v>
      </c>
      <c r="I413" s="547" t="s">
        <v>67</v>
      </c>
      <c r="J413" s="550">
        <v>44361.0</v>
      </c>
      <c r="K413" s="513">
        <v>46044.0</v>
      </c>
      <c r="L413" s="547" t="s">
        <v>75</v>
      </c>
      <c r="M413" s="439">
        <v>0.0</v>
      </c>
      <c r="N413" s="547" t="s">
        <v>75</v>
      </c>
      <c r="O413" s="443">
        <v>78000.0</v>
      </c>
      <c r="P413" s="140">
        <v>78000.0</v>
      </c>
      <c r="Q413" s="439">
        <v>0.0</v>
      </c>
      <c r="R413" s="51">
        <v>546.0</v>
      </c>
      <c r="S413" s="52">
        <f t="shared" si="2"/>
        <v>77454</v>
      </c>
      <c r="T413" s="42" t="s">
        <v>83</v>
      </c>
      <c r="U413" s="49">
        <v>46044.0</v>
      </c>
      <c r="V413" s="594">
        <v>46074.0</v>
      </c>
      <c r="W413" s="595">
        <v>1.0</v>
      </c>
      <c r="X413" s="547" t="s">
        <v>98</v>
      </c>
      <c r="Y413" s="674" t="s">
        <v>85</v>
      </c>
    </row>
    <row r="414">
      <c r="A414" s="46" t="s">
        <v>3433</v>
      </c>
      <c r="B414" s="513">
        <v>46044.0</v>
      </c>
      <c r="C414" s="547">
        <v>8355.0</v>
      </c>
      <c r="D414" s="558" t="s">
        <v>6645</v>
      </c>
      <c r="E414" s="557" t="s">
        <v>3190</v>
      </c>
      <c r="F414" s="558" t="s">
        <v>3533</v>
      </c>
      <c r="G414" s="558" t="s">
        <v>701</v>
      </c>
      <c r="H414" s="558" t="s">
        <v>177</v>
      </c>
      <c r="I414" s="547" t="s">
        <v>67</v>
      </c>
      <c r="J414" s="550">
        <v>44974.0</v>
      </c>
      <c r="K414" s="513">
        <v>46044.0</v>
      </c>
      <c r="L414" s="547" t="s">
        <v>75</v>
      </c>
      <c r="M414" s="439">
        <v>78000.0</v>
      </c>
      <c r="N414" s="547" t="s">
        <v>75</v>
      </c>
      <c r="O414" s="443">
        <v>50000.0</v>
      </c>
      <c r="P414" s="140">
        <v>50000.0</v>
      </c>
      <c r="Q414" s="439">
        <v>0.0</v>
      </c>
      <c r="R414" s="51">
        <v>350.0</v>
      </c>
      <c r="S414" s="52">
        <f t="shared" si="2"/>
        <v>49650</v>
      </c>
      <c r="T414" s="42" t="s">
        <v>83</v>
      </c>
      <c r="U414" s="49">
        <v>46044.0</v>
      </c>
      <c r="V414" s="594">
        <v>46074.0</v>
      </c>
      <c r="W414" s="595">
        <v>1.0</v>
      </c>
      <c r="X414" s="547" t="s">
        <v>98</v>
      </c>
      <c r="Y414" s="674" t="s">
        <v>85</v>
      </c>
    </row>
    <row r="415">
      <c r="A415" s="46" t="s">
        <v>3443</v>
      </c>
      <c r="B415" s="513">
        <v>46044.0</v>
      </c>
      <c r="C415" s="547">
        <v>7410.0</v>
      </c>
      <c r="D415" s="558" t="s">
        <v>6993</v>
      </c>
      <c r="E415" s="557" t="s">
        <v>6994</v>
      </c>
      <c r="F415" s="558" t="s">
        <v>6996</v>
      </c>
      <c r="G415" s="558" t="s">
        <v>243</v>
      </c>
      <c r="H415" s="558" t="s">
        <v>123</v>
      </c>
      <c r="I415" s="547" t="s">
        <v>67</v>
      </c>
      <c r="J415" s="550">
        <v>44865.0</v>
      </c>
      <c r="K415" s="513">
        <v>46044.0</v>
      </c>
      <c r="L415" s="547" t="s">
        <v>75</v>
      </c>
      <c r="M415" s="443">
        <v>118000.0</v>
      </c>
      <c r="N415" s="547" t="s">
        <v>75</v>
      </c>
      <c r="O415" s="443">
        <v>116000.0</v>
      </c>
      <c r="P415" s="140">
        <v>116000.0</v>
      </c>
      <c r="Q415" s="439">
        <v>0.0</v>
      </c>
      <c r="R415" s="51">
        <v>812.0</v>
      </c>
      <c r="S415" s="52">
        <f t="shared" si="2"/>
        <v>115188</v>
      </c>
      <c r="T415" s="42" t="s">
        <v>83</v>
      </c>
      <c r="U415" s="49">
        <v>46044.0</v>
      </c>
      <c r="V415" s="594">
        <v>46080.0</v>
      </c>
      <c r="W415" s="595">
        <v>1.0</v>
      </c>
      <c r="X415" s="595" t="s">
        <v>84</v>
      </c>
      <c r="Y415" s="674" t="s">
        <v>85</v>
      </c>
    </row>
    <row r="416">
      <c r="A416" s="46" t="s">
        <v>3451</v>
      </c>
      <c r="B416" s="513">
        <v>46044.0</v>
      </c>
      <c r="C416" s="547">
        <v>15676.0</v>
      </c>
      <c r="D416" s="558" t="s">
        <v>10980</v>
      </c>
      <c r="E416" s="557" t="s">
        <v>6085</v>
      </c>
      <c r="F416" s="558" t="s">
        <v>10981</v>
      </c>
      <c r="G416" s="558" t="s">
        <v>4195</v>
      </c>
      <c r="H416" s="558" t="s">
        <v>2887</v>
      </c>
      <c r="I416" s="547" t="s">
        <v>67</v>
      </c>
      <c r="J416" s="550">
        <v>45829.0</v>
      </c>
      <c r="K416" s="513">
        <v>46044.0</v>
      </c>
      <c r="L416" s="547" t="s">
        <v>75</v>
      </c>
      <c r="M416" s="439"/>
      <c r="N416" s="547"/>
      <c r="O416" s="443">
        <v>317050.0</v>
      </c>
      <c r="P416" s="82">
        <v>317000.0</v>
      </c>
      <c r="Q416" s="439">
        <v>0.0</v>
      </c>
      <c r="R416" s="51">
        <v>0.0</v>
      </c>
      <c r="S416" s="52">
        <f t="shared" si="2"/>
        <v>317000</v>
      </c>
      <c r="T416" s="42" t="s">
        <v>112</v>
      </c>
      <c r="U416" s="49"/>
      <c r="V416" s="594"/>
      <c r="W416" s="595">
        <v>5.0</v>
      </c>
      <c r="Y416" s="674" t="s">
        <v>85</v>
      </c>
    </row>
    <row r="417">
      <c r="A417" s="46" t="s">
        <v>3458</v>
      </c>
      <c r="B417" s="513">
        <v>46044.0</v>
      </c>
      <c r="C417" s="547">
        <v>15676.0</v>
      </c>
      <c r="D417" s="558" t="s">
        <v>10980</v>
      </c>
      <c r="E417" s="557" t="s">
        <v>6085</v>
      </c>
      <c r="F417" s="558" t="s">
        <v>6086</v>
      </c>
      <c r="G417" s="558" t="s">
        <v>4195</v>
      </c>
      <c r="H417" s="558" t="s">
        <v>2887</v>
      </c>
      <c r="I417" s="547" t="s">
        <v>67</v>
      </c>
      <c r="J417" s="550">
        <v>45829.0</v>
      </c>
      <c r="K417" s="513">
        <v>46044.0</v>
      </c>
      <c r="L417" s="547" t="s">
        <v>75</v>
      </c>
      <c r="M417" s="439">
        <v>511000.0</v>
      </c>
      <c r="N417" s="547" t="s">
        <v>75</v>
      </c>
      <c r="O417" s="443">
        <v>194000.0</v>
      </c>
      <c r="P417" s="443">
        <v>0.0</v>
      </c>
      <c r="Q417" s="439">
        <v>0.0</v>
      </c>
      <c r="R417" s="51">
        <v>0.0</v>
      </c>
      <c r="S417" s="52">
        <f t="shared" si="2"/>
        <v>0</v>
      </c>
      <c r="T417" s="42" t="s">
        <v>10615</v>
      </c>
      <c r="U417" s="49">
        <v>46044.0</v>
      </c>
      <c r="V417" s="594">
        <v>46203.0</v>
      </c>
      <c r="W417" s="595">
        <v>5.0</v>
      </c>
      <c r="X417" s="595" t="s">
        <v>10979</v>
      </c>
      <c r="Y417" s="674" t="s">
        <v>85</v>
      </c>
    </row>
    <row r="418">
      <c r="A418" s="46" t="s">
        <v>3468</v>
      </c>
      <c r="B418" s="513">
        <v>46044.0</v>
      </c>
      <c r="C418" s="547">
        <v>5824.0</v>
      </c>
      <c r="D418" s="558" t="s">
        <v>10982</v>
      </c>
      <c r="E418" s="557" t="s">
        <v>10834</v>
      </c>
      <c r="F418" s="558" t="s">
        <v>10835</v>
      </c>
      <c r="G418" s="558" t="s">
        <v>585</v>
      </c>
      <c r="H418" s="558" t="s">
        <v>123</v>
      </c>
      <c r="I418" s="547" t="s">
        <v>67</v>
      </c>
      <c r="J418" s="550">
        <v>44705.0</v>
      </c>
      <c r="K418" s="513">
        <v>46044.0</v>
      </c>
      <c r="L418" s="547" t="s">
        <v>75</v>
      </c>
      <c r="M418" s="439">
        <v>0.0</v>
      </c>
      <c r="N418" s="513">
        <v>46045.0</v>
      </c>
      <c r="O418" s="443">
        <v>168057.0</v>
      </c>
      <c r="P418" s="82">
        <v>168057.0</v>
      </c>
      <c r="Q418" s="439">
        <v>0.0</v>
      </c>
      <c r="R418" s="51">
        <v>0.0</v>
      </c>
      <c r="S418" s="52">
        <f t="shared" si="2"/>
        <v>168057</v>
      </c>
      <c r="T418" s="42" t="s">
        <v>112</v>
      </c>
      <c r="U418" s="49">
        <v>46045.0</v>
      </c>
      <c r="V418" s="594">
        <v>46079.0</v>
      </c>
      <c r="W418" s="595">
        <v>1.0</v>
      </c>
      <c r="X418" s="595" t="s">
        <v>10983</v>
      </c>
      <c r="Y418" s="674" t="s">
        <v>85</v>
      </c>
    </row>
    <row r="419">
      <c r="A419" s="46" t="s">
        <v>3478</v>
      </c>
      <c r="B419" s="513">
        <v>46044.0</v>
      </c>
      <c r="C419" s="547">
        <v>2816.0</v>
      </c>
      <c r="D419" s="558" t="s">
        <v>4500</v>
      </c>
      <c r="E419" s="557" t="s">
        <v>3911</v>
      </c>
      <c r="F419" s="558" t="s">
        <v>3912</v>
      </c>
      <c r="G419" s="558" t="s">
        <v>315</v>
      </c>
      <c r="H419" s="558" t="s">
        <v>177</v>
      </c>
      <c r="I419" s="547" t="s">
        <v>67</v>
      </c>
      <c r="J419" s="550">
        <v>44476.0</v>
      </c>
      <c r="K419" s="513">
        <v>46044.0</v>
      </c>
      <c r="L419" s="547" t="s">
        <v>75</v>
      </c>
      <c r="M419" s="439">
        <v>0.0</v>
      </c>
      <c r="N419" s="547" t="s">
        <v>75</v>
      </c>
      <c r="O419" s="443">
        <v>78000.0</v>
      </c>
      <c r="P419" s="140">
        <v>78000.0</v>
      </c>
      <c r="Q419" s="439">
        <v>0.0</v>
      </c>
      <c r="R419" s="51">
        <v>546.0</v>
      </c>
      <c r="S419" s="52">
        <f t="shared" si="2"/>
        <v>77454</v>
      </c>
      <c r="T419" s="42" t="s">
        <v>83</v>
      </c>
      <c r="U419" s="49">
        <v>46044.0</v>
      </c>
      <c r="V419" s="594">
        <v>46075.0</v>
      </c>
      <c r="W419" s="595">
        <v>1.0</v>
      </c>
      <c r="X419" s="595" t="s">
        <v>98</v>
      </c>
      <c r="Y419" s="674" t="s">
        <v>85</v>
      </c>
    </row>
    <row r="420">
      <c r="A420" s="46" t="s">
        <v>3485</v>
      </c>
      <c r="B420" s="513">
        <v>46044.0</v>
      </c>
      <c r="C420" s="547">
        <v>11109.0</v>
      </c>
      <c r="D420" s="558" t="s">
        <v>10984</v>
      </c>
      <c r="E420" s="557" t="s">
        <v>4386</v>
      </c>
      <c r="F420" s="558" t="s">
        <v>4387</v>
      </c>
      <c r="G420" s="558" t="s">
        <v>3643</v>
      </c>
      <c r="H420" s="558" t="s">
        <v>200</v>
      </c>
      <c r="I420" s="547" t="s">
        <v>67</v>
      </c>
      <c r="J420" s="550">
        <v>45311.0</v>
      </c>
      <c r="K420" s="513">
        <v>46044.0</v>
      </c>
      <c r="L420" s="547" t="s">
        <v>75</v>
      </c>
      <c r="M420" s="439">
        <v>0.0</v>
      </c>
      <c r="N420" s="547" t="s">
        <v>75</v>
      </c>
      <c r="O420" s="443">
        <v>858092.0</v>
      </c>
      <c r="P420" s="82">
        <v>858000.0</v>
      </c>
      <c r="Q420" s="439">
        <v>0.0</v>
      </c>
      <c r="R420" s="439">
        <v>0.0</v>
      </c>
      <c r="S420" s="52">
        <f t="shared" si="2"/>
        <v>858000</v>
      </c>
      <c r="T420" s="42" t="s">
        <v>112</v>
      </c>
      <c r="U420" s="49">
        <v>46044.0</v>
      </c>
      <c r="V420" s="594">
        <v>46405.0</v>
      </c>
      <c r="W420" s="595">
        <v>12.0</v>
      </c>
      <c r="X420" s="595" t="s">
        <v>98</v>
      </c>
      <c r="Y420" s="674" t="s">
        <v>85</v>
      </c>
    </row>
    <row r="421">
      <c r="A421" s="169" t="s">
        <v>3489</v>
      </c>
      <c r="B421" s="513">
        <v>46044.0</v>
      </c>
      <c r="C421" s="547">
        <v>6463.0</v>
      </c>
      <c r="D421" s="558" t="s">
        <v>244</v>
      </c>
      <c r="E421" s="557" t="s">
        <v>245</v>
      </c>
      <c r="F421" s="558" t="s">
        <v>10985</v>
      </c>
      <c r="G421" s="558" t="s">
        <v>122</v>
      </c>
      <c r="H421" s="558" t="s">
        <v>124</v>
      </c>
      <c r="I421" s="547" t="s">
        <v>67</v>
      </c>
      <c r="J421" s="550">
        <v>44773.0</v>
      </c>
      <c r="K421" s="513"/>
      <c r="L421" s="547" t="s">
        <v>75</v>
      </c>
      <c r="M421" s="439"/>
      <c r="N421" s="547"/>
      <c r="O421" s="443"/>
      <c r="P421" s="82">
        <v>150032.0</v>
      </c>
      <c r="Q421" s="439">
        <v>0.0</v>
      </c>
      <c r="R421" s="439">
        <v>0.0</v>
      </c>
      <c r="S421" s="54">
        <v>0.0</v>
      </c>
      <c r="T421" s="42" t="s">
        <v>5222</v>
      </c>
      <c r="U421" s="49"/>
      <c r="V421" s="594"/>
      <c r="W421" s="595">
        <v>1.0</v>
      </c>
      <c r="X421" s="595" t="s">
        <v>84</v>
      </c>
      <c r="Y421" s="674" t="s">
        <v>85</v>
      </c>
    </row>
    <row r="422">
      <c r="A422" s="46" t="s">
        <v>3552</v>
      </c>
      <c r="B422" s="513">
        <v>46044.0</v>
      </c>
      <c r="C422" s="547">
        <v>2370.0</v>
      </c>
      <c r="D422" s="558" t="s">
        <v>10986</v>
      </c>
      <c r="E422" s="557" t="s">
        <v>413</v>
      </c>
      <c r="F422" s="558" t="s">
        <v>415</v>
      </c>
      <c r="G422" s="558" t="s">
        <v>404</v>
      </c>
      <c r="H422" s="558" t="s">
        <v>72</v>
      </c>
      <c r="I422" s="547" t="s">
        <v>67</v>
      </c>
      <c r="J422" s="550">
        <v>44440.0</v>
      </c>
      <c r="K422" s="513">
        <v>46045.0</v>
      </c>
      <c r="L422" s="547" t="s">
        <v>75</v>
      </c>
      <c r="M422" s="439">
        <v>0.0</v>
      </c>
      <c r="N422" s="547" t="s">
        <v>75</v>
      </c>
      <c r="O422" s="443">
        <v>858000.0</v>
      </c>
      <c r="P422" s="106">
        <v>858000.0</v>
      </c>
      <c r="Q422" s="439">
        <v>0.0</v>
      </c>
      <c r="R422" s="51">
        <v>4400.0</v>
      </c>
      <c r="S422" s="52">
        <f t="shared" ref="S422:S657" si="3">P422-R422</f>
        <v>853600</v>
      </c>
      <c r="T422" s="42" t="s">
        <v>83</v>
      </c>
      <c r="U422" s="49">
        <v>46045.0</v>
      </c>
      <c r="V422" s="594">
        <v>46417.0</v>
      </c>
      <c r="W422" s="595">
        <v>12.0</v>
      </c>
      <c r="X422" s="595" t="s">
        <v>98</v>
      </c>
      <c r="Y422" s="674" t="s">
        <v>85</v>
      </c>
    </row>
    <row r="423">
      <c r="A423" s="46" t="s">
        <v>3561</v>
      </c>
      <c r="B423" s="513">
        <v>46044.0</v>
      </c>
      <c r="C423" s="547">
        <v>4343.0</v>
      </c>
      <c r="D423" s="558" t="s">
        <v>1522</v>
      </c>
      <c r="E423" s="557" t="s">
        <v>152</v>
      </c>
      <c r="F423" s="558" t="s">
        <v>4110</v>
      </c>
      <c r="G423" s="558" t="s">
        <v>155</v>
      </c>
      <c r="H423" s="558" t="s">
        <v>156</v>
      </c>
      <c r="I423" s="547" t="s">
        <v>67</v>
      </c>
      <c r="J423" s="550">
        <v>44585.0</v>
      </c>
      <c r="K423" s="513">
        <v>46045.0</v>
      </c>
      <c r="L423" s="547" t="s">
        <v>75</v>
      </c>
      <c r="M423" s="439">
        <v>0.0</v>
      </c>
      <c r="N423" s="547" t="s">
        <v>75</v>
      </c>
      <c r="O423" s="443">
        <v>78000.0</v>
      </c>
      <c r="P423" s="106">
        <v>78000.0</v>
      </c>
      <c r="Q423" s="439">
        <v>0.0</v>
      </c>
      <c r="R423" s="51">
        <v>1560.0</v>
      </c>
      <c r="S423" s="52">
        <f t="shared" si="3"/>
        <v>76440</v>
      </c>
      <c r="T423" s="42" t="s">
        <v>83</v>
      </c>
      <c r="U423" s="49">
        <v>46045.0</v>
      </c>
      <c r="V423" s="594">
        <v>46075.0</v>
      </c>
      <c r="W423" s="595">
        <v>1.0</v>
      </c>
      <c r="X423" s="595" t="s">
        <v>98</v>
      </c>
      <c r="Y423" s="674" t="s">
        <v>85</v>
      </c>
    </row>
    <row r="424">
      <c r="A424" s="46" t="s">
        <v>3570</v>
      </c>
      <c r="B424" s="513">
        <v>46044.0</v>
      </c>
      <c r="C424" s="547">
        <v>8444.0</v>
      </c>
      <c r="D424" s="558" t="s">
        <v>8446</v>
      </c>
      <c r="E424" s="557" t="s">
        <v>1324</v>
      </c>
      <c r="F424" s="558" t="s">
        <v>3093</v>
      </c>
      <c r="G424" s="558" t="s">
        <v>323</v>
      </c>
      <c r="H424" s="558" t="s">
        <v>177</v>
      </c>
      <c r="I424" s="547" t="s">
        <v>67</v>
      </c>
      <c r="J424" s="550">
        <v>44986.0</v>
      </c>
      <c r="K424" s="513">
        <v>46045.0</v>
      </c>
      <c r="L424" s="547" t="s">
        <v>75</v>
      </c>
      <c r="M424" s="439">
        <v>78000.0</v>
      </c>
      <c r="N424" s="547" t="s">
        <v>75</v>
      </c>
      <c r="O424" s="443">
        <v>312000.0</v>
      </c>
      <c r="P424" s="106">
        <v>312000.0</v>
      </c>
      <c r="Q424" s="439">
        <v>0.0</v>
      </c>
      <c r="R424" s="51">
        <v>4440.0</v>
      </c>
      <c r="S424" s="52">
        <f t="shared" si="3"/>
        <v>307560</v>
      </c>
      <c r="T424" s="42" t="s">
        <v>83</v>
      </c>
      <c r="U424" s="49">
        <v>46045.0</v>
      </c>
      <c r="V424" s="594">
        <v>46075.0</v>
      </c>
      <c r="W424" s="595">
        <v>1.0</v>
      </c>
      <c r="X424" s="595" t="s">
        <v>98</v>
      </c>
      <c r="Y424" s="674" t="s">
        <v>85</v>
      </c>
    </row>
    <row r="425">
      <c r="A425" s="46" t="s">
        <v>3577</v>
      </c>
      <c r="B425" s="513">
        <v>46044.0</v>
      </c>
      <c r="C425" s="547">
        <v>13762.0</v>
      </c>
      <c r="D425" s="558" t="s">
        <v>7446</v>
      </c>
      <c r="E425" s="557" t="s">
        <v>2831</v>
      </c>
      <c r="F425" s="558" t="s">
        <v>2832</v>
      </c>
      <c r="G425" s="558" t="s">
        <v>1779</v>
      </c>
      <c r="H425" s="558" t="s">
        <v>108</v>
      </c>
      <c r="I425" s="547" t="s">
        <v>67</v>
      </c>
      <c r="J425" s="550">
        <v>45600.0</v>
      </c>
      <c r="K425" s="513">
        <v>46045.0</v>
      </c>
      <c r="L425" s="547" t="s">
        <v>75</v>
      </c>
      <c r="M425" s="439">
        <v>0.0</v>
      </c>
      <c r="N425" s="547" t="s">
        <v>75</v>
      </c>
      <c r="O425" s="443">
        <v>78060.0</v>
      </c>
      <c r="P425" s="117">
        <v>78000.0</v>
      </c>
      <c r="Q425" s="439">
        <v>0.0</v>
      </c>
      <c r="R425" s="439">
        <v>0.0</v>
      </c>
      <c r="S425" s="52">
        <f t="shared" si="3"/>
        <v>78000</v>
      </c>
      <c r="T425" s="42" t="s">
        <v>112</v>
      </c>
      <c r="U425" s="49">
        <v>46045.0</v>
      </c>
      <c r="V425" s="594">
        <v>46075.0</v>
      </c>
      <c r="W425" s="595">
        <v>1.0</v>
      </c>
      <c r="X425" s="595" t="s">
        <v>98</v>
      </c>
      <c r="Y425" s="674" t="s">
        <v>85</v>
      </c>
    </row>
    <row r="426">
      <c r="A426" s="46" t="s">
        <v>3587</v>
      </c>
      <c r="B426" s="513">
        <v>46044.0</v>
      </c>
      <c r="C426" s="547">
        <v>4430.0</v>
      </c>
      <c r="D426" s="558" t="s">
        <v>4305</v>
      </c>
      <c r="E426" s="557" t="s">
        <v>4134</v>
      </c>
      <c r="F426" s="800" t="s">
        <v>4135</v>
      </c>
      <c r="G426" s="558" t="s">
        <v>585</v>
      </c>
      <c r="H426" s="558" t="s">
        <v>123</v>
      </c>
      <c r="I426" s="547" t="s">
        <v>67</v>
      </c>
      <c r="J426" s="550">
        <v>44590.0</v>
      </c>
      <c r="K426" s="513">
        <v>46045.0</v>
      </c>
      <c r="L426" s="547" t="s">
        <v>75</v>
      </c>
      <c r="M426" s="439">
        <v>0.0</v>
      </c>
      <c r="N426" s="547" t="s">
        <v>75</v>
      </c>
      <c r="O426" s="443">
        <v>118058.0</v>
      </c>
      <c r="P426" s="117">
        <v>118000.0</v>
      </c>
      <c r="Q426" s="439">
        <v>0.0</v>
      </c>
      <c r="R426" s="439">
        <v>0.0</v>
      </c>
      <c r="S426" s="52">
        <f t="shared" si="3"/>
        <v>118000</v>
      </c>
      <c r="T426" s="42" t="s">
        <v>112</v>
      </c>
      <c r="U426" s="49">
        <v>46045.0</v>
      </c>
      <c r="V426" s="594">
        <v>46075.0</v>
      </c>
      <c r="W426" s="595">
        <v>1.0</v>
      </c>
      <c r="X426" s="595" t="s">
        <v>84</v>
      </c>
      <c r="Y426" s="674" t="s">
        <v>85</v>
      </c>
    </row>
    <row r="427">
      <c r="A427" s="46" t="s">
        <v>3598</v>
      </c>
      <c r="B427" s="513">
        <v>46045.0</v>
      </c>
      <c r="C427" s="547">
        <v>8912.0</v>
      </c>
      <c r="D427" s="558" t="s">
        <v>5057</v>
      </c>
      <c r="E427" s="557" t="s">
        <v>3492</v>
      </c>
      <c r="F427" s="558" t="s">
        <v>3493</v>
      </c>
      <c r="G427" s="558" t="s">
        <v>3303</v>
      </c>
      <c r="H427" s="558" t="s">
        <v>134</v>
      </c>
      <c r="I427" s="547" t="s">
        <v>67</v>
      </c>
      <c r="J427" s="550">
        <v>45047.0</v>
      </c>
      <c r="K427" s="513">
        <v>46045.0</v>
      </c>
      <c r="L427" s="547" t="s">
        <v>75</v>
      </c>
      <c r="M427" s="439">
        <v>0.0</v>
      </c>
      <c r="N427" s="547" t="s">
        <v>75</v>
      </c>
      <c r="O427" s="443">
        <v>78000.0</v>
      </c>
      <c r="P427" s="106">
        <v>78000.0</v>
      </c>
      <c r="Q427" s="439">
        <v>0.0</v>
      </c>
      <c r="R427" s="51">
        <v>546.0</v>
      </c>
      <c r="S427" s="52">
        <f t="shared" si="3"/>
        <v>77454</v>
      </c>
      <c r="T427" s="42" t="s">
        <v>83</v>
      </c>
      <c r="U427" s="49">
        <v>46045.0</v>
      </c>
      <c r="V427" s="594">
        <v>46075.0</v>
      </c>
      <c r="W427" s="595">
        <v>1.0</v>
      </c>
      <c r="X427" s="595" t="s">
        <v>98</v>
      </c>
      <c r="Y427" s="674" t="s">
        <v>85</v>
      </c>
    </row>
    <row r="428">
      <c r="A428" s="46" t="s">
        <v>3610</v>
      </c>
      <c r="B428" s="513">
        <v>46048.0</v>
      </c>
      <c r="C428" s="547">
        <v>5009.0</v>
      </c>
      <c r="D428" s="558" t="s">
        <v>8000</v>
      </c>
      <c r="E428" s="557" t="s">
        <v>8001</v>
      </c>
      <c r="F428" s="558" t="s">
        <v>8055</v>
      </c>
      <c r="G428" s="558" t="s">
        <v>585</v>
      </c>
      <c r="I428" s="547" t="s">
        <v>67</v>
      </c>
      <c r="J428" s="550">
        <v>44634.0</v>
      </c>
      <c r="K428" s="513">
        <v>46045.0</v>
      </c>
      <c r="L428" s="547" t="s">
        <v>75</v>
      </c>
      <c r="M428" s="439">
        <v>0.0</v>
      </c>
      <c r="N428" s="547" t="s">
        <v>75</v>
      </c>
      <c r="O428" s="443">
        <v>78086.0</v>
      </c>
      <c r="P428" s="117">
        <v>78086.0</v>
      </c>
      <c r="Q428" s="439">
        <v>0.0</v>
      </c>
      <c r="R428" s="51">
        <v>0.0</v>
      </c>
      <c r="S428" s="52">
        <f t="shared" si="3"/>
        <v>78086</v>
      </c>
      <c r="T428" s="42" t="s">
        <v>112</v>
      </c>
      <c r="U428" s="49">
        <v>46045.0</v>
      </c>
      <c r="V428" s="594">
        <v>46078.0</v>
      </c>
      <c r="W428" s="595">
        <v>1.0</v>
      </c>
      <c r="X428" s="595" t="s">
        <v>98</v>
      </c>
      <c r="Y428" s="674" t="s">
        <v>85</v>
      </c>
    </row>
    <row r="429">
      <c r="A429" s="46" t="s">
        <v>3616</v>
      </c>
      <c r="B429" s="513">
        <v>46048.0</v>
      </c>
      <c r="C429" s="547">
        <v>9096.0</v>
      </c>
      <c r="D429" s="558" t="s">
        <v>3954</v>
      </c>
      <c r="E429" s="557" t="s">
        <v>3956</v>
      </c>
      <c r="F429" s="558" t="s">
        <v>10987</v>
      </c>
      <c r="G429" s="558" t="s">
        <v>3303</v>
      </c>
      <c r="H429" s="558" t="s">
        <v>134</v>
      </c>
      <c r="I429" s="547" t="s">
        <v>67</v>
      </c>
      <c r="J429" s="550">
        <v>45068.0</v>
      </c>
      <c r="K429" s="513">
        <v>46045.0</v>
      </c>
      <c r="L429" s="547" t="s">
        <v>75</v>
      </c>
      <c r="M429" s="443"/>
      <c r="N429" s="547"/>
      <c r="O429" s="443">
        <v>10000.0</v>
      </c>
      <c r="P429" s="106">
        <v>10000.0</v>
      </c>
      <c r="Q429" s="439">
        <v>0.0</v>
      </c>
      <c r="R429" s="51">
        <v>70.0</v>
      </c>
      <c r="S429" s="52">
        <f t="shared" si="3"/>
        <v>9930</v>
      </c>
      <c r="T429" s="42" t="s">
        <v>83</v>
      </c>
      <c r="U429" s="49"/>
      <c r="V429" s="594"/>
      <c r="W429" s="595">
        <v>1.0</v>
      </c>
      <c r="X429" s="595" t="s">
        <v>98</v>
      </c>
      <c r="Y429" s="674" t="s">
        <v>85</v>
      </c>
    </row>
    <row r="430">
      <c r="A430" s="46" t="s">
        <v>3622</v>
      </c>
      <c r="B430" s="513">
        <v>46048.0</v>
      </c>
      <c r="C430" s="547">
        <v>9096.0</v>
      </c>
      <c r="D430" s="558" t="s">
        <v>3954</v>
      </c>
      <c r="E430" s="557" t="s">
        <v>3956</v>
      </c>
      <c r="F430" s="558" t="s">
        <v>3958</v>
      </c>
      <c r="G430" s="558" t="s">
        <v>3303</v>
      </c>
      <c r="H430" s="558" t="s">
        <v>134</v>
      </c>
      <c r="I430" s="547" t="s">
        <v>67</v>
      </c>
      <c r="J430" s="550">
        <v>45068.0</v>
      </c>
      <c r="K430" s="513">
        <v>46045.0</v>
      </c>
      <c r="L430" s="547" t="s">
        <v>75</v>
      </c>
      <c r="M430" s="443">
        <v>78000.0</v>
      </c>
      <c r="N430" s="547" t="s">
        <v>75</v>
      </c>
      <c r="O430" s="443">
        <v>70000.0</v>
      </c>
      <c r="P430" s="106">
        <v>70000.0</v>
      </c>
      <c r="Q430" s="439">
        <v>0.0</v>
      </c>
      <c r="R430" s="51">
        <v>490.0</v>
      </c>
      <c r="S430" s="52">
        <f t="shared" si="3"/>
        <v>69510</v>
      </c>
      <c r="T430" s="42" t="s">
        <v>83</v>
      </c>
      <c r="U430" s="49">
        <v>46045.0</v>
      </c>
      <c r="V430" s="594">
        <v>46075.0</v>
      </c>
      <c r="W430" s="595">
        <v>1.0</v>
      </c>
      <c r="X430" s="595" t="s">
        <v>98</v>
      </c>
      <c r="Y430" s="674" t="s">
        <v>85</v>
      </c>
    </row>
    <row r="431">
      <c r="A431" s="46" t="s">
        <v>3627</v>
      </c>
      <c r="B431" s="513">
        <v>46048.0</v>
      </c>
      <c r="C431" s="593">
        <v>10023.0</v>
      </c>
      <c r="D431" s="753" t="s">
        <v>3746</v>
      </c>
      <c r="E431" s="784" t="s">
        <v>3747</v>
      </c>
      <c r="F431" s="753" t="s">
        <v>2028</v>
      </c>
      <c r="G431" s="753" t="s">
        <v>179</v>
      </c>
      <c r="H431" s="753" t="s">
        <v>177</v>
      </c>
      <c r="I431" s="547" t="s">
        <v>67</v>
      </c>
      <c r="J431" s="701">
        <v>45174.0</v>
      </c>
      <c r="K431" s="513">
        <v>46045.0</v>
      </c>
      <c r="L431" s="547" t="s">
        <v>75</v>
      </c>
      <c r="M431" s="805">
        <v>0.0</v>
      </c>
      <c r="N431" s="547" t="s">
        <v>75</v>
      </c>
      <c r="O431" s="443">
        <v>78000.0</v>
      </c>
      <c r="P431" s="106">
        <v>78000.0</v>
      </c>
      <c r="Q431" s="439">
        <v>0.0</v>
      </c>
      <c r="R431" s="175">
        <v>1560.0</v>
      </c>
      <c r="S431" s="52">
        <f t="shared" si="3"/>
        <v>76440</v>
      </c>
      <c r="T431" s="42" t="s">
        <v>83</v>
      </c>
      <c r="U431" s="49">
        <v>46045.0</v>
      </c>
      <c r="V431" s="594">
        <v>46076.0</v>
      </c>
      <c r="W431" s="595">
        <v>1.0</v>
      </c>
      <c r="X431" s="595" t="s">
        <v>98</v>
      </c>
      <c r="Y431" s="674" t="s">
        <v>85</v>
      </c>
    </row>
    <row r="432">
      <c r="A432" s="46" t="s">
        <v>3634</v>
      </c>
      <c r="B432" s="513">
        <v>46048.0</v>
      </c>
      <c r="C432" s="547">
        <v>17405.0</v>
      </c>
      <c r="D432" s="558" t="s">
        <v>10989</v>
      </c>
      <c r="E432" s="557" t="s">
        <v>10990</v>
      </c>
      <c r="F432" s="558" t="s">
        <v>10991</v>
      </c>
      <c r="G432" s="558" t="s">
        <v>404</v>
      </c>
      <c r="H432" s="558" t="s">
        <v>72</v>
      </c>
      <c r="I432" s="547" t="s">
        <v>67</v>
      </c>
      <c r="J432" s="550">
        <v>46025.0</v>
      </c>
      <c r="K432" s="513">
        <v>46045.0</v>
      </c>
      <c r="L432" s="547" t="s">
        <v>75</v>
      </c>
      <c r="M432" s="805">
        <v>0.0</v>
      </c>
      <c r="N432" s="547" t="s">
        <v>75</v>
      </c>
      <c r="O432" s="443">
        <v>1298035.0</v>
      </c>
      <c r="P432" s="117">
        <v>1298000.0</v>
      </c>
      <c r="Q432" s="439">
        <v>236000.0</v>
      </c>
      <c r="R432" s="51">
        <v>0.0</v>
      </c>
      <c r="S432" s="52">
        <f t="shared" si="3"/>
        <v>1298000</v>
      </c>
      <c r="T432" s="42" t="s">
        <v>112</v>
      </c>
      <c r="U432" s="49">
        <v>46045.0</v>
      </c>
      <c r="V432" s="594">
        <v>46465.0</v>
      </c>
      <c r="W432" s="595">
        <v>12.0</v>
      </c>
      <c r="X432" s="595" t="s">
        <v>84</v>
      </c>
      <c r="Y432" s="595" t="s">
        <v>221</v>
      </c>
    </row>
    <row r="433">
      <c r="A433" s="46" t="s">
        <v>3646</v>
      </c>
      <c r="B433" s="513">
        <v>46048.0</v>
      </c>
      <c r="C433" s="547">
        <v>17405.0</v>
      </c>
      <c r="D433" s="558" t="s">
        <v>10989</v>
      </c>
      <c r="E433" s="557" t="s">
        <v>10990</v>
      </c>
      <c r="F433" s="558" t="s">
        <v>10991</v>
      </c>
      <c r="G433" s="558" t="s">
        <v>404</v>
      </c>
      <c r="H433" s="558" t="s">
        <v>72</v>
      </c>
      <c r="I433" s="547" t="s">
        <v>67</v>
      </c>
      <c r="J433" s="550">
        <v>46025.0</v>
      </c>
      <c r="K433" s="513"/>
      <c r="L433" s="547"/>
      <c r="M433" s="439">
        <v>118000.0</v>
      </c>
      <c r="N433" s="547" t="s">
        <v>75</v>
      </c>
      <c r="O433" s="443">
        <v>0.0</v>
      </c>
      <c r="P433" s="443">
        <v>0.0</v>
      </c>
      <c r="Q433" s="439">
        <v>0.0</v>
      </c>
      <c r="R433" s="51">
        <v>0.0</v>
      </c>
      <c r="S433" s="52">
        <f t="shared" si="3"/>
        <v>0</v>
      </c>
      <c r="T433" s="42" t="s">
        <v>248</v>
      </c>
      <c r="U433" s="49">
        <v>46045.0</v>
      </c>
      <c r="V433" s="594">
        <v>46465.0</v>
      </c>
      <c r="W433" s="595">
        <v>1.0</v>
      </c>
      <c r="X433" s="595" t="s">
        <v>84</v>
      </c>
      <c r="Y433" s="674" t="s">
        <v>85</v>
      </c>
    </row>
    <row r="434">
      <c r="A434" s="46" t="s">
        <v>3652</v>
      </c>
      <c r="B434" s="513">
        <v>46048.0</v>
      </c>
      <c r="C434" s="547">
        <v>17405.0</v>
      </c>
      <c r="D434" s="558" t="s">
        <v>10989</v>
      </c>
      <c r="E434" s="557" t="s">
        <v>10990</v>
      </c>
      <c r="F434" s="558" t="s">
        <v>10991</v>
      </c>
      <c r="G434" s="558" t="s">
        <v>404</v>
      </c>
      <c r="H434" s="558" t="s">
        <v>72</v>
      </c>
      <c r="I434" s="547" t="s">
        <v>67</v>
      </c>
      <c r="J434" s="550">
        <v>46025.0</v>
      </c>
      <c r="K434" s="513"/>
      <c r="L434" s="547"/>
      <c r="M434" s="439">
        <v>118000.0</v>
      </c>
      <c r="N434" s="547" t="s">
        <v>75</v>
      </c>
      <c r="O434" s="443">
        <v>0.0</v>
      </c>
      <c r="P434" s="443">
        <v>0.0</v>
      </c>
      <c r="Q434" s="439">
        <v>0.0</v>
      </c>
      <c r="R434" s="51">
        <v>0.0</v>
      </c>
      <c r="S434" s="52">
        <f t="shared" si="3"/>
        <v>0</v>
      </c>
      <c r="T434" s="42" t="s">
        <v>248</v>
      </c>
      <c r="U434" s="49">
        <v>46045.0</v>
      </c>
      <c r="V434" s="594">
        <v>46465.0</v>
      </c>
      <c r="W434" s="595">
        <v>1.0</v>
      </c>
      <c r="X434" s="595" t="s">
        <v>84</v>
      </c>
      <c r="Y434" s="674" t="s">
        <v>85</v>
      </c>
    </row>
    <row r="435">
      <c r="A435" s="46" t="s">
        <v>3658</v>
      </c>
      <c r="B435" s="513">
        <v>46048.0</v>
      </c>
      <c r="C435" s="547">
        <v>1969.0</v>
      </c>
      <c r="D435" s="558" t="s">
        <v>10992</v>
      </c>
      <c r="E435" s="557" t="s">
        <v>10993</v>
      </c>
      <c r="F435" s="558" t="s">
        <v>10994</v>
      </c>
      <c r="G435" s="558" t="s">
        <v>579</v>
      </c>
      <c r="H435" s="558" t="s">
        <v>580</v>
      </c>
      <c r="I435" s="547" t="s">
        <v>67</v>
      </c>
      <c r="J435" s="550">
        <v>44411.0</v>
      </c>
      <c r="K435" s="513">
        <v>46045.0</v>
      </c>
      <c r="L435" s="547" t="s">
        <v>75</v>
      </c>
      <c r="M435" s="439">
        <v>0.0</v>
      </c>
      <c r="N435" s="513">
        <v>46046.0</v>
      </c>
      <c r="O435" s="443">
        <v>1298080.0</v>
      </c>
      <c r="P435" s="117">
        <v>1298000.0</v>
      </c>
      <c r="Q435" s="439">
        <v>0.0</v>
      </c>
      <c r="R435" s="51">
        <v>0.0</v>
      </c>
      <c r="S435" s="52">
        <f t="shared" si="3"/>
        <v>1298000</v>
      </c>
      <c r="T435" s="42" t="s">
        <v>112</v>
      </c>
      <c r="U435" s="49">
        <v>46046.0</v>
      </c>
      <c r="V435" s="594">
        <v>46406.0</v>
      </c>
      <c r="W435" s="595">
        <v>12.0</v>
      </c>
      <c r="X435" s="595" t="s">
        <v>84</v>
      </c>
      <c r="Y435" s="674" t="s">
        <v>85</v>
      </c>
    </row>
    <row r="436">
      <c r="A436" s="46" t="s">
        <v>3666</v>
      </c>
      <c r="B436" s="513">
        <v>46048.0</v>
      </c>
      <c r="C436" s="547">
        <v>9934.0</v>
      </c>
      <c r="D436" s="558" t="s">
        <v>4716</v>
      </c>
      <c r="E436" s="557" t="s">
        <v>281</v>
      </c>
      <c r="F436" s="558" t="s">
        <v>282</v>
      </c>
      <c r="G436" s="558" t="s">
        <v>284</v>
      </c>
      <c r="H436" s="558" t="s">
        <v>156</v>
      </c>
      <c r="I436" s="547" t="s">
        <v>67</v>
      </c>
      <c r="J436" s="550">
        <v>45164.0</v>
      </c>
      <c r="K436" s="513">
        <v>46045.0</v>
      </c>
      <c r="L436" s="547" t="s">
        <v>75</v>
      </c>
      <c r="M436" s="439">
        <v>118000.0</v>
      </c>
      <c r="N436" s="547" t="s">
        <v>75</v>
      </c>
      <c r="O436" s="443">
        <v>120000.0</v>
      </c>
      <c r="P436" s="106">
        <v>120000.0</v>
      </c>
      <c r="Q436" s="439">
        <v>0.0</v>
      </c>
      <c r="R436" s="51">
        <v>4400.0</v>
      </c>
      <c r="S436" s="52">
        <f t="shared" si="3"/>
        <v>115600</v>
      </c>
      <c r="T436" s="42" t="s">
        <v>83</v>
      </c>
      <c r="U436" s="49">
        <v>46045.0</v>
      </c>
      <c r="V436" s="594">
        <v>46075.0</v>
      </c>
      <c r="W436" s="595">
        <v>1.0</v>
      </c>
      <c r="X436" s="595" t="s">
        <v>84</v>
      </c>
      <c r="Y436" s="674" t="s">
        <v>85</v>
      </c>
    </row>
    <row r="437">
      <c r="A437" s="169" t="s">
        <v>3678</v>
      </c>
      <c r="B437" s="513">
        <v>46048.0</v>
      </c>
      <c r="C437" s="547">
        <v>17622.0</v>
      </c>
      <c r="D437" s="558" t="s">
        <v>10995</v>
      </c>
      <c r="E437" s="557" t="s">
        <v>10996</v>
      </c>
      <c r="F437" s="558" t="s">
        <v>10997</v>
      </c>
      <c r="G437" s="558" t="s">
        <v>1136</v>
      </c>
      <c r="H437" s="558" t="s">
        <v>1136</v>
      </c>
      <c r="I437" s="547" t="s">
        <v>67</v>
      </c>
      <c r="J437" s="550">
        <v>46045.0</v>
      </c>
      <c r="K437" s="513"/>
      <c r="L437" s="547" t="s">
        <v>75</v>
      </c>
      <c r="M437" s="439"/>
      <c r="N437" s="547"/>
      <c r="O437" s="443"/>
      <c r="P437" s="117">
        <v>10017.0</v>
      </c>
      <c r="Q437" s="439"/>
      <c r="R437" s="51">
        <v>0.0</v>
      </c>
      <c r="S437" s="52">
        <f t="shared" si="3"/>
        <v>10017</v>
      </c>
      <c r="T437" s="42" t="s">
        <v>5222</v>
      </c>
      <c r="U437" s="49"/>
      <c r="V437" s="594"/>
      <c r="W437" s="595">
        <v>1.0</v>
      </c>
      <c r="X437" s="595" t="s">
        <v>98</v>
      </c>
      <c r="Y437" s="595" t="s">
        <v>221</v>
      </c>
    </row>
    <row r="438">
      <c r="A438" s="46" t="s">
        <v>3760</v>
      </c>
      <c r="B438" s="513">
        <v>46048.0</v>
      </c>
      <c r="C438" s="547">
        <v>7825.0</v>
      </c>
      <c r="D438" s="558" t="s">
        <v>61</v>
      </c>
      <c r="E438" s="557" t="s">
        <v>60</v>
      </c>
      <c r="F438" s="558" t="s">
        <v>4213</v>
      </c>
      <c r="G438" s="558" t="s">
        <v>64</v>
      </c>
      <c r="H438" s="558" t="s">
        <v>66</v>
      </c>
      <c r="I438" s="547" t="s">
        <v>67</v>
      </c>
      <c r="J438" s="550">
        <v>44913.0</v>
      </c>
      <c r="K438" s="513">
        <v>46046.0</v>
      </c>
      <c r="L438" s="547" t="s">
        <v>75</v>
      </c>
      <c r="M438" s="439">
        <v>118000.0</v>
      </c>
      <c r="N438" s="547" t="s">
        <v>75</v>
      </c>
      <c r="O438" s="439">
        <v>236000.0</v>
      </c>
      <c r="P438" s="500">
        <v>236000.0</v>
      </c>
      <c r="Q438" s="439">
        <v>0.0</v>
      </c>
      <c r="R438" s="51">
        <v>4400.0</v>
      </c>
      <c r="S438" s="52">
        <f t="shared" si="3"/>
        <v>231600</v>
      </c>
      <c r="T438" s="42" t="s">
        <v>83</v>
      </c>
      <c r="U438" s="49">
        <v>46046.0</v>
      </c>
      <c r="V438" s="594">
        <v>46078.0</v>
      </c>
      <c r="W438" s="595">
        <v>1.0</v>
      </c>
      <c r="X438" s="595" t="s">
        <v>84</v>
      </c>
      <c r="Y438" s="674" t="s">
        <v>85</v>
      </c>
    </row>
    <row r="439">
      <c r="A439" s="46" t="s">
        <v>3766</v>
      </c>
      <c r="B439" s="513">
        <v>46048.0</v>
      </c>
      <c r="C439" s="547">
        <v>7825.0</v>
      </c>
      <c r="D439" s="558" t="s">
        <v>61</v>
      </c>
      <c r="E439" s="557" t="s">
        <v>60</v>
      </c>
      <c r="F439" s="558" t="s">
        <v>4289</v>
      </c>
      <c r="G439" s="558" t="s">
        <v>64</v>
      </c>
      <c r="H439" s="558" t="s">
        <v>66</v>
      </c>
      <c r="I439" s="547" t="s">
        <v>67</v>
      </c>
      <c r="J439" s="550">
        <v>44913.0</v>
      </c>
      <c r="K439" s="513"/>
      <c r="L439" s="547"/>
      <c r="M439" s="439">
        <v>118000.0</v>
      </c>
      <c r="N439" s="547" t="s">
        <v>75</v>
      </c>
      <c r="O439" s="443">
        <v>0.0</v>
      </c>
      <c r="P439" s="439">
        <v>0.0</v>
      </c>
      <c r="Q439" s="439">
        <v>0.0</v>
      </c>
      <c r="R439" s="51">
        <v>0.0</v>
      </c>
      <c r="S439" s="52">
        <f t="shared" si="3"/>
        <v>0</v>
      </c>
      <c r="T439" s="42" t="s">
        <v>283</v>
      </c>
      <c r="U439" s="49">
        <v>46046.0</v>
      </c>
      <c r="V439" s="594">
        <v>46078.0</v>
      </c>
      <c r="W439" s="595">
        <v>1.0</v>
      </c>
      <c r="X439" s="595" t="s">
        <v>84</v>
      </c>
      <c r="Y439" s="674" t="s">
        <v>85</v>
      </c>
    </row>
    <row r="440">
      <c r="A440" s="46" t="s">
        <v>3776</v>
      </c>
      <c r="B440" s="513">
        <v>46048.0</v>
      </c>
      <c r="C440" s="547">
        <v>11654.0</v>
      </c>
      <c r="D440" s="558" t="s">
        <v>5263</v>
      </c>
      <c r="E440" s="557" t="s">
        <v>5264</v>
      </c>
      <c r="F440" s="558" t="s">
        <v>5265</v>
      </c>
      <c r="G440" s="558" t="s">
        <v>121</v>
      </c>
      <c r="H440" s="558" t="s">
        <v>123</v>
      </c>
      <c r="I440" s="547" t="s">
        <v>67</v>
      </c>
      <c r="J440" s="550">
        <v>45371.0</v>
      </c>
      <c r="K440" s="513">
        <v>46046.0</v>
      </c>
      <c r="L440" s="547" t="s">
        <v>75</v>
      </c>
      <c r="M440" s="439">
        <v>0.0</v>
      </c>
      <c r="N440" s="547" t="s">
        <v>75</v>
      </c>
      <c r="O440" s="439">
        <v>118000.0</v>
      </c>
      <c r="P440" s="500">
        <v>118000.0</v>
      </c>
      <c r="Q440" s="439">
        <v>0.0</v>
      </c>
      <c r="R440" s="51">
        <v>4400.0</v>
      </c>
      <c r="S440" s="52">
        <f t="shared" si="3"/>
        <v>113600</v>
      </c>
      <c r="T440" s="42" t="s">
        <v>83</v>
      </c>
      <c r="U440" s="49">
        <v>46046.0</v>
      </c>
      <c r="V440" s="594">
        <v>46076.0</v>
      </c>
      <c r="W440" s="595">
        <v>1.0</v>
      </c>
      <c r="X440" s="595" t="s">
        <v>84</v>
      </c>
      <c r="Y440" s="674" t="s">
        <v>85</v>
      </c>
    </row>
    <row r="441">
      <c r="A441" s="46" t="s">
        <v>3782</v>
      </c>
      <c r="B441" s="513">
        <v>46048.0</v>
      </c>
      <c r="C441" s="547">
        <v>5581.0</v>
      </c>
      <c r="D441" s="558" t="s">
        <v>4929</v>
      </c>
      <c r="E441" s="557" t="s">
        <v>4343</v>
      </c>
      <c r="F441" s="558" t="s">
        <v>4344</v>
      </c>
      <c r="G441" s="558" t="s">
        <v>234</v>
      </c>
      <c r="H441" s="558" t="s">
        <v>235</v>
      </c>
      <c r="I441" s="547" t="s">
        <v>67</v>
      </c>
      <c r="J441" s="550">
        <v>44679.0</v>
      </c>
      <c r="K441" s="513">
        <v>46046.0</v>
      </c>
      <c r="L441" s="547" t="s">
        <v>75</v>
      </c>
      <c r="M441" s="439">
        <v>118000.0</v>
      </c>
      <c r="N441" s="547" t="s">
        <v>75</v>
      </c>
      <c r="O441" s="439">
        <v>236000.0</v>
      </c>
      <c r="P441" s="500">
        <v>236000.0</v>
      </c>
      <c r="Q441" s="439">
        <v>0.0</v>
      </c>
      <c r="R441" s="51">
        <v>1652.0</v>
      </c>
      <c r="S441" s="52">
        <f t="shared" si="3"/>
        <v>234348</v>
      </c>
      <c r="T441" s="42" t="s">
        <v>83</v>
      </c>
      <c r="U441" s="49">
        <v>46046.0</v>
      </c>
      <c r="V441" s="594">
        <v>46076.0</v>
      </c>
      <c r="W441" s="595">
        <v>1.0</v>
      </c>
      <c r="X441" s="595" t="s">
        <v>84</v>
      </c>
      <c r="Y441" s="674" t="s">
        <v>85</v>
      </c>
    </row>
    <row r="442">
      <c r="A442" s="46" t="s">
        <v>3789</v>
      </c>
      <c r="B442" s="513">
        <v>46048.0</v>
      </c>
      <c r="C442" s="547">
        <v>11985.0</v>
      </c>
      <c r="D442" s="558" t="s">
        <v>778</v>
      </c>
      <c r="E442" s="557" t="s">
        <v>699</v>
      </c>
      <c r="F442" s="558" t="s">
        <v>700</v>
      </c>
      <c r="G442" s="558" t="s">
        <v>701</v>
      </c>
      <c r="H442" s="558" t="s">
        <v>177</v>
      </c>
      <c r="I442" s="547" t="s">
        <v>67</v>
      </c>
      <c r="J442" s="550">
        <v>45411.0</v>
      </c>
      <c r="K442" s="513">
        <v>46046.0</v>
      </c>
      <c r="L442" s="547" t="s">
        <v>75</v>
      </c>
      <c r="M442" s="439">
        <v>0.0</v>
      </c>
      <c r="N442" s="547" t="s">
        <v>75</v>
      </c>
      <c r="O442" s="439">
        <v>118000.0</v>
      </c>
      <c r="P442" s="500">
        <v>118000.0</v>
      </c>
      <c r="Q442" s="439">
        <v>0.0</v>
      </c>
      <c r="R442" s="51">
        <v>4400.0</v>
      </c>
      <c r="S442" s="52">
        <f t="shared" si="3"/>
        <v>113600</v>
      </c>
      <c r="T442" s="42" t="s">
        <v>83</v>
      </c>
      <c r="U442" s="49">
        <v>46046.0</v>
      </c>
      <c r="V442" s="594">
        <v>46085.0</v>
      </c>
      <c r="W442" s="595">
        <v>1.0</v>
      </c>
      <c r="X442" s="595" t="s">
        <v>84</v>
      </c>
      <c r="Y442" s="674" t="s">
        <v>85</v>
      </c>
    </row>
    <row r="443">
      <c r="A443" s="46" t="s">
        <v>3797</v>
      </c>
      <c r="B443" s="513">
        <v>46048.0</v>
      </c>
      <c r="C443" s="547">
        <v>293.0</v>
      </c>
      <c r="D443" s="558" t="s">
        <v>5849</v>
      </c>
      <c r="E443" s="557" t="s">
        <v>3583</v>
      </c>
      <c r="F443" s="558" t="s">
        <v>3584</v>
      </c>
      <c r="G443" s="558" t="s">
        <v>3585</v>
      </c>
      <c r="H443" s="558" t="s">
        <v>2189</v>
      </c>
      <c r="I443" s="547" t="s">
        <v>67</v>
      </c>
      <c r="J443" s="550">
        <v>44287.0</v>
      </c>
      <c r="K443" s="513">
        <v>46046.0</v>
      </c>
      <c r="L443" s="547" t="s">
        <v>75</v>
      </c>
      <c r="M443" s="439">
        <v>0.0</v>
      </c>
      <c r="N443" s="547" t="s">
        <v>75</v>
      </c>
      <c r="O443" s="443">
        <v>78000.0</v>
      </c>
      <c r="P443" s="117">
        <v>78000.0</v>
      </c>
      <c r="Q443" s="439">
        <v>0.0</v>
      </c>
      <c r="R443" s="51">
        <v>4440.0</v>
      </c>
      <c r="S443" s="52">
        <f t="shared" si="3"/>
        <v>73560</v>
      </c>
      <c r="T443" s="42" t="s">
        <v>83</v>
      </c>
      <c r="U443" s="49">
        <v>46046.0</v>
      </c>
      <c r="V443" s="594">
        <v>46076.0</v>
      </c>
      <c r="W443" s="595">
        <v>1.0</v>
      </c>
      <c r="X443" s="595" t="s">
        <v>98</v>
      </c>
      <c r="Y443" s="674" t="s">
        <v>85</v>
      </c>
    </row>
    <row r="444">
      <c r="A444" s="46" t="s">
        <v>3805</v>
      </c>
      <c r="B444" s="513">
        <v>46048.0</v>
      </c>
      <c r="C444" s="547">
        <v>15097.0</v>
      </c>
      <c r="D444" s="558" t="s">
        <v>5730</v>
      </c>
      <c r="E444" s="557" t="s">
        <v>5731</v>
      </c>
      <c r="F444" s="558" t="s">
        <v>5732</v>
      </c>
      <c r="G444" s="558" t="s">
        <v>121</v>
      </c>
      <c r="H444" s="558" t="s">
        <v>123</v>
      </c>
      <c r="I444" s="547" t="s">
        <v>67</v>
      </c>
      <c r="J444" s="550">
        <v>45752.0</v>
      </c>
      <c r="K444" s="513">
        <v>46046.0</v>
      </c>
      <c r="L444" s="547" t="s">
        <v>75</v>
      </c>
      <c r="M444" s="439">
        <v>0.0</v>
      </c>
      <c r="N444" s="547" t="s">
        <v>75</v>
      </c>
      <c r="O444" s="443">
        <v>78000.0</v>
      </c>
      <c r="P444" s="117">
        <v>78000.0</v>
      </c>
      <c r="Q444" s="439">
        <v>0.0</v>
      </c>
      <c r="R444" s="51">
        <v>546.0</v>
      </c>
      <c r="S444" s="52">
        <f t="shared" si="3"/>
        <v>77454</v>
      </c>
      <c r="T444" s="42" t="s">
        <v>83</v>
      </c>
      <c r="U444" s="49">
        <v>46046.0</v>
      </c>
      <c r="V444" s="594">
        <v>46076.0</v>
      </c>
      <c r="W444" s="595">
        <v>1.0</v>
      </c>
      <c r="X444" s="595" t="s">
        <v>98</v>
      </c>
      <c r="Y444" s="674" t="s">
        <v>85</v>
      </c>
    </row>
    <row r="445">
      <c r="A445" s="46" t="s">
        <v>3815</v>
      </c>
      <c r="B445" s="513">
        <v>46048.0</v>
      </c>
      <c r="C445" s="593">
        <v>1879.0</v>
      </c>
      <c r="D445" s="753" t="s">
        <v>6199</v>
      </c>
      <c r="E445" s="784" t="s">
        <v>906</v>
      </c>
      <c r="F445" s="753" t="s">
        <v>10998</v>
      </c>
      <c r="G445" s="753" t="s">
        <v>908</v>
      </c>
      <c r="H445" s="753" t="s">
        <v>134</v>
      </c>
      <c r="I445" s="547" t="s">
        <v>67</v>
      </c>
      <c r="J445" s="701">
        <v>44406.0</v>
      </c>
      <c r="K445" s="513">
        <v>46046.0</v>
      </c>
      <c r="L445" s="547" t="s">
        <v>75</v>
      </c>
      <c r="M445" s="808"/>
      <c r="N445" s="674"/>
      <c r="O445" s="754">
        <v>24000.0</v>
      </c>
      <c r="P445" s="809">
        <v>24000.0</v>
      </c>
      <c r="Q445" s="439">
        <v>0.0</v>
      </c>
      <c r="R445" s="175">
        <v>168.0</v>
      </c>
      <c r="S445" s="52">
        <f t="shared" si="3"/>
        <v>23832</v>
      </c>
      <c r="T445" s="42" t="s">
        <v>83</v>
      </c>
      <c r="U445" s="49"/>
      <c r="V445" s="594"/>
      <c r="W445" s="595">
        <v>1.0</v>
      </c>
      <c r="X445" s="595" t="s">
        <v>98</v>
      </c>
      <c r="Y445" s="674" t="s">
        <v>85</v>
      </c>
    </row>
    <row r="446">
      <c r="A446" s="46" t="s">
        <v>3823</v>
      </c>
      <c r="B446" s="513">
        <v>46048.0</v>
      </c>
      <c r="C446" s="547">
        <v>14115.0</v>
      </c>
      <c r="D446" s="558" t="s">
        <v>10099</v>
      </c>
      <c r="E446" s="557" t="s">
        <v>7151</v>
      </c>
      <c r="F446" s="558" t="s">
        <v>7152</v>
      </c>
      <c r="G446" s="558" t="s">
        <v>801</v>
      </c>
      <c r="H446" s="558" t="s">
        <v>177</v>
      </c>
      <c r="I446" s="547" t="s">
        <v>67</v>
      </c>
      <c r="J446" s="550">
        <v>45640.0</v>
      </c>
      <c r="K446" s="513">
        <v>46046.0</v>
      </c>
      <c r="L446" s="547" t="s">
        <v>75</v>
      </c>
      <c r="M446" s="439">
        <v>0.0</v>
      </c>
      <c r="N446" s="547" t="s">
        <v>75</v>
      </c>
      <c r="O446" s="443">
        <v>984000.0</v>
      </c>
      <c r="P446" s="443">
        <v>984000.0</v>
      </c>
      <c r="Q446" s="439">
        <v>0.0</v>
      </c>
      <c r="R446" s="51">
        <v>0.0</v>
      </c>
      <c r="S446" s="52">
        <f t="shared" si="3"/>
        <v>984000</v>
      </c>
      <c r="T446" s="42" t="s">
        <v>10615</v>
      </c>
      <c r="U446" s="49">
        <v>46046.0</v>
      </c>
      <c r="V446" s="594">
        <v>46374.0</v>
      </c>
      <c r="W446" s="595">
        <v>11.0</v>
      </c>
      <c r="X446" s="595" t="s">
        <v>10979</v>
      </c>
      <c r="Y446" s="674" t="s">
        <v>85</v>
      </c>
    </row>
    <row r="447">
      <c r="A447" s="46" t="s">
        <v>3833</v>
      </c>
      <c r="B447" s="513">
        <v>46048.0</v>
      </c>
      <c r="C447" s="547">
        <v>6022.0</v>
      </c>
      <c r="D447" s="558" t="s">
        <v>10999</v>
      </c>
      <c r="E447" s="557" t="s">
        <v>3449</v>
      </c>
      <c r="F447" s="558" t="s">
        <v>3450</v>
      </c>
      <c r="G447" s="558" t="s">
        <v>273</v>
      </c>
      <c r="H447" s="558" t="s">
        <v>156</v>
      </c>
      <c r="I447" s="547" t="s">
        <v>67</v>
      </c>
      <c r="J447" s="550">
        <v>44727.0</v>
      </c>
      <c r="K447" s="513">
        <v>46046.0</v>
      </c>
      <c r="L447" s="547" t="s">
        <v>75</v>
      </c>
      <c r="M447" s="439">
        <v>78000.0</v>
      </c>
      <c r="N447" s="547" t="s">
        <v>75</v>
      </c>
      <c r="O447" s="443">
        <v>100000.0</v>
      </c>
      <c r="P447" s="117">
        <v>100000.0</v>
      </c>
      <c r="Q447" s="439">
        <v>0.0</v>
      </c>
      <c r="R447" s="51">
        <v>700.0</v>
      </c>
      <c r="S447" s="52">
        <f t="shared" si="3"/>
        <v>99300</v>
      </c>
      <c r="T447" s="42" t="s">
        <v>83</v>
      </c>
      <c r="U447" s="49">
        <v>46046.0</v>
      </c>
      <c r="V447" s="594">
        <v>46076.0</v>
      </c>
      <c r="W447" s="595">
        <v>1.0</v>
      </c>
      <c r="X447" s="595" t="s">
        <v>98</v>
      </c>
      <c r="Y447" s="674" t="s">
        <v>85</v>
      </c>
    </row>
    <row r="448">
      <c r="A448" s="46" t="s">
        <v>3842</v>
      </c>
      <c r="B448" s="513">
        <v>46048.0</v>
      </c>
      <c r="C448" s="547">
        <v>12292.0</v>
      </c>
      <c r="D448" s="558" t="s">
        <v>3207</v>
      </c>
      <c r="E448" s="557" t="s">
        <v>1407</v>
      </c>
      <c r="F448" s="558" t="s">
        <v>1409</v>
      </c>
      <c r="G448" s="558" t="s">
        <v>243</v>
      </c>
      <c r="H448" s="558" t="s">
        <v>123</v>
      </c>
      <c r="I448" s="547" t="s">
        <v>67</v>
      </c>
      <c r="J448" s="550">
        <v>45443.0</v>
      </c>
      <c r="K448" s="513">
        <v>46046.0</v>
      </c>
      <c r="L448" s="547" t="s">
        <v>75</v>
      </c>
      <c r="M448" s="439">
        <v>0.0</v>
      </c>
      <c r="N448" s="547" t="s">
        <v>75</v>
      </c>
      <c r="O448" s="443">
        <v>118036.0</v>
      </c>
      <c r="P448" s="103">
        <v>118036.0</v>
      </c>
      <c r="Q448" s="439">
        <v>0.0</v>
      </c>
      <c r="R448" s="51">
        <v>0.0</v>
      </c>
      <c r="S448" s="52">
        <f t="shared" si="3"/>
        <v>118036</v>
      </c>
      <c r="T448" s="42" t="s">
        <v>112</v>
      </c>
      <c r="U448" s="49">
        <v>46046.0</v>
      </c>
      <c r="V448" s="594">
        <v>46076.0</v>
      </c>
    </row>
    <row r="449">
      <c r="A449" s="46" t="s">
        <v>3851</v>
      </c>
      <c r="B449" s="513">
        <v>46048.0</v>
      </c>
      <c r="C449" s="547">
        <v>11696.0</v>
      </c>
      <c r="D449" s="558" t="s">
        <v>8612</v>
      </c>
      <c r="E449" s="557" t="s">
        <v>195</v>
      </c>
      <c r="F449" s="558" t="s">
        <v>11000</v>
      </c>
      <c r="G449" s="558" t="s">
        <v>99</v>
      </c>
      <c r="H449" s="558" t="s">
        <v>101</v>
      </c>
      <c r="I449" s="547" t="s">
        <v>67</v>
      </c>
      <c r="J449" s="550">
        <v>45376.0</v>
      </c>
      <c r="K449" s="513">
        <v>46046.0</v>
      </c>
      <c r="L449" s="547" t="s">
        <v>75</v>
      </c>
      <c r="M449" s="439"/>
      <c r="N449" s="547"/>
      <c r="O449" s="439">
        <v>156062.0</v>
      </c>
      <c r="P449" s="166">
        <v>156062.0</v>
      </c>
      <c r="Q449" s="439">
        <v>0.0</v>
      </c>
      <c r="R449" s="51">
        <v>0.0</v>
      </c>
      <c r="S449" s="52">
        <f t="shared" si="3"/>
        <v>156062</v>
      </c>
      <c r="T449" s="42" t="s">
        <v>112</v>
      </c>
      <c r="U449" s="49"/>
      <c r="V449" s="594"/>
      <c r="W449" s="595">
        <v>1.0</v>
      </c>
      <c r="X449" s="595" t="s">
        <v>98</v>
      </c>
      <c r="Y449" s="674" t="s">
        <v>85</v>
      </c>
    </row>
    <row r="450">
      <c r="A450" s="46" t="s">
        <v>3863</v>
      </c>
      <c r="B450" s="513">
        <v>46048.0</v>
      </c>
      <c r="C450" s="547">
        <v>7479.0</v>
      </c>
      <c r="D450" s="558" t="s">
        <v>3074</v>
      </c>
      <c r="E450" s="557" t="s">
        <v>3075</v>
      </c>
      <c r="F450" s="558" t="s">
        <v>3076</v>
      </c>
      <c r="G450" s="558" t="s">
        <v>217</v>
      </c>
      <c r="H450" s="558" t="s">
        <v>177</v>
      </c>
      <c r="I450" s="547" t="s">
        <v>67</v>
      </c>
      <c r="J450" s="550">
        <v>44871.0</v>
      </c>
      <c r="K450" s="513">
        <v>46046.0</v>
      </c>
      <c r="L450" s="547" t="s">
        <v>75</v>
      </c>
      <c r="M450" s="439">
        <v>0.0</v>
      </c>
      <c r="N450" s="547" t="s">
        <v>75</v>
      </c>
      <c r="O450" s="443">
        <v>118000.0</v>
      </c>
      <c r="P450" s="117">
        <v>118000.0</v>
      </c>
      <c r="Q450" s="439">
        <v>0.0</v>
      </c>
      <c r="R450" s="51">
        <v>2360.0</v>
      </c>
      <c r="S450" s="52">
        <f t="shared" si="3"/>
        <v>115640</v>
      </c>
      <c r="T450" s="42" t="s">
        <v>83</v>
      </c>
      <c r="U450" s="49">
        <v>46046.0</v>
      </c>
      <c r="V450" s="594">
        <v>46076.0</v>
      </c>
      <c r="W450" s="595">
        <v>1.0</v>
      </c>
      <c r="X450" s="595" t="s">
        <v>84</v>
      </c>
      <c r="Y450" s="674" t="s">
        <v>85</v>
      </c>
    </row>
    <row r="451">
      <c r="A451" s="46" t="s">
        <v>3872</v>
      </c>
      <c r="B451" s="513">
        <v>46048.0</v>
      </c>
      <c r="C451" s="547">
        <v>3588.0</v>
      </c>
      <c r="D451" s="558" t="s">
        <v>8095</v>
      </c>
      <c r="E451" s="557" t="s">
        <v>8096</v>
      </c>
      <c r="F451" s="558" t="s">
        <v>8097</v>
      </c>
      <c r="G451" s="558" t="s">
        <v>485</v>
      </c>
      <c r="H451" s="558" t="s">
        <v>486</v>
      </c>
      <c r="I451" s="547" t="s">
        <v>67</v>
      </c>
      <c r="J451" s="550">
        <v>44533.0</v>
      </c>
      <c r="K451" s="513">
        <v>46046.0</v>
      </c>
      <c r="L451" s="547" t="s">
        <v>75</v>
      </c>
      <c r="M451" s="439">
        <v>0.0</v>
      </c>
      <c r="N451" s="547" t="s">
        <v>75</v>
      </c>
      <c r="O451" s="439">
        <v>78000.0</v>
      </c>
      <c r="P451" s="500">
        <v>78000.0</v>
      </c>
      <c r="Q451" s="439">
        <v>0.0</v>
      </c>
      <c r="R451" s="51">
        <v>546.0</v>
      </c>
      <c r="S451" s="52">
        <f t="shared" si="3"/>
        <v>77454</v>
      </c>
      <c r="T451" s="42" t="s">
        <v>83</v>
      </c>
      <c r="U451" s="49">
        <v>46046.0</v>
      </c>
      <c r="V451" s="594">
        <v>46077.0</v>
      </c>
      <c r="W451" s="595">
        <v>1.0</v>
      </c>
      <c r="X451" s="595" t="s">
        <v>98</v>
      </c>
      <c r="Y451" s="674" t="s">
        <v>85</v>
      </c>
    </row>
    <row r="452">
      <c r="A452" s="46" t="s">
        <v>3880</v>
      </c>
      <c r="B452" s="513">
        <v>46048.0</v>
      </c>
      <c r="C452" s="547">
        <v>7708.0</v>
      </c>
      <c r="D452" s="558" t="s">
        <v>10399</v>
      </c>
      <c r="E452" s="557" t="s">
        <v>10400</v>
      </c>
      <c r="F452" s="558" t="s">
        <v>10612</v>
      </c>
      <c r="G452" s="558" t="s">
        <v>234</v>
      </c>
      <c r="H452" s="558" t="s">
        <v>235</v>
      </c>
      <c r="I452" s="547" t="s">
        <v>67</v>
      </c>
      <c r="J452" s="550">
        <v>44895.0</v>
      </c>
      <c r="K452" s="513">
        <v>46046.0</v>
      </c>
      <c r="L452" s="547" t="s">
        <v>75</v>
      </c>
      <c r="M452" s="439">
        <v>0.0</v>
      </c>
      <c r="N452" s="547" t="s">
        <v>75</v>
      </c>
      <c r="O452" s="443">
        <v>118000.0</v>
      </c>
      <c r="P452" s="117">
        <v>118000.0</v>
      </c>
      <c r="Q452" s="439">
        <v>0.0</v>
      </c>
      <c r="R452" s="51">
        <v>826.0</v>
      </c>
      <c r="S452" s="52">
        <f t="shared" si="3"/>
        <v>117174</v>
      </c>
      <c r="T452" s="42" t="s">
        <v>83</v>
      </c>
      <c r="U452" s="49">
        <v>46046.0</v>
      </c>
      <c r="V452" s="594">
        <v>46077.0</v>
      </c>
      <c r="W452" s="595">
        <v>1.0</v>
      </c>
      <c r="X452" s="595" t="s">
        <v>84</v>
      </c>
      <c r="Y452" s="674" t="s">
        <v>85</v>
      </c>
    </row>
    <row r="453">
      <c r="A453" s="46" t="s">
        <v>3928</v>
      </c>
      <c r="B453" s="513">
        <v>46048.0</v>
      </c>
      <c r="C453" s="547">
        <v>12422.0</v>
      </c>
      <c r="D453" s="558" t="s">
        <v>5690</v>
      </c>
      <c r="E453" s="557" t="s">
        <v>4491</v>
      </c>
      <c r="F453" s="558" t="s">
        <v>4492</v>
      </c>
      <c r="G453" s="558" t="s">
        <v>1384</v>
      </c>
      <c r="H453" s="558" t="s">
        <v>72</v>
      </c>
      <c r="I453" s="547" t="s">
        <v>67</v>
      </c>
      <c r="J453" s="550">
        <v>45453.0</v>
      </c>
      <c r="K453" s="513">
        <v>46047.0</v>
      </c>
      <c r="L453" s="547" t="s">
        <v>75</v>
      </c>
      <c r="M453" s="439">
        <v>0.0</v>
      </c>
      <c r="N453" s="547" t="s">
        <v>75</v>
      </c>
      <c r="O453" s="439">
        <v>78000.0</v>
      </c>
      <c r="P453" s="408">
        <v>78000.0</v>
      </c>
      <c r="Q453" s="439">
        <v>0.0</v>
      </c>
      <c r="R453" s="51">
        <v>4440.0</v>
      </c>
      <c r="S453" s="52">
        <f t="shared" si="3"/>
        <v>73560</v>
      </c>
      <c r="T453" s="42" t="s">
        <v>83</v>
      </c>
      <c r="U453" s="49">
        <v>46047.0</v>
      </c>
      <c r="V453" s="594">
        <v>46077.0</v>
      </c>
      <c r="W453" s="595">
        <v>1.0</v>
      </c>
      <c r="X453" s="595" t="s">
        <v>98</v>
      </c>
      <c r="Y453" s="674" t="s">
        <v>85</v>
      </c>
    </row>
    <row r="454">
      <c r="A454" s="46" t="s">
        <v>3935</v>
      </c>
      <c r="B454" s="513">
        <v>46048.0</v>
      </c>
      <c r="C454" s="547">
        <v>10254.0</v>
      </c>
      <c r="D454" s="558" t="s">
        <v>59</v>
      </c>
      <c r="E454" s="557" t="s">
        <v>62</v>
      </c>
      <c r="F454" s="558" t="s">
        <v>65</v>
      </c>
      <c r="G454" s="558" t="s">
        <v>70</v>
      </c>
      <c r="H454" s="558" t="s">
        <v>72</v>
      </c>
      <c r="I454" s="547" t="s">
        <v>67</v>
      </c>
      <c r="J454" s="550">
        <v>45197.0</v>
      </c>
      <c r="K454" s="513">
        <v>46047.0</v>
      </c>
      <c r="L454" s="547" t="s">
        <v>75</v>
      </c>
      <c r="M454" s="439">
        <v>0.0</v>
      </c>
      <c r="N454" s="547" t="s">
        <v>75</v>
      </c>
      <c r="O454" s="443">
        <v>118000.0</v>
      </c>
      <c r="P454" s="140">
        <v>118000.0</v>
      </c>
      <c r="Q454" s="439">
        <v>0.0</v>
      </c>
      <c r="R454" s="51">
        <v>2360.0</v>
      </c>
      <c r="S454" s="52">
        <f t="shared" si="3"/>
        <v>115640</v>
      </c>
      <c r="T454" s="42" t="s">
        <v>83</v>
      </c>
      <c r="U454" s="49">
        <v>46047.0</v>
      </c>
      <c r="V454" s="594">
        <v>46081.0</v>
      </c>
      <c r="W454" s="595">
        <v>1.0</v>
      </c>
      <c r="X454" s="595" t="s">
        <v>84</v>
      </c>
      <c r="Y454" s="674" t="s">
        <v>85</v>
      </c>
    </row>
    <row r="455">
      <c r="A455" s="46" t="s">
        <v>3943</v>
      </c>
      <c r="B455" s="513">
        <v>46048.0</v>
      </c>
      <c r="C455" s="547">
        <v>7313.0</v>
      </c>
      <c r="D455" s="558" t="s">
        <v>1667</v>
      </c>
      <c r="E455" s="557" t="s">
        <v>1119</v>
      </c>
      <c r="F455" s="558" t="s">
        <v>4745</v>
      </c>
      <c r="G455" s="558" t="s">
        <v>870</v>
      </c>
      <c r="H455" s="558" t="s">
        <v>134</v>
      </c>
      <c r="I455" s="547" t="s">
        <v>67</v>
      </c>
      <c r="J455" s="550">
        <v>44854.0</v>
      </c>
      <c r="K455" s="513">
        <v>46047.0</v>
      </c>
      <c r="L455" s="547" t="s">
        <v>75</v>
      </c>
      <c r="M455" s="439">
        <v>0.0</v>
      </c>
      <c r="N455" s="547" t="s">
        <v>75</v>
      </c>
      <c r="O455" s="443">
        <v>118038.0</v>
      </c>
      <c r="P455" s="140">
        <v>118038.0</v>
      </c>
      <c r="Q455" s="439">
        <v>0.0</v>
      </c>
      <c r="R455" s="51">
        <v>0.0</v>
      </c>
      <c r="S455" s="52">
        <f t="shared" si="3"/>
        <v>118038</v>
      </c>
      <c r="T455" s="42" t="s">
        <v>112</v>
      </c>
      <c r="U455" s="49">
        <v>46047.0</v>
      </c>
      <c r="V455" s="594">
        <v>46083.0</v>
      </c>
      <c r="W455" s="595">
        <v>1.0</v>
      </c>
      <c r="X455" s="595" t="s">
        <v>84</v>
      </c>
      <c r="Y455" s="674" t="s">
        <v>85</v>
      </c>
    </row>
    <row r="456">
      <c r="A456" s="46" t="s">
        <v>3953</v>
      </c>
      <c r="B456" s="513">
        <v>46048.0</v>
      </c>
      <c r="C456" s="547">
        <v>4277.0</v>
      </c>
      <c r="D456" s="558" t="s">
        <v>467</v>
      </c>
      <c r="E456" s="557" t="s">
        <v>468</v>
      </c>
      <c r="F456" s="558" t="s">
        <v>11001</v>
      </c>
      <c r="G456" s="558" t="s">
        <v>284</v>
      </c>
      <c r="H456" s="558" t="s">
        <v>156</v>
      </c>
      <c r="I456" s="547" t="s">
        <v>67</v>
      </c>
      <c r="J456" s="550">
        <v>44579.0</v>
      </c>
      <c r="K456" s="513">
        <v>46047.0</v>
      </c>
      <c r="L456" s="547" t="s">
        <v>75</v>
      </c>
      <c r="M456" s="439">
        <v>0.0</v>
      </c>
      <c r="N456" s="547" t="s">
        <v>75</v>
      </c>
      <c r="O456" s="439">
        <v>78000.0</v>
      </c>
      <c r="P456" s="408">
        <v>78000.0</v>
      </c>
      <c r="Q456" s="439">
        <v>0.0</v>
      </c>
      <c r="R456" s="51">
        <v>546.0</v>
      </c>
      <c r="S456" s="52">
        <f t="shared" si="3"/>
        <v>77454</v>
      </c>
      <c r="T456" s="42" t="s">
        <v>83</v>
      </c>
      <c r="U456" s="49">
        <v>46047.0</v>
      </c>
      <c r="V456" s="594">
        <v>46083.0</v>
      </c>
      <c r="W456" s="595">
        <v>1.0</v>
      </c>
      <c r="X456" s="595" t="s">
        <v>98</v>
      </c>
      <c r="Y456" s="674" t="s">
        <v>85</v>
      </c>
    </row>
    <row r="457">
      <c r="A457" s="46" t="s">
        <v>3967</v>
      </c>
      <c r="B457" s="513">
        <v>46048.0</v>
      </c>
      <c r="C457" s="547">
        <v>8829.0</v>
      </c>
      <c r="D457" s="558" t="s">
        <v>4563</v>
      </c>
      <c r="E457" s="557" t="s">
        <v>4480</v>
      </c>
      <c r="F457" s="558" t="s">
        <v>11002</v>
      </c>
      <c r="G457" s="558" t="s">
        <v>796</v>
      </c>
      <c r="H457" s="558" t="s">
        <v>134</v>
      </c>
      <c r="I457" s="547" t="s">
        <v>67</v>
      </c>
      <c r="J457" s="550">
        <v>45041.0</v>
      </c>
      <c r="K457" s="513">
        <v>46047.0</v>
      </c>
      <c r="L457" s="547" t="s">
        <v>75</v>
      </c>
      <c r="M457" s="439"/>
      <c r="N457" s="547"/>
      <c r="O457" s="443">
        <v>1180000.0</v>
      </c>
      <c r="P457" s="140">
        <v>1180000.0</v>
      </c>
      <c r="Q457" s="439">
        <v>0.0</v>
      </c>
      <c r="R457" s="51">
        <v>23600.0</v>
      </c>
      <c r="S457" s="52">
        <f t="shared" si="3"/>
        <v>1156400</v>
      </c>
      <c r="T457" s="42" t="s">
        <v>83</v>
      </c>
      <c r="U457" s="49"/>
      <c r="V457" s="594"/>
      <c r="W457" s="595">
        <v>12.0</v>
      </c>
      <c r="X457" s="595" t="s">
        <v>84</v>
      </c>
      <c r="Y457" s="674" t="s">
        <v>85</v>
      </c>
    </row>
    <row r="458">
      <c r="A458" s="46" t="s">
        <v>3974</v>
      </c>
      <c r="B458" s="513">
        <v>46048.0</v>
      </c>
      <c r="C458" s="547">
        <v>8829.0</v>
      </c>
      <c r="D458" s="558" t="s">
        <v>4563</v>
      </c>
      <c r="E458" s="557" t="s">
        <v>4480</v>
      </c>
      <c r="F458" s="558" t="s">
        <v>4481</v>
      </c>
      <c r="G458" s="558" t="s">
        <v>796</v>
      </c>
      <c r="H458" s="558" t="s">
        <v>134</v>
      </c>
      <c r="I458" s="547" t="s">
        <v>67</v>
      </c>
      <c r="J458" s="550">
        <v>45041.0</v>
      </c>
      <c r="K458" s="513">
        <v>46047.0</v>
      </c>
      <c r="L458" s="547" t="s">
        <v>75</v>
      </c>
      <c r="M458" s="439">
        <v>1298000.0</v>
      </c>
      <c r="N458" s="547" t="s">
        <v>75</v>
      </c>
      <c r="O458" s="443">
        <v>118000.0</v>
      </c>
      <c r="P458" s="140">
        <v>118000.0</v>
      </c>
      <c r="Q458" s="439">
        <v>0.0</v>
      </c>
      <c r="R458" s="51">
        <v>2360.0</v>
      </c>
      <c r="S458" s="52">
        <f t="shared" si="3"/>
        <v>115640</v>
      </c>
      <c r="T458" s="42" t="s">
        <v>83</v>
      </c>
      <c r="U458" s="49">
        <v>46047.0</v>
      </c>
      <c r="V458" s="594">
        <v>46407.0</v>
      </c>
      <c r="W458" s="595">
        <v>12.0</v>
      </c>
      <c r="X458" s="595" t="s">
        <v>84</v>
      </c>
      <c r="Y458" s="674" t="s">
        <v>85</v>
      </c>
    </row>
    <row r="459">
      <c r="A459" s="46" t="s">
        <v>3981</v>
      </c>
      <c r="B459" s="513">
        <v>46048.0</v>
      </c>
      <c r="C459" s="547">
        <v>8191.0</v>
      </c>
      <c r="D459" s="558" t="s">
        <v>10695</v>
      </c>
      <c r="E459" s="557" t="s">
        <v>8157</v>
      </c>
      <c r="F459" s="558" t="s">
        <v>141</v>
      </c>
      <c r="G459" s="558" t="s">
        <v>142</v>
      </c>
      <c r="H459" s="558" t="s">
        <v>144</v>
      </c>
      <c r="I459" s="547" t="s">
        <v>67</v>
      </c>
      <c r="J459" s="550">
        <v>44955.0</v>
      </c>
      <c r="K459" s="513">
        <v>46047.0</v>
      </c>
      <c r="L459" s="547" t="s">
        <v>75</v>
      </c>
      <c r="M459" s="439">
        <v>0.0</v>
      </c>
      <c r="N459" s="547" t="s">
        <v>75</v>
      </c>
      <c r="O459" s="443">
        <v>118000.0</v>
      </c>
      <c r="P459" s="140">
        <v>118000.0</v>
      </c>
      <c r="Q459" s="439">
        <v>0.0</v>
      </c>
      <c r="R459" s="51">
        <v>4400.0</v>
      </c>
      <c r="S459" s="52">
        <f t="shared" si="3"/>
        <v>113600</v>
      </c>
      <c r="T459" s="42" t="s">
        <v>83</v>
      </c>
      <c r="U459" s="49">
        <v>46047.0</v>
      </c>
      <c r="V459" s="594">
        <v>46079.0</v>
      </c>
      <c r="W459" s="595">
        <v>1.0</v>
      </c>
      <c r="X459" s="595" t="s">
        <v>84</v>
      </c>
      <c r="Y459" s="674" t="s">
        <v>85</v>
      </c>
    </row>
    <row r="460">
      <c r="A460" s="46" t="s">
        <v>3988</v>
      </c>
      <c r="B460" s="513">
        <v>46048.0</v>
      </c>
      <c r="C460" s="547">
        <v>376.0</v>
      </c>
      <c r="D460" s="558" t="s">
        <v>4305</v>
      </c>
      <c r="E460" s="557" t="s">
        <v>2057</v>
      </c>
      <c r="F460" s="558" t="s">
        <v>2098</v>
      </c>
      <c r="G460" s="558" t="s">
        <v>1136</v>
      </c>
      <c r="H460" s="558" t="s">
        <v>1137</v>
      </c>
      <c r="I460" s="547" t="s">
        <v>67</v>
      </c>
      <c r="J460" s="550">
        <v>44307.0</v>
      </c>
      <c r="K460" s="513">
        <v>46047.0</v>
      </c>
      <c r="L460" s="547" t="s">
        <v>75</v>
      </c>
      <c r="M460" s="439">
        <v>0.0</v>
      </c>
      <c r="N460" s="513">
        <v>46048.0</v>
      </c>
      <c r="O460" s="443">
        <v>78079.0</v>
      </c>
      <c r="P460" s="140">
        <v>78079.0</v>
      </c>
      <c r="Q460" s="439">
        <v>0.0</v>
      </c>
      <c r="R460" s="51">
        <v>0.0</v>
      </c>
      <c r="S460" s="52">
        <f t="shared" si="3"/>
        <v>78079</v>
      </c>
      <c r="T460" s="42" t="s">
        <v>112</v>
      </c>
      <c r="U460" s="49">
        <v>46048.0</v>
      </c>
      <c r="V460" s="594">
        <v>46078.0</v>
      </c>
      <c r="W460" s="595">
        <v>1.0</v>
      </c>
      <c r="X460" s="595" t="s">
        <v>98</v>
      </c>
      <c r="Y460" s="674" t="s">
        <v>85</v>
      </c>
    </row>
    <row r="461">
      <c r="A461" s="46" t="s">
        <v>3998</v>
      </c>
      <c r="B461" s="513">
        <v>46048.0</v>
      </c>
      <c r="C461" s="547">
        <v>3086.0</v>
      </c>
      <c r="D461" s="558" t="s">
        <v>4437</v>
      </c>
      <c r="E461" s="557" t="s">
        <v>4438</v>
      </c>
      <c r="F461" s="558" t="s">
        <v>9865</v>
      </c>
      <c r="G461" s="558" t="s">
        <v>243</v>
      </c>
      <c r="H461" s="558" t="s">
        <v>123</v>
      </c>
      <c r="I461" s="547" t="s">
        <v>67</v>
      </c>
      <c r="J461" s="550">
        <v>44501.0</v>
      </c>
      <c r="K461" s="513">
        <v>46047.0</v>
      </c>
      <c r="L461" s="547" t="s">
        <v>75</v>
      </c>
      <c r="M461" s="439">
        <v>0.0</v>
      </c>
      <c r="N461" s="547" t="s">
        <v>75</v>
      </c>
      <c r="O461" s="443">
        <v>118000.0</v>
      </c>
      <c r="P461" s="140">
        <v>118000.0</v>
      </c>
      <c r="Q461" s="439">
        <v>0.0</v>
      </c>
      <c r="R461" s="51">
        <v>826.0</v>
      </c>
      <c r="S461" s="52">
        <f t="shared" si="3"/>
        <v>117174</v>
      </c>
      <c r="T461" s="42" t="s">
        <v>83</v>
      </c>
      <c r="U461" s="49">
        <v>46047.0</v>
      </c>
      <c r="V461" s="594">
        <v>46077.0</v>
      </c>
      <c r="W461" s="595">
        <v>1.0</v>
      </c>
      <c r="X461" s="595" t="s">
        <v>84</v>
      </c>
      <c r="Y461" s="674" t="s">
        <v>85</v>
      </c>
    </row>
    <row r="462">
      <c r="A462" s="46" t="s">
        <v>4008</v>
      </c>
      <c r="B462" s="513">
        <v>46048.0</v>
      </c>
      <c r="C462" s="547">
        <v>11154.0</v>
      </c>
      <c r="D462" s="558" t="s">
        <v>10328</v>
      </c>
      <c r="E462" s="557" t="s">
        <v>4041</v>
      </c>
      <c r="F462" s="558" t="s">
        <v>4042</v>
      </c>
      <c r="G462" s="558" t="s">
        <v>179</v>
      </c>
      <c r="H462" s="558" t="s">
        <v>177</v>
      </c>
      <c r="I462" s="547" t="s">
        <v>67</v>
      </c>
      <c r="J462" s="550">
        <v>45315.0</v>
      </c>
      <c r="K462" s="513">
        <v>46047.0</v>
      </c>
      <c r="L462" s="547" t="s">
        <v>75</v>
      </c>
      <c r="M462" s="443">
        <v>118000.0</v>
      </c>
      <c r="N462" s="547" t="s">
        <v>75</v>
      </c>
      <c r="O462" s="443">
        <v>114000.0</v>
      </c>
      <c r="P462" s="140">
        <v>114000.0</v>
      </c>
      <c r="Q462" s="439">
        <v>0.0</v>
      </c>
      <c r="R462" s="51">
        <v>4440.0</v>
      </c>
      <c r="S462" s="52">
        <f t="shared" si="3"/>
        <v>109560</v>
      </c>
      <c r="T462" s="42" t="s">
        <v>83</v>
      </c>
      <c r="U462" s="49">
        <v>46047.0</v>
      </c>
      <c r="V462" s="594">
        <v>46079.0</v>
      </c>
      <c r="W462" s="595">
        <v>1.0</v>
      </c>
      <c r="X462" s="595" t="s">
        <v>84</v>
      </c>
      <c r="Y462" s="674" t="s">
        <v>85</v>
      </c>
    </row>
    <row r="463">
      <c r="A463" s="46" t="s">
        <v>4020</v>
      </c>
      <c r="B463" s="513">
        <v>46048.0</v>
      </c>
      <c r="C463" s="547">
        <v>5508.0</v>
      </c>
      <c r="D463" s="558" t="s">
        <v>10197</v>
      </c>
      <c r="E463" s="557" t="s">
        <v>4252</v>
      </c>
      <c r="F463" s="558" t="s">
        <v>4254</v>
      </c>
      <c r="G463" s="558" t="s">
        <v>812</v>
      </c>
      <c r="H463" s="558" t="s">
        <v>123</v>
      </c>
      <c r="I463" s="547" t="s">
        <v>67</v>
      </c>
      <c r="J463" s="550">
        <v>44669.0</v>
      </c>
      <c r="K463" s="513">
        <v>46047.0</v>
      </c>
      <c r="L463" s="547" t="s">
        <v>75</v>
      </c>
      <c r="M463" s="439">
        <v>78000.0</v>
      </c>
      <c r="N463" s="513">
        <v>46048.0</v>
      </c>
      <c r="O463" s="443">
        <v>77059.0</v>
      </c>
      <c r="P463" s="140">
        <v>77059.0</v>
      </c>
      <c r="Q463" s="439">
        <v>0.0</v>
      </c>
      <c r="R463" s="51">
        <v>0.0</v>
      </c>
      <c r="S463" s="52">
        <f t="shared" si="3"/>
        <v>77059</v>
      </c>
      <c r="T463" s="42" t="s">
        <v>112</v>
      </c>
      <c r="U463" s="49">
        <v>46048.0</v>
      </c>
      <c r="V463" s="594">
        <v>46078.0</v>
      </c>
      <c r="W463" s="595">
        <v>1.0</v>
      </c>
      <c r="X463" s="595" t="s">
        <v>98</v>
      </c>
      <c r="Y463" s="674" t="s">
        <v>85</v>
      </c>
    </row>
    <row r="464">
      <c r="A464" s="46" t="s">
        <v>4024</v>
      </c>
      <c r="B464" s="513">
        <v>46048.0</v>
      </c>
      <c r="C464" s="547">
        <v>8575.0</v>
      </c>
      <c r="D464" s="558" t="s">
        <v>4268</v>
      </c>
      <c r="E464" s="557" t="s">
        <v>4269</v>
      </c>
      <c r="F464" s="558" t="s">
        <v>4270</v>
      </c>
      <c r="G464" s="558" t="s">
        <v>601</v>
      </c>
      <c r="H464" s="558" t="s">
        <v>177</v>
      </c>
      <c r="I464" s="547" t="s">
        <v>67</v>
      </c>
      <c r="J464" s="550">
        <v>45003.0</v>
      </c>
      <c r="K464" s="513">
        <v>46047.0</v>
      </c>
      <c r="L464" s="547" t="s">
        <v>75</v>
      </c>
      <c r="M464" s="439">
        <v>0.0</v>
      </c>
      <c r="N464" s="547" t="s">
        <v>75</v>
      </c>
      <c r="O464" s="443">
        <v>78000.0</v>
      </c>
      <c r="P464" s="140">
        <v>78000.0</v>
      </c>
      <c r="Q464" s="439">
        <v>0.0</v>
      </c>
      <c r="R464" s="51">
        <v>546.0</v>
      </c>
      <c r="S464" s="52">
        <f t="shared" si="3"/>
        <v>77454</v>
      </c>
      <c r="T464" s="42" t="s">
        <v>83</v>
      </c>
      <c r="U464" s="49">
        <v>46047.0</v>
      </c>
      <c r="V464" s="594">
        <v>46077.0</v>
      </c>
      <c r="W464" s="595">
        <v>1.0</v>
      </c>
      <c r="X464" s="595" t="s">
        <v>98</v>
      </c>
      <c r="Y464" s="674" t="s">
        <v>85</v>
      </c>
    </row>
    <row r="465">
      <c r="A465" s="46" t="s">
        <v>4032</v>
      </c>
      <c r="B465" s="513">
        <v>46048.0</v>
      </c>
      <c r="C465" s="547">
        <v>8545.0</v>
      </c>
      <c r="D465" s="558" t="s">
        <v>7411</v>
      </c>
      <c r="E465" s="557" t="s">
        <v>4982</v>
      </c>
      <c r="F465" s="558" t="s">
        <v>4983</v>
      </c>
      <c r="G465" s="558" t="s">
        <v>4985</v>
      </c>
      <c r="H465" s="558" t="s">
        <v>200</v>
      </c>
      <c r="I465" s="547" t="s">
        <v>67</v>
      </c>
      <c r="J465" s="550">
        <v>44998.0</v>
      </c>
      <c r="K465" s="513">
        <v>46048.0</v>
      </c>
      <c r="L465" s="513">
        <v>46047.0</v>
      </c>
      <c r="M465" s="443">
        <v>78000.0</v>
      </c>
      <c r="N465" s="513">
        <v>46048.0</v>
      </c>
      <c r="O465" s="443">
        <v>80021.0</v>
      </c>
      <c r="P465" s="140">
        <v>80021.0</v>
      </c>
      <c r="Q465" s="439">
        <v>0.0</v>
      </c>
      <c r="R465" s="51">
        <v>0.0</v>
      </c>
      <c r="S465" s="52">
        <f t="shared" si="3"/>
        <v>80021</v>
      </c>
      <c r="T465" s="42" t="s">
        <v>112</v>
      </c>
      <c r="U465" s="49">
        <v>46048.0</v>
      </c>
      <c r="V465" s="594">
        <v>46078.0</v>
      </c>
      <c r="W465" s="595">
        <v>1.0</v>
      </c>
      <c r="X465" s="595" t="s">
        <v>98</v>
      </c>
      <c r="Y465" s="674" t="s">
        <v>85</v>
      </c>
    </row>
    <row r="466">
      <c r="A466" s="46" t="s">
        <v>4108</v>
      </c>
      <c r="B466" s="513"/>
      <c r="C466" s="547"/>
      <c r="D466" s="558"/>
      <c r="E466" s="557"/>
      <c r="F466" s="558"/>
      <c r="G466" s="558"/>
      <c r="H466" s="558"/>
      <c r="I466" s="547" t="s">
        <v>67</v>
      </c>
      <c r="J466" s="550"/>
      <c r="K466" s="513"/>
      <c r="L466" s="547"/>
      <c r="M466" s="439"/>
      <c r="N466" s="547"/>
      <c r="O466" s="443"/>
      <c r="P466" s="443"/>
      <c r="Q466" s="51"/>
      <c r="R466" s="51"/>
      <c r="S466" s="52">
        <f t="shared" si="3"/>
        <v>0</v>
      </c>
      <c r="T466" s="42"/>
      <c r="U466" s="49"/>
      <c r="V466" s="49"/>
      <c r="W466" s="42"/>
      <c r="X466" s="42"/>
      <c r="Y466" s="41"/>
    </row>
    <row r="467">
      <c r="A467" s="46" t="s">
        <v>4117</v>
      </c>
      <c r="B467" s="513"/>
      <c r="C467" s="547"/>
      <c r="D467" s="558"/>
      <c r="E467" s="557"/>
      <c r="F467" s="558"/>
      <c r="G467" s="558"/>
      <c r="H467" s="558"/>
      <c r="I467" s="547" t="s">
        <v>67</v>
      </c>
      <c r="J467" s="550"/>
      <c r="K467" s="513"/>
      <c r="L467" s="547"/>
      <c r="M467" s="439"/>
      <c r="N467" s="547"/>
      <c r="O467" s="443"/>
      <c r="P467" s="443"/>
      <c r="Q467" s="51"/>
      <c r="R467" s="51"/>
      <c r="S467" s="52">
        <f t="shared" si="3"/>
        <v>0</v>
      </c>
      <c r="T467" s="42"/>
      <c r="U467" s="49"/>
      <c r="V467" s="49"/>
      <c r="W467" s="42"/>
      <c r="X467" s="42"/>
      <c r="Y467" s="41"/>
    </row>
    <row r="468">
      <c r="A468" s="46" t="s">
        <v>4129</v>
      </c>
      <c r="B468" s="513"/>
      <c r="C468" s="547"/>
      <c r="D468" s="558"/>
      <c r="E468" s="557"/>
      <c r="F468" s="558"/>
      <c r="G468" s="558"/>
      <c r="H468" s="558"/>
      <c r="I468" s="547" t="s">
        <v>67</v>
      </c>
      <c r="J468" s="550"/>
      <c r="K468" s="513"/>
      <c r="L468" s="547"/>
      <c r="M468" s="439"/>
      <c r="N468" s="547"/>
      <c r="O468" s="443"/>
      <c r="P468" s="443"/>
      <c r="Q468" s="51"/>
      <c r="R468" s="51"/>
      <c r="S468" s="52">
        <f t="shared" si="3"/>
        <v>0</v>
      </c>
      <c r="T468" s="42"/>
      <c r="U468" s="49"/>
      <c r="V468" s="49"/>
      <c r="W468" s="42"/>
      <c r="X468" s="42"/>
      <c r="Y468" s="41"/>
    </row>
    <row r="469">
      <c r="A469" s="46" t="s">
        <v>4136</v>
      </c>
      <c r="B469" s="513"/>
      <c r="C469" s="547"/>
      <c r="D469" s="558"/>
      <c r="E469" s="557"/>
      <c r="F469" s="558"/>
      <c r="G469" s="558"/>
      <c r="H469" s="558"/>
      <c r="I469" s="547" t="s">
        <v>67</v>
      </c>
      <c r="J469" s="550"/>
      <c r="K469" s="513"/>
      <c r="L469" s="547"/>
      <c r="M469" s="443"/>
      <c r="N469" s="547"/>
      <c r="O469" s="443"/>
      <c r="P469" s="443"/>
      <c r="Q469" s="51"/>
      <c r="R469" s="51"/>
      <c r="S469" s="52">
        <f t="shared" si="3"/>
        <v>0</v>
      </c>
      <c r="T469" s="42"/>
      <c r="U469" s="49"/>
      <c r="V469" s="49"/>
      <c r="W469" s="42"/>
      <c r="X469" s="42"/>
      <c r="Y469" s="41"/>
    </row>
    <row r="470">
      <c r="A470" s="46" t="s">
        <v>4145</v>
      </c>
      <c r="B470" s="513"/>
      <c r="C470" s="547"/>
      <c r="D470" s="558"/>
      <c r="E470" s="557"/>
      <c r="F470" s="558"/>
      <c r="G470" s="558"/>
      <c r="H470" s="558"/>
      <c r="I470" s="547" t="s">
        <v>67</v>
      </c>
      <c r="J470" s="550"/>
      <c r="K470" s="513"/>
      <c r="L470" s="547"/>
      <c r="M470" s="439"/>
      <c r="N470" s="547"/>
      <c r="O470" s="443"/>
      <c r="P470" s="443"/>
      <c r="Q470" s="51"/>
      <c r="R470" s="51"/>
      <c r="S470" s="52">
        <f t="shared" si="3"/>
        <v>0</v>
      </c>
      <c r="T470" s="42"/>
      <c r="U470" s="49"/>
      <c r="V470" s="49"/>
      <c r="W470" s="42"/>
      <c r="X470" s="42"/>
      <c r="Y470" s="41"/>
    </row>
    <row r="471">
      <c r="A471" s="46" t="s">
        <v>4150</v>
      </c>
      <c r="B471" s="513"/>
      <c r="C471" s="547"/>
      <c r="D471" s="558"/>
      <c r="E471" s="557"/>
      <c r="F471" s="558"/>
      <c r="G471" s="558"/>
      <c r="H471" s="558"/>
      <c r="I471" s="547" t="s">
        <v>67</v>
      </c>
      <c r="J471" s="550"/>
      <c r="K471" s="513"/>
      <c r="L471" s="547"/>
      <c r="M471" s="439"/>
      <c r="N471" s="547"/>
      <c r="O471" s="443"/>
      <c r="P471" s="443"/>
      <c r="Q471" s="51"/>
      <c r="R471" s="51"/>
      <c r="S471" s="52">
        <f t="shared" si="3"/>
        <v>0</v>
      </c>
      <c r="T471" s="42"/>
      <c r="U471" s="49"/>
      <c r="V471" s="49"/>
      <c r="W471" s="42"/>
      <c r="X471" s="42"/>
      <c r="Y471" s="41"/>
    </row>
    <row r="472">
      <c r="A472" s="46" t="s">
        <v>4155</v>
      </c>
      <c r="B472" s="513"/>
      <c r="C472" s="547"/>
      <c r="D472" s="558"/>
      <c r="E472" s="557"/>
      <c r="F472" s="558"/>
      <c r="G472" s="558"/>
      <c r="H472" s="558"/>
      <c r="I472" s="547" t="s">
        <v>67</v>
      </c>
      <c r="J472" s="550"/>
      <c r="K472" s="513"/>
      <c r="L472" s="547"/>
      <c r="M472" s="439"/>
      <c r="N472" s="547"/>
      <c r="O472" s="443"/>
      <c r="P472" s="443"/>
      <c r="Q472" s="51"/>
      <c r="R472" s="51"/>
      <c r="S472" s="52">
        <f t="shared" si="3"/>
        <v>0</v>
      </c>
      <c r="T472" s="42"/>
      <c r="U472" s="49"/>
      <c r="V472" s="49"/>
      <c r="W472" s="42"/>
      <c r="X472" s="42"/>
      <c r="Y472" s="41"/>
    </row>
    <row r="473">
      <c r="A473" s="46" t="s">
        <v>4162</v>
      </c>
      <c r="B473" s="513"/>
      <c r="C473" s="547"/>
      <c r="D473" s="558"/>
      <c r="E473" s="557"/>
      <c r="F473" s="558"/>
      <c r="G473" s="558"/>
      <c r="H473" s="558"/>
      <c r="I473" s="547" t="s">
        <v>67</v>
      </c>
      <c r="J473" s="550"/>
      <c r="K473" s="513"/>
      <c r="L473" s="547"/>
      <c r="M473" s="443"/>
      <c r="N473" s="547"/>
      <c r="O473" s="443"/>
      <c r="P473" s="443"/>
      <c r="Q473" s="51"/>
      <c r="R473" s="51"/>
      <c r="S473" s="52">
        <f t="shared" si="3"/>
        <v>0</v>
      </c>
      <c r="T473" s="42"/>
      <c r="U473" s="49"/>
      <c r="V473" s="49"/>
      <c r="W473" s="42"/>
      <c r="X473" s="42"/>
      <c r="Y473" s="41"/>
    </row>
    <row r="474">
      <c r="A474" s="557"/>
      <c r="B474" s="513"/>
      <c r="C474" s="547"/>
      <c r="D474" s="558"/>
      <c r="E474" s="557"/>
      <c r="F474" s="558"/>
      <c r="G474" s="558"/>
      <c r="H474" s="558"/>
      <c r="I474" s="547" t="s">
        <v>67</v>
      </c>
      <c r="J474" s="550"/>
      <c r="K474" s="513"/>
      <c r="L474" s="547"/>
      <c r="M474" s="439"/>
      <c r="N474" s="547"/>
      <c r="O474" s="443"/>
      <c r="P474" s="443"/>
      <c r="Q474" s="51"/>
      <c r="R474" s="51"/>
      <c r="S474" s="52">
        <f t="shared" si="3"/>
        <v>0</v>
      </c>
      <c r="T474" s="42"/>
      <c r="U474" s="49"/>
      <c r="V474" s="49"/>
      <c r="W474" s="42"/>
      <c r="X474" s="42"/>
      <c r="Y474" s="41"/>
    </row>
    <row r="475">
      <c r="A475" s="557"/>
      <c r="B475" s="513"/>
      <c r="C475" s="547"/>
      <c r="D475" s="558"/>
      <c r="E475" s="557"/>
      <c r="F475" s="558"/>
      <c r="G475" s="558"/>
      <c r="H475" s="558"/>
      <c r="I475" s="547" t="s">
        <v>67</v>
      </c>
      <c r="J475" s="550"/>
      <c r="K475" s="513"/>
      <c r="L475" s="547"/>
      <c r="M475" s="439"/>
      <c r="N475" s="547"/>
      <c r="O475" s="443"/>
      <c r="P475" s="443"/>
      <c r="Q475" s="51"/>
      <c r="R475" s="51"/>
      <c r="S475" s="52">
        <f t="shared" si="3"/>
        <v>0</v>
      </c>
      <c r="T475" s="42"/>
      <c r="U475" s="49"/>
      <c r="V475" s="49"/>
      <c r="W475" s="42"/>
      <c r="X475" s="42"/>
      <c r="Y475" s="41"/>
    </row>
    <row r="476">
      <c r="A476" s="557"/>
      <c r="B476" s="513"/>
      <c r="C476" s="547"/>
      <c r="D476" s="558"/>
      <c r="E476" s="557"/>
      <c r="F476" s="558"/>
      <c r="G476" s="558"/>
      <c r="H476" s="558"/>
      <c r="I476" s="547" t="s">
        <v>67</v>
      </c>
      <c r="J476" s="550"/>
      <c r="K476" s="513"/>
      <c r="L476" s="547"/>
      <c r="M476" s="439"/>
      <c r="N476" s="547"/>
      <c r="O476" s="443"/>
      <c r="P476" s="443"/>
      <c r="Q476" s="51"/>
      <c r="R476" s="51"/>
      <c r="S476" s="52">
        <f t="shared" si="3"/>
        <v>0</v>
      </c>
      <c r="T476" s="42"/>
      <c r="U476" s="49"/>
      <c r="V476" s="49"/>
      <c r="W476" s="42"/>
      <c r="X476" s="42"/>
      <c r="Y476" s="41"/>
    </row>
    <row r="477">
      <c r="A477" s="557"/>
      <c r="B477" s="513"/>
      <c r="C477" s="547"/>
      <c r="D477" s="558"/>
      <c r="E477" s="557"/>
      <c r="F477" s="558"/>
      <c r="G477" s="558"/>
      <c r="H477" s="558"/>
      <c r="I477" s="547" t="s">
        <v>67</v>
      </c>
      <c r="J477" s="550"/>
      <c r="K477" s="513"/>
      <c r="L477" s="547"/>
      <c r="M477" s="439"/>
      <c r="N477" s="547"/>
      <c r="O477" s="443"/>
      <c r="P477" s="443"/>
      <c r="Q477" s="51"/>
      <c r="R477" s="51"/>
      <c r="S477" s="52">
        <f t="shared" si="3"/>
        <v>0</v>
      </c>
      <c r="T477" s="42"/>
      <c r="U477" s="49"/>
      <c r="V477" s="49"/>
      <c r="W477" s="42"/>
      <c r="X477" s="42"/>
      <c r="Y477" s="41"/>
    </row>
    <row r="478">
      <c r="A478" s="557"/>
      <c r="B478" s="513"/>
      <c r="C478" s="547"/>
      <c r="D478" s="558"/>
      <c r="E478" s="557"/>
      <c r="F478" s="558"/>
      <c r="G478" s="558"/>
      <c r="H478" s="558"/>
      <c r="I478" s="547" t="s">
        <v>67</v>
      </c>
      <c r="J478" s="550"/>
      <c r="K478" s="513"/>
      <c r="L478" s="547"/>
      <c r="M478" s="439"/>
      <c r="N478" s="547"/>
      <c r="O478" s="443"/>
      <c r="P478" s="443"/>
      <c r="Q478" s="51"/>
      <c r="R478" s="51"/>
      <c r="S478" s="52">
        <f t="shared" si="3"/>
        <v>0</v>
      </c>
      <c r="T478" s="42"/>
      <c r="U478" s="49"/>
      <c r="V478" s="49"/>
      <c r="W478" s="42"/>
      <c r="X478" s="42"/>
      <c r="Y478" s="41"/>
    </row>
    <row r="479">
      <c r="A479" s="557"/>
      <c r="B479" s="513"/>
      <c r="C479" s="547"/>
      <c r="D479" s="558"/>
      <c r="E479" s="557"/>
      <c r="F479" s="558"/>
      <c r="G479" s="558"/>
      <c r="H479" s="558"/>
      <c r="I479" s="547" t="s">
        <v>67</v>
      </c>
      <c r="J479" s="550"/>
      <c r="K479" s="513"/>
      <c r="L479" s="547"/>
      <c r="M479" s="439"/>
      <c r="N479" s="547"/>
      <c r="O479" s="443"/>
      <c r="P479" s="443"/>
      <c r="Q479" s="51"/>
      <c r="R479" s="51"/>
      <c r="S479" s="52">
        <f t="shared" si="3"/>
        <v>0</v>
      </c>
      <c r="T479" s="42"/>
      <c r="U479" s="49"/>
      <c r="V479" s="49"/>
      <c r="W479" s="42"/>
      <c r="X479" s="42"/>
      <c r="Y479" s="41"/>
    </row>
    <row r="480">
      <c r="A480" s="557"/>
      <c r="B480" s="513"/>
      <c r="C480" s="547"/>
      <c r="D480" s="558"/>
      <c r="E480" s="557"/>
      <c r="F480" s="558"/>
      <c r="G480" s="558"/>
      <c r="H480" s="558"/>
      <c r="I480" s="547" t="s">
        <v>67</v>
      </c>
      <c r="J480" s="550"/>
      <c r="K480" s="513"/>
      <c r="L480" s="547"/>
      <c r="M480" s="443"/>
      <c r="N480" s="547"/>
      <c r="O480" s="443"/>
      <c r="P480" s="443"/>
      <c r="Q480" s="51"/>
      <c r="R480" s="51"/>
      <c r="S480" s="52">
        <f t="shared" si="3"/>
        <v>0</v>
      </c>
      <c r="T480" s="42"/>
      <c r="U480" s="49"/>
      <c r="V480" s="49"/>
      <c r="W480" s="42"/>
      <c r="X480" s="42"/>
      <c r="Y480" s="41"/>
    </row>
    <row r="481">
      <c r="A481" s="557"/>
      <c r="B481" s="513"/>
      <c r="C481" s="547"/>
      <c r="D481" s="558"/>
      <c r="E481" s="557"/>
      <c r="F481" s="558"/>
      <c r="G481" s="558"/>
      <c r="H481" s="558"/>
      <c r="I481" s="547" t="s">
        <v>67</v>
      </c>
      <c r="J481" s="550"/>
      <c r="K481" s="513"/>
      <c r="L481" s="547"/>
      <c r="M481" s="439"/>
      <c r="N481" s="547"/>
      <c r="O481" s="443"/>
      <c r="P481" s="443"/>
      <c r="Q481" s="51"/>
      <c r="R481" s="51"/>
      <c r="S481" s="52">
        <f t="shared" si="3"/>
        <v>0</v>
      </c>
      <c r="T481" s="42"/>
      <c r="U481" s="49"/>
      <c r="V481" s="49"/>
      <c r="W481" s="42"/>
      <c r="X481" s="42"/>
      <c r="Y481" s="41"/>
    </row>
    <row r="482">
      <c r="A482" s="557"/>
      <c r="B482" s="513"/>
      <c r="C482" s="547"/>
      <c r="D482" s="558"/>
      <c r="E482" s="557"/>
      <c r="F482" s="558"/>
      <c r="G482" s="558"/>
      <c r="H482" s="558"/>
      <c r="I482" s="547" t="s">
        <v>67</v>
      </c>
      <c r="J482" s="550"/>
      <c r="K482" s="513"/>
      <c r="L482" s="547"/>
      <c r="M482" s="439"/>
      <c r="N482" s="547"/>
      <c r="O482" s="439"/>
      <c r="P482" s="439"/>
      <c r="Q482" s="51"/>
      <c r="R482" s="51"/>
      <c r="S482" s="52">
        <f t="shared" si="3"/>
        <v>0</v>
      </c>
      <c r="T482" s="42"/>
      <c r="U482" s="49"/>
      <c r="V482" s="49"/>
      <c r="W482" s="42"/>
      <c r="X482" s="42"/>
      <c r="Y482" s="41"/>
    </row>
    <row r="483">
      <c r="A483" s="557"/>
      <c r="B483" s="513"/>
      <c r="C483" s="547"/>
      <c r="D483" s="558"/>
      <c r="E483" s="557"/>
      <c r="F483" s="558"/>
      <c r="G483" s="558"/>
      <c r="H483" s="558"/>
      <c r="I483" s="547" t="s">
        <v>67</v>
      </c>
      <c r="J483" s="550"/>
      <c r="K483" s="513"/>
      <c r="L483" s="547"/>
      <c r="M483" s="439"/>
      <c r="N483" s="547"/>
      <c r="O483" s="439"/>
      <c r="P483" s="439"/>
      <c r="Q483" s="51"/>
      <c r="R483" s="51"/>
      <c r="S483" s="52">
        <f t="shared" si="3"/>
        <v>0</v>
      </c>
      <c r="T483" s="42"/>
      <c r="U483" s="49"/>
      <c r="V483" s="49"/>
      <c r="W483" s="42"/>
      <c r="X483" s="42"/>
      <c r="Y483" s="41"/>
    </row>
    <row r="484">
      <c r="A484" s="557"/>
      <c r="B484" s="513"/>
      <c r="C484" s="547"/>
      <c r="D484" s="558"/>
      <c r="E484" s="557"/>
      <c r="F484" s="558"/>
      <c r="G484" s="558"/>
      <c r="H484" s="558"/>
      <c r="I484" s="547" t="s">
        <v>67</v>
      </c>
      <c r="J484" s="550"/>
      <c r="K484" s="513"/>
      <c r="L484" s="547"/>
      <c r="M484" s="439"/>
      <c r="N484" s="547"/>
      <c r="O484" s="443"/>
      <c r="P484" s="443"/>
      <c r="Q484" s="51"/>
      <c r="R484" s="51"/>
      <c r="S484" s="52">
        <f t="shared" si="3"/>
        <v>0</v>
      </c>
      <c r="T484" s="42"/>
      <c r="U484" s="49"/>
      <c r="V484" s="49"/>
      <c r="W484" s="42"/>
      <c r="X484" s="42"/>
      <c r="Y484" s="41"/>
    </row>
    <row r="485">
      <c r="A485" s="557"/>
      <c r="B485" s="513"/>
      <c r="C485" s="547"/>
      <c r="D485" s="558"/>
      <c r="E485" s="557"/>
      <c r="F485" s="558"/>
      <c r="G485" s="558"/>
      <c r="H485" s="558"/>
      <c r="I485" s="547" t="s">
        <v>67</v>
      </c>
      <c r="J485" s="550"/>
      <c r="K485" s="513"/>
      <c r="L485" s="547"/>
      <c r="M485" s="439"/>
      <c r="N485" s="547"/>
      <c r="O485" s="443"/>
      <c r="P485" s="443"/>
      <c r="Q485" s="51"/>
      <c r="R485" s="51"/>
      <c r="S485" s="52">
        <f t="shared" si="3"/>
        <v>0</v>
      </c>
      <c r="T485" s="42"/>
      <c r="U485" s="49"/>
      <c r="V485" s="49"/>
      <c r="W485" s="42"/>
      <c r="X485" s="42"/>
      <c r="Y485" s="41"/>
    </row>
    <row r="486">
      <c r="A486" s="557"/>
      <c r="B486" s="513"/>
      <c r="C486" s="547"/>
      <c r="D486" s="558"/>
      <c r="E486" s="557"/>
      <c r="F486" s="558"/>
      <c r="G486" s="558"/>
      <c r="H486" s="558"/>
      <c r="I486" s="547" t="s">
        <v>67</v>
      </c>
      <c r="J486" s="550"/>
      <c r="K486" s="513"/>
      <c r="L486" s="547"/>
      <c r="M486" s="439"/>
      <c r="N486" s="547"/>
      <c r="O486" s="443"/>
      <c r="P486" s="443"/>
      <c r="Q486" s="51"/>
      <c r="R486" s="51"/>
      <c r="S486" s="52">
        <f t="shared" si="3"/>
        <v>0</v>
      </c>
      <c r="T486" s="42"/>
      <c r="U486" s="49"/>
      <c r="V486" s="49"/>
      <c r="W486" s="42"/>
      <c r="X486" s="42"/>
      <c r="Y486" s="41"/>
    </row>
    <row r="487">
      <c r="A487" s="557"/>
      <c r="B487" s="513"/>
      <c r="C487" s="547"/>
      <c r="D487" s="558"/>
      <c r="E487" s="557"/>
      <c r="F487" s="558"/>
      <c r="G487" s="558"/>
      <c r="H487" s="558"/>
      <c r="I487" s="547" t="s">
        <v>67</v>
      </c>
      <c r="J487" s="550"/>
      <c r="K487" s="513"/>
      <c r="L487" s="547"/>
      <c r="M487" s="439"/>
      <c r="N487" s="547"/>
      <c r="O487" s="443"/>
      <c r="P487" s="443"/>
      <c r="Q487" s="51"/>
      <c r="R487" s="51"/>
      <c r="S487" s="52">
        <f t="shared" si="3"/>
        <v>0</v>
      </c>
      <c r="T487" s="42"/>
      <c r="U487" s="49"/>
      <c r="V487" s="49"/>
      <c r="W487" s="42"/>
      <c r="X487" s="42"/>
      <c r="Y487" s="41"/>
    </row>
    <row r="488">
      <c r="A488" s="557"/>
      <c r="B488" s="513"/>
      <c r="C488" s="547"/>
      <c r="D488" s="558"/>
      <c r="E488" s="557"/>
      <c r="F488" s="558"/>
      <c r="G488" s="558"/>
      <c r="H488" s="558"/>
      <c r="I488" s="547" t="s">
        <v>67</v>
      </c>
      <c r="J488" s="550"/>
      <c r="K488" s="513"/>
      <c r="L488" s="547"/>
      <c r="M488" s="439"/>
      <c r="N488" s="547"/>
      <c r="O488" s="443"/>
      <c r="P488" s="443"/>
      <c r="Q488" s="51"/>
      <c r="R488" s="51"/>
      <c r="S488" s="52">
        <f t="shared" si="3"/>
        <v>0</v>
      </c>
      <c r="T488" s="42"/>
      <c r="U488" s="49"/>
      <c r="V488" s="49"/>
      <c r="W488" s="42"/>
      <c r="X488" s="42"/>
      <c r="Y488" s="41"/>
    </row>
    <row r="489">
      <c r="A489" s="557"/>
      <c r="B489" s="513"/>
      <c r="C489" s="547"/>
      <c r="D489" s="558"/>
      <c r="E489" s="557"/>
      <c r="F489" s="558"/>
      <c r="G489" s="558"/>
      <c r="H489" s="558"/>
      <c r="I489" s="547" t="s">
        <v>67</v>
      </c>
      <c r="J489" s="550"/>
      <c r="K489" s="513"/>
      <c r="L489" s="547"/>
      <c r="M489" s="439"/>
      <c r="N489" s="547"/>
      <c r="O489" s="443"/>
      <c r="P489" s="443"/>
      <c r="Q489" s="51"/>
      <c r="R489" s="51"/>
      <c r="S489" s="52">
        <f t="shared" si="3"/>
        <v>0</v>
      </c>
      <c r="T489" s="42"/>
      <c r="U489" s="49"/>
      <c r="V489" s="49"/>
      <c r="W489" s="42"/>
      <c r="X489" s="42"/>
      <c r="Y489" s="41"/>
    </row>
    <row r="490">
      <c r="A490" s="557"/>
      <c r="B490" s="513"/>
      <c r="C490" s="547"/>
      <c r="D490" s="558"/>
      <c r="E490" s="557"/>
      <c r="F490" s="558"/>
      <c r="G490" s="558"/>
      <c r="H490" s="558"/>
      <c r="I490" s="547" t="s">
        <v>67</v>
      </c>
      <c r="J490" s="550"/>
      <c r="K490" s="513"/>
      <c r="L490" s="547"/>
      <c r="M490" s="439"/>
      <c r="N490" s="547"/>
      <c r="O490" s="443"/>
      <c r="P490" s="443"/>
      <c r="Q490" s="51"/>
      <c r="R490" s="51"/>
      <c r="S490" s="52">
        <f t="shared" si="3"/>
        <v>0</v>
      </c>
      <c r="T490" s="42"/>
      <c r="U490" s="49"/>
      <c r="V490" s="49"/>
      <c r="W490" s="42"/>
      <c r="X490" s="42"/>
      <c r="Y490" s="41"/>
    </row>
    <row r="491">
      <c r="A491" s="557"/>
      <c r="B491" s="513"/>
      <c r="C491" s="547"/>
      <c r="D491" s="558"/>
      <c r="E491" s="557"/>
      <c r="F491" s="558"/>
      <c r="G491" s="558"/>
      <c r="H491" s="558"/>
      <c r="I491" s="547" t="s">
        <v>67</v>
      </c>
      <c r="J491" s="550"/>
      <c r="K491" s="513"/>
      <c r="L491" s="547"/>
      <c r="M491" s="439"/>
      <c r="N491" s="547"/>
      <c r="O491" s="443"/>
      <c r="P491" s="443"/>
      <c r="Q491" s="51"/>
      <c r="R491" s="51"/>
      <c r="S491" s="52">
        <f t="shared" si="3"/>
        <v>0</v>
      </c>
      <c r="T491" s="42"/>
      <c r="U491" s="49"/>
      <c r="V491" s="49"/>
      <c r="W491" s="42"/>
      <c r="X491" s="42"/>
      <c r="Y491" s="41"/>
    </row>
    <row r="492">
      <c r="A492" s="557"/>
      <c r="B492" s="513"/>
      <c r="C492" s="547"/>
      <c r="D492" s="558"/>
      <c r="E492" s="557"/>
      <c r="F492" s="558"/>
      <c r="G492" s="558"/>
      <c r="H492" s="558"/>
      <c r="I492" s="547" t="s">
        <v>67</v>
      </c>
      <c r="J492" s="550"/>
      <c r="K492" s="513"/>
      <c r="L492" s="547"/>
      <c r="M492" s="439"/>
      <c r="N492" s="547"/>
      <c r="O492" s="443"/>
      <c r="P492" s="443"/>
      <c r="Q492" s="51"/>
      <c r="R492" s="51"/>
      <c r="S492" s="52">
        <f t="shared" si="3"/>
        <v>0</v>
      </c>
      <c r="T492" s="42"/>
      <c r="U492" s="49"/>
      <c r="V492" s="49"/>
      <c r="W492" s="42"/>
      <c r="X492" s="42"/>
      <c r="Y492" s="41"/>
    </row>
    <row r="493">
      <c r="A493" s="557"/>
      <c r="B493" s="513"/>
      <c r="C493" s="547"/>
      <c r="D493" s="558"/>
      <c r="E493" s="557"/>
      <c r="F493" s="558"/>
      <c r="G493" s="558"/>
      <c r="H493" s="558"/>
      <c r="I493" s="547" t="s">
        <v>67</v>
      </c>
      <c r="J493" s="550"/>
      <c r="K493" s="513"/>
      <c r="L493" s="547"/>
      <c r="M493" s="439"/>
      <c r="N493" s="547"/>
      <c r="O493" s="443"/>
      <c r="P493" s="443"/>
      <c r="Q493" s="51"/>
      <c r="R493" s="51"/>
      <c r="S493" s="52">
        <f t="shared" si="3"/>
        <v>0</v>
      </c>
      <c r="T493" s="42"/>
      <c r="U493" s="49"/>
      <c r="V493" s="49"/>
      <c r="W493" s="42"/>
      <c r="X493" s="42"/>
      <c r="Y493" s="41"/>
    </row>
    <row r="494">
      <c r="A494" s="557"/>
      <c r="B494" s="513"/>
      <c r="C494" s="547"/>
      <c r="D494" s="558"/>
      <c r="E494" s="557"/>
      <c r="F494" s="558"/>
      <c r="G494" s="558"/>
      <c r="H494" s="558"/>
      <c r="I494" s="547" t="s">
        <v>67</v>
      </c>
      <c r="J494" s="550"/>
      <c r="K494" s="513"/>
      <c r="L494" s="547"/>
      <c r="M494" s="439"/>
      <c r="N494" s="547"/>
      <c r="O494" s="443"/>
      <c r="P494" s="443"/>
      <c r="Q494" s="51"/>
      <c r="R494" s="51"/>
      <c r="S494" s="52">
        <f t="shared" si="3"/>
        <v>0</v>
      </c>
      <c r="T494" s="42"/>
      <c r="U494" s="49"/>
      <c r="V494" s="49"/>
      <c r="W494" s="42"/>
      <c r="X494" s="42"/>
      <c r="Y494" s="41"/>
    </row>
    <row r="495">
      <c r="A495" s="813"/>
      <c r="B495" s="813"/>
      <c r="C495" s="813"/>
      <c r="D495" s="813"/>
      <c r="E495" s="813"/>
      <c r="F495" s="813"/>
      <c r="G495" s="813"/>
      <c r="H495" s="813"/>
      <c r="I495" s="547" t="s">
        <v>67</v>
      </c>
      <c r="J495" s="813"/>
      <c r="K495" s="813"/>
      <c r="L495" s="813"/>
      <c r="M495" s="813"/>
      <c r="N495" s="813"/>
      <c r="O495" s="813"/>
      <c r="P495" s="813"/>
      <c r="S495" s="52">
        <f t="shared" si="3"/>
        <v>0</v>
      </c>
      <c r="T495" s="42"/>
    </row>
    <row r="496">
      <c r="A496" s="813"/>
      <c r="B496" s="813"/>
      <c r="C496" s="813"/>
      <c r="D496" s="813"/>
      <c r="E496" s="813"/>
      <c r="F496" s="813"/>
      <c r="G496" s="813"/>
      <c r="H496" s="813"/>
      <c r="I496" s="547" t="s">
        <v>67</v>
      </c>
      <c r="J496" s="813"/>
      <c r="K496" s="813"/>
      <c r="L496" s="813"/>
      <c r="M496" s="813"/>
      <c r="N496" s="813"/>
      <c r="O496" s="813"/>
      <c r="P496" s="813"/>
      <c r="S496" s="52">
        <f t="shared" si="3"/>
        <v>0</v>
      </c>
      <c r="T496" s="42"/>
    </row>
    <row r="497">
      <c r="A497" s="813"/>
      <c r="B497" s="813"/>
      <c r="C497" s="813"/>
      <c r="D497" s="813"/>
      <c r="E497" s="813"/>
      <c r="F497" s="813"/>
      <c r="G497" s="813"/>
      <c r="H497" s="813"/>
      <c r="I497" s="547" t="s">
        <v>67</v>
      </c>
      <c r="J497" s="813"/>
      <c r="K497" s="813"/>
      <c r="L497" s="813"/>
      <c r="M497" s="813"/>
      <c r="N497" s="813"/>
      <c r="O497" s="813"/>
      <c r="P497" s="813"/>
      <c r="S497" s="52">
        <f t="shared" si="3"/>
        <v>0</v>
      </c>
      <c r="T497" s="42"/>
    </row>
    <row r="498">
      <c r="A498" s="813"/>
      <c r="B498" s="813"/>
      <c r="C498" s="813"/>
      <c r="D498" s="813"/>
      <c r="E498" s="813"/>
      <c r="F498" s="813"/>
      <c r="G498" s="813"/>
      <c r="H498" s="813"/>
      <c r="I498" s="547" t="s">
        <v>67</v>
      </c>
      <c r="J498" s="813"/>
      <c r="K498" s="813"/>
      <c r="L498" s="813"/>
      <c r="M498" s="813"/>
      <c r="N498" s="813"/>
      <c r="O498" s="813"/>
      <c r="P498" s="813"/>
      <c r="S498" s="52">
        <f t="shared" si="3"/>
        <v>0</v>
      </c>
      <c r="T498" s="42"/>
    </row>
    <row r="499">
      <c r="A499" s="813"/>
      <c r="B499" s="813"/>
      <c r="C499" s="813"/>
      <c r="D499" s="813"/>
      <c r="E499" s="813"/>
      <c r="F499" s="813"/>
      <c r="G499" s="813"/>
      <c r="H499" s="813"/>
      <c r="I499" s="547" t="s">
        <v>67</v>
      </c>
      <c r="J499" s="813"/>
      <c r="K499" s="813"/>
      <c r="L499" s="813"/>
      <c r="M499" s="813"/>
      <c r="N499" s="813"/>
      <c r="O499" s="813"/>
      <c r="P499" s="813"/>
      <c r="S499" s="52">
        <f t="shared" si="3"/>
        <v>0</v>
      </c>
      <c r="T499" s="42"/>
    </row>
    <row r="500">
      <c r="A500" s="813"/>
      <c r="B500" s="813"/>
      <c r="C500" s="813"/>
      <c r="D500" s="813"/>
      <c r="E500" s="813"/>
      <c r="F500" s="813"/>
      <c r="G500" s="813"/>
      <c r="H500" s="813"/>
      <c r="I500" s="547" t="s">
        <v>67</v>
      </c>
      <c r="J500" s="813"/>
      <c r="K500" s="813"/>
      <c r="L500" s="813"/>
      <c r="M500" s="813"/>
      <c r="N500" s="813"/>
      <c r="O500" s="813"/>
      <c r="P500" s="813"/>
      <c r="S500" s="52">
        <f t="shared" si="3"/>
        <v>0</v>
      </c>
      <c r="T500" s="42"/>
    </row>
    <row r="501">
      <c r="A501" s="813"/>
      <c r="B501" s="813"/>
      <c r="C501" s="813"/>
      <c r="D501" s="813"/>
      <c r="E501" s="813"/>
      <c r="F501" s="813"/>
      <c r="G501" s="813"/>
      <c r="H501" s="813"/>
      <c r="I501" s="547" t="s">
        <v>67</v>
      </c>
      <c r="J501" s="813"/>
      <c r="K501" s="813"/>
      <c r="L501" s="813"/>
      <c r="M501" s="813"/>
      <c r="N501" s="813"/>
      <c r="O501" s="813"/>
      <c r="P501" s="813"/>
      <c r="S501" s="52">
        <f t="shared" si="3"/>
        <v>0</v>
      </c>
      <c r="T501" s="42"/>
    </row>
    <row r="502">
      <c r="A502" s="813"/>
      <c r="B502" s="813"/>
      <c r="C502" s="813"/>
      <c r="D502" s="813"/>
      <c r="E502" s="813"/>
      <c r="F502" s="813"/>
      <c r="G502" s="813"/>
      <c r="H502" s="813"/>
      <c r="I502" s="547" t="s">
        <v>67</v>
      </c>
      <c r="J502" s="813"/>
      <c r="K502" s="813"/>
      <c r="L502" s="813"/>
      <c r="M502" s="813"/>
      <c r="N502" s="813"/>
      <c r="O502" s="813"/>
      <c r="P502" s="813"/>
      <c r="S502" s="52">
        <f t="shared" si="3"/>
        <v>0</v>
      </c>
      <c r="T502" s="42"/>
    </row>
    <row r="503">
      <c r="A503" s="813"/>
      <c r="B503" s="813"/>
      <c r="C503" s="813"/>
      <c r="D503" s="813"/>
      <c r="E503" s="813"/>
      <c r="F503" s="813"/>
      <c r="G503" s="813"/>
      <c r="H503" s="813"/>
      <c r="I503" s="547" t="s">
        <v>67</v>
      </c>
      <c r="J503" s="813"/>
      <c r="K503" s="813"/>
      <c r="L503" s="813"/>
      <c r="M503" s="813"/>
      <c r="N503" s="813"/>
      <c r="O503" s="813"/>
      <c r="P503" s="813"/>
      <c r="S503" s="52">
        <f t="shared" si="3"/>
        <v>0</v>
      </c>
      <c r="T503" s="42"/>
    </row>
    <row r="504">
      <c r="A504" s="813"/>
      <c r="B504" s="813"/>
      <c r="C504" s="813"/>
      <c r="D504" s="813"/>
      <c r="E504" s="813"/>
      <c r="F504" s="813"/>
      <c r="G504" s="813"/>
      <c r="H504" s="813"/>
      <c r="I504" s="547" t="s">
        <v>67</v>
      </c>
      <c r="J504" s="813"/>
      <c r="K504" s="813"/>
      <c r="L504" s="813"/>
      <c r="M504" s="813"/>
      <c r="N504" s="813"/>
      <c r="O504" s="813"/>
      <c r="P504" s="813"/>
      <c r="S504" s="52">
        <f t="shared" si="3"/>
        <v>0</v>
      </c>
      <c r="T504" s="42"/>
    </row>
    <row r="505">
      <c r="A505" s="813"/>
      <c r="B505" s="813"/>
      <c r="C505" s="813"/>
      <c r="D505" s="813"/>
      <c r="E505" s="813"/>
      <c r="F505" s="813"/>
      <c r="G505" s="813"/>
      <c r="H505" s="813"/>
      <c r="I505" s="547" t="s">
        <v>67</v>
      </c>
      <c r="J505" s="813"/>
      <c r="K505" s="813"/>
      <c r="L505" s="813"/>
      <c r="M505" s="813"/>
      <c r="N505" s="813"/>
      <c r="O505" s="813"/>
      <c r="P505" s="813"/>
      <c r="S505" s="52">
        <f t="shared" si="3"/>
        <v>0</v>
      </c>
      <c r="T505" s="42"/>
    </row>
    <row r="506">
      <c r="A506" s="813"/>
      <c r="B506" s="813"/>
      <c r="C506" s="813"/>
      <c r="D506" s="813"/>
      <c r="E506" s="813"/>
      <c r="F506" s="813"/>
      <c r="G506" s="813"/>
      <c r="H506" s="813"/>
      <c r="I506" s="547" t="s">
        <v>67</v>
      </c>
      <c r="J506" s="813"/>
      <c r="K506" s="813"/>
      <c r="L506" s="813"/>
      <c r="M506" s="813"/>
      <c r="N506" s="813"/>
      <c r="O506" s="813"/>
      <c r="P506" s="813"/>
      <c r="S506" s="52">
        <f t="shared" si="3"/>
        <v>0</v>
      </c>
      <c r="T506" s="42"/>
    </row>
    <row r="507">
      <c r="A507" s="813"/>
      <c r="B507" s="813"/>
      <c r="C507" s="813"/>
      <c r="D507" s="813"/>
      <c r="E507" s="813"/>
      <c r="F507" s="813"/>
      <c r="G507" s="813"/>
      <c r="H507" s="813"/>
      <c r="I507" s="547" t="s">
        <v>67</v>
      </c>
      <c r="J507" s="813"/>
      <c r="K507" s="813"/>
      <c r="L507" s="813"/>
      <c r="M507" s="813"/>
      <c r="N507" s="813"/>
      <c r="O507" s="813"/>
      <c r="P507" s="813"/>
      <c r="S507" s="52">
        <f t="shared" si="3"/>
        <v>0</v>
      </c>
      <c r="T507" s="42"/>
    </row>
    <row r="508">
      <c r="A508" s="813"/>
      <c r="B508" s="813"/>
      <c r="C508" s="813"/>
      <c r="D508" s="813"/>
      <c r="E508" s="813"/>
      <c r="F508" s="813"/>
      <c r="G508" s="813"/>
      <c r="H508" s="813"/>
      <c r="I508" s="547" t="s">
        <v>67</v>
      </c>
      <c r="J508" s="813"/>
      <c r="K508" s="813"/>
      <c r="L508" s="813"/>
      <c r="M508" s="813"/>
      <c r="N508" s="813"/>
      <c r="O508" s="813"/>
      <c r="P508" s="813"/>
      <c r="S508" s="52">
        <f t="shared" si="3"/>
        <v>0</v>
      </c>
      <c r="T508" s="42"/>
    </row>
    <row r="509">
      <c r="A509" s="813"/>
      <c r="B509" s="813"/>
      <c r="C509" s="813"/>
      <c r="D509" s="813"/>
      <c r="E509" s="813"/>
      <c r="F509" s="813"/>
      <c r="G509" s="813"/>
      <c r="H509" s="813"/>
      <c r="I509" s="547" t="s">
        <v>67</v>
      </c>
      <c r="J509" s="813"/>
      <c r="K509" s="813"/>
      <c r="L509" s="813"/>
      <c r="M509" s="813"/>
      <c r="N509" s="813"/>
      <c r="O509" s="813"/>
      <c r="P509" s="813"/>
      <c r="S509" s="52">
        <f t="shared" si="3"/>
        <v>0</v>
      </c>
      <c r="T509" s="42"/>
    </row>
    <row r="510">
      <c r="A510" s="813"/>
      <c r="B510" s="813"/>
      <c r="C510" s="813"/>
      <c r="D510" s="813"/>
      <c r="E510" s="813"/>
      <c r="F510" s="813"/>
      <c r="G510" s="813"/>
      <c r="H510" s="813"/>
      <c r="I510" s="547" t="s">
        <v>67</v>
      </c>
      <c r="J510" s="813"/>
      <c r="K510" s="813"/>
      <c r="L510" s="813"/>
      <c r="M510" s="813"/>
      <c r="N510" s="813"/>
      <c r="O510" s="813"/>
      <c r="P510" s="813"/>
      <c r="S510" s="52">
        <f t="shared" si="3"/>
        <v>0</v>
      </c>
      <c r="T510" s="42"/>
    </row>
    <row r="511">
      <c r="A511" s="813"/>
      <c r="B511" s="813"/>
      <c r="C511" s="813"/>
      <c r="D511" s="813"/>
      <c r="E511" s="813"/>
      <c r="F511" s="813"/>
      <c r="G511" s="813"/>
      <c r="H511" s="813"/>
      <c r="I511" s="547" t="s">
        <v>67</v>
      </c>
      <c r="J511" s="813"/>
      <c r="K511" s="813"/>
      <c r="L511" s="813"/>
      <c r="M511" s="813"/>
      <c r="N511" s="813"/>
      <c r="O511" s="813"/>
      <c r="P511" s="813"/>
      <c r="S511" s="52">
        <f t="shared" si="3"/>
        <v>0</v>
      </c>
      <c r="T511" s="42"/>
    </row>
    <row r="512">
      <c r="A512" s="813"/>
      <c r="B512" s="813"/>
      <c r="C512" s="813"/>
      <c r="D512" s="813"/>
      <c r="E512" s="813"/>
      <c r="F512" s="813"/>
      <c r="G512" s="813"/>
      <c r="H512" s="813"/>
      <c r="I512" s="547" t="s">
        <v>67</v>
      </c>
      <c r="J512" s="813"/>
      <c r="K512" s="813"/>
      <c r="L512" s="813"/>
      <c r="M512" s="813"/>
      <c r="N512" s="813"/>
      <c r="O512" s="813"/>
      <c r="P512" s="813"/>
      <c r="S512" s="52">
        <f t="shared" si="3"/>
        <v>0</v>
      </c>
      <c r="T512" s="42"/>
    </row>
    <row r="513">
      <c r="A513" s="813"/>
      <c r="B513" s="813"/>
      <c r="C513" s="813"/>
      <c r="D513" s="813"/>
      <c r="E513" s="813"/>
      <c r="F513" s="813"/>
      <c r="G513" s="813"/>
      <c r="H513" s="813"/>
      <c r="I513" s="547" t="s">
        <v>67</v>
      </c>
      <c r="J513" s="813"/>
      <c r="K513" s="813"/>
      <c r="L513" s="813"/>
      <c r="M513" s="813"/>
      <c r="N513" s="813"/>
      <c r="O513" s="813"/>
      <c r="P513" s="813"/>
      <c r="S513" s="52">
        <f t="shared" si="3"/>
        <v>0</v>
      </c>
      <c r="T513" s="42"/>
    </row>
    <row r="514">
      <c r="A514" s="813"/>
      <c r="B514" s="813"/>
      <c r="C514" s="813"/>
      <c r="D514" s="813"/>
      <c r="E514" s="813"/>
      <c r="F514" s="813"/>
      <c r="G514" s="813"/>
      <c r="H514" s="813"/>
      <c r="I514" s="547" t="s">
        <v>67</v>
      </c>
      <c r="J514" s="813"/>
      <c r="K514" s="813"/>
      <c r="L514" s="813"/>
      <c r="M514" s="813"/>
      <c r="N514" s="813"/>
      <c r="O514" s="813"/>
      <c r="P514" s="813"/>
      <c r="S514" s="52">
        <f t="shared" si="3"/>
        <v>0</v>
      </c>
      <c r="T514" s="42"/>
    </row>
    <row r="515">
      <c r="A515" s="813"/>
      <c r="B515" s="813"/>
      <c r="C515" s="813"/>
      <c r="D515" s="813"/>
      <c r="E515" s="813"/>
      <c r="F515" s="813"/>
      <c r="G515" s="813"/>
      <c r="H515" s="813"/>
      <c r="I515" s="547" t="s">
        <v>67</v>
      </c>
      <c r="J515" s="813"/>
      <c r="K515" s="813"/>
      <c r="L515" s="813"/>
      <c r="M515" s="813"/>
      <c r="N515" s="813"/>
      <c r="O515" s="813"/>
      <c r="P515" s="813"/>
      <c r="S515" s="52">
        <f t="shared" si="3"/>
        <v>0</v>
      </c>
      <c r="T515" s="42"/>
    </row>
    <row r="516">
      <c r="A516" s="813"/>
      <c r="B516" s="813"/>
      <c r="C516" s="813"/>
      <c r="D516" s="813"/>
      <c r="E516" s="813"/>
      <c r="F516" s="813"/>
      <c r="G516" s="813"/>
      <c r="H516" s="813"/>
      <c r="I516" s="547" t="s">
        <v>67</v>
      </c>
      <c r="J516" s="813"/>
      <c r="K516" s="813"/>
      <c r="L516" s="813"/>
      <c r="M516" s="813"/>
      <c r="N516" s="813"/>
      <c r="O516" s="813"/>
      <c r="P516" s="813"/>
      <c r="S516" s="52">
        <f t="shared" si="3"/>
        <v>0</v>
      </c>
      <c r="T516" s="42"/>
    </row>
    <row r="517">
      <c r="A517" s="813"/>
      <c r="B517" s="813"/>
      <c r="C517" s="813"/>
      <c r="D517" s="813"/>
      <c r="E517" s="813"/>
      <c r="F517" s="813"/>
      <c r="G517" s="813"/>
      <c r="H517" s="813"/>
      <c r="I517" s="547" t="s">
        <v>67</v>
      </c>
      <c r="J517" s="813"/>
      <c r="K517" s="813"/>
      <c r="L517" s="813"/>
      <c r="M517" s="813"/>
      <c r="N517" s="813"/>
      <c r="O517" s="813"/>
      <c r="P517" s="813"/>
      <c r="S517" s="52">
        <f t="shared" si="3"/>
        <v>0</v>
      </c>
      <c r="T517" s="42"/>
    </row>
    <row r="518">
      <c r="A518" s="813"/>
      <c r="B518" s="813"/>
      <c r="C518" s="813"/>
      <c r="D518" s="813"/>
      <c r="E518" s="813"/>
      <c r="F518" s="813"/>
      <c r="G518" s="813"/>
      <c r="H518" s="813"/>
      <c r="I518" s="547" t="s">
        <v>67</v>
      </c>
      <c r="J518" s="813"/>
      <c r="K518" s="813"/>
      <c r="L518" s="813"/>
      <c r="M518" s="813"/>
      <c r="N518" s="813"/>
      <c r="O518" s="813"/>
      <c r="P518" s="813"/>
      <c r="S518" s="52">
        <f t="shared" si="3"/>
        <v>0</v>
      </c>
      <c r="T518" s="42"/>
    </row>
    <row r="519">
      <c r="A519" s="813"/>
      <c r="B519" s="813"/>
      <c r="C519" s="813"/>
      <c r="D519" s="813"/>
      <c r="E519" s="813"/>
      <c r="F519" s="813"/>
      <c r="G519" s="813"/>
      <c r="H519" s="813"/>
      <c r="I519" s="547" t="s">
        <v>67</v>
      </c>
      <c r="J519" s="813"/>
      <c r="K519" s="813"/>
      <c r="L519" s="813"/>
      <c r="M519" s="813"/>
      <c r="N519" s="813"/>
      <c r="O519" s="813"/>
      <c r="P519" s="813"/>
      <c r="S519" s="52">
        <f t="shared" si="3"/>
        <v>0</v>
      </c>
      <c r="T519" s="42"/>
    </row>
    <row r="520">
      <c r="A520" s="813"/>
      <c r="B520" s="813"/>
      <c r="C520" s="813"/>
      <c r="D520" s="813"/>
      <c r="E520" s="813"/>
      <c r="F520" s="813"/>
      <c r="G520" s="813"/>
      <c r="H520" s="813"/>
      <c r="I520" s="547" t="s">
        <v>67</v>
      </c>
      <c r="J520" s="813"/>
      <c r="K520" s="813"/>
      <c r="L520" s="813"/>
      <c r="M520" s="813"/>
      <c r="N520" s="813"/>
      <c r="O520" s="813"/>
      <c r="P520" s="813"/>
      <c r="S520" s="52">
        <f t="shared" si="3"/>
        <v>0</v>
      </c>
      <c r="T520" s="42"/>
    </row>
    <row r="521">
      <c r="A521" s="813"/>
      <c r="B521" s="813"/>
      <c r="C521" s="813"/>
      <c r="D521" s="813"/>
      <c r="E521" s="813"/>
      <c r="F521" s="813"/>
      <c r="G521" s="813"/>
      <c r="H521" s="813"/>
      <c r="I521" s="547" t="s">
        <v>67</v>
      </c>
      <c r="J521" s="813"/>
      <c r="K521" s="813"/>
      <c r="L521" s="813"/>
      <c r="M521" s="813"/>
      <c r="N521" s="813"/>
      <c r="O521" s="813"/>
      <c r="P521" s="813"/>
      <c r="S521" s="52">
        <f t="shared" si="3"/>
        <v>0</v>
      </c>
      <c r="T521" s="42"/>
    </row>
    <row r="522">
      <c r="A522" s="813"/>
      <c r="B522" s="813"/>
      <c r="C522" s="813"/>
      <c r="D522" s="813"/>
      <c r="E522" s="813"/>
      <c r="F522" s="813"/>
      <c r="G522" s="813"/>
      <c r="H522" s="813"/>
      <c r="I522" s="547" t="s">
        <v>67</v>
      </c>
      <c r="J522" s="813"/>
      <c r="K522" s="813"/>
      <c r="L522" s="813"/>
      <c r="M522" s="813"/>
      <c r="N522" s="813"/>
      <c r="O522" s="813"/>
      <c r="P522" s="813"/>
      <c r="S522" s="52">
        <f t="shared" si="3"/>
        <v>0</v>
      </c>
      <c r="T522" s="42"/>
    </row>
    <row r="523">
      <c r="A523" s="813"/>
      <c r="B523" s="813"/>
      <c r="C523" s="813"/>
      <c r="D523" s="813"/>
      <c r="E523" s="813"/>
      <c r="F523" s="813"/>
      <c r="G523" s="813"/>
      <c r="H523" s="813"/>
      <c r="I523" s="547" t="s">
        <v>67</v>
      </c>
      <c r="J523" s="813"/>
      <c r="K523" s="813"/>
      <c r="L523" s="813"/>
      <c r="M523" s="813"/>
      <c r="N523" s="813"/>
      <c r="O523" s="813"/>
      <c r="P523" s="813"/>
      <c r="S523" s="52">
        <f t="shared" si="3"/>
        <v>0</v>
      </c>
      <c r="T523" s="42"/>
    </row>
    <row r="524">
      <c r="A524" s="813"/>
      <c r="B524" s="813"/>
      <c r="C524" s="813"/>
      <c r="D524" s="813"/>
      <c r="E524" s="813"/>
      <c r="F524" s="813"/>
      <c r="G524" s="813"/>
      <c r="H524" s="813"/>
      <c r="I524" s="547" t="s">
        <v>67</v>
      </c>
      <c r="J524" s="813"/>
      <c r="K524" s="813"/>
      <c r="L524" s="813"/>
      <c r="M524" s="813"/>
      <c r="N524" s="813"/>
      <c r="O524" s="813"/>
      <c r="P524" s="813"/>
      <c r="S524" s="52">
        <f t="shared" si="3"/>
        <v>0</v>
      </c>
      <c r="T524" s="42"/>
    </row>
    <row r="525">
      <c r="A525" s="813"/>
      <c r="B525" s="813"/>
      <c r="C525" s="813"/>
      <c r="D525" s="813"/>
      <c r="E525" s="813"/>
      <c r="F525" s="813"/>
      <c r="G525" s="813"/>
      <c r="H525" s="813"/>
      <c r="I525" s="547" t="s">
        <v>67</v>
      </c>
      <c r="J525" s="813"/>
      <c r="K525" s="813"/>
      <c r="L525" s="813"/>
      <c r="M525" s="813"/>
      <c r="N525" s="813"/>
      <c r="O525" s="813"/>
      <c r="P525" s="813"/>
      <c r="S525" s="52">
        <f t="shared" si="3"/>
        <v>0</v>
      </c>
      <c r="T525" s="42"/>
    </row>
    <row r="526">
      <c r="A526" s="813"/>
      <c r="B526" s="813"/>
      <c r="C526" s="813"/>
      <c r="D526" s="813"/>
      <c r="E526" s="813"/>
      <c r="F526" s="813"/>
      <c r="G526" s="813"/>
      <c r="H526" s="813"/>
      <c r="I526" s="547" t="s">
        <v>67</v>
      </c>
      <c r="J526" s="813"/>
      <c r="K526" s="813"/>
      <c r="L526" s="813"/>
      <c r="M526" s="813"/>
      <c r="N526" s="813"/>
      <c r="O526" s="813"/>
      <c r="P526" s="813"/>
      <c r="S526" s="52">
        <f t="shared" si="3"/>
        <v>0</v>
      </c>
      <c r="T526" s="42"/>
    </row>
    <row r="527">
      <c r="A527" s="813"/>
      <c r="B527" s="813"/>
      <c r="C527" s="813"/>
      <c r="D527" s="813"/>
      <c r="E527" s="813"/>
      <c r="F527" s="813"/>
      <c r="G527" s="813"/>
      <c r="H527" s="813"/>
      <c r="I527" s="547" t="s">
        <v>67</v>
      </c>
      <c r="J527" s="813"/>
      <c r="K527" s="813"/>
      <c r="L527" s="813"/>
      <c r="M527" s="813"/>
      <c r="N527" s="813"/>
      <c r="O527" s="813"/>
      <c r="P527" s="813"/>
      <c r="S527" s="52">
        <f t="shared" si="3"/>
        <v>0</v>
      </c>
      <c r="T527" s="42"/>
    </row>
    <row r="528">
      <c r="A528" s="813"/>
      <c r="B528" s="813"/>
      <c r="C528" s="813"/>
      <c r="D528" s="813"/>
      <c r="E528" s="813"/>
      <c r="F528" s="813"/>
      <c r="G528" s="813"/>
      <c r="H528" s="813"/>
      <c r="I528" s="547" t="s">
        <v>67</v>
      </c>
      <c r="J528" s="813"/>
      <c r="K528" s="813"/>
      <c r="L528" s="813"/>
      <c r="M528" s="813"/>
      <c r="N528" s="813"/>
      <c r="O528" s="813"/>
      <c r="P528" s="813"/>
      <c r="S528" s="52">
        <f t="shared" si="3"/>
        <v>0</v>
      </c>
      <c r="T528" s="42"/>
    </row>
    <row r="529">
      <c r="A529" s="813"/>
      <c r="B529" s="813"/>
      <c r="C529" s="813"/>
      <c r="D529" s="813"/>
      <c r="E529" s="813"/>
      <c r="F529" s="813"/>
      <c r="G529" s="813"/>
      <c r="H529" s="813"/>
      <c r="I529" s="547" t="s">
        <v>67</v>
      </c>
      <c r="J529" s="813"/>
      <c r="K529" s="813"/>
      <c r="L529" s="813"/>
      <c r="M529" s="813"/>
      <c r="N529" s="813"/>
      <c r="O529" s="813"/>
      <c r="P529" s="813"/>
      <c r="S529" s="52">
        <f t="shared" si="3"/>
        <v>0</v>
      </c>
      <c r="T529" s="42"/>
    </row>
    <row r="530">
      <c r="A530" s="813"/>
      <c r="B530" s="813"/>
      <c r="C530" s="813"/>
      <c r="D530" s="813"/>
      <c r="E530" s="813"/>
      <c r="F530" s="813"/>
      <c r="G530" s="813"/>
      <c r="H530" s="813"/>
      <c r="I530" s="547" t="s">
        <v>67</v>
      </c>
      <c r="J530" s="813"/>
      <c r="K530" s="813"/>
      <c r="L530" s="813"/>
      <c r="M530" s="813"/>
      <c r="N530" s="813"/>
      <c r="O530" s="813"/>
      <c r="P530" s="813"/>
      <c r="S530" s="52">
        <f t="shared" si="3"/>
        <v>0</v>
      </c>
      <c r="T530" s="42"/>
    </row>
    <row r="531">
      <c r="A531" s="813"/>
      <c r="B531" s="813"/>
      <c r="C531" s="813"/>
      <c r="D531" s="813"/>
      <c r="E531" s="813"/>
      <c r="F531" s="813"/>
      <c r="G531" s="813"/>
      <c r="H531" s="813"/>
      <c r="I531" s="547" t="s">
        <v>67</v>
      </c>
      <c r="J531" s="813"/>
      <c r="K531" s="813"/>
      <c r="L531" s="813"/>
      <c r="M531" s="813"/>
      <c r="N531" s="813"/>
      <c r="O531" s="813"/>
      <c r="P531" s="813"/>
      <c r="S531" s="52">
        <f t="shared" si="3"/>
        <v>0</v>
      </c>
      <c r="T531" s="42"/>
    </row>
    <row r="532">
      <c r="A532" s="813"/>
      <c r="B532" s="813"/>
      <c r="C532" s="813"/>
      <c r="D532" s="813"/>
      <c r="E532" s="813"/>
      <c r="F532" s="813"/>
      <c r="G532" s="813"/>
      <c r="H532" s="813"/>
      <c r="I532" s="547" t="s">
        <v>67</v>
      </c>
      <c r="J532" s="813"/>
      <c r="K532" s="813"/>
      <c r="L532" s="813"/>
      <c r="M532" s="813"/>
      <c r="N532" s="813"/>
      <c r="O532" s="813"/>
      <c r="P532" s="813"/>
      <c r="S532" s="52">
        <f t="shared" si="3"/>
        <v>0</v>
      </c>
      <c r="T532" s="42"/>
    </row>
    <row r="533">
      <c r="A533" s="813"/>
      <c r="B533" s="813"/>
      <c r="C533" s="813"/>
      <c r="D533" s="813"/>
      <c r="E533" s="813"/>
      <c r="F533" s="813"/>
      <c r="G533" s="813"/>
      <c r="H533" s="813"/>
      <c r="I533" s="547" t="s">
        <v>67</v>
      </c>
      <c r="J533" s="813"/>
      <c r="K533" s="813"/>
      <c r="L533" s="813"/>
      <c r="M533" s="813"/>
      <c r="N533" s="813"/>
      <c r="O533" s="813"/>
      <c r="P533" s="813"/>
      <c r="S533" s="52">
        <f t="shared" si="3"/>
        <v>0</v>
      </c>
      <c r="T533" s="42"/>
    </row>
    <row r="534">
      <c r="A534" s="813"/>
      <c r="B534" s="813"/>
      <c r="C534" s="813"/>
      <c r="D534" s="813"/>
      <c r="E534" s="813"/>
      <c r="F534" s="813"/>
      <c r="G534" s="813"/>
      <c r="H534" s="813"/>
      <c r="I534" s="547" t="s">
        <v>67</v>
      </c>
      <c r="J534" s="813"/>
      <c r="K534" s="813"/>
      <c r="L534" s="813"/>
      <c r="M534" s="813"/>
      <c r="N534" s="813"/>
      <c r="O534" s="813"/>
      <c r="P534" s="813"/>
      <c r="S534" s="52">
        <f t="shared" si="3"/>
        <v>0</v>
      </c>
      <c r="T534" s="42"/>
    </row>
    <row r="535">
      <c r="A535" s="813"/>
      <c r="B535" s="813"/>
      <c r="C535" s="813"/>
      <c r="D535" s="813"/>
      <c r="E535" s="813"/>
      <c r="F535" s="813"/>
      <c r="G535" s="813"/>
      <c r="H535" s="813"/>
      <c r="I535" s="547" t="s">
        <v>67</v>
      </c>
      <c r="J535" s="813"/>
      <c r="K535" s="813"/>
      <c r="L535" s="813"/>
      <c r="M535" s="813"/>
      <c r="N535" s="813"/>
      <c r="O535" s="813"/>
      <c r="P535" s="813"/>
      <c r="S535" s="52">
        <f t="shared" si="3"/>
        <v>0</v>
      </c>
      <c r="T535" s="42"/>
    </row>
    <row r="536">
      <c r="I536" s="547" t="s">
        <v>67</v>
      </c>
      <c r="S536" s="52">
        <f t="shared" si="3"/>
        <v>0</v>
      </c>
      <c r="T536" s="42"/>
    </row>
    <row r="537">
      <c r="I537" s="547" t="s">
        <v>67</v>
      </c>
      <c r="S537" s="52">
        <f t="shared" si="3"/>
        <v>0</v>
      </c>
      <c r="T537" s="42"/>
    </row>
    <row r="538">
      <c r="I538" s="547" t="s">
        <v>67</v>
      </c>
      <c r="S538" s="52">
        <f t="shared" si="3"/>
        <v>0</v>
      </c>
      <c r="T538" s="42"/>
    </row>
    <row r="539">
      <c r="I539" s="547" t="s">
        <v>67</v>
      </c>
      <c r="S539" s="52">
        <f t="shared" si="3"/>
        <v>0</v>
      </c>
      <c r="T539" s="42"/>
    </row>
    <row r="540">
      <c r="I540" s="547" t="s">
        <v>67</v>
      </c>
      <c r="S540" s="52">
        <f t="shared" si="3"/>
        <v>0</v>
      </c>
      <c r="T540" s="42"/>
    </row>
    <row r="541">
      <c r="I541" s="547" t="s">
        <v>67</v>
      </c>
      <c r="S541" s="52">
        <f t="shared" si="3"/>
        <v>0</v>
      </c>
      <c r="T541" s="42"/>
    </row>
    <row r="542">
      <c r="I542" s="547" t="s">
        <v>67</v>
      </c>
      <c r="S542" s="52">
        <f t="shared" si="3"/>
        <v>0</v>
      </c>
      <c r="T542" s="42"/>
    </row>
    <row r="543">
      <c r="I543" s="547" t="s">
        <v>67</v>
      </c>
      <c r="S543" s="52">
        <f t="shared" si="3"/>
        <v>0</v>
      </c>
      <c r="T543" s="42"/>
    </row>
    <row r="544">
      <c r="I544" s="547" t="s">
        <v>67</v>
      </c>
      <c r="S544" s="52">
        <f t="shared" si="3"/>
        <v>0</v>
      </c>
      <c r="T544" s="42"/>
    </row>
    <row r="545">
      <c r="I545" s="547" t="s">
        <v>67</v>
      </c>
      <c r="S545" s="52">
        <f t="shared" si="3"/>
        <v>0</v>
      </c>
      <c r="T545" s="42"/>
    </row>
    <row r="546">
      <c r="I546" s="547" t="s">
        <v>67</v>
      </c>
      <c r="S546" s="52">
        <f t="shared" si="3"/>
        <v>0</v>
      </c>
      <c r="T546" s="42"/>
    </row>
    <row r="547">
      <c r="I547" s="547" t="s">
        <v>67</v>
      </c>
      <c r="S547" s="52">
        <f t="shared" si="3"/>
        <v>0</v>
      </c>
      <c r="T547" s="42"/>
    </row>
    <row r="548">
      <c r="I548" s="547" t="s">
        <v>67</v>
      </c>
      <c r="S548" s="52">
        <f t="shared" si="3"/>
        <v>0</v>
      </c>
      <c r="T548" s="42"/>
    </row>
    <row r="549">
      <c r="I549" s="547" t="s">
        <v>67</v>
      </c>
      <c r="S549" s="52">
        <f t="shared" si="3"/>
        <v>0</v>
      </c>
      <c r="T549" s="42"/>
    </row>
    <row r="550">
      <c r="I550" s="547" t="s">
        <v>67</v>
      </c>
      <c r="S550" s="52">
        <f t="shared" si="3"/>
        <v>0</v>
      </c>
      <c r="T550" s="42"/>
    </row>
    <row r="551">
      <c r="I551" s="547" t="s">
        <v>67</v>
      </c>
      <c r="S551" s="52">
        <f t="shared" si="3"/>
        <v>0</v>
      </c>
      <c r="T551" s="42"/>
    </row>
    <row r="552">
      <c r="I552" s="547" t="s">
        <v>67</v>
      </c>
      <c r="S552" s="52">
        <f t="shared" si="3"/>
        <v>0</v>
      </c>
      <c r="T552" s="42"/>
    </row>
    <row r="553">
      <c r="I553" s="547" t="s">
        <v>67</v>
      </c>
      <c r="S553" s="52">
        <f t="shared" si="3"/>
        <v>0</v>
      </c>
      <c r="T553" s="42"/>
    </row>
    <row r="554">
      <c r="I554" s="547" t="s">
        <v>67</v>
      </c>
      <c r="S554" s="52">
        <f t="shared" si="3"/>
        <v>0</v>
      </c>
      <c r="T554" s="42"/>
    </row>
    <row r="555">
      <c r="I555" s="547" t="s">
        <v>67</v>
      </c>
      <c r="S555" s="52">
        <f t="shared" si="3"/>
        <v>0</v>
      </c>
      <c r="T555" s="42"/>
    </row>
    <row r="556">
      <c r="I556" s="547" t="s">
        <v>67</v>
      </c>
      <c r="S556" s="52">
        <f t="shared" si="3"/>
        <v>0</v>
      </c>
      <c r="T556" s="42"/>
    </row>
    <row r="557">
      <c r="I557" s="547" t="s">
        <v>67</v>
      </c>
      <c r="S557" s="52">
        <f t="shared" si="3"/>
        <v>0</v>
      </c>
      <c r="T557" s="42"/>
    </row>
    <row r="558">
      <c r="I558" s="547" t="s">
        <v>67</v>
      </c>
      <c r="S558" s="52">
        <f t="shared" si="3"/>
        <v>0</v>
      </c>
      <c r="T558" s="42"/>
    </row>
    <row r="559">
      <c r="I559" s="547" t="s">
        <v>67</v>
      </c>
      <c r="S559" s="52">
        <f t="shared" si="3"/>
        <v>0</v>
      </c>
      <c r="T559" s="42"/>
    </row>
    <row r="560">
      <c r="I560" s="547" t="s">
        <v>67</v>
      </c>
      <c r="S560" s="52">
        <f t="shared" si="3"/>
        <v>0</v>
      </c>
      <c r="T560" s="42"/>
    </row>
    <row r="561">
      <c r="I561" s="547" t="s">
        <v>67</v>
      </c>
      <c r="S561" s="52">
        <f t="shared" si="3"/>
        <v>0</v>
      </c>
      <c r="T561" s="42"/>
    </row>
    <row r="562">
      <c r="I562" s="547" t="s">
        <v>67</v>
      </c>
      <c r="S562" s="52">
        <f t="shared" si="3"/>
        <v>0</v>
      </c>
      <c r="T562" s="42"/>
    </row>
    <row r="563">
      <c r="I563" s="547" t="s">
        <v>67</v>
      </c>
      <c r="S563" s="52">
        <f t="shared" si="3"/>
        <v>0</v>
      </c>
      <c r="T563" s="42"/>
    </row>
    <row r="564">
      <c r="I564" s="547" t="s">
        <v>67</v>
      </c>
      <c r="S564" s="52">
        <f t="shared" si="3"/>
        <v>0</v>
      </c>
      <c r="T564" s="42"/>
    </row>
    <row r="565">
      <c r="I565" s="547" t="s">
        <v>67</v>
      </c>
      <c r="S565" s="52">
        <f t="shared" si="3"/>
        <v>0</v>
      </c>
      <c r="T565" s="42"/>
    </row>
    <row r="566">
      <c r="I566" s="547" t="s">
        <v>67</v>
      </c>
      <c r="S566" s="52">
        <f t="shared" si="3"/>
        <v>0</v>
      </c>
      <c r="T566" s="42"/>
    </row>
    <row r="567">
      <c r="I567" s="547" t="s">
        <v>67</v>
      </c>
      <c r="S567" s="52">
        <f t="shared" si="3"/>
        <v>0</v>
      </c>
      <c r="T567" s="42"/>
    </row>
    <row r="568">
      <c r="I568" s="547" t="s">
        <v>67</v>
      </c>
      <c r="S568" s="52">
        <f t="shared" si="3"/>
        <v>0</v>
      </c>
      <c r="T568" s="42"/>
    </row>
    <row r="569">
      <c r="I569" s="547" t="s">
        <v>67</v>
      </c>
      <c r="S569" s="52">
        <f t="shared" si="3"/>
        <v>0</v>
      </c>
      <c r="T569" s="42"/>
    </row>
    <row r="570">
      <c r="I570" s="547" t="s">
        <v>67</v>
      </c>
      <c r="S570" s="52">
        <f t="shared" si="3"/>
        <v>0</v>
      </c>
      <c r="T570" s="42"/>
    </row>
    <row r="571">
      <c r="I571" s="547" t="s">
        <v>67</v>
      </c>
      <c r="S571" s="52">
        <f t="shared" si="3"/>
        <v>0</v>
      </c>
      <c r="T571" s="42"/>
    </row>
    <row r="572">
      <c r="I572" s="547" t="s">
        <v>67</v>
      </c>
      <c r="S572" s="52">
        <f t="shared" si="3"/>
        <v>0</v>
      </c>
      <c r="T572" s="42"/>
    </row>
    <row r="573">
      <c r="I573" s="547" t="s">
        <v>67</v>
      </c>
      <c r="S573" s="52">
        <f t="shared" si="3"/>
        <v>0</v>
      </c>
      <c r="T573" s="42"/>
    </row>
    <row r="574">
      <c r="I574" s="547" t="s">
        <v>67</v>
      </c>
      <c r="S574" s="52">
        <f t="shared" si="3"/>
        <v>0</v>
      </c>
      <c r="T574" s="42"/>
    </row>
    <row r="575">
      <c r="I575" s="547" t="s">
        <v>67</v>
      </c>
      <c r="S575" s="52">
        <f t="shared" si="3"/>
        <v>0</v>
      </c>
      <c r="T575" s="42"/>
    </row>
    <row r="576">
      <c r="I576" s="547" t="s">
        <v>67</v>
      </c>
      <c r="S576" s="52">
        <f t="shared" si="3"/>
        <v>0</v>
      </c>
      <c r="T576" s="42"/>
    </row>
    <row r="577">
      <c r="I577" s="547" t="s">
        <v>67</v>
      </c>
      <c r="S577" s="52">
        <f t="shared" si="3"/>
        <v>0</v>
      </c>
      <c r="T577" s="42"/>
    </row>
    <row r="578">
      <c r="I578" s="547" t="s">
        <v>67</v>
      </c>
      <c r="S578" s="52">
        <f t="shared" si="3"/>
        <v>0</v>
      </c>
      <c r="T578" s="42"/>
    </row>
    <row r="579">
      <c r="I579" s="547" t="s">
        <v>67</v>
      </c>
      <c r="S579" s="52">
        <f t="shared" si="3"/>
        <v>0</v>
      </c>
      <c r="T579" s="42"/>
    </row>
    <row r="580">
      <c r="I580" s="547" t="s">
        <v>67</v>
      </c>
      <c r="S580" s="52">
        <f t="shared" si="3"/>
        <v>0</v>
      </c>
      <c r="T580" s="42"/>
    </row>
    <row r="581">
      <c r="I581" s="547" t="s">
        <v>67</v>
      </c>
      <c r="S581" s="52">
        <f t="shared" si="3"/>
        <v>0</v>
      </c>
      <c r="T581" s="42"/>
    </row>
    <row r="582">
      <c r="I582" s="547" t="s">
        <v>67</v>
      </c>
      <c r="S582" s="52">
        <f t="shared" si="3"/>
        <v>0</v>
      </c>
      <c r="T582" s="42"/>
    </row>
    <row r="583">
      <c r="I583" s="547" t="s">
        <v>67</v>
      </c>
      <c r="S583" s="52">
        <f t="shared" si="3"/>
        <v>0</v>
      </c>
      <c r="T583" s="42"/>
    </row>
    <row r="584">
      <c r="I584" s="547" t="s">
        <v>67</v>
      </c>
      <c r="S584" s="52">
        <f t="shared" si="3"/>
        <v>0</v>
      </c>
      <c r="T584" s="42"/>
    </row>
    <row r="585">
      <c r="I585" s="547" t="s">
        <v>67</v>
      </c>
      <c r="S585" s="52">
        <f t="shared" si="3"/>
        <v>0</v>
      </c>
      <c r="T585" s="42"/>
    </row>
    <row r="586">
      <c r="I586" s="547" t="s">
        <v>67</v>
      </c>
      <c r="S586" s="52">
        <f t="shared" si="3"/>
        <v>0</v>
      </c>
      <c r="T586" s="42"/>
    </row>
    <row r="587">
      <c r="I587" s="547" t="s">
        <v>67</v>
      </c>
      <c r="S587" s="52">
        <f t="shared" si="3"/>
        <v>0</v>
      </c>
      <c r="T587" s="42"/>
    </row>
    <row r="588">
      <c r="I588" s="547" t="s">
        <v>67</v>
      </c>
      <c r="S588" s="52">
        <f t="shared" si="3"/>
        <v>0</v>
      </c>
      <c r="T588" s="42"/>
    </row>
    <row r="589">
      <c r="I589" s="547" t="s">
        <v>67</v>
      </c>
      <c r="S589" s="52">
        <f t="shared" si="3"/>
        <v>0</v>
      </c>
      <c r="T589" s="42"/>
    </row>
    <row r="590">
      <c r="I590" s="547" t="s">
        <v>67</v>
      </c>
      <c r="S590" s="52">
        <f t="shared" si="3"/>
        <v>0</v>
      </c>
      <c r="T590" s="42"/>
    </row>
    <row r="591">
      <c r="I591" s="547" t="s">
        <v>67</v>
      </c>
      <c r="S591" s="52">
        <f t="shared" si="3"/>
        <v>0</v>
      </c>
      <c r="T591" s="42"/>
    </row>
    <row r="592">
      <c r="I592" s="547" t="s">
        <v>67</v>
      </c>
      <c r="S592" s="52">
        <f t="shared" si="3"/>
        <v>0</v>
      </c>
      <c r="T592" s="42"/>
    </row>
    <row r="593">
      <c r="I593" s="547" t="s">
        <v>67</v>
      </c>
      <c r="S593" s="52">
        <f t="shared" si="3"/>
        <v>0</v>
      </c>
      <c r="T593" s="42"/>
    </row>
    <row r="594">
      <c r="I594" s="547" t="s">
        <v>67</v>
      </c>
      <c r="S594" s="52">
        <f t="shared" si="3"/>
        <v>0</v>
      </c>
      <c r="T594" s="42"/>
    </row>
    <row r="595">
      <c r="I595" s="547" t="s">
        <v>67</v>
      </c>
      <c r="S595" s="52">
        <f t="shared" si="3"/>
        <v>0</v>
      </c>
      <c r="T595" s="42"/>
    </row>
    <row r="596">
      <c r="I596" s="547" t="s">
        <v>67</v>
      </c>
      <c r="S596" s="52">
        <f t="shared" si="3"/>
        <v>0</v>
      </c>
      <c r="T596" s="42"/>
    </row>
    <row r="597">
      <c r="I597" s="547" t="s">
        <v>67</v>
      </c>
      <c r="S597" s="52">
        <f t="shared" si="3"/>
        <v>0</v>
      </c>
      <c r="T597" s="42"/>
    </row>
    <row r="598">
      <c r="I598" s="547" t="s">
        <v>67</v>
      </c>
      <c r="S598" s="52">
        <f t="shared" si="3"/>
        <v>0</v>
      </c>
      <c r="T598" s="42"/>
    </row>
    <row r="599">
      <c r="I599" s="547" t="s">
        <v>67</v>
      </c>
      <c r="S599" s="52">
        <f t="shared" si="3"/>
        <v>0</v>
      </c>
      <c r="T599" s="42"/>
    </row>
    <row r="600">
      <c r="I600" s="547" t="s">
        <v>67</v>
      </c>
      <c r="S600" s="52">
        <f t="shared" si="3"/>
        <v>0</v>
      </c>
      <c r="T600" s="42"/>
    </row>
    <row r="601">
      <c r="I601" s="547" t="s">
        <v>67</v>
      </c>
      <c r="S601" s="52">
        <f t="shared" si="3"/>
        <v>0</v>
      </c>
      <c r="T601" s="42"/>
    </row>
    <row r="602">
      <c r="I602" s="547" t="s">
        <v>67</v>
      </c>
      <c r="S602" s="52">
        <f t="shared" si="3"/>
        <v>0</v>
      </c>
      <c r="T602" s="42"/>
    </row>
    <row r="603">
      <c r="I603" s="547" t="s">
        <v>67</v>
      </c>
      <c r="S603" s="52">
        <f t="shared" si="3"/>
        <v>0</v>
      </c>
      <c r="T603" s="42"/>
    </row>
    <row r="604">
      <c r="I604" s="547" t="s">
        <v>67</v>
      </c>
      <c r="S604" s="52">
        <f t="shared" si="3"/>
        <v>0</v>
      </c>
      <c r="T604" s="42"/>
    </row>
    <row r="605">
      <c r="I605" s="547" t="s">
        <v>67</v>
      </c>
      <c r="S605" s="52">
        <f t="shared" si="3"/>
        <v>0</v>
      </c>
      <c r="T605" s="42"/>
    </row>
    <row r="606">
      <c r="I606" s="547" t="s">
        <v>67</v>
      </c>
      <c r="S606" s="52">
        <f t="shared" si="3"/>
        <v>0</v>
      </c>
      <c r="T606" s="42"/>
    </row>
    <row r="607">
      <c r="I607" s="547" t="s">
        <v>67</v>
      </c>
      <c r="S607" s="52">
        <f t="shared" si="3"/>
        <v>0</v>
      </c>
      <c r="T607" s="42"/>
    </row>
    <row r="608">
      <c r="I608" s="547" t="s">
        <v>67</v>
      </c>
      <c r="S608" s="52">
        <f t="shared" si="3"/>
        <v>0</v>
      </c>
      <c r="T608" s="42"/>
    </row>
    <row r="609">
      <c r="I609" s="547" t="s">
        <v>67</v>
      </c>
      <c r="S609" s="52">
        <f t="shared" si="3"/>
        <v>0</v>
      </c>
      <c r="T609" s="42"/>
    </row>
    <row r="610">
      <c r="I610" s="547" t="s">
        <v>67</v>
      </c>
      <c r="S610" s="52">
        <f t="shared" si="3"/>
        <v>0</v>
      </c>
      <c r="T610" s="42"/>
    </row>
    <row r="611">
      <c r="I611" s="547" t="s">
        <v>67</v>
      </c>
      <c r="S611" s="52">
        <f t="shared" si="3"/>
        <v>0</v>
      </c>
      <c r="T611" s="42"/>
    </row>
    <row r="612">
      <c r="I612" s="547" t="s">
        <v>67</v>
      </c>
      <c r="S612" s="52">
        <f t="shared" si="3"/>
        <v>0</v>
      </c>
      <c r="T612" s="42"/>
    </row>
    <row r="613">
      <c r="I613" s="547" t="s">
        <v>67</v>
      </c>
      <c r="S613" s="52">
        <f t="shared" si="3"/>
        <v>0</v>
      </c>
      <c r="T613" s="42"/>
    </row>
    <row r="614">
      <c r="I614" s="547" t="s">
        <v>67</v>
      </c>
      <c r="S614" s="52">
        <f t="shared" si="3"/>
        <v>0</v>
      </c>
      <c r="T614" s="42"/>
    </row>
    <row r="615">
      <c r="I615" s="547" t="s">
        <v>67</v>
      </c>
      <c r="S615" s="52">
        <f t="shared" si="3"/>
        <v>0</v>
      </c>
      <c r="T615" s="42"/>
    </row>
    <row r="616">
      <c r="I616" s="547" t="s">
        <v>67</v>
      </c>
      <c r="S616" s="52">
        <f t="shared" si="3"/>
        <v>0</v>
      </c>
      <c r="T616" s="42"/>
    </row>
    <row r="617">
      <c r="I617" s="547" t="s">
        <v>67</v>
      </c>
      <c r="S617" s="52">
        <f t="shared" si="3"/>
        <v>0</v>
      </c>
      <c r="T617" s="42"/>
    </row>
    <row r="618">
      <c r="I618" s="547" t="s">
        <v>67</v>
      </c>
      <c r="S618" s="52">
        <f t="shared" si="3"/>
        <v>0</v>
      </c>
      <c r="T618" s="42"/>
    </row>
    <row r="619">
      <c r="I619" s="547" t="s">
        <v>67</v>
      </c>
      <c r="S619" s="52">
        <f t="shared" si="3"/>
        <v>0</v>
      </c>
      <c r="T619" s="42"/>
    </row>
    <row r="620">
      <c r="I620" s="547" t="s">
        <v>67</v>
      </c>
      <c r="S620" s="52">
        <f t="shared" si="3"/>
        <v>0</v>
      </c>
      <c r="T620" s="42"/>
    </row>
    <row r="621">
      <c r="I621" s="547" t="s">
        <v>67</v>
      </c>
      <c r="S621" s="52">
        <f t="shared" si="3"/>
        <v>0</v>
      </c>
      <c r="T621" s="42"/>
    </row>
    <row r="622">
      <c r="I622" s="547" t="s">
        <v>67</v>
      </c>
      <c r="S622" s="52">
        <f t="shared" si="3"/>
        <v>0</v>
      </c>
      <c r="T622" s="42"/>
    </row>
    <row r="623">
      <c r="I623" s="547" t="s">
        <v>67</v>
      </c>
      <c r="S623" s="52">
        <f t="shared" si="3"/>
        <v>0</v>
      </c>
      <c r="T623" s="42"/>
    </row>
    <row r="624">
      <c r="I624" s="547" t="s">
        <v>67</v>
      </c>
      <c r="S624" s="52">
        <f t="shared" si="3"/>
        <v>0</v>
      </c>
      <c r="T624" s="42"/>
    </row>
    <row r="625">
      <c r="I625" s="547" t="s">
        <v>67</v>
      </c>
      <c r="S625" s="52">
        <f t="shared" si="3"/>
        <v>0</v>
      </c>
      <c r="T625" s="42"/>
    </row>
    <row r="626">
      <c r="I626" s="547" t="s">
        <v>67</v>
      </c>
      <c r="S626" s="52">
        <f t="shared" si="3"/>
        <v>0</v>
      </c>
      <c r="T626" s="42"/>
    </row>
    <row r="627">
      <c r="I627" s="547" t="s">
        <v>67</v>
      </c>
      <c r="S627" s="52">
        <f t="shared" si="3"/>
        <v>0</v>
      </c>
      <c r="T627" s="42"/>
    </row>
    <row r="628">
      <c r="I628" s="547" t="s">
        <v>67</v>
      </c>
      <c r="S628" s="52">
        <f t="shared" si="3"/>
        <v>0</v>
      </c>
      <c r="T628" s="42"/>
    </row>
    <row r="629">
      <c r="I629" s="547" t="s">
        <v>67</v>
      </c>
      <c r="S629" s="52">
        <f t="shared" si="3"/>
        <v>0</v>
      </c>
      <c r="T629" s="42"/>
    </row>
    <row r="630">
      <c r="I630" s="547" t="s">
        <v>67</v>
      </c>
      <c r="S630" s="52">
        <f t="shared" si="3"/>
        <v>0</v>
      </c>
      <c r="T630" s="42"/>
    </row>
    <row r="631">
      <c r="I631" s="547" t="s">
        <v>67</v>
      </c>
      <c r="S631" s="52">
        <f t="shared" si="3"/>
        <v>0</v>
      </c>
      <c r="T631" s="42"/>
    </row>
    <row r="632">
      <c r="S632" s="52">
        <f t="shared" si="3"/>
        <v>0</v>
      </c>
      <c r="T632" s="42"/>
    </row>
    <row r="633">
      <c r="S633" s="52">
        <f t="shared" si="3"/>
        <v>0</v>
      </c>
      <c r="T633" s="42"/>
    </row>
    <row r="634">
      <c r="S634" s="52">
        <f t="shared" si="3"/>
        <v>0</v>
      </c>
      <c r="T634" s="42"/>
    </row>
    <row r="635">
      <c r="S635" s="52">
        <f t="shared" si="3"/>
        <v>0</v>
      </c>
      <c r="T635" s="42"/>
    </row>
    <row r="636">
      <c r="S636" s="52">
        <f t="shared" si="3"/>
        <v>0</v>
      </c>
      <c r="T636" s="42"/>
    </row>
    <row r="637">
      <c r="S637" s="52">
        <f t="shared" si="3"/>
        <v>0</v>
      </c>
      <c r="T637" s="42"/>
    </row>
    <row r="638">
      <c r="S638" s="52">
        <f t="shared" si="3"/>
        <v>0</v>
      </c>
      <c r="T638" s="42"/>
    </row>
    <row r="639">
      <c r="S639" s="52">
        <f t="shared" si="3"/>
        <v>0</v>
      </c>
      <c r="T639" s="42"/>
    </row>
    <row r="640">
      <c r="S640" s="52">
        <f t="shared" si="3"/>
        <v>0</v>
      </c>
      <c r="T640" s="42"/>
    </row>
    <row r="641">
      <c r="S641" s="52">
        <f t="shared" si="3"/>
        <v>0</v>
      </c>
      <c r="T641" s="42"/>
    </row>
    <row r="642">
      <c r="S642" s="52">
        <f t="shared" si="3"/>
        <v>0</v>
      </c>
      <c r="T642" s="42"/>
    </row>
    <row r="643">
      <c r="S643" s="52">
        <f t="shared" si="3"/>
        <v>0</v>
      </c>
      <c r="T643" s="42"/>
    </row>
    <row r="644">
      <c r="S644" s="52">
        <f t="shared" si="3"/>
        <v>0</v>
      </c>
      <c r="T644" s="42"/>
    </row>
    <row r="645">
      <c r="S645" s="52">
        <f t="shared" si="3"/>
        <v>0</v>
      </c>
      <c r="T645" s="42"/>
    </row>
    <row r="646">
      <c r="S646" s="52">
        <f t="shared" si="3"/>
        <v>0</v>
      </c>
      <c r="T646" s="42"/>
    </row>
    <row r="647">
      <c r="S647" s="52">
        <f t="shared" si="3"/>
        <v>0</v>
      </c>
      <c r="T647" s="42"/>
    </row>
    <row r="648">
      <c r="S648" s="52">
        <f t="shared" si="3"/>
        <v>0</v>
      </c>
      <c r="T648" s="42"/>
    </row>
    <row r="649">
      <c r="S649" s="52">
        <f t="shared" si="3"/>
        <v>0</v>
      </c>
      <c r="T649" s="42"/>
    </row>
    <row r="650">
      <c r="S650" s="52">
        <f t="shared" si="3"/>
        <v>0</v>
      </c>
      <c r="T650" s="42"/>
    </row>
    <row r="651">
      <c r="S651" s="52">
        <f t="shared" si="3"/>
        <v>0</v>
      </c>
      <c r="T651" s="42"/>
    </row>
    <row r="652">
      <c r="S652" s="52">
        <f t="shared" si="3"/>
        <v>0</v>
      </c>
      <c r="T652" s="42"/>
    </row>
    <row r="653">
      <c r="S653" s="52">
        <f t="shared" si="3"/>
        <v>0</v>
      </c>
      <c r="T653" s="42"/>
    </row>
    <row r="654">
      <c r="S654" s="52">
        <f t="shared" si="3"/>
        <v>0</v>
      </c>
      <c r="T654" s="42"/>
    </row>
    <row r="655">
      <c r="S655" s="52">
        <f t="shared" si="3"/>
        <v>0</v>
      </c>
      <c r="T655" s="42"/>
    </row>
    <row r="656">
      <c r="S656" s="52">
        <f t="shared" si="3"/>
        <v>0</v>
      </c>
      <c r="T656" s="42"/>
    </row>
    <row r="657">
      <c r="S657" s="52">
        <f t="shared" si="3"/>
        <v>0</v>
      </c>
      <c r="T657" s="42"/>
    </row>
  </sheetData>
  <dataValidations>
    <dataValidation type="list" allowBlank="1" showErrorMessage="1" sqref="T27:T32 T64:T66 T79 T84:T89 T92:T98 T100:T102 T112 T114:T169 T171:T177 T179:T276 T278:T657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5:T13 T15:T26 T33:T63 T67:T71 T73:T78 T80:T83 T90 T99 T103:T111 T113 T277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14 T91 T170">
      <formula1>"Tf/BRI,Midtrans,Saldo Aplikasi,Bonus Aplikasi,Bonus Unsubscribe,Bonus Mitra,Bonus Take Over,(Refund) Tf/BRI,(Refund) Midtrans,Kompensasi Case 12 Juni,Transaksi Gantung BRI,Kompensasi Upgrade,Bonus Clipper,Akun Testing"</formula1>
    </dataValidation>
    <dataValidation type="list" allowBlank="1" showErrorMessage="1" sqref="T72 T178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drawing r:id="rId2"/>
  <legacyDrawing r:id="rId3"/>
  <tableParts count="11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7.88"/>
    <col customWidth="1" min="3" max="3" width="35.25"/>
    <col customWidth="1" min="4" max="4" width="13.0"/>
    <col customWidth="1" min="5" max="5" width="24.25"/>
  </cols>
  <sheetData>
    <row r="1" ht="7.5" customHeight="1">
      <c r="A1" s="600"/>
      <c r="B1" s="601"/>
      <c r="C1" s="600"/>
      <c r="D1" s="600"/>
      <c r="E1" s="600"/>
    </row>
    <row r="2">
      <c r="A2" s="602"/>
      <c r="B2" s="603" t="s">
        <v>10624</v>
      </c>
      <c r="C2" s="604"/>
      <c r="D2" s="602"/>
      <c r="E2" s="602"/>
    </row>
    <row r="3">
      <c r="A3" s="602"/>
      <c r="B3" s="605" t="s">
        <v>10626</v>
      </c>
      <c r="C3" s="606" t="s">
        <v>26</v>
      </c>
      <c r="D3" s="602"/>
      <c r="E3" s="602"/>
    </row>
    <row r="4" ht="15.0" customHeight="1">
      <c r="A4" s="602"/>
      <c r="B4" s="607" t="s">
        <v>10627</v>
      </c>
      <c r="C4" s="608">
        <v>5.0</v>
      </c>
      <c r="D4" s="602"/>
      <c r="E4" s="602"/>
    </row>
    <row r="5" ht="15.0" customHeight="1">
      <c r="A5" s="602"/>
      <c r="B5" s="607" t="s">
        <v>10630</v>
      </c>
      <c r="C5" s="608">
        <v>1.0</v>
      </c>
      <c r="D5" s="602"/>
      <c r="E5" s="602"/>
    </row>
    <row r="6" ht="15.0" customHeight="1">
      <c r="A6" s="602"/>
      <c r="B6" s="607" t="s">
        <v>10631</v>
      </c>
      <c r="C6" s="608">
        <v>7.0</v>
      </c>
      <c r="D6" s="602"/>
      <c r="E6" s="602"/>
    </row>
    <row r="7" ht="15.0" customHeight="1">
      <c r="A7" s="602"/>
      <c r="B7" s="607" t="s">
        <v>10632</v>
      </c>
      <c r="C7" s="608">
        <v>6.0</v>
      </c>
      <c r="D7" s="602"/>
      <c r="E7" s="602"/>
    </row>
    <row r="8" ht="15.0" customHeight="1">
      <c r="A8" s="602"/>
      <c r="B8" s="607" t="s">
        <v>10633</v>
      </c>
      <c r="C8" s="608">
        <v>0.0</v>
      </c>
      <c r="D8" s="602"/>
      <c r="E8" s="602"/>
    </row>
    <row r="9" ht="15.0" customHeight="1">
      <c r="A9" s="602"/>
      <c r="B9" s="609" t="s">
        <v>10634</v>
      </c>
      <c r="C9" s="610">
        <f>SUM(C4:C8)</f>
        <v>19</v>
      </c>
      <c r="D9" s="602"/>
      <c r="E9" s="602"/>
    </row>
    <row r="10" ht="15.0" customHeight="1">
      <c r="A10" s="602"/>
      <c r="B10" s="607" t="s">
        <v>10637</v>
      </c>
      <c r="C10" s="608">
        <v>368.0</v>
      </c>
      <c r="D10" s="602"/>
      <c r="E10" s="602"/>
    </row>
    <row r="11" ht="15.0" customHeight="1">
      <c r="A11" s="602"/>
      <c r="B11" s="607" t="s">
        <v>10638</v>
      </c>
      <c r="C11" s="608">
        <v>3.0</v>
      </c>
      <c r="D11" s="602"/>
      <c r="E11" s="602"/>
    </row>
    <row r="12" ht="15.0" customHeight="1">
      <c r="A12" s="602"/>
      <c r="B12" s="607" t="s">
        <v>10640</v>
      </c>
      <c r="C12" s="608">
        <v>16.0</v>
      </c>
      <c r="D12" s="602"/>
      <c r="E12" s="602"/>
    </row>
    <row r="13" ht="15.0" customHeight="1">
      <c r="A13" s="602"/>
      <c r="B13" s="607" t="s">
        <v>10644</v>
      </c>
      <c r="C13" s="608">
        <v>11.0</v>
      </c>
      <c r="D13" s="602"/>
      <c r="E13" s="602"/>
    </row>
    <row r="14" ht="15.0" customHeight="1">
      <c r="A14" s="602"/>
      <c r="B14" s="607" t="s">
        <v>10645</v>
      </c>
      <c r="C14" s="611">
        <v>0.0</v>
      </c>
      <c r="D14" s="602"/>
      <c r="E14" s="602"/>
    </row>
    <row r="15" ht="15.0" customHeight="1">
      <c r="A15" s="602"/>
      <c r="B15" s="609" t="s">
        <v>10647</v>
      </c>
      <c r="C15" s="612">
        <f>SUM(C10:C14)</f>
        <v>398</v>
      </c>
      <c r="D15" s="602"/>
      <c r="E15" s="602"/>
    </row>
    <row r="16" ht="15.0" customHeight="1">
      <c r="A16" s="602"/>
      <c r="B16" s="613" t="s">
        <v>10650</v>
      </c>
      <c r="C16" s="614">
        <v>0.0</v>
      </c>
      <c r="D16" s="602"/>
      <c r="E16" s="602"/>
    </row>
    <row r="17" ht="15.0" customHeight="1">
      <c r="A17" s="602"/>
      <c r="B17" s="615" t="s">
        <v>10651</v>
      </c>
      <c r="C17" s="608">
        <v>9.0</v>
      </c>
      <c r="D17" s="602"/>
      <c r="E17" s="602"/>
    </row>
    <row r="18" ht="15.0" customHeight="1">
      <c r="A18" s="602"/>
      <c r="B18" s="607" t="s">
        <v>10653</v>
      </c>
      <c r="C18" s="608">
        <v>414.0</v>
      </c>
      <c r="D18" s="602"/>
      <c r="E18" s="602"/>
    </row>
    <row r="19" ht="15.0" customHeight="1">
      <c r="A19" s="602"/>
      <c r="B19" s="609" t="s">
        <v>10654</v>
      </c>
      <c r="C19" s="610">
        <f>C9+C15+C18</f>
        <v>831</v>
      </c>
      <c r="D19" s="616" t="s">
        <v>10656</v>
      </c>
      <c r="E19" s="602"/>
    </row>
    <row r="20" ht="15.0" customHeight="1">
      <c r="A20" s="602"/>
      <c r="B20" s="607" t="s">
        <v>10658</v>
      </c>
      <c r="C20" s="617">
        <v>12.0</v>
      </c>
      <c r="D20" s="602"/>
      <c r="E20" s="602"/>
    </row>
    <row r="21" ht="15.0" customHeight="1">
      <c r="A21" s="602"/>
      <c r="B21" s="607" t="s">
        <v>10659</v>
      </c>
      <c r="C21" s="608">
        <v>722.0</v>
      </c>
      <c r="D21" s="602"/>
      <c r="E21" s="602"/>
    </row>
    <row r="22" ht="15.0" customHeight="1">
      <c r="A22" s="602"/>
      <c r="B22" s="607" t="s">
        <v>10661</v>
      </c>
      <c r="C22" s="608">
        <v>14.0</v>
      </c>
      <c r="D22" s="602"/>
      <c r="E22" s="602"/>
    </row>
    <row r="23" ht="15.0" customHeight="1">
      <c r="A23" s="602"/>
      <c r="B23" s="607" t="s">
        <v>10662</v>
      </c>
      <c r="C23" s="608">
        <f>150+C22</f>
        <v>164</v>
      </c>
      <c r="D23" s="602"/>
      <c r="E23" s="602"/>
    </row>
    <row r="24" ht="15.0" customHeight="1">
      <c r="A24" s="602"/>
      <c r="B24" s="609" t="s">
        <v>10663</v>
      </c>
      <c r="C24" s="610">
        <f>C21+C23</f>
        <v>886</v>
      </c>
      <c r="D24" s="602"/>
      <c r="E24" s="602"/>
    </row>
    <row r="25" ht="15.0" customHeight="1">
      <c r="A25" s="602"/>
      <c r="B25" s="607" t="s">
        <v>10665</v>
      </c>
      <c r="C25" s="608">
        <v>3.0</v>
      </c>
      <c r="D25" s="616"/>
      <c r="E25" s="602"/>
    </row>
    <row r="26" ht="15.0" customHeight="1">
      <c r="A26" s="602"/>
      <c r="B26" s="618" t="s">
        <v>10666</v>
      </c>
      <c r="C26" s="619">
        <v>57.0</v>
      </c>
      <c r="D26" s="602"/>
      <c r="E26" s="602"/>
    </row>
    <row r="27" ht="15.0" customHeight="1">
      <c r="A27" s="602"/>
      <c r="B27" s="609" t="s">
        <v>10667</v>
      </c>
      <c r="C27" s="610">
        <f>C19+C24+C32+C26</f>
        <v>1847</v>
      </c>
      <c r="D27" s="602"/>
      <c r="E27" s="602"/>
    </row>
    <row r="28" ht="1.5" customHeight="1">
      <c r="A28" s="562"/>
      <c r="B28" s="620"/>
      <c r="C28" s="621"/>
      <c r="D28" s="562"/>
      <c r="E28" s="602"/>
    </row>
    <row r="29" ht="17.25" customHeight="1">
      <c r="A29" s="602"/>
      <c r="B29" s="622" t="s">
        <v>10669</v>
      </c>
      <c r="C29" s="623">
        <v>1.0</v>
      </c>
      <c r="D29" s="602"/>
      <c r="E29" s="616"/>
    </row>
    <row r="30" ht="17.25" customHeight="1">
      <c r="A30" s="602"/>
      <c r="B30" s="624" t="s">
        <v>10670</v>
      </c>
      <c r="C30" s="625">
        <v>60.0</v>
      </c>
      <c r="D30" s="602"/>
      <c r="E30" s="602"/>
    </row>
    <row r="31" ht="17.25" customHeight="1">
      <c r="A31" s="602"/>
      <c r="B31" s="626" t="s">
        <v>10672</v>
      </c>
      <c r="C31" s="627">
        <v>13.0</v>
      </c>
      <c r="D31" s="602"/>
      <c r="E31" s="602"/>
    </row>
    <row r="32" ht="17.25" customHeight="1">
      <c r="A32" s="602"/>
      <c r="B32" s="628" t="s">
        <v>10674</v>
      </c>
      <c r="C32" s="629">
        <f>SUM(C30:C31)</f>
        <v>73</v>
      </c>
      <c r="D32" s="602"/>
      <c r="E32" s="602"/>
    </row>
    <row r="33" ht="17.25" customHeight="1">
      <c r="A33" s="600"/>
      <c r="B33" s="630"/>
      <c r="C33" s="630"/>
      <c r="D33" s="600"/>
      <c r="E33" s="600"/>
    </row>
  </sheetData>
  <mergeCells count="1">
    <mergeCell ref="B2:C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0.38"/>
    <col customWidth="1" min="2" max="2" width="11.13"/>
    <col customWidth="1" min="3" max="3" width="10.5"/>
    <col customWidth="1" min="4" max="4" width="11.88"/>
    <col customWidth="1" min="5" max="5" width="26.5"/>
    <col customWidth="1" min="6" max="6" width="14.63"/>
    <col customWidth="1" min="7" max="7" width="37.88"/>
    <col customWidth="1" min="8" max="8" width="17.13"/>
    <col customWidth="1" min="9" max="9" width="14.5"/>
    <col customWidth="1" min="10" max="10" width="7.13"/>
    <col customWidth="1" min="11" max="11" width="9.63"/>
    <col customWidth="1" min="12" max="12" width="11.0"/>
    <col customWidth="1" min="13" max="13" width="10.88"/>
    <col customWidth="1" min="15" max="15" width="10.88"/>
    <col customWidth="1" min="21" max="21" width="17.75"/>
    <col customWidth="1" min="24" max="24" width="7.75"/>
    <col customWidth="1" min="25" max="25" width="10.75"/>
  </cols>
  <sheetData>
    <row r="1" ht="24.0" customHeight="1">
      <c r="A1" s="633" t="s">
        <v>0</v>
      </c>
      <c r="B1" s="633"/>
      <c r="C1" s="633"/>
      <c r="D1" s="634"/>
      <c r="E1" s="633"/>
      <c r="F1" s="635"/>
      <c r="G1" s="636" t="s">
        <v>1</v>
      </c>
      <c r="H1" s="633"/>
      <c r="I1" s="633"/>
      <c r="J1" s="633"/>
      <c r="K1" s="637"/>
      <c r="L1" s="638"/>
      <c r="M1" s="638"/>
      <c r="N1" s="639"/>
      <c r="O1" s="640" t="s">
        <v>10690</v>
      </c>
      <c r="P1" s="639"/>
      <c r="Q1" s="641"/>
      <c r="R1" s="638"/>
      <c r="S1" s="633"/>
      <c r="T1" s="633"/>
      <c r="U1" s="633"/>
      <c r="V1" s="642"/>
      <c r="W1" s="642"/>
      <c r="X1" s="634"/>
      <c r="Y1" s="633"/>
      <c r="Z1" s="633"/>
    </row>
    <row r="2" ht="24.0" customHeight="1">
      <c r="A2" s="636" t="s">
        <v>9</v>
      </c>
      <c r="B2" s="636"/>
      <c r="C2" s="636"/>
      <c r="D2" s="643"/>
      <c r="E2" s="636"/>
      <c r="F2" s="644"/>
      <c r="G2" s="636" t="s">
        <v>11</v>
      </c>
      <c r="H2" s="636"/>
      <c r="I2" s="636"/>
      <c r="J2" s="636"/>
      <c r="K2" s="642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42"/>
      <c r="W2" s="642"/>
      <c r="X2" s="643"/>
      <c r="Y2" s="636"/>
      <c r="Z2" s="636"/>
    </row>
    <row r="3" ht="25.5" customHeight="1">
      <c r="A3" s="636" t="s">
        <v>5031</v>
      </c>
      <c r="B3" s="636"/>
      <c r="C3" s="636"/>
      <c r="D3" s="643"/>
      <c r="E3" s="636"/>
      <c r="F3" s="645"/>
      <c r="G3" s="636" t="s">
        <v>19</v>
      </c>
      <c r="H3" s="636"/>
      <c r="I3" s="636"/>
      <c r="J3" s="636"/>
      <c r="K3" s="642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42"/>
      <c r="W3" s="642"/>
      <c r="X3" s="643"/>
      <c r="Y3" s="636"/>
      <c r="Z3" s="636"/>
    </row>
    <row r="4" ht="30.0" customHeight="1">
      <c r="A4" s="647"/>
      <c r="B4" s="648"/>
      <c r="C4" s="649"/>
      <c r="D4" s="650"/>
      <c r="E4" s="651"/>
      <c r="F4" s="649"/>
      <c r="G4" s="651"/>
      <c r="H4" s="651"/>
      <c r="I4" s="651"/>
      <c r="J4" s="651"/>
      <c r="K4" s="652"/>
      <c r="L4" s="649"/>
      <c r="M4" s="649"/>
      <c r="N4" s="653"/>
      <c r="O4" s="652"/>
      <c r="P4" s="654"/>
      <c r="Q4" s="654"/>
      <c r="R4" s="655"/>
      <c r="S4" s="655"/>
      <c r="T4" s="655"/>
      <c r="U4" s="649"/>
      <c r="V4" s="652"/>
      <c r="W4" s="652"/>
      <c r="X4" s="649"/>
      <c r="Y4" s="649"/>
      <c r="Z4" s="650"/>
    </row>
    <row r="5" ht="30.0" customHeight="1">
      <c r="A5" s="656" t="s">
        <v>21</v>
      </c>
      <c r="B5" s="657" t="s">
        <v>25</v>
      </c>
      <c r="C5" s="658" t="s">
        <v>2</v>
      </c>
      <c r="D5" s="659" t="s">
        <v>4932</v>
      </c>
      <c r="E5" s="660" t="s">
        <v>3</v>
      </c>
      <c r="F5" s="658" t="s">
        <v>4</v>
      </c>
      <c r="G5" s="660" t="s">
        <v>5</v>
      </c>
      <c r="H5" s="660" t="s">
        <v>27</v>
      </c>
      <c r="I5" s="660" t="s">
        <v>28</v>
      </c>
      <c r="J5" s="660" t="s">
        <v>7</v>
      </c>
      <c r="K5" s="661" t="s">
        <v>29</v>
      </c>
      <c r="L5" s="658" t="s">
        <v>32</v>
      </c>
      <c r="M5" s="658" t="s">
        <v>34</v>
      </c>
      <c r="N5" s="662" t="s">
        <v>35</v>
      </c>
      <c r="O5" s="661" t="s">
        <v>36</v>
      </c>
      <c r="P5" s="663" t="s">
        <v>37</v>
      </c>
      <c r="Q5" s="663" t="s">
        <v>38</v>
      </c>
      <c r="R5" s="664" t="s">
        <v>39</v>
      </c>
      <c r="S5" s="664" t="s">
        <v>41</v>
      </c>
      <c r="T5" s="664" t="s">
        <v>43</v>
      </c>
      <c r="U5" s="658" t="s">
        <v>45</v>
      </c>
      <c r="V5" s="661" t="s">
        <v>47</v>
      </c>
      <c r="W5" s="661" t="s">
        <v>48</v>
      </c>
      <c r="X5" s="658" t="s">
        <v>49</v>
      </c>
      <c r="Y5" s="658" t="s">
        <v>50</v>
      </c>
      <c r="Z5" s="659" t="s">
        <v>6</v>
      </c>
    </row>
    <row r="6" ht="22.5" customHeight="1">
      <c r="A6" s="665" t="s">
        <v>5045</v>
      </c>
      <c r="B6" s="666">
        <v>45810.0</v>
      </c>
      <c r="C6" s="667">
        <v>3440.0</v>
      </c>
      <c r="D6" s="667"/>
      <c r="E6" s="668" t="s">
        <v>297</v>
      </c>
      <c r="F6" s="665" t="s">
        <v>298</v>
      </c>
      <c r="G6" s="668" t="s">
        <v>299</v>
      </c>
      <c r="H6" s="668" t="s">
        <v>300</v>
      </c>
      <c r="I6" s="668" t="s">
        <v>134</v>
      </c>
      <c r="J6" s="667" t="s">
        <v>26</v>
      </c>
      <c r="K6" s="669">
        <v>44528.0</v>
      </c>
      <c r="L6" s="666">
        <v>45809.0</v>
      </c>
      <c r="M6" s="667" t="s">
        <v>75</v>
      </c>
      <c r="N6" s="670">
        <v>0.0</v>
      </c>
      <c r="O6" s="667" t="s">
        <v>75</v>
      </c>
      <c r="P6" s="671">
        <v>118000.0</v>
      </c>
      <c r="Q6" s="671">
        <v>118000.0</v>
      </c>
      <c r="R6" s="670">
        <v>0.0</v>
      </c>
      <c r="S6" s="670">
        <v>826.0</v>
      </c>
      <c r="T6" s="672">
        <f t="shared" ref="T6:T263" si="1">Q6-S6</f>
        <v>117174</v>
      </c>
      <c r="U6" s="667" t="s">
        <v>83</v>
      </c>
      <c r="V6" s="669">
        <v>45809.0</v>
      </c>
      <c r="W6" s="669">
        <v>45839.0</v>
      </c>
      <c r="X6" s="667">
        <v>1.0</v>
      </c>
      <c r="Y6" s="667" t="s">
        <v>84</v>
      </c>
      <c r="Z6" s="667" t="s">
        <v>85</v>
      </c>
    </row>
    <row r="7" ht="22.5" customHeight="1">
      <c r="A7" s="665" t="s">
        <v>5061</v>
      </c>
      <c r="B7" s="666">
        <v>45810.0</v>
      </c>
      <c r="C7" s="667">
        <v>7825.0</v>
      </c>
      <c r="D7" s="667"/>
      <c r="E7" s="675" t="s">
        <v>57</v>
      </c>
      <c r="F7" s="665" t="s">
        <v>60</v>
      </c>
      <c r="G7" s="668" t="s">
        <v>63</v>
      </c>
      <c r="H7" s="668" t="s">
        <v>64</v>
      </c>
      <c r="I7" s="668" t="s">
        <v>66</v>
      </c>
      <c r="J7" s="667" t="s">
        <v>26</v>
      </c>
      <c r="K7" s="669">
        <v>44913.0</v>
      </c>
      <c r="L7" s="666">
        <v>45809.0</v>
      </c>
      <c r="M7" s="667" t="s">
        <v>75</v>
      </c>
      <c r="N7" s="670">
        <v>0.0</v>
      </c>
      <c r="O7" s="676">
        <v>45810.0</v>
      </c>
      <c r="P7" s="677">
        <v>118000.0</v>
      </c>
      <c r="Q7" s="671">
        <v>118000.0</v>
      </c>
      <c r="R7" s="670">
        <v>0.0</v>
      </c>
      <c r="S7" s="670">
        <v>4400.0</v>
      </c>
      <c r="T7" s="672">
        <f t="shared" si="1"/>
        <v>113600</v>
      </c>
      <c r="U7" s="667" t="s">
        <v>83</v>
      </c>
      <c r="V7" s="669">
        <v>45810.0</v>
      </c>
      <c r="W7" s="669">
        <v>45840.0</v>
      </c>
      <c r="X7" s="667">
        <v>1.0</v>
      </c>
      <c r="Y7" s="667" t="s">
        <v>84</v>
      </c>
      <c r="Z7" s="667" t="s">
        <v>85</v>
      </c>
    </row>
    <row r="8" ht="22.5" customHeight="1">
      <c r="A8" s="665" t="s">
        <v>5069</v>
      </c>
      <c r="B8" s="666">
        <v>45810.0</v>
      </c>
      <c r="C8" s="667">
        <v>6628.0</v>
      </c>
      <c r="D8" s="667"/>
      <c r="E8" s="675" t="s">
        <v>92</v>
      </c>
      <c r="F8" s="665" t="s">
        <v>95</v>
      </c>
      <c r="G8" s="668" t="s">
        <v>96</v>
      </c>
      <c r="H8" s="668" t="s">
        <v>99</v>
      </c>
      <c r="I8" s="668" t="s">
        <v>101</v>
      </c>
      <c r="J8" s="667" t="s">
        <v>26</v>
      </c>
      <c r="K8" s="669">
        <v>44787.0</v>
      </c>
      <c r="L8" s="666">
        <v>45809.0</v>
      </c>
      <c r="M8" s="667" t="s">
        <v>75</v>
      </c>
      <c r="N8" s="670">
        <v>0.0</v>
      </c>
      <c r="O8" s="667" t="s">
        <v>75</v>
      </c>
      <c r="P8" s="671">
        <v>78091.0</v>
      </c>
      <c r="Q8" s="678">
        <v>78025.0</v>
      </c>
      <c r="R8" s="670">
        <v>0.0</v>
      </c>
      <c r="S8" s="670">
        <v>0.0</v>
      </c>
      <c r="T8" s="672">
        <f t="shared" si="1"/>
        <v>78025</v>
      </c>
      <c r="U8" s="667" t="s">
        <v>112</v>
      </c>
      <c r="V8" s="669">
        <v>45809.0</v>
      </c>
      <c r="W8" s="669">
        <v>45839.0</v>
      </c>
      <c r="X8" s="667">
        <v>1.0</v>
      </c>
      <c r="Y8" s="667" t="s">
        <v>98</v>
      </c>
      <c r="Z8" s="667" t="s">
        <v>85</v>
      </c>
    </row>
    <row r="9" ht="22.5" customHeight="1">
      <c r="A9" s="665" t="s">
        <v>5076</v>
      </c>
      <c r="B9" s="666">
        <v>45810.0</v>
      </c>
      <c r="C9" s="667">
        <v>9571.0</v>
      </c>
      <c r="D9" s="667"/>
      <c r="E9" s="675" t="s">
        <v>824</v>
      </c>
      <c r="F9" s="665" t="s">
        <v>491</v>
      </c>
      <c r="G9" s="668" t="s">
        <v>492</v>
      </c>
      <c r="H9" s="668" t="s">
        <v>494</v>
      </c>
      <c r="I9" s="668" t="s">
        <v>108</v>
      </c>
      <c r="J9" s="667" t="s">
        <v>26</v>
      </c>
      <c r="K9" s="669">
        <v>45120.0</v>
      </c>
      <c r="L9" s="666">
        <v>45809.0</v>
      </c>
      <c r="M9" s="667" t="s">
        <v>75</v>
      </c>
      <c r="N9" s="670">
        <v>0.0</v>
      </c>
      <c r="O9" s="667" t="s">
        <v>75</v>
      </c>
      <c r="P9" s="671">
        <v>118081.0</v>
      </c>
      <c r="Q9" s="678">
        <v>118025.0</v>
      </c>
      <c r="R9" s="670">
        <v>0.0</v>
      </c>
      <c r="S9" s="670">
        <v>0.0</v>
      </c>
      <c r="T9" s="672">
        <f t="shared" si="1"/>
        <v>118025</v>
      </c>
      <c r="U9" s="667" t="s">
        <v>112</v>
      </c>
      <c r="V9" s="669">
        <v>45809.0</v>
      </c>
      <c r="W9" s="669">
        <v>45839.0</v>
      </c>
      <c r="X9" s="667">
        <v>1.0</v>
      </c>
      <c r="Y9" s="667" t="s">
        <v>84</v>
      </c>
      <c r="Z9" s="667" t="s">
        <v>85</v>
      </c>
    </row>
    <row r="10" ht="22.5" customHeight="1">
      <c r="A10" s="665" t="s">
        <v>5082</v>
      </c>
      <c r="B10" s="666">
        <v>45810.0</v>
      </c>
      <c r="C10" s="667">
        <v>10205.0</v>
      </c>
      <c r="D10" s="667"/>
      <c r="E10" s="675" t="s">
        <v>4193</v>
      </c>
      <c r="F10" s="665" t="s">
        <v>1732</v>
      </c>
      <c r="G10" s="668" t="s">
        <v>1733</v>
      </c>
      <c r="H10" s="668" t="s">
        <v>217</v>
      </c>
      <c r="I10" s="668" t="s">
        <v>177</v>
      </c>
      <c r="J10" s="667" t="s">
        <v>26</v>
      </c>
      <c r="K10" s="669">
        <v>45193.0</v>
      </c>
      <c r="L10" s="666">
        <v>45809.0</v>
      </c>
      <c r="M10" s="667" t="s">
        <v>75</v>
      </c>
      <c r="N10" s="670">
        <v>78000.0</v>
      </c>
      <c r="O10" s="667" t="s">
        <v>75</v>
      </c>
      <c r="P10" s="671">
        <v>468093.0</v>
      </c>
      <c r="Q10" s="678">
        <v>468000.0</v>
      </c>
      <c r="R10" s="670">
        <v>0.0</v>
      </c>
      <c r="S10" s="670">
        <v>0.0</v>
      </c>
      <c r="T10" s="672">
        <f t="shared" si="1"/>
        <v>468000</v>
      </c>
      <c r="U10" s="667" t="s">
        <v>112</v>
      </c>
      <c r="V10" s="669">
        <v>45809.0</v>
      </c>
      <c r="W10" s="669">
        <v>45839.0</v>
      </c>
      <c r="X10" s="667">
        <v>1.0</v>
      </c>
      <c r="Y10" s="667" t="s">
        <v>98</v>
      </c>
      <c r="Z10" s="667" t="s">
        <v>85</v>
      </c>
    </row>
    <row r="11" ht="22.5" customHeight="1">
      <c r="A11" s="665" t="s">
        <v>5087</v>
      </c>
      <c r="B11" s="666">
        <v>45810.0</v>
      </c>
      <c r="C11" s="667">
        <v>10205.0</v>
      </c>
      <c r="D11" s="667"/>
      <c r="E11" s="675" t="s">
        <v>4193</v>
      </c>
      <c r="F11" s="665" t="s">
        <v>1732</v>
      </c>
      <c r="G11" s="668" t="s">
        <v>1747</v>
      </c>
      <c r="H11" s="668" t="s">
        <v>217</v>
      </c>
      <c r="I11" s="668" t="s">
        <v>177</v>
      </c>
      <c r="J11" s="667" t="s">
        <v>26</v>
      </c>
      <c r="K11" s="669">
        <v>45193.0</v>
      </c>
      <c r="L11" s="666">
        <v>45809.0</v>
      </c>
      <c r="M11" s="667" t="s">
        <v>75</v>
      </c>
      <c r="N11" s="670">
        <v>78000.0</v>
      </c>
      <c r="O11" s="667" t="s">
        <v>75</v>
      </c>
      <c r="P11" s="671">
        <f t="shared" ref="P11:P15" si="2">P10-N11</f>
        <v>390093</v>
      </c>
      <c r="Q11" s="671">
        <v>0.0</v>
      </c>
      <c r="R11" s="670">
        <v>0.0</v>
      </c>
      <c r="S11" s="670">
        <v>0.0</v>
      </c>
      <c r="T11" s="672">
        <f t="shared" si="1"/>
        <v>0</v>
      </c>
      <c r="U11" s="667" t="s">
        <v>283</v>
      </c>
      <c r="V11" s="669">
        <v>45809.0</v>
      </c>
      <c r="W11" s="669">
        <v>45839.0</v>
      </c>
      <c r="X11" s="667">
        <v>1.0</v>
      </c>
      <c r="Y11" s="667" t="s">
        <v>98</v>
      </c>
      <c r="Z11" s="667" t="s">
        <v>85</v>
      </c>
    </row>
    <row r="12" ht="22.5" customHeight="1">
      <c r="A12" s="665" t="s">
        <v>5096</v>
      </c>
      <c r="B12" s="666">
        <v>45810.0</v>
      </c>
      <c r="C12" s="667">
        <v>10205.0</v>
      </c>
      <c r="D12" s="667"/>
      <c r="E12" s="675" t="s">
        <v>4193</v>
      </c>
      <c r="F12" s="665" t="s">
        <v>1732</v>
      </c>
      <c r="G12" s="668" t="s">
        <v>1752</v>
      </c>
      <c r="H12" s="668" t="s">
        <v>217</v>
      </c>
      <c r="I12" s="668" t="s">
        <v>177</v>
      </c>
      <c r="J12" s="667" t="s">
        <v>26</v>
      </c>
      <c r="K12" s="669">
        <v>45193.0</v>
      </c>
      <c r="L12" s="666">
        <v>45809.0</v>
      </c>
      <c r="M12" s="667" t="s">
        <v>75</v>
      </c>
      <c r="N12" s="670">
        <v>78000.0</v>
      </c>
      <c r="O12" s="667" t="s">
        <v>75</v>
      </c>
      <c r="P12" s="671">
        <f t="shared" si="2"/>
        <v>312093</v>
      </c>
      <c r="Q12" s="671">
        <v>0.0</v>
      </c>
      <c r="R12" s="670">
        <v>0.0</v>
      </c>
      <c r="S12" s="670">
        <v>0.0</v>
      </c>
      <c r="T12" s="672">
        <f t="shared" si="1"/>
        <v>0</v>
      </c>
      <c r="U12" s="667" t="s">
        <v>283</v>
      </c>
      <c r="V12" s="669">
        <v>45809.0</v>
      </c>
      <c r="W12" s="669">
        <v>45842.0</v>
      </c>
      <c r="X12" s="667">
        <v>1.0</v>
      </c>
      <c r="Y12" s="667" t="s">
        <v>98</v>
      </c>
      <c r="Z12" s="667" t="s">
        <v>85</v>
      </c>
    </row>
    <row r="13" ht="22.5" customHeight="1">
      <c r="A13" s="665" t="s">
        <v>5103</v>
      </c>
      <c r="B13" s="666">
        <v>45810.0</v>
      </c>
      <c r="C13" s="667">
        <v>10205.0</v>
      </c>
      <c r="D13" s="667"/>
      <c r="E13" s="675" t="s">
        <v>4193</v>
      </c>
      <c r="F13" s="665" t="s">
        <v>1732</v>
      </c>
      <c r="G13" s="668" t="s">
        <v>1759</v>
      </c>
      <c r="H13" s="668" t="s">
        <v>217</v>
      </c>
      <c r="I13" s="668" t="s">
        <v>177</v>
      </c>
      <c r="J13" s="667" t="s">
        <v>26</v>
      </c>
      <c r="K13" s="669">
        <v>45193.0</v>
      </c>
      <c r="L13" s="666">
        <v>45809.0</v>
      </c>
      <c r="M13" s="667" t="s">
        <v>75</v>
      </c>
      <c r="N13" s="670">
        <v>78000.0</v>
      </c>
      <c r="O13" s="667" t="s">
        <v>75</v>
      </c>
      <c r="P13" s="671">
        <f t="shared" si="2"/>
        <v>234093</v>
      </c>
      <c r="Q13" s="671">
        <v>0.0</v>
      </c>
      <c r="R13" s="670">
        <v>0.0</v>
      </c>
      <c r="S13" s="670">
        <v>0.0</v>
      </c>
      <c r="T13" s="672">
        <f t="shared" si="1"/>
        <v>0</v>
      </c>
      <c r="U13" s="667" t="s">
        <v>283</v>
      </c>
      <c r="V13" s="669">
        <v>45809.0</v>
      </c>
      <c r="W13" s="669">
        <v>45839.0</v>
      </c>
      <c r="X13" s="667">
        <v>1.0</v>
      </c>
      <c r="Y13" s="667" t="s">
        <v>98</v>
      </c>
      <c r="Z13" s="667" t="s">
        <v>85</v>
      </c>
    </row>
    <row r="14" ht="22.5" customHeight="1">
      <c r="A14" s="665" t="s">
        <v>5111</v>
      </c>
      <c r="B14" s="666">
        <v>45810.0</v>
      </c>
      <c r="C14" s="667">
        <v>10205.0</v>
      </c>
      <c r="D14" s="667"/>
      <c r="E14" s="675" t="s">
        <v>4193</v>
      </c>
      <c r="F14" s="665" t="s">
        <v>1732</v>
      </c>
      <c r="G14" s="668" t="s">
        <v>1781</v>
      </c>
      <c r="H14" s="668" t="s">
        <v>217</v>
      </c>
      <c r="I14" s="668" t="s">
        <v>177</v>
      </c>
      <c r="J14" s="667" t="s">
        <v>26</v>
      </c>
      <c r="K14" s="669">
        <v>45193.0</v>
      </c>
      <c r="L14" s="666">
        <v>45809.0</v>
      </c>
      <c r="M14" s="667" t="s">
        <v>75</v>
      </c>
      <c r="N14" s="670">
        <v>78000.0</v>
      </c>
      <c r="O14" s="667" t="s">
        <v>75</v>
      </c>
      <c r="P14" s="671">
        <f t="shared" si="2"/>
        <v>156093</v>
      </c>
      <c r="Q14" s="671">
        <v>0.0</v>
      </c>
      <c r="R14" s="670">
        <v>0.0</v>
      </c>
      <c r="S14" s="670">
        <v>0.0</v>
      </c>
      <c r="T14" s="672">
        <f t="shared" si="1"/>
        <v>0</v>
      </c>
      <c r="U14" s="667" t="s">
        <v>283</v>
      </c>
      <c r="V14" s="669">
        <v>45809.0</v>
      </c>
      <c r="W14" s="669">
        <v>45839.0</v>
      </c>
      <c r="X14" s="667">
        <v>1.0</v>
      </c>
      <c r="Y14" s="667" t="s">
        <v>98</v>
      </c>
      <c r="Z14" s="667" t="s">
        <v>85</v>
      </c>
    </row>
    <row r="15" ht="22.5" customHeight="1">
      <c r="A15" s="665" t="s">
        <v>5116</v>
      </c>
      <c r="B15" s="666">
        <v>45810.0</v>
      </c>
      <c r="C15" s="667">
        <v>10205.0</v>
      </c>
      <c r="D15" s="667"/>
      <c r="E15" s="675" t="s">
        <v>4193</v>
      </c>
      <c r="F15" s="665" t="s">
        <v>1732</v>
      </c>
      <c r="G15" s="668" t="s">
        <v>1769</v>
      </c>
      <c r="H15" s="668" t="s">
        <v>217</v>
      </c>
      <c r="I15" s="668" t="s">
        <v>177</v>
      </c>
      <c r="J15" s="667" t="s">
        <v>26</v>
      </c>
      <c r="K15" s="669">
        <v>45193.0</v>
      </c>
      <c r="L15" s="666">
        <v>45809.0</v>
      </c>
      <c r="M15" s="667" t="s">
        <v>75</v>
      </c>
      <c r="N15" s="670">
        <v>78000.0</v>
      </c>
      <c r="O15" s="667" t="s">
        <v>75</v>
      </c>
      <c r="P15" s="671">
        <f t="shared" si="2"/>
        <v>78093</v>
      </c>
      <c r="Q15" s="671">
        <v>0.0</v>
      </c>
      <c r="R15" s="670">
        <v>0.0</v>
      </c>
      <c r="S15" s="670">
        <v>0.0</v>
      </c>
      <c r="T15" s="672">
        <f t="shared" si="1"/>
        <v>0</v>
      </c>
      <c r="U15" s="667" t="s">
        <v>283</v>
      </c>
      <c r="V15" s="669">
        <v>45809.0</v>
      </c>
      <c r="W15" s="669">
        <v>45839.0</v>
      </c>
      <c r="X15" s="667">
        <v>1.0</v>
      </c>
      <c r="Y15" s="667" t="s">
        <v>98</v>
      </c>
      <c r="Z15" s="667" t="s">
        <v>85</v>
      </c>
    </row>
    <row r="16" ht="15.0" customHeight="1">
      <c r="A16" s="665" t="s">
        <v>5122</v>
      </c>
      <c r="B16" s="666">
        <v>45810.0</v>
      </c>
      <c r="C16" s="667">
        <v>4181.0</v>
      </c>
      <c r="D16" s="667"/>
      <c r="E16" s="675" t="s">
        <v>436</v>
      </c>
      <c r="F16" s="665" t="s">
        <v>438</v>
      </c>
      <c r="G16" s="668" t="s">
        <v>2993</v>
      </c>
      <c r="H16" s="668" t="s">
        <v>634</v>
      </c>
      <c r="I16" s="668" t="s">
        <v>235</v>
      </c>
      <c r="J16" s="667" t="s">
        <v>26</v>
      </c>
      <c r="K16" s="669">
        <v>44571.0</v>
      </c>
      <c r="L16" s="666">
        <v>45809.0</v>
      </c>
      <c r="M16" s="667" t="s">
        <v>75</v>
      </c>
      <c r="N16" s="670">
        <v>78000.0</v>
      </c>
      <c r="O16" s="667" t="s">
        <v>75</v>
      </c>
      <c r="P16" s="671">
        <v>250094.0</v>
      </c>
      <c r="Q16" s="678">
        <v>250000.0</v>
      </c>
      <c r="R16" s="670">
        <v>0.0</v>
      </c>
      <c r="S16" s="687">
        <v>0.0</v>
      </c>
      <c r="T16" s="672">
        <f t="shared" si="1"/>
        <v>250000</v>
      </c>
      <c r="U16" s="667" t="s">
        <v>112</v>
      </c>
      <c r="V16" s="669">
        <v>45809.0</v>
      </c>
      <c r="W16" s="669">
        <v>45839.0</v>
      </c>
      <c r="X16" s="667">
        <v>1.0</v>
      </c>
      <c r="Y16" s="667" t="s">
        <v>98</v>
      </c>
      <c r="Z16" s="667" t="s">
        <v>85</v>
      </c>
    </row>
    <row r="17" ht="22.5" customHeight="1">
      <c r="A17" s="665" t="s">
        <v>5135</v>
      </c>
      <c r="B17" s="666">
        <v>45810.0</v>
      </c>
      <c r="C17" s="667">
        <v>7081.0</v>
      </c>
      <c r="D17" s="667"/>
      <c r="E17" s="675" t="s">
        <v>1802</v>
      </c>
      <c r="F17" s="665" t="s">
        <v>176</v>
      </c>
      <c r="G17" s="668" t="s">
        <v>178</v>
      </c>
      <c r="H17" s="668" t="s">
        <v>179</v>
      </c>
      <c r="I17" s="668" t="s">
        <v>177</v>
      </c>
      <c r="J17" s="667" t="s">
        <v>26</v>
      </c>
      <c r="K17" s="669">
        <v>44831.0</v>
      </c>
      <c r="L17" s="666">
        <v>45809.0</v>
      </c>
      <c r="M17" s="667" t="s">
        <v>75</v>
      </c>
      <c r="N17" s="670">
        <v>78000.0</v>
      </c>
      <c r="O17" s="667" t="s">
        <v>75</v>
      </c>
      <c r="P17" s="671">
        <v>79024.0</v>
      </c>
      <c r="Q17" s="678">
        <v>79000.0</v>
      </c>
      <c r="R17" s="670">
        <v>0.0</v>
      </c>
      <c r="S17" s="670">
        <v>0.0</v>
      </c>
      <c r="T17" s="672">
        <f t="shared" si="1"/>
        <v>79000</v>
      </c>
      <c r="U17" s="667" t="s">
        <v>112</v>
      </c>
      <c r="V17" s="669">
        <v>45809.0</v>
      </c>
      <c r="W17" s="669">
        <v>45839.0</v>
      </c>
      <c r="X17" s="667">
        <v>1.0</v>
      </c>
      <c r="Y17" s="667" t="s">
        <v>98</v>
      </c>
      <c r="Z17" s="667" t="s">
        <v>85</v>
      </c>
    </row>
    <row r="18" ht="22.5" customHeight="1">
      <c r="A18" s="689" t="s">
        <v>5142</v>
      </c>
      <c r="B18" s="666">
        <v>45810.0</v>
      </c>
      <c r="C18" s="667">
        <v>15559.0</v>
      </c>
      <c r="D18" s="667"/>
      <c r="E18" s="675" t="s">
        <v>5148</v>
      </c>
      <c r="F18" s="665" t="s">
        <v>5149</v>
      </c>
      <c r="G18" s="668" t="s">
        <v>5150</v>
      </c>
      <c r="H18" s="668" t="s">
        <v>355</v>
      </c>
      <c r="I18" s="668" t="s">
        <v>235</v>
      </c>
      <c r="J18" s="667" t="s">
        <v>26</v>
      </c>
      <c r="K18" s="669">
        <v>45798.0</v>
      </c>
      <c r="L18" s="666">
        <v>45809.0</v>
      </c>
      <c r="M18" s="667" t="s">
        <v>75</v>
      </c>
      <c r="N18" s="670">
        <v>0.0</v>
      </c>
      <c r="O18" s="667" t="s">
        <v>75</v>
      </c>
      <c r="P18" s="671">
        <v>1298036.0</v>
      </c>
      <c r="Q18" s="678">
        <v>1296036.0</v>
      </c>
      <c r="R18" s="670">
        <v>118000.0</v>
      </c>
      <c r="S18" s="670">
        <v>0.0</v>
      </c>
      <c r="T18" s="672">
        <f t="shared" si="1"/>
        <v>1296036</v>
      </c>
      <c r="U18" s="667" t="s">
        <v>112</v>
      </c>
      <c r="V18" s="669">
        <v>45809.0</v>
      </c>
      <c r="W18" s="669">
        <v>46172.0</v>
      </c>
      <c r="X18" s="667">
        <v>12.0</v>
      </c>
      <c r="Y18" s="667" t="s">
        <v>84</v>
      </c>
      <c r="Z18" s="667" t="s">
        <v>221</v>
      </c>
    </row>
    <row r="19" ht="22.5" customHeight="1">
      <c r="A19" s="665" t="s">
        <v>5154</v>
      </c>
      <c r="B19" s="666">
        <v>45810.0</v>
      </c>
      <c r="C19" s="667">
        <v>8480.0</v>
      </c>
      <c r="D19" s="667"/>
      <c r="E19" s="675" t="s">
        <v>5155</v>
      </c>
      <c r="F19" s="665" t="s">
        <v>5156</v>
      </c>
      <c r="G19" s="668" t="s">
        <v>5157</v>
      </c>
      <c r="H19" s="668" t="s">
        <v>1863</v>
      </c>
      <c r="I19" s="668" t="s">
        <v>1044</v>
      </c>
      <c r="J19" s="667" t="s">
        <v>26</v>
      </c>
      <c r="K19" s="669">
        <v>44990.0</v>
      </c>
      <c r="L19" s="666">
        <v>45809.0</v>
      </c>
      <c r="M19" s="667" t="s">
        <v>75</v>
      </c>
      <c r="N19" s="670">
        <v>0.0</v>
      </c>
      <c r="O19" s="667" t="s">
        <v>75</v>
      </c>
      <c r="P19" s="677">
        <v>118000.0</v>
      </c>
      <c r="Q19" s="671">
        <v>118000.0</v>
      </c>
      <c r="R19" s="670">
        <v>0.0</v>
      </c>
      <c r="S19" s="670">
        <v>4400.0</v>
      </c>
      <c r="T19" s="672">
        <f t="shared" si="1"/>
        <v>113600</v>
      </c>
      <c r="U19" s="667" t="s">
        <v>83</v>
      </c>
      <c r="V19" s="669">
        <v>45809.0</v>
      </c>
      <c r="W19" s="669">
        <v>45839.0</v>
      </c>
      <c r="X19" s="667">
        <v>1.0</v>
      </c>
      <c r="Y19" s="667" t="s">
        <v>84</v>
      </c>
      <c r="Z19" s="667" t="s">
        <v>85</v>
      </c>
    </row>
    <row r="20" ht="22.5" customHeight="1">
      <c r="A20" s="665" t="s">
        <v>5164</v>
      </c>
      <c r="B20" s="666">
        <v>45810.0</v>
      </c>
      <c r="C20" s="667">
        <v>5510.0</v>
      </c>
      <c r="D20" s="667"/>
      <c r="E20" s="675" t="s">
        <v>5166</v>
      </c>
      <c r="F20" s="665" t="s">
        <v>1691</v>
      </c>
      <c r="G20" s="668" t="s">
        <v>1692</v>
      </c>
      <c r="H20" s="668" t="s">
        <v>199</v>
      </c>
      <c r="I20" s="668" t="s">
        <v>200</v>
      </c>
      <c r="J20" s="667" t="s">
        <v>26</v>
      </c>
      <c r="K20" s="669">
        <v>44669.0</v>
      </c>
      <c r="L20" s="666">
        <v>45809.0</v>
      </c>
      <c r="M20" s="667" t="s">
        <v>75</v>
      </c>
      <c r="N20" s="670">
        <v>0.0</v>
      </c>
      <c r="O20" s="676">
        <v>45810.0</v>
      </c>
      <c r="P20" s="671">
        <v>118095.0</v>
      </c>
      <c r="Q20" s="678">
        <v>118095.0</v>
      </c>
      <c r="R20" s="670">
        <v>0.0</v>
      </c>
      <c r="S20" s="670">
        <v>0.0</v>
      </c>
      <c r="T20" s="672">
        <f t="shared" si="1"/>
        <v>118095</v>
      </c>
      <c r="U20" s="667" t="s">
        <v>112</v>
      </c>
      <c r="V20" s="669">
        <v>45810.0</v>
      </c>
      <c r="W20" s="669">
        <v>45850.0</v>
      </c>
      <c r="X20" s="667">
        <v>1.0</v>
      </c>
      <c r="Y20" s="667" t="s">
        <v>84</v>
      </c>
      <c r="Z20" s="667" t="s">
        <v>85</v>
      </c>
    </row>
    <row r="21" ht="22.5" customHeight="1">
      <c r="A21" s="665" t="s">
        <v>5170</v>
      </c>
      <c r="B21" s="666">
        <v>45810.0</v>
      </c>
      <c r="C21" s="667">
        <v>4510.0</v>
      </c>
      <c r="D21" s="667"/>
      <c r="E21" s="675" t="s">
        <v>756</v>
      </c>
      <c r="F21" s="665" t="s">
        <v>117</v>
      </c>
      <c r="G21" s="668" t="s">
        <v>119</v>
      </c>
      <c r="H21" s="668" t="s">
        <v>122</v>
      </c>
      <c r="I21" s="668" t="s">
        <v>124</v>
      </c>
      <c r="J21" s="667" t="s">
        <v>26</v>
      </c>
      <c r="K21" s="669">
        <v>44596.0</v>
      </c>
      <c r="L21" s="666">
        <v>45809.0</v>
      </c>
      <c r="M21" s="667" t="s">
        <v>75</v>
      </c>
      <c r="N21" s="670">
        <v>78000.0</v>
      </c>
      <c r="O21" s="676">
        <v>45810.0</v>
      </c>
      <c r="P21" s="671">
        <v>80036.0</v>
      </c>
      <c r="Q21" s="678">
        <v>80036.0</v>
      </c>
      <c r="R21" s="670">
        <v>0.0</v>
      </c>
      <c r="S21" s="670">
        <v>0.0</v>
      </c>
      <c r="T21" s="672">
        <f t="shared" si="1"/>
        <v>80036</v>
      </c>
      <c r="U21" s="667" t="s">
        <v>112</v>
      </c>
      <c r="V21" s="669">
        <v>45810.0</v>
      </c>
      <c r="W21" s="669">
        <v>45841.0</v>
      </c>
      <c r="X21" s="667">
        <v>1.0</v>
      </c>
      <c r="Y21" s="667" t="s">
        <v>98</v>
      </c>
      <c r="Z21" s="667" t="s">
        <v>85</v>
      </c>
    </row>
    <row r="22" ht="22.5" customHeight="1">
      <c r="A22" s="665" t="s">
        <v>5176</v>
      </c>
      <c r="B22" s="666">
        <v>45810.0</v>
      </c>
      <c r="C22" s="667">
        <v>8995.0</v>
      </c>
      <c r="D22" s="667"/>
      <c r="E22" s="675" t="s">
        <v>5177</v>
      </c>
      <c r="F22" s="665" t="s">
        <v>5145</v>
      </c>
      <c r="G22" s="668" t="s">
        <v>752</v>
      </c>
      <c r="H22" s="668" t="s">
        <v>121</v>
      </c>
      <c r="I22" s="668" t="s">
        <v>123</v>
      </c>
      <c r="J22" s="667" t="s">
        <v>26</v>
      </c>
      <c r="K22" s="669">
        <v>45056.0</v>
      </c>
      <c r="L22" s="666">
        <v>45809.0</v>
      </c>
      <c r="M22" s="667" t="s">
        <v>75</v>
      </c>
      <c r="N22" s="670">
        <v>118000.0</v>
      </c>
      <c r="O22" s="667" t="s">
        <v>75</v>
      </c>
      <c r="P22" s="677">
        <v>240000.0</v>
      </c>
      <c r="Q22" s="671">
        <v>240000.0</v>
      </c>
      <c r="R22" s="670">
        <v>0.0</v>
      </c>
      <c r="S22" s="670">
        <v>4400.0</v>
      </c>
      <c r="T22" s="672">
        <f t="shared" si="1"/>
        <v>235600</v>
      </c>
      <c r="U22" s="667" t="s">
        <v>83</v>
      </c>
      <c r="V22" s="669">
        <v>45809.0</v>
      </c>
      <c r="W22" s="669">
        <v>45850.0</v>
      </c>
      <c r="X22" s="667">
        <v>1.0</v>
      </c>
      <c r="Y22" s="667" t="s">
        <v>84</v>
      </c>
      <c r="Z22" s="667" t="s">
        <v>85</v>
      </c>
    </row>
    <row r="23" ht="22.5" customHeight="1">
      <c r="A23" s="665" t="s">
        <v>5186</v>
      </c>
      <c r="B23" s="666">
        <v>45810.0</v>
      </c>
      <c r="C23" s="667">
        <v>8995.0</v>
      </c>
      <c r="D23" s="667"/>
      <c r="E23" s="675" t="s">
        <v>5177</v>
      </c>
      <c r="F23" s="665" t="s">
        <v>5145</v>
      </c>
      <c r="G23" s="668" t="s">
        <v>5147</v>
      </c>
      <c r="H23" s="668" t="s">
        <v>121</v>
      </c>
      <c r="I23" s="668" t="s">
        <v>123</v>
      </c>
      <c r="J23" s="667" t="s">
        <v>26</v>
      </c>
      <c r="K23" s="669">
        <v>45056.0</v>
      </c>
      <c r="L23" s="666">
        <v>45809.0</v>
      </c>
      <c r="M23" s="667" t="s">
        <v>75</v>
      </c>
      <c r="N23" s="670">
        <v>118000.0</v>
      </c>
      <c r="O23" s="667" t="s">
        <v>75</v>
      </c>
      <c r="P23" s="671">
        <f>P22-N23</f>
        <v>122000</v>
      </c>
      <c r="Q23" s="671">
        <v>0.0</v>
      </c>
      <c r="R23" s="670">
        <v>0.0</v>
      </c>
      <c r="S23" s="670">
        <v>0.0</v>
      </c>
      <c r="T23" s="672">
        <f t="shared" si="1"/>
        <v>0</v>
      </c>
      <c r="U23" s="667" t="s">
        <v>283</v>
      </c>
      <c r="V23" s="669">
        <v>45809.0</v>
      </c>
      <c r="W23" s="669">
        <v>45846.0</v>
      </c>
      <c r="X23" s="667">
        <v>1.0</v>
      </c>
      <c r="Y23" s="667" t="s">
        <v>84</v>
      </c>
      <c r="Z23" s="667" t="s">
        <v>85</v>
      </c>
    </row>
    <row r="24" ht="22.5" customHeight="1">
      <c r="A24" s="665" t="s">
        <v>5191</v>
      </c>
      <c r="B24" s="666">
        <v>45810.0</v>
      </c>
      <c r="C24" s="667">
        <v>5138.0</v>
      </c>
      <c r="D24" s="667"/>
      <c r="E24" s="675" t="s">
        <v>4940</v>
      </c>
      <c r="F24" s="665" t="s">
        <v>161</v>
      </c>
      <c r="G24" s="668" t="s">
        <v>163</v>
      </c>
      <c r="H24" s="668" t="s">
        <v>99</v>
      </c>
      <c r="I24" s="668" t="s">
        <v>101</v>
      </c>
      <c r="J24" s="667" t="s">
        <v>26</v>
      </c>
      <c r="K24" s="669">
        <v>44642.0</v>
      </c>
      <c r="L24" s="666">
        <v>45809.0</v>
      </c>
      <c r="M24" s="667" t="s">
        <v>75</v>
      </c>
      <c r="N24" s="670">
        <v>78000.0</v>
      </c>
      <c r="O24" s="667" t="s">
        <v>75</v>
      </c>
      <c r="P24" s="670">
        <v>80000.0</v>
      </c>
      <c r="Q24" s="671">
        <v>80000.0</v>
      </c>
      <c r="R24" s="670">
        <v>0.0</v>
      </c>
      <c r="S24" s="670">
        <v>560.0</v>
      </c>
      <c r="T24" s="672">
        <f t="shared" si="1"/>
        <v>79440</v>
      </c>
      <c r="U24" s="667" t="s">
        <v>83</v>
      </c>
      <c r="V24" s="669">
        <v>45809.0</v>
      </c>
      <c r="W24" s="669">
        <v>45839.0</v>
      </c>
      <c r="X24" s="667">
        <v>1.0</v>
      </c>
      <c r="Y24" s="667" t="s">
        <v>98</v>
      </c>
      <c r="Z24" s="667" t="s">
        <v>85</v>
      </c>
    </row>
    <row r="25" ht="22.5" customHeight="1">
      <c r="A25" s="665" t="s">
        <v>5197</v>
      </c>
      <c r="B25" s="666">
        <v>45810.0</v>
      </c>
      <c r="C25" s="667">
        <v>6052.0</v>
      </c>
      <c r="D25" s="667"/>
      <c r="E25" s="675" t="s">
        <v>249</v>
      </c>
      <c r="F25" s="665" t="s">
        <v>250</v>
      </c>
      <c r="G25" s="668" t="s">
        <v>251</v>
      </c>
      <c r="H25" s="668" t="s">
        <v>323</v>
      </c>
      <c r="I25" s="668" t="s">
        <v>177</v>
      </c>
      <c r="J25" s="667" t="s">
        <v>26</v>
      </c>
      <c r="K25" s="669">
        <v>44730.0</v>
      </c>
      <c r="L25" s="666">
        <v>45809.0</v>
      </c>
      <c r="M25" s="667" t="s">
        <v>75</v>
      </c>
      <c r="N25" s="670">
        <v>0.0</v>
      </c>
      <c r="O25" s="676">
        <v>45810.0</v>
      </c>
      <c r="P25" s="670">
        <v>78035.0</v>
      </c>
      <c r="Q25" s="703">
        <v>78035.0</v>
      </c>
      <c r="R25" s="670">
        <v>0.0</v>
      </c>
      <c r="S25" s="670">
        <v>0.0</v>
      </c>
      <c r="T25" s="672">
        <f t="shared" si="1"/>
        <v>78035</v>
      </c>
      <c r="U25" s="667" t="s">
        <v>112</v>
      </c>
      <c r="V25" s="669">
        <v>45810.0</v>
      </c>
      <c r="W25" s="676">
        <v>45841.0</v>
      </c>
      <c r="X25" s="667">
        <v>1.0</v>
      </c>
      <c r="Y25" s="667" t="s">
        <v>98</v>
      </c>
      <c r="Z25" s="667" t="s">
        <v>85</v>
      </c>
    </row>
    <row r="26" ht="22.5" customHeight="1">
      <c r="A26" s="665" t="s">
        <v>5204</v>
      </c>
      <c r="B26" s="666">
        <v>45818.0</v>
      </c>
      <c r="C26" s="667">
        <v>4181.0</v>
      </c>
      <c r="D26" s="667"/>
      <c r="E26" s="675" t="s">
        <v>436</v>
      </c>
      <c r="F26" s="665" t="s">
        <v>438</v>
      </c>
      <c r="G26" s="668" t="s">
        <v>989</v>
      </c>
      <c r="H26" s="668" t="s">
        <v>634</v>
      </c>
      <c r="I26" s="668" t="s">
        <v>235</v>
      </c>
      <c r="J26" s="667" t="s">
        <v>26</v>
      </c>
      <c r="K26" s="669">
        <v>44571.0</v>
      </c>
      <c r="L26" s="666">
        <v>45809.0</v>
      </c>
      <c r="M26" s="667" t="s">
        <v>75</v>
      </c>
      <c r="N26" s="670">
        <v>78000.0</v>
      </c>
      <c r="O26" s="676">
        <v>45815.0</v>
      </c>
      <c r="P26" s="671">
        <v>78000.0</v>
      </c>
      <c r="Q26" s="670">
        <v>0.0</v>
      </c>
      <c r="R26" s="670">
        <v>0.0</v>
      </c>
      <c r="S26" s="687">
        <v>0.0</v>
      </c>
      <c r="T26" s="672">
        <f t="shared" si="1"/>
        <v>0</v>
      </c>
      <c r="U26" s="667" t="s">
        <v>283</v>
      </c>
      <c r="V26" s="669">
        <v>45815.0</v>
      </c>
      <c r="W26" s="669">
        <v>45845.0</v>
      </c>
      <c r="X26" s="667">
        <v>1.0</v>
      </c>
      <c r="Y26" s="667" t="s">
        <v>98</v>
      </c>
      <c r="Z26" s="667" t="s">
        <v>85</v>
      </c>
    </row>
    <row r="27" ht="22.5" customHeight="1">
      <c r="A27" s="665" t="s">
        <v>5211</v>
      </c>
      <c r="B27" s="666">
        <v>45818.0</v>
      </c>
      <c r="C27" s="667">
        <v>4181.0</v>
      </c>
      <c r="D27" s="667"/>
      <c r="E27" s="675" t="s">
        <v>436</v>
      </c>
      <c r="F27" s="665" t="s">
        <v>438</v>
      </c>
      <c r="G27" s="668" t="s">
        <v>1042</v>
      </c>
      <c r="H27" s="668" t="s">
        <v>634</v>
      </c>
      <c r="I27" s="668" t="s">
        <v>235</v>
      </c>
      <c r="J27" s="667" t="s">
        <v>26</v>
      </c>
      <c r="K27" s="669">
        <v>44571.0</v>
      </c>
      <c r="L27" s="666">
        <v>45809.0</v>
      </c>
      <c r="M27" s="667" t="s">
        <v>75</v>
      </c>
      <c r="N27" s="670">
        <v>78000.0</v>
      </c>
      <c r="O27" s="676">
        <v>45818.0</v>
      </c>
      <c r="P27" s="671">
        <v>78000.0</v>
      </c>
      <c r="Q27" s="670">
        <v>0.0</v>
      </c>
      <c r="R27" s="670">
        <v>0.0</v>
      </c>
      <c r="S27" s="687">
        <v>0.0</v>
      </c>
      <c r="T27" s="672">
        <f t="shared" si="1"/>
        <v>0</v>
      </c>
      <c r="U27" s="667" t="s">
        <v>283</v>
      </c>
      <c r="V27" s="669">
        <v>45818.0</v>
      </c>
      <c r="W27" s="669">
        <v>45848.0</v>
      </c>
      <c r="X27" s="667">
        <v>1.0</v>
      </c>
      <c r="Y27" s="667" t="s">
        <v>98</v>
      </c>
      <c r="Z27" s="667" t="s">
        <v>85</v>
      </c>
    </row>
    <row r="28" ht="22.5" customHeight="1">
      <c r="A28" s="714" t="s">
        <v>5215</v>
      </c>
      <c r="B28" s="666">
        <v>45810.0</v>
      </c>
      <c r="C28" s="667">
        <v>5499.0</v>
      </c>
      <c r="D28" s="667"/>
      <c r="E28" s="675" t="s">
        <v>212</v>
      </c>
      <c r="F28" s="665"/>
      <c r="G28" s="668" t="s">
        <v>212</v>
      </c>
      <c r="H28" s="668"/>
      <c r="I28" s="668"/>
      <c r="J28" s="667" t="s">
        <v>26</v>
      </c>
      <c r="K28" s="669">
        <v>44668.0</v>
      </c>
      <c r="L28" s="666"/>
      <c r="M28" s="676">
        <v>45809.0</v>
      </c>
      <c r="N28" s="670"/>
      <c r="O28" s="676"/>
      <c r="P28" s="670"/>
      <c r="Q28" s="703">
        <v>100000.0</v>
      </c>
      <c r="R28" s="670">
        <v>0.0</v>
      </c>
      <c r="S28" s="687">
        <v>0.0</v>
      </c>
      <c r="T28" s="672">
        <f t="shared" si="1"/>
        <v>100000</v>
      </c>
      <c r="U28" s="667" t="s">
        <v>112</v>
      </c>
      <c r="V28" s="669"/>
      <c r="W28" s="676"/>
      <c r="X28" s="667">
        <v>1.0</v>
      </c>
      <c r="Y28" s="667" t="s">
        <v>98</v>
      </c>
      <c r="Z28" s="667" t="s">
        <v>85</v>
      </c>
    </row>
    <row r="29" ht="22.5" customHeight="1">
      <c r="A29" s="715" t="s">
        <v>10713</v>
      </c>
      <c r="B29" s="716">
        <v>45810.0</v>
      </c>
      <c r="C29" s="717">
        <v>9941.0</v>
      </c>
      <c r="D29" s="717"/>
      <c r="E29" s="718" t="s">
        <v>527</v>
      </c>
      <c r="F29" s="715" t="s">
        <v>459</v>
      </c>
      <c r="G29" s="719" t="s">
        <v>460</v>
      </c>
      <c r="H29" s="719" t="s">
        <v>528</v>
      </c>
      <c r="I29" s="719" t="s">
        <v>200</v>
      </c>
      <c r="J29" s="717" t="s">
        <v>26</v>
      </c>
      <c r="K29" s="720">
        <v>45165.0</v>
      </c>
      <c r="L29" s="716">
        <v>45810.0</v>
      </c>
      <c r="M29" s="717" t="s">
        <v>75</v>
      </c>
      <c r="N29" s="721">
        <v>78000.0</v>
      </c>
      <c r="O29" s="717" t="s">
        <v>75</v>
      </c>
      <c r="P29" s="721">
        <v>80030.0</v>
      </c>
      <c r="Q29" s="722">
        <v>80030.0</v>
      </c>
      <c r="R29" s="721">
        <v>0.0</v>
      </c>
      <c r="S29" s="721">
        <v>0.0</v>
      </c>
      <c r="T29" s="723">
        <f t="shared" si="1"/>
        <v>80030</v>
      </c>
      <c r="U29" s="717" t="s">
        <v>112</v>
      </c>
      <c r="V29" s="720">
        <v>45810.0</v>
      </c>
      <c r="W29" s="720">
        <v>45840.0</v>
      </c>
      <c r="X29" s="717">
        <v>1.0</v>
      </c>
      <c r="Y29" s="717" t="s">
        <v>98</v>
      </c>
      <c r="Z29" s="717" t="s">
        <v>85</v>
      </c>
    </row>
    <row r="30" ht="22.5" customHeight="1">
      <c r="A30" s="665" t="s">
        <v>5242</v>
      </c>
      <c r="B30" s="666">
        <v>45811.0</v>
      </c>
      <c r="C30" s="667">
        <v>10295.0</v>
      </c>
      <c r="D30" s="667"/>
      <c r="E30" s="675" t="s">
        <v>5010</v>
      </c>
      <c r="F30" s="665" t="s">
        <v>2815</v>
      </c>
      <c r="G30" s="668" t="s">
        <v>5243</v>
      </c>
      <c r="H30" s="668" t="s">
        <v>2817</v>
      </c>
      <c r="I30" s="668" t="s">
        <v>124</v>
      </c>
      <c r="J30" s="667" t="s">
        <v>26</v>
      </c>
      <c r="K30" s="669">
        <v>45199.0</v>
      </c>
      <c r="L30" s="666">
        <v>45810.0</v>
      </c>
      <c r="M30" s="667" t="s">
        <v>75</v>
      </c>
      <c r="N30" s="670">
        <v>0.0</v>
      </c>
      <c r="O30" s="667" t="s">
        <v>75</v>
      </c>
      <c r="P30" s="670">
        <v>78081.0</v>
      </c>
      <c r="Q30" s="724">
        <v>50000.0</v>
      </c>
      <c r="R30" s="670">
        <v>0.0</v>
      </c>
      <c r="S30" s="670">
        <v>0.0</v>
      </c>
      <c r="T30" s="672">
        <f t="shared" si="1"/>
        <v>50000</v>
      </c>
      <c r="U30" s="667" t="s">
        <v>112</v>
      </c>
      <c r="V30" s="669">
        <v>45810.0</v>
      </c>
      <c r="W30" s="669">
        <v>45840.0</v>
      </c>
      <c r="X30" s="667">
        <v>1.0</v>
      </c>
      <c r="Y30" s="667" t="s">
        <v>98</v>
      </c>
      <c r="Z30" s="667" t="s">
        <v>85</v>
      </c>
    </row>
    <row r="31" ht="22.5" customHeight="1">
      <c r="A31" s="665" t="s">
        <v>5248</v>
      </c>
      <c r="B31" s="666">
        <v>45811.0</v>
      </c>
      <c r="C31" s="667">
        <v>9393.0</v>
      </c>
      <c r="D31" s="667"/>
      <c r="E31" s="675" t="s">
        <v>1670</v>
      </c>
      <c r="F31" s="665" t="s">
        <v>1671</v>
      </c>
      <c r="G31" s="668" t="s">
        <v>4456</v>
      </c>
      <c r="H31" s="668" t="s">
        <v>121</v>
      </c>
      <c r="I31" s="668" t="s">
        <v>123</v>
      </c>
      <c r="J31" s="667" t="s">
        <v>26</v>
      </c>
      <c r="K31" s="669">
        <v>45100.0</v>
      </c>
      <c r="L31" s="666">
        <v>45810.0</v>
      </c>
      <c r="M31" s="667" t="s">
        <v>75</v>
      </c>
      <c r="N31" s="670">
        <v>0.0</v>
      </c>
      <c r="O31" s="667" t="s">
        <v>75</v>
      </c>
      <c r="P31" s="671">
        <v>78014.0</v>
      </c>
      <c r="Q31" s="724">
        <v>78000.0</v>
      </c>
      <c r="R31" s="670">
        <v>0.0</v>
      </c>
      <c r="S31" s="670">
        <v>0.0</v>
      </c>
      <c r="T31" s="672">
        <f t="shared" si="1"/>
        <v>78000</v>
      </c>
      <c r="U31" s="667" t="s">
        <v>112</v>
      </c>
      <c r="V31" s="669">
        <v>45810.0</v>
      </c>
      <c r="W31" s="669">
        <v>45840.0</v>
      </c>
      <c r="X31" s="667">
        <v>1.0</v>
      </c>
      <c r="Y31" s="667" t="s">
        <v>98</v>
      </c>
      <c r="Z31" s="667" t="s">
        <v>85</v>
      </c>
    </row>
    <row r="32" ht="22.5" customHeight="1">
      <c r="A32" s="665" t="s">
        <v>5256</v>
      </c>
      <c r="B32" s="666">
        <v>45811.0</v>
      </c>
      <c r="C32" s="667">
        <v>1060.0</v>
      </c>
      <c r="D32" s="667"/>
      <c r="E32" s="675" t="s">
        <v>496</v>
      </c>
      <c r="F32" s="665" t="s">
        <v>497</v>
      </c>
      <c r="G32" s="668" t="s">
        <v>499</v>
      </c>
      <c r="H32" s="668" t="s">
        <v>404</v>
      </c>
      <c r="I32" s="668" t="s">
        <v>72</v>
      </c>
      <c r="J32" s="667" t="s">
        <v>26</v>
      </c>
      <c r="K32" s="669">
        <v>44346.0</v>
      </c>
      <c r="L32" s="666">
        <v>45810.0</v>
      </c>
      <c r="M32" s="667" t="s">
        <v>75</v>
      </c>
      <c r="N32" s="670">
        <v>0.0</v>
      </c>
      <c r="O32" s="667" t="s">
        <v>75</v>
      </c>
      <c r="P32" s="671">
        <v>78097.0</v>
      </c>
      <c r="Q32" s="724">
        <v>78097.0</v>
      </c>
      <c r="R32" s="670">
        <v>0.0</v>
      </c>
      <c r="S32" s="670">
        <v>0.0</v>
      </c>
      <c r="T32" s="672">
        <f t="shared" si="1"/>
        <v>78097</v>
      </c>
      <c r="U32" s="667" t="s">
        <v>112</v>
      </c>
      <c r="V32" s="669">
        <v>45810.0</v>
      </c>
      <c r="W32" s="669">
        <v>45840.0</v>
      </c>
      <c r="X32" s="667">
        <v>1.0</v>
      </c>
      <c r="Y32" s="667" t="s">
        <v>98</v>
      </c>
      <c r="Z32" s="667" t="s">
        <v>85</v>
      </c>
    </row>
    <row r="33" ht="22.5" customHeight="1">
      <c r="A33" s="665" t="s">
        <v>5261</v>
      </c>
      <c r="B33" s="666">
        <v>45811.0</v>
      </c>
      <c r="C33" s="667">
        <v>6455.0</v>
      </c>
      <c r="D33" s="667"/>
      <c r="E33" s="675" t="s">
        <v>5094</v>
      </c>
      <c r="F33" s="665" t="s">
        <v>2031</v>
      </c>
      <c r="G33" s="668" t="s">
        <v>2032</v>
      </c>
      <c r="H33" s="668" t="s">
        <v>315</v>
      </c>
      <c r="I33" s="668" t="s">
        <v>177</v>
      </c>
      <c r="J33" s="667" t="s">
        <v>26</v>
      </c>
      <c r="K33" s="669">
        <v>44771.0</v>
      </c>
      <c r="L33" s="666">
        <v>45810.0</v>
      </c>
      <c r="M33" s="667" t="s">
        <v>75</v>
      </c>
      <c r="N33" s="670">
        <v>0.0</v>
      </c>
      <c r="O33" s="667" t="s">
        <v>75</v>
      </c>
      <c r="P33" s="671">
        <v>78000.0</v>
      </c>
      <c r="Q33" s="671">
        <v>78000.0</v>
      </c>
      <c r="R33" s="670">
        <v>0.0</v>
      </c>
      <c r="S33" s="670">
        <v>1560.0</v>
      </c>
      <c r="T33" s="672">
        <f t="shared" si="1"/>
        <v>76440</v>
      </c>
      <c r="U33" s="667" t="s">
        <v>83</v>
      </c>
      <c r="V33" s="669">
        <v>45810.0</v>
      </c>
      <c r="W33" s="669">
        <v>45840.0</v>
      </c>
      <c r="X33" s="667">
        <v>1.0</v>
      </c>
      <c r="Y33" s="667" t="s">
        <v>98</v>
      </c>
      <c r="Z33" s="667" t="s">
        <v>85</v>
      </c>
    </row>
    <row r="34" ht="22.5" customHeight="1">
      <c r="A34" s="665" t="s">
        <v>5270</v>
      </c>
      <c r="B34" s="666">
        <v>45811.0</v>
      </c>
      <c r="C34" s="667">
        <v>6472.0</v>
      </c>
      <c r="D34" s="667"/>
      <c r="E34" s="675" t="s">
        <v>5271</v>
      </c>
      <c r="F34" s="665" t="s">
        <v>196</v>
      </c>
      <c r="G34" s="668" t="s">
        <v>386</v>
      </c>
      <c r="H34" s="668" t="s">
        <v>199</v>
      </c>
      <c r="I34" s="668" t="s">
        <v>200</v>
      </c>
      <c r="J34" s="667" t="s">
        <v>26</v>
      </c>
      <c r="K34" s="669">
        <v>44773.0</v>
      </c>
      <c r="L34" s="666">
        <v>45810.0</v>
      </c>
      <c r="M34" s="667" t="s">
        <v>75</v>
      </c>
      <c r="N34" s="670">
        <v>118000.0</v>
      </c>
      <c r="O34" s="667" t="s">
        <v>75</v>
      </c>
      <c r="P34" s="671">
        <v>119019.0</v>
      </c>
      <c r="Q34" s="724">
        <v>119000.0</v>
      </c>
      <c r="R34" s="670">
        <v>0.0</v>
      </c>
      <c r="S34" s="670">
        <v>0.0</v>
      </c>
      <c r="T34" s="672">
        <f t="shared" si="1"/>
        <v>119000</v>
      </c>
      <c r="U34" s="667" t="s">
        <v>112</v>
      </c>
      <c r="V34" s="669">
        <v>45810.0</v>
      </c>
      <c r="W34" s="669">
        <v>45840.0</v>
      </c>
      <c r="X34" s="667">
        <v>1.0</v>
      </c>
      <c r="Y34" s="667" t="s">
        <v>84</v>
      </c>
      <c r="Z34" s="667" t="s">
        <v>85</v>
      </c>
    </row>
    <row r="35" ht="22.5" customHeight="1">
      <c r="A35" s="665" t="s">
        <v>5276</v>
      </c>
      <c r="B35" s="666">
        <v>45811.0</v>
      </c>
      <c r="C35" s="667">
        <v>4858.0</v>
      </c>
      <c r="D35" s="667"/>
      <c r="E35" s="675" t="s">
        <v>5065</v>
      </c>
      <c r="F35" s="665" t="s">
        <v>222</v>
      </c>
      <c r="G35" s="668" t="s">
        <v>226</v>
      </c>
      <c r="H35" s="668" t="s">
        <v>227</v>
      </c>
      <c r="I35" s="668" t="s">
        <v>102</v>
      </c>
      <c r="J35" s="667" t="s">
        <v>26</v>
      </c>
      <c r="K35" s="669">
        <v>44622.0</v>
      </c>
      <c r="L35" s="666">
        <v>45810.0</v>
      </c>
      <c r="M35" s="667" t="s">
        <v>75</v>
      </c>
      <c r="N35" s="670">
        <v>0.0</v>
      </c>
      <c r="O35" s="667" t="s">
        <v>75</v>
      </c>
      <c r="P35" s="671">
        <v>78085.0</v>
      </c>
      <c r="Q35" s="724">
        <v>78085.0</v>
      </c>
      <c r="R35" s="670">
        <v>0.0</v>
      </c>
      <c r="S35" s="670">
        <v>0.0</v>
      </c>
      <c r="T35" s="672">
        <f t="shared" si="1"/>
        <v>78085</v>
      </c>
      <c r="U35" s="667" t="s">
        <v>112</v>
      </c>
      <c r="V35" s="669">
        <v>45810.0</v>
      </c>
      <c r="W35" s="669">
        <v>45840.0</v>
      </c>
      <c r="X35" s="667">
        <v>1.0</v>
      </c>
      <c r="Y35" s="667" t="s">
        <v>98</v>
      </c>
      <c r="Z35" s="667" t="s">
        <v>85</v>
      </c>
    </row>
    <row r="36" ht="22.5" customHeight="1">
      <c r="A36" s="665" t="s">
        <v>5280</v>
      </c>
      <c r="B36" s="666">
        <v>45811.0</v>
      </c>
      <c r="C36" s="667">
        <v>4863.0</v>
      </c>
      <c r="D36" s="667"/>
      <c r="E36" s="675" t="s">
        <v>143</v>
      </c>
      <c r="F36" s="665" t="s">
        <v>145</v>
      </c>
      <c r="G36" s="668" t="s">
        <v>146</v>
      </c>
      <c r="H36" s="668" t="s">
        <v>122</v>
      </c>
      <c r="I36" s="668" t="s">
        <v>124</v>
      </c>
      <c r="J36" s="667" t="s">
        <v>26</v>
      </c>
      <c r="K36" s="669">
        <v>44623.0</v>
      </c>
      <c r="L36" s="666">
        <v>45810.0</v>
      </c>
      <c r="M36" s="667" t="s">
        <v>75</v>
      </c>
      <c r="N36" s="670">
        <v>0.0</v>
      </c>
      <c r="O36" s="667" t="s">
        <v>75</v>
      </c>
      <c r="P36" s="671">
        <v>78000.0</v>
      </c>
      <c r="Q36" s="671">
        <v>78000.0</v>
      </c>
      <c r="R36" s="670">
        <v>0.0</v>
      </c>
      <c r="S36" s="670">
        <v>546.0</v>
      </c>
      <c r="T36" s="672">
        <f t="shared" si="1"/>
        <v>77454</v>
      </c>
      <c r="U36" s="667" t="s">
        <v>83</v>
      </c>
      <c r="V36" s="669">
        <v>45810.0</v>
      </c>
      <c r="W36" s="669">
        <v>45840.0</v>
      </c>
      <c r="X36" s="667">
        <v>1.0</v>
      </c>
      <c r="Y36" s="667" t="s">
        <v>98</v>
      </c>
      <c r="Z36" s="667" t="s">
        <v>85</v>
      </c>
    </row>
    <row r="37" ht="22.5" customHeight="1">
      <c r="A37" s="665" t="s">
        <v>5287</v>
      </c>
      <c r="B37" s="666">
        <v>45811.0</v>
      </c>
      <c r="C37" s="667">
        <v>1431.0</v>
      </c>
      <c r="D37" s="667"/>
      <c r="E37" s="675" t="s">
        <v>352</v>
      </c>
      <c r="F37" s="665" t="s">
        <v>353</v>
      </c>
      <c r="G37" s="668" t="s">
        <v>354</v>
      </c>
      <c r="H37" s="668" t="s">
        <v>355</v>
      </c>
      <c r="I37" s="668" t="s">
        <v>235</v>
      </c>
      <c r="J37" s="667" t="s">
        <v>26</v>
      </c>
      <c r="K37" s="669">
        <v>44364.0</v>
      </c>
      <c r="L37" s="666">
        <v>45810.0</v>
      </c>
      <c r="M37" s="667" t="s">
        <v>75</v>
      </c>
      <c r="N37" s="670">
        <v>0.0</v>
      </c>
      <c r="O37" s="667" t="s">
        <v>75</v>
      </c>
      <c r="P37" s="671">
        <v>78000.0</v>
      </c>
      <c r="Q37" s="671">
        <v>78000.0</v>
      </c>
      <c r="R37" s="670">
        <v>0.0</v>
      </c>
      <c r="S37" s="670">
        <v>4400.0</v>
      </c>
      <c r="T37" s="672">
        <f t="shared" si="1"/>
        <v>73600</v>
      </c>
      <c r="U37" s="667" t="s">
        <v>83</v>
      </c>
      <c r="V37" s="669">
        <v>45810.0</v>
      </c>
      <c r="W37" s="669">
        <v>45840.0</v>
      </c>
      <c r="X37" s="667">
        <v>1.0</v>
      </c>
      <c r="Y37" s="667" t="s">
        <v>98</v>
      </c>
      <c r="Z37" s="667" t="s">
        <v>85</v>
      </c>
    </row>
    <row r="38" ht="22.5" customHeight="1">
      <c r="A38" s="665" t="s">
        <v>5292</v>
      </c>
      <c r="B38" s="666">
        <v>45811.0</v>
      </c>
      <c r="C38" s="667">
        <v>5147.0</v>
      </c>
      <c r="D38" s="667"/>
      <c r="E38" s="675" t="s">
        <v>360</v>
      </c>
      <c r="F38" s="665" t="s">
        <v>361</v>
      </c>
      <c r="G38" s="668" t="s">
        <v>362</v>
      </c>
      <c r="H38" s="668" t="s">
        <v>155</v>
      </c>
      <c r="I38" s="668" t="s">
        <v>156</v>
      </c>
      <c r="J38" s="667" t="s">
        <v>26</v>
      </c>
      <c r="K38" s="669">
        <v>44642.0</v>
      </c>
      <c r="L38" s="666">
        <v>45810.0</v>
      </c>
      <c r="M38" s="667" t="s">
        <v>75</v>
      </c>
      <c r="N38" s="670">
        <v>118000.0</v>
      </c>
      <c r="O38" s="667" t="s">
        <v>75</v>
      </c>
      <c r="P38" s="671">
        <v>110000.0</v>
      </c>
      <c r="Q38" s="671">
        <v>110000.0</v>
      </c>
      <c r="R38" s="670">
        <v>0.0</v>
      </c>
      <c r="S38" s="670">
        <v>2200.0</v>
      </c>
      <c r="T38" s="672">
        <f t="shared" si="1"/>
        <v>107800</v>
      </c>
      <c r="U38" s="667" t="s">
        <v>83</v>
      </c>
      <c r="V38" s="669">
        <v>45810.0</v>
      </c>
      <c r="W38" s="669">
        <v>45840.0</v>
      </c>
      <c r="X38" s="667">
        <v>1.0</v>
      </c>
      <c r="Y38" s="667" t="s">
        <v>84</v>
      </c>
      <c r="Z38" s="667" t="s">
        <v>85</v>
      </c>
    </row>
    <row r="39" ht="22.5" customHeight="1">
      <c r="A39" s="726" t="s">
        <v>5296</v>
      </c>
      <c r="B39" s="727">
        <v>45811.0</v>
      </c>
      <c r="C39" s="728">
        <v>10569.0</v>
      </c>
      <c r="D39" s="728"/>
      <c r="E39" s="729" t="s">
        <v>5297</v>
      </c>
      <c r="F39" s="726" t="s">
        <v>1655</v>
      </c>
      <c r="G39" s="730" t="s">
        <v>1656</v>
      </c>
      <c r="H39" s="730" t="s">
        <v>1658</v>
      </c>
      <c r="I39" s="730" t="s">
        <v>101</v>
      </c>
      <c r="J39" s="728" t="s">
        <v>26</v>
      </c>
      <c r="K39" s="731">
        <v>45237.0</v>
      </c>
      <c r="L39" s="727">
        <v>45810.0</v>
      </c>
      <c r="M39" s="728" t="s">
        <v>75</v>
      </c>
      <c r="N39" s="732">
        <v>0.0</v>
      </c>
      <c r="O39" s="733">
        <v>45811.0</v>
      </c>
      <c r="P39" s="732">
        <v>118028.0</v>
      </c>
      <c r="Q39" s="734">
        <v>118028.0</v>
      </c>
      <c r="R39" s="732">
        <v>0.0</v>
      </c>
      <c r="S39" s="732">
        <v>0.0</v>
      </c>
      <c r="T39" s="735">
        <f t="shared" si="1"/>
        <v>118028</v>
      </c>
      <c r="U39" s="728" t="s">
        <v>112</v>
      </c>
      <c r="V39" s="731">
        <v>45811.0</v>
      </c>
      <c r="W39" s="731">
        <v>45841.0</v>
      </c>
      <c r="X39" s="728">
        <v>1.0</v>
      </c>
      <c r="Y39" s="728" t="s">
        <v>84</v>
      </c>
      <c r="Z39" s="728" t="s">
        <v>85</v>
      </c>
    </row>
    <row r="40" ht="22.5" customHeight="1">
      <c r="A40" s="665" t="s">
        <v>5308</v>
      </c>
      <c r="B40" s="666">
        <v>45811.0</v>
      </c>
      <c r="C40" s="667">
        <v>8177.0</v>
      </c>
      <c r="D40" s="667"/>
      <c r="E40" s="675" t="s">
        <v>520</v>
      </c>
      <c r="F40" s="665" t="s">
        <v>521</v>
      </c>
      <c r="G40" s="668" t="s">
        <v>523</v>
      </c>
      <c r="H40" s="668" t="s">
        <v>70</v>
      </c>
      <c r="I40" s="668" t="s">
        <v>72</v>
      </c>
      <c r="J40" s="667" t="s">
        <v>26</v>
      </c>
      <c r="K40" s="669">
        <v>44954.0</v>
      </c>
      <c r="L40" s="666">
        <v>45811.0</v>
      </c>
      <c r="M40" s="667" t="s">
        <v>75</v>
      </c>
      <c r="N40" s="670">
        <v>0.0</v>
      </c>
      <c r="O40" s="667" t="s">
        <v>75</v>
      </c>
      <c r="P40" s="671">
        <v>78000.0</v>
      </c>
      <c r="Q40" s="671">
        <v>78000.0</v>
      </c>
      <c r="R40" s="670">
        <v>0.0</v>
      </c>
      <c r="S40" s="670">
        <v>4440.0</v>
      </c>
      <c r="T40" s="672">
        <f t="shared" si="1"/>
        <v>73560</v>
      </c>
      <c r="U40" s="667" t="s">
        <v>83</v>
      </c>
      <c r="V40" s="669">
        <v>45811.0</v>
      </c>
      <c r="W40" s="669">
        <v>45842.0</v>
      </c>
      <c r="X40" s="667">
        <v>1.0</v>
      </c>
      <c r="Y40" s="667" t="s">
        <v>98</v>
      </c>
      <c r="Z40" s="667" t="s">
        <v>85</v>
      </c>
    </row>
    <row r="41" ht="22.5" customHeight="1">
      <c r="A41" s="689" t="s">
        <v>5311</v>
      </c>
      <c r="B41" s="666">
        <v>45811.0</v>
      </c>
      <c r="C41" s="667">
        <v>15681.0</v>
      </c>
      <c r="D41" s="667"/>
      <c r="E41" s="675" t="s">
        <v>5313</v>
      </c>
      <c r="F41" s="665" t="s">
        <v>5314</v>
      </c>
      <c r="G41" s="668" t="s">
        <v>5315</v>
      </c>
      <c r="H41" s="668" t="s">
        <v>199</v>
      </c>
      <c r="I41" s="668" t="s">
        <v>200</v>
      </c>
      <c r="J41" s="667" t="s">
        <v>26</v>
      </c>
      <c r="K41" s="669">
        <v>45811.0</v>
      </c>
      <c r="L41" s="666">
        <v>45811.0</v>
      </c>
      <c r="M41" s="667" t="s">
        <v>75</v>
      </c>
      <c r="N41" s="670">
        <v>858000.0</v>
      </c>
      <c r="O41" s="667" t="s">
        <v>75</v>
      </c>
      <c r="P41" s="671">
        <v>858040.0</v>
      </c>
      <c r="Q41" s="740">
        <v>648034.0</v>
      </c>
      <c r="R41" s="670">
        <v>0.0</v>
      </c>
      <c r="S41" s="670">
        <v>0.0</v>
      </c>
      <c r="T41" s="672">
        <f t="shared" si="1"/>
        <v>648034</v>
      </c>
      <c r="U41" s="667" t="s">
        <v>112</v>
      </c>
      <c r="V41" s="743">
        <v>45811.0</v>
      </c>
      <c r="W41" s="743">
        <v>46185.0</v>
      </c>
      <c r="X41" s="667">
        <v>12.0</v>
      </c>
      <c r="Y41" s="667" t="s">
        <v>98</v>
      </c>
      <c r="Z41" s="667" t="s">
        <v>221</v>
      </c>
    </row>
    <row r="42" ht="16.5" customHeight="1">
      <c r="A42" s="665" t="s">
        <v>5318</v>
      </c>
      <c r="B42" s="666">
        <v>45811.0</v>
      </c>
      <c r="C42" s="667">
        <v>7425.0</v>
      </c>
      <c r="D42" s="667"/>
      <c r="E42" s="675" t="s">
        <v>664</v>
      </c>
      <c r="F42" s="665" t="s">
        <v>665</v>
      </c>
      <c r="G42" s="668" t="s">
        <v>666</v>
      </c>
      <c r="H42" s="668" t="s">
        <v>404</v>
      </c>
      <c r="I42" s="668" t="s">
        <v>72</v>
      </c>
      <c r="J42" s="667" t="s">
        <v>26</v>
      </c>
      <c r="K42" s="669">
        <v>44866.0</v>
      </c>
      <c r="L42" s="666">
        <v>45811.0</v>
      </c>
      <c r="M42" s="667" t="s">
        <v>75</v>
      </c>
      <c r="N42" s="670">
        <v>0.0</v>
      </c>
      <c r="O42" s="667" t="s">
        <v>75</v>
      </c>
      <c r="P42" s="671">
        <v>78024.0</v>
      </c>
      <c r="Q42" s="740">
        <v>78000.0</v>
      </c>
      <c r="R42" s="670">
        <v>0.0</v>
      </c>
      <c r="S42" s="670">
        <v>0.0</v>
      </c>
      <c r="T42" s="672">
        <f t="shared" si="1"/>
        <v>78000</v>
      </c>
      <c r="U42" s="667" t="s">
        <v>112</v>
      </c>
      <c r="V42" s="669">
        <v>45811.0</v>
      </c>
      <c r="W42" s="669">
        <v>45841.0</v>
      </c>
      <c r="X42" s="667">
        <v>1.0</v>
      </c>
      <c r="Y42" s="667" t="s">
        <v>98</v>
      </c>
      <c r="Z42" s="667" t="s">
        <v>85</v>
      </c>
    </row>
    <row r="43" ht="22.5" customHeight="1">
      <c r="A43" s="689" t="s">
        <v>5324</v>
      </c>
      <c r="B43" s="666">
        <v>45811.0</v>
      </c>
      <c r="C43" s="667">
        <v>15681.0</v>
      </c>
      <c r="D43" s="667"/>
      <c r="E43" s="675" t="s">
        <v>5313</v>
      </c>
      <c r="F43" s="665" t="s">
        <v>5314</v>
      </c>
      <c r="G43" s="668" t="s">
        <v>5315</v>
      </c>
      <c r="H43" s="668" t="s">
        <v>199</v>
      </c>
      <c r="I43" s="668" t="s">
        <v>200</v>
      </c>
      <c r="J43" s="667" t="s">
        <v>26</v>
      </c>
      <c r="K43" s="669">
        <v>45811.0</v>
      </c>
      <c r="L43" s="666">
        <v>45811.0</v>
      </c>
      <c r="M43" s="667" t="s">
        <v>75</v>
      </c>
      <c r="N43" s="670">
        <v>858000.0</v>
      </c>
      <c r="O43" s="667" t="s">
        <v>75</v>
      </c>
      <c r="P43" s="671">
        <v>858040.0</v>
      </c>
      <c r="Q43" s="740">
        <v>210000.0</v>
      </c>
      <c r="R43" s="670">
        <v>78000.0</v>
      </c>
      <c r="S43" s="670">
        <v>0.0</v>
      </c>
      <c r="T43" s="672">
        <f t="shared" si="1"/>
        <v>210000</v>
      </c>
      <c r="U43" s="667" t="s">
        <v>112</v>
      </c>
      <c r="V43" s="669">
        <v>45811.0</v>
      </c>
      <c r="W43" s="669">
        <v>46185.0</v>
      </c>
      <c r="X43" s="667">
        <v>12.0</v>
      </c>
      <c r="Y43" s="667" t="s">
        <v>98</v>
      </c>
      <c r="Z43" s="667" t="s">
        <v>221</v>
      </c>
    </row>
    <row r="44" ht="22.5" customHeight="1">
      <c r="A44" s="665" t="s">
        <v>5334</v>
      </c>
      <c r="B44" s="666">
        <v>45811.0</v>
      </c>
      <c r="C44" s="667">
        <v>4498.0</v>
      </c>
      <c r="D44" s="667"/>
      <c r="E44" s="675" t="s">
        <v>761</v>
      </c>
      <c r="F44" s="665" t="s">
        <v>762</v>
      </c>
      <c r="G44" s="668" t="s">
        <v>764</v>
      </c>
      <c r="H44" s="668" t="s">
        <v>765</v>
      </c>
      <c r="I44" s="668" t="s">
        <v>235</v>
      </c>
      <c r="J44" s="667" t="s">
        <v>26</v>
      </c>
      <c r="K44" s="669">
        <v>44594.0</v>
      </c>
      <c r="L44" s="666">
        <v>45811.0</v>
      </c>
      <c r="M44" s="667" t="s">
        <v>75</v>
      </c>
      <c r="N44" s="670">
        <v>0.0</v>
      </c>
      <c r="O44" s="667" t="s">
        <v>75</v>
      </c>
      <c r="P44" s="671">
        <v>78000.0</v>
      </c>
      <c r="Q44" s="671">
        <v>78000.0</v>
      </c>
      <c r="R44" s="670">
        <v>0.0</v>
      </c>
      <c r="S44" s="670">
        <v>1560.0</v>
      </c>
      <c r="T44" s="672">
        <f t="shared" si="1"/>
        <v>76440</v>
      </c>
      <c r="U44" s="667" t="s">
        <v>83</v>
      </c>
      <c r="V44" s="669">
        <v>45811.0</v>
      </c>
      <c r="W44" s="669">
        <v>45850.0</v>
      </c>
      <c r="X44" s="667">
        <v>1.0</v>
      </c>
      <c r="Y44" s="667" t="s">
        <v>98</v>
      </c>
      <c r="Z44" s="667" t="s">
        <v>85</v>
      </c>
    </row>
    <row r="45" ht="22.5" customHeight="1">
      <c r="A45" s="665" t="s">
        <v>5339</v>
      </c>
      <c r="B45" s="666">
        <v>45811.0</v>
      </c>
      <c r="C45" s="667">
        <v>15178.0</v>
      </c>
      <c r="D45" s="667"/>
      <c r="E45" s="675" t="s">
        <v>5340</v>
      </c>
      <c r="F45" s="665" t="s">
        <v>5341</v>
      </c>
      <c r="G45" s="668" t="s">
        <v>5342</v>
      </c>
      <c r="H45" s="668" t="s">
        <v>179</v>
      </c>
      <c r="I45" s="668" t="s">
        <v>177</v>
      </c>
      <c r="J45" s="667" t="s">
        <v>26</v>
      </c>
      <c r="K45" s="669">
        <v>45761.0</v>
      </c>
      <c r="L45" s="666">
        <v>45811.0</v>
      </c>
      <c r="M45" s="667" t="s">
        <v>75</v>
      </c>
      <c r="N45" s="670">
        <v>78000.0</v>
      </c>
      <c r="O45" s="667" t="s">
        <v>75</v>
      </c>
      <c r="P45" s="671">
        <v>80000.0</v>
      </c>
      <c r="Q45" s="671">
        <v>80000.0</v>
      </c>
      <c r="R45" s="670">
        <v>0.0</v>
      </c>
      <c r="S45" s="670">
        <v>560.0</v>
      </c>
      <c r="T45" s="672">
        <f t="shared" si="1"/>
        <v>79440</v>
      </c>
      <c r="U45" s="667" t="s">
        <v>83</v>
      </c>
      <c r="V45" s="669">
        <v>45811.0</v>
      </c>
      <c r="W45" s="669">
        <v>45849.0</v>
      </c>
      <c r="X45" s="667">
        <v>1.0</v>
      </c>
      <c r="Y45" s="667" t="s">
        <v>98</v>
      </c>
      <c r="Z45" s="667" t="s">
        <v>85</v>
      </c>
    </row>
    <row r="46" ht="22.5" customHeight="1">
      <c r="A46" s="665" t="s">
        <v>5350</v>
      </c>
      <c r="B46" s="666">
        <v>45812.0</v>
      </c>
      <c r="C46" s="667">
        <v>9441.0</v>
      </c>
      <c r="D46" s="667"/>
      <c r="E46" s="675" t="s">
        <v>612</v>
      </c>
      <c r="F46" s="665" t="s">
        <v>613</v>
      </c>
      <c r="G46" s="668" t="s">
        <v>10852</v>
      </c>
      <c r="H46" s="668" t="s">
        <v>552</v>
      </c>
      <c r="I46" s="668" t="s">
        <v>72</v>
      </c>
      <c r="J46" s="667" t="s">
        <v>26</v>
      </c>
      <c r="K46" s="669">
        <v>45106.0</v>
      </c>
      <c r="L46" s="666">
        <v>45811.0</v>
      </c>
      <c r="M46" s="667" t="s">
        <v>75</v>
      </c>
      <c r="N46" s="670">
        <v>0.0</v>
      </c>
      <c r="O46" s="667" t="s">
        <v>75</v>
      </c>
      <c r="P46" s="671">
        <v>78016.0</v>
      </c>
      <c r="Q46" s="740">
        <v>78016.0</v>
      </c>
      <c r="R46" s="670">
        <v>0.0</v>
      </c>
      <c r="S46" s="670">
        <v>0.0</v>
      </c>
      <c r="T46" s="672">
        <f t="shared" si="1"/>
        <v>78016</v>
      </c>
      <c r="U46" s="667" t="s">
        <v>112</v>
      </c>
      <c r="V46" s="669">
        <v>45811.0</v>
      </c>
      <c r="W46" s="669">
        <v>45841.0</v>
      </c>
      <c r="X46" s="667">
        <v>1.0</v>
      </c>
      <c r="Y46" s="667" t="s">
        <v>98</v>
      </c>
      <c r="Z46" s="667" t="s">
        <v>85</v>
      </c>
    </row>
    <row r="47" ht="22.5" customHeight="1">
      <c r="A47" s="665" t="s">
        <v>5354</v>
      </c>
      <c r="B47" s="666">
        <v>45812.0</v>
      </c>
      <c r="C47" s="667">
        <v>4768.0</v>
      </c>
      <c r="D47" s="667"/>
      <c r="E47" s="675" t="s">
        <v>598</v>
      </c>
      <c r="F47" s="665" t="s">
        <v>599</v>
      </c>
      <c r="G47" s="668" t="s">
        <v>608</v>
      </c>
      <c r="H47" s="668" t="s">
        <v>601</v>
      </c>
      <c r="I47" s="668" t="s">
        <v>177</v>
      </c>
      <c r="J47" s="667" t="s">
        <v>26</v>
      </c>
      <c r="K47" s="669">
        <v>44614.0</v>
      </c>
      <c r="L47" s="666">
        <v>45811.0</v>
      </c>
      <c r="M47" s="667" t="s">
        <v>75</v>
      </c>
      <c r="N47" s="670">
        <v>0.0</v>
      </c>
      <c r="O47" s="667" t="s">
        <v>75</v>
      </c>
      <c r="P47" s="671">
        <v>78000.0</v>
      </c>
      <c r="Q47" s="671">
        <v>78000.0</v>
      </c>
      <c r="R47" s="670">
        <v>0.0</v>
      </c>
      <c r="S47" s="670">
        <v>546.0</v>
      </c>
      <c r="T47" s="672">
        <f t="shared" si="1"/>
        <v>77454</v>
      </c>
      <c r="U47" s="667" t="s">
        <v>83</v>
      </c>
      <c r="V47" s="669">
        <v>45811.0</v>
      </c>
      <c r="W47" s="669">
        <v>45842.0</v>
      </c>
      <c r="X47" s="667">
        <v>1.0</v>
      </c>
      <c r="Y47" s="667" t="s">
        <v>98</v>
      </c>
      <c r="Z47" s="667" t="s">
        <v>85</v>
      </c>
    </row>
    <row r="48" ht="22.5" customHeight="1">
      <c r="A48" s="665" t="s">
        <v>5365</v>
      </c>
      <c r="B48" s="666">
        <v>45812.0</v>
      </c>
      <c r="C48" s="667">
        <v>4768.0</v>
      </c>
      <c r="D48" s="667"/>
      <c r="E48" s="675" t="s">
        <v>598</v>
      </c>
      <c r="F48" s="665" t="s">
        <v>599</v>
      </c>
      <c r="G48" s="668" t="s">
        <v>600</v>
      </c>
      <c r="H48" s="668" t="s">
        <v>601</v>
      </c>
      <c r="I48" s="668" t="s">
        <v>177</v>
      </c>
      <c r="J48" s="667" t="s">
        <v>26</v>
      </c>
      <c r="K48" s="669">
        <v>44614.0</v>
      </c>
      <c r="L48" s="666">
        <v>45811.0</v>
      </c>
      <c r="M48" s="667" t="s">
        <v>75</v>
      </c>
      <c r="N48" s="670">
        <v>0.0</v>
      </c>
      <c r="O48" s="667" t="s">
        <v>75</v>
      </c>
      <c r="P48" s="671">
        <v>78000.0</v>
      </c>
      <c r="Q48" s="671">
        <v>78000.0</v>
      </c>
      <c r="R48" s="670">
        <v>0.0</v>
      </c>
      <c r="S48" s="670">
        <v>546.0</v>
      </c>
      <c r="T48" s="672">
        <f t="shared" si="1"/>
        <v>77454</v>
      </c>
      <c r="U48" s="667" t="s">
        <v>83</v>
      </c>
      <c r="V48" s="669">
        <v>45811.0</v>
      </c>
      <c r="W48" s="669">
        <v>45842.0</v>
      </c>
      <c r="X48" s="667">
        <v>1.0</v>
      </c>
      <c r="Y48" s="667" t="s">
        <v>98</v>
      </c>
      <c r="Z48" s="667" t="s">
        <v>85</v>
      </c>
    </row>
    <row r="49" ht="22.5" customHeight="1">
      <c r="A49" s="665" t="s">
        <v>5368</v>
      </c>
      <c r="B49" s="666">
        <v>45812.0</v>
      </c>
      <c r="C49" s="667">
        <v>12931.0</v>
      </c>
      <c r="D49" s="667"/>
      <c r="E49" s="675" t="s">
        <v>851</v>
      </c>
      <c r="F49" s="665" t="s">
        <v>853</v>
      </c>
      <c r="G49" s="668" t="s">
        <v>854</v>
      </c>
      <c r="H49" s="668" t="s">
        <v>121</v>
      </c>
      <c r="I49" s="668" t="s">
        <v>123</v>
      </c>
      <c r="J49" s="667" t="s">
        <v>26</v>
      </c>
      <c r="K49" s="669">
        <v>45505.0</v>
      </c>
      <c r="L49" s="666">
        <v>45811.0</v>
      </c>
      <c r="M49" s="667" t="s">
        <v>75</v>
      </c>
      <c r="N49" s="670">
        <v>0.0</v>
      </c>
      <c r="O49" s="667" t="s">
        <v>75</v>
      </c>
      <c r="P49" s="671">
        <v>78000.0</v>
      </c>
      <c r="Q49" s="671">
        <v>78000.0</v>
      </c>
      <c r="R49" s="670">
        <v>0.0</v>
      </c>
      <c r="S49" s="670">
        <v>546.0</v>
      </c>
      <c r="T49" s="672">
        <f t="shared" si="1"/>
        <v>77454</v>
      </c>
      <c r="U49" s="667" t="s">
        <v>83</v>
      </c>
      <c r="V49" s="669">
        <v>45811.0</v>
      </c>
      <c r="W49" s="669">
        <v>45849.0</v>
      </c>
      <c r="X49" s="667">
        <v>1.0</v>
      </c>
      <c r="Y49" s="667" t="s">
        <v>98</v>
      </c>
      <c r="Z49" s="667" t="s">
        <v>85</v>
      </c>
    </row>
    <row r="50" ht="22.5" customHeight="1">
      <c r="A50" s="714" t="s">
        <v>5375</v>
      </c>
      <c r="B50" s="727">
        <v>45866.0</v>
      </c>
      <c r="C50" s="728"/>
      <c r="D50" s="728"/>
      <c r="E50" s="729" t="s">
        <v>212</v>
      </c>
      <c r="F50" s="726"/>
      <c r="G50" s="729" t="s">
        <v>212</v>
      </c>
      <c r="H50" s="730"/>
      <c r="I50" s="730"/>
      <c r="J50" s="728" t="s">
        <v>26</v>
      </c>
      <c r="K50" s="731"/>
      <c r="L50" s="727"/>
      <c r="M50" s="728" t="s">
        <v>75</v>
      </c>
      <c r="N50" s="732">
        <v>0.0</v>
      </c>
      <c r="O50" s="728" t="s">
        <v>75</v>
      </c>
      <c r="P50" s="746">
        <v>0.0</v>
      </c>
      <c r="Q50" s="746">
        <v>70090.0</v>
      </c>
      <c r="R50" s="732">
        <v>0.0</v>
      </c>
      <c r="S50" s="732">
        <v>0.0</v>
      </c>
      <c r="T50" s="735">
        <f t="shared" si="1"/>
        <v>70090</v>
      </c>
      <c r="U50" s="728" t="s">
        <v>19</v>
      </c>
      <c r="V50" s="731"/>
      <c r="W50" s="731"/>
      <c r="X50" s="728">
        <v>1.0</v>
      </c>
      <c r="Y50" s="728" t="s">
        <v>98</v>
      </c>
      <c r="Z50" s="728" t="s">
        <v>85</v>
      </c>
    </row>
    <row r="51" ht="22.5" customHeight="1">
      <c r="A51" s="665" t="s">
        <v>5384</v>
      </c>
      <c r="B51" s="666">
        <v>45812.0</v>
      </c>
      <c r="C51" s="667">
        <v>3230.0</v>
      </c>
      <c r="D51" s="667"/>
      <c r="E51" s="675" t="s">
        <v>735</v>
      </c>
      <c r="F51" s="665" t="s">
        <v>736</v>
      </c>
      <c r="G51" s="668" t="s">
        <v>737</v>
      </c>
      <c r="H51" s="668" t="s">
        <v>738</v>
      </c>
      <c r="I51" s="668" t="s">
        <v>124</v>
      </c>
      <c r="J51" s="667" t="s">
        <v>1558</v>
      </c>
      <c r="K51" s="669">
        <v>44516.0</v>
      </c>
      <c r="L51" s="666">
        <v>45812.0</v>
      </c>
      <c r="M51" s="667" t="s">
        <v>75</v>
      </c>
      <c r="N51" s="670">
        <v>0.0</v>
      </c>
      <c r="O51" s="667" t="s">
        <v>75</v>
      </c>
      <c r="P51" s="671">
        <v>118000.0</v>
      </c>
      <c r="Q51" s="671">
        <v>118000.0</v>
      </c>
      <c r="R51" s="670">
        <v>0.0</v>
      </c>
      <c r="S51" s="670">
        <v>4440.0</v>
      </c>
      <c r="T51" s="672">
        <f t="shared" si="1"/>
        <v>113560</v>
      </c>
      <c r="U51" s="667" t="s">
        <v>83</v>
      </c>
      <c r="V51" s="669"/>
      <c r="W51" s="669"/>
      <c r="X51" s="667">
        <v>1.0</v>
      </c>
      <c r="Y51" s="667" t="s">
        <v>84</v>
      </c>
      <c r="Z51" s="667" t="s">
        <v>85</v>
      </c>
    </row>
    <row r="52" ht="22.5" customHeight="1">
      <c r="A52" s="665" t="s">
        <v>5388</v>
      </c>
      <c r="B52" s="666">
        <v>45812.0</v>
      </c>
      <c r="C52" s="667">
        <v>3814.0</v>
      </c>
      <c r="D52" s="667"/>
      <c r="E52" s="675" t="s">
        <v>2175</v>
      </c>
      <c r="F52" s="665" t="s">
        <v>2178</v>
      </c>
      <c r="G52" s="668" t="s">
        <v>2181</v>
      </c>
      <c r="H52" s="668" t="s">
        <v>601</v>
      </c>
      <c r="I52" s="668" t="s">
        <v>177</v>
      </c>
      <c r="J52" s="667" t="s">
        <v>26</v>
      </c>
      <c r="K52" s="669">
        <v>44552.0</v>
      </c>
      <c r="L52" s="666">
        <v>45812.0</v>
      </c>
      <c r="M52" s="667" t="s">
        <v>75</v>
      </c>
      <c r="N52" s="670">
        <v>0.0</v>
      </c>
      <c r="O52" s="667" t="s">
        <v>75</v>
      </c>
      <c r="P52" s="671">
        <v>78023.0</v>
      </c>
      <c r="Q52" s="751">
        <v>78000.0</v>
      </c>
      <c r="R52" s="670">
        <v>0.0</v>
      </c>
      <c r="S52" s="670">
        <v>0.0</v>
      </c>
      <c r="T52" s="672">
        <f t="shared" si="1"/>
        <v>78000</v>
      </c>
      <c r="U52" s="667" t="s">
        <v>112</v>
      </c>
      <c r="V52" s="669">
        <v>45812.0</v>
      </c>
      <c r="W52" s="669">
        <v>45842.0</v>
      </c>
      <c r="X52" s="667">
        <v>1.0</v>
      </c>
      <c r="Y52" s="667" t="s">
        <v>98</v>
      </c>
      <c r="Z52" s="667" t="s">
        <v>85</v>
      </c>
    </row>
    <row r="53" ht="22.5" customHeight="1">
      <c r="A53" s="665" t="s">
        <v>5393</v>
      </c>
      <c r="B53" s="666">
        <v>45812.0</v>
      </c>
      <c r="C53" s="667">
        <v>9805.0</v>
      </c>
      <c r="D53" s="667"/>
      <c r="E53" s="675" t="s">
        <v>994</v>
      </c>
      <c r="F53" s="665" t="s">
        <v>995</v>
      </c>
      <c r="G53" s="668" t="s">
        <v>1140</v>
      </c>
      <c r="H53" s="668" t="s">
        <v>217</v>
      </c>
      <c r="I53" s="668" t="s">
        <v>177</v>
      </c>
      <c r="J53" s="667" t="s">
        <v>26</v>
      </c>
      <c r="K53" s="669">
        <v>45148.0</v>
      </c>
      <c r="L53" s="666">
        <v>45812.0</v>
      </c>
      <c r="M53" s="667" t="s">
        <v>75</v>
      </c>
      <c r="N53" s="670">
        <v>0.0</v>
      </c>
      <c r="O53" s="667" t="s">
        <v>75</v>
      </c>
      <c r="P53" s="671">
        <v>78000.0</v>
      </c>
      <c r="Q53" s="671">
        <v>78000.0</v>
      </c>
      <c r="R53" s="670">
        <v>0.0</v>
      </c>
      <c r="S53" s="670">
        <v>4440.0</v>
      </c>
      <c r="T53" s="672">
        <f t="shared" si="1"/>
        <v>73560</v>
      </c>
      <c r="U53" s="667" t="s">
        <v>83</v>
      </c>
      <c r="V53" s="669">
        <v>45812.0</v>
      </c>
      <c r="W53" s="669">
        <v>45852.0</v>
      </c>
      <c r="X53" s="667">
        <v>1.0</v>
      </c>
      <c r="Y53" s="667" t="s">
        <v>98</v>
      </c>
      <c r="Z53" s="667" t="s">
        <v>85</v>
      </c>
    </row>
    <row r="54" ht="22.5" customHeight="1">
      <c r="A54" s="665" t="s">
        <v>5403</v>
      </c>
      <c r="B54" s="666">
        <v>45812.0</v>
      </c>
      <c r="C54" s="667">
        <v>9805.0</v>
      </c>
      <c r="D54" s="667"/>
      <c r="E54" s="675" t="s">
        <v>994</v>
      </c>
      <c r="F54" s="665" t="s">
        <v>995</v>
      </c>
      <c r="G54" s="668" t="s">
        <v>996</v>
      </c>
      <c r="H54" s="668" t="s">
        <v>217</v>
      </c>
      <c r="I54" s="668" t="s">
        <v>177</v>
      </c>
      <c r="J54" s="667" t="s">
        <v>26</v>
      </c>
      <c r="K54" s="669">
        <v>45148.0</v>
      </c>
      <c r="L54" s="666">
        <v>45812.0</v>
      </c>
      <c r="M54" s="667" t="s">
        <v>75</v>
      </c>
      <c r="N54" s="670">
        <v>0.0</v>
      </c>
      <c r="O54" s="667" t="s">
        <v>75</v>
      </c>
      <c r="P54" s="671">
        <v>78000.0</v>
      </c>
      <c r="Q54" s="671">
        <v>78000.0</v>
      </c>
      <c r="R54" s="670">
        <v>0.0</v>
      </c>
      <c r="S54" s="670">
        <v>4440.0</v>
      </c>
      <c r="T54" s="672">
        <f t="shared" si="1"/>
        <v>73560</v>
      </c>
      <c r="U54" s="667" t="s">
        <v>83</v>
      </c>
      <c r="V54" s="669">
        <v>45812.0</v>
      </c>
      <c r="W54" s="669">
        <v>45848.0</v>
      </c>
      <c r="X54" s="667">
        <v>1.0</v>
      </c>
      <c r="Y54" s="667" t="s">
        <v>98</v>
      </c>
      <c r="Z54" s="667" t="s">
        <v>85</v>
      </c>
    </row>
    <row r="55" ht="22.5" customHeight="1">
      <c r="A55" s="665" t="s">
        <v>5409</v>
      </c>
      <c r="B55" s="666">
        <v>45812.0</v>
      </c>
      <c r="C55" s="667">
        <v>8808.0</v>
      </c>
      <c r="D55" s="667"/>
      <c r="E55" s="675" t="s">
        <v>785</v>
      </c>
      <c r="F55" s="665" t="s">
        <v>786</v>
      </c>
      <c r="G55" s="668" t="s">
        <v>787</v>
      </c>
      <c r="H55" s="668" t="s">
        <v>788</v>
      </c>
      <c r="I55" s="668" t="s">
        <v>814</v>
      </c>
      <c r="J55" s="667" t="s">
        <v>26</v>
      </c>
      <c r="K55" s="669">
        <v>45034.0</v>
      </c>
      <c r="L55" s="666">
        <v>45812.0</v>
      </c>
      <c r="M55" s="667" t="s">
        <v>75</v>
      </c>
      <c r="N55" s="670">
        <v>0.0</v>
      </c>
      <c r="O55" s="667" t="s">
        <v>75</v>
      </c>
      <c r="P55" s="671">
        <v>78012.0</v>
      </c>
      <c r="Q55" s="751">
        <v>78000.0</v>
      </c>
      <c r="R55" s="670">
        <v>0.0</v>
      </c>
      <c r="S55" s="670">
        <v>0.0</v>
      </c>
      <c r="T55" s="672">
        <f t="shared" si="1"/>
        <v>78000</v>
      </c>
      <c r="U55" s="667" t="s">
        <v>112</v>
      </c>
      <c r="V55" s="669">
        <v>45812.0</v>
      </c>
      <c r="W55" s="669">
        <v>45842.0</v>
      </c>
      <c r="X55" s="667">
        <v>1.0</v>
      </c>
      <c r="Y55" s="667" t="s">
        <v>98</v>
      </c>
      <c r="Z55" s="667" t="s">
        <v>85</v>
      </c>
    </row>
    <row r="56" ht="22.5" customHeight="1">
      <c r="A56" s="665" t="s">
        <v>5416</v>
      </c>
      <c r="B56" s="666">
        <v>45812.0</v>
      </c>
      <c r="C56" s="667">
        <v>7251.0</v>
      </c>
      <c r="D56" s="667"/>
      <c r="E56" s="675" t="s">
        <v>549</v>
      </c>
      <c r="F56" s="665" t="s">
        <v>550</v>
      </c>
      <c r="G56" s="668" t="s">
        <v>551</v>
      </c>
      <c r="H56" s="668" t="s">
        <v>552</v>
      </c>
      <c r="I56" s="668" t="s">
        <v>72</v>
      </c>
      <c r="J56" s="667" t="s">
        <v>26</v>
      </c>
      <c r="K56" s="669">
        <v>44848.0</v>
      </c>
      <c r="L56" s="666">
        <v>45812.0</v>
      </c>
      <c r="M56" s="667" t="s">
        <v>75</v>
      </c>
      <c r="N56" s="670">
        <v>0.0</v>
      </c>
      <c r="O56" s="667" t="s">
        <v>75</v>
      </c>
      <c r="P56" s="671">
        <v>78000.0</v>
      </c>
      <c r="Q56" s="671">
        <v>78000.0</v>
      </c>
      <c r="R56" s="670">
        <v>0.0</v>
      </c>
      <c r="S56" s="670">
        <v>4400.0</v>
      </c>
      <c r="T56" s="672">
        <f t="shared" si="1"/>
        <v>73600</v>
      </c>
      <c r="U56" s="667" t="s">
        <v>83</v>
      </c>
      <c r="V56" s="669">
        <v>45812.0</v>
      </c>
      <c r="W56" s="669">
        <v>45842.0</v>
      </c>
      <c r="X56" s="667">
        <v>1.0</v>
      </c>
      <c r="Y56" s="667" t="s">
        <v>98</v>
      </c>
      <c r="Z56" s="667" t="s">
        <v>85</v>
      </c>
    </row>
    <row r="57" ht="22.5" customHeight="1">
      <c r="A57" s="665" t="s">
        <v>5424</v>
      </c>
      <c r="B57" s="666">
        <v>45812.0</v>
      </c>
      <c r="C57" s="667">
        <v>8463.0</v>
      </c>
      <c r="D57" s="667"/>
      <c r="E57" s="675" t="s">
        <v>1103</v>
      </c>
      <c r="F57" s="665" t="s">
        <v>1105</v>
      </c>
      <c r="G57" s="668" t="s">
        <v>10736</v>
      </c>
      <c r="H57" s="668" t="s">
        <v>552</v>
      </c>
      <c r="I57" s="668" t="s">
        <v>72</v>
      </c>
      <c r="J57" s="667" t="s">
        <v>26</v>
      </c>
      <c r="K57" s="669">
        <v>44988.0</v>
      </c>
      <c r="L57" s="666">
        <v>45812.0</v>
      </c>
      <c r="M57" s="667" t="s">
        <v>75</v>
      </c>
      <c r="N57" s="670">
        <v>0.0</v>
      </c>
      <c r="O57" s="667" t="s">
        <v>75</v>
      </c>
      <c r="P57" s="671">
        <v>118050.0</v>
      </c>
      <c r="Q57" s="751">
        <v>118050.0</v>
      </c>
      <c r="R57" s="670">
        <v>0.0</v>
      </c>
      <c r="S57" s="670">
        <v>0.0</v>
      </c>
      <c r="T57" s="672">
        <f t="shared" si="1"/>
        <v>118050</v>
      </c>
      <c r="U57" s="667" t="s">
        <v>112</v>
      </c>
      <c r="V57" s="669">
        <v>45812.0</v>
      </c>
      <c r="W57" s="669">
        <v>45850.0</v>
      </c>
      <c r="X57" s="667">
        <v>1.0</v>
      </c>
      <c r="Y57" s="667" t="s">
        <v>84</v>
      </c>
      <c r="Z57" s="667" t="s">
        <v>85</v>
      </c>
    </row>
    <row r="58" ht="22.5" customHeight="1">
      <c r="A58" s="665" t="s">
        <v>5430</v>
      </c>
      <c r="B58" s="666">
        <v>45812.0</v>
      </c>
      <c r="C58" s="667">
        <v>11274.0</v>
      </c>
      <c r="D58" s="667"/>
      <c r="E58" s="675" t="s">
        <v>5432</v>
      </c>
      <c r="F58" s="665" t="s">
        <v>5433</v>
      </c>
      <c r="G58" s="668" t="s">
        <v>10743</v>
      </c>
      <c r="H58" s="668" t="s">
        <v>243</v>
      </c>
      <c r="I58" s="668" t="s">
        <v>123</v>
      </c>
      <c r="J58" s="667" t="s">
        <v>26</v>
      </c>
      <c r="K58" s="669">
        <v>45327.0</v>
      </c>
      <c r="L58" s="666">
        <v>45812.0</v>
      </c>
      <c r="M58" s="667" t="s">
        <v>75</v>
      </c>
      <c r="N58" s="670">
        <v>118000.0</v>
      </c>
      <c r="O58" s="667" t="s">
        <v>75</v>
      </c>
      <c r="P58" s="671">
        <v>354037.0</v>
      </c>
      <c r="Q58" s="751">
        <v>354000.0</v>
      </c>
      <c r="R58" s="670">
        <v>0.0</v>
      </c>
      <c r="S58" s="670">
        <v>0.0</v>
      </c>
      <c r="T58" s="672">
        <f t="shared" si="1"/>
        <v>354000</v>
      </c>
      <c r="U58" s="667" t="s">
        <v>112</v>
      </c>
      <c r="V58" s="669">
        <v>45812.0</v>
      </c>
      <c r="W58" s="669">
        <v>45902.0</v>
      </c>
      <c r="X58" s="667">
        <v>3.0</v>
      </c>
      <c r="Y58" s="667" t="s">
        <v>84</v>
      </c>
      <c r="Z58" s="667" t="s">
        <v>85</v>
      </c>
    </row>
    <row r="59" ht="22.5" customHeight="1">
      <c r="A59" s="665" t="s">
        <v>5442</v>
      </c>
      <c r="B59" s="666">
        <v>45812.0</v>
      </c>
      <c r="C59" s="667">
        <v>4896.0</v>
      </c>
      <c r="D59" s="667"/>
      <c r="E59" s="675" t="s">
        <v>5445</v>
      </c>
      <c r="F59" s="665" t="s">
        <v>213</v>
      </c>
      <c r="G59" s="668" t="s">
        <v>2311</v>
      </c>
      <c r="H59" s="668" t="s">
        <v>217</v>
      </c>
      <c r="I59" s="668" t="s">
        <v>177</v>
      </c>
      <c r="J59" s="667" t="s">
        <v>26</v>
      </c>
      <c r="K59" s="669">
        <v>44623.0</v>
      </c>
      <c r="L59" s="666">
        <v>45812.0</v>
      </c>
      <c r="M59" s="667" t="s">
        <v>75</v>
      </c>
      <c r="N59" s="670">
        <v>0.0</v>
      </c>
      <c r="O59" s="667" t="s">
        <v>75</v>
      </c>
      <c r="P59" s="671">
        <v>78000.0</v>
      </c>
      <c r="Q59" s="671">
        <v>78000.0</v>
      </c>
      <c r="R59" s="670">
        <v>0.0</v>
      </c>
      <c r="S59" s="670">
        <v>4400.0</v>
      </c>
      <c r="T59" s="672">
        <f t="shared" si="1"/>
        <v>73600</v>
      </c>
      <c r="U59" s="667" t="s">
        <v>83</v>
      </c>
      <c r="V59" s="669">
        <v>45812.0</v>
      </c>
      <c r="W59" s="669">
        <v>45842.0</v>
      </c>
      <c r="X59" s="667">
        <v>1.0</v>
      </c>
      <c r="Y59" s="667" t="s">
        <v>98</v>
      </c>
      <c r="Z59" s="667" t="s">
        <v>85</v>
      </c>
    </row>
    <row r="60" ht="22.5" customHeight="1">
      <c r="A60" s="689" t="s">
        <v>5454</v>
      </c>
      <c r="B60" s="666">
        <v>45812.0</v>
      </c>
      <c r="C60" s="667">
        <v>15696.0</v>
      </c>
      <c r="D60" s="667">
        <v>15517.0</v>
      </c>
      <c r="E60" s="675" t="s">
        <v>5456</v>
      </c>
      <c r="F60" s="665" t="s">
        <v>5457</v>
      </c>
      <c r="G60" s="668" t="s">
        <v>5458</v>
      </c>
      <c r="H60" s="668" t="s">
        <v>121</v>
      </c>
      <c r="I60" s="668" t="s">
        <v>123</v>
      </c>
      <c r="J60" s="667" t="s">
        <v>26</v>
      </c>
      <c r="K60" s="669">
        <v>45812.0</v>
      </c>
      <c r="L60" s="666">
        <v>45812.0</v>
      </c>
      <c r="M60" s="667" t="s">
        <v>75</v>
      </c>
      <c r="N60" s="670">
        <v>0.0</v>
      </c>
      <c r="O60" s="667" t="s">
        <v>75</v>
      </c>
      <c r="P60" s="671">
        <v>1298012.0</v>
      </c>
      <c r="Q60" s="751">
        <v>1298012.0</v>
      </c>
      <c r="R60" s="670">
        <v>118000.0</v>
      </c>
      <c r="S60" s="670">
        <v>0.0</v>
      </c>
      <c r="T60" s="672">
        <f t="shared" si="1"/>
        <v>1298012</v>
      </c>
      <c r="U60" s="667" t="s">
        <v>112</v>
      </c>
      <c r="V60" s="669">
        <v>45812.0</v>
      </c>
      <c r="W60" s="669">
        <v>46186.0</v>
      </c>
      <c r="X60" s="667">
        <v>12.0</v>
      </c>
      <c r="Y60" s="667" t="s">
        <v>84</v>
      </c>
      <c r="Z60" s="667" t="s">
        <v>221</v>
      </c>
    </row>
    <row r="61" ht="22.5" customHeight="1">
      <c r="A61" s="665" t="s">
        <v>5463</v>
      </c>
      <c r="B61" s="666">
        <v>45812.0</v>
      </c>
      <c r="C61" s="667">
        <v>15696.0</v>
      </c>
      <c r="D61" s="667">
        <v>15517.0</v>
      </c>
      <c r="E61" s="675" t="s">
        <v>5456</v>
      </c>
      <c r="F61" s="665" t="s">
        <v>5457</v>
      </c>
      <c r="G61" s="668" t="s">
        <v>5458</v>
      </c>
      <c r="H61" s="668" t="s">
        <v>121</v>
      </c>
      <c r="I61" s="668" t="s">
        <v>123</v>
      </c>
      <c r="J61" s="667" t="s">
        <v>26</v>
      </c>
      <c r="K61" s="669">
        <v>45812.0</v>
      </c>
      <c r="L61" s="666">
        <v>45812.0</v>
      </c>
      <c r="M61" s="667" t="s">
        <v>75</v>
      </c>
      <c r="N61" s="670">
        <v>118000.0</v>
      </c>
      <c r="O61" s="667" t="s">
        <v>75</v>
      </c>
      <c r="P61" s="671">
        <v>236069.0</v>
      </c>
      <c r="Q61" s="671">
        <v>0.0</v>
      </c>
      <c r="R61" s="670">
        <v>0.0</v>
      </c>
      <c r="S61" s="670">
        <v>0.0</v>
      </c>
      <c r="T61" s="672">
        <f t="shared" si="1"/>
        <v>0</v>
      </c>
      <c r="U61" s="667" t="s">
        <v>248</v>
      </c>
      <c r="V61" s="669">
        <v>45812.0</v>
      </c>
      <c r="W61" s="669">
        <v>46216.0</v>
      </c>
      <c r="X61" s="667">
        <v>1.0</v>
      </c>
      <c r="Y61" s="667" t="s">
        <v>84</v>
      </c>
      <c r="Z61" s="667" t="s">
        <v>85</v>
      </c>
    </row>
    <row r="62" ht="22.5" customHeight="1">
      <c r="A62" s="665" t="s">
        <v>5466</v>
      </c>
      <c r="B62" s="666">
        <v>45812.0</v>
      </c>
      <c r="C62" s="667">
        <v>15696.0</v>
      </c>
      <c r="D62" s="667">
        <v>15517.0</v>
      </c>
      <c r="E62" s="675" t="s">
        <v>5456</v>
      </c>
      <c r="F62" s="665" t="s">
        <v>5457</v>
      </c>
      <c r="G62" s="668" t="s">
        <v>5458</v>
      </c>
      <c r="H62" s="668" t="s">
        <v>121</v>
      </c>
      <c r="I62" s="668" t="s">
        <v>123</v>
      </c>
      <c r="J62" s="667" t="s">
        <v>26</v>
      </c>
      <c r="K62" s="669">
        <v>45812.0</v>
      </c>
      <c r="L62" s="666">
        <v>45812.0</v>
      </c>
      <c r="M62" s="667" t="s">
        <v>75</v>
      </c>
      <c r="N62" s="670">
        <v>118000.0</v>
      </c>
      <c r="O62" s="667" t="s">
        <v>75</v>
      </c>
      <c r="P62" s="671">
        <f>P61-N62</f>
        <v>118069</v>
      </c>
      <c r="Q62" s="671">
        <v>0.0</v>
      </c>
      <c r="R62" s="670">
        <v>0.0</v>
      </c>
      <c r="S62" s="670">
        <v>0.0</v>
      </c>
      <c r="T62" s="672">
        <f t="shared" si="1"/>
        <v>0</v>
      </c>
      <c r="U62" s="667" t="s">
        <v>248</v>
      </c>
      <c r="V62" s="669">
        <v>45812.0</v>
      </c>
      <c r="W62" s="669">
        <v>46246.0</v>
      </c>
      <c r="X62" s="667">
        <v>1.0</v>
      </c>
      <c r="Y62" s="667" t="s">
        <v>84</v>
      </c>
      <c r="Z62" s="667" t="s">
        <v>85</v>
      </c>
    </row>
    <row r="63" ht="22.5" customHeight="1">
      <c r="A63" s="665" t="s">
        <v>5470</v>
      </c>
      <c r="B63" s="666">
        <v>45813.0</v>
      </c>
      <c r="C63" s="667">
        <v>5319.0</v>
      </c>
      <c r="D63" s="667"/>
      <c r="E63" s="668" t="s">
        <v>5471</v>
      </c>
      <c r="F63" s="665" t="s">
        <v>241</v>
      </c>
      <c r="G63" s="668" t="s">
        <v>242</v>
      </c>
      <c r="H63" s="668" t="s">
        <v>243</v>
      </c>
      <c r="I63" s="668" t="s">
        <v>123</v>
      </c>
      <c r="J63" s="667" t="s">
        <v>26</v>
      </c>
      <c r="K63" s="669">
        <v>44653.0</v>
      </c>
      <c r="L63" s="666">
        <v>45812.0</v>
      </c>
      <c r="M63" s="667" t="s">
        <v>75</v>
      </c>
      <c r="N63" s="670">
        <v>118000.0</v>
      </c>
      <c r="O63" s="667" t="s">
        <v>75</v>
      </c>
      <c r="P63" s="671">
        <v>110000.0</v>
      </c>
      <c r="Q63" s="671">
        <v>110000.0</v>
      </c>
      <c r="R63" s="670">
        <v>0.0</v>
      </c>
      <c r="S63" s="670">
        <v>770.0</v>
      </c>
      <c r="T63" s="672">
        <f t="shared" si="1"/>
        <v>109230</v>
      </c>
      <c r="U63" s="667" t="s">
        <v>83</v>
      </c>
      <c r="V63" s="669">
        <v>45812.0</v>
      </c>
      <c r="W63" s="669">
        <v>45842.0</v>
      </c>
      <c r="X63" s="667">
        <v>1.0</v>
      </c>
      <c r="Y63" s="667" t="s">
        <v>84</v>
      </c>
      <c r="Z63" s="667" t="s">
        <v>85</v>
      </c>
    </row>
    <row r="64" ht="22.5" customHeight="1">
      <c r="A64" s="665" t="s">
        <v>5477</v>
      </c>
      <c r="B64" s="666">
        <v>45813.0</v>
      </c>
      <c r="C64" s="667">
        <v>11696.0</v>
      </c>
      <c r="D64" s="667"/>
      <c r="E64" s="668" t="s">
        <v>192</v>
      </c>
      <c r="F64" s="665" t="s">
        <v>195</v>
      </c>
      <c r="G64" s="668" t="s">
        <v>197</v>
      </c>
      <c r="H64" s="668" t="s">
        <v>99</v>
      </c>
      <c r="I64" s="668" t="s">
        <v>101</v>
      </c>
      <c r="J64" s="667" t="s">
        <v>26</v>
      </c>
      <c r="K64" s="669">
        <v>45376.0</v>
      </c>
      <c r="L64" s="666">
        <v>45812.0</v>
      </c>
      <c r="M64" s="667" t="s">
        <v>75</v>
      </c>
      <c r="N64" s="670">
        <v>0.0</v>
      </c>
      <c r="O64" s="667" t="s">
        <v>75</v>
      </c>
      <c r="P64" s="671">
        <v>78019.0</v>
      </c>
      <c r="Q64" s="751">
        <v>78019.0</v>
      </c>
      <c r="R64" s="670">
        <v>0.0</v>
      </c>
      <c r="S64" s="670">
        <v>0.0</v>
      </c>
      <c r="T64" s="672">
        <f t="shared" si="1"/>
        <v>78019</v>
      </c>
      <c r="U64" s="667" t="s">
        <v>112</v>
      </c>
      <c r="V64" s="669">
        <v>45812.0</v>
      </c>
      <c r="W64" s="669">
        <v>45842.0</v>
      </c>
      <c r="X64" s="667">
        <v>1.0</v>
      </c>
      <c r="Y64" s="667" t="s">
        <v>98</v>
      </c>
      <c r="Z64" s="667" t="s">
        <v>85</v>
      </c>
    </row>
    <row r="65" ht="22.5" customHeight="1">
      <c r="A65" s="665" t="s">
        <v>5486</v>
      </c>
      <c r="B65" s="666">
        <v>45813.0</v>
      </c>
      <c r="C65" s="667">
        <v>1389.0</v>
      </c>
      <c r="D65" s="667"/>
      <c r="E65" s="675" t="s">
        <v>180</v>
      </c>
      <c r="F65" s="665" t="s">
        <v>181</v>
      </c>
      <c r="G65" s="668" t="s">
        <v>479</v>
      </c>
      <c r="H65" s="668" t="s">
        <v>121</v>
      </c>
      <c r="I65" s="668" t="s">
        <v>123</v>
      </c>
      <c r="J65" s="667" t="s">
        <v>26</v>
      </c>
      <c r="K65" s="669">
        <v>44361.0</v>
      </c>
      <c r="L65" s="666">
        <v>45812.0</v>
      </c>
      <c r="M65" s="667" t="s">
        <v>75</v>
      </c>
      <c r="N65" s="670">
        <v>0.0</v>
      </c>
      <c r="O65" s="667" t="s">
        <v>75</v>
      </c>
      <c r="P65" s="671">
        <v>78000.0</v>
      </c>
      <c r="Q65" s="671">
        <v>78000.0</v>
      </c>
      <c r="R65" s="670">
        <v>0.0</v>
      </c>
      <c r="S65" s="670">
        <v>546.0</v>
      </c>
      <c r="T65" s="672">
        <f t="shared" si="1"/>
        <v>77454</v>
      </c>
      <c r="U65" s="667" t="s">
        <v>83</v>
      </c>
      <c r="V65" s="669">
        <v>45812.0</v>
      </c>
      <c r="W65" s="669">
        <v>45842.0</v>
      </c>
      <c r="X65" s="667">
        <v>1.0</v>
      </c>
      <c r="Y65" s="667" t="s">
        <v>98</v>
      </c>
      <c r="Z65" s="667" t="s">
        <v>85</v>
      </c>
    </row>
    <row r="66" ht="22.5" customHeight="1">
      <c r="A66" s="665" t="s">
        <v>5497</v>
      </c>
      <c r="B66" s="666">
        <v>45813.0</v>
      </c>
      <c r="C66" s="667">
        <v>7514.0</v>
      </c>
      <c r="D66" s="667"/>
      <c r="E66" s="675" t="s">
        <v>976</v>
      </c>
      <c r="F66" s="665" t="s">
        <v>540</v>
      </c>
      <c r="G66" s="668" t="s">
        <v>645</v>
      </c>
      <c r="H66" s="668" t="s">
        <v>70</v>
      </c>
      <c r="I66" s="668" t="s">
        <v>72</v>
      </c>
      <c r="J66" s="667" t="s">
        <v>26</v>
      </c>
      <c r="K66" s="669">
        <v>44875.0</v>
      </c>
      <c r="L66" s="666">
        <v>45812.0</v>
      </c>
      <c r="M66" s="667" t="s">
        <v>75</v>
      </c>
      <c r="N66" s="670">
        <v>78000.0</v>
      </c>
      <c r="O66" s="667" t="s">
        <v>75</v>
      </c>
      <c r="P66" s="671">
        <v>80000.0</v>
      </c>
      <c r="Q66" s="671">
        <v>80000.0</v>
      </c>
      <c r="R66" s="670">
        <v>0.0</v>
      </c>
      <c r="S66" s="670">
        <v>560.0</v>
      </c>
      <c r="T66" s="672">
        <f t="shared" si="1"/>
        <v>79440</v>
      </c>
      <c r="U66" s="667" t="s">
        <v>83</v>
      </c>
      <c r="V66" s="669">
        <v>45812.0</v>
      </c>
      <c r="W66" s="669">
        <v>45842.0</v>
      </c>
      <c r="X66" s="667">
        <v>1.0</v>
      </c>
      <c r="Y66" s="667" t="s">
        <v>98</v>
      </c>
      <c r="Z66" s="667" t="s">
        <v>85</v>
      </c>
    </row>
    <row r="67" ht="22.5" customHeight="1">
      <c r="A67" s="726" t="s">
        <v>5503</v>
      </c>
      <c r="B67" s="727">
        <v>45813.0</v>
      </c>
      <c r="C67" s="728">
        <v>4343.0</v>
      </c>
      <c r="D67" s="728"/>
      <c r="E67" s="729" t="s">
        <v>1522</v>
      </c>
      <c r="F67" s="726" t="s">
        <v>152</v>
      </c>
      <c r="G67" s="730" t="s">
        <v>153</v>
      </c>
      <c r="H67" s="730" t="s">
        <v>155</v>
      </c>
      <c r="I67" s="730" t="s">
        <v>156</v>
      </c>
      <c r="J67" s="728" t="s">
        <v>26</v>
      </c>
      <c r="K67" s="731">
        <v>44585.0</v>
      </c>
      <c r="L67" s="727">
        <v>45812.0</v>
      </c>
      <c r="M67" s="728" t="s">
        <v>75</v>
      </c>
      <c r="N67" s="732">
        <v>0.0</v>
      </c>
      <c r="O67" s="728" t="s">
        <v>75</v>
      </c>
      <c r="P67" s="746">
        <v>78000.0</v>
      </c>
      <c r="Q67" s="746">
        <v>78000.0</v>
      </c>
      <c r="R67" s="732">
        <v>0.0</v>
      </c>
      <c r="S67" s="732">
        <v>1560.0</v>
      </c>
      <c r="T67" s="735">
        <f t="shared" si="1"/>
        <v>76440</v>
      </c>
      <c r="U67" s="728" t="s">
        <v>83</v>
      </c>
      <c r="V67" s="731">
        <v>45812.0</v>
      </c>
      <c r="W67" s="731">
        <v>45842.0</v>
      </c>
      <c r="X67" s="728">
        <v>1.0</v>
      </c>
      <c r="Y67" s="728" t="s">
        <v>98</v>
      </c>
      <c r="Z67" s="728" t="s">
        <v>85</v>
      </c>
    </row>
    <row r="68" ht="22.5" customHeight="1">
      <c r="A68" s="665" t="s">
        <v>5509</v>
      </c>
      <c r="B68" s="666">
        <v>45813.0</v>
      </c>
      <c r="C68" s="667">
        <v>3778.0</v>
      </c>
      <c r="D68" s="667"/>
      <c r="E68" s="675" t="s">
        <v>2927</v>
      </c>
      <c r="F68" s="665" t="s">
        <v>2576</v>
      </c>
      <c r="G68" s="668" t="s">
        <v>2597</v>
      </c>
      <c r="H68" s="668" t="s">
        <v>2579</v>
      </c>
      <c r="I68" s="668" t="s">
        <v>156</v>
      </c>
      <c r="J68" s="667" t="s">
        <v>26</v>
      </c>
      <c r="K68" s="669">
        <v>44549.0</v>
      </c>
      <c r="L68" s="666">
        <v>45813.0</v>
      </c>
      <c r="M68" s="667" t="s">
        <v>75</v>
      </c>
      <c r="N68" s="670">
        <v>0.0</v>
      </c>
      <c r="O68" s="667" t="s">
        <v>75</v>
      </c>
      <c r="P68" s="671">
        <v>118047.0</v>
      </c>
      <c r="Q68" s="678">
        <v>118047.0</v>
      </c>
      <c r="R68" s="670">
        <v>0.0</v>
      </c>
      <c r="S68" s="670">
        <v>0.0</v>
      </c>
      <c r="T68" s="672">
        <f t="shared" si="1"/>
        <v>118047</v>
      </c>
      <c r="U68" s="667" t="s">
        <v>112</v>
      </c>
      <c r="V68" s="669">
        <v>45813.0</v>
      </c>
      <c r="W68" s="669">
        <v>45843.0</v>
      </c>
      <c r="X68" s="667">
        <v>1.0</v>
      </c>
      <c r="Y68" s="667" t="s">
        <v>84</v>
      </c>
      <c r="Z68" s="667" t="s">
        <v>85</v>
      </c>
    </row>
    <row r="69" ht="22.5" customHeight="1">
      <c r="A69" s="665" t="s">
        <v>5519</v>
      </c>
      <c r="B69" s="666">
        <v>45813.0</v>
      </c>
      <c r="C69" s="667">
        <v>4218.0</v>
      </c>
      <c r="D69" s="667"/>
      <c r="E69" s="675" t="s">
        <v>389</v>
      </c>
      <c r="F69" s="665" t="s">
        <v>390</v>
      </c>
      <c r="G69" s="668" t="s">
        <v>391</v>
      </c>
      <c r="H69" s="668" t="s">
        <v>392</v>
      </c>
      <c r="I69" s="668" t="s">
        <v>177</v>
      </c>
      <c r="J69" s="667" t="s">
        <v>26</v>
      </c>
      <c r="K69" s="669">
        <v>44574.0</v>
      </c>
      <c r="L69" s="666">
        <v>45813.0</v>
      </c>
      <c r="M69" s="667" t="s">
        <v>75</v>
      </c>
      <c r="N69" s="670">
        <v>0.0</v>
      </c>
      <c r="O69" s="667" t="s">
        <v>75</v>
      </c>
      <c r="P69" s="671">
        <v>78000.0</v>
      </c>
      <c r="Q69" s="671">
        <v>78000.0</v>
      </c>
      <c r="R69" s="670">
        <v>0.0</v>
      </c>
      <c r="S69" s="670">
        <v>4400.0</v>
      </c>
      <c r="T69" s="672">
        <f t="shared" si="1"/>
        <v>73600</v>
      </c>
      <c r="U69" s="667" t="s">
        <v>83</v>
      </c>
      <c r="V69" s="669">
        <v>45813.0</v>
      </c>
      <c r="W69" s="669">
        <v>45848.0</v>
      </c>
      <c r="X69" s="667">
        <v>1.0</v>
      </c>
      <c r="Y69" s="667" t="s">
        <v>98</v>
      </c>
      <c r="Z69" s="667" t="s">
        <v>85</v>
      </c>
    </row>
    <row r="70" ht="22.5" customHeight="1">
      <c r="A70" s="665" t="s">
        <v>5526</v>
      </c>
      <c r="B70" s="666">
        <v>45813.0</v>
      </c>
      <c r="C70" s="667">
        <v>5554.0</v>
      </c>
      <c r="D70" s="667"/>
      <c r="E70" s="675" t="s">
        <v>2210</v>
      </c>
      <c r="F70" s="665" t="s">
        <v>1992</v>
      </c>
      <c r="G70" s="668" t="s">
        <v>1993</v>
      </c>
      <c r="H70" s="668" t="s">
        <v>404</v>
      </c>
      <c r="I70" s="668" t="s">
        <v>72</v>
      </c>
      <c r="J70" s="667" t="s">
        <v>26</v>
      </c>
      <c r="K70" s="669">
        <v>44675.0</v>
      </c>
      <c r="L70" s="666">
        <v>45813.0</v>
      </c>
      <c r="M70" s="667" t="s">
        <v>75</v>
      </c>
      <c r="N70" s="670">
        <v>78000.0</v>
      </c>
      <c r="O70" s="667" t="s">
        <v>75</v>
      </c>
      <c r="P70" s="671">
        <v>72000.0</v>
      </c>
      <c r="Q70" s="671">
        <v>72000.0</v>
      </c>
      <c r="R70" s="670">
        <v>0.0</v>
      </c>
      <c r="S70" s="670">
        <v>4440.0</v>
      </c>
      <c r="T70" s="672">
        <f t="shared" si="1"/>
        <v>67560</v>
      </c>
      <c r="U70" s="667" t="s">
        <v>83</v>
      </c>
      <c r="V70" s="669">
        <v>45813.0</v>
      </c>
      <c r="W70" s="669">
        <v>45843.0</v>
      </c>
      <c r="X70" s="667">
        <v>1.0</v>
      </c>
      <c r="Y70" s="667" t="s">
        <v>98</v>
      </c>
      <c r="Z70" s="667" t="s">
        <v>85</v>
      </c>
    </row>
    <row r="71" ht="22.5" customHeight="1">
      <c r="A71" s="665" t="s">
        <v>5532</v>
      </c>
      <c r="B71" s="666">
        <v>45813.0</v>
      </c>
      <c r="C71" s="667">
        <v>12245.0</v>
      </c>
      <c r="D71" s="667"/>
      <c r="E71" s="675" t="s">
        <v>1016</v>
      </c>
      <c r="F71" s="665" t="s">
        <v>799</v>
      </c>
      <c r="G71" s="668" t="s">
        <v>800</v>
      </c>
      <c r="H71" s="668" t="s">
        <v>801</v>
      </c>
      <c r="I71" s="668" t="s">
        <v>177</v>
      </c>
      <c r="J71" s="667" t="s">
        <v>26</v>
      </c>
      <c r="K71" s="669">
        <v>45436.0</v>
      </c>
      <c r="L71" s="666">
        <v>45813.0</v>
      </c>
      <c r="M71" s="667" t="s">
        <v>75</v>
      </c>
      <c r="N71" s="670">
        <v>0.0</v>
      </c>
      <c r="O71" s="667" t="s">
        <v>75</v>
      </c>
      <c r="P71" s="671">
        <v>78083.0</v>
      </c>
      <c r="Q71" s="678">
        <v>78083.0</v>
      </c>
      <c r="R71" s="670">
        <v>0.0</v>
      </c>
      <c r="S71" s="670">
        <v>0.0</v>
      </c>
      <c r="T71" s="672">
        <f t="shared" si="1"/>
        <v>78083</v>
      </c>
      <c r="U71" s="667" t="s">
        <v>112</v>
      </c>
      <c r="V71" s="669">
        <v>45813.0</v>
      </c>
      <c r="W71" s="669">
        <v>45843.0</v>
      </c>
      <c r="X71" s="667">
        <v>1.0</v>
      </c>
      <c r="Y71" s="667" t="s">
        <v>98</v>
      </c>
      <c r="Z71" s="667" t="s">
        <v>85</v>
      </c>
    </row>
    <row r="72" ht="22.5" customHeight="1">
      <c r="A72" s="665" t="s">
        <v>5541</v>
      </c>
      <c r="B72" s="666">
        <v>45813.0</v>
      </c>
      <c r="C72" s="667">
        <v>3316.0</v>
      </c>
      <c r="D72" s="667"/>
      <c r="E72" s="675" t="s">
        <v>867</v>
      </c>
      <c r="F72" s="665" t="s">
        <v>868</v>
      </c>
      <c r="G72" s="668" t="s">
        <v>5543</v>
      </c>
      <c r="H72" s="668" t="s">
        <v>870</v>
      </c>
      <c r="I72" s="668" t="s">
        <v>134</v>
      </c>
      <c r="J72" s="667" t="s">
        <v>26</v>
      </c>
      <c r="K72" s="669">
        <v>44523.0</v>
      </c>
      <c r="L72" s="666">
        <v>45813.0</v>
      </c>
      <c r="M72" s="667" t="s">
        <v>75</v>
      </c>
      <c r="N72" s="670">
        <v>78000.0</v>
      </c>
      <c r="O72" s="667" t="s">
        <v>75</v>
      </c>
      <c r="P72" s="671">
        <v>234000.0</v>
      </c>
      <c r="Q72" s="671">
        <v>234000.0</v>
      </c>
      <c r="R72" s="670">
        <v>0.0</v>
      </c>
      <c r="S72" s="670">
        <v>4440.0</v>
      </c>
      <c r="T72" s="672">
        <f t="shared" si="1"/>
        <v>229560</v>
      </c>
      <c r="U72" s="667" t="s">
        <v>83</v>
      </c>
      <c r="V72" s="669">
        <v>45813.0</v>
      </c>
      <c r="W72" s="669">
        <v>45843.0</v>
      </c>
      <c r="X72" s="667">
        <v>1.0</v>
      </c>
      <c r="Y72" s="667" t="s">
        <v>98</v>
      </c>
      <c r="Z72" s="667" t="s">
        <v>85</v>
      </c>
    </row>
    <row r="73" ht="22.5" customHeight="1">
      <c r="A73" s="665" t="s">
        <v>5548</v>
      </c>
      <c r="B73" s="666">
        <v>45813.0</v>
      </c>
      <c r="C73" s="667">
        <v>3316.0</v>
      </c>
      <c r="D73" s="667"/>
      <c r="E73" s="675" t="s">
        <v>867</v>
      </c>
      <c r="F73" s="665" t="s">
        <v>868</v>
      </c>
      <c r="G73" s="668" t="s">
        <v>869</v>
      </c>
      <c r="H73" s="668" t="s">
        <v>870</v>
      </c>
      <c r="I73" s="668" t="s">
        <v>134</v>
      </c>
      <c r="J73" s="667" t="s">
        <v>26</v>
      </c>
      <c r="K73" s="669">
        <v>44523.0</v>
      </c>
      <c r="L73" s="666">
        <v>45813.0</v>
      </c>
      <c r="M73" s="667" t="s">
        <v>75</v>
      </c>
      <c r="N73" s="670">
        <v>78000.0</v>
      </c>
      <c r="O73" s="667" t="s">
        <v>75</v>
      </c>
      <c r="P73" s="671">
        <f t="shared" ref="P73:P74" si="3">P72-N73</f>
        <v>156000</v>
      </c>
      <c r="Q73" s="671">
        <v>0.0</v>
      </c>
      <c r="R73" s="670">
        <v>0.0</v>
      </c>
      <c r="S73" s="670">
        <v>0.0</v>
      </c>
      <c r="T73" s="672">
        <f t="shared" si="1"/>
        <v>0</v>
      </c>
      <c r="U73" s="667" t="s">
        <v>283</v>
      </c>
      <c r="V73" s="669">
        <v>45813.0</v>
      </c>
      <c r="W73" s="669">
        <v>45843.0</v>
      </c>
      <c r="X73" s="667">
        <v>1.0</v>
      </c>
      <c r="Y73" s="667" t="s">
        <v>98</v>
      </c>
      <c r="Z73" s="667" t="s">
        <v>85</v>
      </c>
    </row>
    <row r="74" ht="22.5" customHeight="1">
      <c r="A74" s="665" t="s">
        <v>5557</v>
      </c>
      <c r="B74" s="666">
        <v>45813.0</v>
      </c>
      <c r="C74" s="667">
        <v>3316.0</v>
      </c>
      <c r="D74" s="667"/>
      <c r="E74" s="675" t="s">
        <v>867</v>
      </c>
      <c r="F74" s="665" t="s">
        <v>868</v>
      </c>
      <c r="G74" s="668" t="s">
        <v>3181</v>
      </c>
      <c r="H74" s="668" t="s">
        <v>870</v>
      </c>
      <c r="I74" s="668" t="s">
        <v>134</v>
      </c>
      <c r="J74" s="667" t="s">
        <v>26</v>
      </c>
      <c r="K74" s="669">
        <v>44523.0</v>
      </c>
      <c r="L74" s="666">
        <v>45813.0</v>
      </c>
      <c r="M74" s="667" t="s">
        <v>75</v>
      </c>
      <c r="N74" s="670">
        <v>78000.0</v>
      </c>
      <c r="O74" s="667" t="s">
        <v>75</v>
      </c>
      <c r="P74" s="671">
        <f t="shared" si="3"/>
        <v>78000</v>
      </c>
      <c r="Q74" s="671">
        <v>0.0</v>
      </c>
      <c r="R74" s="670">
        <v>0.0</v>
      </c>
      <c r="S74" s="670">
        <v>0.0</v>
      </c>
      <c r="T74" s="672">
        <f t="shared" si="1"/>
        <v>0</v>
      </c>
      <c r="U74" s="667" t="s">
        <v>283</v>
      </c>
      <c r="V74" s="669">
        <v>45813.0</v>
      </c>
      <c r="W74" s="669">
        <v>45843.0</v>
      </c>
      <c r="X74" s="667">
        <v>1.0</v>
      </c>
      <c r="Y74" s="667" t="s">
        <v>98</v>
      </c>
      <c r="Z74" s="667" t="s">
        <v>85</v>
      </c>
    </row>
    <row r="75" ht="22.5" customHeight="1">
      <c r="A75" s="665" t="s">
        <v>5565</v>
      </c>
      <c r="B75" s="666">
        <v>45813.0</v>
      </c>
      <c r="C75" s="667">
        <v>6926.0</v>
      </c>
      <c r="D75" s="667"/>
      <c r="E75" s="675" t="s">
        <v>981</v>
      </c>
      <c r="F75" s="665" t="s">
        <v>545</v>
      </c>
      <c r="G75" s="668" t="s">
        <v>546</v>
      </c>
      <c r="H75" s="668" t="s">
        <v>355</v>
      </c>
      <c r="I75" s="668" t="s">
        <v>235</v>
      </c>
      <c r="J75" s="667" t="s">
        <v>26</v>
      </c>
      <c r="K75" s="669">
        <v>44816.0</v>
      </c>
      <c r="L75" s="666">
        <v>45813.0</v>
      </c>
      <c r="M75" s="667" t="s">
        <v>75</v>
      </c>
      <c r="N75" s="670">
        <v>0.0</v>
      </c>
      <c r="O75" s="667" t="s">
        <v>75</v>
      </c>
      <c r="P75" s="671">
        <v>78052.0</v>
      </c>
      <c r="Q75" s="678">
        <v>78052.0</v>
      </c>
      <c r="R75" s="670">
        <v>0.0</v>
      </c>
      <c r="S75" s="670">
        <v>0.0</v>
      </c>
      <c r="T75" s="672">
        <f t="shared" si="1"/>
        <v>78052</v>
      </c>
      <c r="U75" s="667" t="s">
        <v>112</v>
      </c>
      <c r="V75" s="669">
        <v>45813.0</v>
      </c>
      <c r="W75" s="669">
        <v>45843.0</v>
      </c>
      <c r="X75" s="667">
        <v>1.0</v>
      </c>
      <c r="Y75" s="667" t="s">
        <v>98</v>
      </c>
      <c r="Z75" s="667" t="s">
        <v>85</v>
      </c>
    </row>
    <row r="76" ht="22.5" customHeight="1">
      <c r="A76" s="665" t="s">
        <v>5570</v>
      </c>
      <c r="B76" s="666">
        <v>45813.0</v>
      </c>
      <c r="C76" s="667">
        <v>4949.0</v>
      </c>
      <c r="D76" s="667"/>
      <c r="E76" s="675" t="s">
        <v>1372</v>
      </c>
      <c r="F76" s="665" t="s">
        <v>1373</v>
      </c>
      <c r="G76" s="668" t="s">
        <v>1374</v>
      </c>
      <c r="H76" s="668" t="s">
        <v>122</v>
      </c>
      <c r="I76" s="668" t="s">
        <v>124</v>
      </c>
      <c r="J76" s="667" t="s">
        <v>26</v>
      </c>
      <c r="K76" s="669">
        <v>44629.0</v>
      </c>
      <c r="L76" s="666">
        <v>45813.0</v>
      </c>
      <c r="M76" s="667" t="s">
        <v>75</v>
      </c>
      <c r="N76" s="670">
        <v>0.0</v>
      </c>
      <c r="O76" s="667" t="s">
        <v>75</v>
      </c>
      <c r="P76" s="671">
        <v>78050.0</v>
      </c>
      <c r="Q76" s="678">
        <v>78050.0</v>
      </c>
      <c r="R76" s="670">
        <v>0.0</v>
      </c>
      <c r="S76" s="670">
        <v>0.0</v>
      </c>
      <c r="T76" s="672">
        <f t="shared" si="1"/>
        <v>78050</v>
      </c>
      <c r="U76" s="667" t="s">
        <v>112</v>
      </c>
      <c r="V76" s="669">
        <v>45813.0</v>
      </c>
      <c r="W76" s="669">
        <v>45847.0</v>
      </c>
      <c r="X76" s="667">
        <v>1.0</v>
      </c>
      <c r="Y76" s="667" t="s">
        <v>98</v>
      </c>
      <c r="Z76" s="667" t="s">
        <v>85</v>
      </c>
    </row>
    <row r="77" ht="22.5" customHeight="1">
      <c r="A77" s="766" t="s">
        <v>5574</v>
      </c>
      <c r="B77" s="767">
        <v>45813.0</v>
      </c>
      <c r="C77" s="768">
        <v>10801.0</v>
      </c>
      <c r="D77" s="768"/>
      <c r="E77" s="769" t="s">
        <v>5576</v>
      </c>
      <c r="F77" s="766" t="s">
        <v>5577</v>
      </c>
      <c r="G77" s="770" t="s">
        <v>5578</v>
      </c>
      <c r="H77" s="770" t="s">
        <v>383</v>
      </c>
      <c r="I77" s="770" t="s">
        <v>101</v>
      </c>
      <c r="J77" s="768" t="s">
        <v>26</v>
      </c>
      <c r="K77" s="771">
        <v>45268.0</v>
      </c>
      <c r="L77" s="767">
        <v>45813.0</v>
      </c>
      <c r="M77" s="768" t="s">
        <v>75</v>
      </c>
      <c r="N77" s="772">
        <v>0.0</v>
      </c>
      <c r="O77" s="728" t="s">
        <v>75</v>
      </c>
      <c r="P77" s="724">
        <v>0.0</v>
      </c>
      <c r="Q77" s="678">
        <v>1000000.0</v>
      </c>
      <c r="R77" s="772">
        <v>0.0</v>
      </c>
      <c r="S77" s="772">
        <v>0.0</v>
      </c>
      <c r="T77" s="773">
        <f t="shared" si="1"/>
        <v>1000000</v>
      </c>
      <c r="U77" s="768" t="s">
        <v>112</v>
      </c>
      <c r="V77" s="771"/>
      <c r="W77" s="771"/>
      <c r="X77" s="768">
        <v>12.0</v>
      </c>
      <c r="Y77" s="768" t="s">
        <v>84</v>
      </c>
      <c r="Z77" s="768" t="s">
        <v>85</v>
      </c>
    </row>
    <row r="78" ht="22.5" customHeight="1">
      <c r="A78" s="665" t="s">
        <v>5581</v>
      </c>
      <c r="B78" s="666">
        <v>45813.0</v>
      </c>
      <c r="C78" s="667">
        <v>9684.0</v>
      </c>
      <c r="D78" s="667"/>
      <c r="E78" s="675" t="s">
        <v>794</v>
      </c>
      <c r="F78" s="665" t="s">
        <v>687</v>
      </c>
      <c r="G78" s="668" t="s">
        <v>688</v>
      </c>
      <c r="H78" s="668" t="s">
        <v>404</v>
      </c>
      <c r="I78" s="668" t="s">
        <v>72</v>
      </c>
      <c r="J78" s="667" t="s">
        <v>26</v>
      </c>
      <c r="K78" s="669">
        <v>45133.0</v>
      </c>
      <c r="L78" s="666">
        <v>45813.0</v>
      </c>
      <c r="M78" s="667" t="s">
        <v>75</v>
      </c>
      <c r="N78" s="670">
        <v>0.0</v>
      </c>
      <c r="O78" s="667" t="s">
        <v>75</v>
      </c>
      <c r="P78" s="671">
        <v>78048.0</v>
      </c>
      <c r="Q78" s="678">
        <v>78000.0</v>
      </c>
      <c r="R78" s="670">
        <v>0.0</v>
      </c>
      <c r="S78" s="670">
        <v>0.0</v>
      </c>
      <c r="T78" s="672">
        <f t="shared" si="1"/>
        <v>78000</v>
      </c>
      <c r="U78" s="667" t="s">
        <v>112</v>
      </c>
      <c r="V78" s="669">
        <v>45812.0</v>
      </c>
      <c r="W78" s="669">
        <v>45843.0</v>
      </c>
      <c r="X78" s="667">
        <v>1.0</v>
      </c>
      <c r="Y78" s="667" t="s">
        <v>98</v>
      </c>
      <c r="Z78" s="667" t="s">
        <v>85</v>
      </c>
    </row>
    <row r="79" ht="22.5" customHeight="1">
      <c r="A79" s="665" t="s">
        <v>5587</v>
      </c>
      <c r="B79" s="666">
        <v>45813.0</v>
      </c>
      <c r="C79" s="667">
        <v>10966.0</v>
      </c>
      <c r="D79" s="667"/>
      <c r="E79" s="675" t="s">
        <v>429</v>
      </c>
      <c r="F79" s="665" t="s">
        <v>430</v>
      </c>
      <c r="G79" s="668" t="s">
        <v>431</v>
      </c>
      <c r="H79" s="668" t="s">
        <v>323</v>
      </c>
      <c r="I79" s="668" t="s">
        <v>177</v>
      </c>
      <c r="J79" s="667" t="s">
        <v>26</v>
      </c>
      <c r="K79" s="669">
        <v>45295.0</v>
      </c>
      <c r="L79" s="666">
        <v>45813.0</v>
      </c>
      <c r="M79" s="667" t="s">
        <v>75</v>
      </c>
      <c r="N79" s="670">
        <v>118000.0</v>
      </c>
      <c r="O79" s="667" t="s">
        <v>75</v>
      </c>
      <c r="P79" s="671">
        <v>120021.0</v>
      </c>
      <c r="Q79" s="678">
        <v>120021.0</v>
      </c>
      <c r="R79" s="670">
        <v>0.0</v>
      </c>
      <c r="S79" s="670">
        <v>0.0</v>
      </c>
      <c r="T79" s="672">
        <f t="shared" si="1"/>
        <v>120021</v>
      </c>
      <c r="U79" s="667" t="s">
        <v>112</v>
      </c>
      <c r="V79" s="669">
        <v>45813.0</v>
      </c>
      <c r="W79" s="669">
        <v>45843.0</v>
      </c>
      <c r="X79" s="667">
        <v>1.0</v>
      </c>
      <c r="Y79" s="667" t="s">
        <v>84</v>
      </c>
      <c r="Z79" s="667" t="s">
        <v>85</v>
      </c>
    </row>
    <row r="80" ht="22.5" customHeight="1">
      <c r="A80" s="689" t="s">
        <v>5590</v>
      </c>
      <c r="B80" s="666">
        <v>45817.0</v>
      </c>
      <c r="C80" s="667">
        <v>15702.0</v>
      </c>
      <c r="D80" s="667">
        <v>9441.0</v>
      </c>
      <c r="E80" s="675" t="s">
        <v>5591</v>
      </c>
      <c r="F80" s="665" t="s">
        <v>5593</v>
      </c>
      <c r="G80" s="668" t="s">
        <v>5595</v>
      </c>
      <c r="H80" s="668" t="s">
        <v>552</v>
      </c>
      <c r="I80" s="668" t="s">
        <v>72</v>
      </c>
      <c r="J80" s="667" t="s">
        <v>26</v>
      </c>
      <c r="K80" s="669">
        <v>45813.0</v>
      </c>
      <c r="L80" s="666">
        <v>45813.0</v>
      </c>
      <c r="M80" s="667" t="s">
        <v>75</v>
      </c>
      <c r="N80" s="670">
        <v>0.0</v>
      </c>
      <c r="O80" s="676"/>
      <c r="P80" s="671">
        <v>858026.0</v>
      </c>
      <c r="Q80" s="678">
        <v>858026.0</v>
      </c>
      <c r="R80" s="670">
        <v>78000.0</v>
      </c>
      <c r="S80" s="670">
        <v>0.0</v>
      </c>
      <c r="T80" s="672">
        <f t="shared" si="1"/>
        <v>858026</v>
      </c>
      <c r="U80" s="667" t="s">
        <v>218</v>
      </c>
      <c r="V80" s="669"/>
      <c r="W80" s="669"/>
      <c r="X80" s="667">
        <v>12.0</v>
      </c>
      <c r="Y80" s="667" t="s">
        <v>98</v>
      </c>
      <c r="Z80" s="667" t="s">
        <v>221</v>
      </c>
    </row>
    <row r="81" ht="22.5" customHeight="1">
      <c r="A81" s="774" t="s">
        <v>5599</v>
      </c>
      <c r="B81" s="775">
        <v>45817.0</v>
      </c>
      <c r="C81" s="776">
        <v>15702.0</v>
      </c>
      <c r="D81" s="776">
        <v>9441.0</v>
      </c>
      <c r="E81" s="777" t="s">
        <v>5591</v>
      </c>
      <c r="F81" s="774" t="s">
        <v>5593</v>
      </c>
      <c r="G81" s="778" t="s">
        <v>5595</v>
      </c>
      <c r="H81" s="778" t="s">
        <v>552</v>
      </c>
      <c r="I81" s="778" t="s">
        <v>72</v>
      </c>
      <c r="J81" s="776" t="s">
        <v>26</v>
      </c>
      <c r="K81" s="779">
        <v>45813.0</v>
      </c>
      <c r="L81" s="775">
        <v>45813.0</v>
      </c>
      <c r="M81" s="776" t="s">
        <v>75</v>
      </c>
      <c r="N81" s="780">
        <v>0.0</v>
      </c>
      <c r="O81" s="776"/>
      <c r="P81" s="781">
        <v>78051.0</v>
      </c>
      <c r="Q81" s="781">
        <v>0.0</v>
      </c>
      <c r="R81" s="780">
        <v>0.0</v>
      </c>
      <c r="S81" s="782">
        <v>0.0</v>
      </c>
      <c r="T81" s="783">
        <f t="shared" si="1"/>
        <v>0</v>
      </c>
      <c r="U81" s="776" t="s">
        <v>248</v>
      </c>
      <c r="V81" s="779"/>
      <c r="W81" s="779"/>
      <c r="X81" s="776">
        <v>1.0</v>
      </c>
      <c r="Y81" s="776" t="s">
        <v>98</v>
      </c>
      <c r="Z81" s="776"/>
    </row>
    <row r="82" ht="22.5" customHeight="1">
      <c r="A82" s="665" t="s">
        <v>5603</v>
      </c>
      <c r="B82" s="666">
        <v>45817.0</v>
      </c>
      <c r="C82" s="667">
        <v>1389.0</v>
      </c>
      <c r="D82" s="667"/>
      <c r="E82" s="675" t="s">
        <v>180</v>
      </c>
      <c r="F82" s="665" t="s">
        <v>181</v>
      </c>
      <c r="G82" s="668" t="s">
        <v>182</v>
      </c>
      <c r="H82" s="668" t="s">
        <v>121</v>
      </c>
      <c r="I82" s="668" t="s">
        <v>123</v>
      </c>
      <c r="J82" s="667" t="s">
        <v>26</v>
      </c>
      <c r="K82" s="669">
        <v>44361.0</v>
      </c>
      <c r="L82" s="666">
        <v>45813.0</v>
      </c>
      <c r="M82" s="667" t="s">
        <v>75</v>
      </c>
      <c r="N82" s="670">
        <v>0.0</v>
      </c>
      <c r="O82" s="667" t="s">
        <v>75</v>
      </c>
      <c r="P82" s="671">
        <v>78000.0</v>
      </c>
      <c r="Q82" s="671">
        <v>78000.0</v>
      </c>
      <c r="R82" s="670">
        <v>0.0</v>
      </c>
      <c r="S82" s="670">
        <v>546.0</v>
      </c>
      <c r="T82" s="672">
        <f t="shared" si="1"/>
        <v>77454</v>
      </c>
      <c r="U82" s="667" t="s">
        <v>83</v>
      </c>
      <c r="V82" s="669">
        <v>45813.0</v>
      </c>
      <c r="W82" s="669">
        <v>45843.0</v>
      </c>
      <c r="X82" s="667">
        <v>1.0</v>
      </c>
      <c r="Y82" s="667" t="s">
        <v>98</v>
      </c>
      <c r="Z82" s="667" t="s">
        <v>85</v>
      </c>
    </row>
    <row r="83" ht="22.5" customHeight="1">
      <c r="A83" s="665" t="s">
        <v>5608</v>
      </c>
      <c r="B83" s="666">
        <v>45817.0</v>
      </c>
      <c r="C83" s="667">
        <v>1389.0</v>
      </c>
      <c r="D83" s="667"/>
      <c r="E83" s="675" t="s">
        <v>180</v>
      </c>
      <c r="F83" s="665" t="s">
        <v>181</v>
      </c>
      <c r="G83" s="668" t="s">
        <v>238</v>
      </c>
      <c r="H83" s="668" t="s">
        <v>121</v>
      </c>
      <c r="I83" s="668" t="s">
        <v>123</v>
      </c>
      <c r="J83" s="667" t="s">
        <v>26</v>
      </c>
      <c r="K83" s="669">
        <v>44361.0</v>
      </c>
      <c r="L83" s="666">
        <v>45813.0</v>
      </c>
      <c r="M83" s="667" t="s">
        <v>75</v>
      </c>
      <c r="N83" s="670">
        <v>0.0</v>
      </c>
      <c r="O83" s="667" t="s">
        <v>75</v>
      </c>
      <c r="P83" s="671">
        <v>78000.0</v>
      </c>
      <c r="Q83" s="671">
        <v>78000.0</v>
      </c>
      <c r="R83" s="670">
        <v>0.0</v>
      </c>
      <c r="S83" s="670">
        <v>546.0</v>
      </c>
      <c r="T83" s="672">
        <f t="shared" si="1"/>
        <v>77454</v>
      </c>
      <c r="U83" s="667" t="s">
        <v>83</v>
      </c>
      <c r="V83" s="669">
        <v>45813.0</v>
      </c>
      <c r="W83" s="669">
        <v>45843.0</v>
      </c>
      <c r="X83" s="667">
        <v>1.0</v>
      </c>
      <c r="Y83" s="667" t="s">
        <v>98</v>
      </c>
      <c r="Z83" s="667" t="s">
        <v>85</v>
      </c>
    </row>
    <row r="84" ht="22.5" customHeight="1">
      <c r="A84" s="665" t="s">
        <v>5611</v>
      </c>
      <c r="B84" s="666">
        <v>45817.0</v>
      </c>
      <c r="C84" s="667">
        <v>2383.0</v>
      </c>
      <c r="D84" s="667"/>
      <c r="E84" s="675" t="s">
        <v>576</v>
      </c>
      <c r="F84" s="665" t="s">
        <v>577</v>
      </c>
      <c r="G84" s="668" t="s">
        <v>595</v>
      </c>
      <c r="H84" s="668" t="s">
        <v>579</v>
      </c>
      <c r="I84" s="668" t="s">
        <v>580</v>
      </c>
      <c r="J84" s="667" t="s">
        <v>26</v>
      </c>
      <c r="K84" s="785">
        <v>44442.0</v>
      </c>
      <c r="L84" s="666">
        <v>45813.0</v>
      </c>
      <c r="M84" s="667" t="s">
        <v>75</v>
      </c>
      <c r="N84" s="670">
        <v>78000.0</v>
      </c>
      <c r="O84" s="667" t="s">
        <v>75</v>
      </c>
      <c r="P84" s="671">
        <v>156000.0</v>
      </c>
      <c r="Q84" s="671">
        <v>156000.0</v>
      </c>
      <c r="R84" s="670">
        <v>0.0</v>
      </c>
      <c r="S84" s="670">
        <v>1092.0</v>
      </c>
      <c r="T84" s="672">
        <f t="shared" si="1"/>
        <v>154908</v>
      </c>
      <c r="U84" s="667" t="s">
        <v>83</v>
      </c>
      <c r="V84" s="669">
        <v>45813.0</v>
      </c>
      <c r="W84" s="669">
        <v>45843.0</v>
      </c>
      <c r="X84" s="667">
        <v>1.0</v>
      </c>
      <c r="Y84" s="667" t="s">
        <v>98</v>
      </c>
      <c r="Z84" s="667" t="s">
        <v>85</v>
      </c>
    </row>
    <row r="85" ht="22.5" customHeight="1">
      <c r="A85" s="665" t="s">
        <v>5615</v>
      </c>
      <c r="B85" s="666">
        <v>45817.0</v>
      </c>
      <c r="C85" s="667">
        <v>2383.0</v>
      </c>
      <c r="D85" s="667"/>
      <c r="E85" s="675" t="s">
        <v>576</v>
      </c>
      <c r="F85" s="665" t="s">
        <v>577</v>
      </c>
      <c r="G85" s="668" t="s">
        <v>578</v>
      </c>
      <c r="H85" s="668" t="s">
        <v>579</v>
      </c>
      <c r="I85" s="668" t="s">
        <v>580</v>
      </c>
      <c r="J85" s="667" t="s">
        <v>26</v>
      </c>
      <c r="K85" s="785">
        <v>44442.0</v>
      </c>
      <c r="L85" s="666">
        <v>45813.0</v>
      </c>
      <c r="M85" s="667" t="s">
        <v>75</v>
      </c>
      <c r="N85" s="670">
        <v>78000.0</v>
      </c>
      <c r="O85" s="667" t="s">
        <v>75</v>
      </c>
      <c r="P85" s="671">
        <f>P84-N85</f>
        <v>78000</v>
      </c>
      <c r="Q85" s="671">
        <v>0.0</v>
      </c>
      <c r="R85" s="670">
        <v>0.0</v>
      </c>
      <c r="S85" s="670">
        <v>0.0</v>
      </c>
      <c r="T85" s="672">
        <f t="shared" si="1"/>
        <v>0</v>
      </c>
      <c r="U85" s="667" t="s">
        <v>283</v>
      </c>
      <c r="V85" s="669">
        <v>45813.0</v>
      </c>
      <c r="W85" s="669">
        <v>45843.0</v>
      </c>
      <c r="X85" s="667">
        <v>1.0</v>
      </c>
      <c r="Y85" s="667" t="s">
        <v>98</v>
      </c>
      <c r="Z85" s="667" t="s">
        <v>85</v>
      </c>
    </row>
    <row r="86" ht="22.5" customHeight="1">
      <c r="A86" s="665" t="s">
        <v>5619</v>
      </c>
      <c r="B86" s="666">
        <v>45817.0</v>
      </c>
      <c r="C86" s="667">
        <v>11499.0</v>
      </c>
      <c r="D86" s="667"/>
      <c r="E86" s="675" t="s">
        <v>5620</v>
      </c>
      <c r="F86" s="665" t="s">
        <v>573</v>
      </c>
      <c r="G86" s="668" t="s">
        <v>574</v>
      </c>
      <c r="H86" s="668" t="s">
        <v>243</v>
      </c>
      <c r="I86" s="668" t="s">
        <v>123</v>
      </c>
      <c r="J86" s="667" t="s">
        <v>26</v>
      </c>
      <c r="K86" s="669">
        <v>45355.0</v>
      </c>
      <c r="L86" s="666">
        <v>45813.0</v>
      </c>
      <c r="M86" s="667" t="s">
        <v>75</v>
      </c>
      <c r="N86" s="670">
        <v>0.0</v>
      </c>
      <c r="O86" s="667" t="s">
        <v>75</v>
      </c>
      <c r="P86" s="671">
        <v>78000.0</v>
      </c>
      <c r="Q86" s="671">
        <v>78000.0</v>
      </c>
      <c r="R86" s="670">
        <v>0.0</v>
      </c>
      <c r="S86" s="670">
        <v>4440.0</v>
      </c>
      <c r="T86" s="672">
        <f t="shared" si="1"/>
        <v>73560</v>
      </c>
      <c r="U86" s="667" t="s">
        <v>83</v>
      </c>
      <c r="V86" s="669">
        <v>45813.0</v>
      </c>
      <c r="W86" s="669">
        <v>45849.0</v>
      </c>
      <c r="X86" s="667">
        <v>1.0</v>
      </c>
      <c r="Y86" s="667" t="s">
        <v>98</v>
      </c>
      <c r="Z86" s="667" t="s">
        <v>85</v>
      </c>
    </row>
    <row r="87" ht="22.5" customHeight="1">
      <c r="A87" s="726" t="s">
        <v>5624</v>
      </c>
      <c r="B87" s="727">
        <v>45817.0</v>
      </c>
      <c r="C87" s="728">
        <v>12180.0</v>
      </c>
      <c r="D87" s="728"/>
      <c r="E87" s="729" t="s">
        <v>1852</v>
      </c>
      <c r="F87" s="726" t="s">
        <v>318</v>
      </c>
      <c r="G87" s="730" t="s">
        <v>320</v>
      </c>
      <c r="H87" s="730" t="s">
        <v>315</v>
      </c>
      <c r="I87" s="730" t="s">
        <v>177</v>
      </c>
      <c r="J87" s="728" t="s">
        <v>26</v>
      </c>
      <c r="K87" s="786">
        <v>45429.0</v>
      </c>
      <c r="L87" s="727">
        <v>45813.0</v>
      </c>
      <c r="M87" s="728" t="s">
        <v>75</v>
      </c>
      <c r="N87" s="732">
        <v>0.0</v>
      </c>
      <c r="O87" s="733">
        <v>45814.0</v>
      </c>
      <c r="P87" s="746">
        <v>78037.0</v>
      </c>
      <c r="Q87" s="787">
        <v>78037.0</v>
      </c>
      <c r="R87" s="732">
        <v>0.0</v>
      </c>
      <c r="S87" s="732">
        <v>0.0</v>
      </c>
      <c r="T87" s="735">
        <f t="shared" si="1"/>
        <v>78037</v>
      </c>
      <c r="U87" s="728" t="s">
        <v>112</v>
      </c>
      <c r="V87" s="731">
        <v>45814.0</v>
      </c>
      <c r="W87" s="731">
        <v>45844.0</v>
      </c>
      <c r="X87" s="728">
        <v>1.0</v>
      </c>
      <c r="Y87" s="728" t="s">
        <v>98</v>
      </c>
      <c r="Z87" s="728" t="s">
        <v>85</v>
      </c>
    </row>
    <row r="88" ht="22.5" customHeight="1">
      <c r="A88" s="665" t="s">
        <v>5628</v>
      </c>
      <c r="B88" s="666">
        <v>45817.0</v>
      </c>
      <c r="C88" s="667">
        <v>2443.0</v>
      </c>
      <c r="D88" s="667"/>
      <c r="E88" s="675" t="s">
        <v>872</v>
      </c>
      <c r="F88" s="665" t="s">
        <v>565</v>
      </c>
      <c r="G88" s="668" t="s">
        <v>566</v>
      </c>
      <c r="H88" s="668" t="s">
        <v>243</v>
      </c>
      <c r="I88" s="668" t="s">
        <v>123</v>
      </c>
      <c r="J88" s="667" t="s">
        <v>26</v>
      </c>
      <c r="K88" s="669">
        <v>44448.0</v>
      </c>
      <c r="L88" s="666">
        <v>45814.0</v>
      </c>
      <c r="M88" s="667" t="s">
        <v>75</v>
      </c>
      <c r="N88" s="670">
        <v>0.0</v>
      </c>
      <c r="O88" s="667" t="s">
        <v>75</v>
      </c>
      <c r="P88" s="671">
        <v>78000.0</v>
      </c>
      <c r="Q88" s="671">
        <v>78000.0</v>
      </c>
      <c r="R88" s="670">
        <v>0.0</v>
      </c>
      <c r="S88" s="670">
        <v>546.0</v>
      </c>
      <c r="T88" s="672">
        <f t="shared" si="1"/>
        <v>77454</v>
      </c>
      <c r="U88" s="667" t="s">
        <v>83</v>
      </c>
      <c r="V88" s="669">
        <v>45814.0</v>
      </c>
      <c r="W88" s="669">
        <v>45844.0</v>
      </c>
      <c r="X88" s="667">
        <v>1.0</v>
      </c>
      <c r="Y88" s="667" t="s">
        <v>98</v>
      </c>
      <c r="Z88" s="667" t="s">
        <v>85</v>
      </c>
    </row>
    <row r="89" ht="22.5" customHeight="1">
      <c r="A89" s="665" t="s">
        <v>5632</v>
      </c>
      <c r="B89" s="666">
        <v>45817.0</v>
      </c>
      <c r="C89" s="667">
        <v>7313.0</v>
      </c>
      <c r="D89" s="667"/>
      <c r="E89" s="675" t="s">
        <v>1118</v>
      </c>
      <c r="F89" s="665" t="s">
        <v>1119</v>
      </c>
      <c r="G89" s="668" t="s">
        <v>1120</v>
      </c>
      <c r="H89" s="668" t="s">
        <v>870</v>
      </c>
      <c r="I89" s="668" t="s">
        <v>134</v>
      </c>
      <c r="J89" s="667" t="s">
        <v>26</v>
      </c>
      <c r="K89" s="669">
        <v>44854.0</v>
      </c>
      <c r="L89" s="666">
        <v>45814.0</v>
      </c>
      <c r="M89" s="667" t="s">
        <v>75</v>
      </c>
      <c r="N89" s="670">
        <v>0.0</v>
      </c>
      <c r="O89" s="667" t="s">
        <v>75</v>
      </c>
      <c r="P89" s="671">
        <v>118043.0</v>
      </c>
      <c r="Q89" s="788">
        <v>118043.0</v>
      </c>
      <c r="R89" s="670">
        <v>0.0</v>
      </c>
      <c r="S89" s="670">
        <v>0.0</v>
      </c>
      <c r="T89" s="672">
        <f t="shared" si="1"/>
        <v>118043</v>
      </c>
      <c r="U89" s="667" t="s">
        <v>112</v>
      </c>
      <c r="V89" s="669">
        <v>45814.0</v>
      </c>
      <c r="W89" s="669">
        <v>45855.0</v>
      </c>
      <c r="X89" s="667">
        <v>1.0</v>
      </c>
      <c r="Y89" s="667" t="s">
        <v>84</v>
      </c>
      <c r="Z89" s="667" t="s">
        <v>85</v>
      </c>
    </row>
    <row r="90" ht="22.5" customHeight="1">
      <c r="A90" s="665" t="s">
        <v>5635</v>
      </c>
      <c r="B90" s="666">
        <v>45817.0</v>
      </c>
      <c r="C90" s="667">
        <v>7313.0</v>
      </c>
      <c r="D90" s="667"/>
      <c r="E90" s="675" t="s">
        <v>1118</v>
      </c>
      <c r="F90" s="665" t="s">
        <v>1119</v>
      </c>
      <c r="G90" s="668" t="s">
        <v>1247</v>
      </c>
      <c r="H90" s="668" t="s">
        <v>870</v>
      </c>
      <c r="I90" s="668" t="s">
        <v>134</v>
      </c>
      <c r="J90" s="667" t="s">
        <v>26</v>
      </c>
      <c r="K90" s="669">
        <v>44854.0</v>
      </c>
      <c r="L90" s="666">
        <v>45814.0</v>
      </c>
      <c r="M90" s="667" t="s">
        <v>75</v>
      </c>
      <c r="N90" s="670">
        <v>0.0</v>
      </c>
      <c r="O90" s="667" t="s">
        <v>75</v>
      </c>
      <c r="P90" s="671">
        <v>118050.0</v>
      </c>
      <c r="Q90" s="788">
        <v>118050.0</v>
      </c>
      <c r="R90" s="670">
        <v>0.0</v>
      </c>
      <c r="S90" s="670">
        <v>0.0</v>
      </c>
      <c r="T90" s="672">
        <f t="shared" si="1"/>
        <v>118050</v>
      </c>
      <c r="U90" s="667" t="s">
        <v>112</v>
      </c>
      <c r="V90" s="669">
        <v>45814.0</v>
      </c>
      <c r="W90" s="669">
        <v>45858.0</v>
      </c>
      <c r="X90" s="667">
        <v>1.0</v>
      </c>
      <c r="Y90" s="667" t="s">
        <v>84</v>
      </c>
      <c r="Z90" s="667" t="s">
        <v>85</v>
      </c>
    </row>
    <row r="91" ht="22.5" customHeight="1">
      <c r="A91" s="665" t="s">
        <v>5638</v>
      </c>
      <c r="B91" s="666">
        <v>45817.0</v>
      </c>
      <c r="C91" s="667">
        <v>7313.0</v>
      </c>
      <c r="D91" s="667"/>
      <c r="E91" s="675" t="s">
        <v>1118</v>
      </c>
      <c r="F91" s="665" t="s">
        <v>5639</v>
      </c>
      <c r="G91" s="668" t="s">
        <v>1255</v>
      </c>
      <c r="H91" s="668" t="s">
        <v>870</v>
      </c>
      <c r="I91" s="668" t="s">
        <v>134</v>
      </c>
      <c r="J91" s="667" t="s">
        <v>26</v>
      </c>
      <c r="K91" s="669">
        <v>44854.0</v>
      </c>
      <c r="L91" s="666">
        <v>45814.0</v>
      </c>
      <c r="M91" s="667" t="s">
        <v>75</v>
      </c>
      <c r="N91" s="670">
        <v>0.0</v>
      </c>
      <c r="O91" s="667" t="s">
        <v>75</v>
      </c>
      <c r="P91" s="671">
        <v>118081.0</v>
      </c>
      <c r="Q91" s="788">
        <v>118081.0</v>
      </c>
      <c r="R91" s="670">
        <v>0.0</v>
      </c>
      <c r="S91" s="670">
        <v>0.0</v>
      </c>
      <c r="T91" s="672">
        <f t="shared" si="1"/>
        <v>118081</v>
      </c>
      <c r="U91" s="667" t="s">
        <v>112</v>
      </c>
      <c r="V91" s="669">
        <v>45814.0</v>
      </c>
      <c r="W91" s="669">
        <v>45858.0</v>
      </c>
      <c r="X91" s="667">
        <v>1.0</v>
      </c>
      <c r="Y91" s="667" t="s">
        <v>84</v>
      </c>
      <c r="Z91" s="667" t="s">
        <v>85</v>
      </c>
    </row>
    <row r="92" ht="22.5" customHeight="1">
      <c r="A92" s="665" t="s">
        <v>5642</v>
      </c>
      <c r="B92" s="666">
        <v>45817.0</v>
      </c>
      <c r="C92" s="667">
        <v>5447.0</v>
      </c>
      <c r="D92" s="667"/>
      <c r="E92" s="675" t="s">
        <v>1210</v>
      </c>
      <c r="F92" s="665" t="s">
        <v>1155</v>
      </c>
      <c r="G92" s="668" t="s">
        <v>1156</v>
      </c>
      <c r="H92" s="668" t="s">
        <v>1158</v>
      </c>
      <c r="I92" s="668" t="s">
        <v>102</v>
      </c>
      <c r="J92" s="667" t="s">
        <v>26</v>
      </c>
      <c r="K92" s="669">
        <v>44663.0</v>
      </c>
      <c r="L92" s="666">
        <v>45814.0</v>
      </c>
      <c r="M92" s="667" t="s">
        <v>75</v>
      </c>
      <c r="N92" s="670">
        <v>0.0</v>
      </c>
      <c r="O92" s="667" t="s">
        <v>75</v>
      </c>
      <c r="P92" s="671">
        <v>118000.0</v>
      </c>
      <c r="Q92" s="671">
        <v>118000.0</v>
      </c>
      <c r="R92" s="670">
        <v>0.0</v>
      </c>
      <c r="S92" s="670">
        <v>4400.0</v>
      </c>
      <c r="T92" s="672">
        <f t="shared" si="1"/>
        <v>113600</v>
      </c>
      <c r="U92" s="667" t="s">
        <v>83</v>
      </c>
      <c r="V92" s="669">
        <v>45814.0</v>
      </c>
      <c r="W92" s="669">
        <v>45845.0</v>
      </c>
      <c r="X92" s="667">
        <v>1.0</v>
      </c>
      <c r="Y92" s="667" t="s">
        <v>84</v>
      </c>
      <c r="Z92" s="667" t="s">
        <v>85</v>
      </c>
    </row>
    <row r="93" ht="22.5" customHeight="1">
      <c r="A93" s="766" t="s">
        <v>5648</v>
      </c>
      <c r="B93" s="767">
        <v>45817.0</v>
      </c>
      <c r="C93" s="768">
        <v>2892.0</v>
      </c>
      <c r="D93" s="768"/>
      <c r="E93" s="769" t="s">
        <v>5649</v>
      </c>
      <c r="F93" s="766" t="s">
        <v>1124</v>
      </c>
      <c r="G93" s="770" t="s">
        <v>5650</v>
      </c>
      <c r="H93" s="770" t="s">
        <v>355</v>
      </c>
      <c r="I93" s="770" t="s">
        <v>235</v>
      </c>
      <c r="J93" s="768" t="s">
        <v>26</v>
      </c>
      <c r="K93" s="771">
        <v>44482.0</v>
      </c>
      <c r="L93" s="767">
        <v>45814.0</v>
      </c>
      <c r="M93" s="768" t="s">
        <v>75</v>
      </c>
      <c r="N93" s="772">
        <v>0.0</v>
      </c>
      <c r="O93" s="768" t="s">
        <v>75</v>
      </c>
      <c r="P93" s="724">
        <v>858000.0</v>
      </c>
      <c r="Q93" s="724">
        <v>858000.0</v>
      </c>
      <c r="R93" s="772">
        <v>78000.0</v>
      </c>
      <c r="S93" s="772">
        <v>17160.0</v>
      </c>
      <c r="T93" s="773">
        <f t="shared" si="1"/>
        <v>840840</v>
      </c>
      <c r="U93" s="768" t="s">
        <v>83</v>
      </c>
      <c r="V93" s="771">
        <v>45814.0</v>
      </c>
      <c r="W93" s="771">
        <v>46174.0</v>
      </c>
      <c r="X93" s="768">
        <v>12.0</v>
      </c>
      <c r="Y93" s="768" t="s">
        <v>98</v>
      </c>
      <c r="Z93" s="768" t="s">
        <v>85</v>
      </c>
    </row>
    <row r="94" ht="22.5" customHeight="1">
      <c r="A94" s="665" t="s">
        <v>5657</v>
      </c>
      <c r="B94" s="666">
        <v>45817.0</v>
      </c>
      <c r="C94" s="667">
        <v>8814.0</v>
      </c>
      <c r="D94" s="667"/>
      <c r="E94" s="675" t="s">
        <v>1012</v>
      </c>
      <c r="F94" s="665" t="s">
        <v>1013</v>
      </c>
      <c r="G94" s="668" t="s">
        <v>1014</v>
      </c>
      <c r="H94" s="668" t="s">
        <v>99</v>
      </c>
      <c r="I94" s="668" t="s">
        <v>101</v>
      </c>
      <c r="J94" s="667" t="s">
        <v>26</v>
      </c>
      <c r="K94" s="669">
        <v>45036.0</v>
      </c>
      <c r="L94" s="666">
        <v>45814.0</v>
      </c>
      <c r="M94" s="667" t="s">
        <v>75</v>
      </c>
      <c r="N94" s="670">
        <v>0.0</v>
      </c>
      <c r="O94" s="676">
        <v>45816.0</v>
      </c>
      <c r="P94" s="671">
        <v>78009.0</v>
      </c>
      <c r="Q94" s="788">
        <v>78009.0</v>
      </c>
      <c r="R94" s="670">
        <v>0.0</v>
      </c>
      <c r="S94" s="670">
        <v>0.0</v>
      </c>
      <c r="T94" s="672">
        <f t="shared" si="1"/>
        <v>78009</v>
      </c>
      <c r="U94" s="667" t="s">
        <v>112</v>
      </c>
      <c r="V94" s="669">
        <v>45816.0</v>
      </c>
      <c r="W94" s="669">
        <v>45846.0</v>
      </c>
      <c r="X94" s="667">
        <v>1.0</v>
      </c>
      <c r="Y94" s="667" t="s">
        <v>98</v>
      </c>
      <c r="Z94" s="667" t="s">
        <v>85</v>
      </c>
    </row>
    <row r="95" ht="22.5" customHeight="1">
      <c r="A95" s="689" t="s">
        <v>5663</v>
      </c>
      <c r="B95" s="790">
        <v>45817.0</v>
      </c>
      <c r="C95" s="791">
        <v>11972.0</v>
      </c>
      <c r="D95" s="791"/>
      <c r="E95" s="792" t="s">
        <v>860</v>
      </c>
      <c r="F95" s="689" t="s">
        <v>862</v>
      </c>
      <c r="G95" s="793" t="s">
        <v>991</v>
      </c>
      <c r="H95" s="793" t="s">
        <v>243</v>
      </c>
      <c r="I95" s="793" t="s">
        <v>123</v>
      </c>
      <c r="J95" s="791" t="s">
        <v>26</v>
      </c>
      <c r="K95" s="794">
        <v>45409.0</v>
      </c>
      <c r="L95" s="790">
        <v>45814.0</v>
      </c>
      <c r="M95" s="791" t="s">
        <v>75</v>
      </c>
      <c r="N95" s="795">
        <v>78000.0</v>
      </c>
      <c r="O95" s="791" t="s">
        <v>75</v>
      </c>
      <c r="P95" s="740">
        <v>200000.0</v>
      </c>
      <c r="Q95" s="740">
        <v>200000.0</v>
      </c>
      <c r="R95" s="795">
        <v>0.0</v>
      </c>
      <c r="S95" s="795">
        <v>4400.0</v>
      </c>
      <c r="T95" s="796">
        <f t="shared" si="1"/>
        <v>195600</v>
      </c>
      <c r="U95" s="791" t="s">
        <v>83</v>
      </c>
      <c r="V95" s="794">
        <v>45814.0</v>
      </c>
      <c r="W95" s="794">
        <v>45845.0</v>
      </c>
      <c r="X95" s="791">
        <v>1.0</v>
      </c>
      <c r="Y95" s="791" t="s">
        <v>98</v>
      </c>
      <c r="Z95" s="791" t="s">
        <v>85</v>
      </c>
    </row>
    <row r="96" ht="22.5" customHeight="1">
      <c r="A96" s="665" t="s">
        <v>5667</v>
      </c>
      <c r="B96" s="666">
        <v>45817.0</v>
      </c>
      <c r="C96" s="667">
        <v>5536.0</v>
      </c>
      <c r="D96" s="667"/>
      <c r="E96" s="675" t="s">
        <v>1133</v>
      </c>
      <c r="F96" s="665" t="s">
        <v>1134</v>
      </c>
      <c r="G96" s="668" t="s">
        <v>1135</v>
      </c>
      <c r="H96" s="668" t="s">
        <v>1136</v>
      </c>
      <c r="I96" s="668" t="s">
        <v>1137</v>
      </c>
      <c r="J96" s="667" t="s">
        <v>26</v>
      </c>
      <c r="K96" s="669">
        <v>44673.0</v>
      </c>
      <c r="L96" s="666">
        <v>45814.0</v>
      </c>
      <c r="M96" s="667" t="s">
        <v>75</v>
      </c>
      <c r="N96" s="670">
        <v>78000.0</v>
      </c>
      <c r="O96" s="667" t="s">
        <v>75</v>
      </c>
      <c r="P96" s="671">
        <v>80000.0</v>
      </c>
      <c r="Q96" s="671">
        <v>80000.0</v>
      </c>
      <c r="R96" s="670">
        <v>0.0</v>
      </c>
      <c r="S96" s="670">
        <v>1600.0</v>
      </c>
      <c r="T96" s="672">
        <f t="shared" si="1"/>
        <v>78400</v>
      </c>
      <c r="U96" s="667" t="s">
        <v>83</v>
      </c>
      <c r="V96" s="669">
        <v>45814.0</v>
      </c>
      <c r="W96" s="669">
        <v>45845.0</v>
      </c>
      <c r="X96" s="667">
        <v>1.0</v>
      </c>
      <c r="Y96" s="667" t="s">
        <v>98</v>
      </c>
      <c r="Z96" s="667" t="s">
        <v>85</v>
      </c>
    </row>
    <row r="97" ht="22.5" customHeight="1">
      <c r="A97" s="665" t="s">
        <v>5671</v>
      </c>
      <c r="B97" s="666">
        <v>45817.0</v>
      </c>
      <c r="C97" s="667">
        <v>11117.0</v>
      </c>
      <c r="D97" s="667"/>
      <c r="E97" s="675" t="s">
        <v>116</v>
      </c>
      <c r="F97" s="665" t="s">
        <v>118</v>
      </c>
      <c r="G97" s="668" t="s">
        <v>120</v>
      </c>
      <c r="H97" s="668" t="s">
        <v>121</v>
      </c>
      <c r="I97" s="668" t="s">
        <v>123</v>
      </c>
      <c r="J97" s="667" t="s">
        <v>26</v>
      </c>
      <c r="K97" s="669">
        <v>45311.0</v>
      </c>
      <c r="L97" s="666">
        <v>45814.0</v>
      </c>
      <c r="M97" s="667" t="s">
        <v>75</v>
      </c>
      <c r="N97" s="670">
        <v>118000.0</v>
      </c>
      <c r="O97" s="667" t="s">
        <v>75</v>
      </c>
      <c r="P97" s="671">
        <v>236030.0</v>
      </c>
      <c r="Q97" s="788">
        <v>236030.0</v>
      </c>
      <c r="R97" s="670">
        <v>0.0</v>
      </c>
      <c r="S97" s="670">
        <v>0.0</v>
      </c>
      <c r="T97" s="672">
        <f t="shared" si="1"/>
        <v>236030</v>
      </c>
      <c r="U97" s="667" t="s">
        <v>112</v>
      </c>
      <c r="V97" s="669">
        <v>45814.0</v>
      </c>
      <c r="W97" s="669">
        <v>45844.0</v>
      </c>
      <c r="X97" s="667">
        <v>1.0</v>
      </c>
      <c r="Y97" s="667" t="s">
        <v>84</v>
      </c>
      <c r="Z97" s="667" t="s">
        <v>85</v>
      </c>
    </row>
    <row r="98" ht="22.5" customHeight="1">
      <c r="A98" s="665" t="s">
        <v>5677</v>
      </c>
      <c r="B98" s="666">
        <v>45817.0</v>
      </c>
      <c r="C98" s="667">
        <v>11117.0</v>
      </c>
      <c r="D98" s="667"/>
      <c r="E98" s="675" t="s">
        <v>116</v>
      </c>
      <c r="F98" s="665" t="s">
        <v>118</v>
      </c>
      <c r="G98" s="668" t="s">
        <v>261</v>
      </c>
      <c r="H98" s="668" t="s">
        <v>121</v>
      </c>
      <c r="I98" s="668" t="s">
        <v>123</v>
      </c>
      <c r="J98" s="667" t="s">
        <v>26</v>
      </c>
      <c r="K98" s="669">
        <v>45311.0</v>
      </c>
      <c r="L98" s="666">
        <v>45814.0</v>
      </c>
      <c r="M98" s="667" t="s">
        <v>75</v>
      </c>
      <c r="N98" s="670">
        <v>118000.0</v>
      </c>
      <c r="O98" s="667" t="s">
        <v>75</v>
      </c>
      <c r="P98" s="671">
        <f>P97-N98</f>
        <v>118030</v>
      </c>
      <c r="Q98" s="671">
        <v>0.0</v>
      </c>
      <c r="R98" s="670">
        <v>0.0</v>
      </c>
      <c r="S98" s="670">
        <v>0.0</v>
      </c>
      <c r="T98" s="672">
        <f t="shared" si="1"/>
        <v>0</v>
      </c>
      <c r="U98" s="667" t="s">
        <v>283</v>
      </c>
      <c r="V98" s="669">
        <v>45814.0</v>
      </c>
      <c r="W98" s="669">
        <v>45844.0</v>
      </c>
      <c r="X98" s="667">
        <v>1.0</v>
      </c>
      <c r="Y98" s="667" t="s">
        <v>84</v>
      </c>
      <c r="Z98" s="667" t="s">
        <v>85</v>
      </c>
    </row>
    <row r="99" ht="22.5" customHeight="1">
      <c r="A99" s="665" t="s">
        <v>5683</v>
      </c>
      <c r="B99" s="666">
        <v>45817.0</v>
      </c>
      <c r="C99" s="667">
        <v>4918.0</v>
      </c>
      <c r="D99" s="667"/>
      <c r="E99" s="675" t="s">
        <v>554</v>
      </c>
      <c r="F99" s="665" t="s">
        <v>453</v>
      </c>
      <c r="G99" s="668" t="s">
        <v>454</v>
      </c>
      <c r="H99" s="668" t="s">
        <v>455</v>
      </c>
      <c r="I99" s="668" t="s">
        <v>156</v>
      </c>
      <c r="J99" s="667" t="s">
        <v>26</v>
      </c>
      <c r="K99" s="669">
        <v>44625.0</v>
      </c>
      <c r="L99" s="666">
        <v>45814.0</v>
      </c>
      <c r="M99" s="667" t="s">
        <v>75</v>
      </c>
      <c r="N99" s="670">
        <v>0.0</v>
      </c>
      <c r="O99" s="667" t="s">
        <v>75</v>
      </c>
      <c r="P99" s="671">
        <v>78000.0</v>
      </c>
      <c r="Q99" s="671">
        <v>78000.0</v>
      </c>
      <c r="R99" s="670">
        <v>0.0</v>
      </c>
      <c r="S99" s="670">
        <v>546.0</v>
      </c>
      <c r="T99" s="672">
        <f t="shared" si="1"/>
        <v>77454</v>
      </c>
      <c r="U99" s="667" t="s">
        <v>83</v>
      </c>
      <c r="V99" s="669">
        <v>45814.0</v>
      </c>
      <c r="W99" s="669">
        <v>45844.0</v>
      </c>
      <c r="X99" s="667">
        <v>1.0</v>
      </c>
      <c r="Y99" s="667" t="s">
        <v>98</v>
      </c>
      <c r="Z99" s="667" t="s">
        <v>85</v>
      </c>
    </row>
    <row r="100" ht="22.5" customHeight="1">
      <c r="A100" s="726" t="s">
        <v>5687</v>
      </c>
      <c r="B100" s="727">
        <v>45817.0</v>
      </c>
      <c r="C100" s="728">
        <v>11015.0</v>
      </c>
      <c r="D100" s="728"/>
      <c r="E100" s="730" t="s">
        <v>1627</v>
      </c>
      <c r="F100" s="726" t="s">
        <v>5232</v>
      </c>
      <c r="G100" s="730" t="s">
        <v>1629</v>
      </c>
      <c r="H100" s="730" t="s">
        <v>234</v>
      </c>
      <c r="I100" s="730" t="s">
        <v>235</v>
      </c>
      <c r="J100" s="728" t="s">
        <v>26</v>
      </c>
      <c r="K100" s="731">
        <v>45301.0</v>
      </c>
      <c r="L100" s="727">
        <v>45815.0</v>
      </c>
      <c r="M100" s="733">
        <v>45814.0</v>
      </c>
      <c r="N100" s="732">
        <v>0.0</v>
      </c>
      <c r="O100" s="728" t="s">
        <v>75</v>
      </c>
      <c r="P100" s="746">
        <v>118026.0</v>
      </c>
      <c r="Q100" s="798">
        <v>118000.0</v>
      </c>
      <c r="R100" s="732">
        <v>0.0</v>
      </c>
      <c r="S100" s="732">
        <v>0.0</v>
      </c>
      <c r="T100" s="735">
        <f t="shared" si="1"/>
        <v>118000</v>
      </c>
      <c r="U100" s="728" t="s">
        <v>112</v>
      </c>
      <c r="V100" s="731">
        <v>45815.0</v>
      </c>
      <c r="W100" s="731">
        <v>45845.0</v>
      </c>
      <c r="X100" s="728">
        <v>1.0</v>
      </c>
      <c r="Y100" s="728" t="s">
        <v>84</v>
      </c>
      <c r="Z100" s="728" t="s">
        <v>85</v>
      </c>
    </row>
    <row r="101" ht="22.5" customHeight="1">
      <c r="A101" s="665" t="s">
        <v>5698</v>
      </c>
      <c r="B101" s="666">
        <v>45817.0</v>
      </c>
      <c r="C101" s="667">
        <v>11171.0</v>
      </c>
      <c r="D101" s="667"/>
      <c r="E101" s="675" t="s">
        <v>1308</v>
      </c>
      <c r="F101" s="665" t="s">
        <v>1171</v>
      </c>
      <c r="G101" s="668" t="s">
        <v>1173</v>
      </c>
      <c r="H101" s="668" t="s">
        <v>132</v>
      </c>
      <c r="I101" s="668" t="s">
        <v>134</v>
      </c>
      <c r="J101" s="667" t="s">
        <v>26</v>
      </c>
      <c r="K101" s="669">
        <v>45317.0</v>
      </c>
      <c r="L101" s="666">
        <v>45815.0</v>
      </c>
      <c r="M101" s="667" t="s">
        <v>75</v>
      </c>
      <c r="N101" s="670">
        <v>0.0</v>
      </c>
      <c r="O101" s="667" t="s">
        <v>75</v>
      </c>
      <c r="P101" s="671">
        <v>118000.0</v>
      </c>
      <c r="Q101" s="671">
        <v>118000.0</v>
      </c>
      <c r="R101" s="670">
        <v>0.0</v>
      </c>
      <c r="S101" s="670">
        <v>4440.0</v>
      </c>
      <c r="T101" s="672">
        <f t="shared" si="1"/>
        <v>113560</v>
      </c>
      <c r="U101" s="667" t="s">
        <v>83</v>
      </c>
      <c r="V101" s="669">
        <v>45815.0</v>
      </c>
      <c r="W101" s="669">
        <v>45845.0</v>
      </c>
      <c r="X101" s="667">
        <v>1.0</v>
      </c>
      <c r="Y101" s="667" t="s">
        <v>84</v>
      </c>
      <c r="Z101" s="667" t="s">
        <v>85</v>
      </c>
    </row>
    <row r="102" ht="22.5" customHeight="1">
      <c r="A102" s="665" t="s">
        <v>5704</v>
      </c>
      <c r="B102" s="666">
        <v>45817.0</v>
      </c>
      <c r="C102" s="667">
        <v>5574.0</v>
      </c>
      <c r="D102" s="667"/>
      <c r="E102" s="668" t="s">
        <v>1286</v>
      </c>
      <c r="F102" s="665" t="s">
        <v>1288</v>
      </c>
      <c r="G102" s="668" t="s">
        <v>1289</v>
      </c>
      <c r="H102" s="668" t="s">
        <v>585</v>
      </c>
      <c r="I102" s="668" t="s">
        <v>123</v>
      </c>
      <c r="J102" s="667" t="s">
        <v>26</v>
      </c>
      <c r="K102" s="669">
        <v>44678.0</v>
      </c>
      <c r="L102" s="666">
        <v>45815.0</v>
      </c>
      <c r="M102" s="667" t="s">
        <v>75</v>
      </c>
      <c r="N102" s="670">
        <v>78000.0</v>
      </c>
      <c r="O102" s="667" t="s">
        <v>75</v>
      </c>
      <c r="P102" s="671">
        <v>80036.0</v>
      </c>
      <c r="Q102" s="740">
        <v>78000.0</v>
      </c>
      <c r="R102" s="670">
        <v>0.0</v>
      </c>
      <c r="S102" s="670">
        <v>0.0</v>
      </c>
      <c r="T102" s="672">
        <f t="shared" si="1"/>
        <v>78000</v>
      </c>
      <c r="U102" s="667" t="s">
        <v>112</v>
      </c>
      <c r="V102" s="669">
        <v>45815.0</v>
      </c>
      <c r="W102" s="669">
        <v>45846.0</v>
      </c>
      <c r="X102" s="667">
        <v>1.0</v>
      </c>
      <c r="Y102" s="667" t="s">
        <v>98</v>
      </c>
      <c r="Z102" s="667" t="s">
        <v>85</v>
      </c>
    </row>
    <row r="103" ht="22.5" customHeight="1">
      <c r="A103" s="665" t="s">
        <v>5710</v>
      </c>
      <c r="B103" s="666">
        <v>45817.0</v>
      </c>
      <c r="C103" s="667">
        <v>3142.0</v>
      </c>
      <c r="D103" s="667"/>
      <c r="E103" s="675" t="s">
        <v>5544</v>
      </c>
      <c r="F103" s="665" t="s">
        <v>4272</v>
      </c>
      <c r="G103" s="668" t="s">
        <v>10815</v>
      </c>
      <c r="H103" s="668" t="s">
        <v>243</v>
      </c>
      <c r="I103" s="668" t="s">
        <v>123</v>
      </c>
      <c r="J103" s="667" t="s">
        <v>26</v>
      </c>
      <c r="K103" s="669">
        <v>44508.0</v>
      </c>
      <c r="L103" s="666">
        <v>45815.0</v>
      </c>
      <c r="M103" s="667" t="s">
        <v>75</v>
      </c>
      <c r="N103" s="670">
        <v>0.0</v>
      </c>
      <c r="O103" s="667" t="s">
        <v>75</v>
      </c>
      <c r="P103" s="671">
        <v>78071.0</v>
      </c>
      <c r="Q103" s="740">
        <v>78071.0</v>
      </c>
      <c r="R103" s="670">
        <v>0.0</v>
      </c>
      <c r="S103" s="670">
        <v>0.0</v>
      </c>
      <c r="T103" s="672">
        <f t="shared" si="1"/>
        <v>78071</v>
      </c>
      <c r="U103" s="667" t="s">
        <v>112</v>
      </c>
      <c r="V103" s="669">
        <v>45815.0</v>
      </c>
      <c r="W103" s="669">
        <v>45845.0</v>
      </c>
      <c r="X103" s="667">
        <v>1.0</v>
      </c>
      <c r="Y103" s="667" t="s">
        <v>98</v>
      </c>
      <c r="Z103" s="667" t="s">
        <v>85</v>
      </c>
    </row>
    <row r="104" ht="22.5" customHeight="1">
      <c r="A104" s="665" t="s">
        <v>5716</v>
      </c>
      <c r="B104" s="666">
        <v>45817.0</v>
      </c>
      <c r="C104" s="667">
        <v>9168.0</v>
      </c>
      <c r="D104" s="667"/>
      <c r="E104" s="675" t="s">
        <v>874</v>
      </c>
      <c r="F104" s="665" t="s">
        <v>875</v>
      </c>
      <c r="G104" s="668" t="s">
        <v>876</v>
      </c>
      <c r="H104" s="668" t="s">
        <v>243</v>
      </c>
      <c r="I104" s="668" t="s">
        <v>123</v>
      </c>
      <c r="J104" s="667" t="s">
        <v>26</v>
      </c>
      <c r="K104" s="669">
        <v>45075.0</v>
      </c>
      <c r="L104" s="666">
        <v>45815.0</v>
      </c>
      <c r="M104" s="667" t="s">
        <v>75</v>
      </c>
      <c r="N104" s="670">
        <v>0.0</v>
      </c>
      <c r="O104" s="667" t="s">
        <v>75</v>
      </c>
      <c r="P104" s="671">
        <v>118001.0</v>
      </c>
      <c r="Q104" s="740">
        <v>118001.0</v>
      </c>
      <c r="R104" s="670">
        <v>0.0</v>
      </c>
      <c r="S104" s="670">
        <v>0.0</v>
      </c>
      <c r="T104" s="672">
        <f t="shared" si="1"/>
        <v>118001</v>
      </c>
      <c r="U104" s="667" t="s">
        <v>112</v>
      </c>
      <c r="V104" s="669">
        <v>45815.0</v>
      </c>
      <c r="W104" s="669">
        <v>45846.0</v>
      </c>
      <c r="X104" s="667">
        <v>1.0</v>
      </c>
      <c r="Y104" s="667" t="s">
        <v>84</v>
      </c>
      <c r="Z104" s="667" t="s">
        <v>85</v>
      </c>
    </row>
    <row r="105" ht="22.5" customHeight="1">
      <c r="A105" s="665" t="s">
        <v>5721</v>
      </c>
      <c r="B105" s="666">
        <v>45817.0</v>
      </c>
      <c r="C105" s="667">
        <v>10709.0</v>
      </c>
      <c r="D105" s="667"/>
      <c r="E105" s="675" t="s">
        <v>1239</v>
      </c>
      <c r="F105" s="665" t="s">
        <v>1029</v>
      </c>
      <c r="G105" s="668" t="s">
        <v>1030</v>
      </c>
      <c r="H105" s="668" t="s">
        <v>132</v>
      </c>
      <c r="I105" s="668" t="s">
        <v>134</v>
      </c>
      <c r="J105" s="667" t="s">
        <v>26</v>
      </c>
      <c r="K105" s="669">
        <v>45256.0</v>
      </c>
      <c r="L105" s="666">
        <v>45815.0</v>
      </c>
      <c r="M105" s="667" t="s">
        <v>75</v>
      </c>
      <c r="N105" s="670">
        <v>0.0</v>
      </c>
      <c r="O105" s="676">
        <v>45816.0</v>
      </c>
      <c r="P105" s="671">
        <v>78075.0</v>
      </c>
      <c r="Q105" s="740">
        <v>78075.0</v>
      </c>
      <c r="R105" s="670">
        <v>0.0</v>
      </c>
      <c r="S105" s="670">
        <v>0.0</v>
      </c>
      <c r="T105" s="672">
        <f t="shared" si="1"/>
        <v>78075</v>
      </c>
      <c r="U105" s="667" t="s">
        <v>112</v>
      </c>
      <c r="V105" s="669">
        <v>45816.0</v>
      </c>
      <c r="W105" s="669">
        <v>45846.0</v>
      </c>
      <c r="X105" s="667">
        <v>1.0</v>
      </c>
      <c r="Y105" s="667" t="s">
        <v>98</v>
      </c>
      <c r="Z105" s="667" t="s">
        <v>85</v>
      </c>
    </row>
    <row r="106" ht="22.5" customHeight="1">
      <c r="A106" s="689" t="s">
        <v>5729</v>
      </c>
      <c r="B106" s="666">
        <v>45817.0</v>
      </c>
      <c r="C106" s="667">
        <v>15590.0</v>
      </c>
      <c r="D106" s="667">
        <v>15518.0</v>
      </c>
      <c r="E106" s="675" t="s">
        <v>5733</v>
      </c>
      <c r="F106" s="665" t="s">
        <v>5735</v>
      </c>
      <c r="G106" s="668" t="s">
        <v>5736</v>
      </c>
      <c r="H106" s="668" t="s">
        <v>323</v>
      </c>
      <c r="I106" s="668" t="s">
        <v>177</v>
      </c>
      <c r="J106" s="667" t="s">
        <v>26</v>
      </c>
      <c r="K106" s="669">
        <v>45802.0</v>
      </c>
      <c r="L106" s="666">
        <v>45815.0</v>
      </c>
      <c r="M106" s="667" t="s">
        <v>75</v>
      </c>
      <c r="N106" s="670">
        <v>0.0</v>
      </c>
      <c r="O106" s="667" t="s">
        <v>75</v>
      </c>
      <c r="P106" s="671">
        <v>648082.0</v>
      </c>
      <c r="Q106" s="740">
        <v>648082.0</v>
      </c>
      <c r="R106" s="670">
        <v>60000.0</v>
      </c>
      <c r="S106" s="670">
        <v>0.0</v>
      </c>
      <c r="T106" s="672">
        <f t="shared" si="1"/>
        <v>648082</v>
      </c>
      <c r="U106" s="667" t="s">
        <v>112</v>
      </c>
      <c r="V106" s="669">
        <v>45815.0</v>
      </c>
      <c r="W106" s="669">
        <v>45996.0</v>
      </c>
      <c r="X106" s="667">
        <v>6.0</v>
      </c>
      <c r="Y106" s="667" t="s">
        <v>84</v>
      </c>
      <c r="Z106" s="667" t="s">
        <v>221</v>
      </c>
    </row>
    <row r="107" ht="22.5" customHeight="1">
      <c r="A107" s="665" t="s">
        <v>5740</v>
      </c>
      <c r="B107" s="666">
        <v>45817.0</v>
      </c>
      <c r="C107" s="667">
        <v>4081.0</v>
      </c>
      <c r="D107" s="667"/>
      <c r="E107" s="675" t="s">
        <v>5598</v>
      </c>
      <c r="F107" s="665" t="s">
        <v>1366</v>
      </c>
      <c r="G107" s="668" t="s">
        <v>1367</v>
      </c>
      <c r="H107" s="668" t="s">
        <v>634</v>
      </c>
      <c r="I107" s="668" t="s">
        <v>235</v>
      </c>
      <c r="J107" s="667" t="s">
        <v>26</v>
      </c>
      <c r="K107" s="669">
        <v>44566.0</v>
      </c>
      <c r="L107" s="666">
        <v>45815.0</v>
      </c>
      <c r="M107" s="667" t="s">
        <v>75</v>
      </c>
      <c r="N107" s="670">
        <v>0.0</v>
      </c>
      <c r="O107" s="667" t="s">
        <v>75</v>
      </c>
      <c r="P107" s="671">
        <v>78089.0</v>
      </c>
      <c r="Q107" s="740">
        <v>78000.0</v>
      </c>
      <c r="R107" s="670">
        <v>0.0</v>
      </c>
      <c r="S107" s="670">
        <v>0.0</v>
      </c>
      <c r="T107" s="672">
        <f t="shared" si="1"/>
        <v>78000</v>
      </c>
      <c r="U107" s="667" t="s">
        <v>112</v>
      </c>
      <c r="V107" s="669">
        <v>45815.0</v>
      </c>
      <c r="W107" s="669">
        <v>45853.0</v>
      </c>
      <c r="X107" s="667">
        <v>1.0</v>
      </c>
      <c r="Y107" s="667" t="s">
        <v>98</v>
      </c>
      <c r="Z107" s="667" t="s">
        <v>85</v>
      </c>
    </row>
    <row r="108" ht="22.5" customHeight="1">
      <c r="A108" s="665" t="s">
        <v>5746</v>
      </c>
      <c r="B108" s="666">
        <v>45817.0</v>
      </c>
      <c r="C108" s="667">
        <v>376.0</v>
      </c>
      <c r="D108" s="667"/>
      <c r="E108" s="675" t="s">
        <v>2200</v>
      </c>
      <c r="F108" s="665" t="s">
        <v>2057</v>
      </c>
      <c r="G108" s="668" t="s">
        <v>2098</v>
      </c>
      <c r="H108" s="668" t="s">
        <v>1136</v>
      </c>
      <c r="I108" s="668" t="s">
        <v>1137</v>
      </c>
      <c r="J108" s="667" t="s">
        <v>26</v>
      </c>
      <c r="K108" s="669">
        <v>44307.0</v>
      </c>
      <c r="L108" s="666">
        <v>45815.0</v>
      </c>
      <c r="M108" s="667" t="s">
        <v>75</v>
      </c>
      <c r="N108" s="670">
        <v>0.0</v>
      </c>
      <c r="O108" s="667" t="s">
        <v>75</v>
      </c>
      <c r="P108" s="671">
        <v>78051.0</v>
      </c>
      <c r="Q108" s="740">
        <v>78051.0</v>
      </c>
      <c r="R108" s="670">
        <v>0.0</v>
      </c>
      <c r="S108" s="670">
        <v>0.0</v>
      </c>
      <c r="T108" s="672">
        <f t="shared" si="1"/>
        <v>78051</v>
      </c>
      <c r="U108" s="667" t="s">
        <v>112</v>
      </c>
      <c r="V108" s="669">
        <v>45815.0</v>
      </c>
      <c r="W108" s="669">
        <v>45845.0</v>
      </c>
      <c r="X108" s="667">
        <v>1.0</v>
      </c>
      <c r="Y108" s="667" t="s">
        <v>98</v>
      </c>
      <c r="Z108" s="667" t="s">
        <v>85</v>
      </c>
    </row>
    <row r="109" ht="22.5" customHeight="1">
      <c r="A109" s="665" t="s">
        <v>5756</v>
      </c>
      <c r="B109" s="666">
        <v>45817.0</v>
      </c>
      <c r="C109" s="667">
        <v>9444.0</v>
      </c>
      <c r="D109" s="667"/>
      <c r="E109" s="675" t="s">
        <v>819</v>
      </c>
      <c r="F109" s="665" t="s">
        <v>820</v>
      </c>
      <c r="G109" s="668" t="s">
        <v>821</v>
      </c>
      <c r="H109" s="668" t="s">
        <v>601</v>
      </c>
      <c r="I109" s="668" t="s">
        <v>177</v>
      </c>
      <c r="J109" s="667" t="s">
        <v>26</v>
      </c>
      <c r="K109" s="669">
        <v>45107.0</v>
      </c>
      <c r="L109" s="666">
        <v>45815.0</v>
      </c>
      <c r="M109" s="667" t="s">
        <v>75</v>
      </c>
      <c r="N109" s="670">
        <v>0.0</v>
      </c>
      <c r="O109" s="667" t="s">
        <v>75</v>
      </c>
      <c r="P109" s="671">
        <v>118090.0</v>
      </c>
      <c r="Q109" s="740">
        <v>118000.0</v>
      </c>
      <c r="R109" s="670">
        <v>0.0</v>
      </c>
      <c r="S109" s="670">
        <v>0.0</v>
      </c>
      <c r="T109" s="672">
        <f t="shared" si="1"/>
        <v>118000</v>
      </c>
      <c r="U109" s="667" t="s">
        <v>112</v>
      </c>
      <c r="V109" s="669">
        <v>45815.0</v>
      </c>
      <c r="W109" s="669">
        <v>45845.0</v>
      </c>
      <c r="X109" s="667">
        <v>1.0</v>
      </c>
      <c r="Y109" s="667" t="s">
        <v>84</v>
      </c>
      <c r="Z109" s="667" t="s">
        <v>85</v>
      </c>
    </row>
    <row r="110" ht="22.5" customHeight="1">
      <c r="A110" s="665" t="s">
        <v>5759</v>
      </c>
      <c r="B110" s="666">
        <v>45817.0</v>
      </c>
      <c r="C110" s="667">
        <v>4723.0</v>
      </c>
      <c r="D110" s="667"/>
      <c r="E110" s="675" t="s">
        <v>1073</v>
      </c>
      <c r="F110" s="665" t="s">
        <v>1074</v>
      </c>
      <c r="G110" s="668" t="s">
        <v>1075</v>
      </c>
      <c r="H110" s="668" t="s">
        <v>217</v>
      </c>
      <c r="I110" s="668" t="s">
        <v>177</v>
      </c>
      <c r="J110" s="667" t="s">
        <v>26</v>
      </c>
      <c r="K110" s="669">
        <v>44611.0</v>
      </c>
      <c r="L110" s="666">
        <v>45815.0</v>
      </c>
      <c r="M110" s="667" t="s">
        <v>75</v>
      </c>
      <c r="N110" s="670">
        <v>0.0</v>
      </c>
      <c r="O110" s="667" t="s">
        <v>75</v>
      </c>
      <c r="P110" s="671">
        <v>78016.0</v>
      </c>
      <c r="Q110" s="740">
        <v>78000.0</v>
      </c>
      <c r="R110" s="670">
        <v>0.0</v>
      </c>
      <c r="S110" s="670">
        <v>0.0</v>
      </c>
      <c r="T110" s="672">
        <f t="shared" si="1"/>
        <v>78000</v>
      </c>
      <c r="U110" s="667" t="s">
        <v>112</v>
      </c>
      <c r="V110" s="669">
        <v>45815.0</v>
      </c>
      <c r="W110" s="669">
        <v>45845.0</v>
      </c>
      <c r="X110" s="667">
        <v>1.0</v>
      </c>
      <c r="Y110" s="667" t="s">
        <v>98</v>
      </c>
      <c r="Z110" s="667" t="s">
        <v>85</v>
      </c>
    </row>
    <row r="111" ht="22.5" customHeight="1">
      <c r="A111" s="689" t="s">
        <v>5765</v>
      </c>
      <c r="B111" s="666">
        <v>45817.0</v>
      </c>
      <c r="C111" s="667">
        <v>5169.0</v>
      </c>
      <c r="D111" s="667"/>
      <c r="E111" s="675" t="s">
        <v>3991</v>
      </c>
      <c r="F111" s="665" t="s">
        <v>3992</v>
      </c>
      <c r="G111" s="668" t="s">
        <v>5768</v>
      </c>
      <c r="H111" s="668" t="s">
        <v>3995</v>
      </c>
      <c r="I111" s="668" t="s">
        <v>134</v>
      </c>
      <c r="J111" s="667" t="s">
        <v>26</v>
      </c>
      <c r="K111" s="669">
        <v>44644.0</v>
      </c>
      <c r="L111" s="666">
        <v>45815.0</v>
      </c>
      <c r="M111" s="667" t="s">
        <v>75</v>
      </c>
      <c r="N111" s="670">
        <v>0.0</v>
      </c>
      <c r="O111" s="667" t="s">
        <v>75</v>
      </c>
      <c r="P111" s="671">
        <v>78000.0</v>
      </c>
      <c r="Q111" s="671">
        <v>78000.0</v>
      </c>
      <c r="R111" s="670">
        <v>0.0</v>
      </c>
      <c r="S111" s="670">
        <v>546.0</v>
      </c>
      <c r="T111" s="672">
        <f t="shared" si="1"/>
        <v>77454</v>
      </c>
      <c r="U111" s="667" t="s">
        <v>83</v>
      </c>
      <c r="V111" s="669">
        <v>45815.0</v>
      </c>
      <c r="W111" s="669">
        <v>45845.0</v>
      </c>
      <c r="X111" s="667">
        <v>1.0</v>
      </c>
      <c r="Y111" s="667" t="s">
        <v>98</v>
      </c>
      <c r="Z111" s="667" t="s">
        <v>221</v>
      </c>
    </row>
    <row r="112" ht="22.5" customHeight="1">
      <c r="A112" s="665" t="s">
        <v>5771</v>
      </c>
      <c r="B112" s="666">
        <v>45817.0</v>
      </c>
      <c r="C112" s="667">
        <v>10751.0</v>
      </c>
      <c r="D112" s="667"/>
      <c r="E112" s="675" t="s">
        <v>5773</v>
      </c>
      <c r="F112" s="665" t="s">
        <v>1202</v>
      </c>
      <c r="G112" s="668" t="s">
        <v>1203</v>
      </c>
      <c r="H112" s="668" t="s">
        <v>132</v>
      </c>
      <c r="I112" s="668" t="s">
        <v>134</v>
      </c>
      <c r="J112" s="667" t="s">
        <v>26</v>
      </c>
      <c r="K112" s="669">
        <v>45261.0</v>
      </c>
      <c r="L112" s="666">
        <v>45815.0</v>
      </c>
      <c r="M112" s="667" t="s">
        <v>75</v>
      </c>
      <c r="N112" s="670">
        <v>0.0</v>
      </c>
      <c r="O112" s="667" t="s">
        <v>75</v>
      </c>
      <c r="P112" s="671">
        <v>118000.0</v>
      </c>
      <c r="Q112" s="671">
        <v>118000.0</v>
      </c>
      <c r="R112" s="670">
        <v>0.0</v>
      </c>
      <c r="S112" s="670">
        <v>2360.0</v>
      </c>
      <c r="T112" s="672">
        <f t="shared" si="1"/>
        <v>115640</v>
      </c>
      <c r="U112" s="667" t="s">
        <v>83</v>
      </c>
      <c r="V112" s="669">
        <v>45815.0</v>
      </c>
      <c r="W112" s="669">
        <v>45845.0</v>
      </c>
      <c r="X112" s="667">
        <v>1.0</v>
      </c>
      <c r="Y112" s="667" t="s">
        <v>84</v>
      </c>
      <c r="Z112" s="667" t="s">
        <v>85</v>
      </c>
    </row>
    <row r="113" ht="22.5" customHeight="1">
      <c r="A113" s="665" t="s">
        <v>5777</v>
      </c>
      <c r="B113" s="666">
        <v>45834.0</v>
      </c>
      <c r="C113" s="801">
        <v>9459.0</v>
      </c>
      <c r="D113" s="667"/>
      <c r="E113" s="668" t="s">
        <v>706</v>
      </c>
      <c r="F113" s="665" t="s">
        <v>708</v>
      </c>
      <c r="G113" s="802" t="s">
        <v>709</v>
      </c>
      <c r="H113" s="668" t="s">
        <v>227</v>
      </c>
      <c r="I113" s="668" t="s">
        <v>102</v>
      </c>
      <c r="J113" s="667" t="s">
        <v>26</v>
      </c>
      <c r="K113" s="669">
        <v>45110.0</v>
      </c>
      <c r="L113" s="666">
        <v>45815.0</v>
      </c>
      <c r="M113" s="667" t="s">
        <v>75</v>
      </c>
      <c r="N113" s="671">
        <v>0.0</v>
      </c>
      <c r="O113" s="667" t="s">
        <v>75</v>
      </c>
      <c r="P113" s="671">
        <v>118000.0</v>
      </c>
      <c r="Q113" s="671">
        <v>118000.0</v>
      </c>
      <c r="R113" s="670">
        <v>0.0</v>
      </c>
      <c r="S113" s="670">
        <v>4440.0</v>
      </c>
      <c r="T113" s="672">
        <f t="shared" si="1"/>
        <v>113560</v>
      </c>
      <c r="U113" s="667" t="s">
        <v>83</v>
      </c>
      <c r="V113" s="803">
        <v>45815.0</v>
      </c>
      <c r="W113" s="803">
        <v>45845.0</v>
      </c>
      <c r="X113" s="667">
        <v>1.0</v>
      </c>
      <c r="Y113" s="667" t="s">
        <v>84</v>
      </c>
      <c r="Z113" s="667" t="s">
        <v>85</v>
      </c>
    </row>
    <row r="114" ht="22.5" customHeight="1">
      <c r="A114" s="665" t="s">
        <v>5782</v>
      </c>
      <c r="B114" s="666">
        <v>45834.0</v>
      </c>
      <c r="C114" s="801">
        <v>3848.0</v>
      </c>
      <c r="D114" s="667"/>
      <c r="E114" s="668" t="s">
        <v>3946</v>
      </c>
      <c r="F114" s="665" t="s">
        <v>1112</v>
      </c>
      <c r="G114" s="802" t="s">
        <v>1113</v>
      </c>
      <c r="H114" s="668" t="s">
        <v>1114</v>
      </c>
      <c r="I114" s="668" t="s">
        <v>156</v>
      </c>
      <c r="J114" s="667" t="s">
        <v>26</v>
      </c>
      <c r="K114" s="669">
        <v>44554.0</v>
      </c>
      <c r="L114" s="666">
        <v>45815.0</v>
      </c>
      <c r="M114" s="667" t="s">
        <v>75</v>
      </c>
      <c r="N114" s="671">
        <v>0.0</v>
      </c>
      <c r="O114" s="667" t="s">
        <v>75</v>
      </c>
      <c r="P114" s="671">
        <v>78000.0</v>
      </c>
      <c r="Q114" s="671">
        <v>78000.0</v>
      </c>
      <c r="R114" s="670">
        <v>0.0</v>
      </c>
      <c r="S114" s="670">
        <v>4400.0</v>
      </c>
      <c r="T114" s="672">
        <f t="shared" si="1"/>
        <v>73600</v>
      </c>
      <c r="U114" s="667" t="s">
        <v>83</v>
      </c>
      <c r="V114" s="803">
        <v>45815.0</v>
      </c>
      <c r="W114" s="803">
        <v>45845.0</v>
      </c>
      <c r="X114" s="667">
        <v>1.0</v>
      </c>
      <c r="Y114" s="667" t="s">
        <v>98</v>
      </c>
      <c r="Z114" s="667" t="s">
        <v>85</v>
      </c>
    </row>
    <row r="115" ht="22.5" customHeight="1">
      <c r="A115" s="726" t="s">
        <v>5790</v>
      </c>
      <c r="B115" s="727">
        <v>45834.0</v>
      </c>
      <c r="C115" s="728">
        <v>6835.0</v>
      </c>
      <c r="D115" s="728"/>
      <c r="E115" s="730" t="s">
        <v>743</v>
      </c>
      <c r="F115" s="726" t="s">
        <v>638</v>
      </c>
      <c r="G115" s="804" t="s">
        <v>640</v>
      </c>
      <c r="H115" s="730" t="s">
        <v>641</v>
      </c>
      <c r="I115" s="730" t="s">
        <v>144</v>
      </c>
      <c r="J115" s="728" t="s">
        <v>26</v>
      </c>
      <c r="K115" s="731">
        <v>44808.0</v>
      </c>
      <c r="L115" s="727">
        <v>45815.0</v>
      </c>
      <c r="M115" s="728" t="s">
        <v>75</v>
      </c>
      <c r="N115" s="746">
        <v>0.0</v>
      </c>
      <c r="O115" s="728" t="s">
        <v>75</v>
      </c>
      <c r="P115" s="746">
        <v>78006.0</v>
      </c>
      <c r="Q115" s="806">
        <v>78000.0</v>
      </c>
      <c r="R115" s="732">
        <v>0.0</v>
      </c>
      <c r="S115" s="732">
        <v>0.0</v>
      </c>
      <c r="T115" s="672">
        <f t="shared" si="1"/>
        <v>78000</v>
      </c>
      <c r="U115" s="728" t="s">
        <v>112</v>
      </c>
      <c r="V115" s="807">
        <v>45815.0</v>
      </c>
      <c r="W115" s="807">
        <v>45845.0</v>
      </c>
      <c r="X115" s="728">
        <v>1.0</v>
      </c>
      <c r="Y115" s="728" t="s">
        <v>98</v>
      </c>
      <c r="Z115" s="728" t="s">
        <v>85</v>
      </c>
    </row>
    <row r="116" ht="22.5" customHeight="1">
      <c r="A116" s="665" t="s">
        <v>5806</v>
      </c>
      <c r="B116" s="666">
        <v>45817.0</v>
      </c>
      <c r="C116" s="667">
        <v>856.0</v>
      </c>
      <c r="D116" s="667"/>
      <c r="E116" s="675" t="s">
        <v>1163</v>
      </c>
      <c r="F116" s="665" t="s">
        <v>1164</v>
      </c>
      <c r="G116" s="668" t="s">
        <v>1165</v>
      </c>
      <c r="H116" s="668" t="s">
        <v>1158</v>
      </c>
      <c r="I116" s="668" t="s">
        <v>102</v>
      </c>
      <c r="J116" s="667" t="s">
        <v>26</v>
      </c>
      <c r="K116" s="669">
        <v>44335.0</v>
      </c>
      <c r="L116" s="666">
        <v>45816.0</v>
      </c>
      <c r="M116" s="667" t="s">
        <v>75</v>
      </c>
      <c r="N116" s="670">
        <v>0.0</v>
      </c>
      <c r="O116" s="667" t="s">
        <v>75</v>
      </c>
      <c r="P116" s="671">
        <v>78000.0</v>
      </c>
      <c r="Q116" s="671">
        <v>78000.0</v>
      </c>
      <c r="R116" s="670">
        <v>0.0</v>
      </c>
      <c r="S116" s="670">
        <v>4400.0</v>
      </c>
      <c r="T116" s="672">
        <f t="shared" si="1"/>
        <v>73600</v>
      </c>
      <c r="U116" s="667" t="s">
        <v>83</v>
      </c>
      <c r="V116" s="669">
        <v>45816.0</v>
      </c>
      <c r="W116" s="669">
        <v>45846.0</v>
      </c>
      <c r="X116" s="667">
        <v>1.0</v>
      </c>
      <c r="Y116" s="667" t="s">
        <v>98</v>
      </c>
      <c r="Z116" s="667" t="s">
        <v>85</v>
      </c>
    </row>
    <row r="117" ht="22.5" customHeight="1">
      <c r="A117" s="665" t="s">
        <v>5811</v>
      </c>
      <c r="B117" s="666">
        <v>45817.0</v>
      </c>
      <c r="C117" s="667">
        <v>7734.0</v>
      </c>
      <c r="D117" s="667"/>
      <c r="E117" s="675" t="s">
        <v>5812</v>
      </c>
      <c r="F117" s="665" t="s">
        <v>1260</v>
      </c>
      <c r="G117" s="668" t="s">
        <v>1261</v>
      </c>
      <c r="H117" s="668" t="s">
        <v>70</v>
      </c>
      <c r="I117" s="668" t="s">
        <v>72</v>
      </c>
      <c r="J117" s="667" t="s">
        <v>26</v>
      </c>
      <c r="K117" s="669">
        <v>44900.0</v>
      </c>
      <c r="L117" s="666">
        <v>45816.0</v>
      </c>
      <c r="M117" s="667" t="s">
        <v>75</v>
      </c>
      <c r="N117" s="670">
        <v>0.0</v>
      </c>
      <c r="O117" s="667" t="s">
        <v>75</v>
      </c>
      <c r="P117" s="671">
        <v>78000.0</v>
      </c>
      <c r="Q117" s="671">
        <v>78000.0</v>
      </c>
      <c r="R117" s="670">
        <v>0.0</v>
      </c>
      <c r="S117" s="670">
        <v>4400.0</v>
      </c>
      <c r="T117" s="672">
        <f t="shared" si="1"/>
        <v>73600</v>
      </c>
      <c r="U117" s="667" t="s">
        <v>83</v>
      </c>
      <c r="V117" s="669">
        <v>45816.0</v>
      </c>
      <c r="W117" s="669">
        <v>45846.0</v>
      </c>
      <c r="X117" s="667">
        <v>1.0</v>
      </c>
      <c r="Y117" s="667" t="s">
        <v>98</v>
      </c>
      <c r="Z117" s="667" t="s">
        <v>85</v>
      </c>
    </row>
    <row r="118" ht="22.5" customHeight="1">
      <c r="A118" s="665" t="s">
        <v>5816</v>
      </c>
      <c r="B118" s="666">
        <v>45817.0</v>
      </c>
      <c r="C118" s="667">
        <v>11472.0</v>
      </c>
      <c r="D118" s="667"/>
      <c r="E118" s="675" t="s">
        <v>1265</v>
      </c>
      <c r="F118" s="665" t="s">
        <v>1266</v>
      </c>
      <c r="G118" s="668" t="s">
        <v>1267</v>
      </c>
      <c r="H118" s="668" t="s">
        <v>132</v>
      </c>
      <c r="I118" s="668" t="s">
        <v>134</v>
      </c>
      <c r="J118" s="667" t="s">
        <v>26</v>
      </c>
      <c r="K118" s="669">
        <v>45351.0</v>
      </c>
      <c r="L118" s="666">
        <v>45816.0</v>
      </c>
      <c r="M118" s="667" t="s">
        <v>75</v>
      </c>
      <c r="N118" s="670">
        <v>0.0</v>
      </c>
      <c r="O118" s="667" t="s">
        <v>75</v>
      </c>
      <c r="P118" s="671">
        <v>118000.0</v>
      </c>
      <c r="Q118" s="671">
        <v>118000.0</v>
      </c>
      <c r="R118" s="670">
        <v>0.0</v>
      </c>
      <c r="S118" s="670">
        <v>826.0</v>
      </c>
      <c r="T118" s="672">
        <f t="shared" si="1"/>
        <v>117174</v>
      </c>
      <c r="U118" s="667" t="s">
        <v>83</v>
      </c>
      <c r="V118" s="669">
        <v>45816.0</v>
      </c>
      <c r="W118" s="669">
        <v>45846.0</v>
      </c>
      <c r="X118" s="667">
        <v>1.0</v>
      </c>
      <c r="Y118" s="667" t="s">
        <v>84</v>
      </c>
      <c r="Z118" s="667" t="s">
        <v>85</v>
      </c>
    </row>
    <row r="119" ht="22.5" customHeight="1">
      <c r="A119" s="665" t="s">
        <v>5828</v>
      </c>
      <c r="B119" s="666">
        <v>45817.0</v>
      </c>
      <c r="C119" s="667">
        <v>14689.0</v>
      </c>
      <c r="D119" s="667"/>
      <c r="E119" s="675" t="s">
        <v>1829</v>
      </c>
      <c r="F119" s="665" t="s">
        <v>1830</v>
      </c>
      <c r="G119" s="668" t="s">
        <v>1831</v>
      </c>
      <c r="H119" s="668" t="s">
        <v>1071</v>
      </c>
      <c r="I119" s="668" t="s">
        <v>814</v>
      </c>
      <c r="J119" s="667" t="s">
        <v>26</v>
      </c>
      <c r="K119" s="669">
        <v>45701.0</v>
      </c>
      <c r="L119" s="666">
        <v>45816.0</v>
      </c>
      <c r="M119" s="667" t="s">
        <v>75</v>
      </c>
      <c r="N119" s="670">
        <v>0.0</v>
      </c>
      <c r="O119" s="667" t="s">
        <v>75</v>
      </c>
      <c r="P119" s="671">
        <v>78062.0</v>
      </c>
      <c r="Q119" s="810">
        <v>78062.0</v>
      </c>
      <c r="R119" s="670">
        <v>0.0</v>
      </c>
      <c r="S119" s="670">
        <v>0.0</v>
      </c>
      <c r="T119" s="672">
        <f t="shared" si="1"/>
        <v>78062</v>
      </c>
      <c r="U119" s="667" t="s">
        <v>112</v>
      </c>
      <c r="V119" s="669">
        <v>45816.0</v>
      </c>
      <c r="W119" s="669">
        <v>45846.0</v>
      </c>
      <c r="X119" s="667">
        <v>1.0</v>
      </c>
      <c r="Y119" s="667" t="s">
        <v>98</v>
      </c>
      <c r="Z119" s="667" t="s">
        <v>85</v>
      </c>
    </row>
    <row r="120" ht="22.5" customHeight="1">
      <c r="A120" s="665" t="s">
        <v>5833</v>
      </c>
      <c r="B120" s="666">
        <v>45817.0</v>
      </c>
      <c r="C120" s="667">
        <v>11119.0</v>
      </c>
      <c r="D120" s="667"/>
      <c r="E120" s="675" t="s">
        <v>535</v>
      </c>
      <c r="F120" s="665" t="s">
        <v>536</v>
      </c>
      <c r="G120" s="668" t="s">
        <v>537</v>
      </c>
      <c r="H120" s="668" t="s">
        <v>323</v>
      </c>
      <c r="I120" s="668" t="s">
        <v>177</v>
      </c>
      <c r="J120" s="667" t="s">
        <v>26</v>
      </c>
      <c r="K120" s="669">
        <v>45312.0</v>
      </c>
      <c r="L120" s="666">
        <v>45816.0</v>
      </c>
      <c r="M120" s="667" t="s">
        <v>75</v>
      </c>
      <c r="N120" s="670">
        <v>0.0</v>
      </c>
      <c r="O120" s="667" t="s">
        <v>75</v>
      </c>
      <c r="P120" s="671">
        <v>78000.0</v>
      </c>
      <c r="Q120" s="671">
        <v>78000.0</v>
      </c>
      <c r="R120" s="670">
        <v>0.0</v>
      </c>
      <c r="S120" s="670">
        <v>546.0</v>
      </c>
      <c r="T120" s="672">
        <f t="shared" si="1"/>
        <v>77454</v>
      </c>
      <c r="U120" s="667" t="s">
        <v>83</v>
      </c>
      <c r="V120" s="669">
        <v>45816.0</v>
      </c>
      <c r="W120" s="669">
        <v>45846.0</v>
      </c>
      <c r="X120" s="667">
        <v>1.0</v>
      </c>
      <c r="Y120" s="667" t="s">
        <v>98</v>
      </c>
      <c r="Z120" s="667" t="s">
        <v>85</v>
      </c>
    </row>
    <row r="121" ht="22.5" customHeight="1">
      <c r="A121" s="665" t="s">
        <v>5837</v>
      </c>
      <c r="B121" s="666">
        <v>45817.0</v>
      </c>
      <c r="C121" s="667">
        <v>8719.0</v>
      </c>
      <c r="D121" s="667"/>
      <c r="E121" s="675" t="s">
        <v>5839</v>
      </c>
      <c r="F121" s="665" t="s">
        <v>5840</v>
      </c>
      <c r="G121" s="668" t="s">
        <v>5841</v>
      </c>
      <c r="H121" s="668" t="s">
        <v>579</v>
      </c>
      <c r="I121" s="668" t="s">
        <v>580</v>
      </c>
      <c r="J121" s="667" t="s">
        <v>26</v>
      </c>
      <c r="K121" s="669">
        <v>45022.0</v>
      </c>
      <c r="L121" s="666">
        <v>45816.0</v>
      </c>
      <c r="M121" s="667" t="s">
        <v>75</v>
      </c>
      <c r="N121" s="670">
        <v>1298000.0</v>
      </c>
      <c r="O121" s="667" t="s">
        <v>75</v>
      </c>
      <c r="P121" s="671">
        <v>1180000.0</v>
      </c>
      <c r="Q121" s="671">
        <v>1180000.0</v>
      </c>
      <c r="R121" s="670">
        <v>118000.0</v>
      </c>
      <c r="S121" s="670">
        <v>8260.0</v>
      </c>
      <c r="T121" s="672">
        <f t="shared" si="1"/>
        <v>1171740</v>
      </c>
      <c r="U121" s="667" t="s">
        <v>83</v>
      </c>
      <c r="V121" s="669">
        <v>45816.0</v>
      </c>
      <c r="W121" s="669">
        <v>46176.0</v>
      </c>
      <c r="X121" s="667">
        <v>12.0</v>
      </c>
      <c r="Y121" s="667" t="s">
        <v>84</v>
      </c>
      <c r="Z121" s="667" t="s">
        <v>85</v>
      </c>
    </row>
    <row r="122" ht="22.5" customHeight="1">
      <c r="A122" s="665" t="s">
        <v>5844</v>
      </c>
      <c r="B122" s="666">
        <v>45817.0</v>
      </c>
      <c r="C122" s="667">
        <v>9571.0</v>
      </c>
      <c r="D122" s="667"/>
      <c r="E122" s="675" t="s">
        <v>489</v>
      </c>
      <c r="F122" s="665" t="s">
        <v>491</v>
      </c>
      <c r="G122" s="668" t="s">
        <v>826</v>
      </c>
      <c r="H122" s="668" t="s">
        <v>494</v>
      </c>
      <c r="I122" s="668" t="s">
        <v>108</v>
      </c>
      <c r="J122" s="667" t="s">
        <v>26</v>
      </c>
      <c r="K122" s="669">
        <v>45120.0</v>
      </c>
      <c r="L122" s="666">
        <v>45816.0</v>
      </c>
      <c r="M122" s="667" t="s">
        <v>75</v>
      </c>
      <c r="N122" s="670">
        <v>0.0</v>
      </c>
      <c r="O122" s="667" t="s">
        <v>75</v>
      </c>
      <c r="P122" s="671">
        <v>118047.0</v>
      </c>
      <c r="Q122" s="810">
        <v>118047.0</v>
      </c>
      <c r="R122" s="670">
        <v>0.0</v>
      </c>
      <c r="S122" s="670">
        <v>0.0</v>
      </c>
      <c r="T122" s="672">
        <f t="shared" si="1"/>
        <v>118047</v>
      </c>
      <c r="U122" s="667" t="s">
        <v>112</v>
      </c>
      <c r="V122" s="669">
        <v>45816.0</v>
      </c>
      <c r="W122" s="669">
        <v>45846.0</v>
      </c>
      <c r="X122" s="667">
        <v>1.0</v>
      </c>
      <c r="Y122" s="667" t="s">
        <v>84</v>
      </c>
      <c r="Z122" s="667" t="s">
        <v>85</v>
      </c>
    </row>
    <row r="123" ht="22.5" customHeight="1">
      <c r="A123" s="665" t="s">
        <v>5851</v>
      </c>
      <c r="B123" s="666">
        <v>45817.0</v>
      </c>
      <c r="C123" s="667">
        <v>14797.0</v>
      </c>
      <c r="D123" s="667"/>
      <c r="E123" s="675" t="s">
        <v>5852</v>
      </c>
      <c r="F123" s="665" t="s">
        <v>557</v>
      </c>
      <c r="G123" s="668" t="s">
        <v>558</v>
      </c>
      <c r="H123" s="668" t="s">
        <v>194</v>
      </c>
      <c r="I123" s="668" t="s">
        <v>177</v>
      </c>
      <c r="J123" s="667" t="s">
        <v>26</v>
      </c>
      <c r="K123" s="669">
        <v>45712.0</v>
      </c>
      <c r="L123" s="666">
        <v>45816.0</v>
      </c>
      <c r="M123" s="667" t="s">
        <v>75</v>
      </c>
      <c r="N123" s="670">
        <v>118000.0</v>
      </c>
      <c r="O123" s="667" t="s">
        <v>75</v>
      </c>
      <c r="P123" s="671">
        <v>354074.0</v>
      </c>
      <c r="Q123" s="810">
        <v>354000.0</v>
      </c>
      <c r="R123" s="670">
        <v>0.0</v>
      </c>
      <c r="S123" s="670">
        <v>0.0</v>
      </c>
      <c r="T123" s="672">
        <f t="shared" si="1"/>
        <v>354000</v>
      </c>
      <c r="U123" s="667" t="s">
        <v>112</v>
      </c>
      <c r="V123" s="669">
        <v>45816.0</v>
      </c>
      <c r="W123" s="669">
        <v>45906.0</v>
      </c>
      <c r="X123" s="667">
        <v>3.0</v>
      </c>
      <c r="Y123" s="667" t="s">
        <v>84</v>
      </c>
      <c r="Z123" s="667" t="s">
        <v>85</v>
      </c>
    </row>
    <row r="124" ht="22.5" customHeight="1">
      <c r="A124" s="665" t="s">
        <v>5860</v>
      </c>
      <c r="B124" s="666">
        <v>45817.0</v>
      </c>
      <c r="C124" s="667">
        <v>7163.0</v>
      </c>
      <c r="D124" s="667"/>
      <c r="E124" s="675" t="s">
        <v>1225</v>
      </c>
      <c r="F124" s="665" t="s">
        <v>1226</v>
      </c>
      <c r="G124" s="668" t="s">
        <v>1227</v>
      </c>
      <c r="H124" s="668" t="s">
        <v>801</v>
      </c>
      <c r="I124" s="668" t="s">
        <v>177</v>
      </c>
      <c r="J124" s="667" t="s">
        <v>26</v>
      </c>
      <c r="K124" s="669">
        <v>44839.0</v>
      </c>
      <c r="L124" s="666">
        <v>45816.0</v>
      </c>
      <c r="M124" s="667" t="s">
        <v>75</v>
      </c>
      <c r="N124" s="670">
        <v>0.0</v>
      </c>
      <c r="O124" s="667" t="s">
        <v>75</v>
      </c>
      <c r="P124" s="671">
        <v>78000.0</v>
      </c>
      <c r="Q124" s="671">
        <v>78000.0</v>
      </c>
      <c r="R124" s="670">
        <v>0.0</v>
      </c>
      <c r="S124" s="670">
        <v>4400.0</v>
      </c>
      <c r="T124" s="672">
        <f t="shared" si="1"/>
        <v>73600</v>
      </c>
      <c r="U124" s="667" t="s">
        <v>83</v>
      </c>
      <c r="V124" s="669">
        <v>45816.0</v>
      </c>
      <c r="W124" s="669">
        <v>45846.0</v>
      </c>
      <c r="X124" s="667">
        <v>1.0</v>
      </c>
      <c r="Y124" s="667" t="s">
        <v>98</v>
      </c>
      <c r="Z124" s="667" t="s">
        <v>85</v>
      </c>
    </row>
    <row r="125" ht="22.5" customHeight="1">
      <c r="A125" s="665" t="s">
        <v>5865</v>
      </c>
      <c r="B125" s="666">
        <v>45817.0</v>
      </c>
      <c r="C125" s="667">
        <v>5716.0</v>
      </c>
      <c r="D125" s="667"/>
      <c r="E125" s="675" t="s">
        <v>1245</v>
      </c>
      <c r="F125" s="665" t="s">
        <v>1196</v>
      </c>
      <c r="G125" s="668" t="s">
        <v>1197</v>
      </c>
      <c r="H125" s="668" t="s">
        <v>3030</v>
      </c>
      <c r="I125" s="668" t="s">
        <v>177</v>
      </c>
      <c r="J125" s="667" t="s">
        <v>26</v>
      </c>
      <c r="K125" s="669">
        <v>44695.0</v>
      </c>
      <c r="L125" s="666">
        <v>45816.0</v>
      </c>
      <c r="M125" s="667" t="s">
        <v>75</v>
      </c>
      <c r="N125" s="670">
        <v>0.0</v>
      </c>
      <c r="O125" s="667" t="s">
        <v>75</v>
      </c>
      <c r="P125" s="671">
        <v>78076.0</v>
      </c>
      <c r="Q125" s="810">
        <v>78000.0</v>
      </c>
      <c r="R125" s="670">
        <v>0.0</v>
      </c>
      <c r="S125" s="670">
        <v>0.0</v>
      </c>
      <c r="T125" s="672">
        <f t="shared" si="1"/>
        <v>78000</v>
      </c>
      <c r="U125" s="667" t="s">
        <v>112</v>
      </c>
      <c r="V125" s="669">
        <v>45816.0</v>
      </c>
      <c r="W125" s="669">
        <v>45846.0</v>
      </c>
      <c r="X125" s="667">
        <v>1.0</v>
      </c>
      <c r="Y125" s="667" t="s">
        <v>98</v>
      </c>
      <c r="Z125" s="667" t="s">
        <v>85</v>
      </c>
    </row>
    <row r="126" ht="15.0" customHeight="1">
      <c r="A126" s="665" t="s">
        <v>5870</v>
      </c>
      <c r="B126" s="666">
        <v>45818.0</v>
      </c>
      <c r="C126" s="667">
        <v>3420.0</v>
      </c>
      <c r="D126" s="667"/>
      <c r="E126" s="675" t="s">
        <v>4804</v>
      </c>
      <c r="F126" s="665" t="s">
        <v>899</v>
      </c>
      <c r="G126" s="668" t="s">
        <v>900</v>
      </c>
      <c r="H126" s="668" t="s">
        <v>315</v>
      </c>
      <c r="I126" s="668" t="s">
        <v>177</v>
      </c>
      <c r="J126" s="667" t="s">
        <v>26</v>
      </c>
      <c r="K126" s="669">
        <v>44527.0</v>
      </c>
      <c r="L126" s="666">
        <v>45816.0</v>
      </c>
      <c r="M126" s="667" t="s">
        <v>75</v>
      </c>
      <c r="N126" s="670">
        <v>118000.0</v>
      </c>
      <c r="O126" s="667" t="s">
        <v>75</v>
      </c>
      <c r="P126" s="671">
        <v>120075.0</v>
      </c>
      <c r="Q126" s="810">
        <v>120075.0</v>
      </c>
      <c r="R126" s="670">
        <v>0.0</v>
      </c>
      <c r="S126" s="670">
        <v>0.0</v>
      </c>
      <c r="T126" s="672">
        <f t="shared" si="1"/>
        <v>120075</v>
      </c>
      <c r="U126" s="667" t="s">
        <v>112</v>
      </c>
      <c r="V126" s="669">
        <v>45816.0</v>
      </c>
      <c r="W126" s="669">
        <v>45846.0</v>
      </c>
      <c r="X126" s="667">
        <v>1.0</v>
      </c>
      <c r="Y126" s="667" t="s">
        <v>84</v>
      </c>
      <c r="Z126" s="667" t="s">
        <v>85</v>
      </c>
    </row>
    <row r="127" ht="22.5" customHeight="1">
      <c r="A127" s="665" t="s">
        <v>5876</v>
      </c>
      <c r="B127" s="666">
        <v>45818.0</v>
      </c>
      <c r="C127" s="667">
        <v>11881.0</v>
      </c>
      <c r="D127" s="667"/>
      <c r="E127" s="675" t="s">
        <v>967</v>
      </c>
      <c r="F127" s="665" t="s">
        <v>968</v>
      </c>
      <c r="G127" s="668" t="s">
        <v>970</v>
      </c>
      <c r="H127" s="668" t="s">
        <v>132</v>
      </c>
      <c r="I127" s="668" t="s">
        <v>134</v>
      </c>
      <c r="J127" s="667" t="s">
        <v>26</v>
      </c>
      <c r="K127" s="669">
        <v>45399.0</v>
      </c>
      <c r="L127" s="666">
        <v>45816.0</v>
      </c>
      <c r="M127" s="667" t="s">
        <v>75</v>
      </c>
      <c r="N127" s="670">
        <v>0.0</v>
      </c>
      <c r="O127" s="667" t="s">
        <v>75</v>
      </c>
      <c r="P127" s="671">
        <v>118000.0</v>
      </c>
      <c r="Q127" s="671">
        <v>118000.0</v>
      </c>
      <c r="R127" s="670">
        <v>0.0</v>
      </c>
      <c r="S127" s="670">
        <v>4400.0</v>
      </c>
      <c r="T127" s="672">
        <f t="shared" si="1"/>
        <v>113600</v>
      </c>
      <c r="U127" s="667" t="s">
        <v>83</v>
      </c>
      <c r="V127" s="669">
        <v>45816.0</v>
      </c>
      <c r="W127" s="669">
        <v>45846.0</v>
      </c>
      <c r="X127" s="667">
        <v>1.0</v>
      </c>
      <c r="Y127" s="667" t="s">
        <v>84</v>
      </c>
      <c r="Z127" s="667" t="s">
        <v>85</v>
      </c>
    </row>
    <row r="128" ht="22.5" customHeight="1">
      <c r="A128" s="665" t="s">
        <v>5881</v>
      </c>
      <c r="B128" s="666">
        <v>45818.0</v>
      </c>
      <c r="C128" s="667">
        <v>836.0</v>
      </c>
      <c r="D128" s="667"/>
      <c r="E128" s="675" t="s">
        <v>897</v>
      </c>
      <c r="F128" s="665" t="s">
        <v>938</v>
      </c>
      <c r="G128" s="668" t="s">
        <v>939</v>
      </c>
      <c r="H128" s="668" t="s">
        <v>940</v>
      </c>
      <c r="I128" s="668" t="s">
        <v>66</v>
      </c>
      <c r="J128" s="667" t="s">
        <v>26</v>
      </c>
      <c r="K128" s="669">
        <v>44335.0</v>
      </c>
      <c r="L128" s="666">
        <v>45816.0</v>
      </c>
      <c r="M128" s="667" t="s">
        <v>75</v>
      </c>
      <c r="N128" s="670">
        <v>0.0</v>
      </c>
      <c r="O128" s="667" t="s">
        <v>75</v>
      </c>
      <c r="P128" s="671">
        <v>118000.0</v>
      </c>
      <c r="Q128" s="671">
        <v>118000.0</v>
      </c>
      <c r="R128" s="670">
        <v>0.0</v>
      </c>
      <c r="S128" s="670">
        <v>826.0</v>
      </c>
      <c r="T128" s="672">
        <f t="shared" si="1"/>
        <v>117174</v>
      </c>
      <c r="U128" s="667" t="s">
        <v>83</v>
      </c>
      <c r="V128" s="669">
        <v>45816.0</v>
      </c>
      <c r="W128" s="669">
        <v>45846.0</v>
      </c>
      <c r="X128" s="667">
        <v>1.0</v>
      </c>
      <c r="Y128" s="667" t="s">
        <v>84</v>
      </c>
      <c r="Z128" s="667" t="s">
        <v>85</v>
      </c>
    </row>
    <row r="129" ht="22.5" customHeight="1">
      <c r="A129" s="665" t="s">
        <v>5889</v>
      </c>
      <c r="B129" s="666">
        <v>45818.0</v>
      </c>
      <c r="C129" s="667">
        <v>12299.0</v>
      </c>
      <c r="D129" s="667"/>
      <c r="E129" s="675" t="s">
        <v>1431</v>
      </c>
      <c r="F129" s="665" t="s">
        <v>1432</v>
      </c>
      <c r="G129" s="668" t="s">
        <v>1433</v>
      </c>
      <c r="H129" s="668" t="s">
        <v>142</v>
      </c>
      <c r="I129" s="668" t="s">
        <v>144</v>
      </c>
      <c r="J129" s="667" t="s">
        <v>26</v>
      </c>
      <c r="K129" s="669">
        <v>45444.0</v>
      </c>
      <c r="L129" s="666">
        <v>45816.0</v>
      </c>
      <c r="M129" s="667" t="s">
        <v>75</v>
      </c>
      <c r="N129" s="670">
        <v>118000.0</v>
      </c>
      <c r="O129" s="676">
        <v>45817.0</v>
      </c>
      <c r="P129" s="671">
        <v>236023.0</v>
      </c>
      <c r="Q129" s="810">
        <v>236023.0</v>
      </c>
      <c r="R129" s="670">
        <v>0.0</v>
      </c>
      <c r="S129" s="670">
        <v>0.0</v>
      </c>
      <c r="T129" s="672">
        <f t="shared" si="1"/>
        <v>236023</v>
      </c>
      <c r="U129" s="667" t="s">
        <v>112</v>
      </c>
      <c r="V129" s="669">
        <v>45817.0</v>
      </c>
      <c r="W129" s="669">
        <v>45848.0</v>
      </c>
      <c r="X129" s="667">
        <v>1.0</v>
      </c>
      <c r="Y129" s="667" t="s">
        <v>84</v>
      </c>
      <c r="Z129" s="667" t="s">
        <v>85</v>
      </c>
    </row>
    <row r="130" ht="22.5" customHeight="1">
      <c r="A130" s="726" t="s">
        <v>5895</v>
      </c>
      <c r="B130" s="727">
        <v>45818.0</v>
      </c>
      <c r="C130" s="728">
        <v>13621.0</v>
      </c>
      <c r="D130" s="728"/>
      <c r="E130" s="729" t="s">
        <v>5898</v>
      </c>
      <c r="F130" s="726" t="s">
        <v>105</v>
      </c>
      <c r="G130" s="730" t="s">
        <v>106</v>
      </c>
      <c r="H130" s="730" t="s">
        <v>107</v>
      </c>
      <c r="I130" s="730" t="s">
        <v>108</v>
      </c>
      <c r="J130" s="728" t="s">
        <v>26</v>
      </c>
      <c r="K130" s="731">
        <v>45582.0</v>
      </c>
      <c r="L130" s="727">
        <v>45816.0</v>
      </c>
      <c r="M130" s="728" t="s">
        <v>75</v>
      </c>
      <c r="N130" s="732">
        <v>0.0</v>
      </c>
      <c r="O130" s="733">
        <v>45817.0</v>
      </c>
      <c r="P130" s="746">
        <v>78072.0</v>
      </c>
      <c r="Q130" s="812">
        <v>78072.0</v>
      </c>
      <c r="R130" s="732">
        <v>0.0</v>
      </c>
      <c r="S130" s="732">
        <v>0.0</v>
      </c>
      <c r="T130" s="735">
        <f t="shared" si="1"/>
        <v>78072</v>
      </c>
      <c r="U130" s="728" t="s">
        <v>112</v>
      </c>
      <c r="V130" s="731">
        <v>45817.0</v>
      </c>
      <c r="W130" s="731">
        <v>45847.0</v>
      </c>
      <c r="X130" s="728">
        <v>1.0</v>
      </c>
      <c r="Y130" s="728" t="s">
        <v>98</v>
      </c>
      <c r="Z130" s="728" t="s">
        <v>85</v>
      </c>
    </row>
    <row r="131" ht="15.0" customHeight="1">
      <c r="A131" s="665" t="s">
        <v>5910</v>
      </c>
      <c r="B131" s="666">
        <v>45818.0</v>
      </c>
      <c r="C131" s="667">
        <v>10218.0</v>
      </c>
      <c r="D131" s="667"/>
      <c r="E131" s="675" t="s">
        <v>364</v>
      </c>
      <c r="F131" s="665" t="s">
        <v>365</v>
      </c>
      <c r="G131" s="668" t="s">
        <v>5911</v>
      </c>
      <c r="H131" s="668" t="s">
        <v>121</v>
      </c>
      <c r="I131" s="668" t="s">
        <v>123</v>
      </c>
      <c r="J131" s="667" t="s">
        <v>26</v>
      </c>
      <c r="K131" s="669">
        <v>45195.0</v>
      </c>
      <c r="L131" s="666">
        <v>45817.0</v>
      </c>
      <c r="M131" s="667" t="s">
        <v>75</v>
      </c>
      <c r="N131" s="670">
        <v>0.0</v>
      </c>
      <c r="O131" s="667" t="s">
        <v>75</v>
      </c>
      <c r="P131" s="671">
        <v>118000.0</v>
      </c>
      <c r="Q131" s="671">
        <v>118000.0</v>
      </c>
      <c r="R131" s="670">
        <v>0.0</v>
      </c>
      <c r="S131" s="670">
        <v>826.0</v>
      </c>
      <c r="T131" s="672">
        <f t="shared" si="1"/>
        <v>117174</v>
      </c>
      <c r="U131" s="667" t="s">
        <v>83</v>
      </c>
      <c r="V131" s="669">
        <v>45817.0</v>
      </c>
      <c r="W131" s="669">
        <v>45847.0</v>
      </c>
      <c r="X131" s="667">
        <v>1.0</v>
      </c>
      <c r="Y131" s="667" t="s">
        <v>84</v>
      </c>
      <c r="Z131" s="667" t="s">
        <v>85</v>
      </c>
    </row>
    <row r="132" ht="22.5" customHeight="1">
      <c r="A132" s="665" t="s">
        <v>5915</v>
      </c>
      <c r="B132" s="666">
        <v>45818.0</v>
      </c>
      <c r="C132" s="667">
        <v>9386.0</v>
      </c>
      <c r="D132" s="667"/>
      <c r="E132" s="675" t="s">
        <v>3242</v>
      </c>
      <c r="F132" s="665" t="s">
        <v>3244</v>
      </c>
      <c r="G132" s="668" t="s">
        <v>3245</v>
      </c>
      <c r="H132" s="668" t="s">
        <v>812</v>
      </c>
      <c r="I132" s="668" t="s">
        <v>123</v>
      </c>
      <c r="J132" s="667" t="s">
        <v>26</v>
      </c>
      <c r="K132" s="669">
        <v>45099.0</v>
      </c>
      <c r="L132" s="666">
        <v>45817.0</v>
      </c>
      <c r="M132" s="667" t="s">
        <v>75</v>
      </c>
      <c r="N132" s="670">
        <v>0.0</v>
      </c>
      <c r="O132" s="667" t="s">
        <v>75</v>
      </c>
      <c r="P132" s="671">
        <v>78000.0</v>
      </c>
      <c r="Q132" s="671">
        <v>78000.0</v>
      </c>
      <c r="R132" s="670">
        <v>0.0</v>
      </c>
      <c r="S132" s="670">
        <v>546.0</v>
      </c>
      <c r="T132" s="672">
        <f t="shared" si="1"/>
        <v>77454</v>
      </c>
      <c r="U132" s="667" t="s">
        <v>83</v>
      </c>
      <c r="V132" s="669">
        <v>45817.0</v>
      </c>
      <c r="W132" s="669">
        <v>45847.0</v>
      </c>
      <c r="X132" s="667">
        <v>1.0</v>
      </c>
      <c r="Y132" s="667" t="s">
        <v>98</v>
      </c>
      <c r="Z132" s="667" t="s">
        <v>85</v>
      </c>
    </row>
    <row r="133" ht="22.5" customHeight="1">
      <c r="A133" s="665" t="s">
        <v>5920</v>
      </c>
      <c r="B133" s="666">
        <v>45818.0</v>
      </c>
      <c r="C133" s="667">
        <v>11196.0</v>
      </c>
      <c r="D133" s="667"/>
      <c r="E133" s="675" t="s">
        <v>5923</v>
      </c>
      <c r="F133" s="665" t="s">
        <v>1054</v>
      </c>
      <c r="G133" s="668" t="s">
        <v>1056</v>
      </c>
      <c r="H133" s="668" t="s">
        <v>404</v>
      </c>
      <c r="I133" s="668" t="s">
        <v>72</v>
      </c>
      <c r="J133" s="667" t="s">
        <v>26</v>
      </c>
      <c r="K133" s="669">
        <v>45320.0</v>
      </c>
      <c r="L133" s="666">
        <v>45817.0</v>
      </c>
      <c r="M133" s="667" t="s">
        <v>75</v>
      </c>
      <c r="N133" s="670">
        <v>0.0</v>
      </c>
      <c r="O133" s="667" t="s">
        <v>75</v>
      </c>
      <c r="P133" s="671">
        <v>118000.0</v>
      </c>
      <c r="Q133" s="671">
        <v>118000.0</v>
      </c>
      <c r="R133" s="670">
        <v>0.0</v>
      </c>
      <c r="S133" s="670">
        <v>4440.0</v>
      </c>
      <c r="T133" s="672">
        <f t="shared" si="1"/>
        <v>113560</v>
      </c>
      <c r="U133" s="667" t="s">
        <v>83</v>
      </c>
      <c r="V133" s="669">
        <v>45817.0</v>
      </c>
      <c r="W133" s="669">
        <v>45848.0</v>
      </c>
      <c r="X133" s="667">
        <v>1.0</v>
      </c>
      <c r="Y133" s="667" t="s">
        <v>84</v>
      </c>
      <c r="Z133" s="667" t="s">
        <v>85</v>
      </c>
    </row>
    <row r="134" ht="22.5" customHeight="1">
      <c r="A134" s="665" t="s">
        <v>5930</v>
      </c>
      <c r="B134" s="666">
        <v>45818.0</v>
      </c>
      <c r="C134" s="667">
        <v>1782.0</v>
      </c>
      <c r="D134" s="667"/>
      <c r="E134" s="675" t="s">
        <v>587</v>
      </c>
      <c r="F134" s="665" t="s">
        <v>427</v>
      </c>
      <c r="G134" s="668" t="s">
        <v>428</v>
      </c>
      <c r="H134" s="668" t="s">
        <v>199</v>
      </c>
      <c r="I134" s="668" t="s">
        <v>200</v>
      </c>
      <c r="J134" s="667" t="s">
        <v>26</v>
      </c>
      <c r="K134" s="669">
        <v>44399.0</v>
      </c>
      <c r="L134" s="666">
        <v>45817.0</v>
      </c>
      <c r="M134" s="667" t="s">
        <v>75</v>
      </c>
      <c r="N134" s="670">
        <v>0.0</v>
      </c>
      <c r="O134" s="667" t="s">
        <v>75</v>
      </c>
      <c r="P134" s="671">
        <v>858020.0</v>
      </c>
      <c r="Q134" s="678">
        <v>858000.0</v>
      </c>
      <c r="R134" s="670">
        <v>78000.0</v>
      </c>
      <c r="S134" s="670">
        <v>0.0</v>
      </c>
      <c r="T134" s="672">
        <f t="shared" si="1"/>
        <v>858000</v>
      </c>
      <c r="U134" s="667" t="s">
        <v>112</v>
      </c>
      <c r="V134" s="669">
        <v>45817.0</v>
      </c>
      <c r="W134" s="669">
        <v>46177.0</v>
      </c>
      <c r="X134" s="667">
        <v>12.0</v>
      </c>
      <c r="Y134" s="667" t="s">
        <v>98</v>
      </c>
      <c r="Z134" s="667" t="s">
        <v>85</v>
      </c>
    </row>
    <row r="135" ht="22.5" customHeight="1">
      <c r="A135" s="665" t="s">
        <v>5934</v>
      </c>
      <c r="B135" s="666">
        <v>45818.0</v>
      </c>
      <c r="C135" s="667">
        <v>6737.0</v>
      </c>
      <c r="D135" s="667"/>
      <c r="E135" s="675" t="s">
        <v>1507</v>
      </c>
      <c r="F135" s="665" t="s">
        <v>1408</v>
      </c>
      <c r="G135" s="668" t="s">
        <v>1410</v>
      </c>
      <c r="H135" s="668" t="s">
        <v>243</v>
      </c>
      <c r="I135" s="668" t="s">
        <v>123</v>
      </c>
      <c r="J135" s="667" t="s">
        <v>26</v>
      </c>
      <c r="K135" s="669">
        <v>44797.0</v>
      </c>
      <c r="L135" s="666">
        <v>45817.0</v>
      </c>
      <c r="M135" s="667" t="s">
        <v>75</v>
      </c>
      <c r="N135" s="670">
        <v>78000.0</v>
      </c>
      <c r="O135" s="667" t="s">
        <v>75</v>
      </c>
      <c r="P135" s="671">
        <v>156046.0</v>
      </c>
      <c r="Q135" s="678">
        <v>156046.0</v>
      </c>
      <c r="R135" s="670">
        <v>0.0</v>
      </c>
      <c r="S135" s="670">
        <v>0.0</v>
      </c>
      <c r="T135" s="672">
        <f t="shared" si="1"/>
        <v>156046</v>
      </c>
      <c r="U135" s="667" t="s">
        <v>112</v>
      </c>
      <c r="V135" s="669">
        <v>45817.0</v>
      </c>
      <c r="W135" s="669">
        <v>45847.0</v>
      </c>
      <c r="X135" s="667">
        <v>1.0</v>
      </c>
      <c r="Y135" s="667" t="s">
        <v>98</v>
      </c>
      <c r="Z135" s="667" t="s">
        <v>85</v>
      </c>
    </row>
    <row r="136" ht="22.5" customHeight="1">
      <c r="A136" s="665" t="s">
        <v>5939</v>
      </c>
      <c r="B136" s="666">
        <v>45818.0</v>
      </c>
      <c r="C136" s="667">
        <v>6737.0</v>
      </c>
      <c r="D136" s="667"/>
      <c r="E136" s="675" t="s">
        <v>1507</v>
      </c>
      <c r="F136" s="665" t="s">
        <v>1408</v>
      </c>
      <c r="G136" s="668" t="s">
        <v>1415</v>
      </c>
      <c r="H136" s="668" t="s">
        <v>243</v>
      </c>
      <c r="I136" s="668" t="s">
        <v>123</v>
      </c>
      <c r="J136" s="667" t="s">
        <v>26</v>
      </c>
      <c r="K136" s="669">
        <v>44797.0</v>
      </c>
      <c r="L136" s="666">
        <v>45817.0</v>
      </c>
      <c r="M136" s="667" t="s">
        <v>75</v>
      </c>
      <c r="N136" s="670">
        <v>78000.0</v>
      </c>
      <c r="O136" s="667" t="s">
        <v>75</v>
      </c>
      <c r="P136" s="671">
        <f>P135-N136</f>
        <v>78046</v>
      </c>
      <c r="Q136" s="671">
        <v>0.0</v>
      </c>
      <c r="R136" s="670">
        <v>0.0</v>
      </c>
      <c r="S136" s="670">
        <v>0.0</v>
      </c>
      <c r="T136" s="672">
        <f t="shared" si="1"/>
        <v>0</v>
      </c>
      <c r="U136" s="667" t="s">
        <v>283</v>
      </c>
      <c r="V136" s="669">
        <v>45817.0</v>
      </c>
      <c r="W136" s="669">
        <v>45847.0</v>
      </c>
      <c r="X136" s="667">
        <v>1.0</v>
      </c>
      <c r="Y136" s="667" t="s">
        <v>98</v>
      </c>
      <c r="Z136" s="667" t="s">
        <v>85</v>
      </c>
    </row>
    <row r="137" ht="22.5" customHeight="1">
      <c r="A137" s="665" t="s">
        <v>5948</v>
      </c>
      <c r="B137" s="666">
        <v>45818.0</v>
      </c>
      <c r="C137" s="667">
        <v>4075.0</v>
      </c>
      <c r="D137" s="667"/>
      <c r="E137" s="675" t="s">
        <v>5950</v>
      </c>
      <c r="F137" s="665" t="s">
        <v>1293</v>
      </c>
      <c r="G137" s="668" t="s">
        <v>1294</v>
      </c>
      <c r="H137" s="668" t="s">
        <v>1295</v>
      </c>
      <c r="I137" s="668" t="s">
        <v>1296</v>
      </c>
      <c r="J137" s="667" t="s">
        <v>26</v>
      </c>
      <c r="K137" s="669">
        <v>44566.0</v>
      </c>
      <c r="L137" s="666">
        <v>45817.0</v>
      </c>
      <c r="M137" s="667" t="s">
        <v>75</v>
      </c>
      <c r="N137" s="670">
        <v>0.0</v>
      </c>
      <c r="O137" s="667" t="s">
        <v>75</v>
      </c>
      <c r="P137" s="671">
        <v>78000.0</v>
      </c>
      <c r="Q137" s="671">
        <v>78000.0</v>
      </c>
      <c r="R137" s="670">
        <v>0.0</v>
      </c>
      <c r="S137" s="670">
        <v>4440.0</v>
      </c>
      <c r="T137" s="672">
        <f t="shared" si="1"/>
        <v>73560</v>
      </c>
      <c r="U137" s="667" t="s">
        <v>83</v>
      </c>
      <c r="V137" s="669">
        <v>45817.0</v>
      </c>
      <c r="W137" s="669">
        <v>45847.0</v>
      </c>
      <c r="X137" s="667">
        <v>1.0</v>
      </c>
      <c r="Y137" s="667" t="s">
        <v>98</v>
      </c>
      <c r="Z137" s="667" t="s">
        <v>85</v>
      </c>
    </row>
    <row r="138" ht="22.5" customHeight="1">
      <c r="A138" s="665" t="s">
        <v>5954</v>
      </c>
      <c r="B138" s="666">
        <v>45818.0</v>
      </c>
      <c r="C138" s="667">
        <v>12027.0</v>
      </c>
      <c r="D138" s="667"/>
      <c r="E138" s="675" t="s">
        <v>5955</v>
      </c>
      <c r="F138" s="665" t="s">
        <v>5956</v>
      </c>
      <c r="G138" s="668" t="s">
        <v>5957</v>
      </c>
      <c r="H138" s="668" t="s">
        <v>485</v>
      </c>
      <c r="I138" s="668" t="s">
        <v>486</v>
      </c>
      <c r="J138" s="667" t="s">
        <v>26</v>
      </c>
      <c r="K138" s="669">
        <v>45414.0</v>
      </c>
      <c r="L138" s="666">
        <v>45817.0</v>
      </c>
      <c r="M138" s="667" t="s">
        <v>75</v>
      </c>
      <c r="N138" s="670">
        <v>0.0</v>
      </c>
      <c r="O138" s="667" t="s">
        <v>75</v>
      </c>
      <c r="P138" s="671">
        <v>648034.0</v>
      </c>
      <c r="Q138" s="678">
        <v>648000.0</v>
      </c>
      <c r="R138" s="670">
        <v>60000.0</v>
      </c>
      <c r="S138" s="670">
        <v>0.0</v>
      </c>
      <c r="T138" s="672">
        <f t="shared" si="1"/>
        <v>648000</v>
      </c>
      <c r="U138" s="667" t="s">
        <v>112</v>
      </c>
      <c r="V138" s="669">
        <v>45817.0</v>
      </c>
      <c r="W138" s="669">
        <v>45998.0</v>
      </c>
      <c r="X138" s="667">
        <v>6.0</v>
      </c>
      <c r="Y138" s="667" t="s">
        <v>84</v>
      </c>
      <c r="Z138" s="667" t="s">
        <v>85</v>
      </c>
    </row>
    <row r="139" ht="22.5" customHeight="1">
      <c r="A139" s="665" t="s">
        <v>5962</v>
      </c>
      <c r="B139" s="666">
        <v>45818.0</v>
      </c>
      <c r="C139" s="667">
        <v>3569.0</v>
      </c>
      <c r="D139" s="667"/>
      <c r="E139" s="675" t="s">
        <v>5964</v>
      </c>
      <c r="F139" s="665" t="s">
        <v>1192</v>
      </c>
      <c r="G139" s="668" t="s">
        <v>1193</v>
      </c>
      <c r="H139" s="668" t="s">
        <v>585</v>
      </c>
      <c r="I139" s="668" t="s">
        <v>123</v>
      </c>
      <c r="J139" s="667" t="s">
        <v>26</v>
      </c>
      <c r="K139" s="669">
        <v>44532.0</v>
      </c>
      <c r="L139" s="666">
        <v>45817.0</v>
      </c>
      <c r="M139" s="667" t="s">
        <v>75</v>
      </c>
      <c r="N139" s="670">
        <v>118000.0</v>
      </c>
      <c r="O139" s="667" t="s">
        <v>75</v>
      </c>
      <c r="P139" s="671">
        <v>180000.0</v>
      </c>
      <c r="Q139" s="671">
        <v>180000.0</v>
      </c>
      <c r="R139" s="670">
        <v>0.0</v>
      </c>
      <c r="S139" s="670">
        <v>3600.0</v>
      </c>
      <c r="T139" s="672">
        <f t="shared" si="1"/>
        <v>176400</v>
      </c>
      <c r="U139" s="667" t="s">
        <v>83</v>
      </c>
      <c r="V139" s="669">
        <v>45817.0</v>
      </c>
      <c r="W139" s="669">
        <v>45847.0</v>
      </c>
      <c r="X139" s="667">
        <v>1.0</v>
      </c>
      <c r="Y139" s="667" t="s">
        <v>84</v>
      </c>
      <c r="Z139" s="667" t="s">
        <v>85</v>
      </c>
    </row>
    <row r="140" ht="22.5" customHeight="1">
      <c r="A140" s="665" t="s">
        <v>5971</v>
      </c>
      <c r="B140" s="666">
        <v>45818.0</v>
      </c>
      <c r="C140" s="667">
        <v>4343.0</v>
      </c>
      <c r="D140" s="667"/>
      <c r="E140" s="675" t="s">
        <v>151</v>
      </c>
      <c r="F140" s="665" t="s">
        <v>152</v>
      </c>
      <c r="G140" s="814" t="s">
        <v>1420</v>
      </c>
      <c r="H140" s="668" t="s">
        <v>155</v>
      </c>
      <c r="I140" s="668" t="s">
        <v>156</v>
      </c>
      <c r="J140" s="667" t="s">
        <v>26</v>
      </c>
      <c r="K140" s="669">
        <v>44585.0</v>
      </c>
      <c r="L140" s="666">
        <v>45817.0</v>
      </c>
      <c r="M140" s="667" t="s">
        <v>75</v>
      </c>
      <c r="N140" s="670">
        <v>0.0</v>
      </c>
      <c r="O140" s="667" t="s">
        <v>75</v>
      </c>
      <c r="P140" s="671">
        <v>78000.0</v>
      </c>
      <c r="Q140" s="671">
        <v>78000.0</v>
      </c>
      <c r="R140" s="670">
        <v>0.0</v>
      </c>
      <c r="S140" s="670">
        <v>1560.0</v>
      </c>
      <c r="T140" s="672">
        <f t="shared" si="1"/>
        <v>76440</v>
      </c>
      <c r="U140" s="667" t="s">
        <v>83</v>
      </c>
      <c r="V140" s="669">
        <v>45817.0</v>
      </c>
      <c r="W140" s="669">
        <v>45847.0</v>
      </c>
      <c r="X140" s="667">
        <v>1.0</v>
      </c>
      <c r="Y140" s="667" t="s">
        <v>98</v>
      </c>
      <c r="Z140" s="667" t="s">
        <v>85</v>
      </c>
    </row>
    <row r="141" ht="22.5" customHeight="1">
      <c r="A141" s="665" t="s">
        <v>5985</v>
      </c>
      <c r="B141" s="666">
        <v>45818.0</v>
      </c>
      <c r="C141" s="667">
        <v>2253.0</v>
      </c>
      <c r="D141" s="667"/>
      <c r="E141" s="675" t="s">
        <v>3272</v>
      </c>
      <c r="F141" s="665" t="s">
        <v>3273</v>
      </c>
      <c r="G141" s="668" t="s">
        <v>3274</v>
      </c>
      <c r="H141" s="668" t="s">
        <v>3275</v>
      </c>
      <c r="I141" s="668" t="s">
        <v>3276</v>
      </c>
      <c r="J141" s="667" t="s">
        <v>26</v>
      </c>
      <c r="K141" s="669">
        <v>44435.0</v>
      </c>
      <c r="L141" s="666">
        <v>45817.0</v>
      </c>
      <c r="M141" s="667" t="s">
        <v>75</v>
      </c>
      <c r="N141" s="670">
        <v>0.0</v>
      </c>
      <c r="O141" s="667" t="s">
        <v>75</v>
      </c>
      <c r="P141" s="671">
        <v>118002.0</v>
      </c>
      <c r="Q141" s="678">
        <v>118002.0</v>
      </c>
      <c r="R141" s="670">
        <v>0.0</v>
      </c>
      <c r="S141" s="670">
        <v>0.0</v>
      </c>
      <c r="T141" s="672">
        <f t="shared" si="1"/>
        <v>118002</v>
      </c>
      <c r="U141" s="667" t="s">
        <v>112</v>
      </c>
      <c r="V141" s="669">
        <v>45817.0</v>
      </c>
      <c r="W141" s="669">
        <v>45847.0</v>
      </c>
      <c r="X141" s="667">
        <v>1.0</v>
      </c>
      <c r="Y141" s="667" t="s">
        <v>84</v>
      </c>
      <c r="Z141" s="667" t="s">
        <v>85</v>
      </c>
    </row>
    <row r="142" ht="22.5" customHeight="1">
      <c r="A142" s="665" t="s">
        <v>5995</v>
      </c>
      <c r="B142" s="666">
        <v>45818.0</v>
      </c>
      <c r="C142" s="667">
        <v>6125.0</v>
      </c>
      <c r="D142" s="667"/>
      <c r="E142" s="675" t="s">
        <v>5997</v>
      </c>
      <c r="F142" s="665" t="s">
        <v>4614</v>
      </c>
      <c r="G142" s="668" t="s">
        <v>4615</v>
      </c>
      <c r="H142" s="668" t="s">
        <v>404</v>
      </c>
      <c r="I142" s="668" t="s">
        <v>72</v>
      </c>
      <c r="J142" s="667" t="s">
        <v>26</v>
      </c>
      <c r="K142" s="669">
        <v>44736.0</v>
      </c>
      <c r="L142" s="666">
        <v>45817.0</v>
      </c>
      <c r="M142" s="667" t="s">
        <v>75</v>
      </c>
      <c r="N142" s="670">
        <v>78000.0</v>
      </c>
      <c r="O142" s="667" t="s">
        <v>75</v>
      </c>
      <c r="P142" s="671">
        <v>648000.0</v>
      </c>
      <c r="Q142" s="671">
        <v>648000.0</v>
      </c>
      <c r="R142" s="670">
        <v>60000.0</v>
      </c>
      <c r="S142" s="670">
        <v>4536.0</v>
      </c>
      <c r="T142" s="672">
        <f t="shared" si="1"/>
        <v>643464</v>
      </c>
      <c r="U142" s="667" t="s">
        <v>83</v>
      </c>
      <c r="V142" s="669">
        <v>45817.0</v>
      </c>
      <c r="W142" s="669">
        <v>45847.0</v>
      </c>
      <c r="X142" s="667">
        <v>6.0</v>
      </c>
      <c r="Y142" s="667" t="s">
        <v>84</v>
      </c>
      <c r="Z142" s="667" t="s">
        <v>85</v>
      </c>
    </row>
    <row r="143" ht="22.5" customHeight="1">
      <c r="A143" s="665" t="s">
        <v>6002</v>
      </c>
      <c r="B143" s="666">
        <v>45818.0</v>
      </c>
      <c r="C143" s="667">
        <v>9247.0</v>
      </c>
      <c r="D143" s="667"/>
      <c r="E143" s="675" t="s">
        <v>6005</v>
      </c>
      <c r="F143" s="665" t="s">
        <v>6006</v>
      </c>
      <c r="G143" s="668" t="s">
        <v>6007</v>
      </c>
      <c r="H143" s="668" t="s">
        <v>913</v>
      </c>
      <c r="I143" s="668" t="s">
        <v>156</v>
      </c>
      <c r="J143" s="667" t="s">
        <v>26</v>
      </c>
      <c r="K143" s="669">
        <v>45083.0</v>
      </c>
      <c r="L143" s="666">
        <v>45817.0</v>
      </c>
      <c r="M143" s="667" t="s">
        <v>75</v>
      </c>
      <c r="N143" s="670">
        <v>0.0</v>
      </c>
      <c r="O143" s="667" t="s">
        <v>75</v>
      </c>
      <c r="P143" s="671">
        <v>858060.0</v>
      </c>
      <c r="Q143" s="678">
        <v>858000.0</v>
      </c>
      <c r="R143" s="670">
        <v>78000.0</v>
      </c>
      <c r="S143" s="670">
        <v>0.0</v>
      </c>
      <c r="T143" s="672">
        <f t="shared" si="1"/>
        <v>858000</v>
      </c>
      <c r="U143" s="667" t="s">
        <v>112</v>
      </c>
      <c r="V143" s="669">
        <v>45817.0</v>
      </c>
      <c r="W143" s="669">
        <v>46178.0</v>
      </c>
      <c r="X143" s="667">
        <v>12.0</v>
      </c>
      <c r="Y143" s="667" t="s">
        <v>98</v>
      </c>
      <c r="Z143" s="667" t="s">
        <v>85</v>
      </c>
    </row>
    <row r="144" ht="22.5" customHeight="1">
      <c r="A144" s="665" t="s">
        <v>6011</v>
      </c>
      <c r="B144" s="666">
        <v>45818.0</v>
      </c>
      <c r="C144" s="667">
        <v>13032.0</v>
      </c>
      <c r="D144" s="667"/>
      <c r="E144" s="675" t="s">
        <v>568</v>
      </c>
      <c r="F144" s="665" t="s">
        <v>569</v>
      </c>
      <c r="G144" s="668" t="s">
        <v>570</v>
      </c>
      <c r="H144" s="668" t="s">
        <v>234</v>
      </c>
      <c r="I144" s="668" t="s">
        <v>235</v>
      </c>
      <c r="J144" s="667" t="s">
        <v>26</v>
      </c>
      <c r="K144" s="669">
        <v>45517.0</v>
      </c>
      <c r="L144" s="666">
        <v>45817.0</v>
      </c>
      <c r="M144" s="667" t="s">
        <v>75</v>
      </c>
      <c r="N144" s="670">
        <v>78000.0</v>
      </c>
      <c r="O144" s="667" t="s">
        <v>75</v>
      </c>
      <c r="P144" s="671">
        <v>70000.0</v>
      </c>
      <c r="Q144" s="671">
        <v>70000.0</v>
      </c>
      <c r="R144" s="670">
        <v>0.0</v>
      </c>
      <c r="S144" s="670">
        <v>490.0</v>
      </c>
      <c r="T144" s="672">
        <f t="shared" si="1"/>
        <v>69510</v>
      </c>
      <c r="U144" s="667" t="s">
        <v>83</v>
      </c>
      <c r="V144" s="669">
        <v>45817.0</v>
      </c>
      <c r="W144" s="669">
        <v>45851.0</v>
      </c>
      <c r="X144" s="667">
        <v>1.0</v>
      </c>
      <c r="Y144" s="667" t="s">
        <v>98</v>
      </c>
      <c r="Z144" s="667" t="s">
        <v>85</v>
      </c>
    </row>
    <row r="145" ht="22.5" customHeight="1">
      <c r="A145" s="665" t="s">
        <v>6017</v>
      </c>
      <c r="B145" s="666">
        <v>45818.0</v>
      </c>
      <c r="C145" s="667">
        <v>6926.0</v>
      </c>
      <c r="D145" s="667"/>
      <c r="E145" s="675" t="s">
        <v>981</v>
      </c>
      <c r="F145" s="665" t="s">
        <v>545</v>
      </c>
      <c r="G145" s="668" t="s">
        <v>894</v>
      </c>
      <c r="H145" s="668" t="s">
        <v>355</v>
      </c>
      <c r="I145" s="668" t="s">
        <v>235</v>
      </c>
      <c r="J145" s="667" t="s">
        <v>26</v>
      </c>
      <c r="K145" s="669">
        <v>44816.0</v>
      </c>
      <c r="L145" s="666">
        <v>45817.0</v>
      </c>
      <c r="M145" s="667" t="s">
        <v>75</v>
      </c>
      <c r="N145" s="670">
        <v>0.0</v>
      </c>
      <c r="O145" s="667" t="s">
        <v>75</v>
      </c>
      <c r="P145" s="671">
        <v>78063.0</v>
      </c>
      <c r="Q145" s="678">
        <v>78063.0</v>
      </c>
      <c r="R145" s="670">
        <v>0.0</v>
      </c>
      <c r="S145" s="670">
        <v>0.0</v>
      </c>
      <c r="T145" s="672">
        <f t="shared" si="1"/>
        <v>78063</v>
      </c>
      <c r="U145" s="667" t="s">
        <v>112</v>
      </c>
      <c r="V145" s="669">
        <v>45817.0</v>
      </c>
      <c r="W145" s="669">
        <v>45847.0</v>
      </c>
      <c r="X145" s="667">
        <v>1.0</v>
      </c>
      <c r="Y145" s="667" t="s">
        <v>98</v>
      </c>
      <c r="Z145" s="667" t="s">
        <v>85</v>
      </c>
    </row>
    <row r="146" ht="22.5" customHeight="1">
      <c r="A146" s="665" t="s">
        <v>6024</v>
      </c>
      <c r="B146" s="666">
        <v>45818.0</v>
      </c>
      <c r="C146" s="667">
        <v>6043.0</v>
      </c>
      <c r="D146" s="667"/>
      <c r="E146" s="675" t="s">
        <v>933</v>
      </c>
      <c r="F146" s="665" t="s">
        <v>934</v>
      </c>
      <c r="G146" s="668" t="s">
        <v>935</v>
      </c>
      <c r="H146" s="668" t="s">
        <v>936</v>
      </c>
      <c r="I146" s="668" t="s">
        <v>134</v>
      </c>
      <c r="J146" s="667" t="s">
        <v>26</v>
      </c>
      <c r="K146" s="669">
        <v>44729.0</v>
      </c>
      <c r="L146" s="666">
        <v>45817.0</v>
      </c>
      <c r="M146" s="667" t="s">
        <v>75</v>
      </c>
      <c r="N146" s="670">
        <v>0.0</v>
      </c>
      <c r="O146" s="667" t="s">
        <v>75</v>
      </c>
      <c r="P146" s="671">
        <v>78074.0</v>
      </c>
      <c r="Q146" s="678">
        <v>78074.0</v>
      </c>
      <c r="R146" s="670">
        <v>0.0</v>
      </c>
      <c r="S146" s="670">
        <v>0.0</v>
      </c>
      <c r="T146" s="672">
        <f t="shared" si="1"/>
        <v>78074</v>
      </c>
      <c r="U146" s="667" t="s">
        <v>112</v>
      </c>
      <c r="V146" s="669">
        <v>45817.0</v>
      </c>
      <c r="W146" s="669">
        <v>45847.0</v>
      </c>
      <c r="X146" s="667">
        <v>1.0</v>
      </c>
      <c r="Y146" s="667" t="s">
        <v>98</v>
      </c>
      <c r="Z146" s="667" t="s">
        <v>85</v>
      </c>
    </row>
    <row r="147" ht="22.5" customHeight="1">
      <c r="A147" s="665" t="s">
        <v>6031</v>
      </c>
      <c r="B147" s="666">
        <v>45818.0</v>
      </c>
      <c r="C147" s="667">
        <v>8999.0</v>
      </c>
      <c r="D147" s="667"/>
      <c r="E147" s="675" t="s">
        <v>1181</v>
      </c>
      <c r="F147" s="665" t="s">
        <v>1182</v>
      </c>
      <c r="G147" s="668" t="s">
        <v>1184</v>
      </c>
      <c r="H147" s="668" t="s">
        <v>404</v>
      </c>
      <c r="I147" s="668" t="s">
        <v>72</v>
      </c>
      <c r="J147" s="667" t="s">
        <v>26</v>
      </c>
      <c r="K147" s="669">
        <v>45056.0</v>
      </c>
      <c r="L147" s="666">
        <v>45817.0</v>
      </c>
      <c r="M147" s="667" t="s">
        <v>75</v>
      </c>
      <c r="N147" s="670">
        <v>78000.0</v>
      </c>
      <c r="O147" s="667" t="s">
        <v>75</v>
      </c>
      <c r="P147" s="671">
        <v>80000.0</v>
      </c>
      <c r="Q147" s="671">
        <v>80000.0</v>
      </c>
      <c r="R147" s="670">
        <v>0.0</v>
      </c>
      <c r="S147" s="670">
        <v>560.0</v>
      </c>
      <c r="T147" s="672">
        <f t="shared" si="1"/>
        <v>79440</v>
      </c>
      <c r="U147" s="667" t="s">
        <v>83</v>
      </c>
      <c r="V147" s="669">
        <v>45817.0</v>
      </c>
      <c r="W147" s="669">
        <v>45847.0</v>
      </c>
      <c r="X147" s="667">
        <v>1.0</v>
      </c>
      <c r="Y147" s="667" t="s">
        <v>98</v>
      </c>
      <c r="Z147" s="667" t="s">
        <v>85</v>
      </c>
    </row>
    <row r="148" ht="22.5" customHeight="1">
      <c r="A148" s="665" t="s">
        <v>6037</v>
      </c>
      <c r="B148" s="666">
        <v>45818.0</v>
      </c>
      <c r="C148" s="667">
        <v>11234.0</v>
      </c>
      <c r="D148" s="667"/>
      <c r="E148" s="675" t="s">
        <v>1424</v>
      </c>
      <c r="F148" s="665" t="s">
        <v>1176</v>
      </c>
      <c r="G148" s="668" t="s">
        <v>1177</v>
      </c>
      <c r="H148" s="668" t="s">
        <v>132</v>
      </c>
      <c r="I148" s="668" t="s">
        <v>134</v>
      </c>
      <c r="J148" s="667" t="s">
        <v>26</v>
      </c>
      <c r="K148" s="669">
        <v>45323.0</v>
      </c>
      <c r="L148" s="666">
        <v>45817.0</v>
      </c>
      <c r="M148" s="667" t="s">
        <v>75</v>
      </c>
      <c r="N148" s="670">
        <v>0.0</v>
      </c>
      <c r="O148" s="667" t="s">
        <v>75</v>
      </c>
      <c r="P148" s="671">
        <v>118000.0</v>
      </c>
      <c r="Q148" s="671">
        <v>118000.0</v>
      </c>
      <c r="R148" s="670">
        <v>0.0</v>
      </c>
      <c r="S148" s="670">
        <v>4400.0</v>
      </c>
      <c r="T148" s="672">
        <f t="shared" si="1"/>
        <v>113600</v>
      </c>
      <c r="U148" s="667" t="s">
        <v>83</v>
      </c>
      <c r="V148" s="669">
        <v>45817.0</v>
      </c>
      <c r="W148" s="669">
        <v>45847.0</v>
      </c>
      <c r="X148" s="667">
        <v>1.0</v>
      </c>
      <c r="Y148" s="667" t="s">
        <v>84</v>
      </c>
      <c r="Z148" s="667" t="s">
        <v>85</v>
      </c>
    </row>
    <row r="149" ht="22.5" customHeight="1">
      <c r="A149" s="665" t="s">
        <v>6042</v>
      </c>
      <c r="B149" s="666">
        <v>45818.0</v>
      </c>
      <c r="C149" s="667">
        <v>10886.0</v>
      </c>
      <c r="D149" s="667"/>
      <c r="E149" s="675" t="s">
        <v>2581</v>
      </c>
      <c r="F149" s="665" t="s">
        <v>510</v>
      </c>
      <c r="G149" s="668" t="s">
        <v>513</v>
      </c>
      <c r="H149" s="668" t="s">
        <v>515</v>
      </c>
      <c r="I149" s="668" t="s">
        <v>517</v>
      </c>
      <c r="J149" s="667" t="s">
        <v>26</v>
      </c>
      <c r="K149" s="669">
        <v>45283.0</v>
      </c>
      <c r="L149" s="666">
        <v>45817.0</v>
      </c>
      <c r="M149" s="667" t="s">
        <v>75</v>
      </c>
      <c r="N149" s="670">
        <v>118000.0</v>
      </c>
      <c r="O149" s="667" t="s">
        <v>75</v>
      </c>
      <c r="P149" s="671">
        <v>100000.0</v>
      </c>
      <c r="Q149" s="671">
        <v>100000.0</v>
      </c>
      <c r="R149" s="670">
        <v>0.0</v>
      </c>
      <c r="S149" s="670">
        <v>4400.0</v>
      </c>
      <c r="T149" s="672">
        <f t="shared" si="1"/>
        <v>95600</v>
      </c>
      <c r="U149" s="667" t="s">
        <v>83</v>
      </c>
      <c r="V149" s="669">
        <v>45817.0</v>
      </c>
      <c r="W149" s="669">
        <v>45847.0</v>
      </c>
      <c r="X149" s="667">
        <v>1.0</v>
      </c>
      <c r="Y149" s="667" t="s">
        <v>84</v>
      </c>
      <c r="Z149" s="667" t="s">
        <v>85</v>
      </c>
    </row>
    <row r="150" ht="22.5" customHeight="1">
      <c r="A150" s="665" t="s">
        <v>6051</v>
      </c>
      <c r="B150" s="666">
        <v>45818.0</v>
      </c>
      <c r="C150" s="667">
        <v>1039.0</v>
      </c>
      <c r="D150" s="667"/>
      <c r="E150" s="675" t="s">
        <v>1786</v>
      </c>
      <c r="F150" s="665" t="s">
        <v>1787</v>
      </c>
      <c r="G150" s="668" t="s">
        <v>1788</v>
      </c>
      <c r="H150" s="668" t="s">
        <v>1789</v>
      </c>
      <c r="I150" s="668" t="s">
        <v>235</v>
      </c>
      <c r="J150" s="667" t="s">
        <v>26</v>
      </c>
      <c r="K150" s="669">
        <v>44344.0</v>
      </c>
      <c r="L150" s="666">
        <v>45817.0</v>
      </c>
      <c r="M150" s="667" t="s">
        <v>75</v>
      </c>
      <c r="N150" s="670">
        <v>0.0</v>
      </c>
      <c r="O150" s="667" t="s">
        <v>75</v>
      </c>
      <c r="P150" s="671">
        <v>78020.0</v>
      </c>
      <c r="Q150" s="678">
        <v>78020.0</v>
      </c>
      <c r="R150" s="670">
        <v>0.0</v>
      </c>
      <c r="S150" s="670">
        <v>0.0</v>
      </c>
      <c r="T150" s="672">
        <f t="shared" si="1"/>
        <v>78020</v>
      </c>
      <c r="U150" s="667" t="s">
        <v>112</v>
      </c>
      <c r="V150" s="669">
        <v>45817.0</v>
      </c>
      <c r="W150" s="669">
        <v>45847.0</v>
      </c>
      <c r="X150" s="667">
        <v>1.0</v>
      </c>
      <c r="Y150" s="667" t="s">
        <v>98</v>
      </c>
      <c r="Z150" s="667" t="s">
        <v>85</v>
      </c>
    </row>
    <row r="151" ht="22.5" customHeight="1">
      <c r="A151" s="665" t="s">
        <v>6058</v>
      </c>
      <c r="B151" s="666">
        <v>45818.0</v>
      </c>
      <c r="C151" s="667">
        <v>6581.0</v>
      </c>
      <c r="D151" s="667"/>
      <c r="E151" s="675" t="s">
        <v>6059</v>
      </c>
      <c r="F151" s="665" t="s">
        <v>1382</v>
      </c>
      <c r="G151" s="668" t="s">
        <v>1383</v>
      </c>
      <c r="H151" s="668" t="s">
        <v>1384</v>
      </c>
      <c r="I151" s="668" t="s">
        <v>72</v>
      </c>
      <c r="J151" s="667" t="s">
        <v>26</v>
      </c>
      <c r="K151" s="669">
        <v>44782.0</v>
      </c>
      <c r="L151" s="666">
        <v>45817.0</v>
      </c>
      <c r="M151" s="667" t="s">
        <v>75</v>
      </c>
      <c r="N151" s="670">
        <v>0.0</v>
      </c>
      <c r="O151" s="667" t="s">
        <v>75</v>
      </c>
      <c r="P151" s="671">
        <v>78000.0</v>
      </c>
      <c r="Q151" s="671">
        <v>78000.0</v>
      </c>
      <c r="R151" s="670">
        <v>0.0</v>
      </c>
      <c r="S151" s="670">
        <v>4440.0</v>
      </c>
      <c r="T151" s="672">
        <f t="shared" si="1"/>
        <v>73560</v>
      </c>
      <c r="U151" s="667" t="s">
        <v>83</v>
      </c>
      <c r="V151" s="669">
        <v>45817.0</v>
      </c>
      <c r="W151" s="669">
        <v>45847.0</v>
      </c>
      <c r="X151" s="667">
        <v>1.0</v>
      </c>
      <c r="Y151" s="667" t="s">
        <v>98</v>
      </c>
      <c r="Z151" s="667" t="s">
        <v>85</v>
      </c>
    </row>
    <row r="152" ht="22.5" customHeight="1">
      <c r="A152" s="665" t="s">
        <v>6065</v>
      </c>
      <c r="B152" s="666">
        <v>45818.0</v>
      </c>
      <c r="C152" s="667">
        <v>8278.0</v>
      </c>
      <c r="D152" s="667"/>
      <c r="E152" s="675" t="s">
        <v>6068</v>
      </c>
      <c r="F152" s="665" t="s">
        <v>2561</v>
      </c>
      <c r="G152" s="668" t="s">
        <v>3509</v>
      </c>
      <c r="H152" s="668" t="s">
        <v>355</v>
      </c>
      <c r="I152" s="668" t="s">
        <v>235</v>
      </c>
      <c r="J152" s="667" t="s">
        <v>26</v>
      </c>
      <c r="K152" s="669">
        <v>44967.0</v>
      </c>
      <c r="L152" s="666">
        <v>45817.0</v>
      </c>
      <c r="M152" s="667" t="s">
        <v>75</v>
      </c>
      <c r="N152" s="670">
        <v>0.0</v>
      </c>
      <c r="O152" s="667" t="s">
        <v>75</v>
      </c>
      <c r="P152" s="671">
        <v>118000.0</v>
      </c>
      <c r="Q152" s="671">
        <v>118000.0</v>
      </c>
      <c r="R152" s="670">
        <v>0.0</v>
      </c>
      <c r="S152" s="670">
        <v>2360.0</v>
      </c>
      <c r="T152" s="672">
        <f t="shared" si="1"/>
        <v>115640</v>
      </c>
      <c r="U152" s="667" t="s">
        <v>83</v>
      </c>
      <c r="V152" s="669">
        <v>45817.0</v>
      </c>
      <c r="W152" s="669">
        <v>45856.0</v>
      </c>
      <c r="X152" s="667">
        <v>1.0</v>
      </c>
      <c r="Y152" s="667" t="s">
        <v>84</v>
      </c>
      <c r="Z152" s="667" t="s">
        <v>85</v>
      </c>
    </row>
    <row r="153" ht="22.5" customHeight="1">
      <c r="A153" s="665" t="s">
        <v>6074</v>
      </c>
      <c r="B153" s="666">
        <v>45818.0</v>
      </c>
      <c r="C153" s="667">
        <v>1131.0</v>
      </c>
      <c r="D153" s="667"/>
      <c r="E153" s="675" t="s">
        <v>960</v>
      </c>
      <c r="F153" s="665" t="s">
        <v>961</v>
      </c>
      <c r="G153" s="668" t="s">
        <v>962</v>
      </c>
      <c r="H153" s="668" t="s">
        <v>64</v>
      </c>
      <c r="I153" s="668" t="s">
        <v>66</v>
      </c>
      <c r="J153" s="667" t="s">
        <v>26</v>
      </c>
      <c r="K153" s="669">
        <v>44349.0</v>
      </c>
      <c r="L153" s="666">
        <v>45817.0</v>
      </c>
      <c r="M153" s="815" t="s">
        <v>75</v>
      </c>
      <c r="N153" s="670">
        <v>0.0</v>
      </c>
      <c r="O153" s="815" t="s">
        <v>75</v>
      </c>
      <c r="P153" s="671">
        <v>118013.0</v>
      </c>
      <c r="Q153" s="678">
        <v>118013.0</v>
      </c>
      <c r="R153" s="670">
        <v>0.0</v>
      </c>
      <c r="S153" s="670">
        <v>0.0</v>
      </c>
      <c r="T153" s="672">
        <f t="shared" si="1"/>
        <v>118013</v>
      </c>
      <c r="U153" s="667" t="s">
        <v>112</v>
      </c>
      <c r="V153" s="669">
        <v>45817.0</v>
      </c>
      <c r="W153" s="669">
        <v>45847.0</v>
      </c>
      <c r="X153" s="667">
        <v>1.0</v>
      </c>
      <c r="Y153" s="667" t="s">
        <v>84</v>
      </c>
      <c r="Z153" s="667" t="s">
        <v>85</v>
      </c>
    </row>
    <row r="154" ht="22.5" customHeight="1">
      <c r="A154" s="665" t="s">
        <v>6082</v>
      </c>
      <c r="B154" s="666">
        <v>45818.0</v>
      </c>
      <c r="C154" s="667">
        <v>10234.0</v>
      </c>
      <c r="D154" s="667"/>
      <c r="E154" s="675" t="s">
        <v>1632</v>
      </c>
      <c r="F154" s="665" t="s">
        <v>1633</v>
      </c>
      <c r="G154" s="668" t="s">
        <v>1634</v>
      </c>
      <c r="H154" s="668" t="s">
        <v>70</v>
      </c>
      <c r="I154" s="668" t="s">
        <v>72</v>
      </c>
      <c r="J154" s="667" t="s">
        <v>26</v>
      </c>
      <c r="K154" s="669">
        <v>45196.0</v>
      </c>
      <c r="L154" s="666">
        <v>45817.0</v>
      </c>
      <c r="M154" s="667" t="s">
        <v>75</v>
      </c>
      <c r="N154" s="670">
        <v>0.0</v>
      </c>
      <c r="O154" s="667" t="s">
        <v>75</v>
      </c>
      <c r="P154" s="671">
        <v>78000.0</v>
      </c>
      <c r="Q154" s="671">
        <v>78000.0</v>
      </c>
      <c r="R154" s="670">
        <v>0.0</v>
      </c>
      <c r="S154" s="670">
        <v>1560.0</v>
      </c>
      <c r="T154" s="672">
        <f t="shared" si="1"/>
        <v>76440</v>
      </c>
      <c r="U154" s="667" t="s">
        <v>83</v>
      </c>
      <c r="V154" s="669">
        <v>45817.0</v>
      </c>
      <c r="W154" s="669">
        <v>45848.0</v>
      </c>
      <c r="X154" s="667">
        <v>1.0</v>
      </c>
      <c r="Y154" s="667" t="s">
        <v>98</v>
      </c>
      <c r="Z154" s="667" t="s">
        <v>85</v>
      </c>
    </row>
    <row r="155" ht="22.5" customHeight="1">
      <c r="A155" s="665" t="s">
        <v>6089</v>
      </c>
      <c r="B155" s="666">
        <v>45818.0</v>
      </c>
      <c r="C155" s="667">
        <v>1694.0</v>
      </c>
      <c r="D155" s="667"/>
      <c r="E155" s="675" t="s">
        <v>2555</v>
      </c>
      <c r="F155" s="665" t="s">
        <v>160</v>
      </c>
      <c r="G155" s="668" t="s">
        <v>2556</v>
      </c>
      <c r="H155" s="668" t="s">
        <v>2558</v>
      </c>
      <c r="I155" s="668" t="s">
        <v>486</v>
      </c>
      <c r="J155" s="667" t="s">
        <v>26</v>
      </c>
      <c r="K155" s="669">
        <v>44390.0</v>
      </c>
      <c r="L155" s="666">
        <v>45817.0</v>
      </c>
      <c r="M155" s="667" t="s">
        <v>75</v>
      </c>
      <c r="N155" s="670">
        <v>0.0</v>
      </c>
      <c r="O155" s="667" t="s">
        <v>75</v>
      </c>
      <c r="P155" s="671">
        <v>78000.0</v>
      </c>
      <c r="Q155" s="671">
        <v>78000.0</v>
      </c>
      <c r="R155" s="670">
        <v>0.0</v>
      </c>
      <c r="S155" s="670">
        <v>4400.0</v>
      </c>
      <c r="T155" s="672">
        <f t="shared" si="1"/>
        <v>73600</v>
      </c>
      <c r="U155" s="667" t="s">
        <v>83</v>
      </c>
      <c r="V155" s="669">
        <v>45817.0</v>
      </c>
      <c r="W155" s="669">
        <v>45847.0</v>
      </c>
      <c r="X155" s="667">
        <v>1.0</v>
      </c>
      <c r="Y155" s="667" t="s">
        <v>98</v>
      </c>
      <c r="Z155" s="667" t="s">
        <v>85</v>
      </c>
    </row>
    <row r="156" ht="22.5" customHeight="1">
      <c r="A156" s="665" t="s">
        <v>6099</v>
      </c>
      <c r="B156" s="666">
        <v>45818.0</v>
      </c>
      <c r="C156" s="667">
        <v>4277.0</v>
      </c>
      <c r="D156" s="667"/>
      <c r="E156" s="675" t="s">
        <v>467</v>
      </c>
      <c r="F156" s="665" t="s">
        <v>468</v>
      </c>
      <c r="G156" s="668" t="s">
        <v>469</v>
      </c>
      <c r="H156" s="668" t="s">
        <v>284</v>
      </c>
      <c r="I156" s="668" t="s">
        <v>156</v>
      </c>
      <c r="J156" s="667" t="s">
        <v>26</v>
      </c>
      <c r="K156" s="669">
        <v>44579.0</v>
      </c>
      <c r="L156" s="666">
        <v>45817.0</v>
      </c>
      <c r="M156" s="667" t="s">
        <v>75</v>
      </c>
      <c r="N156" s="670">
        <v>78000.0</v>
      </c>
      <c r="O156" s="667" t="s">
        <v>75</v>
      </c>
      <c r="P156" s="671">
        <v>156000.0</v>
      </c>
      <c r="Q156" s="671">
        <v>156000.0</v>
      </c>
      <c r="R156" s="670">
        <v>0.0</v>
      </c>
      <c r="S156" s="670">
        <v>3120.0</v>
      </c>
      <c r="T156" s="672">
        <f t="shared" si="1"/>
        <v>152880</v>
      </c>
      <c r="U156" s="667" t="s">
        <v>83</v>
      </c>
      <c r="V156" s="669">
        <v>45817.0</v>
      </c>
      <c r="W156" s="669">
        <v>45850.0</v>
      </c>
      <c r="X156" s="667">
        <v>1.0</v>
      </c>
      <c r="Y156" s="667" t="s">
        <v>98</v>
      </c>
      <c r="Z156" s="667" t="s">
        <v>85</v>
      </c>
    </row>
    <row r="157" ht="22.5" customHeight="1">
      <c r="A157" s="665" t="s">
        <v>6106</v>
      </c>
      <c r="B157" s="666">
        <v>45818.0</v>
      </c>
      <c r="C157" s="667">
        <v>4277.0</v>
      </c>
      <c r="D157" s="667"/>
      <c r="E157" s="675" t="s">
        <v>467</v>
      </c>
      <c r="F157" s="665" t="s">
        <v>468</v>
      </c>
      <c r="G157" s="668" t="s">
        <v>1833</v>
      </c>
      <c r="H157" s="668" t="s">
        <v>284</v>
      </c>
      <c r="I157" s="668" t="s">
        <v>156</v>
      </c>
      <c r="J157" s="667" t="s">
        <v>26</v>
      </c>
      <c r="K157" s="669">
        <v>44579.0</v>
      </c>
      <c r="L157" s="666">
        <v>45817.0</v>
      </c>
      <c r="M157" s="667" t="s">
        <v>75</v>
      </c>
      <c r="N157" s="670">
        <v>78000.0</v>
      </c>
      <c r="O157" s="667" t="s">
        <v>75</v>
      </c>
      <c r="P157" s="671">
        <f>P156-N157</f>
        <v>78000</v>
      </c>
      <c r="Q157" s="671">
        <v>0.0</v>
      </c>
      <c r="R157" s="670">
        <v>0.0</v>
      </c>
      <c r="S157" s="670">
        <v>0.0</v>
      </c>
      <c r="T157" s="672">
        <f t="shared" si="1"/>
        <v>0</v>
      </c>
      <c r="U157" s="667" t="s">
        <v>283</v>
      </c>
      <c r="V157" s="669">
        <v>45817.0</v>
      </c>
      <c r="W157" s="669">
        <v>45859.0</v>
      </c>
      <c r="X157" s="667">
        <v>1.0</v>
      </c>
      <c r="Y157" s="667" t="s">
        <v>98</v>
      </c>
      <c r="Z157" s="667" t="s">
        <v>85</v>
      </c>
    </row>
    <row r="158" ht="22.5" customHeight="1">
      <c r="A158" s="665" t="s">
        <v>6117</v>
      </c>
      <c r="B158" s="666">
        <v>45818.0</v>
      </c>
      <c r="C158" s="667">
        <v>1389.0</v>
      </c>
      <c r="D158" s="667"/>
      <c r="E158" s="675" t="s">
        <v>180</v>
      </c>
      <c r="F158" s="665" t="s">
        <v>181</v>
      </c>
      <c r="G158" s="668" t="s">
        <v>1232</v>
      </c>
      <c r="H158" s="668" t="s">
        <v>121</v>
      </c>
      <c r="I158" s="668" t="s">
        <v>123</v>
      </c>
      <c r="J158" s="667" t="s">
        <v>26</v>
      </c>
      <c r="K158" s="669">
        <v>44361.0</v>
      </c>
      <c r="L158" s="666">
        <v>45817.0</v>
      </c>
      <c r="M158" s="667" t="s">
        <v>75</v>
      </c>
      <c r="N158" s="670">
        <v>0.0</v>
      </c>
      <c r="O158" s="667" t="s">
        <v>75</v>
      </c>
      <c r="P158" s="671">
        <v>78000.0</v>
      </c>
      <c r="Q158" s="671">
        <v>78000.0</v>
      </c>
      <c r="R158" s="670">
        <v>0.0</v>
      </c>
      <c r="S158" s="670">
        <v>546.0</v>
      </c>
      <c r="T158" s="672">
        <f t="shared" si="1"/>
        <v>77454</v>
      </c>
      <c r="U158" s="667" t="s">
        <v>83</v>
      </c>
      <c r="V158" s="669">
        <v>45817.0</v>
      </c>
      <c r="W158" s="669">
        <v>45847.0</v>
      </c>
      <c r="X158" s="667">
        <v>1.0</v>
      </c>
      <c r="Y158" s="667" t="s">
        <v>98</v>
      </c>
      <c r="Z158" s="667" t="s">
        <v>85</v>
      </c>
    </row>
    <row r="159" ht="22.5" customHeight="1">
      <c r="A159" s="665" t="s">
        <v>6122</v>
      </c>
      <c r="B159" s="666">
        <v>45818.0</v>
      </c>
      <c r="C159" s="667">
        <v>8955.0</v>
      </c>
      <c r="D159" s="667"/>
      <c r="E159" s="675" t="s">
        <v>1495</v>
      </c>
      <c r="F159" s="665" t="s">
        <v>1397</v>
      </c>
      <c r="G159" s="668" t="s">
        <v>1400</v>
      </c>
      <c r="H159" s="668" t="s">
        <v>121</v>
      </c>
      <c r="I159" s="668" t="s">
        <v>123</v>
      </c>
      <c r="J159" s="667" t="s">
        <v>26</v>
      </c>
      <c r="K159" s="676">
        <v>45052.0</v>
      </c>
      <c r="L159" s="666">
        <v>45817.0</v>
      </c>
      <c r="M159" s="667" t="s">
        <v>75</v>
      </c>
      <c r="N159" s="670">
        <v>0.0</v>
      </c>
      <c r="O159" s="667" t="s">
        <v>75</v>
      </c>
      <c r="P159" s="671">
        <v>78000.0</v>
      </c>
      <c r="Q159" s="671">
        <v>78000.0</v>
      </c>
      <c r="R159" s="670">
        <v>0.0</v>
      </c>
      <c r="S159" s="670">
        <v>546.0</v>
      </c>
      <c r="T159" s="672">
        <f t="shared" si="1"/>
        <v>77454</v>
      </c>
      <c r="U159" s="667" t="s">
        <v>83</v>
      </c>
      <c r="V159" s="669">
        <v>45817.0</v>
      </c>
      <c r="W159" s="669">
        <v>45847.0</v>
      </c>
      <c r="X159" s="667">
        <v>1.0</v>
      </c>
      <c r="Y159" s="667" t="s">
        <v>98</v>
      </c>
      <c r="Z159" s="667" t="s">
        <v>85</v>
      </c>
    </row>
    <row r="160" ht="22.5" customHeight="1">
      <c r="A160" s="766" t="s">
        <v>6133</v>
      </c>
      <c r="B160" s="767">
        <v>45818.0</v>
      </c>
      <c r="C160" s="768">
        <v>6058.0</v>
      </c>
      <c r="D160" s="768"/>
      <c r="E160" s="769" t="s">
        <v>1797</v>
      </c>
      <c r="F160" s="766" t="s">
        <v>1798</v>
      </c>
      <c r="G160" s="770" t="s">
        <v>6135</v>
      </c>
      <c r="H160" s="770" t="s">
        <v>812</v>
      </c>
      <c r="I160" s="770" t="s">
        <v>123</v>
      </c>
      <c r="J160" s="768" t="s">
        <v>26</v>
      </c>
      <c r="K160" s="771">
        <v>44730.0</v>
      </c>
      <c r="L160" s="767">
        <v>45827.0</v>
      </c>
      <c r="M160" s="816">
        <v>45817.0</v>
      </c>
      <c r="N160" s="772">
        <v>0.0</v>
      </c>
      <c r="O160" s="817">
        <v>45829.0</v>
      </c>
      <c r="P160" s="724">
        <v>78067.0</v>
      </c>
      <c r="Q160" s="724">
        <v>78000.0</v>
      </c>
      <c r="R160" s="772">
        <v>0.0</v>
      </c>
      <c r="S160" s="724">
        <v>1560.0</v>
      </c>
      <c r="T160" s="773">
        <f t="shared" si="1"/>
        <v>76440</v>
      </c>
      <c r="U160" s="768" t="s">
        <v>83</v>
      </c>
      <c r="V160" s="771">
        <v>45824.0</v>
      </c>
      <c r="W160" s="771">
        <v>45854.0</v>
      </c>
      <c r="X160" s="768">
        <v>1.0</v>
      </c>
      <c r="Y160" s="768" t="s">
        <v>98</v>
      </c>
      <c r="Z160" s="768" t="s">
        <v>85</v>
      </c>
    </row>
    <row r="161" ht="22.5" customHeight="1">
      <c r="A161" s="665" t="s">
        <v>6140</v>
      </c>
      <c r="B161" s="666">
        <v>45818.0</v>
      </c>
      <c r="C161" s="667">
        <v>10267.0</v>
      </c>
      <c r="D161" s="667"/>
      <c r="E161" s="675" t="s">
        <v>729</v>
      </c>
      <c r="F161" s="665" t="s">
        <v>730</v>
      </c>
      <c r="G161" s="668" t="s">
        <v>732</v>
      </c>
      <c r="H161" s="668" t="s">
        <v>733</v>
      </c>
      <c r="I161" s="668" t="s">
        <v>177</v>
      </c>
      <c r="J161" s="667" t="s">
        <v>26</v>
      </c>
      <c r="K161" s="669">
        <v>45198.0</v>
      </c>
      <c r="L161" s="666">
        <v>45817.0</v>
      </c>
      <c r="M161" s="667" t="s">
        <v>75</v>
      </c>
      <c r="N161" s="670">
        <v>0.0</v>
      </c>
      <c r="O161" s="676">
        <v>45818.0</v>
      </c>
      <c r="P161" s="671">
        <v>118059.0</v>
      </c>
      <c r="Q161" s="678">
        <v>118059.0</v>
      </c>
      <c r="R161" s="670">
        <v>0.0</v>
      </c>
      <c r="S161" s="670">
        <v>0.0</v>
      </c>
      <c r="T161" s="672">
        <f t="shared" si="1"/>
        <v>118059</v>
      </c>
      <c r="U161" s="667" t="s">
        <v>112</v>
      </c>
      <c r="V161" s="669">
        <v>45818.0</v>
      </c>
      <c r="W161" s="669">
        <v>45848.0</v>
      </c>
      <c r="X161" s="667">
        <v>1.0</v>
      </c>
      <c r="Y161" s="667" t="s">
        <v>84</v>
      </c>
      <c r="Z161" s="667" t="s">
        <v>85</v>
      </c>
    </row>
    <row r="162" ht="22.5" customHeight="1">
      <c r="A162" s="689" t="s">
        <v>6144</v>
      </c>
      <c r="B162" s="666">
        <v>45818.0</v>
      </c>
      <c r="C162" s="667">
        <v>12143.0</v>
      </c>
      <c r="D162" s="667"/>
      <c r="E162" s="675" t="s">
        <v>3915</v>
      </c>
      <c r="F162" s="665" t="s">
        <v>3718</v>
      </c>
      <c r="G162" s="668" t="s">
        <v>10842</v>
      </c>
      <c r="H162" s="818" t="s">
        <v>2755</v>
      </c>
      <c r="I162" s="668" t="s">
        <v>2757</v>
      </c>
      <c r="J162" s="667" t="s">
        <v>26</v>
      </c>
      <c r="K162" s="669">
        <v>45426.0</v>
      </c>
      <c r="L162" s="666">
        <v>45817.0</v>
      </c>
      <c r="M162" s="667" t="s">
        <v>75</v>
      </c>
      <c r="N162" s="670">
        <v>78000.0</v>
      </c>
      <c r="O162" s="676">
        <v>45818.0</v>
      </c>
      <c r="P162" s="671">
        <v>80059.0</v>
      </c>
      <c r="Q162" s="678">
        <v>80000.0</v>
      </c>
      <c r="R162" s="670">
        <v>0.0</v>
      </c>
      <c r="S162" s="670">
        <v>0.0</v>
      </c>
      <c r="T162" s="672">
        <f t="shared" si="1"/>
        <v>80000</v>
      </c>
      <c r="U162" s="667" t="s">
        <v>112</v>
      </c>
      <c r="V162" s="669">
        <v>45818.0</v>
      </c>
      <c r="W162" s="669">
        <v>45848.0</v>
      </c>
      <c r="X162" s="667">
        <v>1.0</v>
      </c>
      <c r="Y162" s="667" t="s">
        <v>98</v>
      </c>
      <c r="Z162" s="667" t="s">
        <v>85</v>
      </c>
    </row>
    <row r="163" ht="22.5" customHeight="1">
      <c r="A163" s="665" t="s">
        <v>6150</v>
      </c>
      <c r="B163" s="666">
        <v>45818.0</v>
      </c>
      <c r="C163" s="667">
        <v>9934.0</v>
      </c>
      <c r="D163" s="667"/>
      <c r="E163" s="675" t="s">
        <v>4716</v>
      </c>
      <c r="F163" s="665" t="s">
        <v>281</v>
      </c>
      <c r="G163" s="668" t="s">
        <v>282</v>
      </c>
      <c r="H163" s="668" t="s">
        <v>284</v>
      </c>
      <c r="I163" s="668" t="s">
        <v>156</v>
      </c>
      <c r="J163" s="667" t="s">
        <v>26</v>
      </c>
      <c r="K163" s="669">
        <v>45164.0</v>
      </c>
      <c r="L163" s="666">
        <v>45817.0</v>
      </c>
      <c r="M163" s="667" t="s">
        <v>75</v>
      </c>
      <c r="N163" s="670">
        <v>118000.0</v>
      </c>
      <c r="O163" s="667" t="s">
        <v>75</v>
      </c>
      <c r="P163" s="671">
        <v>110024.0</v>
      </c>
      <c r="Q163" s="678">
        <v>110024.0</v>
      </c>
      <c r="R163" s="670">
        <v>0.0</v>
      </c>
      <c r="S163" s="670">
        <v>0.0</v>
      </c>
      <c r="T163" s="672">
        <f t="shared" si="1"/>
        <v>110024</v>
      </c>
      <c r="U163" s="667" t="s">
        <v>112</v>
      </c>
      <c r="V163" s="669">
        <v>45817.0</v>
      </c>
      <c r="W163" s="669">
        <v>45847.0</v>
      </c>
      <c r="X163" s="667">
        <v>1.0</v>
      </c>
      <c r="Y163" s="667" t="s">
        <v>84</v>
      </c>
      <c r="Z163" s="667" t="s">
        <v>85</v>
      </c>
    </row>
    <row r="164" ht="22.5" customHeight="1">
      <c r="A164" s="819" t="s">
        <v>6156</v>
      </c>
      <c r="B164" s="727">
        <v>45819.0</v>
      </c>
      <c r="C164" s="728">
        <v>15630.0</v>
      </c>
      <c r="D164" s="820">
        <v>15542.0</v>
      </c>
      <c r="E164" s="730" t="s">
        <v>6157</v>
      </c>
      <c r="F164" s="726" t="s">
        <v>6158</v>
      </c>
      <c r="G164" s="730" t="s">
        <v>6159</v>
      </c>
      <c r="H164" s="730" t="s">
        <v>194</v>
      </c>
      <c r="I164" s="730" t="s">
        <v>177</v>
      </c>
      <c r="J164" s="728" t="s">
        <v>26</v>
      </c>
      <c r="K164" s="731">
        <v>45806.0</v>
      </c>
      <c r="L164" s="727">
        <v>45818.0</v>
      </c>
      <c r="M164" s="733">
        <v>45817.0</v>
      </c>
      <c r="N164" s="732">
        <v>0.0</v>
      </c>
      <c r="O164" s="728" t="s">
        <v>75</v>
      </c>
      <c r="P164" s="746">
        <v>1298089.0</v>
      </c>
      <c r="Q164" s="787">
        <v>1298000.0</v>
      </c>
      <c r="R164" s="732">
        <v>118000.0</v>
      </c>
      <c r="S164" s="732">
        <v>0.0</v>
      </c>
      <c r="T164" s="735">
        <f t="shared" si="1"/>
        <v>1298000</v>
      </c>
      <c r="U164" s="728" t="s">
        <v>112</v>
      </c>
      <c r="V164" s="731">
        <v>45820.0</v>
      </c>
      <c r="W164" s="807">
        <v>46180.0</v>
      </c>
      <c r="X164" s="728">
        <v>12.0</v>
      </c>
      <c r="Y164" s="728" t="s">
        <v>84</v>
      </c>
      <c r="Z164" s="728" t="s">
        <v>221</v>
      </c>
    </row>
    <row r="165" ht="22.5" customHeight="1">
      <c r="A165" s="665" t="s">
        <v>6177</v>
      </c>
      <c r="B165" s="666">
        <v>45818.0</v>
      </c>
      <c r="C165" s="667">
        <v>3694.0</v>
      </c>
      <c r="D165" s="667"/>
      <c r="E165" s="675" t="s">
        <v>1563</v>
      </c>
      <c r="F165" s="665" t="s">
        <v>312</v>
      </c>
      <c r="G165" s="668" t="s">
        <v>1565</v>
      </c>
      <c r="H165" s="668" t="s">
        <v>315</v>
      </c>
      <c r="I165" s="668" t="s">
        <v>177</v>
      </c>
      <c r="J165" s="667" t="s">
        <v>26</v>
      </c>
      <c r="K165" s="669">
        <v>44542.0</v>
      </c>
      <c r="L165" s="666">
        <v>45818.0</v>
      </c>
      <c r="M165" s="667" t="s">
        <v>75</v>
      </c>
      <c r="N165" s="670">
        <v>0.0</v>
      </c>
      <c r="O165" s="667" t="s">
        <v>75</v>
      </c>
      <c r="P165" s="671">
        <v>78019.0</v>
      </c>
      <c r="Q165" s="751">
        <v>78019.0</v>
      </c>
      <c r="R165" s="670">
        <v>0.0</v>
      </c>
      <c r="S165" s="670">
        <v>0.0</v>
      </c>
      <c r="T165" s="672">
        <f t="shared" si="1"/>
        <v>78019</v>
      </c>
      <c r="U165" s="667" t="s">
        <v>112</v>
      </c>
      <c r="V165" s="669">
        <v>45818.0</v>
      </c>
      <c r="W165" s="669">
        <v>45848.0</v>
      </c>
      <c r="X165" s="667">
        <v>1.0</v>
      </c>
      <c r="Y165" s="667" t="s">
        <v>98</v>
      </c>
      <c r="Z165" s="667" t="s">
        <v>85</v>
      </c>
    </row>
    <row r="166" ht="22.5" customHeight="1">
      <c r="A166" s="665" t="s">
        <v>6184</v>
      </c>
      <c r="B166" s="666">
        <v>45818.0</v>
      </c>
      <c r="C166" s="667">
        <v>4181.0</v>
      </c>
      <c r="D166" s="667"/>
      <c r="E166" s="675" t="s">
        <v>436</v>
      </c>
      <c r="F166" s="665" t="s">
        <v>438</v>
      </c>
      <c r="G166" s="668" t="s">
        <v>1035</v>
      </c>
      <c r="H166" s="668" t="s">
        <v>634</v>
      </c>
      <c r="I166" s="668" t="s">
        <v>235</v>
      </c>
      <c r="J166" s="667" t="s">
        <v>26</v>
      </c>
      <c r="K166" s="669">
        <v>44571.0</v>
      </c>
      <c r="L166" s="666">
        <v>45818.0</v>
      </c>
      <c r="M166" s="667" t="s">
        <v>75</v>
      </c>
      <c r="N166" s="670">
        <v>78000.0</v>
      </c>
      <c r="O166" s="667" t="s">
        <v>75</v>
      </c>
      <c r="P166" s="671">
        <v>82038.0</v>
      </c>
      <c r="Q166" s="751">
        <v>82000.0</v>
      </c>
      <c r="R166" s="670">
        <v>0.0</v>
      </c>
      <c r="S166" s="670">
        <v>0.0</v>
      </c>
      <c r="T166" s="672">
        <f t="shared" si="1"/>
        <v>82000</v>
      </c>
      <c r="U166" s="667" t="s">
        <v>112</v>
      </c>
      <c r="V166" s="669">
        <v>45818.0</v>
      </c>
      <c r="W166" s="669">
        <v>45848.0</v>
      </c>
      <c r="X166" s="667">
        <v>1.0</v>
      </c>
      <c r="Y166" s="667" t="s">
        <v>98</v>
      </c>
      <c r="Z166" s="667" t="s">
        <v>85</v>
      </c>
    </row>
    <row r="167" ht="22.5" customHeight="1">
      <c r="A167" s="665" t="s">
        <v>6193</v>
      </c>
      <c r="B167" s="666">
        <v>45818.0</v>
      </c>
      <c r="C167" s="667">
        <v>376.0</v>
      </c>
      <c r="D167" s="667"/>
      <c r="E167" s="675" t="s">
        <v>2200</v>
      </c>
      <c r="F167" s="665" t="s">
        <v>2057</v>
      </c>
      <c r="G167" s="668" t="s">
        <v>2059</v>
      </c>
      <c r="H167" s="668" t="s">
        <v>1136</v>
      </c>
      <c r="I167" s="668" t="s">
        <v>1137</v>
      </c>
      <c r="J167" s="667" t="s">
        <v>26</v>
      </c>
      <c r="K167" s="669">
        <v>44307.0</v>
      </c>
      <c r="L167" s="666">
        <v>45818.0</v>
      </c>
      <c r="M167" s="667" t="s">
        <v>75</v>
      </c>
      <c r="N167" s="670">
        <v>0.0</v>
      </c>
      <c r="O167" s="667" t="s">
        <v>75</v>
      </c>
      <c r="P167" s="671">
        <v>78004.0</v>
      </c>
      <c r="Q167" s="751">
        <v>78004.0</v>
      </c>
      <c r="R167" s="670">
        <v>0.0</v>
      </c>
      <c r="S167" s="670">
        <v>0.0</v>
      </c>
      <c r="T167" s="672">
        <f t="shared" si="1"/>
        <v>78004</v>
      </c>
      <c r="U167" s="667" t="s">
        <v>112</v>
      </c>
      <c r="V167" s="669">
        <v>45818.0</v>
      </c>
      <c r="W167" s="669">
        <v>45851.0</v>
      </c>
      <c r="X167" s="667">
        <v>1.0</v>
      </c>
      <c r="Y167" s="667" t="s">
        <v>98</v>
      </c>
      <c r="Z167" s="667" t="s">
        <v>85</v>
      </c>
    </row>
    <row r="168" ht="22.5" customHeight="1">
      <c r="A168" s="665" t="s">
        <v>6201</v>
      </c>
      <c r="B168" s="666">
        <v>45818.0</v>
      </c>
      <c r="C168" s="667">
        <v>6608.0</v>
      </c>
      <c r="D168" s="667"/>
      <c r="E168" s="675" t="s">
        <v>1754</v>
      </c>
      <c r="F168" s="665" t="s">
        <v>1354</v>
      </c>
      <c r="G168" s="675" t="s">
        <v>1355</v>
      </c>
      <c r="H168" s="668" t="s">
        <v>243</v>
      </c>
      <c r="I168" s="668" t="s">
        <v>123</v>
      </c>
      <c r="J168" s="667" t="s">
        <v>26</v>
      </c>
      <c r="K168" s="669">
        <v>44785.0</v>
      </c>
      <c r="L168" s="666">
        <v>45818.0</v>
      </c>
      <c r="M168" s="667" t="s">
        <v>75</v>
      </c>
      <c r="N168" s="670">
        <v>0.0</v>
      </c>
      <c r="O168" s="667" t="s">
        <v>75</v>
      </c>
      <c r="P168" s="671">
        <v>78000.0</v>
      </c>
      <c r="Q168" s="671">
        <v>78000.0</v>
      </c>
      <c r="R168" s="670">
        <v>0.0</v>
      </c>
      <c r="S168" s="670">
        <v>546.0</v>
      </c>
      <c r="T168" s="672">
        <f t="shared" si="1"/>
        <v>77454</v>
      </c>
      <c r="U168" s="667" t="s">
        <v>83</v>
      </c>
      <c r="V168" s="669">
        <v>45818.0</v>
      </c>
      <c r="W168" s="669">
        <v>45849.0</v>
      </c>
      <c r="X168" s="667">
        <v>1.0</v>
      </c>
      <c r="Y168" s="667" t="s">
        <v>98</v>
      </c>
      <c r="Z168" s="667" t="s">
        <v>85</v>
      </c>
    </row>
    <row r="169" ht="22.5" customHeight="1">
      <c r="A169" s="665" t="s">
        <v>6210</v>
      </c>
      <c r="B169" s="666">
        <v>45818.0</v>
      </c>
      <c r="C169" s="667">
        <v>891.0</v>
      </c>
      <c r="D169" s="667"/>
      <c r="E169" s="675" t="s">
        <v>1359</v>
      </c>
      <c r="F169" s="665" t="s">
        <v>1360</v>
      </c>
      <c r="G169" s="668" t="s">
        <v>1361</v>
      </c>
      <c r="H169" s="668" t="s">
        <v>355</v>
      </c>
      <c r="I169" s="668" t="s">
        <v>235</v>
      </c>
      <c r="J169" s="667" t="s">
        <v>26</v>
      </c>
      <c r="K169" s="669">
        <v>44337.0</v>
      </c>
      <c r="L169" s="666">
        <v>45818.0</v>
      </c>
      <c r="M169" s="667" t="s">
        <v>75</v>
      </c>
      <c r="N169" s="670">
        <v>78000.0</v>
      </c>
      <c r="O169" s="667" t="s">
        <v>75</v>
      </c>
      <c r="P169" s="671">
        <v>160000.0</v>
      </c>
      <c r="Q169" s="671">
        <v>160000.0</v>
      </c>
      <c r="R169" s="670">
        <v>0.0</v>
      </c>
      <c r="S169" s="670">
        <v>4400.0</v>
      </c>
      <c r="T169" s="672">
        <f t="shared" si="1"/>
        <v>155600</v>
      </c>
      <c r="U169" s="667" t="s">
        <v>83</v>
      </c>
      <c r="V169" s="669">
        <v>45818.0</v>
      </c>
      <c r="W169" s="669">
        <v>45853.0</v>
      </c>
      <c r="X169" s="667">
        <v>1.0</v>
      </c>
      <c r="Y169" s="667" t="s">
        <v>98</v>
      </c>
      <c r="Z169" s="667" t="s">
        <v>85</v>
      </c>
    </row>
    <row r="170" ht="22.5" customHeight="1">
      <c r="A170" s="665" t="s">
        <v>6216</v>
      </c>
      <c r="B170" s="666">
        <v>45819.0</v>
      </c>
      <c r="C170" s="667">
        <v>12396.0</v>
      </c>
      <c r="D170" s="667"/>
      <c r="E170" s="675" t="s">
        <v>6218</v>
      </c>
      <c r="F170" s="665" t="s">
        <v>6220</v>
      </c>
      <c r="G170" s="668" t="s">
        <v>6221</v>
      </c>
      <c r="H170" s="668" t="s">
        <v>2778</v>
      </c>
      <c r="I170" s="668" t="s">
        <v>200</v>
      </c>
      <c r="J170" s="667" t="s">
        <v>26</v>
      </c>
      <c r="K170" s="669">
        <v>45452.0</v>
      </c>
      <c r="L170" s="666">
        <v>45818.0</v>
      </c>
      <c r="M170" s="667" t="s">
        <v>75</v>
      </c>
      <c r="N170" s="670">
        <v>0.0</v>
      </c>
      <c r="O170" s="667" t="s">
        <v>75</v>
      </c>
      <c r="P170" s="671">
        <v>1298035.0</v>
      </c>
      <c r="Q170" s="751">
        <v>1298035.0</v>
      </c>
      <c r="R170" s="670">
        <v>118000.0</v>
      </c>
      <c r="S170" s="670">
        <v>0.0</v>
      </c>
      <c r="T170" s="672">
        <f t="shared" si="1"/>
        <v>1298035</v>
      </c>
      <c r="U170" s="667" t="s">
        <v>112</v>
      </c>
      <c r="V170" s="669">
        <v>45818.0</v>
      </c>
      <c r="W170" s="669">
        <v>46186.0</v>
      </c>
      <c r="X170" s="667">
        <v>12.0</v>
      </c>
      <c r="Y170" s="667" t="s">
        <v>84</v>
      </c>
      <c r="Z170" s="667" t="s">
        <v>85</v>
      </c>
    </row>
    <row r="171" ht="22.5" customHeight="1">
      <c r="A171" s="665" t="s">
        <v>6227</v>
      </c>
      <c r="B171" s="666">
        <v>45819.0</v>
      </c>
      <c r="C171" s="667">
        <v>12396.0</v>
      </c>
      <c r="D171" s="667"/>
      <c r="E171" s="675" t="s">
        <v>6218</v>
      </c>
      <c r="F171" s="665" t="s">
        <v>6220</v>
      </c>
      <c r="G171" s="668" t="s">
        <v>6221</v>
      </c>
      <c r="H171" s="668" t="s">
        <v>2778</v>
      </c>
      <c r="I171" s="668" t="s">
        <v>200</v>
      </c>
      <c r="J171" s="667" t="s">
        <v>26</v>
      </c>
      <c r="K171" s="669">
        <v>45452.0</v>
      </c>
      <c r="L171" s="666">
        <v>45818.0</v>
      </c>
      <c r="M171" s="667" t="s">
        <v>75</v>
      </c>
      <c r="N171" s="670">
        <v>0.0</v>
      </c>
      <c r="O171" s="667" t="s">
        <v>75</v>
      </c>
      <c r="P171" s="671">
        <v>118045.0</v>
      </c>
      <c r="Q171" s="671">
        <v>236000.0</v>
      </c>
      <c r="R171" s="670">
        <v>0.0</v>
      </c>
      <c r="S171" s="670">
        <v>0.0</v>
      </c>
      <c r="T171" s="672">
        <f t="shared" si="1"/>
        <v>236000</v>
      </c>
      <c r="U171" s="667" t="s">
        <v>248</v>
      </c>
      <c r="V171" s="669">
        <v>45818.0</v>
      </c>
      <c r="W171" s="669">
        <v>46216.0</v>
      </c>
      <c r="X171" s="667">
        <v>1.0</v>
      </c>
      <c r="Y171" s="667" t="s">
        <v>84</v>
      </c>
      <c r="Z171" s="667" t="s">
        <v>85</v>
      </c>
    </row>
    <row r="172" ht="22.5" customHeight="1">
      <c r="A172" s="665" t="s">
        <v>6233</v>
      </c>
      <c r="B172" s="666">
        <v>45819.0</v>
      </c>
      <c r="C172" s="667">
        <v>12396.0</v>
      </c>
      <c r="D172" s="667"/>
      <c r="E172" s="675" t="s">
        <v>6218</v>
      </c>
      <c r="F172" s="665" t="s">
        <v>6220</v>
      </c>
      <c r="G172" s="668" t="s">
        <v>6221</v>
      </c>
      <c r="H172" s="668" t="s">
        <v>2778</v>
      </c>
      <c r="I172" s="668" t="s">
        <v>200</v>
      </c>
      <c r="J172" s="667" t="s">
        <v>26</v>
      </c>
      <c r="K172" s="669">
        <v>45452.0</v>
      </c>
      <c r="L172" s="666">
        <v>45818.0</v>
      </c>
      <c r="M172" s="667" t="s">
        <v>75</v>
      </c>
      <c r="N172" s="670">
        <v>0.0</v>
      </c>
      <c r="O172" s="667" t="s">
        <v>75</v>
      </c>
      <c r="P172" s="671">
        <v>118002.0</v>
      </c>
      <c r="Q172" s="671">
        <v>0.0</v>
      </c>
      <c r="R172" s="670">
        <v>0.0</v>
      </c>
      <c r="S172" s="670">
        <v>0.0</v>
      </c>
      <c r="T172" s="672">
        <f t="shared" si="1"/>
        <v>0</v>
      </c>
      <c r="U172" s="667" t="s">
        <v>248</v>
      </c>
      <c r="V172" s="669">
        <v>45818.0</v>
      </c>
      <c r="W172" s="669">
        <v>46246.0</v>
      </c>
      <c r="X172" s="667">
        <v>1.0</v>
      </c>
      <c r="Y172" s="667" t="s">
        <v>84</v>
      </c>
      <c r="Z172" s="667" t="s">
        <v>85</v>
      </c>
    </row>
    <row r="173" ht="22.5" customHeight="1">
      <c r="A173" s="665" t="s">
        <v>6239</v>
      </c>
      <c r="B173" s="666">
        <v>45819.0</v>
      </c>
      <c r="C173" s="667">
        <v>4603.0</v>
      </c>
      <c r="D173" s="667"/>
      <c r="E173" s="675" t="s">
        <v>1475</v>
      </c>
      <c r="F173" s="665" t="s">
        <v>1476</v>
      </c>
      <c r="G173" s="668" t="s">
        <v>1477</v>
      </c>
      <c r="H173" s="668" t="s">
        <v>650</v>
      </c>
      <c r="I173" s="668" t="s">
        <v>177</v>
      </c>
      <c r="J173" s="667" t="s">
        <v>26</v>
      </c>
      <c r="K173" s="669">
        <v>44602.0</v>
      </c>
      <c r="L173" s="666">
        <v>45818.0</v>
      </c>
      <c r="M173" s="667" t="s">
        <v>75</v>
      </c>
      <c r="N173" s="670">
        <v>0.0</v>
      </c>
      <c r="O173" s="667" t="s">
        <v>75</v>
      </c>
      <c r="P173" s="671">
        <v>78000.0</v>
      </c>
      <c r="Q173" s="671">
        <v>78000.0</v>
      </c>
      <c r="R173" s="670">
        <v>0.0</v>
      </c>
      <c r="S173" s="670">
        <v>4400.0</v>
      </c>
      <c r="T173" s="672">
        <f t="shared" si="1"/>
        <v>73600</v>
      </c>
      <c r="U173" s="667" t="s">
        <v>83</v>
      </c>
      <c r="V173" s="669">
        <v>45818.0</v>
      </c>
      <c r="W173" s="669">
        <v>45850.0</v>
      </c>
      <c r="X173" s="667">
        <v>1.0</v>
      </c>
      <c r="Y173" s="667" t="s">
        <v>98</v>
      </c>
      <c r="Z173" s="667" t="s">
        <v>85</v>
      </c>
    </row>
    <row r="174" ht="22.5" customHeight="1">
      <c r="A174" s="665" t="s">
        <v>6245</v>
      </c>
      <c r="B174" s="666">
        <v>45819.0</v>
      </c>
      <c r="C174" s="667">
        <v>2510.0</v>
      </c>
      <c r="D174" s="667"/>
      <c r="E174" s="675" t="s">
        <v>2254</v>
      </c>
      <c r="F174" s="665" t="s">
        <v>1649</v>
      </c>
      <c r="G174" s="668" t="s">
        <v>1650</v>
      </c>
      <c r="H174" s="668" t="s">
        <v>1651</v>
      </c>
      <c r="I174" s="668" t="s">
        <v>177</v>
      </c>
      <c r="J174" s="667" t="s">
        <v>26</v>
      </c>
      <c r="K174" s="669">
        <v>44453.0</v>
      </c>
      <c r="L174" s="666">
        <v>45818.0</v>
      </c>
      <c r="M174" s="667" t="s">
        <v>75</v>
      </c>
      <c r="N174" s="670">
        <v>0.0</v>
      </c>
      <c r="O174" s="667" t="s">
        <v>75</v>
      </c>
      <c r="P174" s="671">
        <v>78000.0</v>
      </c>
      <c r="Q174" s="671">
        <v>78000.0</v>
      </c>
      <c r="R174" s="670">
        <v>0.0</v>
      </c>
      <c r="S174" s="670">
        <v>546.0</v>
      </c>
      <c r="T174" s="672">
        <f t="shared" si="1"/>
        <v>77454</v>
      </c>
      <c r="U174" s="667" t="s">
        <v>83</v>
      </c>
      <c r="V174" s="669">
        <v>45818.0</v>
      </c>
      <c r="W174" s="669">
        <v>45851.0</v>
      </c>
      <c r="X174" s="667">
        <v>1.0</v>
      </c>
      <c r="Y174" s="667" t="s">
        <v>98</v>
      </c>
      <c r="Z174" s="667" t="s">
        <v>85</v>
      </c>
    </row>
    <row r="175" ht="22.5" customHeight="1">
      <c r="A175" s="665" t="s">
        <v>6254</v>
      </c>
      <c r="B175" s="666">
        <v>45819.0</v>
      </c>
      <c r="C175" s="667">
        <v>13951.0</v>
      </c>
      <c r="D175" s="667"/>
      <c r="E175" s="675" t="s">
        <v>1636</v>
      </c>
      <c r="F175" s="665" t="s">
        <v>1639</v>
      </c>
      <c r="G175" s="668" t="s">
        <v>1640</v>
      </c>
      <c r="H175" s="668" t="s">
        <v>1641</v>
      </c>
      <c r="I175" s="668" t="s">
        <v>72</v>
      </c>
      <c r="J175" s="667" t="s">
        <v>26</v>
      </c>
      <c r="K175" s="669">
        <v>45624.0</v>
      </c>
      <c r="L175" s="666">
        <v>45818.0</v>
      </c>
      <c r="M175" s="667" t="s">
        <v>75</v>
      </c>
      <c r="N175" s="670">
        <v>0.0</v>
      </c>
      <c r="O175" s="676">
        <v>45819.0</v>
      </c>
      <c r="P175" s="671">
        <v>118000.0</v>
      </c>
      <c r="Q175" s="671">
        <v>118000.0</v>
      </c>
      <c r="R175" s="670">
        <v>0.0</v>
      </c>
      <c r="S175" s="670">
        <v>826.0</v>
      </c>
      <c r="T175" s="672">
        <f t="shared" si="1"/>
        <v>117174</v>
      </c>
      <c r="U175" s="667" t="s">
        <v>83</v>
      </c>
      <c r="V175" s="669">
        <v>45819.0</v>
      </c>
      <c r="W175" s="669">
        <v>45849.0</v>
      </c>
      <c r="X175" s="667">
        <v>1.0</v>
      </c>
      <c r="Y175" s="667" t="s">
        <v>84</v>
      </c>
      <c r="Z175" s="667" t="s">
        <v>85</v>
      </c>
    </row>
    <row r="176" ht="22.5" customHeight="1">
      <c r="A176" s="665" t="s">
        <v>6261</v>
      </c>
      <c r="B176" s="666">
        <v>45819.0</v>
      </c>
      <c r="C176" s="667">
        <v>8258.0</v>
      </c>
      <c r="D176" s="667"/>
      <c r="E176" s="675" t="s">
        <v>6262</v>
      </c>
      <c r="F176" s="665" t="s">
        <v>5795</v>
      </c>
      <c r="G176" s="668" t="s">
        <v>5796</v>
      </c>
      <c r="H176" s="668" t="s">
        <v>179</v>
      </c>
      <c r="I176" s="668" t="s">
        <v>177</v>
      </c>
      <c r="J176" s="667" t="s">
        <v>26</v>
      </c>
      <c r="K176" s="669">
        <v>44964.0</v>
      </c>
      <c r="L176" s="666">
        <v>45818.0</v>
      </c>
      <c r="M176" s="667" t="s">
        <v>75</v>
      </c>
      <c r="N176" s="670">
        <v>0.0</v>
      </c>
      <c r="O176" s="667" t="s">
        <v>75</v>
      </c>
      <c r="P176" s="671">
        <v>78000.0</v>
      </c>
      <c r="Q176" s="671">
        <v>78000.0</v>
      </c>
      <c r="R176" s="670">
        <v>0.0</v>
      </c>
      <c r="S176" s="670">
        <v>4440.0</v>
      </c>
      <c r="T176" s="672">
        <f t="shared" si="1"/>
        <v>73560</v>
      </c>
      <c r="U176" s="667" t="s">
        <v>83</v>
      </c>
      <c r="V176" s="669">
        <v>45818.0</v>
      </c>
      <c r="W176" s="669">
        <v>45848.0</v>
      </c>
      <c r="X176" s="667">
        <v>1.0</v>
      </c>
      <c r="Y176" s="667" t="s">
        <v>98</v>
      </c>
      <c r="Z176" s="667" t="s">
        <v>85</v>
      </c>
    </row>
    <row r="177" ht="22.5" customHeight="1">
      <c r="A177" s="665" t="s">
        <v>6268</v>
      </c>
      <c r="B177" s="666">
        <v>45819.0</v>
      </c>
      <c r="C177" s="667">
        <v>11494.0</v>
      </c>
      <c r="D177" s="667"/>
      <c r="E177" s="675" t="s">
        <v>3481</v>
      </c>
      <c r="F177" s="665" t="s">
        <v>3482</v>
      </c>
      <c r="G177" s="668" t="s">
        <v>3483</v>
      </c>
      <c r="H177" s="668" t="s">
        <v>194</v>
      </c>
      <c r="I177" s="668" t="s">
        <v>177</v>
      </c>
      <c r="J177" s="667" t="s">
        <v>26</v>
      </c>
      <c r="K177" s="669">
        <v>45354.0</v>
      </c>
      <c r="L177" s="666">
        <v>45818.0</v>
      </c>
      <c r="M177" s="667" t="s">
        <v>75</v>
      </c>
      <c r="N177" s="670">
        <v>0.0</v>
      </c>
      <c r="O177" s="667" t="s">
        <v>75</v>
      </c>
      <c r="P177" s="671">
        <v>78000.0</v>
      </c>
      <c r="Q177" s="671">
        <v>78000.0</v>
      </c>
      <c r="R177" s="670">
        <v>0.0</v>
      </c>
      <c r="S177" s="670">
        <v>546.0</v>
      </c>
      <c r="T177" s="672">
        <f t="shared" si="1"/>
        <v>77454</v>
      </c>
      <c r="U177" s="667" t="s">
        <v>83</v>
      </c>
      <c r="V177" s="669">
        <v>45818.0</v>
      </c>
      <c r="W177" s="669">
        <v>45848.0</v>
      </c>
      <c r="X177" s="667">
        <v>1.0</v>
      </c>
      <c r="Y177" s="667" t="s">
        <v>98</v>
      </c>
      <c r="Z177" s="667" t="s">
        <v>85</v>
      </c>
    </row>
    <row r="178" ht="22.5" customHeight="1">
      <c r="A178" s="665" t="s">
        <v>6277</v>
      </c>
      <c r="B178" s="666">
        <v>45819.0</v>
      </c>
      <c r="C178" s="667">
        <v>12017.0</v>
      </c>
      <c r="D178" s="667"/>
      <c r="E178" s="675" t="s">
        <v>1270</v>
      </c>
      <c r="F178" s="665" t="s">
        <v>1272</v>
      </c>
      <c r="G178" s="668" t="s">
        <v>1273</v>
      </c>
      <c r="H178" s="668" t="s">
        <v>121</v>
      </c>
      <c r="I178" s="668" t="s">
        <v>123</v>
      </c>
      <c r="J178" s="667" t="s">
        <v>26</v>
      </c>
      <c r="K178" s="669">
        <v>45414.0</v>
      </c>
      <c r="L178" s="666">
        <v>45818.0</v>
      </c>
      <c r="M178" s="667" t="s">
        <v>75</v>
      </c>
      <c r="N178" s="670">
        <v>78000.0</v>
      </c>
      <c r="O178" s="667" t="s">
        <v>75</v>
      </c>
      <c r="P178" s="671">
        <v>150056.0</v>
      </c>
      <c r="Q178" s="751">
        <v>150000.0</v>
      </c>
      <c r="R178" s="670">
        <v>0.0</v>
      </c>
      <c r="S178" s="670">
        <v>0.0</v>
      </c>
      <c r="T178" s="672">
        <f t="shared" si="1"/>
        <v>150000</v>
      </c>
      <c r="U178" s="667" t="s">
        <v>112</v>
      </c>
      <c r="V178" s="669">
        <v>45818.0</v>
      </c>
      <c r="W178" s="669">
        <v>45849.0</v>
      </c>
      <c r="X178" s="667">
        <v>1.0</v>
      </c>
      <c r="Y178" s="667" t="s">
        <v>98</v>
      </c>
      <c r="Z178" s="667" t="s">
        <v>85</v>
      </c>
    </row>
    <row r="179" ht="22.5" customHeight="1">
      <c r="A179" s="665" t="s">
        <v>6283</v>
      </c>
      <c r="B179" s="666">
        <v>45819.0</v>
      </c>
      <c r="C179" s="667">
        <v>10376.0</v>
      </c>
      <c r="D179" s="667"/>
      <c r="E179" s="675" t="s">
        <v>2894</v>
      </c>
      <c r="F179" s="665" t="s">
        <v>2895</v>
      </c>
      <c r="G179" s="668" t="s">
        <v>2897</v>
      </c>
      <c r="H179" s="668" t="s">
        <v>227</v>
      </c>
      <c r="I179" s="668" t="s">
        <v>102</v>
      </c>
      <c r="J179" s="667" t="s">
        <v>26</v>
      </c>
      <c r="K179" s="669">
        <v>45210.0</v>
      </c>
      <c r="L179" s="666">
        <v>45818.0</v>
      </c>
      <c r="M179" s="667" t="s">
        <v>75</v>
      </c>
      <c r="N179" s="670">
        <v>0.0</v>
      </c>
      <c r="O179" s="667" t="s">
        <v>75</v>
      </c>
      <c r="P179" s="671">
        <v>78000.0</v>
      </c>
      <c r="Q179" s="671">
        <v>78000.0</v>
      </c>
      <c r="R179" s="670">
        <v>0.0</v>
      </c>
      <c r="S179" s="670">
        <v>4400.0</v>
      </c>
      <c r="T179" s="672">
        <f t="shared" si="1"/>
        <v>73600</v>
      </c>
      <c r="U179" s="667" t="s">
        <v>83</v>
      </c>
      <c r="V179" s="669">
        <v>45818.0</v>
      </c>
      <c r="W179" s="669">
        <v>45848.0</v>
      </c>
      <c r="X179" s="667">
        <v>1.0</v>
      </c>
      <c r="Y179" s="667" t="s">
        <v>98</v>
      </c>
      <c r="Z179" s="667" t="s">
        <v>85</v>
      </c>
    </row>
    <row r="180" ht="22.5" customHeight="1">
      <c r="A180" s="665" t="s">
        <v>6291</v>
      </c>
      <c r="B180" s="666">
        <v>45819.0</v>
      </c>
      <c r="C180" s="667">
        <v>1522.0</v>
      </c>
      <c r="D180" s="667"/>
      <c r="E180" s="675" t="s">
        <v>1979</v>
      </c>
      <c r="F180" s="665" t="s">
        <v>1572</v>
      </c>
      <c r="G180" s="668" t="s">
        <v>1573</v>
      </c>
      <c r="H180" s="668" t="s">
        <v>383</v>
      </c>
      <c r="I180" s="668" t="s">
        <v>101</v>
      </c>
      <c r="J180" s="667" t="s">
        <v>26</v>
      </c>
      <c r="K180" s="669">
        <v>44368.0</v>
      </c>
      <c r="L180" s="666">
        <v>45818.0</v>
      </c>
      <c r="M180" s="667" t="s">
        <v>75</v>
      </c>
      <c r="N180" s="670">
        <v>0.0</v>
      </c>
      <c r="O180" s="667" t="s">
        <v>75</v>
      </c>
      <c r="P180" s="671">
        <v>78000.0</v>
      </c>
      <c r="Q180" s="671">
        <v>78000.0</v>
      </c>
      <c r="R180" s="670">
        <v>0.0</v>
      </c>
      <c r="S180" s="670">
        <v>1560.0</v>
      </c>
      <c r="T180" s="672">
        <f t="shared" si="1"/>
        <v>76440</v>
      </c>
      <c r="U180" s="667" t="s">
        <v>83</v>
      </c>
      <c r="V180" s="669">
        <v>45818.0</v>
      </c>
      <c r="W180" s="669">
        <v>45857.0</v>
      </c>
      <c r="X180" s="667">
        <v>1.0</v>
      </c>
      <c r="Y180" s="667" t="s">
        <v>98</v>
      </c>
      <c r="Z180" s="667" t="s">
        <v>85</v>
      </c>
    </row>
    <row r="181" ht="22.5" customHeight="1">
      <c r="A181" s="665" t="s">
        <v>6300</v>
      </c>
      <c r="B181" s="666">
        <v>45819.0</v>
      </c>
      <c r="C181" s="667">
        <v>10461.0</v>
      </c>
      <c r="D181" s="667"/>
      <c r="E181" s="675" t="s">
        <v>6301</v>
      </c>
      <c r="F181" s="665" t="s">
        <v>2900</v>
      </c>
      <c r="G181" s="668" t="s">
        <v>3221</v>
      </c>
      <c r="H181" s="668" t="s">
        <v>2902</v>
      </c>
      <c r="I181" s="668" t="s">
        <v>108</v>
      </c>
      <c r="J181" s="667" t="s">
        <v>26</v>
      </c>
      <c r="K181" s="669">
        <v>45222.0</v>
      </c>
      <c r="L181" s="666">
        <v>45818.0</v>
      </c>
      <c r="M181" s="667" t="s">
        <v>75</v>
      </c>
      <c r="N181" s="670">
        <v>0.0</v>
      </c>
      <c r="O181" s="667" t="s">
        <v>75</v>
      </c>
      <c r="P181" s="671">
        <v>78091.0</v>
      </c>
      <c r="Q181" s="751">
        <v>78000.0</v>
      </c>
      <c r="R181" s="670">
        <v>0.0</v>
      </c>
      <c r="S181" s="670">
        <v>0.0</v>
      </c>
      <c r="T181" s="672">
        <f t="shared" si="1"/>
        <v>78000</v>
      </c>
      <c r="U181" s="667" t="s">
        <v>112</v>
      </c>
      <c r="V181" s="669">
        <v>45818.0</v>
      </c>
      <c r="W181" s="669">
        <v>45848.0</v>
      </c>
      <c r="X181" s="667">
        <v>1.0</v>
      </c>
      <c r="Y181" s="667" t="s">
        <v>98</v>
      </c>
      <c r="Z181" s="667" t="s">
        <v>85</v>
      </c>
    </row>
    <row r="182" ht="22.5" customHeight="1">
      <c r="A182" s="726" t="s">
        <v>6306</v>
      </c>
      <c r="B182" s="727">
        <v>45868.0</v>
      </c>
      <c r="C182" s="728">
        <v>13971.0</v>
      </c>
      <c r="D182" s="728"/>
      <c r="E182" s="729" t="s">
        <v>6308</v>
      </c>
      <c r="F182" s="726" t="s">
        <v>5821</v>
      </c>
      <c r="G182" s="730" t="s">
        <v>5822</v>
      </c>
      <c r="H182" s="730" t="s">
        <v>179</v>
      </c>
      <c r="I182" s="730" t="s">
        <v>177</v>
      </c>
      <c r="J182" s="728" t="s">
        <v>26</v>
      </c>
      <c r="K182" s="731">
        <v>45626.0</v>
      </c>
      <c r="L182" s="727">
        <v>45841.0</v>
      </c>
      <c r="M182" s="728" t="s">
        <v>75</v>
      </c>
      <c r="N182" s="732">
        <v>0.0</v>
      </c>
      <c r="O182" s="728" t="s">
        <v>75</v>
      </c>
      <c r="P182" s="746">
        <v>0.0</v>
      </c>
      <c r="Q182" s="821">
        <v>78075.0</v>
      </c>
      <c r="R182" s="732">
        <v>0.0</v>
      </c>
      <c r="S182" s="732">
        <v>0.0</v>
      </c>
      <c r="T182" s="735">
        <f t="shared" si="1"/>
        <v>78075</v>
      </c>
      <c r="U182" s="728" t="s">
        <v>112</v>
      </c>
      <c r="V182" s="731"/>
      <c r="W182" s="731"/>
      <c r="X182" s="728"/>
      <c r="Y182" s="728"/>
      <c r="Z182" s="728"/>
    </row>
    <row r="183" ht="22.5" customHeight="1">
      <c r="A183" s="665" t="s">
        <v>6324</v>
      </c>
      <c r="B183" s="666">
        <v>45819.0</v>
      </c>
      <c r="C183" s="667">
        <v>5313.0</v>
      </c>
      <c r="D183" s="667"/>
      <c r="E183" s="675" t="s">
        <v>3932</v>
      </c>
      <c r="F183" s="665" t="s">
        <v>3292</v>
      </c>
      <c r="G183" s="668" t="s">
        <v>3294</v>
      </c>
      <c r="H183" s="668" t="s">
        <v>227</v>
      </c>
      <c r="I183" s="668" t="s">
        <v>102</v>
      </c>
      <c r="J183" s="667" t="s">
        <v>26</v>
      </c>
      <c r="K183" s="669">
        <v>44653.0</v>
      </c>
      <c r="L183" s="666">
        <v>45819.0</v>
      </c>
      <c r="M183" s="667" t="s">
        <v>75</v>
      </c>
      <c r="N183" s="670">
        <v>0.0</v>
      </c>
      <c r="O183" s="667" t="s">
        <v>75</v>
      </c>
      <c r="P183" s="671">
        <v>118000.0</v>
      </c>
      <c r="Q183" s="671">
        <v>118000.0</v>
      </c>
      <c r="R183" s="670">
        <v>0.0</v>
      </c>
      <c r="S183" s="670">
        <v>2360.0</v>
      </c>
      <c r="T183" s="672">
        <f t="shared" si="1"/>
        <v>115640</v>
      </c>
      <c r="U183" s="667" t="s">
        <v>83</v>
      </c>
      <c r="V183" s="669">
        <v>45819.0</v>
      </c>
      <c r="W183" s="669">
        <v>45849.0</v>
      </c>
      <c r="X183" s="667">
        <v>1.0</v>
      </c>
      <c r="Y183" s="667" t="s">
        <v>84</v>
      </c>
      <c r="Z183" s="667" t="s">
        <v>85</v>
      </c>
    </row>
    <row r="184" ht="22.5" customHeight="1">
      <c r="A184" s="665" t="s">
        <v>6333</v>
      </c>
      <c r="B184" s="666">
        <v>45819.0</v>
      </c>
      <c r="C184" s="667">
        <v>10378.0</v>
      </c>
      <c r="D184" s="667"/>
      <c r="E184" s="675" t="s">
        <v>5818</v>
      </c>
      <c r="F184" s="665" t="s">
        <v>1553</v>
      </c>
      <c r="G184" s="668" t="s">
        <v>1554</v>
      </c>
      <c r="H184" s="668" t="s">
        <v>234</v>
      </c>
      <c r="I184" s="668" t="s">
        <v>235</v>
      </c>
      <c r="J184" s="667" t="s">
        <v>26</v>
      </c>
      <c r="K184" s="669">
        <v>45211.0</v>
      </c>
      <c r="L184" s="666">
        <v>45819.0</v>
      </c>
      <c r="M184" s="667" t="s">
        <v>75</v>
      </c>
      <c r="N184" s="670">
        <v>78000.0</v>
      </c>
      <c r="O184" s="667" t="s">
        <v>75</v>
      </c>
      <c r="P184" s="671">
        <v>80062.0</v>
      </c>
      <c r="Q184" s="822">
        <v>80062.0</v>
      </c>
      <c r="R184" s="670">
        <v>0.0</v>
      </c>
      <c r="S184" s="670">
        <v>0.0</v>
      </c>
      <c r="T184" s="672">
        <f t="shared" si="1"/>
        <v>80062</v>
      </c>
      <c r="U184" s="667" t="s">
        <v>112</v>
      </c>
      <c r="V184" s="669">
        <v>45819.0</v>
      </c>
      <c r="W184" s="669">
        <v>45849.0</v>
      </c>
      <c r="X184" s="667">
        <v>1.0</v>
      </c>
      <c r="Y184" s="667" t="s">
        <v>98</v>
      </c>
      <c r="Z184" s="667" t="s">
        <v>85</v>
      </c>
    </row>
    <row r="185" ht="22.5" customHeight="1">
      <c r="A185" s="665" t="s">
        <v>6344</v>
      </c>
      <c r="B185" s="666">
        <v>45819.0</v>
      </c>
      <c r="C185" s="667">
        <v>13985.0</v>
      </c>
      <c r="D185" s="667"/>
      <c r="E185" s="675" t="s">
        <v>2125</v>
      </c>
      <c r="F185" s="665" t="s">
        <v>2126</v>
      </c>
      <c r="G185" s="668" t="s">
        <v>4401</v>
      </c>
      <c r="H185" s="668" t="s">
        <v>1641</v>
      </c>
      <c r="I185" s="668" t="s">
        <v>72</v>
      </c>
      <c r="J185" s="667" t="s">
        <v>26</v>
      </c>
      <c r="K185" s="669">
        <v>45628.0</v>
      </c>
      <c r="L185" s="666">
        <v>45819.0</v>
      </c>
      <c r="M185" s="667" t="s">
        <v>75</v>
      </c>
      <c r="N185" s="670">
        <v>0.0</v>
      </c>
      <c r="O185" s="667" t="s">
        <v>75</v>
      </c>
      <c r="P185" s="671">
        <v>78000.0</v>
      </c>
      <c r="Q185" s="671">
        <v>78000.0</v>
      </c>
      <c r="R185" s="670">
        <v>0.0</v>
      </c>
      <c r="S185" s="670">
        <v>546.0</v>
      </c>
      <c r="T185" s="672">
        <f t="shared" si="1"/>
        <v>77454</v>
      </c>
      <c r="U185" s="667" t="s">
        <v>83</v>
      </c>
      <c r="V185" s="669">
        <v>45819.0</v>
      </c>
      <c r="W185" s="669">
        <v>45849.0</v>
      </c>
      <c r="X185" s="667">
        <v>1.0</v>
      </c>
      <c r="Y185" s="667" t="s">
        <v>98</v>
      </c>
      <c r="Z185" s="667" t="s">
        <v>85</v>
      </c>
    </row>
    <row r="186" ht="22.5" customHeight="1">
      <c r="A186" s="665" t="s">
        <v>6350</v>
      </c>
      <c r="B186" s="666">
        <v>45820.0</v>
      </c>
      <c r="C186" s="667">
        <v>631.0</v>
      </c>
      <c r="D186" s="667"/>
      <c r="E186" s="675" t="s">
        <v>6352</v>
      </c>
      <c r="F186" s="665" t="s">
        <v>926</v>
      </c>
      <c r="G186" s="668" t="s">
        <v>1078</v>
      </c>
      <c r="H186" s="668" t="s">
        <v>217</v>
      </c>
      <c r="I186" s="668" t="s">
        <v>177</v>
      </c>
      <c r="J186" s="667" t="s">
        <v>26</v>
      </c>
      <c r="K186" s="669">
        <v>44329.0</v>
      </c>
      <c r="L186" s="666">
        <v>45819.0</v>
      </c>
      <c r="M186" s="667" t="s">
        <v>75</v>
      </c>
      <c r="N186" s="670">
        <v>78000.0</v>
      </c>
      <c r="O186" s="676">
        <v>45834.0</v>
      </c>
      <c r="P186" s="671">
        <v>80014.0</v>
      </c>
      <c r="Q186" s="822">
        <v>80014.0</v>
      </c>
      <c r="R186" s="670">
        <v>0.0</v>
      </c>
      <c r="S186" s="670">
        <v>0.0</v>
      </c>
      <c r="T186" s="672">
        <f t="shared" si="1"/>
        <v>80014</v>
      </c>
      <c r="U186" s="667" t="s">
        <v>112</v>
      </c>
      <c r="V186" s="669">
        <v>45786.0</v>
      </c>
      <c r="W186" s="669">
        <v>45816.0</v>
      </c>
      <c r="X186" s="667">
        <v>1.0</v>
      </c>
      <c r="Y186" s="667" t="s">
        <v>98</v>
      </c>
      <c r="Z186" s="667" t="s">
        <v>85</v>
      </c>
    </row>
    <row r="187" ht="22.5" customHeight="1">
      <c r="A187" s="665" t="s">
        <v>6357</v>
      </c>
      <c r="B187" s="666">
        <v>45820.0</v>
      </c>
      <c r="C187" s="667">
        <v>7649.0</v>
      </c>
      <c r="D187" s="667"/>
      <c r="E187" s="675" t="s">
        <v>2625</v>
      </c>
      <c r="F187" s="665" t="s">
        <v>2626</v>
      </c>
      <c r="G187" s="668" t="s">
        <v>2627</v>
      </c>
      <c r="H187" s="668" t="s">
        <v>70</v>
      </c>
      <c r="I187" s="668" t="s">
        <v>72</v>
      </c>
      <c r="J187" s="667" t="s">
        <v>26</v>
      </c>
      <c r="K187" s="669">
        <v>44891.0</v>
      </c>
      <c r="L187" s="666">
        <v>45819.0</v>
      </c>
      <c r="M187" s="667" t="s">
        <v>75</v>
      </c>
      <c r="N187" s="670">
        <v>0.0</v>
      </c>
      <c r="O187" s="667" t="s">
        <v>75</v>
      </c>
      <c r="P187" s="671">
        <v>78032.0</v>
      </c>
      <c r="Q187" s="822">
        <v>78100.0</v>
      </c>
      <c r="R187" s="670">
        <v>0.0</v>
      </c>
      <c r="S187" s="670">
        <v>0.0</v>
      </c>
      <c r="T187" s="672">
        <f t="shared" si="1"/>
        <v>78100</v>
      </c>
      <c r="U187" s="667" t="s">
        <v>112</v>
      </c>
      <c r="V187" s="669">
        <v>45819.0</v>
      </c>
      <c r="W187" s="669">
        <v>45849.0</v>
      </c>
      <c r="X187" s="667">
        <v>1.0</v>
      </c>
      <c r="Y187" s="667" t="s">
        <v>98</v>
      </c>
      <c r="Z187" s="667" t="s">
        <v>85</v>
      </c>
    </row>
    <row r="188" ht="22.5" customHeight="1">
      <c r="A188" s="665" t="s">
        <v>6362</v>
      </c>
      <c r="B188" s="666">
        <v>45820.0</v>
      </c>
      <c r="C188" s="667">
        <v>8434.0</v>
      </c>
      <c r="D188" s="667"/>
      <c r="E188" s="675" t="s">
        <v>2013</v>
      </c>
      <c r="F188" s="665" t="s">
        <v>1096</v>
      </c>
      <c r="G188" s="668" t="s">
        <v>10854</v>
      </c>
      <c r="H188" s="668" t="s">
        <v>404</v>
      </c>
      <c r="I188" s="668" t="s">
        <v>72</v>
      </c>
      <c r="J188" s="667" t="s">
        <v>26</v>
      </c>
      <c r="K188" s="669">
        <v>44985.0</v>
      </c>
      <c r="L188" s="666">
        <v>45819.0</v>
      </c>
      <c r="M188" s="667" t="s">
        <v>75</v>
      </c>
      <c r="N188" s="670">
        <v>0.0</v>
      </c>
      <c r="O188" s="667" t="s">
        <v>75</v>
      </c>
      <c r="P188" s="671">
        <v>78051.0</v>
      </c>
      <c r="Q188" s="822">
        <v>78000.0</v>
      </c>
      <c r="R188" s="670">
        <v>0.0</v>
      </c>
      <c r="S188" s="670">
        <v>0.0</v>
      </c>
      <c r="T188" s="672">
        <f t="shared" si="1"/>
        <v>78000</v>
      </c>
      <c r="U188" s="667" t="s">
        <v>112</v>
      </c>
      <c r="V188" s="669">
        <v>45819.0</v>
      </c>
      <c r="W188" s="669">
        <v>45851.0</v>
      </c>
      <c r="X188" s="667">
        <v>1.0</v>
      </c>
      <c r="Y188" s="667" t="s">
        <v>98</v>
      </c>
      <c r="Z188" s="667" t="s">
        <v>85</v>
      </c>
    </row>
    <row r="189" ht="22.5" customHeight="1">
      <c r="A189" s="665" t="s">
        <v>6367</v>
      </c>
      <c r="B189" s="666">
        <v>45820.0</v>
      </c>
      <c r="C189" s="667">
        <v>10815.0</v>
      </c>
      <c r="D189" s="667"/>
      <c r="E189" s="675" t="s">
        <v>2320</v>
      </c>
      <c r="F189" s="665" t="s">
        <v>2322</v>
      </c>
      <c r="G189" s="668" t="s">
        <v>2325</v>
      </c>
      <c r="H189" s="668" t="s">
        <v>179</v>
      </c>
      <c r="I189" s="668" t="s">
        <v>177</v>
      </c>
      <c r="J189" s="667" t="s">
        <v>26</v>
      </c>
      <c r="K189" s="669">
        <v>45271.0</v>
      </c>
      <c r="L189" s="666">
        <v>45819.0</v>
      </c>
      <c r="M189" s="667" t="s">
        <v>75</v>
      </c>
      <c r="N189" s="670">
        <v>0.0</v>
      </c>
      <c r="O189" s="667" t="s">
        <v>75</v>
      </c>
      <c r="P189" s="671">
        <v>118068.0</v>
      </c>
      <c r="Q189" s="822">
        <v>118000.0</v>
      </c>
      <c r="R189" s="670">
        <v>0.0</v>
      </c>
      <c r="S189" s="670">
        <v>0.0</v>
      </c>
      <c r="T189" s="672">
        <f t="shared" si="1"/>
        <v>118000</v>
      </c>
      <c r="U189" s="667" t="s">
        <v>112</v>
      </c>
      <c r="V189" s="669">
        <v>45819.0</v>
      </c>
      <c r="W189" s="669">
        <v>45849.0</v>
      </c>
      <c r="X189" s="667">
        <v>1.0</v>
      </c>
      <c r="Y189" s="667" t="s">
        <v>84</v>
      </c>
      <c r="Z189" s="667" t="s">
        <v>85</v>
      </c>
    </row>
    <row r="190" ht="22.5" customHeight="1">
      <c r="A190" s="665" t="s">
        <v>6374</v>
      </c>
      <c r="B190" s="666">
        <v>45820.0</v>
      </c>
      <c r="C190" s="667">
        <v>12292.0</v>
      </c>
      <c r="D190" s="667"/>
      <c r="E190" s="668" t="s">
        <v>3207</v>
      </c>
      <c r="F190" s="665" t="s">
        <v>1407</v>
      </c>
      <c r="G190" s="668" t="s">
        <v>11003</v>
      </c>
      <c r="H190" s="668" t="s">
        <v>243</v>
      </c>
      <c r="I190" s="668" t="s">
        <v>123</v>
      </c>
      <c r="J190" s="667" t="s">
        <v>26</v>
      </c>
      <c r="K190" s="669">
        <v>45443.0</v>
      </c>
      <c r="L190" s="666">
        <v>45819.0</v>
      </c>
      <c r="M190" s="667" t="s">
        <v>75</v>
      </c>
      <c r="N190" s="670">
        <v>0.0</v>
      </c>
      <c r="O190" s="676">
        <v>45840.0</v>
      </c>
      <c r="P190" s="671">
        <v>118019.0</v>
      </c>
      <c r="Q190" s="822">
        <v>118019.0</v>
      </c>
      <c r="R190" s="670">
        <v>0.0</v>
      </c>
      <c r="S190" s="670">
        <v>0.0</v>
      </c>
      <c r="T190" s="672">
        <f t="shared" si="1"/>
        <v>118019</v>
      </c>
      <c r="U190" s="667" t="s">
        <v>112</v>
      </c>
      <c r="V190" s="669">
        <v>45818.0</v>
      </c>
      <c r="W190" s="669">
        <v>45848.0</v>
      </c>
      <c r="X190" s="667">
        <v>1.0</v>
      </c>
      <c r="Y190" s="667" t="s">
        <v>84</v>
      </c>
      <c r="Z190" s="667" t="s">
        <v>85</v>
      </c>
    </row>
    <row r="191" ht="22.5" customHeight="1">
      <c r="A191" s="665" t="s">
        <v>6382</v>
      </c>
      <c r="B191" s="666">
        <v>45820.0</v>
      </c>
      <c r="C191" s="667">
        <v>4865.0</v>
      </c>
      <c r="D191" s="667"/>
      <c r="E191" s="675" t="s">
        <v>1611</v>
      </c>
      <c r="F191" s="665" t="s">
        <v>1612</v>
      </c>
      <c r="G191" s="668" t="s">
        <v>1613</v>
      </c>
      <c r="H191" s="668" t="s">
        <v>1136</v>
      </c>
      <c r="I191" s="668" t="s">
        <v>1137</v>
      </c>
      <c r="J191" s="667" t="s">
        <v>26</v>
      </c>
      <c r="K191" s="669">
        <v>44623.0</v>
      </c>
      <c r="L191" s="666">
        <v>45819.0</v>
      </c>
      <c r="M191" s="667" t="s">
        <v>75</v>
      </c>
      <c r="N191" s="670">
        <v>118000.0</v>
      </c>
      <c r="O191" s="667" t="s">
        <v>75</v>
      </c>
      <c r="P191" s="671">
        <v>120053.0</v>
      </c>
      <c r="Q191" s="822">
        <v>120053.0</v>
      </c>
      <c r="R191" s="670">
        <v>0.0</v>
      </c>
      <c r="S191" s="670">
        <v>0.0</v>
      </c>
      <c r="T191" s="672">
        <f t="shared" si="1"/>
        <v>120053</v>
      </c>
      <c r="U191" s="667" t="s">
        <v>112</v>
      </c>
      <c r="V191" s="669">
        <v>45819.0</v>
      </c>
      <c r="W191" s="669">
        <v>45851.0</v>
      </c>
      <c r="X191" s="667">
        <v>1.0</v>
      </c>
      <c r="Y191" s="667" t="s">
        <v>84</v>
      </c>
      <c r="Z191" s="667" t="s">
        <v>85</v>
      </c>
    </row>
    <row r="192" ht="22.5" customHeight="1">
      <c r="A192" s="665" t="s">
        <v>6392</v>
      </c>
      <c r="B192" s="666">
        <v>45820.0</v>
      </c>
      <c r="C192" s="667">
        <v>11180.0</v>
      </c>
      <c r="D192" s="667"/>
      <c r="E192" s="675" t="s">
        <v>1330</v>
      </c>
      <c r="F192" s="665" t="s">
        <v>1331</v>
      </c>
      <c r="G192" s="668" t="s">
        <v>1332</v>
      </c>
      <c r="H192" s="668" t="s">
        <v>315</v>
      </c>
      <c r="I192" s="668" t="s">
        <v>177</v>
      </c>
      <c r="J192" s="667" t="s">
        <v>26</v>
      </c>
      <c r="K192" s="669">
        <v>45318.0</v>
      </c>
      <c r="L192" s="666">
        <v>45819.0</v>
      </c>
      <c r="M192" s="667" t="s">
        <v>75</v>
      </c>
      <c r="N192" s="670">
        <v>0.0</v>
      </c>
      <c r="O192" s="667" t="s">
        <v>75</v>
      </c>
      <c r="P192" s="671">
        <v>78000.0</v>
      </c>
      <c r="Q192" s="671">
        <v>78000.0</v>
      </c>
      <c r="R192" s="670">
        <v>0.0</v>
      </c>
      <c r="S192" s="670">
        <v>4440.0</v>
      </c>
      <c r="T192" s="672">
        <f t="shared" si="1"/>
        <v>73560</v>
      </c>
      <c r="U192" s="667" t="s">
        <v>83</v>
      </c>
      <c r="V192" s="669">
        <v>45819.0</v>
      </c>
      <c r="W192" s="669">
        <v>45849.0</v>
      </c>
      <c r="X192" s="667">
        <v>1.0</v>
      </c>
      <c r="Y192" s="667" t="s">
        <v>98</v>
      </c>
      <c r="Z192" s="667" t="s">
        <v>85</v>
      </c>
    </row>
    <row r="193" ht="22.5" customHeight="1">
      <c r="A193" s="665" t="s">
        <v>6402</v>
      </c>
      <c r="B193" s="666">
        <v>45820.0</v>
      </c>
      <c r="C193" s="667">
        <v>11515.0</v>
      </c>
      <c r="D193" s="667"/>
      <c r="E193" s="675" t="s">
        <v>5854</v>
      </c>
      <c r="F193" s="665" t="s">
        <v>3562</v>
      </c>
      <c r="G193" s="668" t="s">
        <v>3564</v>
      </c>
      <c r="H193" s="668" t="s">
        <v>243</v>
      </c>
      <c r="I193" s="668" t="s">
        <v>123</v>
      </c>
      <c r="J193" s="667" t="s">
        <v>26</v>
      </c>
      <c r="K193" s="669">
        <v>45355.0</v>
      </c>
      <c r="L193" s="666">
        <v>45819.0</v>
      </c>
      <c r="M193" s="667" t="s">
        <v>75</v>
      </c>
      <c r="N193" s="670">
        <v>0.0</v>
      </c>
      <c r="O193" s="667" t="s">
        <v>75</v>
      </c>
      <c r="P193" s="671">
        <v>118000.0</v>
      </c>
      <c r="Q193" s="671">
        <v>118000.0</v>
      </c>
      <c r="R193" s="670">
        <v>0.0</v>
      </c>
      <c r="S193" s="670">
        <v>826.0</v>
      </c>
      <c r="T193" s="672">
        <f t="shared" si="1"/>
        <v>117174</v>
      </c>
      <c r="U193" s="667" t="s">
        <v>83</v>
      </c>
      <c r="V193" s="669">
        <v>45819.0</v>
      </c>
      <c r="W193" s="669">
        <v>45849.0</v>
      </c>
      <c r="X193" s="667">
        <v>1.0</v>
      </c>
      <c r="Y193" s="667" t="s">
        <v>84</v>
      </c>
      <c r="Z193" s="667" t="s">
        <v>85</v>
      </c>
    </row>
    <row r="194" ht="22.5" customHeight="1">
      <c r="A194" s="665" t="s">
        <v>6407</v>
      </c>
      <c r="B194" s="666">
        <v>45820.0</v>
      </c>
      <c r="C194" s="667">
        <v>6598.0</v>
      </c>
      <c r="D194" s="667"/>
      <c r="E194" s="675" t="s">
        <v>5864</v>
      </c>
      <c r="F194" s="665" t="s">
        <v>1479</v>
      </c>
      <c r="G194" s="668" t="s">
        <v>1480</v>
      </c>
      <c r="H194" s="668" t="s">
        <v>485</v>
      </c>
      <c r="I194" s="668" t="s">
        <v>486</v>
      </c>
      <c r="J194" s="667" t="s">
        <v>26</v>
      </c>
      <c r="K194" s="669">
        <v>44784.0</v>
      </c>
      <c r="L194" s="666">
        <v>45819.0</v>
      </c>
      <c r="M194" s="667" t="s">
        <v>75</v>
      </c>
      <c r="N194" s="670">
        <v>78000.0</v>
      </c>
      <c r="O194" s="667" t="s">
        <v>75</v>
      </c>
      <c r="P194" s="671">
        <v>100015.0</v>
      </c>
      <c r="Q194" s="822">
        <v>100015.0</v>
      </c>
      <c r="R194" s="670">
        <v>0.0</v>
      </c>
      <c r="S194" s="670">
        <v>0.0</v>
      </c>
      <c r="T194" s="672">
        <f t="shared" si="1"/>
        <v>100015</v>
      </c>
      <c r="U194" s="667" t="s">
        <v>112</v>
      </c>
      <c r="V194" s="669">
        <v>45819.0</v>
      </c>
      <c r="W194" s="669">
        <v>45849.0</v>
      </c>
      <c r="X194" s="667">
        <v>1.0</v>
      </c>
      <c r="Y194" s="667" t="s">
        <v>98</v>
      </c>
      <c r="Z194" s="667" t="s">
        <v>85</v>
      </c>
    </row>
    <row r="195" ht="22.5" customHeight="1">
      <c r="A195" s="665" t="s">
        <v>6413</v>
      </c>
      <c r="B195" s="666">
        <v>45820.0</v>
      </c>
      <c r="C195" s="667">
        <v>12986.0</v>
      </c>
      <c r="D195" s="667"/>
      <c r="E195" s="675" t="s">
        <v>1974</v>
      </c>
      <c r="F195" s="665" t="s">
        <v>1975</v>
      </c>
      <c r="G195" s="668" t="s">
        <v>1976</v>
      </c>
      <c r="H195" s="668" t="s">
        <v>601</v>
      </c>
      <c r="I195" s="668" t="s">
        <v>177</v>
      </c>
      <c r="J195" s="667" t="s">
        <v>26</v>
      </c>
      <c r="K195" s="669">
        <v>45511.0</v>
      </c>
      <c r="L195" s="666">
        <v>45819.0</v>
      </c>
      <c r="M195" s="667" t="s">
        <v>75</v>
      </c>
      <c r="N195" s="670">
        <v>78000.0</v>
      </c>
      <c r="O195" s="667" t="s">
        <v>75</v>
      </c>
      <c r="P195" s="671">
        <v>80000.0</v>
      </c>
      <c r="Q195" s="671">
        <v>80000.0</v>
      </c>
      <c r="R195" s="670">
        <v>0.0</v>
      </c>
      <c r="S195" s="670">
        <v>560.0</v>
      </c>
      <c r="T195" s="672">
        <f t="shared" si="1"/>
        <v>79440</v>
      </c>
      <c r="U195" s="667" t="s">
        <v>83</v>
      </c>
      <c r="V195" s="669">
        <v>45819.0</v>
      </c>
      <c r="W195" s="669">
        <v>45850.0</v>
      </c>
      <c r="X195" s="667">
        <v>1.0</v>
      </c>
      <c r="Y195" s="667" t="s">
        <v>98</v>
      </c>
      <c r="Z195" s="667" t="s">
        <v>85</v>
      </c>
    </row>
    <row r="196" ht="22.5" customHeight="1">
      <c r="A196" s="665" t="s">
        <v>6416</v>
      </c>
      <c r="B196" s="666">
        <v>45820.0</v>
      </c>
      <c r="C196" s="667">
        <v>7949.0</v>
      </c>
      <c r="D196" s="667"/>
      <c r="E196" s="675" t="s">
        <v>3024</v>
      </c>
      <c r="F196" s="665" t="s">
        <v>2613</v>
      </c>
      <c r="G196" s="668" t="s">
        <v>2614</v>
      </c>
      <c r="H196" s="668" t="s">
        <v>585</v>
      </c>
      <c r="I196" s="668" t="s">
        <v>123</v>
      </c>
      <c r="J196" s="667" t="s">
        <v>26</v>
      </c>
      <c r="K196" s="669">
        <v>44930.0</v>
      </c>
      <c r="L196" s="666">
        <v>45819.0</v>
      </c>
      <c r="M196" s="667" t="s">
        <v>75</v>
      </c>
      <c r="N196" s="670">
        <v>0.0</v>
      </c>
      <c r="O196" s="667" t="s">
        <v>75</v>
      </c>
      <c r="P196" s="671">
        <v>78054.0</v>
      </c>
      <c r="Q196" s="822">
        <v>78054.0</v>
      </c>
      <c r="R196" s="670">
        <v>0.0</v>
      </c>
      <c r="S196" s="670">
        <v>0.0</v>
      </c>
      <c r="T196" s="672">
        <f t="shared" si="1"/>
        <v>78054</v>
      </c>
      <c r="U196" s="667" t="s">
        <v>112</v>
      </c>
      <c r="V196" s="669">
        <v>45819.0</v>
      </c>
      <c r="W196" s="669">
        <v>45849.0</v>
      </c>
      <c r="X196" s="667">
        <v>1.0</v>
      </c>
      <c r="Y196" s="667" t="s">
        <v>98</v>
      </c>
      <c r="Z196" s="667" t="s">
        <v>85</v>
      </c>
    </row>
    <row r="197" ht="22.5" customHeight="1">
      <c r="A197" s="726" t="s">
        <v>6425</v>
      </c>
      <c r="B197" s="727">
        <v>45820.0</v>
      </c>
      <c r="C197" s="728">
        <v>6282.0</v>
      </c>
      <c r="D197" s="728"/>
      <c r="E197" s="729" t="s">
        <v>2951</v>
      </c>
      <c r="F197" s="726" t="s">
        <v>1463</v>
      </c>
      <c r="G197" s="730" t="s">
        <v>6426</v>
      </c>
      <c r="H197" s="730" t="s">
        <v>1467</v>
      </c>
      <c r="I197" s="730" t="s">
        <v>1044</v>
      </c>
      <c r="J197" s="728" t="s">
        <v>26</v>
      </c>
      <c r="K197" s="731">
        <v>44754.0</v>
      </c>
      <c r="L197" s="727">
        <v>45819.0</v>
      </c>
      <c r="M197" s="728" t="s">
        <v>75</v>
      </c>
      <c r="N197" s="732">
        <v>0.0</v>
      </c>
      <c r="O197" s="728" t="s">
        <v>75</v>
      </c>
      <c r="P197" s="746">
        <v>78000.0</v>
      </c>
      <c r="Q197" s="746">
        <v>78000.0</v>
      </c>
      <c r="R197" s="732">
        <v>0.0</v>
      </c>
      <c r="S197" s="732">
        <v>546.0</v>
      </c>
      <c r="T197" s="735">
        <f t="shared" si="1"/>
        <v>77454</v>
      </c>
      <c r="U197" s="728" t="s">
        <v>83</v>
      </c>
      <c r="V197" s="731">
        <v>45819.0</v>
      </c>
      <c r="W197" s="731">
        <v>45849.0</v>
      </c>
      <c r="X197" s="728">
        <v>1.0</v>
      </c>
      <c r="Y197" s="728" t="s">
        <v>98</v>
      </c>
      <c r="Z197" s="728" t="s">
        <v>85</v>
      </c>
    </row>
    <row r="198" ht="22.5" customHeight="1">
      <c r="A198" s="665" t="s">
        <v>6442</v>
      </c>
      <c r="B198" s="666">
        <v>45820.0</v>
      </c>
      <c r="C198" s="667">
        <v>8249.0</v>
      </c>
      <c r="D198" s="667"/>
      <c r="E198" s="675" t="s">
        <v>2771</v>
      </c>
      <c r="F198" s="665" t="s">
        <v>130</v>
      </c>
      <c r="G198" s="668" t="s">
        <v>131</v>
      </c>
      <c r="H198" s="668" t="s">
        <v>132</v>
      </c>
      <c r="I198" s="668" t="s">
        <v>134</v>
      </c>
      <c r="J198" s="667" t="s">
        <v>26</v>
      </c>
      <c r="K198" s="669">
        <v>44963.0</v>
      </c>
      <c r="L198" s="666">
        <v>45820.0</v>
      </c>
      <c r="M198" s="667" t="s">
        <v>75</v>
      </c>
      <c r="N198" s="670">
        <v>0.0</v>
      </c>
      <c r="O198" s="667" t="s">
        <v>75</v>
      </c>
      <c r="P198" s="671">
        <v>78000.0</v>
      </c>
      <c r="Q198" s="671">
        <v>78000.0</v>
      </c>
      <c r="R198" s="670">
        <v>0.0</v>
      </c>
      <c r="S198" s="670">
        <v>4440.0</v>
      </c>
      <c r="T198" s="672">
        <f t="shared" si="1"/>
        <v>73560</v>
      </c>
      <c r="U198" s="667" t="s">
        <v>83</v>
      </c>
      <c r="V198" s="669">
        <v>45820.0</v>
      </c>
      <c r="W198" s="669">
        <v>45850.0</v>
      </c>
      <c r="X198" s="667">
        <v>1.0</v>
      </c>
      <c r="Y198" s="667" t="s">
        <v>98</v>
      </c>
      <c r="Z198" s="667" t="s">
        <v>85</v>
      </c>
    </row>
    <row r="199" ht="22.5" customHeight="1">
      <c r="A199" s="665" t="s">
        <v>6449</v>
      </c>
      <c r="B199" s="666">
        <v>45820.0</v>
      </c>
      <c r="C199" s="667">
        <v>10378.0</v>
      </c>
      <c r="D199" s="667"/>
      <c r="E199" s="675" t="s">
        <v>5818</v>
      </c>
      <c r="F199" s="665" t="s">
        <v>1553</v>
      </c>
      <c r="G199" s="668" t="s">
        <v>3676</v>
      </c>
      <c r="H199" s="823" t="s">
        <v>234</v>
      </c>
      <c r="I199" s="668" t="s">
        <v>235</v>
      </c>
      <c r="J199" s="667" t="s">
        <v>26</v>
      </c>
      <c r="K199" s="669">
        <v>45211.0</v>
      </c>
      <c r="L199" s="666">
        <v>45820.0</v>
      </c>
      <c r="M199" s="667" t="s">
        <v>75</v>
      </c>
      <c r="N199" s="670">
        <v>78000.0</v>
      </c>
      <c r="O199" s="667" t="s">
        <v>75</v>
      </c>
      <c r="P199" s="671">
        <v>80041.0</v>
      </c>
      <c r="Q199" s="678">
        <v>80041.0</v>
      </c>
      <c r="R199" s="670">
        <v>0.0</v>
      </c>
      <c r="S199" s="670">
        <v>0.0</v>
      </c>
      <c r="T199" s="672">
        <f t="shared" si="1"/>
        <v>80041</v>
      </c>
      <c r="U199" s="667" t="s">
        <v>112</v>
      </c>
      <c r="V199" s="669">
        <v>45820.0</v>
      </c>
      <c r="W199" s="669">
        <v>45850.0</v>
      </c>
      <c r="X199" s="667">
        <v>1.0</v>
      </c>
      <c r="Y199" s="667" t="s">
        <v>98</v>
      </c>
      <c r="Z199" s="667" t="s">
        <v>85</v>
      </c>
    </row>
    <row r="200" ht="22.5" customHeight="1">
      <c r="A200" s="665" t="s">
        <v>6460</v>
      </c>
      <c r="B200" s="666">
        <v>45820.0</v>
      </c>
      <c r="C200" s="667">
        <v>8979.0</v>
      </c>
      <c r="D200" s="667"/>
      <c r="E200" s="675" t="s">
        <v>1217</v>
      </c>
      <c r="F200" s="665" t="s">
        <v>1218</v>
      </c>
      <c r="G200" s="668" t="s">
        <v>1219</v>
      </c>
      <c r="H200" s="668" t="s">
        <v>1220</v>
      </c>
      <c r="I200" s="668" t="s">
        <v>72</v>
      </c>
      <c r="J200" s="667" t="s">
        <v>26</v>
      </c>
      <c r="K200" s="669">
        <v>45055.0</v>
      </c>
      <c r="L200" s="666">
        <v>45820.0</v>
      </c>
      <c r="M200" s="667" t="s">
        <v>75</v>
      </c>
      <c r="N200" s="670">
        <v>0.0</v>
      </c>
      <c r="O200" s="667" t="s">
        <v>75</v>
      </c>
      <c r="P200" s="671">
        <v>78051.0</v>
      </c>
      <c r="Q200" s="678">
        <v>78006.0</v>
      </c>
      <c r="R200" s="670">
        <v>0.0</v>
      </c>
      <c r="S200" s="670">
        <v>0.0</v>
      </c>
      <c r="T200" s="672">
        <f t="shared" si="1"/>
        <v>78006</v>
      </c>
      <c r="U200" s="667" t="s">
        <v>112</v>
      </c>
      <c r="V200" s="669">
        <v>45820.0</v>
      </c>
      <c r="W200" s="669">
        <v>45850.0</v>
      </c>
      <c r="X200" s="667">
        <v>1.0</v>
      </c>
      <c r="Y200" s="667" t="s">
        <v>98</v>
      </c>
      <c r="Z200" s="667" t="s">
        <v>85</v>
      </c>
    </row>
    <row r="201" ht="22.5" customHeight="1">
      <c r="A201" s="665" t="s">
        <v>6465</v>
      </c>
      <c r="B201" s="666">
        <v>45820.0</v>
      </c>
      <c r="C201" s="667">
        <v>12996.0</v>
      </c>
      <c r="D201" s="667"/>
      <c r="E201" s="675" t="s">
        <v>5398</v>
      </c>
      <c r="F201" s="665" t="s">
        <v>5399</v>
      </c>
      <c r="G201" s="668" t="s">
        <v>6466</v>
      </c>
      <c r="H201" s="668" t="s">
        <v>601</v>
      </c>
      <c r="I201" s="668" t="s">
        <v>177</v>
      </c>
      <c r="J201" s="667" t="s">
        <v>26</v>
      </c>
      <c r="K201" s="669">
        <v>45512.0</v>
      </c>
      <c r="L201" s="666">
        <v>45820.0</v>
      </c>
      <c r="M201" s="667" t="s">
        <v>75</v>
      </c>
      <c r="N201" s="670">
        <v>0.0</v>
      </c>
      <c r="O201" s="667" t="s">
        <v>75</v>
      </c>
      <c r="P201" s="671">
        <v>648075.0</v>
      </c>
      <c r="Q201" s="678">
        <v>648000.0</v>
      </c>
      <c r="R201" s="670">
        <v>60000.0</v>
      </c>
      <c r="S201" s="670">
        <v>0.0</v>
      </c>
      <c r="T201" s="672">
        <f t="shared" si="1"/>
        <v>648000</v>
      </c>
      <c r="U201" s="667" t="s">
        <v>112</v>
      </c>
      <c r="V201" s="669">
        <v>45820.0</v>
      </c>
      <c r="W201" s="669">
        <v>46008.0</v>
      </c>
      <c r="X201" s="667">
        <v>6.0</v>
      </c>
      <c r="Y201" s="667" t="s">
        <v>84</v>
      </c>
      <c r="Z201" s="667" t="s">
        <v>85</v>
      </c>
    </row>
    <row r="202" ht="22.5" customHeight="1">
      <c r="A202" s="665" t="s">
        <v>6471</v>
      </c>
      <c r="B202" s="666">
        <v>45820.0</v>
      </c>
      <c r="C202" s="667">
        <v>12369.0</v>
      </c>
      <c r="D202" s="667"/>
      <c r="E202" s="675" t="s">
        <v>6473</v>
      </c>
      <c r="F202" s="665" t="s">
        <v>6474</v>
      </c>
      <c r="G202" s="668" t="s">
        <v>6475</v>
      </c>
      <c r="H202" s="668" t="s">
        <v>179</v>
      </c>
      <c r="I202" s="668" t="s">
        <v>177</v>
      </c>
      <c r="J202" s="667" t="s">
        <v>26</v>
      </c>
      <c r="K202" s="669">
        <v>45450.0</v>
      </c>
      <c r="L202" s="666">
        <v>45820.0</v>
      </c>
      <c r="M202" s="667" t="s">
        <v>75</v>
      </c>
      <c r="N202" s="670">
        <v>0.0</v>
      </c>
      <c r="O202" s="667" t="s">
        <v>75</v>
      </c>
      <c r="P202" s="671">
        <v>1298039.0</v>
      </c>
      <c r="Q202" s="678">
        <v>1298039.0</v>
      </c>
      <c r="R202" s="670">
        <v>118000.0</v>
      </c>
      <c r="S202" s="670">
        <v>0.0</v>
      </c>
      <c r="T202" s="672">
        <f t="shared" si="1"/>
        <v>1298039</v>
      </c>
      <c r="U202" s="667" t="s">
        <v>112</v>
      </c>
      <c r="V202" s="669">
        <v>45820.0</v>
      </c>
      <c r="W202" s="669">
        <v>46214.0</v>
      </c>
      <c r="X202" s="667">
        <v>12.0</v>
      </c>
      <c r="Y202" s="667" t="s">
        <v>84</v>
      </c>
      <c r="Z202" s="667" t="s">
        <v>85</v>
      </c>
    </row>
    <row r="203" ht="22.5" customHeight="1">
      <c r="A203" s="665" t="s">
        <v>6479</v>
      </c>
      <c r="B203" s="666">
        <v>45820.0</v>
      </c>
      <c r="C203" s="667">
        <v>12369.0</v>
      </c>
      <c r="D203" s="667"/>
      <c r="E203" s="675" t="s">
        <v>6473</v>
      </c>
      <c r="F203" s="665" t="s">
        <v>6474</v>
      </c>
      <c r="G203" s="668" t="s">
        <v>6475</v>
      </c>
      <c r="H203" s="668" t="s">
        <v>179</v>
      </c>
      <c r="I203" s="668" t="s">
        <v>177</v>
      </c>
      <c r="J203" s="667" t="s">
        <v>26</v>
      </c>
      <c r="K203" s="669">
        <v>45450.0</v>
      </c>
      <c r="L203" s="666">
        <v>45820.0</v>
      </c>
      <c r="M203" s="667" t="s">
        <v>75</v>
      </c>
      <c r="N203" s="670">
        <v>0.0</v>
      </c>
      <c r="O203" s="667" t="s">
        <v>75</v>
      </c>
      <c r="P203" s="671">
        <v>118023.0</v>
      </c>
      <c r="Q203" s="671">
        <v>0.0</v>
      </c>
      <c r="R203" s="670">
        <v>0.0</v>
      </c>
      <c r="S203" s="670">
        <v>0.0</v>
      </c>
      <c r="T203" s="672">
        <f t="shared" si="1"/>
        <v>0</v>
      </c>
      <c r="U203" s="667" t="s">
        <v>248</v>
      </c>
      <c r="V203" s="669">
        <v>45820.0</v>
      </c>
      <c r="W203" s="669">
        <v>46244.0</v>
      </c>
      <c r="X203" s="667">
        <v>1.0</v>
      </c>
      <c r="Y203" s="667" t="s">
        <v>84</v>
      </c>
      <c r="Z203" s="667" t="s">
        <v>85</v>
      </c>
    </row>
    <row r="204" ht="22.5" customHeight="1">
      <c r="A204" s="665" t="s">
        <v>6488</v>
      </c>
      <c r="B204" s="666">
        <v>45820.0</v>
      </c>
      <c r="C204" s="667">
        <v>1866.0</v>
      </c>
      <c r="D204" s="667"/>
      <c r="E204" s="675" t="s">
        <v>1864</v>
      </c>
      <c r="F204" s="665" t="s">
        <v>1865</v>
      </c>
      <c r="G204" s="668" t="s">
        <v>1866</v>
      </c>
      <c r="H204" s="668" t="s">
        <v>713</v>
      </c>
      <c r="I204" s="668" t="s">
        <v>177</v>
      </c>
      <c r="J204" s="667" t="s">
        <v>26</v>
      </c>
      <c r="K204" s="669">
        <v>44405.0</v>
      </c>
      <c r="L204" s="666">
        <v>45820.0</v>
      </c>
      <c r="M204" s="667" t="s">
        <v>75</v>
      </c>
      <c r="N204" s="670">
        <v>0.0</v>
      </c>
      <c r="O204" s="667" t="s">
        <v>75</v>
      </c>
      <c r="P204" s="671">
        <v>78010.0</v>
      </c>
      <c r="Q204" s="678">
        <v>78010.0</v>
      </c>
      <c r="R204" s="670">
        <v>0.0</v>
      </c>
      <c r="S204" s="670">
        <v>0.0</v>
      </c>
      <c r="T204" s="672">
        <f t="shared" si="1"/>
        <v>78010</v>
      </c>
      <c r="U204" s="667" t="s">
        <v>112</v>
      </c>
      <c r="V204" s="669">
        <v>45829.0</v>
      </c>
      <c r="W204" s="669">
        <v>45859.0</v>
      </c>
      <c r="X204" s="667">
        <v>1.0</v>
      </c>
      <c r="Y204" s="667" t="s">
        <v>98</v>
      </c>
      <c r="Z204" s="667" t="s">
        <v>85</v>
      </c>
    </row>
    <row r="205" ht="22.5" customHeight="1">
      <c r="A205" s="665" t="s">
        <v>6497</v>
      </c>
      <c r="B205" s="666">
        <v>45820.0</v>
      </c>
      <c r="C205" s="667">
        <v>4399.0</v>
      </c>
      <c r="D205" s="667"/>
      <c r="E205" s="675" t="s">
        <v>445</v>
      </c>
      <c r="F205" s="665" t="s">
        <v>374</v>
      </c>
      <c r="G205" s="668" t="s">
        <v>376</v>
      </c>
      <c r="H205" s="668" t="s">
        <v>121</v>
      </c>
      <c r="I205" s="668" t="s">
        <v>123</v>
      </c>
      <c r="J205" s="667" t="s">
        <v>26</v>
      </c>
      <c r="K205" s="669">
        <v>44588.0</v>
      </c>
      <c r="L205" s="666">
        <v>45820.0</v>
      </c>
      <c r="M205" s="667" t="s">
        <v>75</v>
      </c>
      <c r="N205" s="670">
        <v>0.0</v>
      </c>
      <c r="O205" s="667" t="s">
        <v>75</v>
      </c>
      <c r="P205" s="671">
        <v>78000.0</v>
      </c>
      <c r="Q205" s="671">
        <v>78000.0</v>
      </c>
      <c r="R205" s="670">
        <v>0.0</v>
      </c>
      <c r="S205" s="670">
        <v>1560.0</v>
      </c>
      <c r="T205" s="672">
        <f t="shared" si="1"/>
        <v>76440</v>
      </c>
      <c r="U205" s="667" t="s">
        <v>83</v>
      </c>
      <c r="V205" s="669">
        <v>45820.0</v>
      </c>
      <c r="W205" s="669">
        <v>45850.0</v>
      </c>
      <c r="X205" s="667">
        <v>1.0</v>
      </c>
      <c r="Y205" s="667" t="s">
        <v>98</v>
      </c>
      <c r="Z205" s="667" t="s">
        <v>85</v>
      </c>
    </row>
    <row r="206" ht="22.5" customHeight="1">
      <c r="A206" s="665" t="s">
        <v>6508</v>
      </c>
      <c r="B206" s="666">
        <v>45820.0</v>
      </c>
      <c r="C206" s="667">
        <v>10027.0</v>
      </c>
      <c r="D206" s="667"/>
      <c r="E206" s="675" t="s">
        <v>846</v>
      </c>
      <c r="F206" s="665" t="s">
        <v>847</v>
      </c>
      <c r="G206" s="668" t="s">
        <v>2510</v>
      </c>
      <c r="H206" s="668" t="s">
        <v>194</v>
      </c>
      <c r="I206" s="668" t="s">
        <v>177</v>
      </c>
      <c r="J206" s="667" t="s">
        <v>26</v>
      </c>
      <c r="K206" s="669">
        <v>45174.0</v>
      </c>
      <c r="L206" s="666">
        <v>45820.0</v>
      </c>
      <c r="M206" s="667" t="s">
        <v>75</v>
      </c>
      <c r="N206" s="670">
        <v>0.0</v>
      </c>
      <c r="O206" s="676">
        <v>45826.0</v>
      </c>
      <c r="P206" s="671">
        <v>78012.0</v>
      </c>
      <c r="Q206" s="678">
        <v>78072.0</v>
      </c>
      <c r="R206" s="670">
        <v>0.0</v>
      </c>
      <c r="S206" s="670">
        <v>0.0</v>
      </c>
      <c r="T206" s="672">
        <f t="shared" si="1"/>
        <v>78072</v>
      </c>
      <c r="U206" s="667" t="s">
        <v>112</v>
      </c>
      <c r="V206" s="669">
        <v>45816.0</v>
      </c>
      <c r="W206" s="669">
        <v>45846.0</v>
      </c>
      <c r="X206" s="667">
        <v>1.0</v>
      </c>
      <c r="Y206" s="667" t="s">
        <v>98</v>
      </c>
      <c r="Z206" s="667" t="s">
        <v>85</v>
      </c>
    </row>
    <row r="207" ht="15.0" customHeight="1">
      <c r="A207" s="665" t="s">
        <v>6514</v>
      </c>
      <c r="B207" s="666">
        <v>45820.0</v>
      </c>
      <c r="C207" s="667">
        <v>4446.0</v>
      </c>
      <c r="D207" s="667"/>
      <c r="E207" s="675" t="s">
        <v>2042</v>
      </c>
      <c r="F207" s="665" t="s">
        <v>1592</v>
      </c>
      <c r="G207" s="668" t="s">
        <v>1593</v>
      </c>
      <c r="H207" s="668" t="s">
        <v>315</v>
      </c>
      <c r="I207" s="668" t="s">
        <v>177</v>
      </c>
      <c r="J207" s="667" t="s">
        <v>26</v>
      </c>
      <c r="K207" s="669">
        <v>44592.0</v>
      </c>
      <c r="L207" s="666">
        <v>45820.0</v>
      </c>
      <c r="M207" s="667" t="s">
        <v>75</v>
      </c>
      <c r="N207" s="670">
        <v>78000.0</v>
      </c>
      <c r="O207" s="667" t="s">
        <v>75</v>
      </c>
      <c r="P207" s="671">
        <v>150000.0</v>
      </c>
      <c r="Q207" s="671">
        <v>150000.0</v>
      </c>
      <c r="R207" s="670">
        <v>0.0</v>
      </c>
      <c r="S207" s="670">
        <v>1050.0</v>
      </c>
      <c r="T207" s="672">
        <f t="shared" si="1"/>
        <v>148950</v>
      </c>
      <c r="U207" s="667" t="s">
        <v>83</v>
      </c>
      <c r="V207" s="669">
        <v>45820.0</v>
      </c>
      <c r="W207" s="669">
        <v>45850.0</v>
      </c>
      <c r="X207" s="667">
        <v>1.0</v>
      </c>
      <c r="Y207" s="667" t="s">
        <v>98</v>
      </c>
      <c r="Z207" s="667" t="s">
        <v>85</v>
      </c>
    </row>
    <row r="208" ht="22.5" customHeight="1">
      <c r="A208" s="665" t="s">
        <v>6520</v>
      </c>
      <c r="B208" s="666">
        <v>45825.0</v>
      </c>
      <c r="C208" s="667">
        <v>316.0</v>
      </c>
      <c r="D208" s="667"/>
      <c r="E208" s="675" t="s">
        <v>1710</v>
      </c>
      <c r="F208" s="665" t="s">
        <v>1711</v>
      </c>
      <c r="G208" s="668" t="s">
        <v>11004</v>
      </c>
      <c r="H208" s="668" t="s">
        <v>1713</v>
      </c>
      <c r="I208" s="668" t="s">
        <v>814</v>
      </c>
      <c r="J208" s="667" t="s">
        <v>26</v>
      </c>
      <c r="K208" s="669">
        <v>44294.0</v>
      </c>
      <c r="L208" s="666">
        <v>45820.0</v>
      </c>
      <c r="M208" s="667" t="s">
        <v>75</v>
      </c>
      <c r="N208" s="670">
        <v>0.0</v>
      </c>
      <c r="O208" s="667" t="s">
        <v>75</v>
      </c>
      <c r="P208" s="670">
        <v>78000.0</v>
      </c>
      <c r="Q208" s="670">
        <v>78000.0</v>
      </c>
      <c r="R208" s="670">
        <v>0.0</v>
      </c>
      <c r="S208" s="670">
        <v>4440.0</v>
      </c>
      <c r="T208" s="672">
        <f t="shared" si="1"/>
        <v>73560</v>
      </c>
      <c r="U208" s="667" t="s">
        <v>83</v>
      </c>
      <c r="V208" s="669">
        <v>45820.0</v>
      </c>
      <c r="W208" s="669">
        <v>45850.0</v>
      </c>
      <c r="X208" s="667">
        <v>1.0</v>
      </c>
      <c r="Y208" s="667" t="s">
        <v>98</v>
      </c>
      <c r="Z208" s="667" t="s">
        <v>85</v>
      </c>
    </row>
    <row r="209" ht="22.5" customHeight="1">
      <c r="A209" s="665" t="s">
        <v>6526</v>
      </c>
      <c r="B209" s="666">
        <v>45825.0</v>
      </c>
      <c r="C209" s="667">
        <v>3230.0</v>
      </c>
      <c r="D209" s="667"/>
      <c r="E209" s="675" t="s">
        <v>891</v>
      </c>
      <c r="F209" s="665" t="s">
        <v>736</v>
      </c>
      <c r="G209" s="668" t="s">
        <v>737</v>
      </c>
      <c r="H209" s="668" t="s">
        <v>738</v>
      </c>
      <c r="I209" s="668" t="s">
        <v>124</v>
      </c>
      <c r="J209" s="667" t="s">
        <v>26</v>
      </c>
      <c r="K209" s="669">
        <v>44516.0</v>
      </c>
      <c r="L209" s="666">
        <v>45820.0</v>
      </c>
      <c r="M209" s="667" t="s">
        <v>75</v>
      </c>
      <c r="N209" s="670">
        <v>0.0</v>
      </c>
      <c r="O209" s="667" t="s">
        <v>75</v>
      </c>
      <c r="P209" s="670">
        <v>78000.0</v>
      </c>
      <c r="Q209" s="670">
        <v>78000.0</v>
      </c>
      <c r="R209" s="670">
        <v>0.0</v>
      </c>
      <c r="S209" s="670">
        <v>4440.0</v>
      </c>
      <c r="T209" s="672">
        <f t="shared" si="1"/>
        <v>73560</v>
      </c>
      <c r="U209" s="667" t="s">
        <v>83</v>
      </c>
      <c r="V209" s="669">
        <v>45820.0</v>
      </c>
      <c r="W209" s="669">
        <v>45850.0</v>
      </c>
      <c r="X209" s="667">
        <v>1.0</v>
      </c>
      <c r="Y209" s="667" t="s">
        <v>98</v>
      </c>
      <c r="Z209" s="667" t="s">
        <v>85</v>
      </c>
    </row>
    <row r="210" ht="22.5" customHeight="1">
      <c r="A210" s="665" t="s">
        <v>6530</v>
      </c>
      <c r="B210" s="666">
        <v>45825.0</v>
      </c>
      <c r="C210" s="667">
        <v>1006.0</v>
      </c>
      <c r="D210" s="667"/>
      <c r="E210" s="675" t="s">
        <v>2078</v>
      </c>
      <c r="F210" s="665" t="s">
        <v>2080</v>
      </c>
      <c r="G210" s="668" t="s">
        <v>2082</v>
      </c>
      <c r="H210" s="668" t="s">
        <v>812</v>
      </c>
      <c r="I210" s="668" t="s">
        <v>123</v>
      </c>
      <c r="J210" s="667" t="s">
        <v>26</v>
      </c>
      <c r="K210" s="669">
        <v>44343.0</v>
      </c>
      <c r="L210" s="666">
        <v>45820.0</v>
      </c>
      <c r="M210" s="667" t="s">
        <v>75</v>
      </c>
      <c r="N210" s="670">
        <v>0.0</v>
      </c>
      <c r="O210" s="667" t="s">
        <v>75</v>
      </c>
      <c r="P210" s="670">
        <v>78000.0</v>
      </c>
      <c r="Q210" s="670">
        <v>78000.0</v>
      </c>
      <c r="R210" s="670">
        <v>0.0</v>
      </c>
      <c r="S210" s="670">
        <v>1560.0</v>
      </c>
      <c r="T210" s="672">
        <f t="shared" si="1"/>
        <v>76440</v>
      </c>
      <c r="U210" s="667" t="s">
        <v>83</v>
      </c>
      <c r="V210" s="669">
        <v>45820.0</v>
      </c>
      <c r="W210" s="669">
        <v>45850.0</v>
      </c>
      <c r="X210" s="667">
        <v>1.0</v>
      </c>
      <c r="Y210" s="667" t="s">
        <v>98</v>
      </c>
      <c r="Z210" s="667" t="s">
        <v>85</v>
      </c>
    </row>
    <row r="211" ht="22.5" customHeight="1">
      <c r="A211" s="665" t="s">
        <v>6539</v>
      </c>
      <c r="B211" s="666">
        <v>45825.0</v>
      </c>
      <c r="C211" s="667">
        <v>3338.0</v>
      </c>
      <c r="D211" s="667"/>
      <c r="E211" s="675" t="s">
        <v>3929</v>
      </c>
      <c r="F211" s="665" t="s">
        <v>3889</v>
      </c>
      <c r="G211" s="668" t="s">
        <v>3930</v>
      </c>
      <c r="H211" s="668" t="s">
        <v>194</v>
      </c>
      <c r="I211" s="668" t="s">
        <v>177</v>
      </c>
      <c r="J211" s="667" t="s">
        <v>26</v>
      </c>
      <c r="K211" s="669">
        <v>44524.0</v>
      </c>
      <c r="L211" s="666">
        <v>45820.0</v>
      </c>
      <c r="M211" s="667" t="s">
        <v>75</v>
      </c>
      <c r="N211" s="670">
        <v>0.0</v>
      </c>
      <c r="O211" s="667" t="s">
        <v>75</v>
      </c>
      <c r="P211" s="670">
        <v>78000.0</v>
      </c>
      <c r="Q211" s="670">
        <v>78000.0</v>
      </c>
      <c r="R211" s="670">
        <v>0.0</v>
      </c>
      <c r="S211" s="670">
        <v>546.0</v>
      </c>
      <c r="T211" s="672">
        <f t="shared" si="1"/>
        <v>77454</v>
      </c>
      <c r="U211" s="667" t="s">
        <v>83</v>
      </c>
      <c r="V211" s="669">
        <v>45820.0</v>
      </c>
      <c r="W211" s="669">
        <v>45850.0</v>
      </c>
      <c r="X211" s="667">
        <v>1.0</v>
      </c>
      <c r="Y211" s="667" t="s">
        <v>98</v>
      </c>
      <c r="Z211" s="667" t="s">
        <v>85</v>
      </c>
    </row>
    <row r="212" ht="22.5" customHeight="1">
      <c r="A212" s="665" t="s">
        <v>6543</v>
      </c>
      <c r="B212" s="666">
        <v>45825.0</v>
      </c>
      <c r="C212" s="667">
        <v>6385.0</v>
      </c>
      <c r="D212" s="667"/>
      <c r="E212" s="675" t="s">
        <v>80</v>
      </c>
      <c r="F212" s="665" t="s">
        <v>81</v>
      </c>
      <c r="G212" s="668" t="s">
        <v>1882</v>
      </c>
      <c r="H212" s="668" t="s">
        <v>132</v>
      </c>
      <c r="I212" s="668" t="s">
        <v>134</v>
      </c>
      <c r="J212" s="667" t="s">
        <v>26</v>
      </c>
      <c r="K212" s="669">
        <v>44765.0</v>
      </c>
      <c r="L212" s="666">
        <v>45821.0</v>
      </c>
      <c r="M212" s="676">
        <v>45820.0</v>
      </c>
      <c r="N212" s="670">
        <v>118000.0</v>
      </c>
      <c r="O212" s="667" t="s">
        <v>75</v>
      </c>
      <c r="P212" s="671">
        <v>100039.0</v>
      </c>
      <c r="Q212" s="678">
        <v>100039.0</v>
      </c>
      <c r="R212" s="670">
        <v>0.0</v>
      </c>
      <c r="S212" s="670">
        <v>0.0</v>
      </c>
      <c r="T212" s="672">
        <f t="shared" si="1"/>
        <v>100039</v>
      </c>
      <c r="U212" s="667" t="s">
        <v>112</v>
      </c>
      <c r="V212" s="669">
        <v>45821.0</v>
      </c>
      <c r="W212" s="669">
        <v>45852.0</v>
      </c>
      <c r="X212" s="667">
        <v>1.0</v>
      </c>
      <c r="Y212" s="667" t="s">
        <v>84</v>
      </c>
      <c r="Z212" s="667" t="s">
        <v>85</v>
      </c>
    </row>
    <row r="213" ht="22.5" customHeight="1">
      <c r="A213" s="665" t="s">
        <v>6547</v>
      </c>
      <c r="B213" s="666">
        <v>45825.0</v>
      </c>
      <c r="C213" s="667">
        <v>6348.0</v>
      </c>
      <c r="D213" s="667"/>
      <c r="E213" s="675" t="s">
        <v>6548</v>
      </c>
      <c r="F213" s="665" t="s">
        <v>2507</v>
      </c>
      <c r="G213" s="668" t="s">
        <v>2508</v>
      </c>
      <c r="H213" s="668" t="s">
        <v>155</v>
      </c>
      <c r="I213" s="668" t="s">
        <v>156</v>
      </c>
      <c r="J213" s="667" t="s">
        <v>26</v>
      </c>
      <c r="K213" s="669">
        <v>44760.0</v>
      </c>
      <c r="L213" s="666">
        <v>45821.0</v>
      </c>
      <c r="M213" s="676">
        <v>45820.0</v>
      </c>
      <c r="N213" s="670">
        <v>78000.0</v>
      </c>
      <c r="O213" s="667" t="s">
        <v>75</v>
      </c>
      <c r="P213" s="671">
        <v>80063.0</v>
      </c>
      <c r="Q213" s="678">
        <v>80063.0</v>
      </c>
      <c r="R213" s="670">
        <v>0.0</v>
      </c>
      <c r="S213" s="670">
        <v>0.0</v>
      </c>
      <c r="T213" s="672">
        <f t="shared" si="1"/>
        <v>80063</v>
      </c>
      <c r="U213" s="667" t="s">
        <v>112</v>
      </c>
      <c r="V213" s="669">
        <v>45821.0</v>
      </c>
      <c r="W213" s="669">
        <v>45851.0</v>
      </c>
      <c r="X213" s="667">
        <v>1.0</v>
      </c>
      <c r="Y213" s="667" t="s">
        <v>98</v>
      </c>
      <c r="Z213" s="667" t="s">
        <v>85</v>
      </c>
    </row>
    <row r="214" ht="22.5" customHeight="1">
      <c r="A214" s="665" t="s">
        <v>6554</v>
      </c>
      <c r="B214" s="666">
        <v>45825.0</v>
      </c>
      <c r="C214" s="667">
        <v>11642.0</v>
      </c>
      <c r="D214" s="667"/>
      <c r="E214" s="668" t="s">
        <v>6557</v>
      </c>
      <c r="F214" s="665" t="s">
        <v>4160</v>
      </c>
      <c r="G214" s="668" t="s">
        <v>4161</v>
      </c>
      <c r="H214" s="668" t="s">
        <v>404</v>
      </c>
      <c r="I214" s="668" t="s">
        <v>72</v>
      </c>
      <c r="J214" s="667" t="s">
        <v>26</v>
      </c>
      <c r="K214" s="669">
        <v>45369.0</v>
      </c>
      <c r="L214" s="666">
        <v>45820.0</v>
      </c>
      <c r="M214" s="676">
        <v>45820.0</v>
      </c>
      <c r="N214" s="670">
        <v>0.0</v>
      </c>
      <c r="O214" s="676">
        <v>45840.0</v>
      </c>
      <c r="P214" s="671">
        <v>78007.0</v>
      </c>
      <c r="Q214" s="678">
        <v>78007.0</v>
      </c>
      <c r="R214" s="670">
        <v>0.0</v>
      </c>
      <c r="S214" s="670">
        <v>0.0</v>
      </c>
      <c r="T214" s="672">
        <f t="shared" si="1"/>
        <v>78007</v>
      </c>
      <c r="U214" s="667" t="s">
        <v>112</v>
      </c>
      <c r="V214" s="669">
        <v>45833.0</v>
      </c>
      <c r="W214" s="669">
        <v>45863.0</v>
      </c>
      <c r="X214" s="667">
        <v>1.0</v>
      </c>
      <c r="Y214" s="667" t="s">
        <v>98</v>
      </c>
      <c r="Z214" s="667" t="s">
        <v>85</v>
      </c>
    </row>
    <row r="215" ht="22.5" customHeight="1">
      <c r="A215" s="665" t="s">
        <v>6561</v>
      </c>
      <c r="B215" s="666">
        <v>45825.0</v>
      </c>
      <c r="C215" s="667">
        <v>8771.0</v>
      </c>
      <c r="D215" s="667"/>
      <c r="E215" s="675" t="s">
        <v>2034</v>
      </c>
      <c r="F215" s="665" t="s">
        <v>2035</v>
      </c>
      <c r="G215" s="675" t="s">
        <v>2036</v>
      </c>
      <c r="H215" s="668" t="s">
        <v>485</v>
      </c>
      <c r="I215" s="668" t="s">
        <v>486</v>
      </c>
      <c r="J215" s="667" t="s">
        <v>26</v>
      </c>
      <c r="K215" s="669">
        <v>45028.0</v>
      </c>
      <c r="L215" s="666">
        <v>45820.0</v>
      </c>
      <c r="M215" s="667" t="s">
        <v>75</v>
      </c>
      <c r="N215" s="670">
        <v>0.0</v>
      </c>
      <c r="O215" s="667" t="s">
        <v>75</v>
      </c>
      <c r="P215" s="671">
        <v>78013.0</v>
      </c>
      <c r="Q215" s="678">
        <v>78013.0</v>
      </c>
      <c r="R215" s="670">
        <v>0.0</v>
      </c>
      <c r="S215" s="670">
        <v>0.0</v>
      </c>
      <c r="T215" s="672">
        <f t="shared" si="1"/>
        <v>78013</v>
      </c>
      <c r="U215" s="667" t="s">
        <v>112</v>
      </c>
      <c r="V215" s="669">
        <v>45820.0</v>
      </c>
      <c r="W215" s="669">
        <v>45850.0</v>
      </c>
      <c r="X215" s="667">
        <v>1.0</v>
      </c>
      <c r="Y215" s="667" t="s">
        <v>98</v>
      </c>
      <c r="Z215" s="667" t="s">
        <v>85</v>
      </c>
    </row>
    <row r="216" ht="22.5" customHeight="1">
      <c r="A216" s="665" t="s">
        <v>6573</v>
      </c>
      <c r="B216" s="666">
        <v>45825.0</v>
      </c>
      <c r="C216" s="667">
        <v>1431.0</v>
      </c>
      <c r="D216" s="667"/>
      <c r="E216" s="675" t="s">
        <v>5217</v>
      </c>
      <c r="F216" s="665" t="s">
        <v>353</v>
      </c>
      <c r="G216" s="668" t="s">
        <v>354</v>
      </c>
      <c r="H216" s="668" t="s">
        <v>355</v>
      </c>
      <c r="I216" s="668" t="s">
        <v>235</v>
      </c>
      <c r="J216" s="667" t="s">
        <v>26</v>
      </c>
      <c r="K216" s="669">
        <v>44364.0</v>
      </c>
      <c r="L216" s="666">
        <v>45820.0</v>
      </c>
      <c r="M216" s="667" t="s">
        <v>75</v>
      </c>
      <c r="N216" s="670">
        <v>0.0</v>
      </c>
      <c r="O216" s="667" t="s">
        <v>75</v>
      </c>
      <c r="P216" s="670">
        <v>78000.0</v>
      </c>
      <c r="Q216" s="670">
        <v>78000.0</v>
      </c>
      <c r="R216" s="670">
        <v>0.0</v>
      </c>
      <c r="S216" s="670">
        <v>4400.0</v>
      </c>
      <c r="T216" s="672">
        <f t="shared" si="1"/>
        <v>73600</v>
      </c>
      <c r="U216" s="667" t="s">
        <v>83</v>
      </c>
      <c r="V216" s="669">
        <v>45820.0</v>
      </c>
      <c r="W216" s="669">
        <v>45850.0</v>
      </c>
      <c r="X216" s="667">
        <v>1.0</v>
      </c>
      <c r="Y216" s="667" t="s">
        <v>98</v>
      </c>
      <c r="Z216" s="667" t="s">
        <v>85</v>
      </c>
    </row>
    <row r="217" ht="22.5" customHeight="1">
      <c r="A217" s="665" t="s">
        <v>6580</v>
      </c>
      <c r="B217" s="666">
        <v>45825.0</v>
      </c>
      <c r="C217" s="667">
        <v>2200.0</v>
      </c>
      <c r="D217" s="667"/>
      <c r="E217" s="675" t="s">
        <v>6582</v>
      </c>
      <c r="F217" s="665" t="s">
        <v>78</v>
      </c>
      <c r="G217" s="668" t="s">
        <v>3110</v>
      </c>
      <c r="H217" s="668" t="s">
        <v>199</v>
      </c>
      <c r="I217" s="668" t="s">
        <v>200</v>
      </c>
      <c r="J217" s="667" t="s">
        <v>26</v>
      </c>
      <c r="K217" s="669">
        <v>44432.0</v>
      </c>
      <c r="L217" s="666">
        <v>45820.0</v>
      </c>
      <c r="M217" s="667" t="s">
        <v>75</v>
      </c>
      <c r="N217" s="670">
        <v>78000.0</v>
      </c>
      <c r="O217" s="667" t="s">
        <v>75</v>
      </c>
      <c r="P217" s="671">
        <v>70000.0</v>
      </c>
      <c r="Q217" s="671">
        <v>70000.0</v>
      </c>
      <c r="R217" s="670">
        <v>0.0</v>
      </c>
      <c r="S217" s="670">
        <v>490.0</v>
      </c>
      <c r="T217" s="672">
        <f t="shared" si="1"/>
        <v>69510</v>
      </c>
      <c r="U217" s="667" t="s">
        <v>83</v>
      </c>
      <c r="V217" s="669">
        <v>45828.0</v>
      </c>
      <c r="W217" s="669">
        <v>45858.0</v>
      </c>
      <c r="X217" s="667">
        <v>1.0</v>
      </c>
      <c r="Y217" s="667" t="s">
        <v>98</v>
      </c>
      <c r="Z217" s="667" t="s">
        <v>85</v>
      </c>
    </row>
    <row r="218" ht="22.5" customHeight="1">
      <c r="A218" s="726" t="s">
        <v>6592</v>
      </c>
      <c r="B218" s="727">
        <v>45868.0</v>
      </c>
      <c r="C218" s="728">
        <v>13971.0</v>
      </c>
      <c r="D218" s="728"/>
      <c r="E218" s="729" t="s">
        <v>6308</v>
      </c>
      <c r="F218" s="726" t="s">
        <v>5821</v>
      </c>
      <c r="G218" s="730" t="s">
        <v>5822</v>
      </c>
      <c r="H218" s="730" t="s">
        <v>179</v>
      </c>
      <c r="I218" s="730" t="s">
        <v>177</v>
      </c>
      <c r="J218" s="728" t="s">
        <v>26</v>
      </c>
      <c r="K218" s="731">
        <v>45626.0</v>
      </c>
      <c r="L218" s="727">
        <v>45841.0</v>
      </c>
      <c r="M218" s="728" t="s">
        <v>75</v>
      </c>
      <c r="N218" s="732">
        <v>0.0</v>
      </c>
      <c r="O218" s="728" t="s">
        <v>75</v>
      </c>
      <c r="P218" s="746">
        <v>468074.0</v>
      </c>
      <c r="Q218" s="746">
        <v>390000.0</v>
      </c>
      <c r="R218" s="732">
        <v>0.0</v>
      </c>
      <c r="S218" s="732">
        <v>0.0</v>
      </c>
      <c r="T218" s="735">
        <f t="shared" si="1"/>
        <v>390000</v>
      </c>
      <c r="U218" s="728" t="s">
        <v>112</v>
      </c>
      <c r="V218" s="731">
        <v>45841.0</v>
      </c>
      <c r="W218" s="731">
        <v>46021.0</v>
      </c>
      <c r="X218" s="728">
        <v>6.0</v>
      </c>
      <c r="Y218" s="728" t="s">
        <v>98</v>
      </c>
      <c r="Z218" s="728" t="s">
        <v>85</v>
      </c>
    </row>
    <row r="219" ht="22.5" customHeight="1">
      <c r="A219" s="665" t="s">
        <v>6605</v>
      </c>
      <c r="B219" s="666">
        <v>45825.0</v>
      </c>
      <c r="C219" s="667">
        <v>12449.0</v>
      </c>
      <c r="D219" s="667"/>
      <c r="E219" s="675" t="s">
        <v>4180</v>
      </c>
      <c r="F219" s="665" t="s">
        <v>4181</v>
      </c>
      <c r="G219" s="668" t="s">
        <v>6608</v>
      </c>
      <c r="H219" s="668" t="s">
        <v>284</v>
      </c>
      <c r="I219" s="668" t="s">
        <v>156</v>
      </c>
      <c r="J219" s="667" t="s">
        <v>26</v>
      </c>
      <c r="K219" s="669">
        <v>45455.0</v>
      </c>
      <c r="L219" s="666">
        <v>45821.0</v>
      </c>
      <c r="M219" s="667" t="s">
        <v>75</v>
      </c>
      <c r="N219" s="670">
        <v>78000.0</v>
      </c>
      <c r="O219" s="676">
        <v>45840.0</v>
      </c>
      <c r="P219" s="671">
        <v>200010.0</v>
      </c>
      <c r="Q219" s="724">
        <v>200010.0</v>
      </c>
      <c r="R219" s="670">
        <v>0.0</v>
      </c>
      <c r="S219" s="670">
        <v>0.0</v>
      </c>
      <c r="T219" s="672">
        <f t="shared" si="1"/>
        <v>200010</v>
      </c>
      <c r="U219" s="667" t="s">
        <v>112</v>
      </c>
      <c r="V219" s="669"/>
      <c r="W219" s="669"/>
      <c r="X219" s="667">
        <v>1.0</v>
      </c>
      <c r="Y219" s="667" t="s">
        <v>98</v>
      </c>
      <c r="Z219" s="667" t="s">
        <v>85</v>
      </c>
    </row>
    <row r="220" ht="22.5" customHeight="1">
      <c r="A220" s="665" t="s">
        <v>6615</v>
      </c>
      <c r="B220" s="666">
        <v>45825.0</v>
      </c>
      <c r="C220" s="667">
        <v>919.0</v>
      </c>
      <c r="D220" s="667"/>
      <c r="E220" s="675" t="s">
        <v>2150</v>
      </c>
      <c r="F220" s="665" t="s">
        <v>2151</v>
      </c>
      <c r="G220" s="668" t="s">
        <v>2219</v>
      </c>
      <c r="H220" s="668" t="s">
        <v>2154</v>
      </c>
      <c r="I220" s="668" t="s">
        <v>1766</v>
      </c>
      <c r="J220" s="667" t="s">
        <v>26</v>
      </c>
      <c r="K220" s="669">
        <v>44339.0</v>
      </c>
      <c r="L220" s="666">
        <v>45821.0</v>
      </c>
      <c r="M220" s="667" t="s">
        <v>75</v>
      </c>
      <c r="N220" s="670">
        <v>0.0</v>
      </c>
      <c r="O220" s="667" t="s">
        <v>75</v>
      </c>
      <c r="P220" s="671">
        <v>78037.0</v>
      </c>
      <c r="Q220" s="724">
        <v>78037.0</v>
      </c>
      <c r="R220" s="670">
        <v>0.0</v>
      </c>
      <c r="S220" s="670">
        <v>0.0</v>
      </c>
      <c r="T220" s="672">
        <f t="shared" si="1"/>
        <v>78037</v>
      </c>
      <c r="U220" s="667" t="s">
        <v>112</v>
      </c>
      <c r="V220" s="669">
        <v>45821.0</v>
      </c>
      <c r="W220" s="669">
        <v>45851.0</v>
      </c>
      <c r="X220" s="667">
        <v>1.0</v>
      </c>
      <c r="Y220" s="667" t="s">
        <v>98</v>
      </c>
      <c r="Z220" s="667" t="s">
        <v>85</v>
      </c>
    </row>
    <row r="221" ht="22.5" customHeight="1">
      <c r="A221" s="665" t="s">
        <v>6621</v>
      </c>
      <c r="B221" s="666">
        <v>45826.0</v>
      </c>
      <c r="C221" s="667">
        <v>7858.0</v>
      </c>
      <c r="D221" s="667"/>
      <c r="E221" s="675" t="s">
        <v>6623</v>
      </c>
      <c r="F221" s="665" t="s">
        <v>2208</v>
      </c>
      <c r="G221" s="668" t="s">
        <v>2209</v>
      </c>
      <c r="H221" s="668" t="s">
        <v>601</v>
      </c>
      <c r="I221" s="668" t="s">
        <v>177</v>
      </c>
      <c r="J221" s="667" t="s">
        <v>26</v>
      </c>
      <c r="K221" s="669">
        <v>44917.0</v>
      </c>
      <c r="L221" s="666">
        <v>45821.0</v>
      </c>
      <c r="M221" s="667" t="s">
        <v>75</v>
      </c>
      <c r="N221" s="670">
        <v>0.0</v>
      </c>
      <c r="O221" s="667" t="s">
        <v>75</v>
      </c>
      <c r="P221" s="671">
        <v>78000.0</v>
      </c>
      <c r="Q221" s="671">
        <v>78000.0</v>
      </c>
      <c r="R221" s="670">
        <v>0.0</v>
      </c>
      <c r="S221" s="670">
        <v>546.0</v>
      </c>
      <c r="T221" s="672">
        <f t="shared" si="1"/>
        <v>77454</v>
      </c>
      <c r="U221" s="667" t="s">
        <v>83</v>
      </c>
      <c r="V221" s="669">
        <v>45821.0</v>
      </c>
      <c r="W221" s="669">
        <v>45851.0</v>
      </c>
      <c r="X221" s="667">
        <v>1.0</v>
      </c>
      <c r="Y221" s="667" t="s">
        <v>98</v>
      </c>
      <c r="Z221" s="667" t="s">
        <v>85</v>
      </c>
    </row>
    <row r="222" ht="22.5" customHeight="1">
      <c r="A222" s="774" t="s">
        <v>6631</v>
      </c>
      <c r="B222" s="666">
        <v>45826.0</v>
      </c>
      <c r="C222" s="667">
        <v>8490.0</v>
      </c>
      <c r="D222" s="667"/>
      <c r="E222" s="675" t="s">
        <v>6632</v>
      </c>
      <c r="F222" s="665" t="s">
        <v>2202</v>
      </c>
      <c r="G222" s="668" t="s">
        <v>2203</v>
      </c>
      <c r="H222" s="668" t="s">
        <v>2204</v>
      </c>
      <c r="I222" s="668" t="s">
        <v>124</v>
      </c>
      <c r="J222" s="667" t="s">
        <v>26</v>
      </c>
      <c r="K222" s="669">
        <v>44992.0</v>
      </c>
      <c r="L222" s="666">
        <v>45821.0</v>
      </c>
      <c r="M222" s="667" t="s">
        <v>75</v>
      </c>
      <c r="N222" s="670">
        <v>0.0</v>
      </c>
      <c r="O222" s="667" t="s">
        <v>75</v>
      </c>
      <c r="P222" s="671">
        <v>118025.0</v>
      </c>
      <c r="Q222" s="724">
        <v>118025.0</v>
      </c>
      <c r="R222" s="670">
        <v>0.0</v>
      </c>
      <c r="S222" s="670">
        <v>0.0</v>
      </c>
      <c r="T222" s="672">
        <f t="shared" si="1"/>
        <v>118025</v>
      </c>
      <c r="U222" s="667" t="s">
        <v>112</v>
      </c>
      <c r="V222" s="669">
        <v>45821.0</v>
      </c>
      <c r="W222" s="669">
        <v>45854.0</v>
      </c>
      <c r="X222" s="667">
        <v>1.0</v>
      </c>
      <c r="Y222" s="667" t="s">
        <v>84</v>
      </c>
      <c r="Z222" s="667" t="s">
        <v>85</v>
      </c>
    </row>
    <row r="223" ht="22.5" customHeight="1">
      <c r="A223" s="665" t="s">
        <v>6639</v>
      </c>
      <c r="B223" s="666">
        <v>45826.0</v>
      </c>
      <c r="C223" s="667">
        <v>10964.0</v>
      </c>
      <c r="D223" s="667"/>
      <c r="E223" s="675" t="s">
        <v>1607</v>
      </c>
      <c r="F223" s="665" t="s">
        <v>1608</v>
      </c>
      <c r="G223" s="668" t="s">
        <v>1609</v>
      </c>
      <c r="H223" s="668" t="s">
        <v>601</v>
      </c>
      <c r="I223" s="668" t="s">
        <v>177</v>
      </c>
      <c r="J223" s="667" t="s">
        <v>26</v>
      </c>
      <c r="K223" s="669">
        <v>45295.0</v>
      </c>
      <c r="L223" s="666">
        <v>45821.0</v>
      </c>
      <c r="M223" s="667" t="s">
        <v>75</v>
      </c>
      <c r="N223" s="670">
        <v>0.0</v>
      </c>
      <c r="O223" s="667" t="s">
        <v>75</v>
      </c>
      <c r="P223" s="671">
        <v>78000.0</v>
      </c>
      <c r="Q223" s="671">
        <v>78000.0</v>
      </c>
      <c r="R223" s="670">
        <v>0.0</v>
      </c>
      <c r="S223" s="670">
        <v>546.0</v>
      </c>
      <c r="T223" s="672">
        <f t="shared" si="1"/>
        <v>77454</v>
      </c>
      <c r="U223" s="667" t="s">
        <v>83</v>
      </c>
      <c r="V223" s="669">
        <v>45821.0</v>
      </c>
      <c r="W223" s="669">
        <v>45851.0</v>
      </c>
      <c r="X223" s="667">
        <v>1.0</v>
      </c>
      <c r="Y223" s="667" t="s">
        <v>98</v>
      </c>
      <c r="Z223" s="667" t="s">
        <v>85</v>
      </c>
    </row>
    <row r="224" ht="22.5" customHeight="1">
      <c r="A224" s="665" t="s">
        <v>6644</v>
      </c>
      <c r="B224" s="666">
        <v>45826.0</v>
      </c>
      <c r="C224" s="667">
        <v>8355.0</v>
      </c>
      <c r="D224" s="667"/>
      <c r="E224" s="675" t="s">
        <v>6645</v>
      </c>
      <c r="F224" s="665" t="s">
        <v>3190</v>
      </c>
      <c r="G224" s="668" t="s">
        <v>3191</v>
      </c>
      <c r="H224" s="668" t="s">
        <v>701</v>
      </c>
      <c r="I224" s="668" t="s">
        <v>177</v>
      </c>
      <c r="J224" s="667" t="s">
        <v>26</v>
      </c>
      <c r="K224" s="669">
        <v>44974.0</v>
      </c>
      <c r="L224" s="666">
        <v>45821.0</v>
      </c>
      <c r="M224" s="667" t="s">
        <v>75</v>
      </c>
      <c r="N224" s="670">
        <v>78000.0</v>
      </c>
      <c r="O224" s="676">
        <v>45839.0</v>
      </c>
      <c r="P224" s="671">
        <v>156000.0</v>
      </c>
      <c r="Q224" s="671">
        <v>156000.0</v>
      </c>
      <c r="R224" s="670">
        <v>0.0</v>
      </c>
      <c r="S224" s="670">
        <v>1092.0</v>
      </c>
      <c r="T224" s="672">
        <f t="shared" si="1"/>
        <v>154908</v>
      </c>
      <c r="U224" s="667" t="s">
        <v>83</v>
      </c>
      <c r="V224" s="669">
        <v>45828.0</v>
      </c>
      <c r="W224" s="669">
        <v>45858.0</v>
      </c>
      <c r="X224" s="667">
        <v>1.0</v>
      </c>
      <c r="Y224" s="667" t="s">
        <v>98</v>
      </c>
      <c r="Z224" s="667" t="s">
        <v>85</v>
      </c>
    </row>
    <row r="225" ht="22.5" customHeight="1">
      <c r="A225" s="665" t="s">
        <v>6652</v>
      </c>
      <c r="B225" s="666">
        <v>45826.0</v>
      </c>
      <c r="C225" s="667">
        <v>13501.0</v>
      </c>
      <c r="D225" s="667"/>
      <c r="E225" s="675" t="s">
        <v>6653</v>
      </c>
      <c r="F225" s="665" t="s">
        <v>1399</v>
      </c>
      <c r="G225" s="668" t="s">
        <v>1401</v>
      </c>
      <c r="H225" s="668" t="s">
        <v>830</v>
      </c>
      <c r="I225" s="668" t="s">
        <v>123</v>
      </c>
      <c r="J225" s="667" t="s">
        <v>26</v>
      </c>
      <c r="K225" s="669">
        <v>45571.0</v>
      </c>
      <c r="L225" s="666">
        <v>45821.0</v>
      </c>
      <c r="M225" s="667" t="s">
        <v>75</v>
      </c>
      <c r="N225" s="670">
        <v>0.0</v>
      </c>
      <c r="O225" s="667" t="s">
        <v>75</v>
      </c>
      <c r="P225" s="671">
        <v>118000.0</v>
      </c>
      <c r="Q225" s="671">
        <v>118000.0</v>
      </c>
      <c r="R225" s="670">
        <v>0.0</v>
      </c>
      <c r="S225" s="670">
        <v>826.0</v>
      </c>
      <c r="T225" s="672">
        <f t="shared" si="1"/>
        <v>117174</v>
      </c>
      <c r="U225" s="667" t="s">
        <v>83</v>
      </c>
      <c r="V225" s="669">
        <v>45821.0</v>
      </c>
      <c r="W225" s="669">
        <v>45851.0</v>
      </c>
      <c r="X225" s="667">
        <v>1.0</v>
      </c>
      <c r="Y225" s="667" t="s">
        <v>84</v>
      </c>
      <c r="Z225" s="667" t="s">
        <v>85</v>
      </c>
    </row>
    <row r="226" ht="22.5" customHeight="1">
      <c r="A226" s="665" t="s">
        <v>6660</v>
      </c>
      <c r="B226" s="666">
        <v>45826.0</v>
      </c>
      <c r="C226" s="667">
        <v>8773.0</v>
      </c>
      <c r="D226" s="667"/>
      <c r="E226" s="675" t="s">
        <v>2022</v>
      </c>
      <c r="F226" s="665" t="s">
        <v>2023</v>
      </c>
      <c r="G226" s="668" t="s">
        <v>2024</v>
      </c>
      <c r="H226" s="668" t="s">
        <v>355</v>
      </c>
      <c r="I226" s="668" t="s">
        <v>235</v>
      </c>
      <c r="J226" s="667" t="s">
        <v>26</v>
      </c>
      <c r="K226" s="669">
        <v>45029.0</v>
      </c>
      <c r="L226" s="666">
        <v>45821.0</v>
      </c>
      <c r="M226" s="667" t="s">
        <v>75</v>
      </c>
      <c r="N226" s="670">
        <v>0.0</v>
      </c>
      <c r="O226" s="667" t="s">
        <v>75</v>
      </c>
      <c r="P226" s="671">
        <v>118000.0</v>
      </c>
      <c r="Q226" s="671">
        <v>118000.0</v>
      </c>
      <c r="R226" s="670">
        <v>0.0</v>
      </c>
      <c r="S226" s="670">
        <v>4400.0</v>
      </c>
      <c r="T226" s="672">
        <f t="shared" si="1"/>
        <v>113600</v>
      </c>
      <c r="U226" s="667" t="s">
        <v>83</v>
      </c>
      <c r="V226" s="669">
        <v>45821.0</v>
      </c>
      <c r="W226" s="669">
        <v>45851.0</v>
      </c>
      <c r="X226" s="667">
        <v>1.0</v>
      </c>
      <c r="Y226" s="667" t="s">
        <v>84</v>
      </c>
      <c r="Z226" s="667" t="s">
        <v>85</v>
      </c>
    </row>
    <row r="227" ht="22.5" customHeight="1">
      <c r="A227" s="665" t="s">
        <v>6667</v>
      </c>
      <c r="B227" s="666">
        <v>45826.0</v>
      </c>
      <c r="C227" s="667">
        <v>4808.0</v>
      </c>
      <c r="D227" s="667"/>
      <c r="E227" s="675" t="s">
        <v>3035</v>
      </c>
      <c r="F227" s="665" t="s">
        <v>2860</v>
      </c>
      <c r="G227" s="668" t="s">
        <v>2861</v>
      </c>
      <c r="H227" s="668" t="s">
        <v>234</v>
      </c>
      <c r="I227" s="668" t="s">
        <v>235</v>
      </c>
      <c r="J227" s="667" t="s">
        <v>26</v>
      </c>
      <c r="K227" s="669">
        <v>44618.0</v>
      </c>
      <c r="L227" s="666">
        <v>45821.0</v>
      </c>
      <c r="M227" s="667" t="s">
        <v>75</v>
      </c>
      <c r="N227" s="670">
        <v>0.0</v>
      </c>
      <c r="O227" s="667" t="s">
        <v>75</v>
      </c>
      <c r="P227" s="671">
        <v>78000.0</v>
      </c>
      <c r="Q227" s="671">
        <v>78000.0</v>
      </c>
      <c r="R227" s="670">
        <v>0.0</v>
      </c>
      <c r="S227" s="670">
        <v>546.0</v>
      </c>
      <c r="T227" s="672">
        <f t="shared" si="1"/>
        <v>77454</v>
      </c>
      <c r="U227" s="667" t="s">
        <v>83</v>
      </c>
      <c r="V227" s="669">
        <v>45826.0</v>
      </c>
      <c r="W227" s="669">
        <v>45856.0</v>
      </c>
      <c r="X227" s="667">
        <v>1.0</v>
      </c>
      <c r="Y227" s="667" t="s">
        <v>98</v>
      </c>
      <c r="Z227" s="667" t="s">
        <v>85</v>
      </c>
    </row>
    <row r="228" ht="22.5" customHeight="1">
      <c r="A228" s="665" t="s">
        <v>6671</v>
      </c>
      <c r="B228" s="666">
        <v>45826.0</v>
      </c>
      <c r="C228" s="667">
        <v>3454.0</v>
      </c>
      <c r="D228" s="667"/>
      <c r="E228" s="675" t="s">
        <v>377</v>
      </c>
      <c r="F228" s="665" t="s">
        <v>379</v>
      </c>
      <c r="G228" s="668" t="s">
        <v>381</v>
      </c>
      <c r="H228" s="668" t="s">
        <v>217</v>
      </c>
      <c r="I228" s="668" t="s">
        <v>177</v>
      </c>
      <c r="J228" s="667" t="s">
        <v>26</v>
      </c>
      <c r="K228" s="669">
        <v>44528.0</v>
      </c>
      <c r="L228" s="666">
        <v>45821.0</v>
      </c>
      <c r="M228" s="667" t="s">
        <v>75</v>
      </c>
      <c r="N228" s="670">
        <v>78000.0</v>
      </c>
      <c r="O228" s="667" t="s">
        <v>75</v>
      </c>
      <c r="P228" s="671">
        <v>80000.0</v>
      </c>
      <c r="Q228" s="671">
        <v>80000.0</v>
      </c>
      <c r="R228" s="670">
        <v>0.0</v>
      </c>
      <c r="S228" s="670">
        <v>560.0</v>
      </c>
      <c r="T228" s="672">
        <f t="shared" si="1"/>
        <v>79440</v>
      </c>
      <c r="U228" s="667" t="s">
        <v>83</v>
      </c>
      <c r="V228" s="669">
        <v>45821.0</v>
      </c>
      <c r="W228" s="669">
        <v>45851.0</v>
      </c>
      <c r="X228" s="667">
        <v>1.0</v>
      </c>
      <c r="Y228" s="667" t="s">
        <v>98</v>
      </c>
      <c r="Z228" s="667" t="s">
        <v>85</v>
      </c>
    </row>
    <row r="229" ht="22.5" customHeight="1">
      <c r="A229" s="665" t="s">
        <v>6677</v>
      </c>
      <c r="B229" s="666">
        <v>45826.0</v>
      </c>
      <c r="C229" s="667">
        <v>6926.0</v>
      </c>
      <c r="D229" s="667"/>
      <c r="E229" s="675" t="s">
        <v>981</v>
      </c>
      <c r="F229" s="665" t="s">
        <v>545</v>
      </c>
      <c r="G229" s="668" t="s">
        <v>3282</v>
      </c>
      <c r="H229" s="668" t="s">
        <v>355</v>
      </c>
      <c r="I229" s="668" t="s">
        <v>235</v>
      </c>
      <c r="J229" s="667" t="s">
        <v>26</v>
      </c>
      <c r="K229" s="669">
        <v>44816.0</v>
      </c>
      <c r="L229" s="666">
        <v>45821.0</v>
      </c>
      <c r="M229" s="667" t="s">
        <v>75</v>
      </c>
      <c r="N229" s="670">
        <v>0.0</v>
      </c>
      <c r="O229" s="667" t="s">
        <v>75</v>
      </c>
      <c r="P229" s="671">
        <v>78002.0</v>
      </c>
      <c r="Q229" s="724">
        <v>78002.0</v>
      </c>
      <c r="R229" s="670">
        <v>0.0</v>
      </c>
      <c r="S229" s="670">
        <v>0.0</v>
      </c>
      <c r="T229" s="672">
        <f t="shared" si="1"/>
        <v>78002</v>
      </c>
      <c r="U229" s="667" t="s">
        <v>112</v>
      </c>
      <c r="V229" s="669">
        <v>45821.0</v>
      </c>
      <c r="W229" s="669">
        <v>45852.0</v>
      </c>
      <c r="X229" s="667">
        <v>1.0</v>
      </c>
      <c r="Y229" s="667" t="s">
        <v>98</v>
      </c>
      <c r="Z229" s="667" t="s">
        <v>85</v>
      </c>
    </row>
    <row r="230" ht="22.5" customHeight="1">
      <c r="A230" s="665" t="s">
        <v>6682</v>
      </c>
      <c r="B230" s="666">
        <v>45826.0</v>
      </c>
      <c r="C230" s="667">
        <v>8139.0</v>
      </c>
      <c r="D230" s="667"/>
      <c r="E230" s="675" t="s">
        <v>897</v>
      </c>
      <c r="F230" s="665" t="s">
        <v>3239</v>
      </c>
      <c r="G230" s="668" t="s">
        <v>4290</v>
      </c>
      <c r="H230" s="668" t="s">
        <v>2902</v>
      </c>
      <c r="I230" s="668" t="s">
        <v>108</v>
      </c>
      <c r="J230" s="667" t="s">
        <v>26</v>
      </c>
      <c r="K230" s="669">
        <v>44950.0</v>
      </c>
      <c r="L230" s="666">
        <v>45821.0</v>
      </c>
      <c r="M230" s="667" t="s">
        <v>75</v>
      </c>
      <c r="N230" s="670">
        <v>78000.0</v>
      </c>
      <c r="O230" s="667" t="s">
        <v>75</v>
      </c>
      <c r="P230" s="671">
        <v>156000.0</v>
      </c>
      <c r="Q230" s="671">
        <v>156000.0</v>
      </c>
      <c r="R230" s="670">
        <v>0.0</v>
      </c>
      <c r="S230" s="670">
        <v>4440.0</v>
      </c>
      <c r="T230" s="672">
        <f t="shared" si="1"/>
        <v>151560</v>
      </c>
      <c r="U230" s="667" t="s">
        <v>83</v>
      </c>
      <c r="V230" s="669">
        <v>45821.0</v>
      </c>
      <c r="W230" s="669">
        <v>45851.0</v>
      </c>
      <c r="X230" s="667">
        <v>1.0</v>
      </c>
      <c r="Y230" s="667" t="s">
        <v>98</v>
      </c>
      <c r="Z230" s="667" t="s">
        <v>85</v>
      </c>
    </row>
    <row r="231" ht="22.5" customHeight="1">
      <c r="A231" s="665" t="s">
        <v>6690</v>
      </c>
      <c r="B231" s="666">
        <v>45826.0</v>
      </c>
      <c r="C231" s="667">
        <v>8139.0</v>
      </c>
      <c r="D231" s="667"/>
      <c r="E231" s="675" t="s">
        <v>856</v>
      </c>
      <c r="F231" s="665" t="s">
        <v>3239</v>
      </c>
      <c r="G231" s="668" t="s">
        <v>3240</v>
      </c>
      <c r="H231" s="668" t="s">
        <v>2902</v>
      </c>
      <c r="I231" s="668" t="s">
        <v>108</v>
      </c>
      <c r="J231" s="667" t="s">
        <v>26</v>
      </c>
      <c r="K231" s="669">
        <v>44950.0</v>
      </c>
      <c r="L231" s="666">
        <v>45821.0</v>
      </c>
      <c r="M231" s="667" t="s">
        <v>75</v>
      </c>
      <c r="N231" s="670">
        <v>78000.0</v>
      </c>
      <c r="O231" s="667" t="s">
        <v>75</v>
      </c>
      <c r="P231" s="671">
        <v>0.0</v>
      </c>
      <c r="Q231" s="671">
        <v>0.0</v>
      </c>
      <c r="R231" s="670">
        <v>0.0</v>
      </c>
      <c r="S231" s="670">
        <v>0.0</v>
      </c>
      <c r="T231" s="672">
        <f t="shared" si="1"/>
        <v>0</v>
      </c>
      <c r="U231" s="667" t="s">
        <v>283</v>
      </c>
      <c r="V231" s="669">
        <v>45821.0</v>
      </c>
      <c r="W231" s="669">
        <v>45851.0</v>
      </c>
      <c r="X231" s="667">
        <v>1.0</v>
      </c>
      <c r="Y231" s="667" t="s">
        <v>98</v>
      </c>
      <c r="Z231" s="667" t="s">
        <v>85</v>
      </c>
    </row>
    <row r="232" ht="22.5" customHeight="1">
      <c r="A232" s="665" t="s">
        <v>6697</v>
      </c>
      <c r="B232" s="666">
        <v>45826.0</v>
      </c>
      <c r="C232" s="667">
        <v>9459.0</v>
      </c>
      <c r="D232" s="667"/>
      <c r="E232" s="675" t="s">
        <v>706</v>
      </c>
      <c r="F232" s="665" t="s">
        <v>708</v>
      </c>
      <c r="G232" s="668" t="s">
        <v>709</v>
      </c>
      <c r="H232" s="668" t="s">
        <v>227</v>
      </c>
      <c r="I232" s="668" t="s">
        <v>102</v>
      </c>
      <c r="J232" s="667" t="s">
        <v>26</v>
      </c>
      <c r="K232" s="669">
        <v>45110.0</v>
      </c>
      <c r="L232" s="666">
        <v>45821.0</v>
      </c>
      <c r="M232" s="667" t="s">
        <v>75</v>
      </c>
      <c r="N232" s="670">
        <v>0.0</v>
      </c>
      <c r="O232" s="667" t="s">
        <v>75</v>
      </c>
      <c r="P232" s="671">
        <v>118000.0</v>
      </c>
      <c r="Q232" s="671">
        <v>118000.0</v>
      </c>
      <c r="R232" s="670">
        <v>0.0</v>
      </c>
      <c r="S232" s="670">
        <v>4440.0</v>
      </c>
      <c r="T232" s="672">
        <f t="shared" si="1"/>
        <v>113560</v>
      </c>
      <c r="U232" s="667" t="s">
        <v>83</v>
      </c>
      <c r="V232" s="669">
        <v>45821.0</v>
      </c>
      <c r="W232" s="669">
        <v>45851.0</v>
      </c>
      <c r="X232" s="667">
        <v>1.0</v>
      </c>
      <c r="Y232" s="667" t="s">
        <v>84</v>
      </c>
      <c r="Z232" s="667" t="s">
        <v>85</v>
      </c>
    </row>
    <row r="233" ht="22.5" customHeight="1">
      <c r="A233" s="665" t="s">
        <v>6704</v>
      </c>
      <c r="B233" s="666">
        <v>45826.0</v>
      </c>
      <c r="C233" s="667">
        <v>376.0</v>
      </c>
      <c r="D233" s="667"/>
      <c r="E233" s="675" t="s">
        <v>2200</v>
      </c>
      <c r="F233" s="665" t="s">
        <v>2057</v>
      </c>
      <c r="G233" s="668" t="s">
        <v>2059</v>
      </c>
      <c r="H233" s="668" t="s">
        <v>1136</v>
      </c>
      <c r="I233" s="668" t="s">
        <v>1137</v>
      </c>
      <c r="J233" s="667" t="s">
        <v>26</v>
      </c>
      <c r="K233" s="669">
        <v>44307.0</v>
      </c>
      <c r="L233" s="666">
        <v>45821.0</v>
      </c>
      <c r="M233" s="667" t="s">
        <v>75</v>
      </c>
      <c r="N233" s="670">
        <v>0.0</v>
      </c>
      <c r="O233" s="667" t="s">
        <v>75</v>
      </c>
      <c r="P233" s="671">
        <v>78024.0</v>
      </c>
      <c r="Q233" s="724">
        <v>78024.0</v>
      </c>
      <c r="R233" s="670">
        <v>0.0</v>
      </c>
      <c r="S233" s="670">
        <v>0.0</v>
      </c>
      <c r="T233" s="672">
        <f t="shared" si="1"/>
        <v>78024</v>
      </c>
      <c r="U233" s="667" t="s">
        <v>112</v>
      </c>
      <c r="V233" s="669">
        <v>45821.0</v>
      </c>
      <c r="W233" s="669">
        <v>45852.0</v>
      </c>
      <c r="X233" s="667">
        <v>1.0</v>
      </c>
      <c r="Y233" s="667" t="s">
        <v>98</v>
      </c>
      <c r="Z233" s="667" t="s">
        <v>85</v>
      </c>
    </row>
    <row r="234" ht="22.5" customHeight="1">
      <c r="A234" s="665" t="s">
        <v>6711</v>
      </c>
      <c r="B234" s="666">
        <v>45826.0</v>
      </c>
      <c r="C234" s="667">
        <v>4867.0</v>
      </c>
      <c r="D234" s="667"/>
      <c r="E234" s="675" t="s">
        <v>2756</v>
      </c>
      <c r="F234" s="665" t="s">
        <v>2758</v>
      </c>
      <c r="G234" s="668" t="s">
        <v>2759</v>
      </c>
      <c r="H234" s="668" t="s">
        <v>194</v>
      </c>
      <c r="I234" s="668" t="s">
        <v>177</v>
      </c>
      <c r="J234" s="667" t="s">
        <v>26</v>
      </c>
      <c r="K234" s="676">
        <v>44623.0</v>
      </c>
      <c r="L234" s="666">
        <v>45821.0</v>
      </c>
      <c r="M234" s="667" t="s">
        <v>75</v>
      </c>
      <c r="N234" s="670">
        <v>0.0</v>
      </c>
      <c r="O234" s="667" t="s">
        <v>75</v>
      </c>
      <c r="P234" s="671">
        <v>78000.0</v>
      </c>
      <c r="Q234" s="671">
        <v>78000.0</v>
      </c>
      <c r="R234" s="670">
        <v>0.0</v>
      </c>
      <c r="S234" s="670">
        <v>546.0</v>
      </c>
      <c r="T234" s="672">
        <f t="shared" si="1"/>
        <v>77454</v>
      </c>
      <c r="U234" s="667" t="s">
        <v>83</v>
      </c>
      <c r="V234" s="669">
        <v>45821.0</v>
      </c>
      <c r="W234" s="669">
        <v>45851.0</v>
      </c>
      <c r="X234" s="667">
        <v>1.0</v>
      </c>
      <c r="Y234" s="667" t="s">
        <v>98</v>
      </c>
      <c r="Z234" s="667" t="s">
        <v>85</v>
      </c>
    </row>
    <row r="235" ht="22.5" customHeight="1">
      <c r="A235" s="665" t="s">
        <v>6719</v>
      </c>
      <c r="B235" s="666">
        <v>45826.0</v>
      </c>
      <c r="C235" s="667">
        <v>9941.0</v>
      </c>
      <c r="D235" s="667"/>
      <c r="E235" s="675" t="s">
        <v>458</v>
      </c>
      <c r="F235" s="665" t="s">
        <v>459</v>
      </c>
      <c r="G235" s="668" t="s">
        <v>460</v>
      </c>
      <c r="H235" s="668" t="s">
        <v>528</v>
      </c>
      <c r="I235" s="668" t="s">
        <v>200</v>
      </c>
      <c r="J235" s="667" t="s">
        <v>26</v>
      </c>
      <c r="K235" s="669">
        <v>45165.0</v>
      </c>
      <c r="L235" s="666">
        <v>45821.0</v>
      </c>
      <c r="M235" s="667" t="s">
        <v>75</v>
      </c>
      <c r="N235" s="670">
        <v>78000.0</v>
      </c>
      <c r="O235" s="667" t="s">
        <v>75</v>
      </c>
      <c r="P235" s="671">
        <v>100004.0</v>
      </c>
      <c r="Q235" s="724">
        <v>100004.0</v>
      </c>
      <c r="R235" s="670">
        <v>0.0</v>
      </c>
      <c r="S235" s="670">
        <v>0.0</v>
      </c>
      <c r="T235" s="672">
        <f t="shared" si="1"/>
        <v>100004</v>
      </c>
      <c r="U235" s="667" t="s">
        <v>112</v>
      </c>
      <c r="V235" s="669">
        <v>45821.0</v>
      </c>
      <c r="W235" s="669">
        <v>45852.0</v>
      </c>
      <c r="X235" s="667">
        <v>1.0</v>
      </c>
      <c r="Y235" s="667" t="s">
        <v>98</v>
      </c>
      <c r="Z235" s="667" t="s">
        <v>85</v>
      </c>
    </row>
    <row r="236" ht="22.5" customHeight="1">
      <c r="A236" s="665" t="s">
        <v>6725</v>
      </c>
      <c r="B236" s="666">
        <v>45826.0</v>
      </c>
      <c r="C236" s="667">
        <v>12472.0</v>
      </c>
      <c r="D236" s="667"/>
      <c r="E236" s="675" t="s">
        <v>3002</v>
      </c>
      <c r="F236" s="665" t="s">
        <v>3004</v>
      </c>
      <c r="G236" s="668" t="s">
        <v>3006</v>
      </c>
      <c r="H236" s="668" t="s">
        <v>3008</v>
      </c>
      <c r="I236" s="668" t="s">
        <v>3011</v>
      </c>
      <c r="J236" s="667" t="s">
        <v>26</v>
      </c>
      <c r="K236" s="669">
        <v>45459.0</v>
      </c>
      <c r="L236" s="666">
        <v>45821.0</v>
      </c>
      <c r="M236" s="667" t="s">
        <v>75</v>
      </c>
      <c r="N236" s="670">
        <v>78000.0</v>
      </c>
      <c r="O236" s="667" t="s">
        <v>75</v>
      </c>
      <c r="P236" s="671">
        <v>80000.0</v>
      </c>
      <c r="Q236" s="671">
        <v>80000.0</v>
      </c>
      <c r="R236" s="670">
        <v>0.0</v>
      </c>
      <c r="S236" s="670">
        <v>560.0</v>
      </c>
      <c r="T236" s="672">
        <f t="shared" si="1"/>
        <v>79440</v>
      </c>
      <c r="U236" s="667" t="s">
        <v>83</v>
      </c>
      <c r="V236" s="669">
        <v>45821.0</v>
      </c>
      <c r="W236" s="669">
        <v>45851.0</v>
      </c>
      <c r="X236" s="667">
        <v>1.0</v>
      </c>
      <c r="Y236" s="667" t="s">
        <v>98</v>
      </c>
      <c r="Z236" s="667" t="s">
        <v>85</v>
      </c>
    </row>
    <row r="237" ht="22.5" customHeight="1">
      <c r="A237" s="665" t="s">
        <v>6732</v>
      </c>
      <c r="B237" s="666">
        <v>45826.0</v>
      </c>
      <c r="C237" s="667">
        <v>5653.0</v>
      </c>
      <c r="D237" s="667"/>
      <c r="E237" s="675" t="s">
        <v>3218</v>
      </c>
      <c r="F237" s="665" t="s">
        <v>3219</v>
      </c>
      <c r="G237" s="668" t="s">
        <v>3220</v>
      </c>
      <c r="H237" s="668" t="s">
        <v>1295</v>
      </c>
      <c r="I237" s="668" t="s">
        <v>1296</v>
      </c>
      <c r="J237" s="667" t="s">
        <v>26</v>
      </c>
      <c r="K237" s="669">
        <v>44688.0</v>
      </c>
      <c r="L237" s="666">
        <v>45821.0</v>
      </c>
      <c r="M237" s="667" t="s">
        <v>75</v>
      </c>
      <c r="N237" s="670">
        <v>78000.0</v>
      </c>
      <c r="O237" s="667" t="s">
        <v>75</v>
      </c>
      <c r="P237" s="671">
        <v>156000.0</v>
      </c>
      <c r="Q237" s="671">
        <v>156000.0</v>
      </c>
      <c r="R237" s="670">
        <v>0.0</v>
      </c>
      <c r="S237" s="670">
        <v>4400.0</v>
      </c>
      <c r="T237" s="672">
        <f t="shared" si="1"/>
        <v>151600</v>
      </c>
      <c r="U237" s="667" t="s">
        <v>83</v>
      </c>
      <c r="V237" s="669">
        <v>45821.0</v>
      </c>
      <c r="W237" s="669">
        <v>45873.0</v>
      </c>
      <c r="X237" s="667">
        <v>1.0</v>
      </c>
      <c r="Y237" s="667" t="s">
        <v>98</v>
      </c>
      <c r="Z237" s="667" t="s">
        <v>85</v>
      </c>
    </row>
    <row r="238" ht="22.5" customHeight="1">
      <c r="A238" s="665" t="s">
        <v>6736</v>
      </c>
      <c r="B238" s="666">
        <v>45826.0</v>
      </c>
      <c r="C238" s="667">
        <v>5653.0</v>
      </c>
      <c r="D238" s="667"/>
      <c r="E238" s="675" t="s">
        <v>3218</v>
      </c>
      <c r="F238" s="665" t="s">
        <v>3219</v>
      </c>
      <c r="G238" s="668" t="s">
        <v>3228</v>
      </c>
      <c r="H238" s="668" t="s">
        <v>1295</v>
      </c>
      <c r="I238" s="668" t="s">
        <v>1296</v>
      </c>
      <c r="J238" s="667" t="s">
        <v>26</v>
      </c>
      <c r="K238" s="669">
        <v>44688.0</v>
      </c>
      <c r="L238" s="666">
        <v>45821.0</v>
      </c>
      <c r="M238" s="667" t="s">
        <v>75</v>
      </c>
      <c r="N238" s="670">
        <v>78000.0</v>
      </c>
      <c r="O238" s="667" t="s">
        <v>75</v>
      </c>
      <c r="P238" s="671">
        <v>0.0</v>
      </c>
      <c r="Q238" s="671">
        <v>0.0</v>
      </c>
      <c r="R238" s="670">
        <v>0.0</v>
      </c>
      <c r="S238" s="670">
        <v>0.0</v>
      </c>
      <c r="T238" s="672">
        <f t="shared" si="1"/>
        <v>0</v>
      </c>
      <c r="U238" s="667" t="s">
        <v>283</v>
      </c>
      <c r="V238" s="669">
        <v>45821.0</v>
      </c>
      <c r="W238" s="669">
        <v>45862.0</v>
      </c>
      <c r="X238" s="667">
        <v>1.0</v>
      </c>
      <c r="Y238" s="667" t="s">
        <v>98</v>
      </c>
      <c r="Z238" s="667" t="s">
        <v>85</v>
      </c>
    </row>
    <row r="239" ht="22.5" customHeight="1">
      <c r="A239" s="665" t="s">
        <v>6745</v>
      </c>
      <c r="B239" s="666">
        <v>45826.0</v>
      </c>
      <c r="C239" s="667">
        <v>7427.0</v>
      </c>
      <c r="D239" s="667"/>
      <c r="E239" s="675" t="s">
        <v>6124</v>
      </c>
      <c r="F239" s="665" t="s">
        <v>2330</v>
      </c>
      <c r="G239" s="668" t="s">
        <v>2332</v>
      </c>
      <c r="H239" s="668" t="s">
        <v>1295</v>
      </c>
      <c r="I239" s="668" t="s">
        <v>1296</v>
      </c>
      <c r="J239" s="667" t="s">
        <v>26</v>
      </c>
      <c r="K239" s="669">
        <v>44866.0</v>
      </c>
      <c r="L239" s="666">
        <v>45821.0</v>
      </c>
      <c r="M239" s="667" t="s">
        <v>75</v>
      </c>
      <c r="N239" s="670">
        <v>0.0</v>
      </c>
      <c r="O239" s="667" t="s">
        <v>75</v>
      </c>
      <c r="P239" s="671">
        <v>78000.0</v>
      </c>
      <c r="Q239" s="671">
        <v>78000.0</v>
      </c>
      <c r="R239" s="670">
        <v>0.0</v>
      </c>
      <c r="S239" s="670">
        <v>4440.0</v>
      </c>
      <c r="T239" s="672">
        <f t="shared" si="1"/>
        <v>73560</v>
      </c>
      <c r="U239" s="667" t="s">
        <v>83</v>
      </c>
      <c r="V239" s="669">
        <v>45821.0</v>
      </c>
      <c r="W239" s="669">
        <v>45852.0</v>
      </c>
      <c r="X239" s="667">
        <v>1.0</v>
      </c>
      <c r="Y239" s="667" t="s">
        <v>98</v>
      </c>
      <c r="Z239" s="667" t="s">
        <v>85</v>
      </c>
    </row>
    <row r="240" ht="22.5" customHeight="1">
      <c r="A240" s="665" t="s">
        <v>6752</v>
      </c>
      <c r="B240" s="666">
        <v>45826.0</v>
      </c>
      <c r="C240" s="667">
        <v>376.0</v>
      </c>
      <c r="D240" s="667"/>
      <c r="E240" s="675" t="s">
        <v>2200</v>
      </c>
      <c r="F240" s="665" t="s">
        <v>2057</v>
      </c>
      <c r="G240" s="668" t="s">
        <v>2059</v>
      </c>
      <c r="H240" s="668" t="s">
        <v>1136</v>
      </c>
      <c r="I240" s="668" t="s">
        <v>1137</v>
      </c>
      <c r="J240" s="667" t="s">
        <v>26</v>
      </c>
      <c r="K240" s="669">
        <v>44307.0</v>
      </c>
      <c r="L240" s="666">
        <v>45821.0</v>
      </c>
      <c r="M240" s="667" t="s">
        <v>75</v>
      </c>
      <c r="N240" s="670">
        <v>0.0</v>
      </c>
      <c r="O240" s="667" t="s">
        <v>201</v>
      </c>
      <c r="P240" s="671">
        <v>78023.0</v>
      </c>
      <c r="Q240" s="724">
        <v>78023.0</v>
      </c>
      <c r="R240" s="670">
        <v>0.0</v>
      </c>
      <c r="S240" s="670">
        <v>0.0</v>
      </c>
      <c r="T240" s="672">
        <f t="shared" si="1"/>
        <v>78023</v>
      </c>
      <c r="U240" s="667" t="s">
        <v>112</v>
      </c>
      <c r="V240" s="669">
        <v>45821.0</v>
      </c>
      <c r="W240" s="669">
        <v>45852.0</v>
      </c>
      <c r="X240" s="667">
        <v>1.0</v>
      </c>
      <c r="Y240" s="667" t="s">
        <v>98</v>
      </c>
      <c r="Z240" s="667" t="s">
        <v>85</v>
      </c>
    </row>
    <row r="241" ht="22.5" customHeight="1">
      <c r="A241" s="665" t="s">
        <v>6766</v>
      </c>
      <c r="B241" s="666">
        <v>45826.0</v>
      </c>
      <c r="C241" s="667">
        <v>6336.0</v>
      </c>
      <c r="D241" s="667"/>
      <c r="E241" s="675" t="s">
        <v>5750</v>
      </c>
      <c r="F241" s="665" t="s">
        <v>2692</v>
      </c>
      <c r="G241" s="668" t="s">
        <v>2693</v>
      </c>
      <c r="H241" s="668" t="s">
        <v>2694</v>
      </c>
      <c r="I241" s="668" t="s">
        <v>124</v>
      </c>
      <c r="J241" s="667" t="s">
        <v>26</v>
      </c>
      <c r="K241" s="669">
        <v>44759.0</v>
      </c>
      <c r="L241" s="666">
        <v>45821.0</v>
      </c>
      <c r="M241" s="667" t="s">
        <v>75</v>
      </c>
      <c r="N241" s="670">
        <v>0.0</v>
      </c>
      <c r="O241" s="667" t="s">
        <v>75</v>
      </c>
      <c r="P241" s="671">
        <v>118000.0</v>
      </c>
      <c r="Q241" s="671">
        <v>118000.0</v>
      </c>
      <c r="R241" s="670">
        <v>0.0</v>
      </c>
      <c r="S241" s="670">
        <v>4400.0</v>
      </c>
      <c r="T241" s="672">
        <f t="shared" si="1"/>
        <v>113600</v>
      </c>
      <c r="U241" s="667" t="s">
        <v>83</v>
      </c>
      <c r="V241" s="669">
        <v>45821.0</v>
      </c>
      <c r="W241" s="669">
        <v>45852.0</v>
      </c>
      <c r="X241" s="667">
        <v>1.0</v>
      </c>
      <c r="Y241" s="667" t="s">
        <v>84</v>
      </c>
      <c r="Z241" s="667" t="s">
        <v>85</v>
      </c>
    </row>
    <row r="242" ht="22.5" customHeight="1">
      <c r="A242" s="665" t="s">
        <v>6775</v>
      </c>
      <c r="B242" s="666">
        <v>45826.0</v>
      </c>
      <c r="C242" s="667">
        <v>5080.0</v>
      </c>
      <c r="D242" s="667"/>
      <c r="E242" s="675" t="s">
        <v>433</v>
      </c>
      <c r="F242" s="665" t="s">
        <v>287</v>
      </c>
      <c r="G242" s="668" t="s">
        <v>2297</v>
      </c>
      <c r="H242" s="668" t="s">
        <v>913</v>
      </c>
      <c r="I242" s="668" t="s">
        <v>156</v>
      </c>
      <c r="J242" s="667" t="s">
        <v>26</v>
      </c>
      <c r="K242" s="669">
        <v>44636.0</v>
      </c>
      <c r="L242" s="666">
        <v>45821.0</v>
      </c>
      <c r="M242" s="667" t="s">
        <v>75</v>
      </c>
      <c r="N242" s="670">
        <v>78000.0</v>
      </c>
      <c r="O242" s="667" t="s">
        <v>75</v>
      </c>
      <c r="P242" s="671">
        <v>160000.0</v>
      </c>
      <c r="Q242" s="671">
        <v>160000.0</v>
      </c>
      <c r="R242" s="670">
        <v>0.0</v>
      </c>
      <c r="S242" s="670">
        <v>1120.0</v>
      </c>
      <c r="T242" s="672">
        <f t="shared" si="1"/>
        <v>158880</v>
      </c>
      <c r="U242" s="667" t="s">
        <v>83</v>
      </c>
      <c r="V242" s="669">
        <v>45821.0</v>
      </c>
      <c r="W242" s="669">
        <v>45875.0</v>
      </c>
      <c r="X242" s="667">
        <v>1.0</v>
      </c>
      <c r="Y242" s="667" t="s">
        <v>98</v>
      </c>
      <c r="Z242" s="667" t="s">
        <v>85</v>
      </c>
    </row>
    <row r="243" ht="22.5" customHeight="1">
      <c r="A243" s="665" t="s">
        <v>6784</v>
      </c>
      <c r="B243" s="666">
        <v>45826.0</v>
      </c>
      <c r="C243" s="667">
        <v>5080.0</v>
      </c>
      <c r="D243" s="667"/>
      <c r="E243" s="675" t="s">
        <v>433</v>
      </c>
      <c r="F243" s="665" t="s">
        <v>287</v>
      </c>
      <c r="G243" s="668" t="s">
        <v>290</v>
      </c>
      <c r="H243" s="668" t="s">
        <v>913</v>
      </c>
      <c r="I243" s="668" t="s">
        <v>156</v>
      </c>
      <c r="J243" s="667" t="s">
        <v>26</v>
      </c>
      <c r="K243" s="669">
        <v>44636.0</v>
      </c>
      <c r="L243" s="666">
        <v>45821.0</v>
      </c>
      <c r="M243" s="667" t="s">
        <v>75</v>
      </c>
      <c r="N243" s="670">
        <v>78000.0</v>
      </c>
      <c r="O243" s="667" t="s">
        <v>75</v>
      </c>
      <c r="P243" s="671">
        <v>0.0</v>
      </c>
      <c r="Q243" s="671">
        <v>0.0</v>
      </c>
      <c r="R243" s="670">
        <v>0.0</v>
      </c>
      <c r="S243" s="670">
        <v>0.0</v>
      </c>
      <c r="T243" s="672">
        <f t="shared" si="1"/>
        <v>0</v>
      </c>
      <c r="U243" s="667" t="s">
        <v>283</v>
      </c>
      <c r="V243" s="669">
        <v>45821.0</v>
      </c>
      <c r="W243" s="669">
        <v>45872.0</v>
      </c>
      <c r="X243" s="667">
        <v>1.0</v>
      </c>
      <c r="Y243" s="667" t="s">
        <v>98</v>
      </c>
      <c r="Z243" s="667" t="s">
        <v>85</v>
      </c>
    </row>
    <row r="244" ht="22.5" customHeight="1">
      <c r="A244" s="665" t="s">
        <v>6791</v>
      </c>
      <c r="B244" s="666">
        <v>45826.0</v>
      </c>
      <c r="C244" s="667">
        <v>3007.0</v>
      </c>
      <c r="D244" s="667"/>
      <c r="E244" s="675" t="s">
        <v>2407</v>
      </c>
      <c r="F244" s="665" t="s">
        <v>2408</v>
      </c>
      <c r="G244" s="668" t="s">
        <v>2410</v>
      </c>
      <c r="H244" s="668" t="s">
        <v>634</v>
      </c>
      <c r="I244" s="668" t="s">
        <v>235</v>
      </c>
      <c r="J244" s="667" t="s">
        <v>26</v>
      </c>
      <c r="K244" s="669">
        <v>44493.0</v>
      </c>
      <c r="L244" s="666">
        <v>45821.0</v>
      </c>
      <c r="M244" s="667" t="s">
        <v>75</v>
      </c>
      <c r="N244" s="670">
        <v>0.0</v>
      </c>
      <c r="O244" s="676">
        <v>45827.0</v>
      </c>
      <c r="P244" s="671">
        <v>78035.0</v>
      </c>
      <c r="Q244" s="724">
        <v>78035.0</v>
      </c>
      <c r="R244" s="670">
        <v>0.0</v>
      </c>
      <c r="S244" s="670">
        <v>0.0</v>
      </c>
      <c r="T244" s="672">
        <f t="shared" si="1"/>
        <v>78035</v>
      </c>
      <c r="U244" s="667" t="s">
        <v>112</v>
      </c>
      <c r="V244" s="669">
        <v>45827.0</v>
      </c>
      <c r="W244" s="669">
        <v>45857.0</v>
      </c>
      <c r="X244" s="667">
        <v>1.0</v>
      </c>
      <c r="Y244" s="667" t="s">
        <v>98</v>
      </c>
      <c r="Z244" s="667" t="s">
        <v>85</v>
      </c>
    </row>
    <row r="245" ht="22.5" customHeight="1">
      <c r="A245" s="665" t="s">
        <v>6797</v>
      </c>
      <c r="B245" s="666">
        <v>45826.0</v>
      </c>
      <c r="C245" s="667">
        <v>7820.0</v>
      </c>
      <c r="D245" s="667"/>
      <c r="E245" s="675" t="s">
        <v>4639</v>
      </c>
      <c r="F245" s="665" t="s">
        <v>2866</v>
      </c>
      <c r="G245" s="668" t="s">
        <v>4640</v>
      </c>
      <c r="H245" s="668" t="s">
        <v>404</v>
      </c>
      <c r="I245" s="668" t="s">
        <v>72</v>
      </c>
      <c r="J245" s="667" t="s">
        <v>26</v>
      </c>
      <c r="K245" s="669">
        <v>44912.0</v>
      </c>
      <c r="L245" s="666">
        <v>45821.0</v>
      </c>
      <c r="M245" s="667" t="s">
        <v>75</v>
      </c>
      <c r="N245" s="670">
        <v>0.0</v>
      </c>
      <c r="O245" s="667" t="s">
        <v>75</v>
      </c>
      <c r="P245" s="671">
        <v>78000.0</v>
      </c>
      <c r="Q245" s="671">
        <v>78000.0</v>
      </c>
      <c r="R245" s="670">
        <v>0.0</v>
      </c>
      <c r="S245" s="670">
        <v>4440.0</v>
      </c>
      <c r="T245" s="672">
        <f t="shared" si="1"/>
        <v>73560</v>
      </c>
      <c r="U245" s="667" t="s">
        <v>83</v>
      </c>
      <c r="V245" s="669">
        <v>45821.0</v>
      </c>
      <c r="W245" s="669">
        <v>45852.0</v>
      </c>
      <c r="X245" s="667">
        <v>1.0</v>
      </c>
      <c r="Y245" s="667" t="s">
        <v>98</v>
      </c>
      <c r="Z245" s="667" t="s">
        <v>85</v>
      </c>
    </row>
    <row r="246" ht="22.5" customHeight="1">
      <c r="A246" s="665" t="s">
        <v>6809</v>
      </c>
      <c r="B246" s="666">
        <v>45826.0</v>
      </c>
      <c r="C246" s="824">
        <v>3860.0</v>
      </c>
      <c r="D246" s="667"/>
      <c r="E246" s="668" t="s">
        <v>2708</v>
      </c>
      <c r="F246" s="665" t="s">
        <v>2709</v>
      </c>
      <c r="G246" s="668" t="s">
        <v>2720</v>
      </c>
      <c r="H246" s="668" t="s">
        <v>2711</v>
      </c>
      <c r="I246" s="668" t="s">
        <v>156</v>
      </c>
      <c r="J246" s="667" t="s">
        <v>26</v>
      </c>
      <c r="K246" s="669">
        <v>44556.0</v>
      </c>
      <c r="L246" s="666">
        <v>45821.0</v>
      </c>
      <c r="M246" s="667" t="s">
        <v>75</v>
      </c>
      <c r="N246" s="670">
        <v>0.0</v>
      </c>
      <c r="O246" s="667" t="s">
        <v>75</v>
      </c>
      <c r="P246" s="671">
        <v>78000.0</v>
      </c>
      <c r="Q246" s="671">
        <v>78000.0</v>
      </c>
      <c r="R246" s="670">
        <v>0.0</v>
      </c>
      <c r="S246" s="670">
        <v>4400.0</v>
      </c>
      <c r="T246" s="672">
        <f t="shared" si="1"/>
        <v>73600</v>
      </c>
      <c r="U246" s="667" t="s">
        <v>83</v>
      </c>
      <c r="V246" s="669">
        <v>45821.0</v>
      </c>
      <c r="W246" s="669">
        <v>45852.0</v>
      </c>
      <c r="X246" s="667">
        <v>1.0</v>
      </c>
      <c r="Y246" s="667" t="s">
        <v>98</v>
      </c>
      <c r="Z246" s="667" t="s">
        <v>85</v>
      </c>
    </row>
    <row r="247" ht="22.5" customHeight="1">
      <c r="A247" s="665" t="s">
        <v>6817</v>
      </c>
      <c r="B247" s="666">
        <v>45826.0</v>
      </c>
      <c r="C247" s="667">
        <v>11823.0</v>
      </c>
      <c r="D247" s="667"/>
      <c r="E247" s="675" t="s">
        <v>6819</v>
      </c>
      <c r="F247" s="665" t="s">
        <v>2635</v>
      </c>
      <c r="G247" s="814" t="s">
        <v>2636</v>
      </c>
      <c r="H247" s="668" t="s">
        <v>404</v>
      </c>
      <c r="I247" s="668" t="s">
        <v>72</v>
      </c>
      <c r="J247" s="667" t="s">
        <v>26</v>
      </c>
      <c r="K247" s="669">
        <v>45390.0</v>
      </c>
      <c r="L247" s="666">
        <v>45821.0</v>
      </c>
      <c r="M247" s="667" t="s">
        <v>75</v>
      </c>
      <c r="N247" s="670">
        <v>78000.0</v>
      </c>
      <c r="O247" s="676">
        <v>45830.0</v>
      </c>
      <c r="P247" s="671">
        <v>78027.0</v>
      </c>
      <c r="Q247" s="724">
        <v>78000.0</v>
      </c>
      <c r="R247" s="670">
        <v>0.0</v>
      </c>
      <c r="S247" s="670">
        <v>0.0</v>
      </c>
      <c r="T247" s="672">
        <f t="shared" si="1"/>
        <v>78000</v>
      </c>
      <c r="U247" s="667" t="s">
        <v>112</v>
      </c>
      <c r="V247" s="669"/>
      <c r="W247" s="669"/>
      <c r="X247" s="667">
        <v>1.0</v>
      </c>
      <c r="Y247" s="667" t="s">
        <v>98</v>
      </c>
      <c r="Z247" s="667" t="s">
        <v>85</v>
      </c>
    </row>
    <row r="248" ht="22.5" customHeight="1">
      <c r="A248" s="665" t="s">
        <v>6824</v>
      </c>
      <c r="B248" s="666">
        <v>45826.0</v>
      </c>
      <c r="C248" s="667">
        <v>11295.0</v>
      </c>
      <c r="D248" s="667"/>
      <c r="E248" s="675" t="s">
        <v>2837</v>
      </c>
      <c r="F248" s="665" t="s">
        <v>2651</v>
      </c>
      <c r="G248" s="668" t="s">
        <v>2652</v>
      </c>
      <c r="H248" s="668" t="s">
        <v>404</v>
      </c>
      <c r="I248" s="668" t="s">
        <v>72</v>
      </c>
      <c r="J248" s="667" t="s">
        <v>26</v>
      </c>
      <c r="K248" s="669">
        <v>45330.0</v>
      </c>
      <c r="L248" s="666">
        <v>45821.0</v>
      </c>
      <c r="M248" s="667" t="s">
        <v>75</v>
      </c>
      <c r="N248" s="670">
        <v>78000.0</v>
      </c>
      <c r="O248" s="676">
        <v>45836.0</v>
      </c>
      <c r="P248" s="671">
        <v>80021.0</v>
      </c>
      <c r="Q248" s="724">
        <v>80021.0</v>
      </c>
      <c r="R248" s="670">
        <v>0.0</v>
      </c>
      <c r="S248" s="670">
        <v>0.0</v>
      </c>
      <c r="T248" s="672">
        <f t="shared" si="1"/>
        <v>80021</v>
      </c>
      <c r="U248" s="667" t="s">
        <v>112</v>
      </c>
      <c r="V248" s="669">
        <v>45825.0</v>
      </c>
      <c r="W248" s="669">
        <v>45855.0</v>
      </c>
      <c r="X248" s="667">
        <v>1.0</v>
      </c>
      <c r="Y248" s="667" t="s">
        <v>98</v>
      </c>
      <c r="Z248" s="667" t="s">
        <v>85</v>
      </c>
    </row>
    <row r="249" ht="22.5" customHeight="1">
      <c r="A249" s="665" t="s">
        <v>6831</v>
      </c>
      <c r="B249" s="666">
        <v>45826.0</v>
      </c>
      <c r="C249" s="667">
        <v>11051.0</v>
      </c>
      <c r="D249" s="667"/>
      <c r="E249" s="675" t="s">
        <v>3166</v>
      </c>
      <c r="F249" s="665" t="s">
        <v>3168</v>
      </c>
      <c r="G249" s="668" t="s">
        <v>3169</v>
      </c>
      <c r="H249" s="668" t="s">
        <v>601</v>
      </c>
      <c r="I249" s="668" t="s">
        <v>177</v>
      </c>
      <c r="J249" s="667" t="s">
        <v>26</v>
      </c>
      <c r="K249" s="669">
        <v>45305.0</v>
      </c>
      <c r="L249" s="666">
        <v>45821.0</v>
      </c>
      <c r="M249" s="667" t="s">
        <v>75</v>
      </c>
      <c r="N249" s="670">
        <v>78000.0</v>
      </c>
      <c r="O249" s="676">
        <v>45828.0</v>
      </c>
      <c r="P249" s="671">
        <v>75065.0</v>
      </c>
      <c r="Q249" s="724">
        <v>75000.0</v>
      </c>
      <c r="R249" s="670">
        <v>0.0</v>
      </c>
      <c r="S249" s="670">
        <v>0.0</v>
      </c>
      <c r="T249" s="672">
        <f t="shared" si="1"/>
        <v>75000</v>
      </c>
      <c r="U249" s="667" t="s">
        <v>112</v>
      </c>
      <c r="V249" s="669">
        <v>45828.0</v>
      </c>
      <c r="W249" s="669">
        <v>45859.0</v>
      </c>
      <c r="X249" s="667">
        <v>1.0</v>
      </c>
      <c r="Y249" s="667" t="s">
        <v>98</v>
      </c>
      <c r="Z249" s="667" t="s">
        <v>85</v>
      </c>
    </row>
    <row r="250" ht="22.5" customHeight="1">
      <c r="A250" s="665" t="s">
        <v>6839</v>
      </c>
      <c r="B250" s="666">
        <v>45826.0</v>
      </c>
      <c r="C250" s="667">
        <v>2581.0</v>
      </c>
      <c r="D250" s="667"/>
      <c r="E250" s="675" t="s">
        <v>2364</v>
      </c>
      <c r="F250" s="665" t="s">
        <v>2366</v>
      </c>
      <c r="G250" s="668" t="s">
        <v>2367</v>
      </c>
      <c r="H250" s="668" t="s">
        <v>355</v>
      </c>
      <c r="I250" s="668" t="s">
        <v>235</v>
      </c>
      <c r="J250" s="667" t="s">
        <v>26</v>
      </c>
      <c r="K250" s="669">
        <v>44459.0</v>
      </c>
      <c r="L250" s="666">
        <v>45821.0</v>
      </c>
      <c r="M250" s="667" t="s">
        <v>75</v>
      </c>
      <c r="N250" s="670">
        <v>0.0</v>
      </c>
      <c r="O250" s="667" t="s">
        <v>75</v>
      </c>
      <c r="P250" s="671">
        <v>78083.0</v>
      </c>
      <c r="Q250" s="724">
        <v>78083.0</v>
      </c>
      <c r="R250" s="670">
        <v>0.0</v>
      </c>
      <c r="S250" s="670">
        <v>0.0</v>
      </c>
      <c r="T250" s="672">
        <f t="shared" si="1"/>
        <v>78083</v>
      </c>
      <c r="U250" s="667" t="s">
        <v>112</v>
      </c>
      <c r="V250" s="669">
        <v>45821.0</v>
      </c>
      <c r="W250" s="669">
        <v>45855.0</v>
      </c>
      <c r="X250" s="667">
        <v>1.0</v>
      </c>
      <c r="Y250" s="667" t="s">
        <v>98</v>
      </c>
      <c r="Z250" s="667" t="s">
        <v>85</v>
      </c>
    </row>
    <row r="251" ht="22.5" customHeight="1">
      <c r="A251" s="665" t="s">
        <v>6850</v>
      </c>
      <c r="B251" s="666">
        <v>45826.0</v>
      </c>
      <c r="C251" s="824">
        <v>12931.0</v>
      </c>
      <c r="D251" s="667"/>
      <c r="E251" s="668" t="s">
        <v>6551</v>
      </c>
      <c r="F251" s="665" t="s">
        <v>853</v>
      </c>
      <c r="G251" s="668" t="s">
        <v>854</v>
      </c>
      <c r="H251" s="668" t="s">
        <v>121</v>
      </c>
      <c r="I251" s="668" t="s">
        <v>123</v>
      </c>
      <c r="J251" s="667" t="s">
        <v>1558</v>
      </c>
      <c r="K251" s="669">
        <v>45505.0</v>
      </c>
      <c r="L251" s="666">
        <v>45821.0</v>
      </c>
      <c r="M251" s="667" t="s">
        <v>75</v>
      </c>
      <c r="N251" s="670">
        <v>0.0</v>
      </c>
      <c r="O251" s="676">
        <v>45832.0</v>
      </c>
      <c r="P251" s="671">
        <v>78000.0</v>
      </c>
      <c r="Q251" s="671">
        <v>78000.0</v>
      </c>
      <c r="R251" s="670">
        <v>0.0</v>
      </c>
      <c r="S251" s="670">
        <v>546.0</v>
      </c>
      <c r="T251" s="672">
        <f t="shared" si="1"/>
        <v>77454</v>
      </c>
      <c r="U251" s="667" t="s">
        <v>83</v>
      </c>
      <c r="V251" s="669">
        <v>45849.0</v>
      </c>
      <c r="W251" s="669">
        <v>45879.0</v>
      </c>
      <c r="X251" s="667">
        <v>1.0</v>
      </c>
      <c r="Y251" s="667" t="s">
        <v>98</v>
      </c>
      <c r="Z251" s="667" t="s">
        <v>85</v>
      </c>
    </row>
    <row r="252" ht="22.5" customHeight="1">
      <c r="A252" s="665" t="s">
        <v>6857</v>
      </c>
      <c r="B252" s="666">
        <v>45826.0</v>
      </c>
      <c r="C252" s="667">
        <v>14051.0</v>
      </c>
      <c r="D252" s="667"/>
      <c r="E252" s="675" t="s">
        <v>3257</v>
      </c>
      <c r="F252" s="665" t="s">
        <v>2186</v>
      </c>
      <c r="G252" s="668" t="s">
        <v>2187</v>
      </c>
      <c r="H252" s="668" t="s">
        <v>2188</v>
      </c>
      <c r="I252" s="668" t="s">
        <v>2189</v>
      </c>
      <c r="J252" s="667" t="s">
        <v>26</v>
      </c>
      <c r="K252" s="669">
        <v>45633.0</v>
      </c>
      <c r="L252" s="666">
        <v>45821.0</v>
      </c>
      <c r="M252" s="667" t="s">
        <v>75</v>
      </c>
      <c r="N252" s="670">
        <v>78000.0</v>
      </c>
      <c r="O252" s="676">
        <v>45831.0</v>
      </c>
      <c r="P252" s="671">
        <v>100000.0</v>
      </c>
      <c r="Q252" s="671">
        <v>100000.0</v>
      </c>
      <c r="R252" s="670">
        <v>0.0</v>
      </c>
      <c r="S252" s="670">
        <v>4400.0</v>
      </c>
      <c r="T252" s="672">
        <f t="shared" si="1"/>
        <v>95600</v>
      </c>
      <c r="U252" s="667" t="s">
        <v>83</v>
      </c>
      <c r="V252" s="669">
        <v>45831.0</v>
      </c>
      <c r="W252" s="669">
        <v>45864.0</v>
      </c>
      <c r="X252" s="667">
        <v>1.0</v>
      </c>
      <c r="Y252" s="667" t="s">
        <v>98</v>
      </c>
      <c r="Z252" s="667" t="s">
        <v>85</v>
      </c>
    </row>
    <row r="253" ht="22.5" customHeight="1">
      <c r="A253" s="665" t="s">
        <v>6861</v>
      </c>
      <c r="B253" s="666">
        <v>45826.0</v>
      </c>
      <c r="C253" s="667">
        <v>9603.0</v>
      </c>
      <c r="D253" s="667"/>
      <c r="E253" s="675" t="s">
        <v>6864</v>
      </c>
      <c r="F253" s="665" t="s">
        <v>6865</v>
      </c>
      <c r="G253" s="668" t="s">
        <v>6867</v>
      </c>
      <c r="H253" s="668" t="s">
        <v>70</v>
      </c>
      <c r="I253" s="668" t="s">
        <v>72</v>
      </c>
      <c r="J253" s="667" t="s">
        <v>26</v>
      </c>
      <c r="K253" s="669">
        <v>45122.0</v>
      </c>
      <c r="L253" s="666">
        <v>45821.0</v>
      </c>
      <c r="M253" s="667" t="s">
        <v>75</v>
      </c>
      <c r="N253" s="670">
        <v>0.0</v>
      </c>
      <c r="O253" s="676">
        <v>45826.0</v>
      </c>
      <c r="P253" s="671">
        <v>2596036.0</v>
      </c>
      <c r="Q253" s="724">
        <v>2596036.0</v>
      </c>
      <c r="R253" s="670">
        <v>236000.0</v>
      </c>
      <c r="S253" s="670">
        <v>0.0</v>
      </c>
      <c r="T253" s="672">
        <f t="shared" si="1"/>
        <v>2596036</v>
      </c>
      <c r="U253" s="667" t="s">
        <v>112</v>
      </c>
      <c r="V253" s="669">
        <v>45826.0</v>
      </c>
      <c r="W253" s="669">
        <v>46576.0</v>
      </c>
      <c r="X253" s="667">
        <v>24.0</v>
      </c>
      <c r="Y253" s="667" t="s">
        <v>84</v>
      </c>
      <c r="Z253" s="667" t="s">
        <v>85</v>
      </c>
    </row>
    <row r="254" ht="22.5" customHeight="1">
      <c r="A254" s="665" t="s">
        <v>6871</v>
      </c>
      <c r="B254" s="666">
        <v>45832.0</v>
      </c>
      <c r="C254" s="667">
        <v>4723.0</v>
      </c>
      <c r="D254" s="667"/>
      <c r="E254" s="675" t="s">
        <v>1073</v>
      </c>
      <c r="F254" s="665" t="s">
        <v>1074</v>
      </c>
      <c r="G254" s="668" t="s">
        <v>3575</v>
      </c>
      <c r="H254" s="668" t="s">
        <v>217</v>
      </c>
      <c r="I254" s="668" t="s">
        <v>177</v>
      </c>
      <c r="J254" s="667" t="s">
        <v>26</v>
      </c>
      <c r="K254" s="669">
        <v>44611.0</v>
      </c>
      <c r="L254" s="666">
        <v>45831.0</v>
      </c>
      <c r="M254" s="676">
        <v>45821.0</v>
      </c>
      <c r="N254" s="670">
        <v>0.0</v>
      </c>
      <c r="O254" s="667" t="s">
        <v>75</v>
      </c>
      <c r="P254" s="671">
        <v>78057.0</v>
      </c>
      <c r="Q254" s="724">
        <v>78000.0</v>
      </c>
      <c r="R254" s="670">
        <v>0.0</v>
      </c>
      <c r="S254" s="670">
        <v>0.0</v>
      </c>
      <c r="T254" s="672">
        <f t="shared" si="1"/>
        <v>78000</v>
      </c>
      <c r="U254" s="667" t="s">
        <v>112</v>
      </c>
      <c r="V254" s="669">
        <v>45831.0</v>
      </c>
      <c r="W254" s="669">
        <v>45864.0</v>
      </c>
      <c r="X254" s="667">
        <v>1.0</v>
      </c>
      <c r="Y254" s="667" t="s">
        <v>98</v>
      </c>
      <c r="Z254" s="667" t="s">
        <v>85</v>
      </c>
    </row>
    <row r="255" ht="22.5" customHeight="1">
      <c r="A255" s="665" t="s">
        <v>6876</v>
      </c>
      <c r="B255" s="666">
        <v>45840.0</v>
      </c>
      <c r="C255" s="667">
        <v>6207.0</v>
      </c>
      <c r="D255" s="667"/>
      <c r="E255" s="675" t="s">
        <v>3898</v>
      </c>
      <c r="F255" s="665" t="s">
        <v>3821</v>
      </c>
      <c r="G255" s="668" t="s">
        <v>3822</v>
      </c>
      <c r="H255" s="668" t="s">
        <v>70</v>
      </c>
      <c r="I255" s="668" t="s">
        <v>72</v>
      </c>
      <c r="J255" s="667" t="s">
        <v>26</v>
      </c>
      <c r="K255" s="669">
        <v>44745.0</v>
      </c>
      <c r="L255" s="666">
        <v>45821.0</v>
      </c>
      <c r="M255" s="667" t="s">
        <v>75</v>
      </c>
      <c r="N255" s="670">
        <v>78000.0</v>
      </c>
      <c r="O255" s="667" t="s">
        <v>75</v>
      </c>
      <c r="P255" s="671">
        <v>80000.0</v>
      </c>
      <c r="Q255" s="671">
        <v>80000.0</v>
      </c>
      <c r="R255" s="670">
        <v>0.0</v>
      </c>
      <c r="S255" s="670">
        <v>4440.0</v>
      </c>
      <c r="T255" s="672">
        <f t="shared" si="1"/>
        <v>75560</v>
      </c>
      <c r="U255" s="667" t="s">
        <v>83</v>
      </c>
      <c r="V255" s="669">
        <v>45809.0</v>
      </c>
      <c r="W255" s="669">
        <v>45839.0</v>
      </c>
      <c r="X255" s="667">
        <v>1.0</v>
      </c>
      <c r="Y255" s="667" t="s">
        <v>98</v>
      </c>
      <c r="Z255" s="667" t="s">
        <v>85</v>
      </c>
    </row>
    <row r="256" ht="22.5" customHeight="1">
      <c r="A256" s="665" t="s">
        <v>6882</v>
      </c>
      <c r="B256" s="666">
        <v>45860.0</v>
      </c>
      <c r="C256" s="667">
        <v>8355.0</v>
      </c>
      <c r="D256" s="667"/>
      <c r="E256" s="675" t="s">
        <v>6645</v>
      </c>
      <c r="F256" s="665" t="s">
        <v>3190</v>
      </c>
      <c r="G256" s="668" t="s">
        <v>3533</v>
      </c>
      <c r="H256" s="668" t="s">
        <v>701</v>
      </c>
      <c r="I256" s="668" t="s">
        <v>177</v>
      </c>
      <c r="J256" s="667" t="s">
        <v>26</v>
      </c>
      <c r="K256" s="669">
        <v>44974.0</v>
      </c>
      <c r="L256" s="666">
        <v>45821.0</v>
      </c>
      <c r="M256" s="667" t="s">
        <v>75</v>
      </c>
      <c r="N256" s="670">
        <v>78000.0</v>
      </c>
      <c r="O256" s="676">
        <v>45839.0</v>
      </c>
      <c r="P256" s="671">
        <v>0.0</v>
      </c>
      <c r="Q256" s="671">
        <v>0.0</v>
      </c>
      <c r="R256" s="670">
        <v>0.0</v>
      </c>
      <c r="S256" s="670">
        <v>0.0</v>
      </c>
      <c r="T256" s="672">
        <f t="shared" si="1"/>
        <v>0</v>
      </c>
      <c r="U256" s="667" t="s">
        <v>283</v>
      </c>
      <c r="V256" s="669">
        <v>45833.0</v>
      </c>
      <c r="W256" s="669">
        <v>45863.0</v>
      </c>
      <c r="X256" s="667">
        <v>1.0</v>
      </c>
      <c r="Y256" s="667" t="s">
        <v>98</v>
      </c>
      <c r="Z256" s="667" t="s">
        <v>85</v>
      </c>
    </row>
    <row r="257" ht="22.5" customHeight="1">
      <c r="A257" s="726" t="s">
        <v>6888</v>
      </c>
      <c r="B257" s="727">
        <v>45862.0</v>
      </c>
      <c r="C257" s="728">
        <v>4382.0</v>
      </c>
      <c r="D257" s="728"/>
      <c r="E257" s="730" t="s">
        <v>3636</v>
      </c>
      <c r="F257" s="726" t="s">
        <v>3637</v>
      </c>
      <c r="G257" s="730" t="s">
        <v>3638</v>
      </c>
      <c r="H257" s="730" t="s">
        <v>315</v>
      </c>
      <c r="I257" s="730" t="s">
        <v>177</v>
      </c>
      <c r="J257" s="728" t="s">
        <v>26</v>
      </c>
      <c r="K257" s="731">
        <v>44587.0</v>
      </c>
      <c r="L257" s="727">
        <v>45821.0</v>
      </c>
      <c r="M257" s="728" t="s">
        <v>75</v>
      </c>
      <c r="N257" s="732">
        <v>0.0</v>
      </c>
      <c r="O257" s="733">
        <v>45839.0</v>
      </c>
      <c r="P257" s="746">
        <v>78064.0</v>
      </c>
      <c r="Q257" s="746">
        <v>78064.0</v>
      </c>
      <c r="R257" s="732">
        <v>0.0</v>
      </c>
      <c r="S257" s="732">
        <v>0.0</v>
      </c>
      <c r="T257" s="735">
        <f t="shared" si="1"/>
        <v>78064</v>
      </c>
      <c r="U257" s="728" t="s">
        <v>112</v>
      </c>
      <c r="V257" s="731">
        <v>45830.0</v>
      </c>
      <c r="W257" s="731">
        <v>45860.0</v>
      </c>
      <c r="X257" s="728">
        <v>1.0</v>
      </c>
      <c r="Y257" s="728" t="s">
        <v>98</v>
      </c>
      <c r="Z257" s="728" t="s">
        <v>85</v>
      </c>
    </row>
    <row r="258" ht="22.5" customHeight="1">
      <c r="A258" s="726" t="s">
        <v>6900</v>
      </c>
      <c r="B258" s="727">
        <v>45853.0</v>
      </c>
      <c r="C258" s="728">
        <v>2481.0</v>
      </c>
      <c r="D258" s="728"/>
      <c r="E258" s="729" t="s">
        <v>769</v>
      </c>
      <c r="F258" s="726" t="s">
        <v>6904</v>
      </c>
      <c r="G258" s="730" t="s">
        <v>771</v>
      </c>
      <c r="H258" s="730" t="s">
        <v>772</v>
      </c>
      <c r="I258" s="730" t="s">
        <v>156</v>
      </c>
      <c r="J258" s="728" t="s">
        <v>26</v>
      </c>
      <c r="K258" s="731">
        <v>44451.0</v>
      </c>
      <c r="L258" s="727">
        <v>45834.0</v>
      </c>
      <c r="M258" s="733">
        <v>45822.0</v>
      </c>
      <c r="N258" s="732">
        <v>0.0</v>
      </c>
      <c r="O258" s="728" t="s">
        <v>75</v>
      </c>
      <c r="P258" s="746">
        <v>78000.0</v>
      </c>
      <c r="Q258" s="825">
        <v>78000.0</v>
      </c>
      <c r="R258" s="732">
        <v>0.0</v>
      </c>
      <c r="S258" s="732">
        <v>0.0</v>
      </c>
      <c r="T258" s="735">
        <f t="shared" si="1"/>
        <v>78000</v>
      </c>
      <c r="U258" s="728" t="s">
        <v>112</v>
      </c>
      <c r="V258" s="731">
        <v>45819.0</v>
      </c>
      <c r="W258" s="731">
        <v>45849.0</v>
      </c>
      <c r="X258" s="728">
        <v>1.0</v>
      </c>
      <c r="Y258" s="728" t="s">
        <v>98</v>
      </c>
      <c r="Z258" s="728" t="s">
        <v>85</v>
      </c>
    </row>
    <row r="259" ht="22.5" customHeight="1">
      <c r="A259" s="665" t="s">
        <v>6908</v>
      </c>
      <c r="B259" s="666">
        <v>45831.0</v>
      </c>
      <c r="C259" s="667">
        <v>6628.0</v>
      </c>
      <c r="D259" s="667"/>
      <c r="E259" s="668" t="s">
        <v>371</v>
      </c>
      <c r="F259" s="665" t="s">
        <v>95</v>
      </c>
      <c r="G259" s="668" t="s">
        <v>96</v>
      </c>
      <c r="H259" s="668" t="s">
        <v>99</v>
      </c>
      <c r="I259" s="668" t="s">
        <v>101</v>
      </c>
      <c r="J259" s="667" t="s">
        <v>26</v>
      </c>
      <c r="K259" s="669">
        <v>44787.0</v>
      </c>
      <c r="L259" s="666">
        <v>45828.0</v>
      </c>
      <c r="M259" s="676">
        <v>45823.0</v>
      </c>
      <c r="N259" s="670">
        <v>0.0</v>
      </c>
      <c r="O259" s="676">
        <v>45832.0</v>
      </c>
      <c r="P259" s="671">
        <v>78080.0</v>
      </c>
      <c r="Q259" s="740">
        <v>78025.0</v>
      </c>
      <c r="R259" s="670">
        <v>0.0</v>
      </c>
      <c r="S259" s="670">
        <v>0.0</v>
      </c>
      <c r="T259" s="672">
        <f t="shared" si="1"/>
        <v>78025</v>
      </c>
      <c r="U259" s="667" t="s">
        <v>112</v>
      </c>
      <c r="V259" s="669">
        <v>45839.0</v>
      </c>
      <c r="W259" s="669">
        <v>45869.0</v>
      </c>
      <c r="X259" s="667">
        <v>1.0</v>
      </c>
      <c r="Y259" s="667" t="s">
        <v>98</v>
      </c>
      <c r="Z259" s="667" t="s">
        <v>85</v>
      </c>
    </row>
    <row r="260" ht="22.5" customHeight="1">
      <c r="A260" s="665" t="s">
        <v>6912</v>
      </c>
      <c r="B260" s="666">
        <v>45826.0</v>
      </c>
      <c r="C260" s="667">
        <v>1183.0</v>
      </c>
      <c r="D260" s="667"/>
      <c r="E260" s="675" t="s">
        <v>3378</v>
      </c>
      <c r="F260" s="665" t="s">
        <v>2941</v>
      </c>
      <c r="G260" s="668" t="s">
        <v>2942</v>
      </c>
      <c r="H260" s="668" t="s">
        <v>122</v>
      </c>
      <c r="I260" s="668" t="s">
        <v>124</v>
      </c>
      <c r="J260" s="667" t="s">
        <v>26</v>
      </c>
      <c r="K260" s="669">
        <v>44350.0</v>
      </c>
      <c r="L260" s="666">
        <v>45825.0</v>
      </c>
      <c r="M260" s="667" t="s">
        <v>75</v>
      </c>
      <c r="N260" s="670">
        <v>78000.0</v>
      </c>
      <c r="O260" s="667" t="s">
        <v>75</v>
      </c>
      <c r="P260" s="671">
        <v>100000.0</v>
      </c>
      <c r="Q260" s="671">
        <v>100000.0</v>
      </c>
      <c r="R260" s="670">
        <v>0.0</v>
      </c>
      <c r="S260" s="670">
        <v>2000.0</v>
      </c>
      <c r="T260" s="672">
        <f t="shared" si="1"/>
        <v>98000</v>
      </c>
      <c r="U260" s="667" t="s">
        <v>83</v>
      </c>
      <c r="V260" s="669">
        <v>45825.0</v>
      </c>
      <c r="W260" s="669">
        <v>45864.0</v>
      </c>
      <c r="X260" s="667">
        <v>1.0</v>
      </c>
      <c r="Y260" s="667" t="s">
        <v>98</v>
      </c>
      <c r="Z260" s="667" t="s">
        <v>85</v>
      </c>
    </row>
    <row r="261" ht="22.5" customHeight="1">
      <c r="A261" s="665" t="s">
        <v>6925</v>
      </c>
      <c r="B261" s="666">
        <v>45826.0</v>
      </c>
      <c r="C261" s="667">
        <v>1183.0</v>
      </c>
      <c r="D261" s="667"/>
      <c r="E261" s="675" t="s">
        <v>3378</v>
      </c>
      <c r="F261" s="665" t="s">
        <v>2941</v>
      </c>
      <c r="G261" s="668" t="s">
        <v>2942</v>
      </c>
      <c r="H261" s="668" t="s">
        <v>122</v>
      </c>
      <c r="I261" s="668" t="s">
        <v>124</v>
      </c>
      <c r="J261" s="667" t="s">
        <v>26</v>
      </c>
      <c r="K261" s="669">
        <v>44350.0</v>
      </c>
      <c r="L261" s="666">
        <v>45825.0</v>
      </c>
      <c r="M261" s="667" t="s">
        <v>75</v>
      </c>
      <c r="N261" s="670">
        <v>78000.0</v>
      </c>
      <c r="O261" s="667" t="s">
        <v>75</v>
      </c>
      <c r="P261" s="671">
        <v>80000.0</v>
      </c>
      <c r="Q261" s="671">
        <v>80000.0</v>
      </c>
      <c r="R261" s="670">
        <v>0.0</v>
      </c>
      <c r="S261" s="670">
        <v>1600.0</v>
      </c>
      <c r="T261" s="672">
        <f t="shared" si="1"/>
        <v>78400</v>
      </c>
      <c r="U261" s="667" t="s">
        <v>83</v>
      </c>
      <c r="V261" s="669">
        <v>45825.0</v>
      </c>
      <c r="W261" s="669">
        <v>45894.0</v>
      </c>
      <c r="X261" s="667">
        <v>1.0</v>
      </c>
      <c r="Y261" s="667" t="s">
        <v>98</v>
      </c>
      <c r="Z261" s="667" t="s">
        <v>85</v>
      </c>
    </row>
    <row r="262" ht="22.5" customHeight="1">
      <c r="A262" s="689" t="s">
        <v>6931</v>
      </c>
      <c r="B262" s="666">
        <v>45826.0</v>
      </c>
      <c r="C262" s="667">
        <v>15525.0</v>
      </c>
      <c r="D262" s="667"/>
      <c r="E262" s="675" t="s">
        <v>6933</v>
      </c>
      <c r="F262" s="665" t="s">
        <v>6935</v>
      </c>
      <c r="G262" s="668" t="s">
        <v>6937</v>
      </c>
      <c r="H262" s="668" t="s">
        <v>243</v>
      </c>
      <c r="I262" s="668" t="s">
        <v>123</v>
      </c>
      <c r="J262" s="667" t="s">
        <v>26</v>
      </c>
      <c r="K262" s="669">
        <v>45821.0</v>
      </c>
      <c r="L262" s="666">
        <v>45826.0</v>
      </c>
      <c r="M262" s="667" t="s">
        <v>75</v>
      </c>
      <c r="N262" s="670">
        <v>0.0</v>
      </c>
      <c r="O262" s="667" t="s">
        <v>75</v>
      </c>
      <c r="P262" s="671">
        <v>1298097.0</v>
      </c>
      <c r="Q262" s="724">
        <v>1298097.0</v>
      </c>
      <c r="R262" s="670">
        <v>118000.0</v>
      </c>
      <c r="S262" s="670">
        <v>0.0</v>
      </c>
      <c r="T262" s="672">
        <f t="shared" si="1"/>
        <v>1298097</v>
      </c>
      <c r="U262" s="667" t="s">
        <v>112</v>
      </c>
      <c r="V262" s="669">
        <v>45826.0</v>
      </c>
      <c r="W262" s="669">
        <v>46195.0</v>
      </c>
      <c r="X262" s="667">
        <v>12.0</v>
      </c>
      <c r="Y262" s="667" t="s">
        <v>84</v>
      </c>
      <c r="Z262" s="667" t="s">
        <v>221</v>
      </c>
    </row>
    <row r="263" ht="22.5" customHeight="1">
      <c r="A263" s="665" t="s">
        <v>6941</v>
      </c>
      <c r="B263" s="666">
        <v>45826.0</v>
      </c>
      <c r="C263" s="667">
        <v>15525.0</v>
      </c>
      <c r="D263" s="667"/>
      <c r="E263" s="668" t="s">
        <v>6942</v>
      </c>
      <c r="F263" s="665" t="s">
        <v>6935</v>
      </c>
      <c r="G263" s="668" t="s">
        <v>6937</v>
      </c>
      <c r="H263" s="668" t="s">
        <v>243</v>
      </c>
      <c r="I263" s="668" t="s">
        <v>123</v>
      </c>
      <c r="J263" s="667" t="s">
        <v>26</v>
      </c>
      <c r="K263" s="669">
        <v>45821.0</v>
      </c>
      <c r="L263" s="666">
        <v>45826.0</v>
      </c>
      <c r="M263" s="667" t="s">
        <v>75</v>
      </c>
      <c r="N263" s="670">
        <v>118000.0</v>
      </c>
      <c r="O263" s="676">
        <v>45838.0</v>
      </c>
      <c r="P263" s="671">
        <v>236015.0</v>
      </c>
      <c r="Q263" s="671">
        <v>0.0</v>
      </c>
      <c r="R263" s="670">
        <v>0.0</v>
      </c>
      <c r="S263" s="670">
        <v>0.0</v>
      </c>
      <c r="T263" s="672">
        <f t="shared" si="1"/>
        <v>0</v>
      </c>
      <c r="U263" s="667" t="s">
        <v>248</v>
      </c>
      <c r="V263" s="669">
        <v>45838.0</v>
      </c>
      <c r="W263" s="669">
        <v>46225.0</v>
      </c>
      <c r="X263" s="667">
        <v>1.0</v>
      </c>
      <c r="Y263" s="667" t="s">
        <v>84</v>
      </c>
      <c r="Z263" s="667" t="s">
        <v>85</v>
      </c>
    </row>
    <row r="264" ht="22.5" customHeight="1">
      <c r="A264" s="665" t="s">
        <v>6948</v>
      </c>
      <c r="B264" s="666">
        <v>45860.0</v>
      </c>
      <c r="C264" s="667">
        <v>15525.0</v>
      </c>
      <c r="D264" s="667"/>
      <c r="E264" s="668" t="s">
        <v>6942</v>
      </c>
      <c r="F264" s="665" t="s">
        <v>6935</v>
      </c>
      <c r="G264" s="668" t="s">
        <v>6937</v>
      </c>
      <c r="H264" s="668" t="s">
        <v>243</v>
      </c>
      <c r="I264" s="668" t="s">
        <v>123</v>
      </c>
      <c r="J264" s="667" t="s">
        <v>26</v>
      </c>
      <c r="K264" s="669">
        <v>45821.0</v>
      </c>
      <c r="L264" s="666">
        <v>45826.0</v>
      </c>
      <c r="M264" s="667" t="s">
        <v>75</v>
      </c>
      <c r="N264" s="670">
        <v>118000.0</v>
      </c>
      <c r="O264" s="676">
        <v>45838.0</v>
      </c>
      <c r="P264" s="671">
        <v>0.0</v>
      </c>
      <c r="Q264" s="671">
        <v>0.0</v>
      </c>
      <c r="R264" s="670">
        <v>0.0</v>
      </c>
      <c r="S264" s="670">
        <v>0.0</v>
      </c>
      <c r="T264" s="672">
        <v>0.0</v>
      </c>
      <c r="U264" s="667" t="s">
        <v>248</v>
      </c>
      <c r="V264" s="669">
        <v>45838.0</v>
      </c>
      <c r="W264" s="669">
        <v>46255.0</v>
      </c>
      <c r="X264" s="667">
        <v>1.0</v>
      </c>
      <c r="Y264" s="667" t="s">
        <v>84</v>
      </c>
      <c r="Z264" s="667" t="s">
        <v>85</v>
      </c>
    </row>
    <row r="265" ht="22.5" customHeight="1">
      <c r="A265" s="665" t="s">
        <v>6959</v>
      </c>
      <c r="B265" s="666">
        <v>45826.0</v>
      </c>
      <c r="C265" s="667">
        <v>9603.0</v>
      </c>
      <c r="D265" s="667"/>
      <c r="E265" s="675" t="s">
        <v>6864</v>
      </c>
      <c r="F265" s="665" t="s">
        <v>6865</v>
      </c>
      <c r="G265" s="668" t="s">
        <v>6867</v>
      </c>
      <c r="H265" s="668" t="s">
        <v>70</v>
      </c>
      <c r="I265" s="668" t="s">
        <v>72</v>
      </c>
      <c r="J265" s="667" t="s">
        <v>26</v>
      </c>
      <c r="K265" s="669">
        <v>45122.0</v>
      </c>
      <c r="L265" s="666">
        <v>45826.0</v>
      </c>
      <c r="M265" s="667" t="s">
        <v>75</v>
      </c>
      <c r="N265" s="670">
        <v>0.0</v>
      </c>
      <c r="O265" s="667" t="s">
        <v>75</v>
      </c>
      <c r="P265" s="671">
        <v>648017.0</v>
      </c>
      <c r="Q265" s="671">
        <v>0.0</v>
      </c>
      <c r="R265" s="670">
        <v>0.0</v>
      </c>
      <c r="S265" s="670">
        <v>0.0</v>
      </c>
      <c r="T265" s="672">
        <f t="shared" ref="T265:T491" si="4">Q265-S265</f>
        <v>0</v>
      </c>
      <c r="U265" s="667" t="s">
        <v>248</v>
      </c>
      <c r="V265" s="669">
        <v>45826.0</v>
      </c>
      <c r="W265" s="669">
        <v>46756.0</v>
      </c>
      <c r="X265" s="667">
        <v>6.0</v>
      </c>
      <c r="Y265" s="667" t="s">
        <v>84</v>
      </c>
      <c r="Z265" s="667" t="s">
        <v>85</v>
      </c>
    </row>
    <row r="266" ht="22.5" customHeight="1">
      <c r="A266" s="665" t="s">
        <v>6966</v>
      </c>
      <c r="B266" s="666">
        <v>45827.0</v>
      </c>
      <c r="C266" s="667">
        <v>7251.0</v>
      </c>
      <c r="D266" s="667"/>
      <c r="E266" s="675" t="s">
        <v>549</v>
      </c>
      <c r="F266" s="665" t="s">
        <v>550</v>
      </c>
      <c r="G266" s="668" t="s">
        <v>551</v>
      </c>
      <c r="H266" s="668" t="s">
        <v>552</v>
      </c>
      <c r="I266" s="668" t="s">
        <v>72</v>
      </c>
      <c r="J266" s="667" t="s">
        <v>26</v>
      </c>
      <c r="K266" s="669">
        <v>44848.0</v>
      </c>
      <c r="L266" s="666">
        <v>45826.0</v>
      </c>
      <c r="M266" s="667" t="s">
        <v>75</v>
      </c>
      <c r="N266" s="670">
        <v>0.0</v>
      </c>
      <c r="O266" s="667" t="s">
        <v>75</v>
      </c>
      <c r="P266" s="671">
        <v>78034.0</v>
      </c>
      <c r="Q266" s="671">
        <v>0.0</v>
      </c>
      <c r="R266" s="670">
        <v>0.0</v>
      </c>
      <c r="S266" s="670">
        <v>0.0</v>
      </c>
      <c r="T266" s="672">
        <f t="shared" si="4"/>
        <v>0</v>
      </c>
      <c r="U266" s="667" t="s">
        <v>11005</v>
      </c>
      <c r="V266" s="669">
        <v>45833.0</v>
      </c>
      <c r="W266" s="669">
        <v>45872.0</v>
      </c>
      <c r="X266" s="667">
        <v>1.0</v>
      </c>
      <c r="Y266" s="667" t="s">
        <v>98</v>
      </c>
      <c r="Z266" s="667" t="s">
        <v>85</v>
      </c>
    </row>
    <row r="267" ht="22.5" customHeight="1">
      <c r="A267" s="726" t="s">
        <v>6966</v>
      </c>
      <c r="B267" s="727">
        <v>45831.0</v>
      </c>
      <c r="C267" s="728">
        <v>4723.0</v>
      </c>
      <c r="D267" s="728"/>
      <c r="E267" s="729" t="s">
        <v>1073</v>
      </c>
      <c r="F267" s="726" t="s">
        <v>1074</v>
      </c>
      <c r="G267" s="730" t="s">
        <v>1075</v>
      </c>
      <c r="H267" s="730" t="s">
        <v>217</v>
      </c>
      <c r="I267" s="730" t="s">
        <v>177</v>
      </c>
      <c r="J267" s="728" t="s">
        <v>26</v>
      </c>
      <c r="K267" s="731">
        <v>44611.0</v>
      </c>
      <c r="L267" s="727">
        <v>45831.0</v>
      </c>
      <c r="M267" s="728" t="s">
        <v>75</v>
      </c>
      <c r="N267" s="732">
        <v>0.0</v>
      </c>
      <c r="O267" s="728" t="s">
        <v>75</v>
      </c>
      <c r="P267" s="746">
        <v>78007.0</v>
      </c>
      <c r="Q267" s="826">
        <v>78000.0</v>
      </c>
      <c r="R267" s="732">
        <v>0.0</v>
      </c>
      <c r="S267" s="732">
        <v>0.0</v>
      </c>
      <c r="T267" s="735">
        <f t="shared" si="4"/>
        <v>78000</v>
      </c>
      <c r="U267" s="728" t="s">
        <v>112</v>
      </c>
      <c r="V267" s="827">
        <v>45831.0</v>
      </c>
      <c r="W267" s="827">
        <v>38559.0</v>
      </c>
      <c r="X267" s="728">
        <v>1.0</v>
      </c>
      <c r="Y267" s="728" t="s">
        <v>98</v>
      </c>
      <c r="Z267" s="728" t="s">
        <v>85</v>
      </c>
    </row>
    <row r="268" ht="22.5" customHeight="1">
      <c r="A268" s="665" t="s">
        <v>6976</v>
      </c>
      <c r="B268" s="666">
        <v>45827.0</v>
      </c>
      <c r="C268" s="667">
        <v>13345.0</v>
      </c>
      <c r="D268" s="667"/>
      <c r="E268" s="675" t="s">
        <v>4065</v>
      </c>
      <c r="F268" s="665" t="s">
        <v>3757</v>
      </c>
      <c r="G268" s="668" t="s">
        <v>366</v>
      </c>
      <c r="H268" s="668" t="s">
        <v>830</v>
      </c>
      <c r="I268" s="668" t="s">
        <v>123</v>
      </c>
      <c r="J268" s="667" t="s">
        <v>26</v>
      </c>
      <c r="K268" s="669">
        <v>45554.0</v>
      </c>
      <c r="L268" s="666">
        <v>45827.0</v>
      </c>
      <c r="M268" s="667" t="s">
        <v>75</v>
      </c>
      <c r="N268" s="670">
        <v>118000.0</v>
      </c>
      <c r="O268" s="667" t="s">
        <v>75</v>
      </c>
      <c r="P268" s="671">
        <v>120000.0</v>
      </c>
      <c r="Q268" s="671">
        <v>120000.0</v>
      </c>
      <c r="R268" s="670">
        <v>0.0</v>
      </c>
      <c r="S268" s="670">
        <v>4440.0</v>
      </c>
      <c r="T268" s="672">
        <f t="shared" si="4"/>
        <v>115560</v>
      </c>
      <c r="U268" s="667" t="s">
        <v>83</v>
      </c>
      <c r="V268" s="669">
        <v>45838.0</v>
      </c>
      <c r="W268" s="669">
        <v>45868.0</v>
      </c>
      <c r="X268" s="667">
        <v>1.0</v>
      </c>
      <c r="Y268" s="667" t="s">
        <v>84</v>
      </c>
      <c r="Z268" s="667" t="s">
        <v>85</v>
      </c>
    </row>
    <row r="269" ht="22.5" customHeight="1">
      <c r="A269" s="665" t="s">
        <v>6984</v>
      </c>
      <c r="B269" s="666">
        <v>45831.0</v>
      </c>
      <c r="C269" s="667">
        <v>12411.0</v>
      </c>
      <c r="D269" s="667"/>
      <c r="E269" s="675" t="s">
        <v>1555</v>
      </c>
      <c r="F269" s="665" t="s">
        <v>1556</v>
      </c>
      <c r="G269" s="668" t="s">
        <v>1557</v>
      </c>
      <c r="H269" s="668" t="s">
        <v>812</v>
      </c>
      <c r="I269" s="668" t="s">
        <v>123</v>
      </c>
      <c r="J269" s="667" t="s">
        <v>26</v>
      </c>
      <c r="K269" s="669">
        <v>45453.0</v>
      </c>
      <c r="L269" s="666">
        <v>45827.0</v>
      </c>
      <c r="M269" s="667" t="s">
        <v>75</v>
      </c>
      <c r="N269" s="670">
        <v>78000.0</v>
      </c>
      <c r="O269" s="667" t="s">
        <v>75</v>
      </c>
      <c r="P269" s="671">
        <v>468020.0</v>
      </c>
      <c r="Q269" s="751">
        <v>468000.0</v>
      </c>
      <c r="R269" s="670">
        <v>0.0</v>
      </c>
      <c r="S269" s="670">
        <v>0.0</v>
      </c>
      <c r="T269" s="672">
        <f t="shared" si="4"/>
        <v>468000</v>
      </c>
      <c r="U269" s="667" t="s">
        <v>112</v>
      </c>
      <c r="V269" s="669">
        <v>45827.0</v>
      </c>
      <c r="W269" s="669">
        <v>46014.0</v>
      </c>
      <c r="X269" s="667">
        <v>6.0</v>
      </c>
      <c r="Y269" s="667" t="s">
        <v>98</v>
      </c>
      <c r="Z269" s="667" t="s">
        <v>85</v>
      </c>
    </row>
    <row r="270" ht="22.5" customHeight="1">
      <c r="A270" s="665" t="s">
        <v>6992</v>
      </c>
      <c r="B270" s="666">
        <v>45831.0</v>
      </c>
      <c r="C270" s="667">
        <v>7410.0</v>
      </c>
      <c r="D270" s="667"/>
      <c r="E270" s="675" t="s">
        <v>6993</v>
      </c>
      <c r="F270" s="665" t="s">
        <v>6994</v>
      </c>
      <c r="G270" s="668" t="s">
        <v>6996</v>
      </c>
      <c r="H270" s="668" t="s">
        <v>243</v>
      </c>
      <c r="I270" s="668" t="s">
        <v>123</v>
      </c>
      <c r="J270" s="667" t="s">
        <v>26</v>
      </c>
      <c r="K270" s="669">
        <v>44865.0</v>
      </c>
      <c r="L270" s="666">
        <v>45827.0</v>
      </c>
      <c r="M270" s="667" t="s">
        <v>75</v>
      </c>
      <c r="N270" s="670">
        <v>0.0</v>
      </c>
      <c r="O270" s="667" t="s">
        <v>75</v>
      </c>
      <c r="P270" s="671">
        <v>118000.0</v>
      </c>
      <c r="Q270" s="671">
        <v>118000.0</v>
      </c>
      <c r="R270" s="670">
        <v>0.0</v>
      </c>
      <c r="S270" s="670">
        <v>826.0</v>
      </c>
      <c r="T270" s="672">
        <f t="shared" si="4"/>
        <v>117174</v>
      </c>
      <c r="U270" s="667" t="s">
        <v>83</v>
      </c>
      <c r="V270" s="669">
        <v>45827.0</v>
      </c>
      <c r="W270" s="669">
        <v>45864.0</v>
      </c>
      <c r="X270" s="667">
        <v>1.0</v>
      </c>
      <c r="Y270" s="667" t="s">
        <v>84</v>
      </c>
      <c r="Z270" s="667" t="s">
        <v>85</v>
      </c>
    </row>
    <row r="271" ht="22.5" customHeight="1">
      <c r="A271" s="665" t="s">
        <v>7000</v>
      </c>
      <c r="B271" s="666">
        <v>45831.0</v>
      </c>
      <c r="C271" s="667">
        <v>2186.0</v>
      </c>
      <c r="D271" s="667"/>
      <c r="E271" s="675" t="s">
        <v>2384</v>
      </c>
      <c r="F271" s="665" t="s">
        <v>2385</v>
      </c>
      <c r="G271" s="668" t="s">
        <v>2387</v>
      </c>
      <c r="H271" s="668" t="s">
        <v>243</v>
      </c>
      <c r="I271" s="668" t="s">
        <v>123</v>
      </c>
      <c r="J271" s="667" t="s">
        <v>26</v>
      </c>
      <c r="K271" s="669">
        <v>44431.0</v>
      </c>
      <c r="L271" s="666">
        <v>45827.0</v>
      </c>
      <c r="M271" s="667" t="s">
        <v>75</v>
      </c>
      <c r="N271" s="670">
        <v>78000.0</v>
      </c>
      <c r="O271" s="667" t="s">
        <v>75</v>
      </c>
      <c r="P271" s="671">
        <v>234016.0</v>
      </c>
      <c r="Q271" s="751">
        <v>234000.0</v>
      </c>
      <c r="R271" s="670">
        <v>0.0</v>
      </c>
      <c r="S271" s="670">
        <v>0.0</v>
      </c>
      <c r="T271" s="672">
        <f t="shared" si="4"/>
        <v>234000</v>
      </c>
      <c r="U271" s="667" t="s">
        <v>112</v>
      </c>
      <c r="V271" s="669">
        <v>45827.0</v>
      </c>
      <c r="W271" s="669">
        <v>45858.0</v>
      </c>
      <c r="X271" s="667">
        <v>1.0</v>
      </c>
      <c r="Y271" s="667" t="s">
        <v>98</v>
      </c>
      <c r="Z271" s="667" t="s">
        <v>85</v>
      </c>
    </row>
    <row r="272" ht="22.5" customHeight="1">
      <c r="A272" s="665" t="s">
        <v>7007</v>
      </c>
      <c r="B272" s="666">
        <v>45831.0</v>
      </c>
      <c r="C272" s="667">
        <v>2186.0</v>
      </c>
      <c r="D272" s="667"/>
      <c r="E272" s="675" t="s">
        <v>2384</v>
      </c>
      <c r="F272" s="665" t="s">
        <v>2385</v>
      </c>
      <c r="G272" s="668" t="s">
        <v>2449</v>
      </c>
      <c r="H272" s="668" t="s">
        <v>243</v>
      </c>
      <c r="I272" s="668" t="s">
        <v>123</v>
      </c>
      <c r="J272" s="667" t="s">
        <v>26</v>
      </c>
      <c r="K272" s="669">
        <v>44431.0</v>
      </c>
      <c r="L272" s="666">
        <v>45827.0</v>
      </c>
      <c r="M272" s="667" t="s">
        <v>75</v>
      </c>
      <c r="N272" s="670">
        <v>78000.0</v>
      </c>
      <c r="O272" s="667" t="s">
        <v>75</v>
      </c>
      <c r="P272" s="671">
        <v>0.0</v>
      </c>
      <c r="Q272" s="671">
        <v>0.0</v>
      </c>
      <c r="R272" s="670">
        <v>0.0</v>
      </c>
      <c r="S272" s="670">
        <v>0.0</v>
      </c>
      <c r="T272" s="672">
        <f t="shared" si="4"/>
        <v>0</v>
      </c>
      <c r="U272" s="667" t="s">
        <v>283</v>
      </c>
      <c r="V272" s="669">
        <v>45827.0</v>
      </c>
      <c r="W272" s="669">
        <v>45858.0</v>
      </c>
      <c r="X272" s="667">
        <v>1.0</v>
      </c>
      <c r="Y272" s="667" t="s">
        <v>98</v>
      </c>
      <c r="Z272" s="667" t="s">
        <v>85</v>
      </c>
    </row>
    <row r="273" ht="22.5" customHeight="1">
      <c r="A273" s="665" t="s">
        <v>7019</v>
      </c>
      <c r="B273" s="666">
        <v>45831.0</v>
      </c>
      <c r="C273" s="667">
        <v>2186.0</v>
      </c>
      <c r="D273" s="667"/>
      <c r="E273" s="675" t="s">
        <v>2384</v>
      </c>
      <c r="F273" s="665" t="s">
        <v>2385</v>
      </c>
      <c r="G273" s="668" t="s">
        <v>2427</v>
      </c>
      <c r="H273" s="668" t="s">
        <v>243</v>
      </c>
      <c r="I273" s="668" t="s">
        <v>123</v>
      </c>
      <c r="J273" s="667" t="s">
        <v>26</v>
      </c>
      <c r="K273" s="669">
        <v>44431.0</v>
      </c>
      <c r="L273" s="666">
        <v>45827.0</v>
      </c>
      <c r="M273" s="667" t="s">
        <v>75</v>
      </c>
      <c r="N273" s="670">
        <v>78000.0</v>
      </c>
      <c r="O273" s="667" t="s">
        <v>75</v>
      </c>
      <c r="P273" s="671">
        <v>0.0</v>
      </c>
      <c r="Q273" s="671">
        <v>0.0</v>
      </c>
      <c r="R273" s="670">
        <v>0.0</v>
      </c>
      <c r="S273" s="670">
        <v>0.0</v>
      </c>
      <c r="T273" s="672">
        <f t="shared" si="4"/>
        <v>0</v>
      </c>
      <c r="U273" s="667" t="s">
        <v>283</v>
      </c>
      <c r="V273" s="669">
        <v>45827.0</v>
      </c>
      <c r="W273" s="669">
        <v>45858.0</v>
      </c>
      <c r="X273" s="667">
        <v>1.0</v>
      </c>
      <c r="Y273" s="667" t="s">
        <v>98</v>
      </c>
      <c r="Z273" s="667" t="s">
        <v>85</v>
      </c>
    </row>
    <row r="274" ht="22.5" customHeight="1">
      <c r="A274" s="726" t="s">
        <v>7024</v>
      </c>
      <c r="B274" s="727">
        <v>45854.0</v>
      </c>
      <c r="C274" s="728">
        <v>12579.0</v>
      </c>
      <c r="D274" s="728"/>
      <c r="E274" s="729" t="s">
        <v>7026</v>
      </c>
      <c r="F274" s="726" t="s">
        <v>7027</v>
      </c>
      <c r="G274" s="730" t="s">
        <v>7029</v>
      </c>
      <c r="H274" s="730" t="s">
        <v>485</v>
      </c>
      <c r="I274" s="730" t="s">
        <v>486</v>
      </c>
      <c r="J274" s="728" t="s">
        <v>26</v>
      </c>
      <c r="K274" s="731">
        <v>45470.0</v>
      </c>
      <c r="L274" s="727">
        <v>45836.0</v>
      </c>
      <c r="M274" s="733">
        <v>45827.0</v>
      </c>
      <c r="N274" s="732">
        <v>1298000.0</v>
      </c>
      <c r="O274" s="728" t="s">
        <v>75</v>
      </c>
      <c r="P274" s="746">
        <v>1416093.0</v>
      </c>
      <c r="Q274" s="821">
        <v>1416000.0</v>
      </c>
      <c r="R274" s="732">
        <v>118000.0</v>
      </c>
      <c r="S274" s="732">
        <v>0.0</v>
      </c>
      <c r="T274" s="735">
        <f t="shared" si="4"/>
        <v>1416000</v>
      </c>
      <c r="U274" s="728" t="s">
        <v>112</v>
      </c>
      <c r="V274" s="731">
        <v>45836.0</v>
      </c>
      <c r="W274" s="731">
        <v>46204.0</v>
      </c>
      <c r="X274" s="728">
        <v>12.0</v>
      </c>
      <c r="Y274" s="728" t="s">
        <v>84</v>
      </c>
      <c r="Z274" s="728" t="s">
        <v>85</v>
      </c>
    </row>
    <row r="275" ht="22.5" customHeight="1">
      <c r="A275" s="665" t="s">
        <v>7051</v>
      </c>
      <c r="B275" s="666">
        <v>45831.0</v>
      </c>
      <c r="C275" s="667">
        <v>8278.0</v>
      </c>
      <c r="D275" s="667"/>
      <c r="E275" s="668" t="s">
        <v>6068</v>
      </c>
      <c r="F275" s="665" t="s">
        <v>2561</v>
      </c>
      <c r="G275" s="668" t="s">
        <v>3509</v>
      </c>
      <c r="H275" s="668" t="s">
        <v>355</v>
      </c>
      <c r="I275" s="668" t="s">
        <v>235</v>
      </c>
      <c r="J275" s="667" t="s">
        <v>26</v>
      </c>
      <c r="K275" s="669">
        <v>44967.0</v>
      </c>
      <c r="L275" s="666">
        <v>45828.0</v>
      </c>
      <c r="M275" s="667" t="s">
        <v>75</v>
      </c>
      <c r="N275" s="670">
        <v>0.0</v>
      </c>
      <c r="O275" s="667" t="s">
        <v>75</v>
      </c>
      <c r="P275" s="671">
        <v>118000.0</v>
      </c>
      <c r="Q275" s="671">
        <v>118000.0</v>
      </c>
      <c r="R275" s="670">
        <v>0.0</v>
      </c>
      <c r="S275" s="670">
        <v>2360.0</v>
      </c>
      <c r="T275" s="672">
        <f t="shared" si="4"/>
        <v>115640</v>
      </c>
      <c r="U275" s="667" t="s">
        <v>83</v>
      </c>
      <c r="V275" s="676">
        <v>45828.0</v>
      </c>
      <c r="W275" s="669">
        <v>45886.0</v>
      </c>
      <c r="X275" s="667">
        <v>1.0</v>
      </c>
      <c r="Y275" s="667" t="s">
        <v>84</v>
      </c>
      <c r="Z275" s="667" t="s">
        <v>85</v>
      </c>
    </row>
    <row r="276" ht="22.5" customHeight="1">
      <c r="A276" s="665" t="s">
        <v>7060</v>
      </c>
      <c r="B276" s="666">
        <v>45831.0</v>
      </c>
      <c r="C276" s="667">
        <v>8762.0</v>
      </c>
      <c r="D276" s="667"/>
      <c r="E276" s="668" t="s">
        <v>816</v>
      </c>
      <c r="F276" s="665" t="s">
        <v>441</v>
      </c>
      <c r="G276" s="668" t="s">
        <v>442</v>
      </c>
      <c r="H276" s="668" t="s">
        <v>121</v>
      </c>
      <c r="I276" s="668" t="s">
        <v>123</v>
      </c>
      <c r="J276" s="667" t="s">
        <v>1558</v>
      </c>
      <c r="K276" s="669">
        <v>45027.0</v>
      </c>
      <c r="L276" s="666">
        <v>45828.0</v>
      </c>
      <c r="M276" s="667" t="s">
        <v>75</v>
      </c>
      <c r="N276" s="670">
        <v>0.0</v>
      </c>
      <c r="O276" s="676">
        <v>45839.0</v>
      </c>
      <c r="P276" s="671">
        <v>78080.0</v>
      </c>
      <c r="Q276" s="724">
        <v>78000.0</v>
      </c>
      <c r="R276" s="670">
        <v>0.0</v>
      </c>
      <c r="S276" s="670">
        <v>0.0</v>
      </c>
      <c r="T276" s="672">
        <f t="shared" si="4"/>
        <v>78000</v>
      </c>
      <c r="U276" s="667" t="s">
        <v>112</v>
      </c>
      <c r="V276" s="676">
        <v>45849.0</v>
      </c>
      <c r="W276" s="669">
        <v>45879.0</v>
      </c>
      <c r="X276" s="667">
        <v>1.0</v>
      </c>
      <c r="Y276" s="667" t="s">
        <v>7040</v>
      </c>
      <c r="Z276" s="667" t="s">
        <v>85</v>
      </c>
    </row>
    <row r="277" ht="22.5" customHeight="1">
      <c r="A277" s="665" t="s">
        <v>7070</v>
      </c>
      <c r="B277" s="666">
        <v>45831.0</v>
      </c>
      <c r="C277" s="667">
        <v>4858.0</v>
      </c>
      <c r="D277" s="667"/>
      <c r="E277" s="668" t="s">
        <v>5065</v>
      </c>
      <c r="F277" s="828" t="s">
        <v>222</v>
      </c>
      <c r="G277" s="668" t="s">
        <v>7072</v>
      </c>
      <c r="H277" s="668" t="s">
        <v>227</v>
      </c>
      <c r="I277" s="668" t="s">
        <v>102</v>
      </c>
      <c r="J277" s="667" t="s">
        <v>1558</v>
      </c>
      <c r="K277" s="669">
        <v>44622.0</v>
      </c>
      <c r="L277" s="666">
        <v>45828.0</v>
      </c>
      <c r="M277" s="667" t="s">
        <v>75</v>
      </c>
      <c r="N277" s="670">
        <v>0.0</v>
      </c>
      <c r="O277" s="676">
        <v>45840.0</v>
      </c>
      <c r="P277" s="671">
        <v>78009.0</v>
      </c>
      <c r="Q277" s="724">
        <v>78009.0</v>
      </c>
      <c r="R277" s="670">
        <v>0.0</v>
      </c>
      <c r="S277" s="670">
        <v>0.0</v>
      </c>
      <c r="T277" s="672">
        <f t="shared" si="4"/>
        <v>78009</v>
      </c>
      <c r="U277" s="667" t="s">
        <v>112</v>
      </c>
      <c r="V277" s="676">
        <v>45840.0</v>
      </c>
      <c r="W277" s="669">
        <v>45870.0</v>
      </c>
      <c r="X277" s="667">
        <v>1.0</v>
      </c>
      <c r="Y277" s="667" t="s">
        <v>7040</v>
      </c>
      <c r="Z277" s="667" t="s">
        <v>85</v>
      </c>
    </row>
    <row r="278" ht="22.5" customHeight="1">
      <c r="A278" s="665" t="s">
        <v>7077</v>
      </c>
      <c r="B278" s="666">
        <v>45831.0</v>
      </c>
      <c r="C278" s="667">
        <v>5836.0</v>
      </c>
      <c r="D278" s="667"/>
      <c r="E278" s="668" t="s">
        <v>917</v>
      </c>
      <c r="F278" s="665" t="s">
        <v>918</v>
      </c>
      <c r="G278" s="668" t="s">
        <v>7079</v>
      </c>
      <c r="H278" s="668" t="s">
        <v>199</v>
      </c>
      <c r="I278" s="668" t="s">
        <v>200</v>
      </c>
      <c r="J278" s="667" t="s">
        <v>26</v>
      </c>
      <c r="K278" s="669">
        <v>44706.0</v>
      </c>
      <c r="L278" s="666">
        <v>45828.0</v>
      </c>
      <c r="M278" s="667" t="s">
        <v>75</v>
      </c>
      <c r="N278" s="670">
        <v>0.0</v>
      </c>
      <c r="O278" s="667" t="s">
        <v>75</v>
      </c>
      <c r="P278" s="671">
        <v>648015.0</v>
      </c>
      <c r="Q278" s="724">
        <v>648015.0</v>
      </c>
      <c r="R278" s="670">
        <v>60000.0</v>
      </c>
      <c r="S278" s="670">
        <v>0.0</v>
      </c>
      <c r="T278" s="672">
        <f t="shared" si="4"/>
        <v>648015</v>
      </c>
      <c r="U278" s="667" t="s">
        <v>112</v>
      </c>
      <c r="V278" s="676">
        <v>45828.0</v>
      </c>
      <c r="W278" s="669">
        <v>46010.0</v>
      </c>
      <c r="X278" s="667">
        <v>6.0</v>
      </c>
      <c r="Y278" s="667" t="s">
        <v>84</v>
      </c>
      <c r="Z278" s="667" t="s">
        <v>85</v>
      </c>
    </row>
    <row r="279" ht="22.5" customHeight="1">
      <c r="A279" s="689" t="s">
        <v>7082</v>
      </c>
      <c r="B279" s="666">
        <v>45831.0</v>
      </c>
      <c r="C279" s="667">
        <v>15493.0</v>
      </c>
      <c r="D279" s="667"/>
      <c r="E279" s="668" t="s">
        <v>7084</v>
      </c>
      <c r="F279" s="665" t="s">
        <v>7085</v>
      </c>
      <c r="G279" s="668" t="s">
        <v>7087</v>
      </c>
      <c r="H279" s="668" t="s">
        <v>585</v>
      </c>
      <c r="I279" s="668" t="s">
        <v>123</v>
      </c>
      <c r="J279" s="667" t="s">
        <v>26</v>
      </c>
      <c r="K279" s="669">
        <v>45821.0</v>
      </c>
      <c r="L279" s="666">
        <v>45828.0</v>
      </c>
      <c r="M279" s="667" t="s">
        <v>75</v>
      </c>
      <c r="N279" s="670">
        <v>0.0</v>
      </c>
      <c r="O279" s="667" t="s">
        <v>75</v>
      </c>
      <c r="P279" s="671">
        <v>118000.0</v>
      </c>
      <c r="Q279" s="671">
        <v>118000.0</v>
      </c>
      <c r="R279" s="670">
        <v>0.0</v>
      </c>
      <c r="S279" s="670">
        <v>826.0</v>
      </c>
      <c r="T279" s="672">
        <f t="shared" si="4"/>
        <v>117174</v>
      </c>
      <c r="U279" s="667" t="s">
        <v>83</v>
      </c>
      <c r="V279" s="676">
        <v>45828.0</v>
      </c>
      <c r="W279" s="669">
        <v>45858.0</v>
      </c>
      <c r="X279" s="667">
        <v>1.0</v>
      </c>
      <c r="Y279" s="667" t="s">
        <v>84</v>
      </c>
      <c r="Z279" s="667" t="s">
        <v>221</v>
      </c>
    </row>
    <row r="280" ht="22.5" customHeight="1">
      <c r="A280" s="689" t="s">
        <v>7092</v>
      </c>
      <c r="B280" s="666">
        <v>45831.0</v>
      </c>
      <c r="C280" s="667">
        <v>15493.0</v>
      </c>
      <c r="D280" s="667"/>
      <c r="E280" s="668" t="s">
        <v>7084</v>
      </c>
      <c r="F280" s="665" t="s">
        <v>7085</v>
      </c>
      <c r="G280" s="668" t="s">
        <v>7087</v>
      </c>
      <c r="H280" s="668" t="s">
        <v>585</v>
      </c>
      <c r="I280" s="668" t="s">
        <v>123</v>
      </c>
      <c r="J280" s="667" t="s">
        <v>26</v>
      </c>
      <c r="K280" s="669">
        <v>45821.0</v>
      </c>
      <c r="L280" s="666">
        <v>45828.0</v>
      </c>
      <c r="M280" s="667" t="s">
        <v>75</v>
      </c>
      <c r="N280" s="670">
        <v>0.0</v>
      </c>
      <c r="O280" s="667" t="s">
        <v>75</v>
      </c>
      <c r="P280" s="671">
        <v>118000.0</v>
      </c>
      <c r="Q280" s="671">
        <v>118000.0</v>
      </c>
      <c r="R280" s="670">
        <v>0.0</v>
      </c>
      <c r="S280" s="670">
        <v>826.0</v>
      </c>
      <c r="T280" s="672">
        <f t="shared" si="4"/>
        <v>117174</v>
      </c>
      <c r="U280" s="667" t="s">
        <v>83</v>
      </c>
      <c r="V280" s="676">
        <v>45828.0</v>
      </c>
      <c r="W280" s="669">
        <v>45858.0</v>
      </c>
      <c r="X280" s="667">
        <v>1.0</v>
      </c>
      <c r="Y280" s="667" t="s">
        <v>84</v>
      </c>
      <c r="Z280" s="667" t="s">
        <v>221</v>
      </c>
    </row>
    <row r="281" ht="22.5" customHeight="1">
      <c r="A281" s="665" t="s">
        <v>7096</v>
      </c>
      <c r="B281" s="666">
        <v>45831.0</v>
      </c>
      <c r="C281" s="829" t="s">
        <v>7098</v>
      </c>
      <c r="D281" s="667"/>
      <c r="E281" s="668" t="s">
        <v>7099</v>
      </c>
      <c r="F281" s="665" t="s">
        <v>7100</v>
      </c>
      <c r="G281" s="668" t="s">
        <v>7101</v>
      </c>
      <c r="H281" s="668" t="s">
        <v>404</v>
      </c>
      <c r="I281" s="668" t="s">
        <v>72</v>
      </c>
      <c r="J281" s="667" t="s">
        <v>26</v>
      </c>
      <c r="K281" s="669">
        <v>45096.0</v>
      </c>
      <c r="L281" s="666">
        <v>45828.0</v>
      </c>
      <c r="M281" s="667" t="s">
        <v>75</v>
      </c>
      <c r="N281" s="670">
        <v>0.0</v>
      </c>
      <c r="O281" s="667" t="s">
        <v>75</v>
      </c>
      <c r="P281" s="671">
        <v>858000.0</v>
      </c>
      <c r="Q281" s="671">
        <v>858000.0</v>
      </c>
      <c r="R281" s="670">
        <v>78000.0</v>
      </c>
      <c r="S281" s="670">
        <v>4400.0</v>
      </c>
      <c r="T281" s="672">
        <f t="shared" si="4"/>
        <v>853600</v>
      </c>
      <c r="U281" s="667" t="s">
        <v>83</v>
      </c>
      <c r="V281" s="676">
        <v>45828.0</v>
      </c>
      <c r="W281" s="669">
        <v>46190.0</v>
      </c>
      <c r="X281" s="667">
        <v>12.0</v>
      </c>
      <c r="Y281" s="667" t="s">
        <v>98</v>
      </c>
      <c r="Z281" s="667" t="s">
        <v>85</v>
      </c>
    </row>
    <row r="282" ht="22.5" customHeight="1">
      <c r="A282" s="665" t="s">
        <v>7110</v>
      </c>
      <c r="B282" s="666">
        <v>45831.0</v>
      </c>
      <c r="C282" s="667">
        <v>1552.0</v>
      </c>
      <c r="D282" s="667"/>
      <c r="E282" s="675" t="s">
        <v>998</v>
      </c>
      <c r="F282" s="665" t="s">
        <v>999</v>
      </c>
      <c r="G282" s="668" t="s">
        <v>1000</v>
      </c>
      <c r="H282" s="668" t="s">
        <v>179</v>
      </c>
      <c r="I282" s="668" t="s">
        <v>177</v>
      </c>
      <c r="J282" s="667" t="s">
        <v>26</v>
      </c>
      <c r="K282" s="669">
        <v>44371.0</v>
      </c>
      <c r="L282" s="666">
        <v>45828.0</v>
      </c>
      <c r="M282" s="667" t="s">
        <v>75</v>
      </c>
      <c r="N282" s="670">
        <v>78000.0</v>
      </c>
      <c r="O282" s="667" t="s">
        <v>75</v>
      </c>
      <c r="P282" s="671">
        <v>79000.0</v>
      </c>
      <c r="Q282" s="671">
        <v>0.0</v>
      </c>
      <c r="R282" s="670">
        <v>0.0</v>
      </c>
      <c r="S282" s="670">
        <v>553.0</v>
      </c>
      <c r="T282" s="672">
        <f t="shared" si="4"/>
        <v>-553</v>
      </c>
      <c r="U282" s="667" t="s">
        <v>83</v>
      </c>
      <c r="V282" s="676">
        <v>45828.0</v>
      </c>
      <c r="W282" s="669">
        <v>45872.0</v>
      </c>
      <c r="X282" s="667">
        <v>1.0</v>
      </c>
      <c r="Y282" s="667" t="s">
        <v>7040</v>
      </c>
      <c r="Z282" s="667" t="s">
        <v>85</v>
      </c>
    </row>
    <row r="283" ht="22.5" customHeight="1">
      <c r="A283" s="665" t="s">
        <v>7115</v>
      </c>
      <c r="B283" s="666">
        <v>45831.0</v>
      </c>
      <c r="C283" s="667">
        <v>1552.0</v>
      </c>
      <c r="D283" s="667"/>
      <c r="E283" s="675" t="s">
        <v>998</v>
      </c>
      <c r="F283" s="665" t="s">
        <v>999</v>
      </c>
      <c r="G283" s="668" t="s">
        <v>2660</v>
      </c>
      <c r="H283" s="668" t="s">
        <v>179</v>
      </c>
      <c r="I283" s="668" t="s">
        <v>177</v>
      </c>
      <c r="J283" s="667" t="s">
        <v>26</v>
      </c>
      <c r="K283" s="669">
        <v>44371.0</v>
      </c>
      <c r="L283" s="666">
        <v>45828.0</v>
      </c>
      <c r="M283" s="667" t="s">
        <v>75</v>
      </c>
      <c r="N283" s="670">
        <v>78000.0</v>
      </c>
      <c r="O283" s="667" t="s">
        <v>75</v>
      </c>
      <c r="P283" s="671">
        <v>145000.0</v>
      </c>
      <c r="Q283" s="671">
        <v>145000.0</v>
      </c>
      <c r="R283" s="670">
        <v>0.0</v>
      </c>
      <c r="S283" s="670">
        <v>1015.0</v>
      </c>
      <c r="T283" s="672">
        <f t="shared" si="4"/>
        <v>143985</v>
      </c>
      <c r="U283" s="667" t="s">
        <v>83</v>
      </c>
      <c r="V283" s="676">
        <v>45828.0</v>
      </c>
      <c r="W283" s="669">
        <v>45860.0</v>
      </c>
      <c r="X283" s="667">
        <v>1.0</v>
      </c>
      <c r="Y283" s="667" t="s">
        <v>7040</v>
      </c>
      <c r="Z283" s="667" t="s">
        <v>85</v>
      </c>
    </row>
    <row r="284" ht="22.5" customHeight="1">
      <c r="A284" s="665" t="s">
        <v>7125</v>
      </c>
      <c r="B284" s="666">
        <v>45831.0</v>
      </c>
      <c r="C284" s="667">
        <v>1552.0</v>
      </c>
      <c r="D284" s="667"/>
      <c r="E284" s="675" t="s">
        <v>998</v>
      </c>
      <c r="F284" s="665" t="s">
        <v>999</v>
      </c>
      <c r="G284" s="668" t="s">
        <v>2660</v>
      </c>
      <c r="H284" s="668" t="s">
        <v>179</v>
      </c>
      <c r="I284" s="668" t="s">
        <v>177</v>
      </c>
      <c r="J284" s="667" t="s">
        <v>26</v>
      </c>
      <c r="K284" s="669">
        <v>44371.0</v>
      </c>
      <c r="L284" s="666">
        <v>45828.0</v>
      </c>
      <c r="M284" s="667" t="s">
        <v>75</v>
      </c>
      <c r="N284" s="670">
        <v>78000.0</v>
      </c>
      <c r="O284" s="667" t="s">
        <v>75</v>
      </c>
      <c r="P284" s="671">
        <v>0.0</v>
      </c>
      <c r="Q284" s="671">
        <v>0.0</v>
      </c>
      <c r="R284" s="670">
        <v>0.0</v>
      </c>
      <c r="S284" s="670">
        <v>0.0</v>
      </c>
      <c r="T284" s="672">
        <f t="shared" si="4"/>
        <v>0</v>
      </c>
      <c r="U284" s="667" t="s">
        <v>283</v>
      </c>
      <c r="V284" s="676">
        <v>45828.0</v>
      </c>
      <c r="W284" s="669">
        <v>45890.0</v>
      </c>
      <c r="X284" s="667">
        <v>1.0</v>
      </c>
      <c r="Y284" s="667" t="s">
        <v>7040</v>
      </c>
      <c r="Z284" s="667" t="s">
        <v>85</v>
      </c>
    </row>
    <row r="285" ht="22.5" customHeight="1">
      <c r="A285" s="665" t="s">
        <v>7130</v>
      </c>
      <c r="B285" s="666">
        <v>45868.0</v>
      </c>
      <c r="C285" s="667">
        <v>5380.0</v>
      </c>
      <c r="D285" s="667"/>
      <c r="E285" s="675" t="s">
        <v>3830</v>
      </c>
      <c r="F285" s="665" t="s">
        <v>3305</v>
      </c>
      <c r="G285" s="668" t="s">
        <v>3306</v>
      </c>
      <c r="H285" s="668" t="s">
        <v>585</v>
      </c>
      <c r="I285" s="668" t="s">
        <v>123</v>
      </c>
      <c r="J285" s="667" t="s">
        <v>26</v>
      </c>
      <c r="K285" s="669">
        <v>44657.0</v>
      </c>
      <c r="L285" s="666">
        <v>45842.0</v>
      </c>
      <c r="M285" s="676">
        <v>45828.0</v>
      </c>
      <c r="N285" s="670">
        <v>0.0</v>
      </c>
      <c r="O285" s="667" t="s">
        <v>75</v>
      </c>
      <c r="P285" s="671">
        <v>78049.0</v>
      </c>
      <c r="Q285" s="671">
        <v>78049.0</v>
      </c>
      <c r="R285" s="670">
        <v>0.0</v>
      </c>
      <c r="S285" s="670">
        <v>0.0</v>
      </c>
      <c r="T285" s="672">
        <f t="shared" si="4"/>
        <v>78049</v>
      </c>
      <c r="U285" s="667" t="s">
        <v>112</v>
      </c>
      <c r="V285" s="676">
        <v>45842.0</v>
      </c>
      <c r="W285" s="669">
        <v>45872.0</v>
      </c>
      <c r="X285" s="667">
        <v>1.0</v>
      </c>
      <c r="Y285" s="667" t="s">
        <v>98</v>
      </c>
      <c r="Z285" s="667" t="s">
        <v>85</v>
      </c>
    </row>
    <row r="286" ht="22.5" customHeight="1">
      <c r="A286" s="665" t="s">
        <v>7146</v>
      </c>
      <c r="B286" s="666">
        <v>45831.0</v>
      </c>
      <c r="C286" s="667">
        <v>14115.0</v>
      </c>
      <c r="D286" s="667"/>
      <c r="E286" s="675" t="s">
        <v>7149</v>
      </c>
      <c r="F286" s="665" t="s">
        <v>7151</v>
      </c>
      <c r="G286" s="668" t="s">
        <v>7152</v>
      </c>
      <c r="H286" s="668" t="s">
        <v>801</v>
      </c>
      <c r="I286" s="668" t="s">
        <v>177</v>
      </c>
      <c r="J286" s="667" t="s">
        <v>26</v>
      </c>
      <c r="K286" s="669">
        <v>45640.0</v>
      </c>
      <c r="L286" s="666">
        <v>45829.0</v>
      </c>
      <c r="M286" s="667" t="s">
        <v>75</v>
      </c>
      <c r="N286" s="670">
        <v>0.0</v>
      </c>
      <c r="O286" s="676">
        <v>45831.0</v>
      </c>
      <c r="P286" s="671">
        <v>648007.0</v>
      </c>
      <c r="Q286" s="678">
        <v>648007.0</v>
      </c>
      <c r="R286" s="670">
        <v>60000.0</v>
      </c>
      <c r="S286" s="670">
        <v>0.0</v>
      </c>
      <c r="T286" s="672">
        <f t="shared" si="4"/>
        <v>648007</v>
      </c>
      <c r="U286" s="667" t="s">
        <v>112</v>
      </c>
      <c r="V286" s="676">
        <v>45831.0</v>
      </c>
      <c r="W286" s="669">
        <v>46014.0</v>
      </c>
      <c r="X286" s="667">
        <v>6.0</v>
      </c>
      <c r="Y286" s="667" t="s">
        <v>84</v>
      </c>
      <c r="Z286" s="667" t="s">
        <v>85</v>
      </c>
    </row>
    <row r="287" ht="22.5" customHeight="1">
      <c r="A287" s="689" t="s">
        <v>7156</v>
      </c>
      <c r="B287" s="666">
        <v>45831.0</v>
      </c>
      <c r="C287" s="667">
        <v>15674.0</v>
      </c>
      <c r="D287" s="667"/>
      <c r="E287" s="675" t="s">
        <v>7157</v>
      </c>
      <c r="F287" s="665" t="s">
        <v>7159</v>
      </c>
      <c r="G287" s="668" t="s">
        <v>7160</v>
      </c>
      <c r="H287" s="668" t="s">
        <v>404</v>
      </c>
      <c r="I287" s="668" t="s">
        <v>72</v>
      </c>
      <c r="J287" s="667" t="s">
        <v>26</v>
      </c>
      <c r="K287" s="669">
        <v>45829.0</v>
      </c>
      <c r="L287" s="666">
        <v>45829.0</v>
      </c>
      <c r="M287" s="667" t="s">
        <v>75</v>
      </c>
      <c r="N287" s="670">
        <v>0.0</v>
      </c>
      <c r="O287" s="667" t="s">
        <v>75</v>
      </c>
      <c r="P287" s="671">
        <v>1298068.0</v>
      </c>
      <c r="Q287" s="678">
        <v>1298000.0</v>
      </c>
      <c r="R287" s="670">
        <v>118000.0</v>
      </c>
      <c r="S287" s="670">
        <v>0.0</v>
      </c>
      <c r="T287" s="672">
        <f t="shared" si="4"/>
        <v>1298000</v>
      </c>
      <c r="U287" s="667" t="s">
        <v>112</v>
      </c>
      <c r="V287" s="676">
        <v>45829.0</v>
      </c>
      <c r="W287" s="669">
        <v>46203.0</v>
      </c>
      <c r="X287" s="667">
        <v>12.0</v>
      </c>
      <c r="Y287" s="667" t="s">
        <v>84</v>
      </c>
      <c r="Z287" s="667" t="s">
        <v>221</v>
      </c>
    </row>
    <row r="288" ht="22.5" customHeight="1">
      <c r="A288" s="665" t="s">
        <v>7169</v>
      </c>
      <c r="B288" s="666">
        <v>45831.0</v>
      </c>
      <c r="C288" s="667">
        <v>15674.0</v>
      </c>
      <c r="D288" s="667"/>
      <c r="E288" s="675" t="s">
        <v>7157</v>
      </c>
      <c r="F288" s="665" t="s">
        <v>7159</v>
      </c>
      <c r="G288" s="668" t="s">
        <v>7160</v>
      </c>
      <c r="H288" s="668" t="s">
        <v>404</v>
      </c>
      <c r="I288" s="668" t="s">
        <v>72</v>
      </c>
      <c r="J288" s="667" t="s">
        <v>26</v>
      </c>
      <c r="K288" s="669">
        <v>45829.0</v>
      </c>
      <c r="L288" s="666">
        <v>45829.0</v>
      </c>
      <c r="M288" s="667" t="s">
        <v>75</v>
      </c>
      <c r="N288" s="670">
        <v>118000.0</v>
      </c>
      <c r="O288" s="667" t="s">
        <v>75</v>
      </c>
      <c r="P288" s="671">
        <v>236050.0</v>
      </c>
      <c r="Q288" s="671">
        <v>0.0</v>
      </c>
      <c r="R288" s="670">
        <v>0.0</v>
      </c>
      <c r="S288" s="670">
        <v>0.0</v>
      </c>
      <c r="T288" s="672">
        <f t="shared" si="4"/>
        <v>0</v>
      </c>
      <c r="U288" s="667" t="s">
        <v>248</v>
      </c>
      <c r="V288" s="676">
        <v>45829.0</v>
      </c>
      <c r="W288" s="669">
        <v>46233.0</v>
      </c>
      <c r="X288" s="667">
        <v>1.0</v>
      </c>
      <c r="Y288" s="667" t="s">
        <v>84</v>
      </c>
      <c r="Z288" s="667" t="s">
        <v>85</v>
      </c>
    </row>
    <row r="289" ht="22.5" customHeight="1">
      <c r="A289" s="665" t="s">
        <v>7175</v>
      </c>
      <c r="B289" s="666">
        <v>45831.0</v>
      </c>
      <c r="C289" s="667">
        <v>15674.0</v>
      </c>
      <c r="D289" s="667"/>
      <c r="E289" s="675" t="s">
        <v>7157</v>
      </c>
      <c r="F289" s="665" t="s">
        <v>7159</v>
      </c>
      <c r="G289" s="668" t="s">
        <v>7160</v>
      </c>
      <c r="H289" s="668" t="s">
        <v>404</v>
      </c>
      <c r="I289" s="668" t="s">
        <v>72</v>
      </c>
      <c r="J289" s="667" t="s">
        <v>26</v>
      </c>
      <c r="K289" s="669">
        <v>45829.0</v>
      </c>
      <c r="L289" s="666">
        <v>45829.0</v>
      </c>
      <c r="M289" s="667" t="s">
        <v>75</v>
      </c>
      <c r="N289" s="670">
        <v>118000.0</v>
      </c>
      <c r="O289" s="667" t="s">
        <v>75</v>
      </c>
      <c r="P289" s="671">
        <v>0.0</v>
      </c>
      <c r="Q289" s="671">
        <v>0.0</v>
      </c>
      <c r="R289" s="670">
        <v>0.0</v>
      </c>
      <c r="S289" s="670">
        <v>0.0</v>
      </c>
      <c r="T289" s="672">
        <f t="shared" si="4"/>
        <v>0</v>
      </c>
      <c r="U289" s="667" t="s">
        <v>248</v>
      </c>
      <c r="V289" s="676">
        <v>45829.0</v>
      </c>
      <c r="W289" s="669">
        <v>46263.0</v>
      </c>
      <c r="X289" s="667">
        <v>1.0</v>
      </c>
      <c r="Y289" s="667" t="s">
        <v>84</v>
      </c>
      <c r="Z289" s="667" t="s">
        <v>85</v>
      </c>
    </row>
    <row r="290" ht="22.5" customHeight="1">
      <c r="A290" s="665" t="s">
        <v>7182</v>
      </c>
      <c r="B290" s="666">
        <v>45831.0</v>
      </c>
      <c r="C290" s="667">
        <v>10218.0</v>
      </c>
      <c r="D290" s="667"/>
      <c r="E290" s="675" t="s">
        <v>364</v>
      </c>
      <c r="F290" s="665" t="s">
        <v>365</v>
      </c>
      <c r="G290" s="668" t="s">
        <v>7183</v>
      </c>
      <c r="H290" s="668" t="s">
        <v>121</v>
      </c>
      <c r="I290" s="668" t="s">
        <v>123</v>
      </c>
      <c r="J290" s="667" t="s">
        <v>26</v>
      </c>
      <c r="K290" s="669">
        <v>45195.0</v>
      </c>
      <c r="L290" s="666">
        <v>45829.0</v>
      </c>
      <c r="M290" s="667"/>
      <c r="N290" s="670"/>
      <c r="O290" s="830"/>
      <c r="P290" s="671">
        <v>75000.0</v>
      </c>
      <c r="Q290" s="671">
        <v>75000.0</v>
      </c>
      <c r="R290" s="670">
        <v>0.0</v>
      </c>
      <c r="S290" s="670">
        <v>525.0</v>
      </c>
      <c r="T290" s="672">
        <f t="shared" si="4"/>
        <v>74475</v>
      </c>
      <c r="U290" s="667" t="s">
        <v>83</v>
      </c>
      <c r="V290" s="669"/>
      <c r="W290" s="669"/>
      <c r="X290" s="667">
        <v>1.0</v>
      </c>
      <c r="Y290" s="667" t="s">
        <v>84</v>
      </c>
      <c r="Z290" s="667" t="s">
        <v>85</v>
      </c>
    </row>
    <row r="291" ht="22.5" customHeight="1">
      <c r="A291" s="665" t="s">
        <v>7193</v>
      </c>
      <c r="B291" s="666">
        <v>45831.0</v>
      </c>
      <c r="C291" s="667">
        <v>10218.0</v>
      </c>
      <c r="D291" s="667"/>
      <c r="E291" s="675" t="s">
        <v>364</v>
      </c>
      <c r="F291" s="665" t="s">
        <v>365</v>
      </c>
      <c r="G291" s="668" t="s">
        <v>7183</v>
      </c>
      <c r="H291" s="668" t="s">
        <v>121</v>
      </c>
      <c r="I291" s="668" t="s">
        <v>123</v>
      </c>
      <c r="J291" s="667" t="s">
        <v>26</v>
      </c>
      <c r="K291" s="669">
        <v>45195.0</v>
      </c>
      <c r="L291" s="666">
        <v>45829.0</v>
      </c>
      <c r="M291" s="667" t="s">
        <v>75</v>
      </c>
      <c r="N291" s="670"/>
      <c r="O291" s="667"/>
      <c r="P291" s="671">
        <v>10000.0</v>
      </c>
      <c r="Q291" s="671">
        <v>10000.0</v>
      </c>
      <c r="R291" s="670">
        <v>0.0</v>
      </c>
      <c r="S291" s="670">
        <v>70.0</v>
      </c>
      <c r="T291" s="672">
        <f t="shared" si="4"/>
        <v>9930</v>
      </c>
      <c r="U291" s="667" t="s">
        <v>83</v>
      </c>
      <c r="V291" s="676"/>
      <c r="W291" s="669"/>
      <c r="X291" s="667">
        <v>1.0</v>
      </c>
      <c r="Y291" s="667" t="s">
        <v>98</v>
      </c>
      <c r="Z291" s="667" t="s">
        <v>85</v>
      </c>
    </row>
    <row r="292" ht="22.5" customHeight="1">
      <c r="A292" s="665" t="s">
        <v>7198</v>
      </c>
      <c r="B292" s="666">
        <v>45831.0</v>
      </c>
      <c r="C292" s="667">
        <v>14624.0</v>
      </c>
      <c r="D292" s="667"/>
      <c r="E292" s="675" t="s">
        <v>7200</v>
      </c>
      <c r="F292" s="665" t="s">
        <v>7202</v>
      </c>
      <c r="G292" s="668" t="s">
        <v>7204</v>
      </c>
      <c r="H292" s="668" t="s">
        <v>2092</v>
      </c>
      <c r="I292" s="668" t="s">
        <v>102</v>
      </c>
      <c r="J292" s="667" t="s">
        <v>26</v>
      </c>
      <c r="K292" s="676">
        <v>45696.0</v>
      </c>
      <c r="L292" s="666">
        <v>45830.0</v>
      </c>
      <c r="M292" s="667" t="s">
        <v>75</v>
      </c>
      <c r="N292" s="670">
        <v>0.0</v>
      </c>
      <c r="O292" s="831">
        <v>45834.0</v>
      </c>
      <c r="P292" s="671">
        <v>78000.0</v>
      </c>
      <c r="Q292" s="671">
        <v>78000.0</v>
      </c>
      <c r="R292" s="670">
        <v>0.0</v>
      </c>
      <c r="S292" s="670">
        <v>4440.0</v>
      </c>
      <c r="T292" s="672">
        <f t="shared" si="4"/>
        <v>73560</v>
      </c>
      <c r="U292" s="667" t="s">
        <v>83</v>
      </c>
      <c r="V292" s="676"/>
      <c r="W292" s="669"/>
      <c r="X292" s="667">
        <v>1.0</v>
      </c>
      <c r="Y292" s="667" t="s">
        <v>7040</v>
      </c>
      <c r="Z292" s="667" t="s">
        <v>221</v>
      </c>
    </row>
    <row r="293" ht="22.5" customHeight="1">
      <c r="A293" s="665" t="s">
        <v>7214</v>
      </c>
      <c r="B293" s="666">
        <v>45831.0</v>
      </c>
      <c r="C293" s="667">
        <v>8995.0</v>
      </c>
      <c r="D293" s="667"/>
      <c r="E293" s="675" t="s">
        <v>5144</v>
      </c>
      <c r="F293" s="665" t="s">
        <v>5145</v>
      </c>
      <c r="G293" s="668" t="s">
        <v>752</v>
      </c>
      <c r="H293" s="668" t="s">
        <v>121</v>
      </c>
      <c r="I293" s="668" t="s">
        <v>123</v>
      </c>
      <c r="J293" s="667" t="s">
        <v>26</v>
      </c>
      <c r="K293" s="669">
        <v>45056.0</v>
      </c>
      <c r="L293" s="666">
        <v>45830.0</v>
      </c>
      <c r="M293" s="667" t="s">
        <v>75</v>
      </c>
      <c r="N293" s="670">
        <v>118000.0</v>
      </c>
      <c r="O293" s="667" t="s">
        <v>75</v>
      </c>
      <c r="P293" s="671">
        <v>250000.0</v>
      </c>
      <c r="Q293" s="671">
        <v>250000.0</v>
      </c>
      <c r="R293" s="670">
        <v>0.0</v>
      </c>
      <c r="S293" s="670">
        <v>4400.0</v>
      </c>
      <c r="T293" s="672">
        <f t="shared" si="4"/>
        <v>245600</v>
      </c>
      <c r="U293" s="667" t="s">
        <v>83</v>
      </c>
      <c r="V293" s="676">
        <v>45830.0</v>
      </c>
      <c r="W293" s="669">
        <v>45864.0</v>
      </c>
      <c r="X293" s="667">
        <v>1.0</v>
      </c>
      <c r="Y293" s="667" t="s">
        <v>84</v>
      </c>
      <c r="Z293" s="667" t="s">
        <v>85</v>
      </c>
    </row>
    <row r="294" ht="22.5" customHeight="1">
      <c r="A294" s="665" t="s">
        <v>7222</v>
      </c>
      <c r="B294" s="666">
        <v>45831.0</v>
      </c>
      <c r="C294" s="667">
        <v>8995.0</v>
      </c>
      <c r="D294" s="667"/>
      <c r="E294" s="675" t="s">
        <v>5144</v>
      </c>
      <c r="F294" s="665" t="s">
        <v>5145</v>
      </c>
      <c r="G294" s="668" t="s">
        <v>5147</v>
      </c>
      <c r="H294" s="668" t="s">
        <v>121</v>
      </c>
      <c r="I294" s="668" t="s">
        <v>123</v>
      </c>
      <c r="J294" s="667" t="s">
        <v>26</v>
      </c>
      <c r="K294" s="669">
        <v>45056.0</v>
      </c>
      <c r="L294" s="666">
        <v>45830.0</v>
      </c>
      <c r="M294" s="667" t="s">
        <v>75</v>
      </c>
      <c r="N294" s="670">
        <v>118000.0</v>
      </c>
      <c r="O294" s="667" t="s">
        <v>75</v>
      </c>
      <c r="P294" s="671">
        <f>P293-N293</f>
        <v>132000</v>
      </c>
      <c r="Q294" s="671">
        <v>0.0</v>
      </c>
      <c r="R294" s="670">
        <v>0.0</v>
      </c>
      <c r="S294" s="670">
        <v>0.0</v>
      </c>
      <c r="T294" s="672">
        <f t="shared" si="4"/>
        <v>0</v>
      </c>
      <c r="U294" s="667" t="s">
        <v>283</v>
      </c>
      <c r="V294" s="676">
        <v>45830.0</v>
      </c>
      <c r="W294" s="669">
        <v>45864.0</v>
      </c>
      <c r="X294" s="667">
        <v>1.0</v>
      </c>
      <c r="Y294" s="667" t="s">
        <v>84</v>
      </c>
      <c r="Z294" s="667" t="s">
        <v>85</v>
      </c>
    </row>
    <row r="295" ht="22.5" customHeight="1">
      <c r="A295" s="665" t="s">
        <v>7231</v>
      </c>
      <c r="B295" s="666">
        <v>45831.0</v>
      </c>
      <c r="C295" s="667">
        <v>11598.0</v>
      </c>
      <c r="D295" s="667"/>
      <c r="E295" s="675" t="s">
        <v>2667</v>
      </c>
      <c r="F295" s="665" t="s">
        <v>2545</v>
      </c>
      <c r="G295" s="668" t="s">
        <v>11006</v>
      </c>
      <c r="H295" s="668" t="s">
        <v>342</v>
      </c>
      <c r="I295" s="668" t="s">
        <v>200</v>
      </c>
      <c r="J295" s="667" t="s">
        <v>26</v>
      </c>
      <c r="K295" s="669">
        <v>45364.0</v>
      </c>
      <c r="L295" s="666">
        <v>45830.0</v>
      </c>
      <c r="M295" s="667" t="s">
        <v>75</v>
      </c>
      <c r="N295" s="670">
        <v>0.0</v>
      </c>
      <c r="O295" s="667" t="s">
        <v>75</v>
      </c>
      <c r="P295" s="671">
        <v>78000.0</v>
      </c>
      <c r="Q295" s="671">
        <v>78000.0</v>
      </c>
      <c r="R295" s="670">
        <v>0.0</v>
      </c>
      <c r="S295" s="670">
        <v>546.0</v>
      </c>
      <c r="T295" s="672">
        <f t="shared" si="4"/>
        <v>77454</v>
      </c>
      <c r="U295" s="667" t="s">
        <v>83</v>
      </c>
      <c r="V295" s="676">
        <v>45830.0</v>
      </c>
      <c r="W295" s="669">
        <v>45864.0</v>
      </c>
      <c r="X295" s="667">
        <v>1.0</v>
      </c>
      <c r="Y295" s="667" t="s">
        <v>7040</v>
      </c>
      <c r="Z295" s="667" t="s">
        <v>85</v>
      </c>
    </row>
    <row r="296" ht="22.5" customHeight="1">
      <c r="A296" s="726" t="s">
        <v>7237</v>
      </c>
      <c r="B296" s="727">
        <v>45846.0</v>
      </c>
      <c r="C296" s="728">
        <v>10659.0</v>
      </c>
      <c r="D296" s="728"/>
      <c r="E296" s="729" t="s">
        <v>3548</v>
      </c>
      <c r="F296" s="726" t="s">
        <v>3550</v>
      </c>
      <c r="G296" s="730" t="s">
        <v>7241</v>
      </c>
      <c r="H296" s="730" t="s">
        <v>234</v>
      </c>
      <c r="I296" s="730" t="s">
        <v>235</v>
      </c>
      <c r="J296" s="728" t="s">
        <v>26</v>
      </c>
      <c r="K296" s="731">
        <v>45247.0</v>
      </c>
      <c r="L296" s="727">
        <v>45834.0</v>
      </c>
      <c r="M296" s="733">
        <v>45830.0</v>
      </c>
      <c r="N296" s="732"/>
      <c r="O296" s="728"/>
      <c r="P296" s="746">
        <v>80096.0</v>
      </c>
      <c r="Q296" s="832">
        <v>80035.0</v>
      </c>
      <c r="R296" s="732">
        <v>0.0</v>
      </c>
      <c r="S296" s="732">
        <v>0.0</v>
      </c>
      <c r="T296" s="735">
        <f t="shared" si="4"/>
        <v>80035</v>
      </c>
      <c r="U296" s="728" t="s">
        <v>112</v>
      </c>
      <c r="V296" s="733"/>
      <c r="W296" s="731"/>
      <c r="X296" s="667">
        <v>1.0</v>
      </c>
      <c r="Y296" s="667" t="s">
        <v>98</v>
      </c>
      <c r="Z296" s="667" t="s">
        <v>85</v>
      </c>
    </row>
    <row r="297" ht="22.5" customHeight="1">
      <c r="A297" s="766" t="s">
        <v>7245</v>
      </c>
      <c r="B297" s="767">
        <v>45831.0</v>
      </c>
      <c r="C297" s="768">
        <v>6058.0</v>
      </c>
      <c r="D297" s="768"/>
      <c r="E297" s="769" t="s">
        <v>1797</v>
      </c>
      <c r="F297" s="766" t="s">
        <v>1798</v>
      </c>
      <c r="G297" s="770" t="s">
        <v>2021</v>
      </c>
      <c r="H297" s="770" t="s">
        <v>812</v>
      </c>
      <c r="I297" s="770" t="s">
        <v>123</v>
      </c>
      <c r="J297" s="768" t="s">
        <v>26</v>
      </c>
      <c r="K297" s="771">
        <v>44730.0</v>
      </c>
      <c r="L297" s="767">
        <v>45831.0</v>
      </c>
      <c r="M297" s="768" t="s">
        <v>75</v>
      </c>
      <c r="N297" s="772">
        <v>0.0</v>
      </c>
      <c r="O297" s="768" t="s">
        <v>75</v>
      </c>
      <c r="P297" s="724">
        <v>78000.0</v>
      </c>
      <c r="Q297" s="724">
        <v>78000.0</v>
      </c>
      <c r="R297" s="772">
        <v>0.0</v>
      </c>
      <c r="S297" s="772">
        <v>1560.0</v>
      </c>
      <c r="T297" s="773">
        <f t="shared" si="4"/>
        <v>76440</v>
      </c>
      <c r="U297" s="768" t="s">
        <v>83</v>
      </c>
      <c r="V297" s="771">
        <v>45831.0</v>
      </c>
      <c r="W297" s="771">
        <v>45864.0</v>
      </c>
      <c r="X297" s="768">
        <v>1.0</v>
      </c>
      <c r="Y297" s="768" t="s">
        <v>98</v>
      </c>
      <c r="Z297" s="768" t="s">
        <v>85</v>
      </c>
    </row>
    <row r="298" ht="22.5" customHeight="1">
      <c r="A298" s="766" t="s">
        <v>7250</v>
      </c>
      <c r="B298" s="767">
        <v>45831.0</v>
      </c>
      <c r="C298" s="768">
        <v>6058.0</v>
      </c>
      <c r="D298" s="768"/>
      <c r="E298" s="769" t="s">
        <v>1797</v>
      </c>
      <c r="F298" s="766" t="s">
        <v>1798</v>
      </c>
      <c r="G298" s="770" t="s">
        <v>2358</v>
      </c>
      <c r="H298" s="770" t="s">
        <v>812</v>
      </c>
      <c r="I298" s="770" t="s">
        <v>123</v>
      </c>
      <c r="J298" s="768" t="s">
        <v>26</v>
      </c>
      <c r="K298" s="771">
        <v>44730.0</v>
      </c>
      <c r="L298" s="767">
        <v>45831.0</v>
      </c>
      <c r="M298" s="768" t="s">
        <v>75</v>
      </c>
      <c r="N298" s="772">
        <v>0.0</v>
      </c>
      <c r="O298" s="768" t="s">
        <v>75</v>
      </c>
      <c r="P298" s="724">
        <v>78000.0</v>
      </c>
      <c r="Q298" s="724">
        <v>78000.0</v>
      </c>
      <c r="R298" s="772">
        <v>0.0</v>
      </c>
      <c r="S298" s="772">
        <v>1560.0</v>
      </c>
      <c r="T298" s="773">
        <f t="shared" si="4"/>
        <v>76440</v>
      </c>
      <c r="U298" s="768" t="s">
        <v>83</v>
      </c>
      <c r="V298" s="771">
        <v>45831.0</v>
      </c>
      <c r="W298" s="771">
        <v>45864.0</v>
      </c>
      <c r="X298" s="768">
        <v>1.0</v>
      </c>
      <c r="Y298" s="768" t="s">
        <v>98</v>
      </c>
      <c r="Z298" s="768" t="s">
        <v>85</v>
      </c>
    </row>
    <row r="299" ht="22.5" customHeight="1">
      <c r="A299" s="665" t="s">
        <v>7258</v>
      </c>
      <c r="B299" s="666">
        <v>45832.0</v>
      </c>
      <c r="C299" s="667">
        <v>4289.0</v>
      </c>
      <c r="D299" s="667"/>
      <c r="E299" s="675" t="s">
        <v>4657</v>
      </c>
      <c r="F299" s="665" t="s">
        <v>4658</v>
      </c>
      <c r="G299" s="668" t="s">
        <v>7259</v>
      </c>
      <c r="H299" s="668" t="s">
        <v>342</v>
      </c>
      <c r="I299" s="668" t="s">
        <v>200</v>
      </c>
      <c r="J299" s="667" t="s">
        <v>26</v>
      </c>
      <c r="K299" s="669">
        <v>44580.0</v>
      </c>
      <c r="L299" s="666">
        <v>45831.0</v>
      </c>
      <c r="M299" s="667" t="s">
        <v>75</v>
      </c>
      <c r="N299" s="670">
        <v>0.0</v>
      </c>
      <c r="O299" s="667" t="s">
        <v>75</v>
      </c>
      <c r="P299" s="671">
        <v>118047.0</v>
      </c>
      <c r="Q299" s="822">
        <v>118047.0</v>
      </c>
      <c r="R299" s="670">
        <v>0.0</v>
      </c>
      <c r="S299" s="670">
        <v>0.0</v>
      </c>
      <c r="T299" s="672">
        <f t="shared" si="4"/>
        <v>118047</v>
      </c>
      <c r="U299" s="667" t="s">
        <v>112</v>
      </c>
      <c r="V299" s="676">
        <v>45831.0</v>
      </c>
      <c r="W299" s="669">
        <v>45862.0</v>
      </c>
      <c r="X299" s="667">
        <v>1.0</v>
      </c>
      <c r="Y299" s="667" t="s">
        <v>84</v>
      </c>
      <c r="Z299" s="667" t="s">
        <v>85</v>
      </c>
    </row>
    <row r="300" ht="22.5" customHeight="1">
      <c r="A300" s="665" t="s">
        <v>7266</v>
      </c>
      <c r="B300" s="666">
        <v>45841.0</v>
      </c>
      <c r="C300" s="667">
        <v>4723.0</v>
      </c>
      <c r="D300" s="833"/>
      <c r="E300" s="668" t="s">
        <v>1073</v>
      </c>
      <c r="F300" s="665" t="s">
        <v>1074</v>
      </c>
      <c r="G300" s="668" t="s">
        <v>11007</v>
      </c>
      <c r="H300" s="668" t="s">
        <v>217</v>
      </c>
      <c r="I300" s="668" t="s">
        <v>177</v>
      </c>
      <c r="J300" s="667" t="s">
        <v>26</v>
      </c>
      <c r="K300" s="669">
        <v>44611.0</v>
      </c>
      <c r="L300" s="666">
        <v>45832.0</v>
      </c>
      <c r="M300" s="667" t="s">
        <v>75</v>
      </c>
      <c r="N300" s="670">
        <v>0.0</v>
      </c>
      <c r="O300" s="667" t="s">
        <v>75</v>
      </c>
      <c r="P300" s="671">
        <v>78094.0</v>
      </c>
      <c r="Q300" s="822">
        <v>78015.0</v>
      </c>
      <c r="R300" s="670">
        <v>0.0</v>
      </c>
      <c r="S300" s="670">
        <v>0.0</v>
      </c>
      <c r="T300" s="672">
        <f t="shared" si="4"/>
        <v>78015</v>
      </c>
      <c r="U300" s="667" t="s">
        <v>112</v>
      </c>
      <c r="V300" s="676">
        <v>45837.0</v>
      </c>
      <c r="W300" s="669">
        <v>45867.0</v>
      </c>
      <c r="X300" s="667">
        <v>1.0</v>
      </c>
      <c r="Y300" s="667" t="s">
        <v>98</v>
      </c>
      <c r="Z300" s="667" t="s">
        <v>85</v>
      </c>
    </row>
    <row r="301" ht="22.5" customHeight="1">
      <c r="A301" s="726" t="s">
        <v>7271</v>
      </c>
      <c r="B301" s="727">
        <v>45813.0</v>
      </c>
      <c r="C301" s="728">
        <v>10801.0</v>
      </c>
      <c r="D301" s="728"/>
      <c r="E301" s="729" t="s">
        <v>5576</v>
      </c>
      <c r="F301" s="726" t="s">
        <v>5577</v>
      </c>
      <c r="G301" s="730" t="s">
        <v>5578</v>
      </c>
      <c r="H301" s="730" t="s">
        <v>383</v>
      </c>
      <c r="I301" s="730" t="s">
        <v>101</v>
      </c>
      <c r="J301" s="728" t="s">
        <v>26</v>
      </c>
      <c r="K301" s="731">
        <v>45268.0</v>
      </c>
      <c r="L301" s="727">
        <v>45813.0</v>
      </c>
      <c r="M301" s="733">
        <v>45831.0</v>
      </c>
      <c r="N301" s="732">
        <v>1298000.0</v>
      </c>
      <c r="O301" s="728" t="s">
        <v>75</v>
      </c>
      <c r="P301" s="724">
        <v>1298000.0</v>
      </c>
      <c r="Q301" s="746">
        <v>298000.0</v>
      </c>
      <c r="R301" s="732">
        <v>118000.0</v>
      </c>
      <c r="S301" s="732">
        <v>0.0</v>
      </c>
      <c r="T301" s="735">
        <f t="shared" si="4"/>
        <v>298000</v>
      </c>
      <c r="U301" s="728" t="s">
        <v>112</v>
      </c>
      <c r="V301" s="731">
        <v>45813.0</v>
      </c>
      <c r="W301" s="731">
        <v>46173.0</v>
      </c>
      <c r="X301" s="728">
        <v>12.0</v>
      </c>
      <c r="Y301" s="728" t="s">
        <v>84</v>
      </c>
      <c r="Z301" s="728" t="s">
        <v>85</v>
      </c>
    </row>
    <row r="302" ht="22.5" customHeight="1">
      <c r="A302" s="665" t="s">
        <v>7277</v>
      </c>
      <c r="B302" s="666">
        <v>45832.0</v>
      </c>
      <c r="C302" s="667">
        <v>8150.0</v>
      </c>
      <c r="D302" s="667"/>
      <c r="E302" s="675" t="s">
        <v>3861</v>
      </c>
      <c r="F302" s="665" t="s">
        <v>3507</v>
      </c>
      <c r="G302" s="668" t="s">
        <v>3508</v>
      </c>
      <c r="H302" s="668" t="s">
        <v>217</v>
      </c>
      <c r="I302" s="668" t="s">
        <v>177</v>
      </c>
      <c r="J302" s="667" t="s">
        <v>26</v>
      </c>
      <c r="K302" s="676">
        <v>44951.0</v>
      </c>
      <c r="L302" s="666">
        <v>45832.0</v>
      </c>
      <c r="M302" s="667" t="s">
        <v>75</v>
      </c>
      <c r="N302" s="670">
        <v>0.0</v>
      </c>
      <c r="O302" s="831">
        <v>45833.0</v>
      </c>
      <c r="P302" s="671">
        <v>118000.0</v>
      </c>
      <c r="Q302" s="671">
        <v>118000.0</v>
      </c>
      <c r="R302" s="670">
        <v>0.0</v>
      </c>
      <c r="S302" s="670">
        <v>4400.0</v>
      </c>
      <c r="T302" s="672">
        <f t="shared" si="4"/>
        <v>113600</v>
      </c>
      <c r="U302" s="667" t="s">
        <v>83</v>
      </c>
      <c r="V302" s="676">
        <v>45833.0</v>
      </c>
      <c r="W302" s="669">
        <v>45864.0</v>
      </c>
      <c r="X302" s="667">
        <v>1.0</v>
      </c>
      <c r="Y302" s="667" t="s">
        <v>84</v>
      </c>
      <c r="Z302" s="667" t="s">
        <v>85</v>
      </c>
    </row>
    <row r="303" ht="22.5" customHeight="1">
      <c r="A303" s="665" t="s">
        <v>7285</v>
      </c>
      <c r="B303" s="666">
        <v>45832.0</v>
      </c>
      <c r="C303" s="667">
        <v>11691.0</v>
      </c>
      <c r="D303" s="667"/>
      <c r="E303" s="675" t="s">
        <v>5049</v>
      </c>
      <c r="F303" s="665" t="s">
        <v>271</v>
      </c>
      <c r="G303" s="668" t="s">
        <v>11008</v>
      </c>
      <c r="H303" s="668" t="s">
        <v>273</v>
      </c>
      <c r="I303" s="668" t="s">
        <v>156</v>
      </c>
      <c r="J303" s="667" t="s">
        <v>26</v>
      </c>
      <c r="K303" s="669">
        <v>45376.0</v>
      </c>
      <c r="L303" s="666">
        <v>45832.0</v>
      </c>
      <c r="M303" s="667" t="s">
        <v>75</v>
      </c>
      <c r="N303" s="670">
        <v>78000.0</v>
      </c>
      <c r="O303" s="667" t="s">
        <v>75</v>
      </c>
      <c r="P303" s="671">
        <v>80035.0</v>
      </c>
      <c r="Q303" s="724">
        <v>80035.0</v>
      </c>
      <c r="R303" s="670">
        <v>0.0</v>
      </c>
      <c r="S303" s="670">
        <v>0.0</v>
      </c>
      <c r="T303" s="672">
        <f t="shared" si="4"/>
        <v>80035</v>
      </c>
      <c r="U303" s="667" t="s">
        <v>112</v>
      </c>
      <c r="V303" s="676">
        <v>45832.0</v>
      </c>
      <c r="W303" s="669">
        <v>45864.0</v>
      </c>
      <c r="X303" s="667">
        <v>1.0</v>
      </c>
      <c r="Y303" s="667" t="s">
        <v>98</v>
      </c>
      <c r="Z303" s="667" t="s">
        <v>85</v>
      </c>
    </row>
    <row r="304" ht="22.5" customHeight="1">
      <c r="A304" s="665" t="s">
        <v>7291</v>
      </c>
      <c r="B304" s="666">
        <v>45832.0</v>
      </c>
      <c r="C304" s="667">
        <v>293.0</v>
      </c>
      <c r="D304" s="667"/>
      <c r="E304" s="675" t="s">
        <v>769</v>
      </c>
      <c r="F304" s="665" t="s">
        <v>3583</v>
      </c>
      <c r="G304" s="668" t="s">
        <v>3584</v>
      </c>
      <c r="H304" s="668" t="s">
        <v>3585</v>
      </c>
      <c r="I304" s="668" t="s">
        <v>2189</v>
      </c>
      <c r="J304" s="667" t="s">
        <v>26</v>
      </c>
      <c r="K304" s="669">
        <v>44287.0</v>
      </c>
      <c r="L304" s="666">
        <v>45832.0</v>
      </c>
      <c r="M304" s="667" t="s">
        <v>75</v>
      </c>
      <c r="N304" s="670">
        <v>0.0</v>
      </c>
      <c r="O304" s="667" t="s">
        <v>75</v>
      </c>
      <c r="P304" s="671">
        <v>78000.0</v>
      </c>
      <c r="Q304" s="671">
        <v>78000.0</v>
      </c>
      <c r="R304" s="670">
        <v>0.0</v>
      </c>
      <c r="S304" s="670">
        <v>4440.0</v>
      </c>
      <c r="T304" s="672">
        <f t="shared" si="4"/>
        <v>73560</v>
      </c>
      <c r="U304" s="667" t="s">
        <v>83</v>
      </c>
      <c r="V304" s="669">
        <v>45832.0</v>
      </c>
      <c r="W304" s="669">
        <v>45864.0</v>
      </c>
      <c r="X304" s="667">
        <v>1.0</v>
      </c>
      <c r="Y304" s="667" t="s">
        <v>98</v>
      </c>
      <c r="Z304" s="667" t="s">
        <v>85</v>
      </c>
    </row>
    <row r="305" ht="22.5" customHeight="1">
      <c r="A305" s="665" t="s">
        <v>7299</v>
      </c>
      <c r="B305" s="666">
        <v>45832.0</v>
      </c>
      <c r="C305" s="667">
        <v>10916.0</v>
      </c>
      <c r="D305" s="667"/>
      <c r="E305" s="675" t="s">
        <v>3680</v>
      </c>
      <c r="F305" s="665" t="s">
        <v>3362</v>
      </c>
      <c r="G305" s="668" t="s">
        <v>11009</v>
      </c>
      <c r="H305" s="668" t="s">
        <v>179</v>
      </c>
      <c r="I305" s="668" t="s">
        <v>177</v>
      </c>
      <c r="J305" s="667" t="s">
        <v>26</v>
      </c>
      <c r="K305" s="669">
        <v>45289.0</v>
      </c>
      <c r="L305" s="666">
        <v>45832.0</v>
      </c>
      <c r="M305" s="667" t="s">
        <v>75</v>
      </c>
      <c r="N305" s="670">
        <v>0.0</v>
      </c>
      <c r="O305" s="831">
        <v>45833.0</v>
      </c>
      <c r="P305" s="671">
        <v>78000.0</v>
      </c>
      <c r="Q305" s="671">
        <v>78000.0</v>
      </c>
      <c r="R305" s="670">
        <v>0.0</v>
      </c>
      <c r="S305" s="670">
        <v>4440.0</v>
      </c>
      <c r="T305" s="672">
        <f t="shared" si="4"/>
        <v>73560</v>
      </c>
      <c r="U305" s="667" t="s">
        <v>83</v>
      </c>
      <c r="V305" s="669"/>
      <c r="W305" s="669"/>
      <c r="X305" s="667">
        <v>1.0</v>
      </c>
      <c r="Y305" s="667" t="s">
        <v>98</v>
      </c>
      <c r="Z305" s="667" t="s">
        <v>85</v>
      </c>
    </row>
    <row r="306" ht="22.5" customHeight="1">
      <c r="A306" s="665" t="s">
        <v>7306</v>
      </c>
      <c r="B306" s="666">
        <v>45832.0</v>
      </c>
      <c r="C306" s="667">
        <v>10139.0</v>
      </c>
      <c r="D306" s="667"/>
      <c r="E306" s="668" t="s">
        <v>6724</v>
      </c>
      <c r="F306" s="665" t="s">
        <v>2090</v>
      </c>
      <c r="G306" s="668" t="s">
        <v>2091</v>
      </c>
      <c r="H306" s="668" t="s">
        <v>2092</v>
      </c>
      <c r="I306" s="668" t="s">
        <v>102</v>
      </c>
      <c r="J306" s="667" t="s">
        <v>26</v>
      </c>
      <c r="K306" s="669">
        <v>45186.0</v>
      </c>
      <c r="L306" s="666">
        <v>45832.0</v>
      </c>
      <c r="M306" s="667" t="s">
        <v>75</v>
      </c>
      <c r="N306" s="670">
        <v>0.0</v>
      </c>
      <c r="O306" s="667" t="s">
        <v>75</v>
      </c>
      <c r="P306" s="671">
        <v>118000.0</v>
      </c>
      <c r="Q306" s="671">
        <v>118000.0</v>
      </c>
      <c r="R306" s="670">
        <v>0.0</v>
      </c>
      <c r="S306" s="670">
        <v>4400.0</v>
      </c>
      <c r="T306" s="672">
        <f t="shared" si="4"/>
        <v>113600</v>
      </c>
      <c r="U306" s="667" t="s">
        <v>83</v>
      </c>
      <c r="V306" s="834">
        <v>45832.0</v>
      </c>
      <c r="W306" s="834">
        <v>45864.0</v>
      </c>
      <c r="X306" s="667">
        <v>1.0</v>
      </c>
      <c r="Y306" s="667" t="s">
        <v>84</v>
      </c>
      <c r="Z306" s="667" t="s">
        <v>85</v>
      </c>
    </row>
    <row r="307" ht="22.5" customHeight="1">
      <c r="A307" s="665" t="s">
        <v>7318</v>
      </c>
      <c r="B307" s="666">
        <v>45841.0</v>
      </c>
      <c r="C307" s="667">
        <v>7934.0</v>
      </c>
      <c r="D307" s="667"/>
      <c r="E307" s="675" t="s">
        <v>657</v>
      </c>
      <c r="F307" s="665" t="s">
        <v>659</v>
      </c>
      <c r="G307" s="668" t="s">
        <v>7321</v>
      </c>
      <c r="H307" s="668" t="s">
        <v>194</v>
      </c>
      <c r="I307" s="668" t="s">
        <v>177</v>
      </c>
      <c r="J307" s="667" t="s">
        <v>26</v>
      </c>
      <c r="K307" s="669">
        <v>44929.0</v>
      </c>
      <c r="L307" s="666">
        <v>45832.0</v>
      </c>
      <c r="M307" s="667" t="s">
        <v>75</v>
      </c>
      <c r="N307" s="670">
        <v>0.0</v>
      </c>
      <c r="O307" s="667" t="s">
        <v>75</v>
      </c>
      <c r="P307" s="671">
        <v>118000.0</v>
      </c>
      <c r="Q307" s="671">
        <v>118000.0</v>
      </c>
      <c r="R307" s="670">
        <v>0.0</v>
      </c>
      <c r="S307" s="670">
        <v>826.0</v>
      </c>
      <c r="T307" s="672">
        <f t="shared" si="4"/>
        <v>117174</v>
      </c>
      <c r="U307" s="667" t="s">
        <v>83</v>
      </c>
      <c r="V307" s="676">
        <v>45832.0</v>
      </c>
      <c r="W307" s="669">
        <v>45864.0</v>
      </c>
      <c r="X307" s="667">
        <v>1.0</v>
      </c>
      <c r="Y307" s="667" t="s">
        <v>84</v>
      </c>
      <c r="Z307" s="667" t="s">
        <v>85</v>
      </c>
    </row>
    <row r="308" ht="22.5" customHeight="1">
      <c r="A308" s="665" t="s">
        <v>7326</v>
      </c>
      <c r="B308" s="666">
        <v>45841.0</v>
      </c>
      <c r="C308" s="667">
        <v>2719.0</v>
      </c>
      <c r="D308" s="667"/>
      <c r="E308" s="675" t="s">
        <v>1929</v>
      </c>
      <c r="F308" s="665" t="s">
        <v>1931</v>
      </c>
      <c r="G308" s="668" t="s">
        <v>3600</v>
      </c>
      <c r="H308" s="668" t="s">
        <v>179</v>
      </c>
      <c r="I308" s="668" t="s">
        <v>177</v>
      </c>
      <c r="J308" s="667" t="s">
        <v>26</v>
      </c>
      <c r="K308" s="669">
        <v>44469.0</v>
      </c>
      <c r="L308" s="666">
        <v>45832.0</v>
      </c>
      <c r="M308" s="667" t="s">
        <v>75</v>
      </c>
      <c r="N308" s="670">
        <v>0.0</v>
      </c>
      <c r="O308" s="667" t="s">
        <v>75</v>
      </c>
      <c r="P308" s="671">
        <v>118000.0</v>
      </c>
      <c r="Q308" s="671">
        <v>118000.0</v>
      </c>
      <c r="R308" s="670">
        <v>0.0</v>
      </c>
      <c r="S308" s="670">
        <v>2360.0</v>
      </c>
      <c r="T308" s="672">
        <f t="shared" si="4"/>
        <v>115640</v>
      </c>
      <c r="U308" s="667" t="s">
        <v>83</v>
      </c>
      <c r="V308" s="676">
        <v>45832.0</v>
      </c>
      <c r="W308" s="669">
        <v>45862.0</v>
      </c>
      <c r="X308" s="667">
        <v>1.0</v>
      </c>
      <c r="Y308" s="667" t="s">
        <v>84</v>
      </c>
      <c r="Z308" s="667" t="s">
        <v>85</v>
      </c>
    </row>
    <row r="309" ht="22.5" customHeight="1">
      <c r="A309" s="665" t="s">
        <v>7332</v>
      </c>
      <c r="B309" s="666">
        <v>45841.0</v>
      </c>
      <c r="C309" s="667">
        <v>13215.0</v>
      </c>
      <c r="D309" s="667"/>
      <c r="E309" s="675" t="s">
        <v>2473</v>
      </c>
      <c r="F309" s="665" t="s">
        <v>2245</v>
      </c>
      <c r="G309" s="668" t="s">
        <v>2246</v>
      </c>
      <c r="H309" s="668" t="s">
        <v>142</v>
      </c>
      <c r="I309" s="668" t="s">
        <v>144</v>
      </c>
      <c r="J309" s="667" t="s">
        <v>26</v>
      </c>
      <c r="K309" s="669">
        <v>45539.0</v>
      </c>
      <c r="L309" s="666">
        <v>45832.0</v>
      </c>
      <c r="M309" s="667" t="s">
        <v>75</v>
      </c>
      <c r="N309" s="670">
        <v>0.0</v>
      </c>
      <c r="O309" s="667" t="s">
        <v>75</v>
      </c>
      <c r="P309" s="671">
        <v>118000.0</v>
      </c>
      <c r="Q309" s="671">
        <v>118000.0</v>
      </c>
      <c r="R309" s="670">
        <v>0.0</v>
      </c>
      <c r="S309" s="670">
        <v>4400.0</v>
      </c>
      <c r="T309" s="672">
        <f t="shared" si="4"/>
        <v>113600</v>
      </c>
      <c r="U309" s="667" t="s">
        <v>83</v>
      </c>
      <c r="V309" s="676">
        <v>45832.0</v>
      </c>
      <c r="W309" s="669">
        <v>45862.0</v>
      </c>
      <c r="X309" s="667">
        <v>1.0</v>
      </c>
      <c r="Y309" s="667" t="s">
        <v>84</v>
      </c>
      <c r="Z309" s="667" t="s">
        <v>85</v>
      </c>
    </row>
    <row r="310" ht="22.5" customHeight="1">
      <c r="A310" s="665" t="s">
        <v>7340</v>
      </c>
      <c r="B310" s="666">
        <v>45841.0</v>
      </c>
      <c r="C310" s="667">
        <v>9598.0</v>
      </c>
      <c r="D310" s="667"/>
      <c r="E310" s="675" t="s">
        <v>1900</v>
      </c>
      <c r="F310" s="665" t="s">
        <v>1901</v>
      </c>
      <c r="G310" s="668" t="s">
        <v>1987</v>
      </c>
      <c r="H310" s="668" t="s">
        <v>1136</v>
      </c>
      <c r="I310" s="668" t="s">
        <v>1137</v>
      </c>
      <c r="J310" s="667" t="s">
        <v>26</v>
      </c>
      <c r="K310" s="669">
        <v>45122.0</v>
      </c>
      <c r="L310" s="666">
        <v>45832.0</v>
      </c>
      <c r="M310" s="667" t="s">
        <v>75</v>
      </c>
      <c r="N310" s="670">
        <v>78000.0</v>
      </c>
      <c r="O310" s="667" t="s">
        <v>75</v>
      </c>
      <c r="P310" s="671">
        <v>156000.0</v>
      </c>
      <c r="Q310" s="671">
        <v>156000.0</v>
      </c>
      <c r="R310" s="670">
        <v>0.0</v>
      </c>
      <c r="S310" s="670">
        <v>4400.0</v>
      </c>
      <c r="T310" s="672">
        <f t="shared" si="4"/>
        <v>151600</v>
      </c>
      <c r="U310" s="667" t="s">
        <v>83</v>
      </c>
      <c r="V310" s="676">
        <v>45832.0</v>
      </c>
      <c r="W310" s="669">
        <v>45862.0</v>
      </c>
      <c r="X310" s="667">
        <v>1.0</v>
      </c>
      <c r="Y310" s="667" t="s">
        <v>98</v>
      </c>
      <c r="Z310" s="667" t="s">
        <v>85</v>
      </c>
    </row>
    <row r="311" ht="22.5" customHeight="1">
      <c r="A311" s="665" t="s">
        <v>7346</v>
      </c>
      <c r="B311" s="666">
        <v>45841.0</v>
      </c>
      <c r="C311" s="667">
        <v>9598.0</v>
      </c>
      <c r="D311" s="667"/>
      <c r="E311" s="675" t="s">
        <v>1900</v>
      </c>
      <c r="F311" s="665" t="s">
        <v>1901</v>
      </c>
      <c r="G311" s="668" t="s">
        <v>2916</v>
      </c>
      <c r="H311" s="668" t="s">
        <v>1136</v>
      </c>
      <c r="I311" s="668" t="s">
        <v>1137</v>
      </c>
      <c r="J311" s="667" t="s">
        <v>26</v>
      </c>
      <c r="K311" s="669">
        <v>45122.0</v>
      </c>
      <c r="L311" s="666">
        <v>45832.0</v>
      </c>
      <c r="M311" s="667" t="s">
        <v>75</v>
      </c>
      <c r="N311" s="670">
        <v>78000.0</v>
      </c>
      <c r="O311" s="667" t="s">
        <v>75</v>
      </c>
      <c r="P311" s="671">
        <v>0.0</v>
      </c>
      <c r="Q311" s="671">
        <v>0.0</v>
      </c>
      <c r="R311" s="670">
        <v>0.0</v>
      </c>
      <c r="S311" s="670">
        <v>0.0</v>
      </c>
      <c r="T311" s="672">
        <f t="shared" si="4"/>
        <v>0</v>
      </c>
      <c r="U311" s="667" t="s">
        <v>283</v>
      </c>
      <c r="V311" s="676">
        <v>45832.0</v>
      </c>
      <c r="W311" s="669">
        <v>45862.0</v>
      </c>
      <c r="X311" s="667">
        <v>1.0</v>
      </c>
      <c r="Y311" s="667" t="s">
        <v>98</v>
      </c>
      <c r="Z311" s="667" t="s">
        <v>85</v>
      </c>
    </row>
    <row r="312" ht="22.5" customHeight="1">
      <c r="A312" s="665" t="s">
        <v>7353</v>
      </c>
      <c r="B312" s="666">
        <v>45841.0</v>
      </c>
      <c r="C312" s="667">
        <v>9598.0</v>
      </c>
      <c r="D312" s="667"/>
      <c r="E312" s="675" t="s">
        <v>1900</v>
      </c>
      <c r="F312" s="665" t="s">
        <v>1901</v>
      </c>
      <c r="G312" s="668" t="s">
        <v>3635</v>
      </c>
      <c r="H312" s="668" t="s">
        <v>1136</v>
      </c>
      <c r="I312" s="668" t="s">
        <v>1137</v>
      </c>
      <c r="J312" s="667" t="s">
        <v>26</v>
      </c>
      <c r="K312" s="669">
        <v>45122.0</v>
      </c>
      <c r="L312" s="666">
        <v>45832.0</v>
      </c>
      <c r="M312" s="667" t="s">
        <v>75</v>
      </c>
      <c r="N312" s="670">
        <v>0.0</v>
      </c>
      <c r="O312" s="667" t="s">
        <v>75</v>
      </c>
      <c r="P312" s="671">
        <v>78000.0</v>
      </c>
      <c r="Q312" s="671">
        <v>78000.0</v>
      </c>
      <c r="R312" s="670">
        <v>0.0</v>
      </c>
      <c r="S312" s="670">
        <v>4400.0</v>
      </c>
      <c r="T312" s="672">
        <f t="shared" si="4"/>
        <v>73600</v>
      </c>
      <c r="U312" s="667" t="s">
        <v>83</v>
      </c>
      <c r="V312" s="676">
        <v>45832.0</v>
      </c>
      <c r="W312" s="669">
        <v>45862.0</v>
      </c>
      <c r="X312" s="667">
        <v>1.0</v>
      </c>
      <c r="Y312" s="667" t="s">
        <v>98</v>
      </c>
      <c r="Z312" s="667" t="s">
        <v>85</v>
      </c>
    </row>
    <row r="313" ht="22.5" customHeight="1">
      <c r="A313" s="665" t="s">
        <v>7362</v>
      </c>
      <c r="B313" s="666">
        <v>45842.0</v>
      </c>
      <c r="C313" s="667">
        <v>11031.0</v>
      </c>
      <c r="D313" s="667"/>
      <c r="E313" s="675" t="s">
        <v>1445</v>
      </c>
      <c r="F313" s="665" t="s">
        <v>1446</v>
      </c>
      <c r="G313" s="668" t="s">
        <v>1448</v>
      </c>
      <c r="H313" s="668" t="s">
        <v>634</v>
      </c>
      <c r="I313" s="668" t="s">
        <v>235</v>
      </c>
      <c r="J313" s="667" t="s">
        <v>26</v>
      </c>
      <c r="K313" s="669">
        <v>45302.0</v>
      </c>
      <c r="L313" s="666">
        <v>45832.0</v>
      </c>
      <c r="M313" s="667" t="s">
        <v>75</v>
      </c>
      <c r="N313" s="670">
        <v>118000.0</v>
      </c>
      <c r="O313" s="667" t="s">
        <v>75</v>
      </c>
      <c r="P313" s="671">
        <v>100000.0</v>
      </c>
      <c r="Q313" s="671">
        <v>100000.0</v>
      </c>
      <c r="R313" s="670">
        <v>0.0</v>
      </c>
      <c r="S313" s="670">
        <v>4400.0</v>
      </c>
      <c r="T313" s="672">
        <f t="shared" si="4"/>
        <v>95600</v>
      </c>
      <c r="U313" s="667" t="s">
        <v>83</v>
      </c>
      <c r="V313" s="676">
        <v>45826.0</v>
      </c>
      <c r="W313" s="669">
        <v>45856.0</v>
      </c>
      <c r="X313" s="667">
        <v>1.0</v>
      </c>
      <c r="Y313" s="667" t="s">
        <v>84</v>
      </c>
      <c r="Z313" s="667" t="s">
        <v>85</v>
      </c>
    </row>
    <row r="314" ht="22.5" customHeight="1">
      <c r="A314" s="835" t="s">
        <v>7372</v>
      </c>
      <c r="B314" s="836">
        <v>45849.0</v>
      </c>
      <c r="C314" s="837">
        <v>15526.0</v>
      </c>
      <c r="D314" s="837"/>
      <c r="E314" s="838" t="s">
        <v>7374</v>
      </c>
      <c r="F314" s="835" t="s">
        <v>7376</v>
      </c>
      <c r="G314" s="839" t="s">
        <v>7377</v>
      </c>
      <c r="H314" s="839" t="s">
        <v>7378</v>
      </c>
      <c r="I314" s="839" t="s">
        <v>72</v>
      </c>
      <c r="J314" s="837" t="s">
        <v>26</v>
      </c>
      <c r="K314" s="785">
        <v>45821.0</v>
      </c>
      <c r="L314" s="836">
        <v>45834.0</v>
      </c>
      <c r="M314" s="840">
        <v>45832.0</v>
      </c>
      <c r="N314" s="841">
        <v>0.0</v>
      </c>
      <c r="O314" s="837" t="s">
        <v>75</v>
      </c>
      <c r="P314" s="842">
        <v>1298002.0</v>
      </c>
      <c r="Q314" s="842">
        <v>78002.0</v>
      </c>
      <c r="R314" s="841">
        <v>0.0</v>
      </c>
      <c r="S314" s="841">
        <v>0.0</v>
      </c>
      <c r="T314" s="843">
        <f t="shared" si="4"/>
        <v>78002</v>
      </c>
      <c r="U314" s="837" t="s">
        <v>112</v>
      </c>
      <c r="V314" s="840"/>
      <c r="W314" s="785"/>
      <c r="X314" s="837">
        <v>12.0</v>
      </c>
      <c r="Y314" s="837" t="s">
        <v>84</v>
      </c>
      <c r="Z314" s="837" t="s">
        <v>221</v>
      </c>
    </row>
    <row r="315" ht="22.5" customHeight="1">
      <c r="A315" s="726" t="s">
        <v>7387</v>
      </c>
      <c r="B315" s="727">
        <v>45853.0</v>
      </c>
      <c r="C315" s="728">
        <v>8714.0</v>
      </c>
      <c r="D315" s="728"/>
      <c r="E315" s="729" t="s">
        <v>7388</v>
      </c>
      <c r="F315" s="726" t="s">
        <v>7389</v>
      </c>
      <c r="G315" s="730" t="s">
        <v>7391</v>
      </c>
      <c r="H315" s="730" t="s">
        <v>1863</v>
      </c>
      <c r="I315" s="730" t="s">
        <v>1044</v>
      </c>
      <c r="J315" s="728" t="s">
        <v>26</v>
      </c>
      <c r="K315" s="731">
        <v>45020.0</v>
      </c>
      <c r="L315" s="727">
        <v>45834.0</v>
      </c>
      <c r="M315" s="733">
        <v>45832.0</v>
      </c>
      <c r="N315" s="732">
        <v>858000.0</v>
      </c>
      <c r="O315" s="844">
        <v>45835.0</v>
      </c>
      <c r="P315" s="746">
        <v>648053.0</v>
      </c>
      <c r="Q315" s="826">
        <v>658040.0</v>
      </c>
      <c r="R315" s="732">
        <v>0.0</v>
      </c>
      <c r="S315" s="732">
        <v>0.0</v>
      </c>
      <c r="T315" s="735">
        <f t="shared" si="4"/>
        <v>658040</v>
      </c>
      <c r="U315" s="728" t="s">
        <v>112</v>
      </c>
      <c r="V315" s="733">
        <v>45835.0</v>
      </c>
      <c r="W315" s="731">
        <v>46201.0</v>
      </c>
      <c r="X315" s="728">
        <v>12.0</v>
      </c>
      <c r="Y315" s="728" t="s">
        <v>98</v>
      </c>
      <c r="Z315" s="728" t="s">
        <v>85</v>
      </c>
    </row>
    <row r="316" ht="22.5" customHeight="1">
      <c r="A316" s="665" t="s">
        <v>7418</v>
      </c>
      <c r="B316" s="666">
        <v>45842.0</v>
      </c>
      <c r="C316" s="667">
        <v>1485.0</v>
      </c>
      <c r="D316" s="667"/>
      <c r="E316" s="675" t="s">
        <v>2258</v>
      </c>
      <c r="F316" s="665" t="s">
        <v>2259</v>
      </c>
      <c r="G316" s="668" t="s">
        <v>2260</v>
      </c>
      <c r="H316" s="668" t="s">
        <v>2261</v>
      </c>
      <c r="I316" s="668" t="s">
        <v>1137</v>
      </c>
      <c r="J316" s="667" t="s">
        <v>26</v>
      </c>
      <c r="K316" s="669">
        <v>44367.0</v>
      </c>
      <c r="L316" s="666">
        <v>45833.0</v>
      </c>
      <c r="M316" s="667" t="s">
        <v>75</v>
      </c>
      <c r="N316" s="670">
        <v>0.0</v>
      </c>
      <c r="O316" s="667" t="s">
        <v>75</v>
      </c>
      <c r="P316" s="671">
        <v>78012.0</v>
      </c>
      <c r="Q316" s="678">
        <v>78012.0</v>
      </c>
      <c r="R316" s="670">
        <v>0.0</v>
      </c>
      <c r="S316" s="670">
        <v>0.0</v>
      </c>
      <c r="T316" s="672">
        <f t="shared" si="4"/>
        <v>78012</v>
      </c>
      <c r="U316" s="667" t="s">
        <v>112</v>
      </c>
      <c r="V316" s="676">
        <v>45823.0</v>
      </c>
      <c r="W316" s="669">
        <v>45853.0</v>
      </c>
      <c r="X316" s="667">
        <v>1.0</v>
      </c>
      <c r="Y316" s="667" t="s">
        <v>98</v>
      </c>
      <c r="Z316" s="667" t="s">
        <v>85</v>
      </c>
    </row>
    <row r="317" ht="22.5" customHeight="1">
      <c r="A317" s="665" t="s">
        <v>7428</v>
      </c>
      <c r="B317" s="666">
        <v>45842.0</v>
      </c>
      <c r="C317" s="667">
        <v>4218.0</v>
      </c>
      <c r="D317" s="667"/>
      <c r="E317" s="675" t="s">
        <v>389</v>
      </c>
      <c r="F317" s="665" t="s">
        <v>390</v>
      </c>
      <c r="G317" s="668" t="s">
        <v>391</v>
      </c>
      <c r="H317" s="668" t="s">
        <v>392</v>
      </c>
      <c r="I317" s="668" t="s">
        <v>177</v>
      </c>
      <c r="J317" s="667" t="s">
        <v>26</v>
      </c>
      <c r="K317" s="669">
        <v>44574.0</v>
      </c>
      <c r="L317" s="666">
        <v>45833.0</v>
      </c>
      <c r="M317" s="667" t="s">
        <v>75</v>
      </c>
      <c r="N317" s="670">
        <v>0.0</v>
      </c>
      <c r="O317" s="667" t="s">
        <v>75</v>
      </c>
      <c r="P317" s="671">
        <v>78000.0</v>
      </c>
      <c r="Q317" s="671">
        <v>78000.0</v>
      </c>
      <c r="R317" s="670">
        <v>0.0</v>
      </c>
      <c r="S317" s="670">
        <v>4400.0</v>
      </c>
      <c r="T317" s="672">
        <f t="shared" si="4"/>
        <v>73600</v>
      </c>
      <c r="U317" s="667" t="s">
        <v>83</v>
      </c>
      <c r="V317" s="676">
        <v>45848.0</v>
      </c>
      <c r="W317" s="669">
        <v>45878.0</v>
      </c>
      <c r="X317" s="667">
        <v>1.0</v>
      </c>
      <c r="Y317" s="667" t="s">
        <v>98</v>
      </c>
      <c r="Z317" s="667" t="s">
        <v>85</v>
      </c>
    </row>
    <row r="318" ht="22.5" customHeight="1">
      <c r="A318" s="665" t="s">
        <v>7433</v>
      </c>
      <c r="B318" s="666">
        <v>45842.0</v>
      </c>
      <c r="C318" s="667">
        <v>12472.0</v>
      </c>
      <c r="D318" s="667"/>
      <c r="E318" s="675" t="s">
        <v>3155</v>
      </c>
      <c r="F318" s="665" t="s">
        <v>3004</v>
      </c>
      <c r="G318" s="668" t="s">
        <v>3006</v>
      </c>
      <c r="H318" s="668" t="s">
        <v>3008</v>
      </c>
      <c r="I318" s="668" t="s">
        <v>3011</v>
      </c>
      <c r="J318" s="667" t="s">
        <v>26</v>
      </c>
      <c r="K318" s="669">
        <v>45459.0</v>
      </c>
      <c r="L318" s="666">
        <v>45833.0</v>
      </c>
      <c r="M318" s="667" t="s">
        <v>75</v>
      </c>
      <c r="N318" s="670">
        <v>78000.0</v>
      </c>
      <c r="O318" s="667" t="s">
        <v>75</v>
      </c>
      <c r="P318" s="671">
        <v>80000.0</v>
      </c>
      <c r="Q318" s="671">
        <v>80000.0</v>
      </c>
      <c r="R318" s="670">
        <v>0.0</v>
      </c>
      <c r="S318" s="670">
        <v>560.0</v>
      </c>
      <c r="T318" s="672">
        <f t="shared" si="4"/>
        <v>79440</v>
      </c>
      <c r="U318" s="667" t="s">
        <v>83</v>
      </c>
      <c r="V318" s="676">
        <v>45833.0</v>
      </c>
      <c r="W318" s="669">
        <v>45863.0</v>
      </c>
      <c r="X318" s="667">
        <v>1.0</v>
      </c>
      <c r="Y318" s="667" t="s">
        <v>98</v>
      </c>
      <c r="Z318" s="667" t="s">
        <v>85</v>
      </c>
    </row>
    <row r="319" ht="22.5" customHeight="1">
      <c r="A319" s="665" t="s">
        <v>7440</v>
      </c>
      <c r="B319" s="666">
        <v>45842.0</v>
      </c>
      <c r="C319" s="667">
        <v>6468.0</v>
      </c>
      <c r="D319" s="667"/>
      <c r="E319" s="675" t="s">
        <v>3767</v>
      </c>
      <c r="F319" s="665" t="s">
        <v>3768</v>
      </c>
      <c r="G319" s="668" t="s">
        <v>3769</v>
      </c>
      <c r="H319" s="668" t="s">
        <v>383</v>
      </c>
      <c r="I319" s="668" t="s">
        <v>101</v>
      </c>
      <c r="J319" s="667" t="s">
        <v>26</v>
      </c>
      <c r="K319" s="669">
        <v>44773.0</v>
      </c>
      <c r="L319" s="666">
        <v>45833.0</v>
      </c>
      <c r="M319" s="667" t="s">
        <v>75</v>
      </c>
      <c r="N319" s="670">
        <v>78000.0</v>
      </c>
      <c r="O319" s="667" t="s">
        <v>75</v>
      </c>
      <c r="P319" s="671">
        <v>156020.0</v>
      </c>
      <c r="Q319" s="678">
        <v>156020.0</v>
      </c>
      <c r="R319" s="670">
        <v>0.0</v>
      </c>
      <c r="S319" s="670">
        <v>0.0</v>
      </c>
      <c r="T319" s="672">
        <f t="shared" si="4"/>
        <v>156020</v>
      </c>
      <c r="U319" s="667" t="s">
        <v>112</v>
      </c>
      <c r="V319" s="676">
        <v>45833.0</v>
      </c>
      <c r="W319" s="669">
        <v>45863.0</v>
      </c>
      <c r="X319" s="667">
        <v>1.0</v>
      </c>
      <c r="Y319" s="667" t="s">
        <v>98</v>
      </c>
      <c r="Z319" s="667" t="s">
        <v>85</v>
      </c>
    </row>
    <row r="320" ht="22.5" customHeight="1">
      <c r="A320" s="665" t="s">
        <v>7447</v>
      </c>
      <c r="B320" s="666">
        <v>45842.0</v>
      </c>
      <c r="C320" s="667">
        <v>6468.0</v>
      </c>
      <c r="D320" s="667"/>
      <c r="E320" s="675" t="s">
        <v>3767</v>
      </c>
      <c r="F320" s="665" t="s">
        <v>3768</v>
      </c>
      <c r="G320" s="668" t="s">
        <v>4529</v>
      </c>
      <c r="H320" s="668" t="s">
        <v>383</v>
      </c>
      <c r="I320" s="668" t="s">
        <v>101</v>
      </c>
      <c r="J320" s="667" t="s">
        <v>26</v>
      </c>
      <c r="K320" s="669">
        <v>44773.0</v>
      </c>
      <c r="L320" s="666">
        <v>45833.0</v>
      </c>
      <c r="M320" s="667" t="s">
        <v>75</v>
      </c>
      <c r="N320" s="670">
        <v>78000.0</v>
      </c>
      <c r="O320" s="667" t="s">
        <v>75</v>
      </c>
      <c r="P320" s="671">
        <v>0.0</v>
      </c>
      <c r="Q320" s="671">
        <v>0.0</v>
      </c>
      <c r="R320" s="670">
        <v>0.0</v>
      </c>
      <c r="S320" s="670">
        <v>0.0</v>
      </c>
      <c r="T320" s="672">
        <f t="shared" si="4"/>
        <v>0</v>
      </c>
      <c r="U320" s="667" t="s">
        <v>283</v>
      </c>
      <c r="V320" s="676">
        <v>45837.0</v>
      </c>
      <c r="W320" s="669">
        <v>45867.0</v>
      </c>
      <c r="X320" s="667">
        <v>1.0</v>
      </c>
      <c r="Y320" s="667" t="s">
        <v>98</v>
      </c>
      <c r="Z320" s="667" t="s">
        <v>85</v>
      </c>
    </row>
    <row r="321" ht="22.5" customHeight="1">
      <c r="A321" s="665" t="s">
        <v>7453</v>
      </c>
      <c r="B321" s="666">
        <v>45842.0</v>
      </c>
      <c r="C321" s="667">
        <v>2647.0</v>
      </c>
      <c r="D321" s="667"/>
      <c r="E321" s="675" t="s">
        <v>2213</v>
      </c>
      <c r="F321" s="665" t="s">
        <v>2214</v>
      </c>
      <c r="G321" s="668" t="s">
        <v>2215</v>
      </c>
      <c r="H321" s="668" t="s">
        <v>1889</v>
      </c>
      <c r="I321" s="668" t="s">
        <v>156</v>
      </c>
      <c r="J321" s="667" t="s">
        <v>26</v>
      </c>
      <c r="K321" s="669">
        <v>44461.0</v>
      </c>
      <c r="L321" s="666">
        <v>45833.0</v>
      </c>
      <c r="M321" s="667" t="s">
        <v>75</v>
      </c>
      <c r="N321" s="670">
        <v>0.0</v>
      </c>
      <c r="O321" s="667" t="s">
        <v>75</v>
      </c>
      <c r="P321" s="671">
        <v>78000.0</v>
      </c>
      <c r="Q321" s="671">
        <v>78000.0</v>
      </c>
      <c r="R321" s="670">
        <v>0.0</v>
      </c>
      <c r="S321" s="670">
        <v>4440.0</v>
      </c>
      <c r="T321" s="672">
        <f t="shared" si="4"/>
        <v>73560</v>
      </c>
      <c r="U321" s="667" t="s">
        <v>83</v>
      </c>
      <c r="V321" s="676">
        <v>45825.0</v>
      </c>
      <c r="W321" s="669">
        <v>45855.0</v>
      </c>
      <c r="X321" s="667">
        <v>1.0</v>
      </c>
      <c r="Y321" s="667" t="s">
        <v>98</v>
      </c>
      <c r="Z321" s="667" t="s">
        <v>85</v>
      </c>
    </row>
    <row r="322" ht="22.5" customHeight="1">
      <c r="A322" s="665" t="s">
        <v>7458</v>
      </c>
      <c r="B322" s="666">
        <v>45842.0</v>
      </c>
      <c r="C322" s="667">
        <v>2188.0</v>
      </c>
      <c r="D322" s="667"/>
      <c r="E322" s="675" t="s">
        <v>7460</v>
      </c>
      <c r="F322" s="665" t="s">
        <v>4995</v>
      </c>
      <c r="G322" s="668" t="s">
        <v>4996</v>
      </c>
      <c r="H322" s="668" t="s">
        <v>4997</v>
      </c>
      <c r="I322" s="668" t="s">
        <v>4998</v>
      </c>
      <c r="J322" s="667" t="s">
        <v>26</v>
      </c>
      <c r="K322" s="669">
        <v>44431.0</v>
      </c>
      <c r="L322" s="666">
        <v>45833.0</v>
      </c>
      <c r="M322" s="667" t="s">
        <v>75</v>
      </c>
      <c r="N322" s="670">
        <v>0.0</v>
      </c>
      <c r="O322" s="667" t="s">
        <v>75</v>
      </c>
      <c r="P322" s="671">
        <v>78000.0</v>
      </c>
      <c r="Q322" s="671">
        <v>78000.0</v>
      </c>
      <c r="R322" s="670">
        <v>0.0</v>
      </c>
      <c r="S322" s="670">
        <v>4440.0</v>
      </c>
      <c r="T322" s="672">
        <f t="shared" si="4"/>
        <v>73560</v>
      </c>
      <c r="U322" s="667" t="s">
        <v>83</v>
      </c>
      <c r="V322" s="676">
        <v>45832.0</v>
      </c>
      <c r="W322" s="669">
        <v>45862.0</v>
      </c>
      <c r="X322" s="667">
        <v>1.0</v>
      </c>
      <c r="Y322" s="667" t="s">
        <v>98</v>
      </c>
      <c r="Z322" s="667" t="s">
        <v>85</v>
      </c>
    </row>
    <row r="323" ht="22.5" customHeight="1">
      <c r="A323" s="665" t="s">
        <v>7466</v>
      </c>
      <c r="B323" s="666">
        <v>45842.0</v>
      </c>
      <c r="C323" s="667">
        <v>15513.0</v>
      </c>
      <c r="D323" s="667"/>
      <c r="E323" s="675" t="s">
        <v>7468</v>
      </c>
      <c r="F323" s="665" t="s">
        <v>7469</v>
      </c>
      <c r="G323" s="668" t="s">
        <v>7470</v>
      </c>
      <c r="H323" s="668" t="s">
        <v>485</v>
      </c>
      <c r="I323" s="668" t="s">
        <v>486</v>
      </c>
      <c r="J323" s="667" t="s">
        <v>26</v>
      </c>
      <c r="K323" s="669">
        <v>45821.0</v>
      </c>
      <c r="L323" s="666">
        <v>45833.0</v>
      </c>
      <c r="M323" s="667" t="s">
        <v>75</v>
      </c>
      <c r="N323" s="670">
        <v>118000.0</v>
      </c>
      <c r="O323" s="667" t="s">
        <v>75</v>
      </c>
      <c r="P323" s="671">
        <v>472000.0</v>
      </c>
      <c r="Q323" s="671">
        <v>0.0</v>
      </c>
      <c r="R323" s="670">
        <v>0.0</v>
      </c>
      <c r="S323" s="670">
        <v>0.0</v>
      </c>
      <c r="T323" s="672">
        <f t="shared" si="4"/>
        <v>0</v>
      </c>
      <c r="U323" s="667" t="s">
        <v>248</v>
      </c>
      <c r="V323" s="676">
        <v>46174.0</v>
      </c>
      <c r="W323" s="669">
        <v>46204.0</v>
      </c>
      <c r="X323" s="667">
        <v>1.0</v>
      </c>
      <c r="Y323" s="667" t="s">
        <v>84</v>
      </c>
      <c r="Z323" s="667" t="s">
        <v>85</v>
      </c>
    </row>
    <row r="324" ht="22.5" customHeight="1">
      <c r="A324" s="665" t="s">
        <v>7476</v>
      </c>
      <c r="B324" s="666">
        <v>45842.0</v>
      </c>
      <c r="C324" s="667">
        <v>15513.0</v>
      </c>
      <c r="D324" s="667"/>
      <c r="E324" s="675" t="s">
        <v>7468</v>
      </c>
      <c r="F324" s="665" t="s">
        <v>7469</v>
      </c>
      <c r="G324" s="668" t="s">
        <v>7470</v>
      </c>
      <c r="H324" s="668" t="s">
        <v>485</v>
      </c>
      <c r="I324" s="668" t="s">
        <v>486</v>
      </c>
      <c r="J324" s="667" t="s">
        <v>26</v>
      </c>
      <c r="K324" s="669">
        <v>45821.0</v>
      </c>
      <c r="L324" s="666">
        <v>45833.0</v>
      </c>
      <c r="M324" s="667" t="s">
        <v>75</v>
      </c>
      <c r="N324" s="670">
        <v>118000.0</v>
      </c>
      <c r="O324" s="667" t="s">
        <v>75</v>
      </c>
      <c r="P324" s="671">
        <v>0.0</v>
      </c>
      <c r="Q324" s="671">
        <v>0.0</v>
      </c>
      <c r="R324" s="670">
        <v>0.0</v>
      </c>
      <c r="S324" s="670">
        <v>0.0</v>
      </c>
      <c r="T324" s="672">
        <f t="shared" si="4"/>
        <v>0</v>
      </c>
      <c r="U324" s="667" t="s">
        <v>248</v>
      </c>
      <c r="V324" s="676">
        <v>46204.0</v>
      </c>
      <c r="W324" s="669">
        <v>46234.0</v>
      </c>
      <c r="X324" s="667">
        <v>1.0</v>
      </c>
      <c r="Y324" s="667" t="s">
        <v>84</v>
      </c>
      <c r="Z324" s="667" t="s">
        <v>85</v>
      </c>
    </row>
    <row r="325" ht="22.5" customHeight="1">
      <c r="A325" s="665" t="s">
        <v>7485</v>
      </c>
      <c r="B325" s="666">
        <v>45842.0</v>
      </c>
      <c r="C325" s="667">
        <v>15513.0</v>
      </c>
      <c r="D325" s="667"/>
      <c r="E325" s="675" t="s">
        <v>7468</v>
      </c>
      <c r="F325" s="665" t="s">
        <v>7469</v>
      </c>
      <c r="G325" s="668" t="s">
        <v>7489</v>
      </c>
      <c r="H325" s="668" t="s">
        <v>485</v>
      </c>
      <c r="I325" s="668" t="s">
        <v>486</v>
      </c>
      <c r="J325" s="667" t="s">
        <v>26</v>
      </c>
      <c r="K325" s="669">
        <v>45821.0</v>
      </c>
      <c r="L325" s="666">
        <v>45833.0</v>
      </c>
      <c r="M325" s="667" t="s">
        <v>75</v>
      </c>
      <c r="N325" s="670">
        <v>118000.0</v>
      </c>
      <c r="O325" s="667" t="s">
        <v>75</v>
      </c>
      <c r="P325" s="671">
        <v>0.0</v>
      </c>
      <c r="Q325" s="671">
        <v>0.0</v>
      </c>
      <c r="R325" s="670">
        <v>0.0</v>
      </c>
      <c r="S325" s="670">
        <v>0.0</v>
      </c>
      <c r="T325" s="672">
        <f t="shared" si="4"/>
        <v>0</v>
      </c>
      <c r="U325" s="667" t="s">
        <v>248</v>
      </c>
      <c r="V325" s="676">
        <v>46173.0</v>
      </c>
      <c r="W325" s="669">
        <v>46203.0</v>
      </c>
      <c r="X325" s="667">
        <v>1.0</v>
      </c>
      <c r="Y325" s="667" t="s">
        <v>84</v>
      </c>
      <c r="Z325" s="667" t="s">
        <v>85</v>
      </c>
    </row>
    <row r="326" ht="22.5" customHeight="1">
      <c r="A326" s="665" t="s">
        <v>7494</v>
      </c>
      <c r="B326" s="666">
        <v>45842.0</v>
      </c>
      <c r="C326" s="667">
        <v>15513.0</v>
      </c>
      <c r="D326" s="667"/>
      <c r="E326" s="675" t="s">
        <v>7468</v>
      </c>
      <c r="F326" s="665" t="s">
        <v>7469</v>
      </c>
      <c r="G326" s="668" t="s">
        <v>7489</v>
      </c>
      <c r="H326" s="668" t="s">
        <v>485</v>
      </c>
      <c r="I326" s="668" t="s">
        <v>486</v>
      </c>
      <c r="J326" s="667" t="s">
        <v>26</v>
      </c>
      <c r="K326" s="669">
        <v>45821.0</v>
      </c>
      <c r="L326" s="666">
        <v>45833.0</v>
      </c>
      <c r="M326" s="667" t="s">
        <v>75</v>
      </c>
      <c r="N326" s="670">
        <v>118000.0</v>
      </c>
      <c r="O326" s="667" t="s">
        <v>75</v>
      </c>
      <c r="P326" s="671">
        <v>0.0</v>
      </c>
      <c r="Q326" s="671">
        <v>0.0</v>
      </c>
      <c r="R326" s="670">
        <v>0.0</v>
      </c>
      <c r="S326" s="670">
        <v>0.0</v>
      </c>
      <c r="T326" s="672">
        <f t="shared" si="4"/>
        <v>0</v>
      </c>
      <c r="U326" s="667" t="s">
        <v>248</v>
      </c>
      <c r="V326" s="676">
        <v>46204.0</v>
      </c>
      <c r="W326" s="669">
        <v>46234.0</v>
      </c>
      <c r="X326" s="667">
        <v>1.0</v>
      </c>
      <c r="Y326" s="667" t="s">
        <v>84</v>
      </c>
      <c r="Z326" s="667" t="s">
        <v>85</v>
      </c>
    </row>
    <row r="327" ht="22.5" customHeight="1">
      <c r="A327" s="665" t="s">
        <v>7498</v>
      </c>
      <c r="B327" s="666">
        <v>45842.0</v>
      </c>
      <c r="C327" s="667">
        <v>2719.0</v>
      </c>
      <c r="D327" s="667"/>
      <c r="E327" s="675" t="s">
        <v>4911</v>
      </c>
      <c r="F327" s="665" t="s">
        <v>1931</v>
      </c>
      <c r="G327" s="668" t="s">
        <v>3593</v>
      </c>
      <c r="H327" s="668" t="s">
        <v>179</v>
      </c>
      <c r="I327" s="668" t="s">
        <v>177</v>
      </c>
      <c r="J327" s="667" t="s">
        <v>26</v>
      </c>
      <c r="K327" s="669">
        <v>44469.0</v>
      </c>
      <c r="L327" s="666">
        <v>45833.0</v>
      </c>
      <c r="M327" s="667" t="s">
        <v>75</v>
      </c>
      <c r="N327" s="670">
        <v>0.0</v>
      </c>
      <c r="O327" s="667" t="s">
        <v>75</v>
      </c>
      <c r="P327" s="671">
        <v>118000.0</v>
      </c>
      <c r="Q327" s="671">
        <v>118000.0</v>
      </c>
      <c r="R327" s="670">
        <v>0.0</v>
      </c>
      <c r="S327" s="670">
        <v>2360.0</v>
      </c>
      <c r="T327" s="672">
        <f t="shared" si="4"/>
        <v>115640</v>
      </c>
      <c r="U327" s="667" t="s">
        <v>83</v>
      </c>
      <c r="V327" s="676">
        <v>45833.0</v>
      </c>
      <c r="W327" s="669">
        <v>45863.0</v>
      </c>
      <c r="X327" s="667">
        <v>1.0</v>
      </c>
      <c r="Y327" s="667" t="s">
        <v>84</v>
      </c>
      <c r="Z327" s="667" t="s">
        <v>85</v>
      </c>
    </row>
    <row r="328" ht="22.5" customHeight="1">
      <c r="A328" s="665" t="s">
        <v>7504</v>
      </c>
      <c r="B328" s="666">
        <v>45845.0</v>
      </c>
      <c r="C328" s="667">
        <v>8912.0</v>
      </c>
      <c r="D328" s="667"/>
      <c r="E328" s="675" t="s">
        <v>5057</v>
      </c>
      <c r="F328" s="665" t="s">
        <v>3492</v>
      </c>
      <c r="G328" s="668" t="s">
        <v>11010</v>
      </c>
      <c r="H328" s="668" t="s">
        <v>3303</v>
      </c>
      <c r="I328" s="668" t="s">
        <v>134</v>
      </c>
      <c r="J328" s="667" t="s">
        <v>26</v>
      </c>
      <c r="K328" s="669">
        <v>45047.0</v>
      </c>
      <c r="L328" s="666">
        <v>45833.0</v>
      </c>
      <c r="M328" s="667" t="s">
        <v>75</v>
      </c>
      <c r="N328" s="670">
        <v>78000.0</v>
      </c>
      <c r="O328" s="667" t="s">
        <v>75</v>
      </c>
      <c r="P328" s="671">
        <v>156000.0</v>
      </c>
      <c r="Q328" s="671">
        <v>156000.0</v>
      </c>
      <c r="R328" s="670">
        <v>0.0</v>
      </c>
      <c r="S328" s="670">
        <v>1092.0</v>
      </c>
      <c r="T328" s="672">
        <f t="shared" si="4"/>
        <v>154908</v>
      </c>
      <c r="U328" s="667" t="s">
        <v>83</v>
      </c>
      <c r="V328" s="676">
        <v>45813.0</v>
      </c>
      <c r="W328" s="669">
        <v>45843.0</v>
      </c>
      <c r="X328" s="667">
        <v>1.0</v>
      </c>
      <c r="Y328" s="667" t="s">
        <v>98</v>
      </c>
      <c r="Z328" s="667" t="s">
        <v>85</v>
      </c>
    </row>
    <row r="329" ht="22.5" customHeight="1">
      <c r="A329" s="665" t="s">
        <v>7514</v>
      </c>
      <c r="B329" s="666">
        <v>45845.0</v>
      </c>
      <c r="C329" s="667">
        <v>8912.0</v>
      </c>
      <c r="D329" s="667"/>
      <c r="E329" s="675" t="s">
        <v>5057</v>
      </c>
      <c r="F329" s="665" t="s">
        <v>3492</v>
      </c>
      <c r="G329" s="668" t="s">
        <v>3500</v>
      </c>
      <c r="H329" s="668" t="s">
        <v>3303</v>
      </c>
      <c r="I329" s="668" t="s">
        <v>134</v>
      </c>
      <c r="J329" s="667" t="s">
        <v>26</v>
      </c>
      <c r="K329" s="669">
        <v>45047.0</v>
      </c>
      <c r="L329" s="666">
        <v>45833.0</v>
      </c>
      <c r="M329" s="667" t="s">
        <v>75</v>
      </c>
      <c r="N329" s="670">
        <v>78000.0</v>
      </c>
      <c r="O329" s="667" t="s">
        <v>75</v>
      </c>
      <c r="P329" s="671">
        <v>0.0</v>
      </c>
      <c r="Q329" s="671">
        <v>0.0</v>
      </c>
      <c r="R329" s="670">
        <v>0.0</v>
      </c>
      <c r="S329" s="670">
        <v>0.0</v>
      </c>
      <c r="T329" s="672">
        <f t="shared" si="4"/>
        <v>0</v>
      </c>
      <c r="U329" s="667" t="s">
        <v>283</v>
      </c>
      <c r="V329" s="676">
        <v>45835.0</v>
      </c>
      <c r="W329" s="669">
        <v>45865.0</v>
      </c>
      <c r="X329" s="667">
        <v>1.0</v>
      </c>
      <c r="Y329" s="667" t="s">
        <v>98</v>
      </c>
      <c r="Z329" s="667" t="s">
        <v>85</v>
      </c>
    </row>
    <row r="330" ht="22.5" customHeight="1">
      <c r="A330" s="665" t="s">
        <v>7521</v>
      </c>
      <c r="B330" s="666">
        <v>45845.0</v>
      </c>
      <c r="C330" s="667">
        <v>8412.0</v>
      </c>
      <c r="D330" s="667"/>
      <c r="E330" s="675" t="s">
        <v>3970</v>
      </c>
      <c r="F330" s="665" t="s">
        <v>3803</v>
      </c>
      <c r="G330" s="668" t="s">
        <v>5077</v>
      </c>
      <c r="H330" s="668" t="s">
        <v>1641</v>
      </c>
      <c r="I330" s="668" t="s">
        <v>72</v>
      </c>
      <c r="J330" s="667" t="s">
        <v>26</v>
      </c>
      <c r="K330" s="669">
        <v>44982.0</v>
      </c>
      <c r="L330" s="666">
        <v>45833.0</v>
      </c>
      <c r="M330" s="667" t="s">
        <v>75</v>
      </c>
      <c r="N330" s="670">
        <v>0.0</v>
      </c>
      <c r="O330" s="667" t="s">
        <v>75</v>
      </c>
      <c r="P330" s="671">
        <v>78000.0</v>
      </c>
      <c r="Q330" s="671">
        <v>78000.0</v>
      </c>
      <c r="R330" s="670">
        <v>0.0</v>
      </c>
      <c r="S330" s="670">
        <v>4400.0</v>
      </c>
      <c r="T330" s="672">
        <f t="shared" si="4"/>
        <v>73600</v>
      </c>
      <c r="U330" s="667" t="s">
        <v>83</v>
      </c>
      <c r="V330" s="676">
        <v>45833.0</v>
      </c>
      <c r="W330" s="669">
        <v>45864.0</v>
      </c>
      <c r="X330" s="667">
        <v>1.0</v>
      </c>
      <c r="Y330" s="667" t="s">
        <v>98</v>
      </c>
      <c r="Z330" s="667" t="s">
        <v>85</v>
      </c>
    </row>
    <row r="331" ht="22.5" customHeight="1">
      <c r="A331" s="665" t="s">
        <v>7525</v>
      </c>
      <c r="B331" s="666">
        <v>45845.0</v>
      </c>
      <c r="C331" s="667">
        <v>8412.0</v>
      </c>
      <c r="D331" s="667"/>
      <c r="E331" s="675" t="s">
        <v>3970</v>
      </c>
      <c r="F331" s="665" t="s">
        <v>3803</v>
      </c>
      <c r="G331" s="668" t="s">
        <v>3804</v>
      </c>
      <c r="H331" s="668" t="s">
        <v>1641</v>
      </c>
      <c r="I331" s="668" t="s">
        <v>72</v>
      </c>
      <c r="J331" s="667" t="s">
        <v>26</v>
      </c>
      <c r="K331" s="669">
        <v>44982.0</v>
      </c>
      <c r="L331" s="666">
        <v>45833.0</v>
      </c>
      <c r="M331" s="667" t="s">
        <v>75</v>
      </c>
      <c r="N331" s="670">
        <v>0.0</v>
      </c>
      <c r="O331" s="667" t="s">
        <v>75</v>
      </c>
      <c r="P331" s="671">
        <v>78000.0</v>
      </c>
      <c r="Q331" s="671">
        <v>78000.0</v>
      </c>
      <c r="R331" s="670">
        <v>0.0</v>
      </c>
      <c r="S331" s="670">
        <v>4400.0</v>
      </c>
      <c r="T331" s="672">
        <f t="shared" si="4"/>
        <v>73600</v>
      </c>
      <c r="U331" s="667" t="s">
        <v>83</v>
      </c>
      <c r="V331" s="676">
        <v>45832.0</v>
      </c>
      <c r="W331" s="669">
        <v>45862.0</v>
      </c>
      <c r="X331" s="667">
        <v>1.0</v>
      </c>
      <c r="Y331" s="667" t="s">
        <v>98</v>
      </c>
      <c r="Z331" s="667" t="s">
        <v>85</v>
      </c>
    </row>
    <row r="332" ht="22.5" customHeight="1">
      <c r="A332" s="665" t="s">
        <v>7533</v>
      </c>
      <c r="B332" s="666">
        <v>45845.0</v>
      </c>
      <c r="C332" s="667">
        <v>1409.0</v>
      </c>
      <c r="D332" s="667"/>
      <c r="E332" s="675" t="s">
        <v>3729</v>
      </c>
      <c r="F332" s="665" t="s">
        <v>3730</v>
      </c>
      <c r="G332" s="668" t="s">
        <v>3731</v>
      </c>
      <c r="H332" s="668" t="s">
        <v>243</v>
      </c>
      <c r="I332" s="668" t="s">
        <v>123</v>
      </c>
      <c r="J332" s="667" t="s">
        <v>26</v>
      </c>
      <c r="K332" s="669">
        <v>44362.0</v>
      </c>
      <c r="L332" s="666">
        <v>45833.0</v>
      </c>
      <c r="M332" s="667" t="s">
        <v>75</v>
      </c>
      <c r="N332" s="670">
        <v>0.0</v>
      </c>
      <c r="O332" s="667" t="s">
        <v>75</v>
      </c>
      <c r="P332" s="845">
        <v>78095.0</v>
      </c>
      <c r="Q332" s="678">
        <v>78095.0</v>
      </c>
      <c r="R332" s="670">
        <v>0.0</v>
      </c>
      <c r="S332" s="670">
        <v>0.0</v>
      </c>
      <c r="T332" s="672">
        <f t="shared" si="4"/>
        <v>78095</v>
      </c>
      <c r="U332" s="667" t="s">
        <v>112</v>
      </c>
      <c r="V332" s="669">
        <v>45833.0</v>
      </c>
      <c r="W332" s="669">
        <v>45863.0</v>
      </c>
      <c r="X332" s="667">
        <v>1.0</v>
      </c>
      <c r="Y332" s="667" t="s">
        <v>98</v>
      </c>
      <c r="Z332" s="667" t="s">
        <v>85</v>
      </c>
    </row>
    <row r="333" ht="15.0" customHeight="1">
      <c r="A333" s="665" t="s">
        <v>7540</v>
      </c>
      <c r="B333" s="666">
        <v>45845.0</v>
      </c>
      <c r="C333" s="667">
        <v>14664.0</v>
      </c>
      <c r="D333" s="667"/>
      <c r="E333" s="675" t="s">
        <v>5042</v>
      </c>
      <c r="F333" s="665" t="s">
        <v>1871</v>
      </c>
      <c r="G333" s="668" t="s">
        <v>1872</v>
      </c>
      <c r="H333" s="668" t="s">
        <v>585</v>
      </c>
      <c r="I333" s="668" t="s">
        <v>123</v>
      </c>
      <c r="J333" s="667" t="s">
        <v>26</v>
      </c>
      <c r="K333" s="669">
        <v>45699.0</v>
      </c>
      <c r="L333" s="666">
        <v>45833.0</v>
      </c>
      <c r="M333" s="667" t="s">
        <v>75</v>
      </c>
      <c r="N333" s="670">
        <v>118000.0</v>
      </c>
      <c r="O333" s="667" t="s">
        <v>75</v>
      </c>
      <c r="P333" s="671">
        <v>120000.0</v>
      </c>
      <c r="Q333" s="671">
        <v>120000.0</v>
      </c>
      <c r="R333" s="670">
        <v>0.0</v>
      </c>
      <c r="S333" s="670">
        <v>840.0</v>
      </c>
      <c r="T333" s="672">
        <f t="shared" si="4"/>
        <v>119160</v>
      </c>
      <c r="U333" s="667" t="s">
        <v>83</v>
      </c>
      <c r="V333" s="676">
        <v>45833.0</v>
      </c>
      <c r="W333" s="669">
        <v>45863.0</v>
      </c>
      <c r="X333" s="667">
        <v>1.0</v>
      </c>
      <c r="Y333" s="667" t="s">
        <v>84</v>
      </c>
      <c r="Z333" s="667" t="s">
        <v>85</v>
      </c>
    </row>
    <row r="334" ht="22.5" customHeight="1">
      <c r="A334" s="665" t="s">
        <v>7546</v>
      </c>
      <c r="B334" s="666">
        <v>45845.0</v>
      </c>
      <c r="C334" s="667">
        <v>7160.0</v>
      </c>
      <c r="D334" s="667"/>
      <c r="E334" s="675" t="s">
        <v>2765</v>
      </c>
      <c r="F334" s="665" t="s">
        <v>2766</v>
      </c>
      <c r="G334" s="668" t="s">
        <v>2767</v>
      </c>
      <c r="H334" s="668" t="s">
        <v>355</v>
      </c>
      <c r="I334" s="668" t="s">
        <v>235</v>
      </c>
      <c r="J334" s="667" t="s">
        <v>26</v>
      </c>
      <c r="K334" s="669">
        <v>44839.0</v>
      </c>
      <c r="L334" s="666">
        <v>45833.0</v>
      </c>
      <c r="M334" s="667" t="s">
        <v>75</v>
      </c>
      <c r="N334" s="670">
        <v>0.0</v>
      </c>
      <c r="O334" s="667" t="s">
        <v>75</v>
      </c>
      <c r="P334" s="671">
        <v>118000.0</v>
      </c>
      <c r="Q334" s="671">
        <v>118000.0</v>
      </c>
      <c r="R334" s="670">
        <v>0.0</v>
      </c>
      <c r="S334" s="670">
        <v>826.0</v>
      </c>
      <c r="T334" s="672">
        <f t="shared" si="4"/>
        <v>117174</v>
      </c>
      <c r="U334" s="667" t="s">
        <v>83</v>
      </c>
      <c r="V334" s="676">
        <v>45826.0</v>
      </c>
      <c r="W334" s="669">
        <v>45856.0</v>
      </c>
      <c r="X334" s="667">
        <v>1.0</v>
      </c>
      <c r="Y334" s="667" t="s">
        <v>84</v>
      </c>
      <c r="Z334" s="667" t="s">
        <v>85</v>
      </c>
    </row>
    <row r="335" ht="22.5" customHeight="1">
      <c r="A335" s="665" t="s">
        <v>7550</v>
      </c>
      <c r="B335" s="666">
        <v>45845.0</v>
      </c>
      <c r="C335" s="667">
        <v>6608.0</v>
      </c>
      <c r="D335" s="667"/>
      <c r="E335" s="675" t="s">
        <v>1754</v>
      </c>
      <c r="F335" s="665" t="s">
        <v>1354</v>
      </c>
      <c r="G335" s="668" t="s">
        <v>1355</v>
      </c>
      <c r="H335" s="668" t="s">
        <v>243</v>
      </c>
      <c r="I335" s="668" t="s">
        <v>123</v>
      </c>
      <c r="J335" s="667" t="s">
        <v>26</v>
      </c>
      <c r="K335" s="669">
        <v>44785.0</v>
      </c>
      <c r="L335" s="666">
        <v>45833.0</v>
      </c>
      <c r="M335" s="667" t="s">
        <v>75</v>
      </c>
      <c r="N335" s="670">
        <v>0.0</v>
      </c>
      <c r="O335" s="667" t="s">
        <v>75</v>
      </c>
      <c r="P335" s="671">
        <v>78000.0</v>
      </c>
      <c r="Q335" s="671">
        <v>78000.0</v>
      </c>
      <c r="R335" s="670">
        <v>0.0</v>
      </c>
      <c r="S335" s="670">
        <v>1560.0</v>
      </c>
      <c r="T335" s="672">
        <f t="shared" si="4"/>
        <v>76440</v>
      </c>
      <c r="U335" s="667" t="s">
        <v>83</v>
      </c>
      <c r="V335" s="669">
        <v>45849.0</v>
      </c>
      <c r="W335" s="669">
        <v>45879.0</v>
      </c>
      <c r="X335" s="667">
        <v>1.0</v>
      </c>
      <c r="Y335" s="667" t="s">
        <v>98</v>
      </c>
      <c r="Z335" s="667" t="s">
        <v>85</v>
      </c>
    </row>
    <row r="336" ht="22.5" customHeight="1">
      <c r="A336" s="665" t="s">
        <v>7560</v>
      </c>
      <c r="B336" s="666">
        <v>45846.0</v>
      </c>
      <c r="C336" s="667">
        <v>8115.0</v>
      </c>
      <c r="D336" s="667"/>
      <c r="E336" s="675" t="s">
        <v>2424</v>
      </c>
      <c r="F336" s="665" t="s">
        <v>2425</v>
      </c>
      <c r="G336" s="668" t="s">
        <v>3337</v>
      </c>
      <c r="H336" s="668" t="s">
        <v>132</v>
      </c>
      <c r="I336" s="668" t="s">
        <v>134</v>
      </c>
      <c r="J336" s="667" t="s">
        <v>26</v>
      </c>
      <c r="K336" s="669">
        <v>44947.0</v>
      </c>
      <c r="L336" s="666">
        <v>45833.0</v>
      </c>
      <c r="M336" s="667" t="s">
        <v>75</v>
      </c>
      <c r="N336" s="670">
        <v>0.0</v>
      </c>
      <c r="O336" s="667" t="s">
        <v>75</v>
      </c>
      <c r="P336" s="671">
        <v>118000.0</v>
      </c>
      <c r="Q336" s="671">
        <v>118000.0</v>
      </c>
      <c r="R336" s="670">
        <v>0.0</v>
      </c>
      <c r="S336" s="670">
        <v>826.0</v>
      </c>
      <c r="T336" s="672">
        <f t="shared" si="4"/>
        <v>117174</v>
      </c>
      <c r="U336" s="667" t="s">
        <v>83</v>
      </c>
      <c r="V336" s="676">
        <v>45833.0</v>
      </c>
      <c r="W336" s="669">
        <v>45863.0</v>
      </c>
      <c r="X336" s="667">
        <v>1.0</v>
      </c>
      <c r="Y336" s="667" t="s">
        <v>84</v>
      </c>
      <c r="Z336" s="667" t="s">
        <v>85</v>
      </c>
    </row>
    <row r="337" ht="22.5" customHeight="1">
      <c r="A337" s="665" t="s">
        <v>7566</v>
      </c>
      <c r="B337" s="666">
        <v>45846.0</v>
      </c>
      <c r="C337" s="667">
        <v>8115.0</v>
      </c>
      <c r="D337" s="667"/>
      <c r="E337" s="675" t="s">
        <v>2424</v>
      </c>
      <c r="F337" s="665" t="s">
        <v>2425</v>
      </c>
      <c r="G337" s="668" t="s">
        <v>2426</v>
      </c>
      <c r="H337" s="668" t="s">
        <v>132</v>
      </c>
      <c r="I337" s="668" t="s">
        <v>134</v>
      </c>
      <c r="J337" s="667" t="s">
        <v>26</v>
      </c>
      <c r="K337" s="669">
        <v>44947.0</v>
      </c>
      <c r="L337" s="666">
        <v>45833.0</v>
      </c>
      <c r="M337" s="667" t="s">
        <v>75</v>
      </c>
      <c r="N337" s="670">
        <v>118000.0</v>
      </c>
      <c r="O337" s="667" t="s">
        <v>75</v>
      </c>
      <c r="P337" s="671">
        <v>354000.0</v>
      </c>
      <c r="Q337" s="671">
        <v>354000.0</v>
      </c>
      <c r="R337" s="670">
        <v>0.0</v>
      </c>
      <c r="S337" s="670">
        <v>2478.0</v>
      </c>
      <c r="T337" s="672">
        <f t="shared" si="4"/>
        <v>351522</v>
      </c>
      <c r="U337" s="667" t="s">
        <v>83</v>
      </c>
      <c r="V337" s="676">
        <v>45823.0</v>
      </c>
      <c r="W337" s="669">
        <v>45853.0</v>
      </c>
      <c r="X337" s="667">
        <v>1.0</v>
      </c>
      <c r="Y337" s="667" t="s">
        <v>84</v>
      </c>
      <c r="Z337" s="667" t="s">
        <v>85</v>
      </c>
    </row>
    <row r="338" ht="22.5" customHeight="1">
      <c r="A338" s="665" t="s">
        <v>7572</v>
      </c>
      <c r="B338" s="666">
        <v>45846.0</v>
      </c>
      <c r="C338" s="667">
        <v>8115.0</v>
      </c>
      <c r="D338" s="667"/>
      <c r="E338" s="675" t="s">
        <v>2424</v>
      </c>
      <c r="F338" s="665" t="s">
        <v>2425</v>
      </c>
      <c r="G338" s="668" t="s">
        <v>3653</v>
      </c>
      <c r="H338" s="668" t="s">
        <v>132</v>
      </c>
      <c r="I338" s="668" t="s">
        <v>134</v>
      </c>
      <c r="J338" s="667" t="s">
        <v>26</v>
      </c>
      <c r="K338" s="669">
        <v>44947.0</v>
      </c>
      <c r="L338" s="666">
        <v>45833.0</v>
      </c>
      <c r="M338" s="667" t="s">
        <v>75</v>
      </c>
      <c r="N338" s="670">
        <v>118000.0</v>
      </c>
      <c r="O338" s="667" t="s">
        <v>75</v>
      </c>
      <c r="P338" s="671">
        <v>0.0</v>
      </c>
      <c r="Q338" s="671">
        <v>0.0</v>
      </c>
      <c r="R338" s="670">
        <v>0.0</v>
      </c>
      <c r="S338" s="670">
        <v>0.0</v>
      </c>
      <c r="T338" s="672">
        <f t="shared" si="4"/>
        <v>0</v>
      </c>
      <c r="U338" s="667" t="s">
        <v>283</v>
      </c>
      <c r="V338" s="676">
        <v>45833.0</v>
      </c>
      <c r="W338" s="669">
        <v>45863.0</v>
      </c>
      <c r="X338" s="667">
        <v>1.0</v>
      </c>
      <c r="Y338" s="667" t="s">
        <v>84</v>
      </c>
      <c r="Z338" s="667" t="s">
        <v>85</v>
      </c>
    </row>
    <row r="339" ht="22.5" customHeight="1">
      <c r="A339" s="665" t="s">
        <v>7580</v>
      </c>
      <c r="B339" s="666">
        <v>45846.0</v>
      </c>
      <c r="C339" s="667">
        <v>8115.0</v>
      </c>
      <c r="D339" s="667"/>
      <c r="E339" s="675" t="s">
        <v>2424</v>
      </c>
      <c r="F339" s="665" t="s">
        <v>2425</v>
      </c>
      <c r="G339" s="668" t="s">
        <v>4248</v>
      </c>
      <c r="H339" s="668" t="s">
        <v>132</v>
      </c>
      <c r="I339" s="668" t="s">
        <v>134</v>
      </c>
      <c r="J339" s="667" t="s">
        <v>26</v>
      </c>
      <c r="K339" s="669">
        <v>44947.0</v>
      </c>
      <c r="L339" s="666">
        <v>45833.0</v>
      </c>
      <c r="M339" s="667" t="s">
        <v>75</v>
      </c>
      <c r="N339" s="670">
        <v>118000.0</v>
      </c>
      <c r="O339" s="667" t="s">
        <v>75</v>
      </c>
      <c r="P339" s="671">
        <v>0.0</v>
      </c>
      <c r="Q339" s="671">
        <v>0.0</v>
      </c>
      <c r="R339" s="670">
        <v>0.0</v>
      </c>
      <c r="S339" s="670">
        <v>0.0</v>
      </c>
      <c r="T339" s="672">
        <f t="shared" si="4"/>
        <v>0</v>
      </c>
      <c r="U339" s="667" t="s">
        <v>283</v>
      </c>
      <c r="V339" s="676">
        <v>45833.0</v>
      </c>
      <c r="W339" s="669">
        <v>45866.0</v>
      </c>
      <c r="X339" s="667">
        <v>1.0</v>
      </c>
      <c r="Y339" s="667" t="s">
        <v>84</v>
      </c>
      <c r="Z339" s="667" t="s">
        <v>85</v>
      </c>
    </row>
    <row r="340" ht="14.25" customHeight="1">
      <c r="A340" s="665" t="s">
        <v>7589</v>
      </c>
      <c r="B340" s="666">
        <v>45846.0</v>
      </c>
      <c r="C340" s="667">
        <v>5536.0</v>
      </c>
      <c r="D340" s="667"/>
      <c r="E340" s="675" t="s">
        <v>1133</v>
      </c>
      <c r="F340" s="665" t="s">
        <v>1134</v>
      </c>
      <c r="G340" s="668" t="s">
        <v>1135</v>
      </c>
      <c r="H340" s="668" t="s">
        <v>1136</v>
      </c>
      <c r="I340" s="668" t="s">
        <v>1137</v>
      </c>
      <c r="J340" s="667" t="s">
        <v>26</v>
      </c>
      <c r="K340" s="669">
        <v>44673.0</v>
      </c>
      <c r="L340" s="666">
        <v>45833.0</v>
      </c>
      <c r="M340" s="667" t="s">
        <v>75</v>
      </c>
      <c r="N340" s="670">
        <v>78000.0</v>
      </c>
      <c r="O340" s="667" t="s">
        <v>75</v>
      </c>
      <c r="P340" s="671">
        <v>80000.0</v>
      </c>
      <c r="Q340" s="671">
        <v>80000.0</v>
      </c>
      <c r="R340" s="670">
        <v>0.0</v>
      </c>
      <c r="S340" s="670">
        <v>1600.0</v>
      </c>
      <c r="T340" s="672">
        <f t="shared" si="4"/>
        <v>78400</v>
      </c>
      <c r="U340" s="667" t="s">
        <v>83</v>
      </c>
      <c r="V340" s="676">
        <v>45845.0</v>
      </c>
      <c r="W340" s="669">
        <v>45875.0</v>
      </c>
      <c r="X340" s="667">
        <v>1.0</v>
      </c>
      <c r="Y340" s="667" t="s">
        <v>98</v>
      </c>
      <c r="Z340" s="667" t="s">
        <v>85</v>
      </c>
    </row>
    <row r="341" ht="22.5" customHeight="1">
      <c r="A341" s="665" t="s">
        <v>7597</v>
      </c>
      <c r="B341" s="666">
        <v>45846.0</v>
      </c>
      <c r="C341" s="667">
        <v>7537.0</v>
      </c>
      <c r="D341" s="667"/>
      <c r="E341" s="675" t="s">
        <v>6628</v>
      </c>
      <c r="F341" s="665" t="s">
        <v>6630</v>
      </c>
      <c r="G341" s="668" t="s">
        <v>1909</v>
      </c>
      <c r="H341" s="668" t="s">
        <v>404</v>
      </c>
      <c r="I341" s="668" t="s">
        <v>72</v>
      </c>
      <c r="J341" s="667" t="s">
        <v>26</v>
      </c>
      <c r="K341" s="669">
        <v>44879.0</v>
      </c>
      <c r="L341" s="666">
        <v>45833.0</v>
      </c>
      <c r="M341" s="667" t="s">
        <v>75</v>
      </c>
      <c r="N341" s="670">
        <v>0.0</v>
      </c>
      <c r="O341" s="667" t="s">
        <v>75</v>
      </c>
      <c r="P341" s="671">
        <v>78000.0</v>
      </c>
      <c r="Q341" s="671">
        <v>78000.0</v>
      </c>
      <c r="R341" s="670">
        <v>0.0</v>
      </c>
      <c r="S341" s="670">
        <v>4400.0</v>
      </c>
      <c r="T341" s="672">
        <f t="shared" si="4"/>
        <v>73600</v>
      </c>
      <c r="U341" s="667" t="s">
        <v>83</v>
      </c>
      <c r="V341" s="669">
        <v>45830.0</v>
      </c>
      <c r="W341" s="669">
        <v>45860.0</v>
      </c>
      <c r="X341" s="667">
        <v>1.0</v>
      </c>
      <c r="Y341" s="667" t="s">
        <v>98</v>
      </c>
      <c r="Z341" s="667" t="s">
        <v>85</v>
      </c>
    </row>
    <row r="342" ht="22.5" customHeight="1">
      <c r="A342" s="665" t="s">
        <v>7610</v>
      </c>
      <c r="B342" s="666">
        <v>45846.0</v>
      </c>
      <c r="C342" s="667">
        <v>5459.0</v>
      </c>
      <c r="D342" s="667"/>
      <c r="E342" s="675" t="s">
        <v>2847</v>
      </c>
      <c r="F342" s="665" t="s">
        <v>2848</v>
      </c>
      <c r="G342" s="668" t="s">
        <v>2849</v>
      </c>
      <c r="H342" s="668" t="s">
        <v>2851</v>
      </c>
      <c r="I342" s="668" t="s">
        <v>134</v>
      </c>
      <c r="J342" s="667" t="s">
        <v>26</v>
      </c>
      <c r="K342" s="669">
        <v>44664.0</v>
      </c>
      <c r="L342" s="666">
        <v>45833.0</v>
      </c>
      <c r="M342" s="667" t="s">
        <v>75</v>
      </c>
      <c r="N342" s="670">
        <v>0.0</v>
      </c>
      <c r="O342" s="676">
        <v>45840.0</v>
      </c>
      <c r="P342" s="671">
        <v>78013.0</v>
      </c>
      <c r="Q342" s="678">
        <v>78013.0</v>
      </c>
      <c r="R342" s="670">
        <v>0.0</v>
      </c>
      <c r="S342" s="670">
        <v>0.0</v>
      </c>
      <c r="T342" s="672">
        <f t="shared" si="4"/>
        <v>78013</v>
      </c>
      <c r="U342" s="667" t="s">
        <v>112</v>
      </c>
      <c r="V342" s="676">
        <v>45829.0</v>
      </c>
      <c r="W342" s="669">
        <v>45859.0</v>
      </c>
      <c r="X342" s="667">
        <v>1.0</v>
      </c>
      <c r="Y342" s="667" t="s">
        <v>98</v>
      </c>
      <c r="Z342" s="667" t="s">
        <v>85</v>
      </c>
    </row>
    <row r="343" ht="22.5" customHeight="1">
      <c r="A343" s="665" t="s">
        <v>7616</v>
      </c>
      <c r="B343" s="666">
        <v>45846.0</v>
      </c>
      <c r="C343" s="667">
        <v>6253.0</v>
      </c>
      <c r="D343" s="667"/>
      <c r="E343" s="675" t="s">
        <v>3145</v>
      </c>
      <c r="F343" s="665" t="s">
        <v>2926</v>
      </c>
      <c r="G343" s="668" t="s">
        <v>2928</v>
      </c>
      <c r="H343" s="668" t="s">
        <v>601</v>
      </c>
      <c r="I343" s="668" t="s">
        <v>177</v>
      </c>
      <c r="J343" s="667" t="s">
        <v>26</v>
      </c>
      <c r="K343" s="669">
        <v>44750.0</v>
      </c>
      <c r="L343" s="666">
        <v>45833.0</v>
      </c>
      <c r="M343" s="667" t="s">
        <v>75</v>
      </c>
      <c r="N343" s="670">
        <v>0.0</v>
      </c>
      <c r="O343" s="676">
        <v>45834.0</v>
      </c>
      <c r="P343" s="671">
        <v>78084.0</v>
      </c>
      <c r="Q343" s="678">
        <v>78084.0</v>
      </c>
      <c r="R343" s="670">
        <v>0.0</v>
      </c>
      <c r="S343" s="670">
        <v>0.0</v>
      </c>
      <c r="T343" s="672">
        <f t="shared" si="4"/>
        <v>78084</v>
      </c>
      <c r="U343" s="667" t="s">
        <v>112</v>
      </c>
      <c r="V343" s="676">
        <v>45826.0</v>
      </c>
      <c r="W343" s="669">
        <v>45856.0</v>
      </c>
      <c r="X343" s="667">
        <v>1.0</v>
      </c>
      <c r="Y343" s="667" t="s">
        <v>98</v>
      </c>
      <c r="Z343" s="667" t="s">
        <v>85</v>
      </c>
    </row>
    <row r="344" ht="22.5" customHeight="1">
      <c r="A344" s="665" t="s">
        <v>7623</v>
      </c>
      <c r="B344" s="666">
        <v>45846.0</v>
      </c>
      <c r="C344" s="667">
        <v>11351.0</v>
      </c>
      <c r="D344" s="667"/>
      <c r="E344" s="675" t="s">
        <v>4013</v>
      </c>
      <c r="F344" s="665" t="s">
        <v>4014</v>
      </c>
      <c r="G344" s="668" t="s">
        <v>4016</v>
      </c>
      <c r="H344" s="668" t="s">
        <v>217</v>
      </c>
      <c r="I344" s="668" t="s">
        <v>177</v>
      </c>
      <c r="J344" s="667" t="s">
        <v>26</v>
      </c>
      <c r="K344" s="669">
        <v>45337.0</v>
      </c>
      <c r="L344" s="666">
        <v>45833.0</v>
      </c>
      <c r="M344" s="667" t="s">
        <v>75</v>
      </c>
      <c r="N344" s="670">
        <v>0.0</v>
      </c>
      <c r="O344" s="667" t="s">
        <v>75</v>
      </c>
      <c r="P344" s="671">
        <v>78000.0</v>
      </c>
      <c r="Q344" s="671">
        <v>78000.0</v>
      </c>
      <c r="R344" s="670">
        <v>0.0</v>
      </c>
      <c r="S344" s="670">
        <v>546.0</v>
      </c>
      <c r="T344" s="672">
        <f t="shared" si="4"/>
        <v>77454</v>
      </c>
      <c r="U344" s="667" t="s">
        <v>83</v>
      </c>
      <c r="V344" s="676">
        <v>45833.0</v>
      </c>
      <c r="W344" s="669">
        <v>45863.0</v>
      </c>
      <c r="X344" s="667">
        <v>1.0</v>
      </c>
      <c r="Y344" s="667" t="s">
        <v>98</v>
      </c>
      <c r="Z344" s="667" t="s">
        <v>85</v>
      </c>
    </row>
    <row r="345" ht="22.5" customHeight="1">
      <c r="A345" s="665" t="s">
        <v>7628</v>
      </c>
      <c r="B345" s="666">
        <v>45846.0</v>
      </c>
      <c r="C345" s="667">
        <v>10831.0</v>
      </c>
      <c r="D345" s="667"/>
      <c r="E345" s="675" t="s">
        <v>2657</v>
      </c>
      <c r="F345" s="665" t="s">
        <v>2658</v>
      </c>
      <c r="G345" s="668" t="s">
        <v>2659</v>
      </c>
      <c r="H345" s="668" t="s">
        <v>234</v>
      </c>
      <c r="I345" s="668" t="s">
        <v>235</v>
      </c>
      <c r="J345" s="667" t="s">
        <v>26</v>
      </c>
      <c r="K345" s="669">
        <v>45273.0</v>
      </c>
      <c r="L345" s="666">
        <v>45833.0</v>
      </c>
      <c r="M345" s="667" t="s">
        <v>75</v>
      </c>
      <c r="N345" s="670">
        <v>0.0</v>
      </c>
      <c r="O345" s="667" t="s">
        <v>75</v>
      </c>
      <c r="P345" s="671">
        <v>78000.0</v>
      </c>
      <c r="Q345" s="671">
        <v>78000.0</v>
      </c>
      <c r="R345" s="670">
        <v>0.0</v>
      </c>
      <c r="S345" s="670">
        <v>546.0</v>
      </c>
      <c r="T345" s="672">
        <f t="shared" si="4"/>
        <v>77454</v>
      </c>
      <c r="U345" s="667" t="s">
        <v>83</v>
      </c>
      <c r="V345" s="676">
        <v>45827.0</v>
      </c>
      <c r="W345" s="669">
        <v>45857.0</v>
      </c>
      <c r="X345" s="667">
        <v>1.0</v>
      </c>
      <c r="Y345" s="667" t="s">
        <v>98</v>
      </c>
      <c r="Z345" s="667" t="s">
        <v>85</v>
      </c>
    </row>
    <row r="346" ht="22.5" customHeight="1">
      <c r="A346" s="665" t="s">
        <v>7637</v>
      </c>
      <c r="B346" s="666">
        <v>45846.0</v>
      </c>
      <c r="C346" s="667">
        <v>12281.0</v>
      </c>
      <c r="D346" s="667"/>
      <c r="E346" s="675" t="s">
        <v>1907</v>
      </c>
      <c r="F346" s="665" t="s">
        <v>1908</v>
      </c>
      <c r="G346" s="668" t="s">
        <v>1909</v>
      </c>
      <c r="H346" s="668" t="s">
        <v>404</v>
      </c>
      <c r="I346" s="668" t="s">
        <v>72</v>
      </c>
      <c r="J346" s="667" t="s">
        <v>26</v>
      </c>
      <c r="K346" s="669">
        <v>45442.0</v>
      </c>
      <c r="L346" s="666">
        <v>45833.0</v>
      </c>
      <c r="M346" s="667" t="s">
        <v>75</v>
      </c>
      <c r="N346" s="670">
        <v>0.0</v>
      </c>
      <c r="O346" s="667" t="s">
        <v>75</v>
      </c>
      <c r="P346" s="671">
        <v>78000.0</v>
      </c>
      <c r="Q346" s="671">
        <v>78000.0</v>
      </c>
      <c r="R346" s="670">
        <v>0.0</v>
      </c>
      <c r="S346" s="670">
        <v>546.0</v>
      </c>
      <c r="T346" s="672">
        <f t="shared" si="4"/>
        <v>77454</v>
      </c>
      <c r="U346" s="667" t="s">
        <v>83</v>
      </c>
      <c r="V346" s="676">
        <v>45833.0</v>
      </c>
      <c r="W346" s="669">
        <v>45864.0</v>
      </c>
      <c r="X346" s="667">
        <v>1.0</v>
      </c>
      <c r="Y346" s="667" t="s">
        <v>98</v>
      </c>
      <c r="Z346" s="667" t="s">
        <v>85</v>
      </c>
    </row>
    <row r="347" ht="22.5" customHeight="1">
      <c r="A347" s="665" t="s">
        <v>7646</v>
      </c>
      <c r="B347" s="666">
        <v>45846.0</v>
      </c>
      <c r="C347" s="667">
        <v>6463.0</v>
      </c>
      <c r="D347" s="667"/>
      <c r="E347" s="675" t="s">
        <v>244</v>
      </c>
      <c r="F347" s="665" t="s">
        <v>245</v>
      </c>
      <c r="G347" s="668" t="s">
        <v>246</v>
      </c>
      <c r="H347" s="668" t="s">
        <v>122</v>
      </c>
      <c r="I347" s="668" t="s">
        <v>124</v>
      </c>
      <c r="J347" s="667" t="s">
        <v>26</v>
      </c>
      <c r="K347" s="669">
        <v>44773.0</v>
      </c>
      <c r="L347" s="666">
        <v>45833.0</v>
      </c>
      <c r="M347" s="667" t="s">
        <v>75</v>
      </c>
      <c r="N347" s="670">
        <v>118000.0</v>
      </c>
      <c r="O347" s="667" t="s">
        <v>75</v>
      </c>
      <c r="P347" s="671">
        <v>150013.0</v>
      </c>
      <c r="Q347" s="678">
        <v>150013.0</v>
      </c>
      <c r="R347" s="670">
        <v>0.0</v>
      </c>
      <c r="S347" s="670">
        <v>0.0</v>
      </c>
      <c r="T347" s="672">
        <f t="shared" si="4"/>
        <v>150013</v>
      </c>
      <c r="U347" s="667" t="s">
        <v>112</v>
      </c>
      <c r="V347" s="676">
        <v>45837.0</v>
      </c>
      <c r="W347" s="669">
        <v>45867.0</v>
      </c>
      <c r="X347" s="667">
        <v>1.0</v>
      </c>
      <c r="Y347" s="667" t="s">
        <v>84</v>
      </c>
      <c r="Z347" s="667" t="s">
        <v>85</v>
      </c>
    </row>
    <row r="348" ht="22.5" customHeight="1">
      <c r="A348" s="665" t="s">
        <v>7650</v>
      </c>
      <c r="B348" s="666">
        <v>45846.0</v>
      </c>
      <c r="C348" s="667">
        <v>382.0</v>
      </c>
      <c r="D348" s="667"/>
      <c r="E348" s="675" t="s">
        <v>7651</v>
      </c>
      <c r="F348" s="665" t="s">
        <v>3048</v>
      </c>
      <c r="G348" s="668" t="s">
        <v>3049</v>
      </c>
      <c r="H348" s="668" t="s">
        <v>243</v>
      </c>
      <c r="I348" s="668" t="s">
        <v>123</v>
      </c>
      <c r="J348" s="667" t="s">
        <v>26</v>
      </c>
      <c r="K348" s="669">
        <v>44308.0</v>
      </c>
      <c r="L348" s="666">
        <v>45833.0</v>
      </c>
      <c r="M348" s="667" t="s">
        <v>75</v>
      </c>
      <c r="N348" s="670">
        <v>0.0</v>
      </c>
      <c r="O348" s="667" t="s">
        <v>75</v>
      </c>
      <c r="P348" s="671">
        <v>78000.0</v>
      </c>
      <c r="Q348" s="671">
        <v>78000.0</v>
      </c>
      <c r="R348" s="670">
        <v>0.0</v>
      </c>
      <c r="S348" s="670">
        <v>4400.0</v>
      </c>
      <c r="T348" s="672">
        <f t="shared" si="4"/>
        <v>73600</v>
      </c>
      <c r="U348" s="667" t="s">
        <v>83</v>
      </c>
      <c r="V348" s="676">
        <v>45827.0</v>
      </c>
      <c r="W348" s="669">
        <v>45857.0</v>
      </c>
      <c r="X348" s="667">
        <v>1.0</v>
      </c>
      <c r="Y348" s="667" t="s">
        <v>98</v>
      </c>
      <c r="Z348" s="667" t="s">
        <v>85</v>
      </c>
    </row>
    <row r="349" ht="22.5" customHeight="1">
      <c r="A349" s="726" t="s">
        <v>7655</v>
      </c>
      <c r="B349" s="727">
        <v>45847.0</v>
      </c>
      <c r="C349" s="728">
        <v>4723.0</v>
      </c>
      <c r="D349" s="728"/>
      <c r="E349" s="729" t="s">
        <v>2572</v>
      </c>
      <c r="F349" s="726" t="s">
        <v>1074</v>
      </c>
      <c r="G349" s="730" t="s">
        <v>2573</v>
      </c>
      <c r="H349" s="730" t="s">
        <v>217</v>
      </c>
      <c r="I349" s="730" t="s">
        <v>177</v>
      </c>
      <c r="J349" s="728" t="s">
        <v>26</v>
      </c>
      <c r="K349" s="731">
        <v>44611.0</v>
      </c>
      <c r="L349" s="727">
        <v>45833.0</v>
      </c>
      <c r="M349" s="728" t="s">
        <v>75</v>
      </c>
      <c r="N349" s="732">
        <v>0.0</v>
      </c>
      <c r="O349" s="728" t="s">
        <v>75</v>
      </c>
      <c r="P349" s="746">
        <v>78012.0</v>
      </c>
      <c r="Q349" s="787">
        <v>78000.0</v>
      </c>
      <c r="R349" s="732">
        <v>0.0</v>
      </c>
      <c r="S349" s="732">
        <v>0.0</v>
      </c>
      <c r="T349" s="735">
        <f t="shared" si="4"/>
        <v>78000</v>
      </c>
      <c r="U349" s="728" t="s">
        <v>112</v>
      </c>
      <c r="V349" s="733">
        <v>45824.0</v>
      </c>
      <c r="W349" s="731">
        <v>45854.0</v>
      </c>
      <c r="X349" s="728">
        <v>1.0</v>
      </c>
      <c r="Y349" s="728" t="s">
        <v>98</v>
      </c>
      <c r="Z349" s="728" t="s">
        <v>85</v>
      </c>
    </row>
    <row r="350" ht="22.5" customHeight="1">
      <c r="A350" s="665" t="s">
        <v>7669</v>
      </c>
      <c r="B350" s="666">
        <v>45846.0</v>
      </c>
      <c r="C350" s="667">
        <v>10659.0</v>
      </c>
      <c r="D350" s="667"/>
      <c r="E350" s="675" t="s">
        <v>3548</v>
      </c>
      <c r="F350" s="665" t="s">
        <v>3550</v>
      </c>
      <c r="G350" s="668" t="s">
        <v>3551</v>
      </c>
      <c r="H350" s="668" t="s">
        <v>234</v>
      </c>
      <c r="I350" s="668" t="s">
        <v>235</v>
      </c>
      <c r="J350" s="667" t="s">
        <v>26</v>
      </c>
      <c r="K350" s="669">
        <v>45247.0</v>
      </c>
      <c r="L350" s="666">
        <v>45834.0</v>
      </c>
      <c r="M350" s="667" t="s">
        <v>75</v>
      </c>
      <c r="N350" s="670">
        <v>468000.0</v>
      </c>
      <c r="O350" s="667" t="s">
        <v>75</v>
      </c>
      <c r="P350" s="671">
        <v>470074.0</v>
      </c>
      <c r="Q350" s="740">
        <v>470074.0</v>
      </c>
      <c r="R350" s="670">
        <v>0.0</v>
      </c>
      <c r="S350" s="670">
        <v>0.0</v>
      </c>
      <c r="T350" s="672">
        <f t="shared" si="4"/>
        <v>470074</v>
      </c>
      <c r="U350" s="667" t="s">
        <v>112</v>
      </c>
      <c r="V350" s="676">
        <v>45831.0</v>
      </c>
      <c r="W350" s="669">
        <v>46011.0</v>
      </c>
      <c r="X350" s="667">
        <v>6.0</v>
      </c>
      <c r="Y350" s="667" t="s">
        <v>98</v>
      </c>
      <c r="Z350" s="667" t="s">
        <v>85</v>
      </c>
    </row>
    <row r="351" ht="22.5" customHeight="1">
      <c r="A351" s="665" t="s">
        <v>7674</v>
      </c>
      <c r="B351" s="666">
        <v>45846.0</v>
      </c>
      <c r="C351" s="667">
        <v>836.0</v>
      </c>
      <c r="D351" s="667"/>
      <c r="E351" s="675" t="s">
        <v>856</v>
      </c>
      <c r="F351" s="665" t="s">
        <v>938</v>
      </c>
      <c r="G351" s="668" t="s">
        <v>939</v>
      </c>
      <c r="H351" s="668" t="s">
        <v>940</v>
      </c>
      <c r="I351" s="668" t="s">
        <v>66</v>
      </c>
      <c r="J351" s="667" t="s">
        <v>26</v>
      </c>
      <c r="K351" s="669">
        <v>44335.0</v>
      </c>
      <c r="L351" s="666">
        <v>45834.0</v>
      </c>
      <c r="M351" s="667" t="s">
        <v>75</v>
      </c>
      <c r="N351" s="670">
        <v>0.0</v>
      </c>
      <c r="O351" s="667" t="s">
        <v>75</v>
      </c>
      <c r="P351" s="671">
        <v>118000.0</v>
      </c>
      <c r="Q351" s="671">
        <v>118000.0</v>
      </c>
      <c r="R351" s="670">
        <v>0.0</v>
      </c>
      <c r="S351" s="670">
        <v>826.0</v>
      </c>
      <c r="T351" s="672">
        <f t="shared" si="4"/>
        <v>117174</v>
      </c>
      <c r="U351" s="667" t="s">
        <v>83</v>
      </c>
      <c r="V351" s="676">
        <v>45834.0</v>
      </c>
      <c r="W351" s="669">
        <v>45876.0</v>
      </c>
      <c r="X351" s="667">
        <v>1.0</v>
      </c>
      <c r="Y351" s="667" t="s">
        <v>84</v>
      </c>
      <c r="Z351" s="667" t="s">
        <v>85</v>
      </c>
    </row>
    <row r="352" ht="22.5" customHeight="1">
      <c r="A352" s="665" t="s">
        <v>7677</v>
      </c>
      <c r="B352" s="666">
        <v>45846.0</v>
      </c>
      <c r="C352" s="667">
        <v>3778.0</v>
      </c>
      <c r="D352" s="667"/>
      <c r="E352" s="675" t="s">
        <v>2927</v>
      </c>
      <c r="F352" s="665" t="s">
        <v>2576</v>
      </c>
      <c r="G352" s="668" t="s">
        <v>2577</v>
      </c>
      <c r="H352" s="668" t="s">
        <v>2579</v>
      </c>
      <c r="I352" s="668" t="s">
        <v>156</v>
      </c>
      <c r="J352" s="667" t="s">
        <v>26</v>
      </c>
      <c r="K352" s="669">
        <v>44549.0</v>
      </c>
      <c r="L352" s="666">
        <v>45834.0</v>
      </c>
      <c r="M352" s="667" t="s">
        <v>75</v>
      </c>
      <c r="N352" s="670">
        <v>0.0</v>
      </c>
      <c r="O352" s="667" t="s">
        <v>75</v>
      </c>
      <c r="P352" s="671">
        <v>118026.0</v>
      </c>
      <c r="Q352" s="740">
        <v>118026.0</v>
      </c>
      <c r="R352" s="671">
        <v>0.0</v>
      </c>
      <c r="S352" s="670">
        <v>0.0</v>
      </c>
      <c r="T352" s="672">
        <f t="shared" si="4"/>
        <v>118026</v>
      </c>
      <c r="U352" s="667" t="s">
        <v>112</v>
      </c>
      <c r="V352" s="676">
        <v>45828.0</v>
      </c>
      <c r="W352" s="669">
        <v>45858.0</v>
      </c>
      <c r="X352" s="667">
        <v>1.0</v>
      </c>
      <c r="Y352" s="667" t="s">
        <v>84</v>
      </c>
      <c r="Z352" s="667" t="s">
        <v>85</v>
      </c>
    </row>
    <row r="353" ht="22.5" customHeight="1">
      <c r="A353" s="665" t="s">
        <v>7682</v>
      </c>
      <c r="B353" s="666">
        <v>45846.0</v>
      </c>
      <c r="C353" s="667">
        <v>1376.0</v>
      </c>
      <c r="D353" s="667"/>
      <c r="E353" s="675" t="s">
        <v>5074</v>
      </c>
      <c r="F353" s="665" t="s">
        <v>4329</v>
      </c>
      <c r="G353" s="668" t="s">
        <v>4337</v>
      </c>
      <c r="H353" s="846" t="s">
        <v>3438</v>
      </c>
      <c r="I353" s="668" t="s">
        <v>3011</v>
      </c>
      <c r="J353" s="667" t="s">
        <v>26</v>
      </c>
      <c r="K353" s="669">
        <v>44360.0</v>
      </c>
      <c r="L353" s="666">
        <v>45834.0</v>
      </c>
      <c r="M353" s="667" t="s">
        <v>75</v>
      </c>
      <c r="N353" s="670">
        <v>0.0</v>
      </c>
      <c r="O353" s="667" t="s">
        <v>75</v>
      </c>
      <c r="P353" s="671">
        <v>78000.0</v>
      </c>
      <c r="Q353" s="671">
        <v>78000.0</v>
      </c>
      <c r="R353" s="670">
        <v>0.0</v>
      </c>
      <c r="S353" s="670">
        <v>4400.0</v>
      </c>
      <c r="T353" s="672">
        <f t="shared" si="4"/>
        <v>73600</v>
      </c>
      <c r="U353" s="667" t="s">
        <v>83</v>
      </c>
      <c r="V353" s="669">
        <v>45844.0</v>
      </c>
      <c r="W353" s="669">
        <v>45874.0</v>
      </c>
      <c r="X353" s="667">
        <v>1.0</v>
      </c>
      <c r="Y353" s="667" t="s">
        <v>98</v>
      </c>
      <c r="Z353" s="667" t="s">
        <v>85</v>
      </c>
    </row>
    <row r="354" ht="22.5" customHeight="1">
      <c r="A354" s="665" t="s">
        <v>7689</v>
      </c>
      <c r="B354" s="666">
        <v>45846.0</v>
      </c>
      <c r="C354" s="667">
        <v>1376.0</v>
      </c>
      <c r="D354" s="667"/>
      <c r="E354" s="675" t="s">
        <v>5074</v>
      </c>
      <c r="F354" s="665" t="s">
        <v>4329</v>
      </c>
      <c r="G354" s="668" t="s">
        <v>4330</v>
      </c>
      <c r="H354" s="846" t="s">
        <v>3438</v>
      </c>
      <c r="I354" s="668" t="s">
        <v>3011</v>
      </c>
      <c r="J354" s="667" t="s">
        <v>26</v>
      </c>
      <c r="K354" s="669">
        <v>44360.0</v>
      </c>
      <c r="L354" s="666">
        <v>45834.0</v>
      </c>
      <c r="M354" s="667" t="s">
        <v>75</v>
      </c>
      <c r="N354" s="670">
        <v>0.0</v>
      </c>
      <c r="O354" s="667" t="s">
        <v>75</v>
      </c>
      <c r="P354" s="671">
        <v>78000.0</v>
      </c>
      <c r="Q354" s="671">
        <v>78000.0</v>
      </c>
      <c r="R354" s="670">
        <v>0.0</v>
      </c>
      <c r="S354" s="670">
        <v>4400.0</v>
      </c>
      <c r="T354" s="672">
        <f t="shared" si="4"/>
        <v>73600</v>
      </c>
      <c r="U354" s="667" t="s">
        <v>83</v>
      </c>
      <c r="V354" s="669">
        <v>45842.0</v>
      </c>
      <c r="W354" s="669">
        <v>45872.0</v>
      </c>
      <c r="X354" s="667">
        <v>1.0</v>
      </c>
      <c r="Y354" s="667" t="s">
        <v>98</v>
      </c>
      <c r="Z354" s="667" t="s">
        <v>85</v>
      </c>
    </row>
    <row r="355" ht="22.5" customHeight="1">
      <c r="A355" s="665" t="s">
        <v>7695</v>
      </c>
      <c r="B355" s="666">
        <v>45846.0</v>
      </c>
      <c r="C355" s="667">
        <v>9654.0</v>
      </c>
      <c r="D355" s="667"/>
      <c r="E355" s="675" t="s">
        <v>3263</v>
      </c>
      <c r="F355" s="665" t="s">
        <v>3264</v>
      </c>
      <c r="G355" s="668" t="s">
        <v>3265</v>
      </c>
      <c r="H355" s="668" t="s">
        <v>227</v>
      </c>
      <c r="I355" s="668" t="s">
        <v>102</v>
      </c>
      <c r="J355" s="667" t="s">
        <v>26</v>
      </c>
      <c r="K355" s="669">
        <v>45129.0</v>
      </c>
      <c r="L355" s="666">
        <v>45834.0</v>
      </c>
      <c r="M355" s="667" t="s">
        <v>75</v>
      </c>
      <c r="N355" s="670">
        <v>0.0</v>
      </c>
      <c r="O355" s="667" t="s">
        <v>75</v>
      </c>
      <c r="P355" s="671">
        <v>118000.0</v>
      </c>
      <c r="Q355" s="671">
        <v>118000.0</v>
      </c>
      <c r="R355" s="670">
        <v>0.0</v>
      </c>
      <c r="S355" s="670">
        <v>4440.0</v>
      </c>
      <c r="T355" s="672">
        <f t="shared" si="4"/>
        <v>113560</v>
      </c>
      <c r="U355" s="667" t="s">
        <v>83</v>
      </c>
      <c r="V355" s="676">
        <v>45833.0</v>
      </c>
      <c r="W355" s="669">
        <v>45863.0</v>
      </c>
      <c r="X355" s="667">
        <v>1.0</v>
      </c>
      <c r="Y355" s="667" t="s">
        <v>84</v>
      </c>
      <c r="Z355" s="667" t="s">
        <v>85</v>
      </c>
    </row>
    <row r="356" ht="22.5" customHeight="1">
      <c r="A356" s="774" t="s">
        <v>7699</v>
      </c>
      <c r="B356" s="775">
        <v>45846.0</v>
      </c>
      <c r="C356" s="776">
        <v>12143.0</v>
      </c>
      <c r="D356" s="776"/>
      <c r="E356" s="777" t="s">
        <v>3717</v>
      </c>
      <c r="F356" s="774" t="s">
        <v>3718</v>
      </c>
      <c r="G356" s="778" t="s">
        <v>10842</v>
      </c>
      <c r="H356" s="778" t="s">
        <v>2755</v>
      </c>
      <c r="I356" s="778" t="s">
        <v>2757</v>
      </c>
      <c r="J356" s="776" t="s">
        <v>26</v>
      </c>
      <c r="K356" s="779">
        <v>45426.0</v>
      </c>
      <c r="L356" s="775">
        <v>45834.0</v>
      </c>
      <c r="M356" s="776" t="s">
        <v>75</v>
      </c>
      <c r="N356" s="780">
        <v>78000.0</v>
      </c>
      <c r="O356" s="847">
        <v>45839.0</v>
      </c>
      <c r="P356" s="781">
        <v>80098.0</v>
      </c>
      <c r="Q356" s="740">
        <v>80000.0</v>
      </c>
      <c r="R356" s="780">
        <v>0.0</v>
      </c>
      <c r="S356" s="780">
        <v>0.0</v>
      </c>
      <c r="T356" s="783">
        <f t="shared" si="4"/>
        <v>80000</v>
      </c>
      <c r="U356" s="776" t="s">
        <v>112</v>
      </c>
      <c r="V356" s="847">
        <v>45818.0</v>
      </c>
      <c r="W356" s="779">
        <v>45848.0</v>
      </c>
      <c r="X356" s="776">
        <v>1.0</v>
      </c>
      <c r="Y356" s="776" t="s">
        <v>98</v>
      </c>
      <c r="Z356" s="776" t="s">
        <v>85</v>
      </c>
    </row>
    <row r="357" ht="22.5" customHeight="1">
      <c r="A357" s="665" t="s">
        <v>7703</v>
      </c>
      <c r="B357" s="666">
        <v>45846.0</v>
      </c>
      <c r="C357" s="667">
        <v>8191.0</v>
      </c>
      <c r="D357" s="667"/>
      <c r="E357" s="675" t="s">
        <v>154</v>
      </c>
      <c r="F357" s="665" t="s">
        <v>139</v>
      </c>
      <c r="G357" s="668" t="s">
        <v>141</v>
      </c>
      <c r="H357" s="668" t="s">
        <v>142</v>
      </c>
      <c r="I357" s="668" t="s">
        <v>144</v>
      </c>
      <c r="J357" s="667" t="s">
        <v>26</v>
      </c>
      <c r="K357" s="669">
        <v>44955.0</v>
      </c>
      <c r="L357" s="666">
        <v>45834.0</v>
      </c>
      <c r="M357" s="667" t="s">
        <v>75</v>
      </c>
      <c r="N357" s="670">
        <v>0.0</v>
      </c>
      <c r="O357" s="667" t="s">
        <v>75</v>
      </c>
      <c r="P357" s="671">
        <v>118000.0</v>
      </c>
      <c r="Q357" s="671">
        <v>118000.0</v>
      </c>
      <c r="R357" s="670">
        <v>0.0</v>
      </c>
      <c r="S357" s="670">
        <v>4400.0</v>
      </c>
      <c r="T357" s="672">
        <f t="shared" si="4"/>
        <v>113600</v>
      </c>
      <c r="U357" s="667" t="s">
        <v>83</v>
      </c>
      <c r="V357" s="676">
        <v>45839.0</v>
      </c>
      <c r="W357" s="669">
        <v>45869.0</v>
      </c>
      <c r="X357" s="667">
        <v>1.0</v>
      </c>
      <c r="Y357" s="667" t="s">
        <v>84</v>
      </c>
      <c r="Z357" s="667" t="s">
        <v>85</v>
      </c>
    </row>
    <row r="358" ht="22.5" customHeight="1">
      <c r="A358" s="665" t="s">
        <v>7708</v>
      </c>
      <c r="B358" s="666">
        <v>45846.0</v>
      </c>
      <c r="C358" s="667">
        <v>2510.0</v>
      </c>
      <c r="D358" s="667"/>
      <c r="E358" s="675" t="s">
        <v>2254</v>
      </c>
      <c r="F358" s="665" t="s">
        <v>1649</v>
      </c>
      <c r="G358" s="668" t="s">
        <v>1650</v>
      </c>
      <c r="H358" s="668" t="s">
        <v>1651</v>
      </c>
      <c r="I358" s="668" t="s">
        <v>177</v>
      </c>
      <c r="J358" s="667" t="s">
        <v>26</v>
      </c>
      <c r="K358" s="669">
        <v>44453.0</v>
      </c>
      <c r="L358" s="666">
        <v>45834.0</v>
      </c>
      <c r="M358" s="667" t="s">
        <v>75</v>
      </c>
      <c r="N358" s="670">
        <v>0.0</v>
      </c>
      <c r="O358" s="667" t="s">
        <v>75</v>
      </c>
      <c r="P358" s="671">
        <v>78000.0</v>
      </c>
      <c r="Q358" s="671">
        <v>78000.0</v>
      </c>
      <c r="R358" s="670">
        <v>0.0</v>
      </c>
      <c r="S358" s="670">
        <v>4400.0</v>
      </c>
      <c r="T358" s="672">
        <f t="shared" si="4"/>
        <v>73600</v>
      </c>
      <c r="U358" s="667" t="s">
        <v>83</v>
      </c>
      <c r="V358" s="676">
        <v>45851.0</v>
      </c>
      <c r="W358" s="669">
        <v>45881.0</v>
      </c>
      <c r="X358" s="667">
        <v>1.0</v>
      </c>
      <c r="Y358" s="667" t="s">
        <v>98</v>
      </c>
      <c r="Z358" s="667" t="s">
        <v>85</v>
      </c>
    </row>
    <row r="359" ht="22.5" customHeight="1">
      <c r="A359" s="665" t="s">
        <v>7711</v>
      </c>
      <c r="B359" s="666">
        <v>45846.0</v>
      </c>
      <c r="C359" s="667">
        <v>10609.0</v>
      </c>
      <c r="D359" s="667"/>
      <c r="E359" s="675" t="s">
        <v>2907</v>
      </c>
      <c r="F359" s="665" t="s">
        <v>2909</v>
      </c>
      <c r="G359" s="668" t="s">
        <v>2910</v>
      </c>
      <c r="H359" s="668" t="s">
        <v>2912</v>
      </c>
      <c r="I359" s="668" t="s">
        <v>124</v>
      </c>
      <c r="J359" s="667" t="s">
        <v>26</v>
      </c>
      <c r="K359" s="669">
        <v>45240.0</v>
      </c>
      <c r="L359" s="666">
        <v>45834.0</v>
      </c>
      <c r="M359" s="667" t="s">
        <v>75</v>
      </c>
      <c r="N359" s="670">
        <v>0.0</v>
      </c>
      <c r="O359" s="667" t="s">
        <v>75</v>
      </c>
      <c r="P359" s="671">
        <v>118000.0</v>
      </c>
      <c r="Q359" s="671">
        <v>118000.0</v>
      </c>
      <c r="R359" s="670">
        <v>0.0</v>
      </c>
      <c r="S359" s="670">
        <v>826.0</v>
      </c>
      <c r="T359" s="672">
        <f t="shared" si="4"/>
        <v>117174</v>
      </c>
      <c r="U359" s="667" t="s">
        <v>83</v>
      </c>
      <c r="V359" s="669">
        <v>45827.0</v>
      </c>
      <c r="W359" s="669">
        <v>45857.0</v>
      </c>
      <c r="X359" s="667">
        <v>1.0</v>
      </c>
      <c r="Y359" s="667" t="s">
        <v>84</v>
      </c>
      <c r="Z359" s="667" t="s">
        <v>85</v>
      </c>
    </row>
    <row r="360" ht="22.5" customHeight="1">
      <c r="A360" s="665" t="s">
        <v>7783</v>
      </c>
      <c r="B360" s="666">
        <v>45846.0</v>
      </c>
      <c r="C360" s="667">
        <v>1559.0</v>
      </c>
      <c r="D360" s="667"/>
      <c r="E360" s="675" t="s">
        <v>3435</v>
      </c>
      <c r="F360" s="665" t="s">
        <v>3436</v>
      </c>
      <c r="G360" s="668" t="s">
        <v>3437</v>
      </c>
      <c r="H360" s="668" t="s">
        <v>3438</v>
      </c>
      <c r="I360" s="668" t="s">
        <v>3011</v>
      </c>
      <c r="J360" s="667" t="s">
        <v>26</v>
      </c>
      <c r="K360" s="669">
        <v>44372.0</v>
      </c>
      <c r="L360" s="666">
        <v>45834.0</v>
      </c>
      <c r="M360" s="667" t="s">
        <v>75</v>
      </c>
      <c r="N360" s="670">
        <v>0.0</v>
      </c>
      <c r="O360" s="667" t="s">
        <v>75</v>
      </c>
      <c r="P360" s="671">
        <v>78000.0</v>
      </c>
      <c r="Q360" s="671">
        <v>78000.0</v>
      </c>
      <c r="R360" s="670">
        <v>0.0</v>
      </c>
      <c r="S360" s="670">
        <v>4440.0</v>
      </c>
      <c r="T360" s="672">
        <f t="shared" si="4"/>
        <v>73560</v>
      </c>
      <c r="U360" s="667" t="s">
        <v>83</v>
      </c>
      <c r="V360" s="676">
        <v>45829.0</v>
      </c>
      <c r="W360" s="669">
        <v>45859.0</v>
      </c>
      <c r="X360" s="667">
        <v>1.0</v>
      </c>
      <c r="Y360" s="667" t="s">
        <v>98</v>
      </c>
      <c r="Z360" s="667" t="s">
        <v>85</v>
      </c>
    </row>
    <row r="361" ht="22.5" customHeight="1">
      <c r="A361" s="665" t="s">
        <v>7811</v>
      </c>
      <c r="B361" s="666">
        <v>45846.0</v>
      </c>
      <c r="C361" s="667">
        <v>7313.0</v>
      </c>
      <c r="D361" s="667"/>
      <c r="E361" s="675" t="s">
        <v>1118</v>
      </c>
      <c r="F361" s="665" t="s">
        <v>1119</v>
      </c>
      <c r="G361" s="668" t="s">
        <v>1685</v>
      </c>
      <c r="H361" s="668" t="s">
        <v>870</v>
      </c>
      <c r="I361" s="668" t="s">
        <v>134</v>
      </c>
      <c r="J361" s="667" t="s">
        <v>26</v>
      </c>
      <c r="K361" s="669">
        <v>44854.0</v>
      </c>
      <c r="L361" s="666">
        <v>45834.0</v>
      </c>
      <c r="M361" s="667" t="s">
        <v>75</v>
      </c>
      <c r="N361" s="670">
        <v>0.0</v>
      </c>
      <c r="O361" s="667" t="s">
        <v>75</v>
      </c>
      <c r="P361" s="671">
        <v>118034.0</v>
      </c>
      <c r="Q361" s="740">
        <v>118034.0</v>
      </c>
      <c r="R361" s="670">
        <v>0.0</v>
      </c>
      <c r="S361" s="670">
        <v>0.0</v>
      </c>
      <c r="T361" s="672">
        <f t="shared" si="4"/>
        <v>118034</v>
      </c>
      <c r="U361" s="667" t="s">
        <v>112</v>
      </c>
      <c r="V361" s="676">
        <v>45834.0</v>
      </c>
      <c r="W361" s="669">
        <v>45864.0</v>
      </c>
      <c r="X361" s="667">
        <v>1.0</v>
      </c>
      <c r="Y361" s="667" t="s">
        <v>84</v>
      </c>
      <c r="Z361" s="667" t="s">
        <v>85</v>
      </c>
    </row>
    <row r="362" ht="22.5" customHeight="1">
      <c r="A362" s="665" t="s">
        <v>7816</v>
      </c>
      <c r="B362" s="666">
        <v>45846.0</v>
      </c>
      <c r="C362" s="667">
        <v>7313.0</v>
      </c>
      <c r="D362" s="667"/>
      <c r="E362" s="675" t="s">
        <v>1118</v>
      </c>
      <c r="F362" s="665" t="s">
        <v>1119</v>
      </c>
      <c r="G362" s="668" t="s">
        <v>4745</v>
      </c>
      <c r="H362" s="668" t="s">
        <v>870</v>
      </c>
      <c r="I362" s="668" t="s">
        <v>134</v>
      </c>
      <c r="J362" s="667" t="s">
        <v>26</v>
      </c>
      <c r="K362" s="669">
        <v>44854.0</v>
      </c>
      <c r="L362" s="666">
        <v>45834.0</v>
      </c>
      <c r="M362" s="667" t="s">
        <v>75</v>
      </c>
      <c r="N362" s="670">
        <v>0.0</v>
      </c>
      <c r="O362" s="667" t="s">
        <v>75</v>
      </c>
      <c r="P362" s="671">
        <v>118049.0</v>
      </c>
      <c r="Q362" s="740">
        <v>118049.0</v>
      </c>
      <c r="R362" s="670">
        <v>0.0</v>
      </c>
      <c r="S362" s="670">
        <v>0.0</v>
      </c>
      <c r="T362" s="672">
        <f t="shared" si="4"/>
        <v>118049</v>
      </c>
      <c r="U362" s="667" t="s">
        <v>112</v>
      </c>
      <c r="V362" s="676">
        <v>45834.0</v>
      </c>
      <c r="W362" s="669">
        <v>45873.0</v>
      </c>
      <c r="X362" s="667">
        <v>1.0</v>
      </c>
      <c r="Y362" s="667" t="s">
        <v>84</v>
      </c>
      <c r="Z362" s="667" t="s">
        <v>85</v>
      </c>
    </row>
    <row r="363" ht="22.5" customHeight="1">
      <c r="A363" s="665" t="s">
        <v>7823</v>
      </c>
      <c r="B363" s="666">
        <v>45846.0</v>
      </c>
      <c r="C363" s="667">
        <v>7313.0</v>
      </c>
      <c r="D363" s="667"/>
      <c r="E363" s="675" t="s">
        <v>1118</v>
      </c>
      <c r="F363" s="665" t="s">
        <v>1119</v>
      </c>
      <c r="G363" s="668" t="s">
        <v>2743</v>
      </c>
      <c r="H363" s="668" t="s">
        <v>870</v>
      </c>
      <c r="I363" s="668" t="s">
        <v>134</v>
      </c>
      <c r="J363" s="667" t="s">
        <v>26</v>
      </c>
      <c r="K363" s="669">
        <v>44854.0</v>
      </c>
      <c r="L363" s="666">
        <v>45834.0</v>
      </c>
      <c r="M363" s="667" t="s">
        <v>75</v>
      </c>
      <c r="N363" s="670">
        <v>0.0</v>
      </c>
      <c r="O363" s="667" t="s">
        <v>75</v>
      </c>
      <c r="P363" s="671">
        <v>118016.0</v>
      </c>
      <c r="Q363" s="740">
        <v>118016.0</v>
      </c>
      <c r="R363" s="670">
        <v>0.0</v>
      </c>
      <c r="S363" s="670">
        <v>0.0</v>
      </c>
      <c r="T363" s="672">
        <f t="shared" si="4"/>
        <v>118016</v>
      </c>
      <c r="U363" s="667" t="s">
        <v>112</v>
      </c>
      <c r="V363" s="676">
        <v>45834.0</v>
      </c>
      <c r="W363" s="669">
        <v>45872.0</v>
      </c>
      <c r="X363" s="667">
        <v>1.0</v>
      </c>
      <c r="Y363" s="667" t="s">
        <v>84</v>
      </c>
      <c r="Z363" s="667" t="s">
        <v>85</v>
      </c>
    </row>
    <row r="364" ht="22.5" customHeight="1">
      <c r="A364" s="665" t="s">
        <v>7826</v>
      </c>
      <c r="B364" s="666">
        <v>45846.0</v>
      </c>
      <c r="C364" s="667">
        <v>7313.0</v>
      </c>
      <c r="D364" s="667"/>
      <c r="E364" s="675" t="s">
        <v>1118</v>
      </c>
      <c r="F364" s="665" t="s">
        <v>1119</v>
      </c>
      <c r="G364" s="668" t="s">
        <v>1680</v>
      </c>
      <c r="H364" s="668" t="s">
        <v>870</v>
      </c>
      <c r="I364" s="668" t="s">
        <v>134</v>
      </c>
      <c r="J364" s="667" t="s">
        <v>26</v>
      </c>
      <c r="K364" s="669">
        <v>44854.0</v>
      </c>
      <c r="L364" s="666">
        <v>45834.0</v>
      </c>
      <c r="M364" s="667" t="s">
        <v>75</v>
      </c>
      <c r="N364" s="670">
        <v>0.0</v>
      </c>
      <c r="O364" s="667" t="s">
        <v>75</v>
      </c>
      <c r="P364" s="671">
        <v>118074.0</v>
      </c>
      <c r="Q364" s="740">
        <v>118074.0</v>
      </c>
      <c r="R364" s="670">
        <v>0.0</v>
      </c>
      <c r="S364" s="670">
        <v>0.0</v>
      </c>
      <c r="T364" s="672">
        <f t="shared" si="4"/>
        <v>118074</v>
      </c>
      <c r="U364" s="667" t="s">
        <v>112</v>
      </c>
      <c r="V364" s="669">
        <v>45834.0</v>
      </c>
      <c r="W364" s="669">
        <v>45867.0</v>
      </c>
      <c r="X364" s="667">
        <v>1.0</v>
      </c>
      <c r="Y364" s="667" t="s">
        <v>84</v>
      </c>
      <c r="Z364" s="667" t="s">
        <v>85</v>
      </c>
    </row>
    <row r="365" ht="22.5" customHeight="1">
      <c r="A365" s="665" t="s">
        <v>7831</v>
      </c>
      <c r="B365" s="666">
        <v>45846.0</v>
      </c>
      <c r="C365" s="667">
        <v>11000.0</v>
      </c>
      <c r="D365" s="667"/>
      <c r="E365" s="675" t="s">
        <v>3061</v>
      </c>
      <c r="F365" s="665" t="s">
        <v>2687</v>
      </c>
      <c r="G365" s="668" t="s">
        <v>2688</v>
      </c>
      <c r="H365" s="668" t="s">
        <v>2689</v>
      </c>
      <c r="I365" s="668" t="s">
        <v>72</v>
      </c>
      <c r="J365" s="667" t="s">
        <v>26</v>
      </c>
      <c r="K365" s="669">
        <v>45300.0</v>
      </c>
      <c r="L365" s="666">
        <v>45834.0</v>
      </c>
      <c r="M365" s="667" t="s">
        <v>75</v>
      </c>
      <c r="N365" s="670">
        <v>0.0</v>
      </c>
      <c r="O365" s="667" t="s">
        <v>75</v>
      </c>
      <c r="P365" s="671">
        <v>78000.0</v>
      </c>
      <c r="Q365" s="671">
        <v>78000.0</v>
      </c>
      <c r="R365" s="670">
        <v>0.0</v>
      </c>
      <c r="S365" s="670">
        <v>546.0</v>
      </c>
      <c r="T365" s="672">
        <f t="shared" si="4"/>
        <v>77454</v>
      </c>
      <c r="U365" s="667" t="s">
        <v>83</v>
      </c>
      <c r="V365" s="669">
        <v>45826.0</v>
      </c>
      <c r="W365" s="669">
        <v>45856.0</v>
      </c>
      <c r="X365" s="667">
        <v>1.0</v>
      </c>
      <c r="Y365" s="667" t="s">
        <v>98</v>
      </c>
      <c r="Z365" s="667" t="s">
        <v>85</v>
      </c>
    </row>
    <row r="366" ht="22.5" customHeight="1">
      <c r="A366" s="665" t="s">
        <v>7836</v>
      </c>
      <c r="B366" s="666">
        <v>45846.0</v>
      </c>
      <c r="C366" s="667">
        <v>12706.0</v>
      </c>
      <c r="D366" s="667"/>
      <c r="E366" s="675" t="s">
        <v>2539</v>
      </c>
      <c r="F366" s="665" t="s">
        <v>2540</v>
      </c>
      <c r="G366" s="668" t="s">
        <v>2541</v>
      </c>
      <c r="H366" s="668" t="s">
        <v>179</v>
      </c>
      <c r="I366" s="668" t="s">
        <v>177</v>
      </c>
      <c r="J366" s="667" t="s">
        <v>26</v>
      </c>
      <c r="K366" s="669">
        <v>45480.0</v>
      </c>
      <c r="L366" s="666">
        <v>45834.0</v>
      </c>
      <c r="M366" s="667" t="s">
        <v>75</v>
      </c>
      <c r="N366" s="670">
        <v>0.0</v>
      </c>
      <c r="O366" s="667" t="s">
        <v>75</v>
      </c>
      <c r="P366" s="671">
        <v>118024.0</v>
      </c>
      <c r="Q366" s="740">
        <v>118024.0</v>
      </c>
      <c r="R366" s="670">
        <v>0.0</v>
      </c>
      <c r="S366" s="670">
        <v>0.0</v>
      </c>
      <c r="T366" s="672">
        <f t="shared" si="4"/>
        <v>118024</v>
      </c>
      <c r="U366" s="667" t="s">
        <v>112</v>
      </c>
      <c r="V366" s="676">
        <v>45826.0</v>
      </c>
      <c r="W366" s="669">
        <v>45856.0</v>
      </c>
      <c r="X366" s="667">
        <v>1.0</v>
      </c>
      <c r="Y366" s="667" t="s">
        <v>84</v>
      </c>
      <c r="Z366" s="667" t="s">
        <v>85</v>
      </c>
    </row>
    <row r="367" ht="22.5" customHeight="1">
      <c r="A367" s="665" t="s">
        <v>7843</v>
      </c>
      <c r="B367" s="666">
        <v>45847.0</v>
      </c>
      <c r="C367" s="667">
        <v>891.0</v>
      </c>
      <c r="D367" s="667"/>
      <c r="E367" s="675" t="s">
        <v>1359</v>
      </c>
      <c r="F367" s="665" t="s">
        <v>1360</v>
      </c>
      <c r="G367" s="668" t="s">
        <v>1361</v>
      </c>
      <c r="H367" s="668" t="s">
        <v>355</v>
      </c>
      <c r="I367" s="668" t="s">
        <v>235</v>
      </c>
      <c r="J367" s="667" t="s">
        <v>26</v>
      </c>
      <c r="K367" s="669">
        <v>44337.0</v>
      </c>
      <c r="L367" s="666">
        <v>45834.0</v>
      </c>
      <c r="M367" s="667" t="s">
        <v>75</v>
      </c>
      <c r="N367" s="670">
        <v>0.0</v>
      </c>
      <c r="O367" s="667" t="s">
        <v>75</v>
      </c>
      <c r="P367" s="671">
        <v>160000.0</v>
      </c>
      <c r="Q367" s="671">
        <v>160000.0</v>
      </c>
      <c r="R367" s="670">
        <v>0.0</v>
      </c>
      <c r="S367" s="670">
        <v>1120.0</v>
      </c>
      <c r="T367" s="672">
        <f t="shared" si="4"/>
        <v>158880</v>
      </c>
      <c r="U367" s="667" t="s">
        <v>83</v>
      </c>
      <c r="V367" s="669">
        <v>45853.0</v>
      </c>
      <c r="W367" s="669">
        <v>45883.0</v>
      </c>
      <c r="X367" s="667">
        <v>1.0</v>
      </c>
      <c r="Y367" s="667" t="s">
        <v>98</v>
      </c>
      <c r="Z367" s="667" t="s">
        <v>85</v>
      </c>
    </row>
    <row r="368" ht="22.5" customHeight="1">
      <c r="A368" s="665" t="s">
        <v>7848</v>
      </c>
      <c r="B368" s="666">
        <v>45847.0</v>
      </c>
      <c r="C368" s="667">
        <v>3793.0</v>
      </c>
      <c r="D368" s="667"/>
      <c r="E368" s="675" t="s">
        <v>2714</v>
      </c>
      <c r="F368" s="665" t="s">
        <v>2715</v>
      </c>
      <c r="G368" s="668" t="s">
        <v>2716</v>
      </c>
      <c r="H368" s="668" t="s">
        <v>936</v>
      </c>
      <c r="I368" s="668" t="s">
        <v>134</v>
      </c>
      <c r="J368" s="667" t="s">
        <v>26</v>
      </c>
      <c r="K368" s="669">
        <v>44551.0</v>
      </c>
      <c r="L368" s="666">
        <v>45834.0</v>
      </c>
      <c r="M368" s="667" t="s">
        <v>75</v>
      </c>
      <c r="N368" s="670">
        <v>0.0</v>
      </c>
      <c r="O368" s="667" t="s">
        <v>75</v>
      </c>
      <c r="P368" s="671">
        <v>78000.0</v>
      </c>
      <c r="Q368" s="671">
        <v>78000.0</v>
      </c>
      <c r="R368" s="670">
        <v>0.0</v>
      </c>
      <c r="S368" s="670">
        <v>4400.0</v>
      </c>
      <c r="T368" s="672">
        <f t="shared" si="4"/>
        <v>73600</v>
      </c>
      <c r="U368" s="667" t="s">
        <v>83</v>
      </c>
      <c r="V368" s="676">
        <v>45825.0</v>
      </c>
      <c r="W368" s="669">
        <v>45855.0</v>
      </c>
      <c r="X368" s="667">
        <v>1.0</v>
      </c>
      <c r="Y368" s="667" t="s">
        <v>98</v>
      </c>
      <c r="Z368" s="667" t="s">
        <v>85</v>
      </c>
    </row>
    <row r="369" ht="22.5" customHeight="1">
      <c r="A369" s="665" t="s">
        <v>7854</v>
      </c>
      <c r="B369" s="666">
        <v>45847.0</v>
      </c>
      <c r="C369" s="667">
        <v>6899.0</v>
      </c>
      <c r="D369" s="667"/>
      <c r="E369" s="675" t="s">
        <v>2532</v>
      </c>
      <c r="F369" s="665" t="s">
        <v>2002</v>
      </c>
      <c r="G369" s="668" t="s">
        <v>2534</v>
      </c>
      <c r="H369" s="668" t="s">
        <v>315</v>
      </c>
      <c r="I369" s="668" t="s">
        <v>177</v>
      </c>
      <c r="J369" s="667" t="s">
        <v>26</v>
      </c>
      <c r="K369" s="669">
        <v>44812.0</v>
      </c>
      <c r="L369" s="666">
        <v>45834.0</v>
      </c>
      <c r="M369" s="667" t="s">
        <v>75</v>
      </c>
      <c r="N369" s="670">
        <v>0.0</v>
      </c>
      <c r="O369" s="667" t="s">
        <v>75</v>
      </c>
      <c r="P369" s="671">
        <v>78000.0</v>
      </c>
      <c r="Q369" s="671">
        <v>78000.0</v>
      </c>
      <c r="R369" s="670">
        <v>0.0</v>
      </c>
      <c r="S369" s="670">
        <v>546.0</v>
      </c>
      <c r="T369" s="672">
        <f t="shared" si="4"/>
        <v>77454</v>
      </c>
      <c r="U369" s="667" t="s">
        <v>83</v>
      </c>
      <c r="V369" s="676">
        <v>45824.0</v>
      </c>
      <c r="W369" s="669">
        <v>45854.0</v>
      </c>
      <c r="X369" s="667">
        <v>1.0</v>
      </c>
      <c r="Y369" s="667" t="s">
        <v>98</v>
      </c>
      <c r="Z369" s="667" t="s">
        <v>85</v>
      </c>
    </row>
    <row r="370" ht="22.5" customHeight="1">
      <c r="A370" s="665" t="s">
        <v>7859</v>
      </c>
      <c r="B370" s="666">
        <v>45847.0</v>
      </c>
      <c r="C370" s="667">
        <v>10620.0</v>
      </c>
      <c r="D370" s="667"/>
      <c r="E370" s="675" t="s">
        <v>2461</v>
      </c>
      <c r="F370" s="665" t="s">
        <v>2462</v>
      </c>
      <c r="G370" s="668" t="s">
        <v>2475</v>
      </c>
      <c r="H370" s="668" t="s">
        <v>2465</v>
      </c>
      <c r="I370" s="668" t="s">
        <v>200</v>
      </c>
      <c r="J370" s="667" t="s">
        <v>26</v>
      </c>
      <c r="K370" s="669">
        <v>45243.0</v>
      </c>
      <c r="L370" s="666">
        <v>45834.0</v>
      </c>
      <c r="M370" s="667" t="s">
        <v>75</v>
      </c>
      <c r="N370" s="670">
        <v>0.0</v>
      </c>
      <c r="O370" s="667" t="s">
        <v>75</v>
      </c>
      <c r="P370" s="671">
        <v>118000.0</v>
      </c>
      <c r="Q370" s="671">
        <v>118000.0</v>
      </c>
      <c r="R370" s="670">
        <v>0.0</v>
      </c>
      <c r="S370" s="670">
        <v>4400.0</v>
      </c>
      <c r="T370" s="672">
        <f t="shared" si="4"/>
        <v>113600</v>
      </c>
      <c r="U370" s="667" t="s">
        <v>83</v>
      </c>
      <c r="V370" s="676">
        <v>45834.0</v>
      </c>
      <c r="W370" s="669">
        <v>45864.0</v>
      </c>
      <c r="X370" s="667">
        <v>1.0</v>
      </c>
      <c r="Y370" s="667" t="s">
        <v>84</v>
      </c>
      <c r="Z370" s="667" t="s">
        <v>85</v>
      </c>
    </row>
    <row r="371" ht="22.5" customHeight="1">
      <c r="A371" s="665" t="s">
        <v>7862</v>
      </c>
      <c r="B371" s="666">
        <v>45847.0</v>
      </c>
      <c r="C371" s="667">
        <v>4918.0</v>
      </c>
      <c r="D371" s="667"/>
      <c r="E371" s="675" t="s">
        <v>6219</v>
      </c>
      <c r="F371" s="665" t="s">
        <v>453</v>
      </c>
      <c r="G371" s="668" t="s">
        <v>3761</v>
      </c>
      <c r="H371" s="668" t="s">
        <v>455</v>
      </c>
      <c r="I371" s="668" t="s">
        <v>156</v>
      </c>
      <c r="J371" s="667" t="s">
        <v>26</v>
      </c>
      <c r="K371" s="669">
        <v>44625.0</v>
      </c>
      <c r="L371" s="666">
        <v>45834.0</v>
      </c>
      <c r="M371" s="667" t="s">
        <v>75</v>
      </c>
      <c r="N371" s="670">
        <v>0.0</v>
      </c>
      <c r="O371" s="667" t="s">
        <v>75</v>
      </c>
      <c r="P371" s="671">
        <v>78000.0</v>
      </c>
      <c r="Q371" s="671">
        <v>78000.0</v>
      </c>
      <c r="R371" s="670">
        <v>0.0</v>
      </c>
      <c r="S371" s="670">
        <v>546.0</v>
      </c>
      <c r="T371" s="672">
        <f t="shared" si="4"/>
        <v>77454</v>
      </c>
      <c r="U371" s="667" t="s">
        <v>83</v>
      </c>
      <c r="V371" s="669">
        <v>45831.0</v>
      </c>
      <c r="W371" s="669">
        <v>45861.0</v>
      </c>
      <c r="X371" s="667">
        <v>1.0</v>
      </c>
      <c r="Y371" s="667" t="s">
        <v>98</v>
      </c>
      <c r="Z371" s="667" t="s">
        <v>85</v>
      </c>
    </row>
    <row r="372" ht="22.5" customHeight="1">
      <c r="A372" s="665" t="s">
        <v>7866</v>
      </c>
      <c r="B372" s="666">
        <v>45847.0</v>
      </c>
      <c r="C372" s="667">
        <v>9683.0</v>
      </c>
      <c r="D372" s="667"/>
      <c r="E372" s="675" t="s">
        <v>3215</v>
      </c>
      <c r="F372" s="665" t="s">
        <v>2805</v>
      </c>
      <c r="G372" s="668" t="s">
        <v>2807</v>
      </c>
      <c r="H372" s="668" t="s">
        <v>515</v>
      </c>
      <c r="I372" s="668" t="s">
        <v>517</v>
      </c>
      <c r="J372" s="667" t="s">
        <v>26</v>
      </c>
      <c r="K372" s="669">
        <v>45132.0</v>
      </c>
      <c r="L372" s="666">
        <v>45834.0</v>
      </c>
      <c r="M372" s="667" t="s">
        <v>75</v>
      </c>
      <c r="N372" s="670">
        <v>0.0</v>
      </c>
      <c r="O372" s="667" t="s">
        <v>75</v>
      </c>
      <c r="P372" s="671">
        <v>78006.0</v>
      </c>
      <c r="Q372" s="740">
        <v>78006.0</v>
      </c>
      <c r="R372" s="670">
        <v>0.0</v>
      </c>
      <c r="S372" s="670">
        <v>0.0</v>
      </c>
      <c r="T372" s="672">
        <f t="shared" si="4"/>
        <v>78006</v>
      </c>
      <c r="U372" s="667" t="s">
        <v>112</v>
      </c>
      <c r="V372" s="676">
        <v>45827.0</v>
      </c>
      <c r="W372" s="669">
        <v>45857.0</v>
      </c>
      <c r="X372" s="667">
        <v>1.0</v>
      </c>
      <c r="Y372" s="667" t="s">
        <v>98</v>
      </c>
      <c r="Z372" s="667" t="s">
        <v>85</v>
      </c>
    </row>
    <row r="373" ht="22.5" customHeight="1">
      <c r="A373" s="665" t="s">
        <v>7870</v>
      </c>
      <c r="B373" s="666">
        <v>45847.0</v>
      </c>
      <c r="C373" s="667">
        <v>9683.0</v>
      </c>
      <c r="D373" s="667"/>
      <c r="E373" s="675" t="s">
        <v>3215</v>
      </c>
      <c r="F373" s="665" t="s">
        <v>2805</v>
      </c>
      <c r="G373" s="668" t="s">
        <v>3068</v>
      </c>
      <c r="H373" s="668" t="s">
        <v>515</v>
      </c>
      <c r="I373" s="668" t="s">
        <v>517</v>
      </c>
      <c r="J373" s="667" t="s">
        <v>26</v>
      </c>
      <c r="K373" s="669">
        <v>45132.0</v>
      </c>
      <c r="L373" s="666">
        <v>45834.0</v>
      </c>
      <c r="M373" s="667" t="s">
        <v>75</v>
      </c>
      <c r="N373" s="670">
        <v>0.0</v>
      </c>
      <c r="O373" s="676">
        <v>45839.0</v>
      </c>
      <c r="P373" s="671">
        <v>78069.0</v>
      </c>
      <c r="Q373" s="740">
        <v>78069.0</v>
      </c>
      <c r="R373" s="670">
        <v>0.0</v>
      </c>
      <c r="S373" s="670">
        <v>0.0</v>
      </c>
      <c r="T373" s="672">
        <f t="shared" si="4"/>
        <v>78069</v>
      </c>
      <c r="U373" s="667" t="s">
        <v>112</v>
      </c>
      <c r="V373" s="676">
        <v>45828.0</v>
      </c>
      <c r="W373" s="669">
        <v>45858.0</v>
      </c>
      <c r="X373" s="667">
        <v>1.0</v>
      </c>
      <c r="Y373" s="667" t="s">
        <v>98</v>
      </c>
      <c r="Z373" s="667" t="s">
        <v>85</v>
      </c>
    </row>
    <row r="374" ht="22.5" customHeight="1">
      <c r="A374" s="774" t="s">
        <v>7876</v>
      </c>
      <c r="B374" s="775">
        <v>45847.0</v>
      </c>
      <c r="C374" s="776">
        <v>376.0</v>
      </c>
      <c r="D374" s="776"/>
      <c r="E374" s="777" t="s">
        <v>2056</v>
      </c>
      <c r="F374" s="774" t="s">
        <v>2057</v>
      </c>
      <c r="G374" s="778" t="s">
        <v>6716</v>
      </c>
      <c r="H374" s="778" t="s">
        <v>1136</v>
      </c>
      <c r="I374" s="778" t="s">
        <v>1137</v>
      </c>
      <c r="J374" s="776" t="s">
        <v>26</v>
      </c>
      <c r="K374" s="779">
        <v>44307.0</v>
      </c>
      <c r="L374" s="775">
        <v>45834.0</v>
      </c>
      <c r="M374" s="776" t="s">
        <v>75</v>
      </c>
      <c r="N374" s="780">
        <v>0.0</v>
      </c>
      <c r="O374" s="776"/>
      <c r="P374" s="781">
        <v>78060.0</v>
      </c>
      <c r="Q374" s="781">
        <v>78060.0</v>
      </c>
      <c r="R374" s="780">
        <v>0.0</v>
      </c>
      <c r="S374" s="780">
        <v>0.0</v>
      </c>
      <c r="T374" s="783">
        <f t="shared" si="4"/>
        <v>78060</v>
      </c>
      <c r="U374" s="776" t="s">
        <v>112</v>
      </c>
      <c r="V374" s="847"/>
      <c r="W374" s="779"/>
      <c r="X374" s="776">
        <v>1.0</v>
      </c>
      <c r="Y374" s="776" t="s">
        <v>98</v>
      </c>
      <c r="Z374" s="776" t="s">
        <v>85</v>
      </c>
    </row>
    <row r="375" ht="22.5" customHeight="1">
      <c r="A375" s="665" t="s">
        <v>7882</v>
      </c>
      <c r="B375" s="666">
        <v>45847.0</v>
      </c>
      <c r="C375" s="667">
        <v>5121.0</v>
      </c>
      <c r="D375" s="667"/>
      <c r="E375" s="675" t="s">
        <v>7336</v>
      </c>
      <c r="F375" s="665" t="s">
        <v>3115</v>
      </c>
      <c r="G375" s="668" t="s">
        <v>3116</v>
      </c>
      <c r="H375" s="668" t="s">
        <v>3117</v>
      </c>
      <c r="I375" s="668" t="s">
        <v>124</v>
      </c>
      <c r="J375" s="667" t="s">
        <v>26</v>
      </c>
      <c r="K375" s="669">
        <v>44640.0</v>
      </c>
      <c r="L375" s="666">
        <v>45834.0</v>
      </c>
      <c r="M375" s="667" t="s">
        <v>75</v>
      </c>
      <c r="N375" s="670">
        <v>118000.0</v>
      </c>
      <c r="O375" s="667" t="s">
        <v>75</v>
      </c>
      <c r="P375" s="671">
        <v>100064.0</v>
      </c>
      <c r="Q375" s="740">
        <v>100000.0</v>
      </c>
      <c r="R375" s="670">
        <v>0.0</v>
      </c>
      <c r="S375" s="670">
        <v>0.0</v>
      </c>
      <c r="T375" s="672">
        <f t="shared" si="4"/>
        <v>100000</v>
      </c>
      <c r="U375" s="667" t="s">
        <v>112</v>
      </c>
      <c r="V375" s="676">
        <v>45828.0</v>
      </c>
      <c r="W375" s="669">
        <v>45858.0</v>
      </c>
      <c r="X375" s="667">
        <v>1.0</v>
      </c>
      <c r="Y375" s="667" t="s">
        <v>84</v>
      </c>
      <c r="Z375" s="667" t="s">
        <v>85</v>
      </c>
    </row>
    <row r="376" ht="22.5" customHeight="1">
      <c r="A376" s="665" t="s">
        <v>7887</v>
      </c>
      <c r="B376" s="666">
        <v>45848.0</v>
      </c>
      <c r="C376" s="667">
        <v>6581.0</v>
      </c>
      <c r="D376" s="667"/>
      <c r="E376" s="675" t="s">
        <v>1380</v>
      </c>
      <c r="F376" s="665" t="s">
        <v>1382</v>
      </c>
      <c r="G376" s="668" t="s">
        <v>1383</v>
      </c>
      <c r="H376" s="668" t="s">
        <v>1384</v>
      </c>
      <c r="I376" s="668" t="s">
        <v>72</v>
      </c>
      <c r="J376" s="667" t="s">
        <v>26</v>
      </c>
      <c r="K376" s="669">
        <v>44782.0</v>
      </c>
      <c r="L376" s="666">
        <v>45834.0</v>
      </c>
      <c r="M376" s="667" t="s">
        <v>75</v>
      </c>
      <c r="N376" s="670">
        <v>0.0</v>
      </c>
      <c r="O376" s="667" t="s">
        <v>75</v>
      </c>
      <c r="P376" s="671">
        <v>78000.0</v>
      </c>
      <c r="Q376" s="671">
        <v>78000.0</v>
      </c>
      <c r="R376" s="670">
        <v>0.0</v>
      </c>
      <c r="S376" s="670">
        <v>4440.0</v>
      </c>
      <c r="T376" s="672">
        <f t="shared" si="4"/>
        <v>73560</v>
      </c>
      <c r="U376" s="667" t="s">
        <v>83</v>
      </c>
      <c r="V376" s="676">
        <v>45847.0</v>
      </c>
      <c r="W376" s="669">
        <v>45877.0</v>
      </c>
      <c r="X376" s="667">
        <v>1.0</v>
      </c>
      <c r="Y376" s="667" t="s">
        <v>98</v>
      </c>
      <c r="Z376" s="667" t="s">
        <v>85</v>
      </c>
    </row>
    <row r="377" ht="22.5" customHeight="1">
      <c r="A377" s="665" t="s">
        <v>7892</v>
      </c>
      <c r="B377" s="666">
        <v>45848.0</v>
      </c>
      <c r="C377" s="667">
        <v>4446.0</v>
      </c>
      <c r="D377" s="667"/>
      <c r="E377" s="675" t="s">
        <v>1591</v>
      </c>
      <c r="F377" s="665" t="s">
        <v>1592</v>
      </c>
      <c r="G377" s="668" t="s">
        <v>1593</v>
      </c>
      <c r="H377" s="668" t="s">
        <v>315</v>
      </c>
      <c r="I377" s="668" t="s">
        <v>177</v>
      </c>
      <c r="J377" s="667" t="s">
        <v>26</v>
      </c>
      <c r="K377" s="669">
        <v>44592.0</v>
      </c>
      <c r="L377" s="666">
        <v>45834.0</v>
      </c>
      <c r="M377" s="667" t="s">
        <v>75</v>
      </c>
      <c r="N377" s="670">
        <v>0.0</v>
      </c>
      <c r="O377" s="667" t="s">
        <v>75</v>
      </c>
      <c r="P377" s="671">
        <v>78058.0</v>
      </c>
      <c r="Q377" s="740">
        <v>78058.0</v>
      </c>
      <c r="R377" s="670">
        <v>0.0</v>
      </c>
      <c r="S377" s="670">
        <v>0.0</v>
      </c>
      <c r="T377" s="672">
        <f t="shared" si="4"/>
        <v>78058</v>
      </c>
      <c r="U377" s="667" t="s">
        <v>112</v>
      </c>
      <c r="V377" s="676">
        <v>45850.0</v>
      </c>
      <c r="W377" s="669">
        <v>45880.0</v>
      </c>
      <c r="X377" s="667">
        <v>1.0</v>
      </c>
      <c r="Y377" s="667" t="s">
        <v>98</v>
      </c>
      <c r="Z377" s="667" t="s">
        <v>85</v>
      </c>
    </row>
    <row r="378" ht="22.5" customHeight="1">
      <c r="A378" s="665" t="s">
        <v>7896</v>
      </c>
      <c r="B378" s="666">
        <v>45848.0</v>
      </c>
      <c r="C378" s="667">
        <v>2563.0</v>
      </c>
      <c r="D378" s="667"/>
      <c r="E378" s="675" t="s">
        <v>7898</v>
      </c>
      <c r="F378" s="665" t="s">
        <v>417</v>
      </c>
      <c r="G378" s="668" t="s">
        <v>418</v>
      </c>
      <c r="H378" s="668" t="s">
        <v>142</v>
      </c>
      <c r="I378" s="668" t="s">
        <v>144</v>
      </c>
      <c r="J378" s="667" t="s">
        <v>26</v>
      </c>
      <c r="K378" s="669">
        <v>44458.0</v>
      </c>
      <c r="L378" s="666">
        <v>45834.0</v>
      </c>
      <c r="M378" s="667" t="s">
        <v>75</v>
      </c>
      <c r="N378" s="670">
        <v>78000.0</v>
      </c>
      <c r="O378" s="667" t="s">
        <v>75</v>
      </c>
      <c r="P378" s="671">
        <v>80000.0</v>
      </c>
      <c r="Q378" s="671">
        <v>80000.0</v>
      </c>
      <c r="R378" s="670">
        <v>0.0</v>
      </c>
      <c r="S378" s="670">
        <v>1600.0</v>
      </c>
      <c r="T378" s="672">
        <f t="shared" si="4"/>
        <v>78400</v>
      </c>
      <c r="U378" s="667" t="s">
        <v>83</v>
      </c>
      <c r="V378" s="669">
        <v>45848.0</v>
      </c>
      <c r="W378" s="669">
        <v>45878.0</v>
      </c>
      <c r="X378" s="667">
        <v>1.0</v>
      </c>
      <c r="Y378" s="667" t="s">
        <v>98</v>
      </c>
      <c r="Z378" s="667" t="s">
        <v>85</v>
      </c>
    </row>
    <row r="379" ht="22.5" customHeight="1">
      <c r="A379" s="665" t="s">
        <v>7901</v>
      </c>
      <c r="B379" s="666">
        <v>45848.0</v>
      </c>
      <c r="C379" s="667">
        <v>6285.0</v>
      </c>
      <c r="D379" s="667"/>
      <c r="E379" s="675" t="s">
        <v>6591</v>
      </c>
      <c r="F379" s="665" t="s">
        <v>2389</v>
      </c>
      <c r="G379" s="668" t="s">
        <v>2390</v>
      </c>
      <c r="H379" s="668" t="s">
        <v>2392</v>
      </c>
      <c r="I379" s="668" t="s">
        <v>156</v>
      </c>
      <c r="J379" s="667" t="s">
        <v>26</v>
      </c>
      <c r="K379" s="669">
        <v>44754.0</v>
      </c>
      <c r="L379" s="666">
        <v>45834.0</v>
      </c>
      <c r="M379" s="667" t="s">
        <v>75</v>
      </c>
      <c r="N379" s="670">
        <v>0.0</v>
      </c>
      <c r="O379" s="667" t="s">
        <v>75</v>
      </c>
      <c r="P379" s="671">
        <v>78000.0</v>
      </c>
      <c r="Q379" s="671">
        <v>78000.0</v>
      </c>
      <c r="R379" s="670">
        <v>0.0</v>
      </c>
      <c r="S379" s="670">
        <v>4400.0</v>
      </c>
      <c r="T379" s="672">
        <f t="shared" si="4"/>
        <v>73600</v>
      </c>
      <c r="U379" s="667" t="s">
        <v>83</v>
      </c>
      <c r="V379" s="669">
        <v>45824.0</v>
      </c>
      <c r="W379" s="669">
        <v>45854.0</v>
      </c>
      <c r="X379" s="667">
        <v>1.0</v>
      </c>
      <c r="Y379" s="667" t="s">
        <v>98</v>
      </c>
      <c r="Z379" s="667" t="s">
        <v>85</v>
      </c>
    </row>
    <row r="380" ht="22.5" customHeight="1">
      <c r="A380" s="665" t="s">
        <v>7905</v>
      </c>
      <c r="B380" s="666">
        <v>45848.0</v>
      </c>
      <c r="C380" s="667">
        <v>8829.0</v>
      </c>
      <c r="D380" s="667"/>
      <c r="E380" s="675" t="s">
        <v>4479</v>
      </c>
      <c r="F380" s="665" t="s">
        <v>4480</v>
      </c>
      <c r="G380" s="668" t="s">
        <v>4481</v>
      </c>
      <c r="H380" s="668" t="s">
        <v>796</v>
      </c>
      <c r="I380" s="668" t="s">
        <v>134</v>
      </c>
      <c r="J380" s="667" t="s">
        <v>26</v>
      </c>
      <c r="K380" s="669">
        <v>45041.0</v>
      </c>
      <c r="L380" s="666">
        <v>45834.0</v>
      </c>
      <c r="M380" s="667" t="s">
        <v>75</v>
      </c>
      <c r="N380" s="670">
        <v>0.0</v>
      </c>
      <c r="O380" s="667" t="s">
        <v>75</v>
      </c>
      <c r="P380" s="671">
        <v>118000.0</v>
      </c>
      <c r="Q380" s="671">
        <v>118000.0</v>
      </c>
      <c r="R380" s="670">
        <v>0.0</v>
      </c>
      <c r="S380" s="670">
        <v>2360.0</v>
      </c>
      <c r="T380" s="672">
        <f t="shared" si="4"/>
        <v>115640</v>
      </c>
      <c r="U380" s="667" t="s">
        <v>83</v>
      </c>
      <c r="V380" s="676">
        <v>45836.0</v>
      </c>
      <c r="W380" s="669">
        <v>45866.0</v>
      </c>
      <c r="X380" s="667">
        <v>1.0</v>
      </c>
      <c r="Y380" s="667" t="s">
        <v>84</v>
      </c>
      <c r="Z380" s="667" t="s">
        <v>85</v>
      </c>
    </row>
    <row r="381" ht="22.5" customHeight="1">
      <c r="A381" s="665" t="s">
        <v>7909</v>
      </c>
      <c r="B381" s="666">
        <v>45848.0</v>
      </c>
      <c r="C381" s="667">
        <v>3325.0</v>
      </c>
      <c r="D381" s="667"/>
      <c r="E381" s="675" t="s">
        <v>6285</v>
      </c>
      <c r="F381" s="665" t="s">
        <v>3038</v>
      </c>
      <c r="G381" s="668" t="s">
        <v>3039</v>
      </c>
      <c r="H381" s="668" t="s">
        <v>1295</v>
      </c>
      <c r="I381" s="668" t="s">
        <v>1296</v>
      </c>
      <c r="J381" s="667" t="s">
        <v>26</v>
      </c>
      <c r="K381" s="669">
        <v>44523.0</v>
      </c>
      <c r="L381" s="666">
        <v>45834.0</v>
      </c>
      <c r="M381" s="667" t="s">
        <v>75</v>
      </c>
      <c r="N381" s="670">
        <v>78000.0</v>
      </c>
      <c r="O381" s="667" t="s">
        <v>75</v>
      </c>
      <c r="P381" s="671">
        <v>80000.0</v>
      </c>
      <c r="Q381" s="671">
        <v>80000.0</v>
      </c>
      <c r="R381" s="670">
        <v>0.0</v>
      </c>
      <c r="S381" s="670">
        <v>4400.0</v>
      </c>
      <c r="T381" s="672">
        <f t="shared" si="4"/>
        <v>75600</v>
      </c>
      <c r="U381" s="667" t="s">
        <v>83</v>
      </c>
      <c r="V381" s="676">
        <v>45827.0</v>
      </c>
      <c r="W381" s="669">
        <v>45857.0</v>
      </c>
      <c r="X381" s="667">
        <v>1.0</v>
      </c>
      <c r="Y381" s="667" t="s">
        <v>98</v>
      </c>
      <c r="Z381" s="667" t="s">
        <v>85</v>
      </c>
    </row>
    <row r="382" ht="22.5" customHeight="1">
      <c r="A382" s="665" t="s">
        <v>7913</v>
      </c>
      <c r="B382" s="666">
        <v>45848.0</v>
      </c>
      <c r="C382" s="667">
        <v>3848.0</v>
      </c>
      <c r="D382" s="667"/>
      <c r="E382" s="675" t="s">
        <v>1111</v>
      </c>
      <c r="F382" s="665" t="s">
        <v>1112</v>
      </c>
      <c r="G382" s="668" t="s">
        <v>11011</v>
      </c>
      <c r="H382" s="668" t="s">
        <v>1114</v>
      </c>
      <c r="I382" s="668" t="s">
        <v>156</v>
      </c>
      <c r="J382" s="667" t="s">
        <v>26</v>
      </c>
      <c r="K382" s="669">
        <v>44554.0</v>
      </c>
      <c r="L382" s="666">
        <v>45834.0</v>
      </c>
      <c r="M382" s="667" t="s">
        <v>75</v>
      </c>
      <c r="N382" s="670">
        <v>0.0</v>
      </c>
      <c r="O382" s="667" t="s">
        <v>75</v>
      </c>
      <c r="P382" s="671">
        <v>78000.0</v>
      </c>
      <c r="Q382" s="671">
        <v>78000.0</v>
      </c>
      <c r="R382" s="670">
        <v>0.0</v>
      </c>
      <c r="S382" s="670">
        <v>4400.0</v>
      </c>
      <c r="T382" s="672">
        <f t="shared" si="4"/>
        <v>73600</v>
      </c>
      <c r="U382" s="667" t="s">
        <v>83</v>
      </c>
      <c r="V382" s="676">
        <v>45834.0</v>
      </c>
      <c r="W382" s="669">
        <v>45864.0</v>
      </c>
      <c r="X382" s="667">
        <v>1.0</v>
      </c>
      <c r="Y382" s="667" t="s">
        <v>98</v>
      </c>
      <c r="Z382" s="667" t="s">
        <v>85</v>
      </c>
    </row>
    <row r="383" ht="22.5" customHeight="1">
      <c r="A383" s="665" t="s">
        <v>7919</v>
      </c>
      <c r="B383" s="666">
        <v>45848.0</v>
      </c>
      <c r="C383" s="667">
        <v>9815.0</v>
      </c>
      <c r="D383" s="667"/>
      <c r="E383" s="675" t="s">
        <v>2369</v>
      </c>
      <c r="F383" s="665" t="s">
        <v>2370</v>
      </c>
      <c r="G383" s="668" t="s">
        <v>2371</v>
      </c>
      <c r="H383" s="668" t="s">
        <v>796</v>
      </c>
      <c r="I383" s="668" t="s">
        <v>134</v>
      </c>
      <c r="J383" s="667" t="s">
        <v>26</v>
      </c>
      <c r="K383" s="669">
        <v>45149.0</v>
      </c>
      <c r="L383" s="666">
        <v>45834.0</v>
      </c>
      <c r="M383" s="667" t="s">
        <v>75</v>
      </c>
      <c r="N383" s="670">
        <v>0.0</v>
      </c>
      <c r="O383" s="667" t="s">
        <v>75</v>
      </c>
      <c r="P383" s="671">
        <v>118000.0</v>
      </c>
      <c r="Q383" s="671">
        <v>118000.0</v>
      </c>
      <c r="R383" s="670">
        <v>0.0</v>
      </c>
      <c r="S383" s="670">
        <v>4440.0</v>
      </c>
      <c r="T383" s="672">
        <f t="shared" si="4"/>
        <v>113560</v>
      </c>
      <c r="U383" s="667" t="s">
        <v>83</v>
      </c>
      <c r="V383" s="676">
        <v>45823.0</v>
      </c>
      <c r="W383" s="669">
        <v>45853.0</v>
      </c>
      <c r="X383" s="667">
        <v>1.0</v>
      </c>
      <c r="Y383" s="667" t="s">
        <v>84</v>
      </c>
      <c r="Z383" s="667" t="s">
        <v>85</v>
      </c>
    </row>
    <row r="384" ht="22.5" customHeight="1">
      <c r="A384" s="665" t="s">
        <v>7923</v>
      </c>
      <c r="B384" s="666">
        <v>45848.0</v>
      </c>
      <c r="C384" s="667">
        <v>3107.0</v>
      </c>
      <c r="D384" s="667"/>
      <c r="E384" s="675" t="s">
        <v>3232</v>
      </c>
      <c r="F384" s="665" t="s">
        <v>2491</v>
      </c>
      <c r="G384" s="668" t="s">
        <v>2493</v>
      </c>
      <c r="H384" s="668" t="s">
        <v>142</v>
      </c>
      <c r="I384" s="668" t="s">
        <v>144</v>
      </c>
      <c r="J384" s="667" t="s">
        <v>26</v>
      </c>
      <c r="K384" s="669">
        <v>44504.0</v>
      </c>
      <c r="L384" s="666">
        <v>45834.0</v>
      </c>
      <c r="M384" s="667" t="s">
        <v>75</v>
      </c>
      <c r="N384" s="670">
        <v>78000.0</v>
      </c>
      <c r="O384" s="667" t="s">
        <v>75</v>
      </c>
      <c r="P384" s="671">
        <v>156057.0</v>
      </c>
      <c r="Q384" s="740">
        <v>156057.0</v>
      </c>
      <c r="R384" s="670">
        <v>0.0</v>
      </c>
      <c r="S384" s="670">
        <v>0.0</v>
      </c>
      <c r="T384" s="672">
        <f t="shared" si="4"/>
        <v>156057</v>
      </c>
      <c r="U384" s="667" t="s">
        <v>112</v>
      </c>
      <c r="V384" s="676">
        <v>45827.0</v>
      </c>
      <c r="W384" s="669">
        <v>45857.0</v>
      </c>
      <c r="X384" s="667">
        <v>1.0</v>
      </c>
      <c r="Y384" s="667" t="s">
        <v>98</v>
      </c>
      <c r="Z384" s="667" t="s">
        <v>85</v>
      </c>
    </row>
    <row r="385" ht="22.5" customHeight="1">
      <c r="A385" s="665" t="s">
        <v>7928</v>
      </c>
      <c r="B385" s="666">
        <v>45848.0</v>
      </c>
      <c r="C385" s="667">
        <v>3107.0</v>
      </c>
      <c r="D385" s="667"/>
      <c r="E385" s="675" t="s">
        <v>3232</v>
      </c>
      <c r="F385" s="665" t="s">
        <v>2491</v>
      </c>
      <c r="G385" s="668" t="s">
        <v>2499</v>
      </c>
      <c r="H385" s="668" t="s">
        <v>142</v>
      </c>
      <c r="I385" s="668" t="s">
        <v>144</v>
      </c>
      <c r="J385" s="667" t="s">
        <v>26</v>
      </c>
      <c r="K385" s="669">
        <v>44504.0</v>
      </c>
      <c r="L385" s="666">
        <v>45834.0</v>
      </c>
      <c r="M385" s="667" t="s">
        <v>75</v>
      </c>
      <c r="N385" s="670">
        <v>78000.0</v>
      </c>
      <c r="O385" s="667" t="s">
        <v>75</v>
      </c>
      <c r="P385" s="671">
        <v>0.0</v>
      </c>
      <c r="Q385" s="671">
        <v>0.0</v>
      </c>
      <c r="R385" s="670">
        <v>0.0</v>
      </c>
      <c r="S385" s="670">
        <v>0.0</v>
      </c>
      <c r="T385" s="672">
        <f t="shared" si="4"/>
        <v>0</v>
      </c>
      <c r="U385" s="667" t="s">
        <v>283</v>
      </c>
      <c r="V385" s="676">
        <v>45827.0</v>
      </c>
      <c r="W385" s="669">
        <v>45857.0</v>
      </c>
      <c r="X385" s="667">
        <v>1.0</v>
      </c>
      <c r="Y385" s="667" t="s">
        <v>98</v>
      </c>
      <c r="Z385" s="667" t="s">
        <v>85</v>
      </c>
    </row>
    <row r="386" ht="22.5" customHeight="1">
      <c r="A386" s="665" t="s">
        <v>7932</v>
      </c>
      <c r="B386" s="666">
        <v>45848.0</v>
      </c>
      <c r="C386" s="667">
        <v>3848.0</v>
      </c>
      <c r="D386" s="667"/>
      <c r="E386" s="675" t="s">
        <v>1111</v>
      </c>
      <c r="F386" s="665" t="s">
        <v>1112</v>
      </c>
      <c r="G386" s="668" t="s">
        <v>3160</v>
      </c>
      <c r="H386" s="668" t="s">
        <v>1114</v>
      </c>
      <c r="I386" s="668" t="s">
        <v>156</v>
      </c>
      <c r="J386" s="667" t="s">
        <v>26</v>
      </c>
      <c r="K386" s="669">
        <v>44554.0</v>
      </c>
      <c r="L386" s="666">
        <v>45834.0</v>
      </c>
      <c r="M386" s="667" t="s">
        <v>75</v>
      </c>
      <c r="N386" s="670">
        <v>0.0</v>
      </c>
      <c r="O386" s="667" t="s">
        <v>75</v>
      </c>
      <c r="P386" s="671">
        <v>78000.0</v>
      </c>
      <c r="Q386" s="671">
        <v>78000.0</v>
      </c>
      <c r="R386" s="670">
        <v>0.0</v>
      </c>
      <c r="S386" s="670">
        <v>4400.0</v>
      </c>
      <c r="T386" s="672">
        <f t="shared" si="4"/>
        <v>73600</v>
      </c>
      <c r="U386" s="667" t="s">
        <v>83</v>
      </c>
      <c r="V386" s="669">
        <v>45834.0</v>
      </c>
      <c r="W386" s="669">
        <v>45864.0</v>
      </c>
      <c r="X386" s="667">
        <v>1.0</v>
      </c>
      <c r="Y386" s="667" t="s">
        <v>98</v>
      </c>
      <c r="Z386" s="667" t="s">
        <v>85</v>
      </c>
    </row>
    <row r="387" ht="15.0" customHeight="1">
      <c r="A387" s="665" t="s">
        <v>7936</v>
      </c>
      <c r="B387" s="666">
        <v>45848.0</v>
      </c>
      <c r="C387" s="667">
        <v>3621.0</v>
      </c>
      <c r="D387" s="667"/>
      <c r="E387" s="675" t="s">
        <v>2411</v>
      </c>
      <c r="F387" s="665" t="s">
        <v>1938</v>
      </c>
      <c r="G387" s="668" t="s">
        <v>1939</v>
      </c>
      <c r="H387" s="668" t="s">
        <v>1940</v>
      </c>
      <c r="I387" s="668" t="s">
        <v>156</v>
      </c>
      <c r="J387" s="667" t="s">
        <v>26</v>
      </c>
      <c r="K387" s="669">
        <v>44535.0</v>
      </c>
      <c r="L387" s="666">
        <v>45834.0</v>
      </c>
      <c r="M387" s="667" t="s">
        <v>75</v>
      </c>
      <c r="N387" s="670">
        <v>78000.0</v>
      </c>
      <c r="O387" s="667" t="s">
        <v>75</v>
      </c>
      <c r="P387" s="671">
        <v>87000.0</v>
      </c>
      <c r="Q387" s="671">
        <v>87000.0</v>
      </c>
      <c r="R387" s="670">
        <v>0.0</v>
      </c>
      <c r="S387" s="670">
        <v>4440.0</v>
      </c>
      <c r="T387" s="672">
        <f t="shared" si="4"/>
        <v>82560</v>
      </c>
      <c r="U387" s="667" t="s">
        <v>83</v>
      </c>
      <c r="V387" s="669">
        <v>45822.0</v>
      </c>
      <c r="W387" s="669">
        <v>45852.0</v>
      </c>
      <c r="X387" s="667">
        <v>1.0</v>
      </c>
      <c r="Y387" s="667" t="s">
        <v>98</v>
      </c>
      <c r="Z387" s="667" t="s">
        <v>85</v>
      </c>
    </row>
    <row r="388" ht="22.5" customHeight="1">
      <c r="A388" s="665" t="s">
        <v>7944</v>
      </c>
      <c r="B388" s="666">
        <v>45848.0</v>
      </c>
      <c r="C388" s="667">
        <v>13032.0</v>
      </c>
      <c r="D388" s="667"/>
      <c r="E388" s="675" t="s">
        <v>568</v>
      </c>
      <c r="F388" s="665" t="s">
        <v>569</v>
      </c>
      <c r="G388" s="668" t="s">
        <v>7946</v>
      </c>
      <c r="H388" s="668" t="s">
        <v>234</v>
      </c>
      <c r="I388" s="668" t="s">
        <v>235</v>
      </c>
      <c r="J388" s="667" t="s">
        <v>26</v>
      </c>
      <c r="K388" s="669">
        <v>45517.0</v>
      </c>
      <c r="L388" s="666">
        <v>45834.0</v>
      </c>
      <c r="M388" s="667" t="s">
        <v>75</v>
      </c>
      <c r="N388" s="670"/>
      <c r="O388" s="667"/>
      <c r="P388" s="671">
        <v>70000.0</v>
      </c>
      <c r="Q388" s="671">
        <v>70000.0</v>
      </c>
      <c r="R388" s="670">
        <v>0.0</v>
      </c>
      <c r="S388" s="670">
        <v>490.0</v>
      </c>
      <c r="T388" s="672">
        <f t="shared" si="4"/>
        <v>69510</v>
      </c>
      <c r="U388" s="667" t="s">
        <v>83</v>
      </c>
      <c r="V388" s="669"/>
      <c r="W388" s="669"/>
      <c r="X388" s="667">
        <v>1.0</v>
      </c>
      <c r="Y388" s="667" t="s">
        <v>98</v>
      </c>
      <c r="Z388" s="667" t="s">
        <v>85</v>
      </c>
    </row>
    <row r="389" ht="22.5" customHeight="1">
      <c r="A389" s="665" t="s">
        <v>7951</v>
      </c>
      <c r="B389" s="666">
        <v>45848.0</v>
      </c>
      <c r="C389" s="667">
        <v>8716.0</v>
      </c>
      <c r="D389" s="667"/>
      <c r="E389" s="675" t="s">
        <v>4079</v>
      </c>
      <c r="F389" s="665" t="s">
        <v>2267</v>
      </c>
      <c r="G389" s="668" t="s">
        <v>2268</v>
      </c>
      <c r="H389" s="668" t="s">
        <v>2269</v>
      </c>
      <c r="I389" s="668" t="s">
        <v>2183</v>
      </c>
      <c r="J389" s="667" t="s">
        <v>26</v>
      </c>
      <c r="K389" s="669">
        <v>45021.0</v>
      </c>
      <c r="L389" s="666">
        <v>45834.0</v>
      </c>
      <c r="M389" s="667" t="s">
        <v>75</v>
      </c>
      <c r="N389" s="670">
        <v>118000.0</v>
      </c>
      <c r="O389" s="667" t="s">
        <v>75</v>
      </c>
      <c r="P389" s="671">
        <v>130030.0</v>
      </c>
      <c r="Q389" s="740">
        <v>130030.0</v>
      </c>
      <c r="R389" s="670">
        <v>0.0</v>
      </c>
      <c r="S389" s="670">
        <v>0.0</v>
      </c>
      <c r="T389" s="672">
        <f t="shared" si="4"/>
        <v>130030</v>
      </c>
      <c r="U389" s="667" t="s">
        <v>112</v>
      </c>
      <c r="V389" s="669">
        <v>45825.0</v>
      </c>
      <c r="W389" s="669">
        <v>45855.0</v>
      </c>
      <c r="X389" s="667">
        <v>1.0</v>
      </c>
      <c r="Y389" s="667" t="s">
        <v>84</v>
      </c>
      <c r="Z389" s="667" t="s">
        <v>85</v>
      </c>
    </row>
    <row r="390" ht="22.5" customHeight="1">
      <c r="A390" s="689" t="s">
        <v>7955</v>
      </c>
      <c r="B390" s="666">
        <v>45848.0</v>
      </c>
      <c r="C390" s="667">
        <v>15710.0</v>
      </c>
      <c r="D390" s="667"/>
      <c r="E390" s="675" t="s">
        <v>7958</v>
      </c>
      <c r="F390" s="665" t="s">
        <v>7959</v>
      </c>
      <c r="G390" s="668" t="s">
        <v>7960</v>
      </c>
      <c r="H390" s="668" t="s">
        <v>812</v>
      </c>
      <c r="I390" s="668" t="s">
        <v>123</v>
      </c>
      <c r="J390" s="667" t="s">
        <v>26</v>
      </c>
      <c r="K390" s="669">
        <v>45832.0</v>
      </c>
      <c r="L390" s="666">
        <v>45834.0</v>
      </c>
      <c r="M390" s="667" t="s">
        <v>75</v>
      </c>
      <c r="N390" s="670">
        <v>0.0</v>
      </c>
      <c r="O390" s="676">
        <v>45842.0</v>
      </c>
      <c r="P390" s="671">
        <v>1298000.0</v>
      </c>
      <c r="Q390" s="671">
        <v>1298000.0</v>
      </c>
      <c r="R390" s="670">
        <v>118000.0</v>
      </c>
      <c r="S390" s="670">
        <v>9086.0</v>
      </c>
      <c r="T390" s="672">
        <f t="shared" si="4"/>
        <v>1288914</v>
      </c>
      <c r="U390" s="667" t="s">
        <v>83</v>
      </c>
      <c r="V390" s="669">
        <v>45842.0</v>
      </c>
      <c r="W390" s="669">
        <v>46206.0</v>
      </c>
      <c r="X390" s="667">
        <v>12.0</v>
      </c>
      <c r="Y390" s="667" t="s">
        <v>84</v>
      </c>
      <c r="Z390" s="667" t="s">
        <v>221</v>
      </c>
    </row>
    <row r="391" ht="22.5" customHeight="1">
      <c r="A391" s="665" t="s">
        <v>7963</v>
      </c>
      <c r="B391" s="666">
        <v>45848.0</v>
      </c>
      <c r="C391" s="667">
        <v>15710.0</v>
      </c>
      <c r="D391" s="667"/>
      <c r="E391" s="675" t="s">
        <v>7958</v>
      </c>
      <c r="F391" s="665" t="s">
        <v>7959</v>
      </c>
      <c r="G391" s="668" t="s">
        <v>7960</v>
      </c>
      <c r="H391" s="668" t="s">
        <v>812</v>
      </c>
      <c r="I391" s="668" t="s">
        <v>123</v>
      </c>
      <c r="J391" s="667" t="s">
        <v>26</v>
      </c>
      <c r="K391" s="669">
        <v>45832.0</v>
      </c>
      <c r="L391" s="666">
        <v>45834.0</v>
      </c>
      <c r="M391" s="667" t="s">
        <v>75</v>
      </c>
      <c r="N391" s="670">
        <v>118000.0</v>
      </c>
      <c r="O391" s="676">
        <v>45842.0</v>
      </c>
      <c r="P391" s="671">
        <v>236025.0</v>
      </c>
      <c r="Q391" s="671">
        <v>0.0</v>
      </c>
      <c r="R391" s="670">
        <v>0.0</v>
      </c>
      <c r="S391" s="670">
        <v>0.0</v>
      </c>
      <c r="T391" s="672">
        <f t="shared" si="4"/>
        <v>0</v>
      </c>
      <c r="U391" s="667" t="s">
        <v>248</v>
      </c>
      <c r="V391" s="669">
        <v>45842.0</v>
      </c>
      <c r="W391" s="669">
        <v>46236.0</v>
      </c>
      <c r="X391" s="667">
        <v>1.0</v>
      </c>
      <c r="Y391" s="667" t="s">
        <v>84</v>
      </c>
      <c r="Z391" s="667" t="s">
        <v>85</v>
      </c>
    </row>
    <row r="392" ht="22.5" customHeight="1">
      <c r="A392" s="665" t="s">
        <v>7968</v>
      </c>
      <c r="B392" s="666">
        <v>45848.0</v>
      </c>
      <c r="C392" s="667">
        <v>15710.0</v>
      </c>
      <c r="D392" s="667"/>
      <c r="E392" s="675" t="s">
        <v>7958</v>
      </c>
      <c r="F392" s="665" t="s">
        <v>7959</v>
      </c>
      <c r="G392" s="668" t="s">
        <v>7960</v>
      </c>
      <c r="H392" s="668" t="s">
        <v>812</v>
      </c>
      <c r="I392" s="668" t="s">
        <v>123</v>
      </c>
      <c r="J392" s="667" t="s">
        <v>26</v>
      </c>
      <c r="K392" s="669">
        <v>45832.0</v>
      </c>
      <c r="L392" s="666">
        <v>45834.0</v>
      </c>
      <c r="M392" s="667" t="s">
        <v>75</v>
      </c>
      <c r="N392" s="670">
        <v>118000.0</v>
      </c>
      <c r="O392" s="676">
        <v>45842.0</v>
      </c>
      <c r="P392" s="671">
        <v>0.0</v>
      </c>
      <c r="Q392" s="671">
        <v>0.0</v>
      </c>
      <c r="R392" s="670">
        <v>0.0</v>
      </c>
      <c r="S392" s="670">
        <v>0.0</v>
      </c>
      <c r="T392" s="672">
        <f t="shared" si="4"/>
        <v>0</v>
      </c>
      <c r="U392" s="667" t="s">
        <v>283</v>
      </c>
      <c r="V392" s="669">
        <v>45842.0</v>
      </c>
      <c r="W392" s="669">
        <v>46266.0</v>
      </c>
      <c r="X392" s="667">
        <v>1.0</v>
      </c>
      <c r="Y392" s="667" t="s">
        <v>84</v>
      </c>
      <c r="Z392" s="667" t="s">
        <v>85</v>
      </c>
    </row>
    <row r="393" ht="22.5" customHeight="1">
      <c r="A393" s="665" t="s">
        <v>7973</v>
      </c>
      <c r="B393" s="666">
        <v>45848.0</v>
      </c>
      <c r="C393" s="667">
        <v>8761.0</v>
      </c>
      <c r="D393" s="667"/>
      <c r="E393" s="675" t="s">
        <v>1848</v>
      </c>
      <c r="F393" s="665" t="s">
        <v>1849</v>
      </c>
      <c r="G393" s="668" t="s">
        <v>1850</v>
      </c>
      <c r="H393" s="668" t="s">
        <v>801</v>
      </c>
      <c r="I393" s="668" t="s">
        <v>177</v>
      </c>
      <c r="J393" s="667" t="s">
        <v>26</v>
      </c>
      <c r="K393" s="669">
        <v>45026.0</v>
      </c>
      <c r="L393" s="666">
        <v>45834.0</v>
      </c>
      <c r="M393" s="667" t="s">
        <v>75</v>
      </c>
      <c r="N393" s="670">
        <v>0.0</v>
      </c>
      <c r="O393" s="667" t="s">
        <v>75</v>
      </c>
      <c r="P393" s="671">
        <v>78000.0</v>
      </c>
      <c r="Q393" s="671">
        <v>78000.0</v>
      </c>
      <c r="R393" s="670">
        <v>0.0</v>
      </c>
      <c r="S393" s="670">
        <v>4400.0</v>
      </c>
      <c r="T393" s="672">
        <f t="shared" si="4"/>
        <v>73600</v>
      </c>
      <c r="U393" s="667" t="s">
        <v>83</v>
      </c>
      <c r="V393" s="669">
        <v>45822.0</v>
      </c>
      <c r="W393" s="669">
        <v>45852.0</v>
      </c>
      <c r="X393" s="667">
        <v>1.0</v>
      </c>
      <c r="Y393" s="667" t="s">
        <v>98</v>
      </c>
      <c r="Z393" s="667" t="s">
        <v>85</v>
      </c>
    </row>
    <row r="394" ht="22.5" customHeight="1">
      <c r="A394" s="665" t="s">
        <v>7977</v>
      </c>
      <c r="B394" s="666">
        <v>45848.0</v>
      </c>
      <c r="C394" s="667">
        <v>7485.0</v>
      </c>
      <c r="D394" s="667"/>
      <c r="E394" s="675" t="s">
        <v>7978</v>
      </c>
      <c r="F394" s="665" t="s">
        <v>1921</v>
      </c>
      <c r="G394" s="668" t="s">
        <v>1923</v>
      </c>
      <c r="H394" s="668" t="s">
        <v>1925</v>
      </c>
      <c r="I394" s="668" t="s">
        <v>134</v>
      </c>
      <c r="J394" s="667" t="s">
        <v>26</v>
      </c>
      <c r="K394" s="669">
        <v>44872.0</v>
      </c>
      <c r="L394" s="666">
        <v>45834.0</v>
      </c>
      <c r="M394" s="667" t="s">
        <v>75</v>
      </c>
      <c r="N394" s="670">
        <v>0.0</v>
      </c>
      <c r="O394" s="667" t="s">
        <v>75</v>
      </c>
      <c r="P394" s="671">
        <v>78000.0</v>
      </c>
      <c r="Q394" s="671">
        <v>78000.0</v>
      </c>
      <c r="R394" s="670">
        <v>0.0</v>
      </c>
      <c r="S394" s="670">
        <v>4440.0</v>
      </c>
      <c r="T394" s="672">
        <f t="shared" si="4"/>
        <v>73560</v>
      </c>
      <c r="U394" s="667" t="s">
        <v>83</v>
      </c>
      <c r="V394" s="669">
        <v>45822.0</v>
      </c>
      <c r="W394" s="669">
        <v>45852.0</v>
      </c>
      <c r="X394" s="667">
        <v>1.0</v>
      </c>
      <c r="Y394" s="667" t="s">
        <v>98</v>
      </c>
      <c r="Z394" s="667" t="s">
        <v>85</v>
      </c>
    </row>
    <row r="395" ht="22.5" customHeight="1">
      <c r="A395" s="665" t="s">
        <v>7987</v>
      </c>
      <c r="B395" s="666">
        <v>45848.0</v>
      </c>
      <c r="C395" s="667">
        <v>7163.0</v>
      </c>
      <c r="D395" s="667"/>
      <c r="E395" s="675" t="s">
        <v>1281</v>
      </c>
      <c r="F395" s="665" t="s">
        <v>1226</v>
      </c>
      <c r="G395" s="668" t="s">
        <v>1227</v>
      </c>
      <c r="H395" s="668" t="s">
        <v>801</v>
      </c>
      <c r="I395" s="668" t="s">
        <v>177</v>
      </c>
      <c r="J395" s="667" t="s">
        <v>26</v>
      </c>
      <c r="K395" s="669">
        <v>44839.0</v>
      </c>
      <c r="L395" s="666">
        <v>45834.0</v>
      </c>
      <c r="M395" s="667" t="s">
        <v>75</v>
      </c>
      <c r="N395" s="670">
        <v>0.0</v>
      </c>
      <c r="O395" s="667" t="s">
        <v>75</v>
      </c>
      <c r="P395" s="671">
        <v>78000.0</v>
      </c>
      <c r="Q395" s="671">
        <v>78000.0</v>
      </c>
      <c r="R395" s="670">
        <v>0.0</v>
      </c>
      <c r="S395" s="670">
        <v>4400.0</v>
      </c>
      <c r="T395" s="672">
        <f t="shared" si="4"/>
        <v>73600</v>
      </c>
      <c r="U395" s="667" t="s">
        <v>83</v>
      </c>
      <c r="V395" s="669">
        <v>45834.0</v>
      </c>
      <c r="W395" s="669">
        <v>45876.0</v>
      </c>
      <c r="X395" s="667">
        <v>1.0</v>
      </c>
      <c r="Y395" s="667" t="s">
        <v>98</v>
      </c>
      <c r="Z395" s="667" t="s">
        <v>85</v>
      </c>
    </row>
    <row r="396" ht="22.5" customHeight="1">
      <c r="A396" s="665" t="s">
        <v>7996</v>
      </c>
      <c r="B396" s="666">
        <v>45848.0</v>
      </c>
      <c r="C396" s="667">
        <v>3316.0</v>
      </c>
      <c r="D396" s="667"/>
      <c r="E396" s="675" t="s">
        <v>3174</v>
      </c>
      <c r="F396" s="665" t="s">
        <v>868</v>
      </c>
      <c r="G396" s="668" t="s">
        <v>2292</v>
      </c>
      <c r="H396" s="668" t="s">
        <v>870</v>
      </c>
      <c r="I396" s="668" t="s">
        <v>134</v>
      </c>
      <c r="J396" s="667" t="s">
        <v>26</v>
      </c>
      <c r="K396" s="669">
        <v>44523.0</v>
      </c>
      <c r="L396" s="666">
        <v>45834.0</v>
      </c>
      <c r="M396" s="667" t="s">
        <v>75</v>
      </c>
      <c r="N396" s="670">
        <v>78000.0</v>
      </c>
      <c r="O396" s="667" t="s">
        <v>75</v>
      </c>
      <c r="P396" s="671">
        <v>156000.0</v>
      </c>
      <c r="Q396" s="671">
        <v>156000.0</v>
      </c>
      <c r="R396" s="670">
        <v>0.0</v>
      </c>
      <c r="S396" s="670">
        <v>4440.0</v>
      </c>
      <c r="T396" s="672">
        <f t="shared" si="4"/>
        <v>151560</v>
      </c>
      <c r="U396" s="667" t="s">
        <v>83</v>
      </c>
      <c r="V396" s="669">
        <v>45822.0</v>
      </c>
      <c r="W396" s="669">
        <v>45852.0</v>
      </c>
      <c r="X396" s="667">
        <v>1.0</v>
      </c>
      <c r="Y396" s="667" t="s">
        <v>98</v>
      </c>
      <c r="Z396" s="667" t="s">
        <v>85</v>
      </c>
    </row>
    <row r="397" ht="22.5" customHeight="1">
      <c r="A397" s="665" t="s">
        <v>8005</v>
      </c>
      <c r="B397" s="666">
        <v>45848.0</v>
      </c>
      <c r="C397" s="667">
        <v>3316.0</v>
      </c>
      <c r="D397" s="667"/>
      <c r="E397" s="675" t="s">
        <v>3174</v>
      </c>
      <c r="F397" s="665" t="s">
        <v>868</v>
      </c>
      <c r="G397" s="668" t="s">
        <v>2049</v>
      </c>
      <c r="H397" s="668" t="s">
        <v>870</v>
      </c>
      <c r="I397" s="668" t="s">
        <v>134</v>
      </c>
      <c r="J397" s="667" t="s">
        <v>26</v>
      </c>
      <c r="K397" s="669">
        <v>44523.0</v>
      </c>
      <c r="L397" s="666">
        <v>45834.0</v>
      </c>
      <c r="M397" s="667" t="s">
        <v>75</v>
      </c>
      <c r="N397" s="670">
        <v>78000.0</v>
      </c>
      <c r="O397" s="667" t="s">
        <v>75</v>
      </c>
      <c r="P397" s="671">
        <v>0.0</v>
      </c>
      <c r="Q397" s="671">
        <v>0.0</v>
      </c>
      <c r="R397" s="670">
        <v>0.0</v>
      </c>
      <c r="S397" s="670">
        <v>0.0</v>
      </c>
      <c r="T397" s="672">
        <f t="shared" si="4"/>
        <v>0</v>
      </c>
      <c r="U397" s="667" t="s">
        <v>283</v>
      </c>
      <c r="V397" s="669">
        <v>45827.0</v>
      </c>
      <c r="W397" s="669">
        <v>45857.0</v>
      </c>
      <c r="X397" s="667">
        <v>1.0</v>
      </c>
      <c r="Y397" s="667" t="s">
        <v>98</v>
      </c>
      <c r="Z397" s="667" t="s">
        <v>85</v>
      </c>
    </row>
    <row r="398" ht="22.5" customHeight="1">
      <c r="A398" s="665" t="s">
        <v>8008</v>
      </c>
      <c r="B398" s="666">
        <v>45848.0</v>
      </c>
      <c r="C398" s="667">
        <v>4343.0</v>
      </c>
      <c r="D398" s="667"/>
      <c r="E398" s="675" t="s">
        <v>1522</v>
      </c>
      <c r="F398" s="665" t="s">
        <v>152</v>
      </c>
      <c r="G398" s="668" t="s">
        <v>3402</v>
      </c>
      <c r="H398" s="668" t="s">
        <v>155</v>
      </c>
      <c r="I398" s="668" t="s">
        <v>156</v>
      </c>
      <c r="J398" s="667" t="s">
        <v>26</v>
      </c>
      <c r="K398" s="669">
        <v>44585.0</v>
      </c>
      <c r="L398" s="666">
        <v>45834.0</v>
      </c>
      <c r="M398" s="667" t="s">
        <v>75</v>
      </c>
      <c r="N398" s="670">
        <v>78000.0</v>
      </c>
      <c r="O398" s="667" t="s">
        <v>75</v>
      </c>
      <c r="P398" s="671">
        <v>312000.0</v>
      </c>
      <c r="Q398" s="671">
        <v>312000.0</v>
      </c>
      <c r="R398" s="670">
        <v>0.0</v>
      </c>
      <c r="S398" s="670">
        <v>6240.0</v>
      </c>
      <c r="T398" s="672">
        <f t="shared" si="4"/>
        <v>305760</v>
      </c>
      <c r="U398" s="667" t="s">
        <v>83</v>
      </c>
      <c r="V398" s="669">
        <v>45829.0</v>
      </c>
      <c r="W398" s="669">
        <v>45859.0</v>
      </c>
      <c r="X398" s="667">
        <v>1.0</v>
      </c>
      <c r="Y398" s="667" t="s">
        <v>98</v>
      </c>
      <c r="Z398" s="667" t="s">
        <v>85</v>
      </c>
    </row>
    <row r="399" ht="22.5" customHeight="1">
      <c r="A399" s="665" t="s">
        <v>8014</v>
      </c>
      <c r="B399" s="666">
        <v>45848.0</v>
      </c>
      <c r="C399" s="667">
        <v>4343.0</v>
      </c>
      <c r="D399" s="667"/>
      <c r="E399" s="675" t="s">
        <v>1522</v>
      </c>
      <c r="F399" s="665" t="s">
        <v>152</v>
      </c>
      <c r="G399" s="814" t="s">
        <v>2451</v>
      </c>
      <c r="H399" s="668" t="s">
        <v>155</v>
      </c>
      <c r="I399" s="668" t="s">
        <v>156</v>
      </c>
      <c r="J399" s="667" t="s">
        <v>26</v>
      </c>
      <c r="K399" s="669">
        <v>44585.0</v>
      </c>
      <c r="L399" s="666">
        <v>45834.0</v>
      </c>
      <c r="M399" s="667" t="s">
        <v>75</v>
      </c>
      <c r="N399" s="670">
        <v>78000.0</v>
      </c>
      <c r="O399" s="667" t="s">
        <v>75</v>
      </c>
      <c r="P399" s="671">
        <v>0.0</v>
      </c>
      <c r="Q399" s="671">
        <v>0.0</v>
      </c>
      <c r="R399" s="670">
        <v>0.0</v>
      </c>
      <c r="S399" s="670">
        <v>0.0</v>
      </c>
      <c r="T399" s="672">
        <f t="shared" si="4"/>
        <v>0</v>
      </c>
      <c r="U399" s="667" t="s">
        <v>283</v>
      </c>
      <c r="V399" s="669">
        <v>45823.0</v>
      </c>
      <c r="W399" s="669">
        <v>45853.0</v>
      </c>
      <c r="X399" s="667">
        <v>1.0</v>
      </c>
      <c r="Y399" s="667" t="s">
        <v>98</v>
      </c>
      <c r="Z399" s="667" t="s">
        <v>85</v>
      </c>
    </row>
    <row r="400" ht="22.5" customHeight="1">
      <c r="A400" s="665" t="s">
        <v>8023</v>
      </c>
      <c r="B400" s="666">
        <v>45848.0</v>
      </c>
      <c r="C400" s="667">
        <v>4343.0</v>
      </c>
      <c r="D400" s="667"/>
      <c r="E400" s="675" t="s">
        <v>1522</v>
      </c>
      <c r="F400" s="665" t="s">
        <v>152</v>
      </c>
      <c r="G400" s="814" t="s">
        <v>153</v>
      </c>
      <c r="H400" s="668" t="s">
        <v>155</v>
      </c>
      <c r="I400" s="668" t="s">
        <v>156</v>
      </c>
      <c r="J400" s="667" t="s">
        <v>26</v>
      </c>
      <c r="K400" s="669">
        <v>44585.0</v>
      </c>
      <c r="L400" s="666">
        <v>45834.0</v>
      </c>
      <c r="M400" s="667" t="s">
        <v>75</v>
      </c>
      <c r="N400" s="670">
        <v>78000.0</v>
      </c>
      <c r="O400" s="667" t="s">
        <v>75</v>
      </c>
      <c r="P400" s="671">
        <v>0.0</v>
      </c>
      <c r="Q400" s="671">
        <v>0.0</v>
      </c>
      <c r="R400" s="670">
        <v>0.0</v>
      </c>
      <c r="S400" s="670">
        <v>0.0</v>
      </c>
      <c r="T400" s="672">
        <f t="shared" si="4"/>
        <v>0</v>
      </c>
      <c r="U400" s="667" t="s">
        <v>283</v>
      </c>
      <c r="V400" s="669">
        <v>45842.0</v>
      </c>
      <c r="W400" s="669">
        <v>45872.0</v>
      </c>
      <c r="X400" s="667">
        <v>1.0</v>
      </c>
      <c r="Y400" s="667" t="s">
        <v>98</v>
      </c>
      <c r="Z400" s="667" t="s">
        <v>85</v>
      </c>
    </row>
    <row r="401" ht="22.5" customHeight="1">
      <c r="A401" s="665" t="s">
        <v>8028</v>
      </c>
      <c r="B401" s="666">
        <v>45848.0</v>
      </c>
      <c r="C401" s="667">
        <v>4343.0</v>
      </c>
      <c r="D401" s="667"/>
      <c r="E401" s="675" t="s">
        <v>1522</v>
      </c>
      <c r="F401" s="665" t="s">
        <v>152</v>
      </c>
      <c r="G401" s="814" t="s">
        <v>1420</v>
      </c>
      <c r="H401" s="668" t="s">
        <v>155</v>
      </c>
      <c r="I401" s="668" t="s">
        <v>156</v>
      </c>
      <c r="J401" s="667" t="s">
        <v>26</v>
      </c>
      <c r="K401" s="669">
        <v>44585.0</v>
      </c>
      <c r="L401" s="666">
        <v>45834.0</v>
      </c>
      <c r="M401" s="667" t="s">
        <v>75</v>
      </c>
      <c r="N401" s="670">
        <v>78000.0</v>
      </c>
      <c r="O401" s="667" t="s">
        <v>75</v>
      </c>
      <c r="P401" s="671">
        <v>0.0</v>
      </c>
      <c r="Q401" s="671">
        <v>0.0</v>
      </c>
      <c r="R401" s="670">
        <v>0.0</v>
      </c>
      <c r="S401" s="670">
        <v>0.0</v>
      </c>
      <c r="T401" s="672">
        <f t="shared" si="4"/>
        <v>0</v>
      </c>
      <c r="U401" s="667" t="s">
        <v>283</v>
      </c>
      <c r="V401" s="669">
        <v>45847.0</v>
      </c>
      <c r="W401" s="669">
        <v>45877.0</v>
      </c>
      <c r="X401" s="667">
        <v>1.0</v>
      </c>
      <c r="Y401" s="667" t="s">
        <v>98</v>
      </c>
      <c r="Z401" s="667" t="s">
        <v>85</v>
      </c>
    </row>
    <row r="402" ht="22.5" customHeight="1">
      <c r="A402" s="665" t="s">
        <v>8036</v>
      </c>
      <c r="B402" s="666">
        <v>45848.0</v>
      </c>
      <c r="C402" s="667">
        <v>2253.0</v>
      </c>
      <c r="D402" s="667"/>
      <c r="E402" s="675" t="s">
        <v>8037</v>
      </c>
      <c r="F402" s="665" t="s">
        <v>3273</v>
      </c>
      <c r="G402" s="668" t="s">
        <v>3274</v>
      </c>
      <c r="H402" s="668" t="s">
        <v>3275</v>
      </c>
      <c r="I402" s="668" t="s">
        <v>3276</v>
      </c>
      <c r="J402" s="667" t="s">
        <v>26</v>
      </c>
      <c r="K402" s="669">
        <v>44435.0</v>
      </c>
      <c r="L402" s="666">
        <v>45834.0</v>
      </c>
      <c r="M402" s="667" t="s">
        <v>75</v>
      </c>
      <c r="N402" s="670">
        <v>0.0</v>
      </c>
      <c r="O402" s="667" t="s">
        <v>75</v>
      </c>
      <c r="P402" s="671">
        <v>118047.0</v>
      </c>
      <c r="Q402" s="740">
        <v>118047.0</v>
      </c>
      <c r="R402" s="670">
        <v>0.0</v>
      </c>
      <c r="S402" s="670">
        <v>0.0</v>
      </c>
      <c r="T402" s="672">
        <f t="shared" si="4"/>
        <v>118047</v>
      </c>
      <c r="U402" s="667" t="s">
        <v>112</v>
      </c>
      <c r="V402" s="669">
        <v>45848.0</v>
      </c>
      <c r="W402" s="669">
        <v>45878.0</v>
      </c>
      <c r="X402" s="667">
        <v>1.0</v>
      </c>
      <c r="Y402" s="667" t="s">
        <v>84</v>
      </c>
      <c r="Z402" s="667" t="s">
        <v>85</v>
      </c>
    </row>
    <row r="403" ht="22.5" customHeight="1">
      <c r="A403" s="665" t="s">
        <v>8044</v>
      </c>
      <c r="B403" s="666">
        <v>45848.0</v>
      </c>
      <c r="C403" s="667">
        <v>6125.0</v>
      </c>
      <c r="D403" s="667"/>
      <c r="E403" s="675" t="s">
        <v>4613</v>
      </c>
      <c r="F403" s="665" t="s">
        <v>4614</v>
      </c>
      <c r="G403" s="668" t="s">
        <v>4615</v>
      </c>
      <c r="H403" s="668" t="s">
        <v>404</v>
      </c>
      <c r="I403" s="668" t="s">
        <v>72</v>
      </c>
      <c r="J403" s="667" t="s">
        <v>26</v>
      </c>
      <c r="K403" s="669">
        <v>44736.0</v>
      </c>
      <c r="L403" s="666">
        <v>45834.0</v>
      </c>
      <c r="M403" s="676">
        <v>45817.0</v>
      </c>
      <c r="N403" s="670">
        <v>78000.0</v>
      </c>
      <c r="O403" s="676">
        <v>45846.0</v>
      </c>
      <c r="P403" s="671">
        <v>0.0</v>
      </c>
      <c r="Q403" s="671">
        <v>0.0</v>
      </c>
      <c r="R403" s="670">
        <v>0.0</v>
      </c>
      <c r="S403" s="670">
        <v>0.0</v>
      </c>
      <c r="T403" s="672">
        <f t="shared" si="4"/>
        <v>0</v>
      </c>
      <c r="U403" s="667" t="s">
        <v>283</v>
      </c>
      <c r="V403" s="669">
        <v>45846.0</v>
      </c>
      <c r="W403" s="669">
        <v>45877.0</v>
      </c>
      <c r="X403" s="667">
        <v>1.0</v>
      </c>
      <c r="Y403" s="667" t="s">
        <v>98</v>
      </c>
      <c r="Z403" s="667" t="s">
        <v>85</v>
      </c>
    </row>
    <row r="404" ht="22.5" customHeight="1">
      <c r="A404" s="665" t="s">
        <v>8050</v>
      </c>
      <c r="B404" s="666">
        <v>45849.0</v>
      </c>
      <c r="C404" s="667">
        <v>1288.0</v>
      </c>
      <c r="D404" s="667"/>
      <c r="E404" s="675" t="s">
        <v>2434</v>
      </c>
      <c r="F404" s="665" t="s">
        <v>2436</v>
      </c>
      <c r="G404" s="668" t="s">
        <v>2437</v>
      </c>
      <c r="H404" s="668" t="s">
        <v>1765</v>
      </c>
      <c r="I404" s="668" t="s">
        <v>1766</v>
      </c>
      <c r="J404" s="667" t="s">
        <v>26</v>
      </c>
      <c r="K404" s="669">
        <v>44356.0</v>
      </c>
      <c r="L404" s="666">
        <v>45834.0</v>
      </c>
      <c r="M404" s="667" t="s">
        <v>75</v>
      </c>
      <c r="N404" s="670">
        <v>0.0</v>
      </c>
      <c r="O404" s="667" t="s">
        <v>75</v>
      </c>
      <c r="P404" s="671">
        <v>78000.0</v>
      </c>
      <c r="Q404" s="671">
        <v>78000.0</v>
      </c>
      <c r="R404" s="670">
        <v>0.0</v>
      </c>
      <c r="S404" s="670">
        <v>4440.0</v>
      </c>
      <c r="T404" s="672">
        <f t="shared" si="4"/>
        <v>73560</v>
      </c>
      <c r="U404" s="667" t="s">
        <v>83</v>
      </c>
      <c r="V404" s="669">
        <v>45824.0</v>
      </c>
      <c r="W404" s="669">
        <v>45854.0</v>
      </c>
      <c r="X404" s="667">
        <v>1.0</v>
      </c>
      <c r="Y404" s="667" t="s">
        <v>98</v>
      </c>
      <c r="Z404" s="667" t="s">
        <v>85</v>
      </c>
    </row>
    <row r="405" ht="22.5" customHeight="1">
      <c r="A405" s="665" t="s">
        <v>8056</v>
      </c>
      <c r="B405" s="666">
        <v>45849.0</v>
      </c>
      <c r="C405" s="667">
        <v>2728.0</v>
      </c>
      <c r="D405" s="667"/>
      <c r="E405" s="675" t="s">
        <v>8058</v>
      </c>
      <c r="F405" s="665" t="s">
        <v>1763</v>
      </c>
      <c r="G405" s="668" t="s">
        <v>1764</v>
      </c>
      <c r="H405" s="668" t="s">
        <v>1765</v>
      </c>
      <c r="I405" s="668" t="s">
        <v>1766</v>
      </c>
      <c r="J405" s="667" t="s">
        <v>26</v>
      </c>
      <c r="K405" s="669">
        <v>44469.0</v>
      </c>
      <c r="L405" s="666">
        <v>45834.0</v>
      </c>
      <c r="M405" s="667" t="s">
        <v>75</v>
      </c>
      <c r="N405" s="670">
        <v>0.0</v>
      </c>
      <c r="O405" s="667" t="s">
        <v>75</v>
      </c>
      <c r="P405" s="671">
        <v>78000.0</v>
      </c>
      <c r="Q405" s="671">
        <v>78000.0</v>
      </c>
      <c r="R405" s="670">
        <v>0.0</v>
      </c>
      <c r="S405" s="670">
        <v>4440.0</v>
      </c>
      <c r="T405" s="672">
        <f t="shared" si="4"/>
        <v>73560</v>
      </c>
      <c r="U405" s="667" t="s">
        <v>83</v>
      </c>
      <c r="V405" s="669">
        <v>45823.0</v>
      </c>
      <c r="W405" s="669">
        <v>45853.0</v>
      </c>
      <c r="X405" s="667">
        <v>1.0</v>
      </c>
      <c r="Y405" s="667" t="s">
        <v>98</v>
      </c>
      <c r="Z405" s="667" t="s">
        <v>85</v>
      </c>
    </row>
    <row r="406" ht="22.5" customHeight="1">
      <c r="A406" s="689" t="s">
        <v>8062</v>
      </c>
      <c r="B406" s="666">
        <v>45849.0</v>
      </c>
      <c r="C406" s="667">
        <v>15526.0</v>
      </c>
      <c r="D406" s="667"/>
      <c r="E406" s="675" t="s">
        <v>7374</v>
      </c>
      <c r="F406" s="665" t="s">
        <v>7376</v>
      </c>
      <c r="G406" s="668" t="s">
        <v>8063</v>
      </c>
      <c r="H406" s="668" t="s">
        <v>7378</v>
      </c>
      <c r="I406" s="668" t="s">
        <v>72</v>
      </c>
      <c r="J406" s="667" t="s">
        <v>26</v>
      </c>
      <c r="K406" s="669">
        <v>45821.0</v>
      </c>
      <c r="L406" s="666">
        <v>45834.0</v>
      </c>
      <c r="M406" s="667" t="s">
        <v>75</v>
      </c>
      <c r="N406" s="670">
        <v>0.0</v>
      </c>
      <c r="O406" s="667" t="s">
        <v>75</v>
      </c>
      <c r="P406" s="671">
        <v>1298002.0</v>
      </c>
      <c r="Q406" s="740">
        <v>1220000.0</v>
      </c>
      <c r="R406" s="670">
        <v>118000.0</v>
      </c>
      <c r="S406" s="670">
        <v>0.0</v>
      </c>
      <c r="T406" s="672">
        <f t="shared" si="4"/>
        <v>1220000</v>
      </c>
      <c r="U406" s="667" t="s">
        <v>112</v>
      </c>
      <c r="V406" s="669">
        <v>45834.0</v>
      </c>
      <c r="W406" s="669">
        <v>46195.0</v>
      </c>
      <c r="X406" s="667">
        <v>12.0</v>
      </c>
      <c r="Y406" s="667" t="s">
        <v>84</v>
      </c>
      <c r="Z406" s="667" t="s">
        <v>221</v>
      </c>
    </row>
    <row r="407" ht="22.5" customHeight="1">
      <c r="A407" s="665" t="s">
        <v>8071</v>
      </c>
      <c r="B407" s="666">
        <v>45849.0</v>
      </c>
      <c r="C407" s="667">
        <v>15526.0</v>
      </c>
      <c r="D407" s="667"/>
      <c r="E407" s="675" t="s">
        <v>7374</v>
      </c>
      <c r="F407" s="665" t="s">
        <v>7376</v>
      </c>
      <c r="G407" s="668" t="s">
        <v>8063</v>
      </c>
      <c r="H407" s="668" t="s">
        <v>7378</v>
      </c>
      <c r="I407" s="668" t="s">
        <v>72</v>
      </c>
      <c r="J407" s="667" t="s">
        <v>26</v>
      </c>
      <c r="K407" s="669">
        <v>45821.0</v>
      </c>
      <c r="L407" s="666">
        <v>45834.0</v>
      </c>
      <c r="M407" s="667" t="s">
        <v>75</v>
      </c>
      <c r="N407" s="670">
        <v>118000.0</v>
      </c>
      <c r="O407" s="667" t="s">
        <v>75</v>
      </c>
      <c r="P407" s="671">
        <v>236045.0</v>
      </c>
      <c r="Q407" s="671">
        <v>0.0</v>
      </c>
      <c r="R407" s="670">
        <v>0.0</v>
      </c>
      <c r="S407" s="670">
        <v>0.0</v>
      </c>
      <c r="T407" s="672">
        <f t="shared" si="4"/>
        <v>0</v>
      </c>
      <c r="U407" s="667" t="s">
        <v>248</v>
      </c>
      <c r="V407" s="669">
        <v>45834.0</v>
      </c>
      <c r="W407" s="669">
        <v>46225.0</v>
      </c>
      <c r="X407" s="667">
        <v>1.0</v>
      </c>
      <c r="Y407" s="667" t="s">
        <v>84</v>
      </c>
      <c r="Z407" s="667" t="s">
        <v>85</v>
      </c>
    </row>
    <row r="408" ht="22.5" customHeight="1">
      <c r="A408" s="665" t="s">
        <v>8079</v>
      </c>
      <c r="B408" s="666">
        <v>45849.0</v>
      </c>
      <c r="C408" s="667">
        <v>1389.0</v>
      </c>
      <c r="D408" s="667"/>
      <c r="E408" s="675" t="s">
        <v>267</v>
      </c>
      <c r="F408" s="665" t="s">
        <v>181</v>
      </c>
      <c r="G408" s="668" t="s">
        <v>3657</v>
      </c>
      <c r="H408" s="668" t="s">
        <v>121</v>
      </c>
      <c r="I408" s="668" t="s">
        <v>123</v>
      </c>
      <c r="J408" s="667" t="s">
        <v>26</v>
      </c>
      <c r="K408" s="669">
        <v>44361.0</v>
      </c>
      <c r="L408" s="666">
        <v>45834.0</v>
      </c>
      <c r="M408" s="667" t="s">
        <v>75</v>
      </c>
      <c r="N408" s="670">
        <v>78000.0</v>
      </c>
      <c r="O408" s="667" t="s">
        <v>75</v>
      </c>
      <c r="P408" s="671">
        <v>234000.0</v>
      </c>
      <c r="Q408" s="671">
        <v>234000.0</v>
      </c>
      <c r="R408" s="670">
        <v>0.0</v>
      </c>
      <c r="S408" s="670">
        <v>1638.0</v>
      </c>
      <c r="T408" s="672">
        <f t="shared" si="4"/>
        <v>232362</v>
      </c>
      <c r="U408" s="667" t="s">
        <v>83</v>
      </c>
      <c r="V408" s="669">
        <v>45830.0</v>
      </c>
      <c r="W408" s="669">
        <v>45860.0</v>
      </c>
      <c r="X408" s="667">
        <v>1.0</v>
      </c>
      <c r="Y408" s="667" t="s">
        <v>98</v>
      </c>
      <c r="Z408" s="667" t="s">
        <v>85</v>
      </c>
    </row>
    <row r="409" ht="22.5" customHeight="1">
      <c r="A409" s="665" t="s">
        <v>8089</v>
      </c>
      <c r="B409" s="666">
        <v>45849.0</v>
      </c>
      <c r="C409" s="667">
        <v>1389.0</v>
      </c>
      <c r="D409" s="667"/>
      <c r="E409" s="675" t="s">
        <v>267</v>
      </c>
      <c r="F409" s="665" t="s">
        <v>181</v>
      </c>
      <c r="G409" s="668" t="s">
        <v>3260</v>
      </c>
      <c r="H409" s="668" t="s">
        <v>121</v>
      </c>
      <c r="I409" s="668" t="s">
        <v>123</v>
      </c>
      <c r="J409" s="667" t="s">
        <v>26</v>
      </c>
      <c r="K409" s="669">
        <v>44361.0</v>
      </c>
      <c r="L409" s="666">
        <v>45834.0</v>
      </c>
      <c r="M409" s="667" t="s">
        <v>75</v>
      </c>
      <c r="N409" s="670">
        <v>78000.0</v>
      </c>
      <c r="O409" s="667" t="s">
        <v>75</v>
      </c>
      <c r="P409" s="671">
        <v>0.0</v>
      </c>
      <c r="Q409" s="671">
        <v>0.0</v>
      </c>
      <c r="R409" s="670">
        <v>0.0</v>
      </c>
      <c r="S409" s="670">
        <v>0.0</v>
      </c>
      <c r="T409" s="672">
        <f t="shared" si="4"/>
        <v>0</v>
      </c>
      <c r="U409" s="667" t="s">
        <v>283</v>
      </c>
      <c r="V409" s="669">
        <v>45829.0</v>
      </c>
      <c r="W409" s="669">
        <v>45859.0</v>
      </c>
      <c r="X409" s="667">
        <v>1.0</v>
      </c>
      <c r="Y409" s="667" t="s">
        <v>98</v>
      </c>
      <c r="Z409" s="667" t="s">
        <v>85</v>
      </c>
    </row>
    <row r="410" ht="22.5" customHeight="1">
      <c r="A410" s="665" t="s">
        <v>8099</v>
      </c>
      <c r="B410" s="666">
        <v>45849.0</v>
      </c>
      <c r="C410" s="667">
        <v>1389.0</v>
      </c>
      <c r="D410" s="667"/>
      <c r="E410" s="675" t="s">
        <v>267</v>
      </c>
      <c r="F410" s="665" t="s">
        <v>181</v>
      </c>
      <c r="G410" s="668" t="s">
        <v>2486</v>
      </c>
      <c r="H410" s="668" t="s">
        <v>121</v>
      </c>
      <c r="I410" s="668" t="s">
        <v>123</v>
      </c>
      <c r="J410" s="667" t="s">
        <v>26</v>
      </c>
      <c r="K410" s="669">
        <v>44361.0</v>
      </c>
      <c r="L410" s="666">
        <v>45834.0</v>
      </c>
      <c r="M410" s="667" t="s">
        <v>75</v>
      </c>
      <c r="N410" s="670">
        <v>78000.0</v>
      </c>
      <c r="O410" s="667" t="s">
        <v>75</v>
      </c>
      <c r="P410" s="671">
        <v>0.0</v>
      </c>
      <c r="Q410" s="671">
        <v>0.0</v>
      </c>
      <c r="R410" s="670">
        <v>0.0</v>
      </c>
      <c r="S410" s="670">
        <v>0.0</v>
      </c>
      <c r="T410" s="672">
        <f t="shared" si="4"/>
        <v>0</v>
      </c>
      <c r="U410" s="667" t="s">
        <v>283</v>
      </c>
      <c r="V410" s="669">
        <v>45825.0</v>
      </c>
      <c r="W410" s="669">
        <v>45855.0</v>
      </c>
      <c r="X410" s="667">
        <v>1.0</v>
      </c>
      <c r="Y410" s="667" t="s">
        <v>98</v>
      </c>
      <c r="Z410" s="667" t="s">
        <v>85</v>
      </c>
    </row>
    <row r="411" ht="22.5" customHeight="1">
      <c r="A411" s="665" t="s">
        <v>8105</v>
      </c>
      <c r="B411" s="666">
        <v>45849.0</v>
      </c>
      <c r="C411" s="667">
        <v>1389.0</v>
      </c>
      <c r="D411" s="667"/>
      <c r="E411" s="675" t="s">
        <v>267</v>
      </c>
      <c r="F411" s="665" t="s">
        <v>181</v>
      </c>
      <c r="G411" s="668" t="s">
        <v>11012</v>
      </c>
      <c r="H411" s="668" t="s">
        <v>121</v>
      </c>
      <c r="I411" s="668" t="s">
        <v>123</v>
      </c>
      <c r="J411" s="667" t="s">
        <v>26</v>
      </c>
      <c r="K411" s="669">
        <v>44361.0</v>
      </c>
      <c r="L411" s="666">
        <v>45834.0</v>
      </c>
      <c r="M411" s="667" t="s">
        <v>75</v>
      </c>
      <c r="N411" s="670">
        <v>0.0</v>
      </c>
      <c r="O411" s="667" t="s">
        <v>75</v>
      </c>
      <c r="P411" s="671">
        <v>78000.0</v>
      </c>
      <c r="Q411" s="671">
        <v>78000.0</v>
      </c>
      <c r="R411" s="670">
        <v>0.0</v>
      </c>
      <c r="S411" s="670">
        <v>546.0</v>
      </c>
      <c r="T411" s="672">
        <f t="shared" si="4"/>
        <v>77454</v>
      </c>
      <c r="U411" s="667" t="s">
        <v>83</v>
      </c>
      <c r="V411" s="669">
        <v>45820.0</v>
      </c>
      <c r="W411" s="669">
        <v>45850.0</v>
      </c>
      <c r="X411" s="667">
        <v>1.0</v>
      </c>
      <c r="Y411" s="667" t="s">
        <v>98</v>
      </c>
      <c r="Z411" s="667" t="s">
        <v>85</v>
      </c>
    </row>
    <row r="412" ht="22.5" customHeight="1">
      <c r="A412" s="665" t="s">
        <v>8112</v>
      </c>
      <c r="B412" s="666">
        <v>45849.0</v>
      </c>
      <c r="C412" s="667">
        <v>9030.0</v>
      </c>
      <c r="D412" s="667"/>
      <c r="E412" s="675" t="s">
        <v>6684</v>
      </c>
      <c r="F412" s="665" t="s">
        <v>6685</v>
      </c>
      <c r="G412" s="668" t="s">
        <v>6686</v>
      </c>
      <c r="H412" s="668" t="s">
        <v>404</v>
      </c>
      <c r="I412" s="668" t="s">
        <v>72</v>
      </c>
      <c r="J412" s="667" t="s">
        <v>26</v>
      </c>
      <c r="K412" s="669">
        <v>45059.0</v>
      </c>
      <c r="L412" s="666">
        <v>45834.0</v>
      </c>
      <c r="M412" s="667" t="s">
        <v>75</v>
      </c>
      <c r="N412" s="670">
        <v>0.0</v>
      </c>
      <c r="O412" s="667" t="s">
        <v>75</v>
      </c>
      <c r="P412" s="671">
        <v>78000.0</v>
      </c>
      <c r="Q412" s="671">
        <v>78000.0</v>
      </c>
      <c r="R412" s="670">
        <v>0.0</v>
      </c>
      <c r="S412" s="670">
        <v>4400.0</v>
      </c>
      <c r="T412" s="672">
        <f t="shared" si="4"/>
        <v>73600</v>
      </c>
      <c r="U412" s="667" t="s">
        <v>83</v>
      </c>
      <c r="V412" s="669">
        <v>45829.0</v>
      </c>
      <c r="W412" s="669">
        <v>45859.0</v>
      </c>
      <c r="X412" s="667">
        <v>1.0</v>
      </c>
      <c r="Y412" s="667" t="s">
        <v>98</v>
      </c>
      <c r="Z412" s="667" t="s">
        <v>85</v>
      </c>
    </row>
    <row r="413" ht="22.5" customHeight="1">
      <c r="A413" s="665" t="s">
        <v>8118</v>
      </c>
      <c r="B413" s="666">
        <v>45849.0</v>
      </c>
      <c r="C413" s="667">
        <v>2634.0</v>
      </c>
      <c r="D413" s="667"/>
      <c r="E413" s="675" t="s">
        <v>3368</v>
      </c>
      <c r="F413" s="665" t="s">
        <v>3369</v>
      </c>
      <c r="G413" s="668" t="s">
        <v>3370</v>
      </c>
      <c r="H413" s="668" t="s">
        <v>1895</v>
      </c>
      <c r="I413" s="668" t="s">
        <v>177</v>
      </c>
      <c r="J413" s="667" t="s">
        <v>26</v>
      </c>
      <c r="K413" s="669">
        <v>44461.0</v>
      </c>
      <c r="L413" s="666">
        <v>45834.0</v>
      </c>
      <c r="M413" s="667" t="s">
        <v>75</v>
      </c>
      <c r="N413" s="670">
        <v>0.0</v>
      </c>
      <c r="O413" s="667" t="s">
        <v>75</v>
      </c>
      <c r="P413" s="671">
        <v>78000.0</v>
      </c>
      <c r="Q413" s="671">
        <v>78000.0</v>
      </c>
      <c r="R413" s="670">
        <v>0.0</v>
      </c>
      <c r="S413" s="670">
        <v>1560.0</v>
      </c>
      <c r="T413" s="672">
        <f t="shared" si="4"/>
        <v>76440</v>
      </c>
      <c r="U413" s="667" t="s">
        <v>83</v>
      </c>
      <c r="V413" s="669">
        <v>45833.0</v>
      </c>
      <c r="W413" s="669">
        <v>45863.0</v>
      </c>
      <c r="X413" s="667">
        <v>1.0</v>
      </c>
      <c r="Y413" s="667" t="s">
        <v>98</v>
      </c>
      <c r="Z413" s="667" t="s">
        <v>85</v>
      </c>
    </row>
    <row r="414" ht="22.5" customHeight="1">
      <c r="A414" s="665" t="s">
        <v>8127</v>
      </c>
      <c r="B414" s="666">
        <v>45849.0</v>
      </c>
      <c r="C414" s="667">
        <v>4732.0</v>
      </c>
      <c r="D414" s="667"/>
      <c r="E414" s="675" t="s">
        <v>3297</v>
      </c>
      <c r="F414" s="665" t="s">
        <v>3300</v>
      </c>
      <c r="G414" s="668" t="s">
        <v>3302</v>
      </c>
      <c r="H414" s="668" t="s">
        <v>3303</v>
      </c>
      <c r="I414" s="668" t="s">
        <v>134</v>
      </c>
      <c r="J414" s="667" t="s">
        <v>26</v>
      </c>
      <c r="K414" s="669">
        <v>44612.0</v>
      </c>
      <c r="L414" s="666">
        <v>45834.0</v>
      </c>
      <c r="M414" s="667" t="s">
        <v>75</v>
      </c>
      <c r="N414" s="670">
        <v>0.0</v>
      </c>
      <c r="O414" s="667" t="s">
        <v>75</v>
      </c>
      <c r="P414" s="671">
        <v>118002.0</v>
      </c>
      <c r="Q414" s="740">
        <v>118002.0</v>
      </c>
      <c r="R414" s="670">
        <v>0.0</v>
      </c>
      <c r="S414" s="670">
        <v>0.0</v>
      </c>
      <c r="T414" s="672">
        <f t="shared" si="4"/>
        <v>118002</v>
      </c>
      <c r="U414" s="667" t="s">
        <v>112</v>
      </c>
      <c r="V414" s="669">
        <v>45830.0</v>
      </c>
      <c r="W414" s="669">
        <v>45860.0</v>
      </c>
      <c r="X414" s="667">
        <v>1.0</v>
      </c>
      <c r="Y414" s="667" t="s">
        <v>84</v>
      </c>
      <c r="Z414" s="667" t="s">
        <v>85</v>
      </c>
    </row>
    <row r="415" ht="22.5" customHeight="1">
      <c r="A415" s="665" t="s">
        <v>8138</v>
      </c>
      <c r="B415" s="666">
        <v>45852.0</v>
      </c>
      <c r="C415" s="667">
        <v>6331.0</v>
      </c>
      <c r="D415" s="667"/>
      <c r="E415" s="675" t="s">
        <v>188</v>
      </c>
      <c r="F415" s="665" t="s">
        <v>2138</v>
      </c>
      <c r="G415" s="668" t="s">
        <v>11013</v>
      </c>
      <c r="H415" s="668" t="s">
        <v>1863</v>
      </c>
      <c r="I415" s="668" t="s">
        <v>1044</v>
      </c>
      <c r="J415" s="667" t="s">
        <v>26</v>
      </c>
      <c r="K415" s="669">
        <v>44759.0</v>
      </c>
      <c r="L415" s="666">
        <v>45834.0</v>
      </c>
      <c r="M415" s="667" t="s">
        <v>75</v>
      </c>
      <c r="N415" s="670">
        <v>0.0</v>
      </c>
      <c r="O415" s="667" t="s">
        <v>75</v>
      </c>
      <c r="P415" s="671">
        <v>78000.0</v>
      </c>
      <c r="Q415" s="671">
        <v>78000.0</v>
      </c>
      <c r="R415" s="670">
        <v>0.0</v>
      </c>
      <c r="S415" s="670">
        <v>546.0</v>
      </c>
      <c r="T415" s="672">
        <f t="shared" si="4"/>
        <v>77454</v>
      </c>
      <c r="U415" s="667" t="s">
        <v>83</v>
      </c>
      <c r="V415" s="669">
        <v>45823.0</v>
      </c>
      <c r="W415" s="669">
        <v>45853.0</v>
      </c>
      <c r="X415" s="667">
        <v>1.0</v>
      </c>
      <c r="Y415" s="667" t="s">
        <v>98</v>
      </c>
      <c r="Z415" s="667" t="s">
        <v>85</v>
      </c>
    </row>
    <row r="416" ht="22.5" customHeight="1">
      <c r="A416" s="665" t="s">
        <v>8150</v>
      </c>
      <c r="B416" s="666">
        <v>45852.0</v>
      </c>
      <c r="C416" s="667">
        <v>4203.0</v>
      </c>
      <c r="D416" s="667"/>
      <c r="E416" s="675" t="s">
        <v>3465</v>
      </c>
      <c r="F416" s="665" t="s">
        <v>2980</v>
      </c>
      <c r="G416" s="668" t="s">
        <v>2981</v>
      </c>
      <c r="H416" s="668" t="s">
        <v>122</v>
      </c>
      <c r="I416" s="668" t="s">
        <v>124</v>
      </c>
      <c r="J416" s="667" t="s">
        <v>26</v>
      </c>
      <c r="K416" s="669">
        <v>44573.0</v>
      </c>
      <c r="L416" s="666">
        <v>45834.0</v>
      </c>
      <c r="M416" s="667" t="s">
        <v>75</v>
      </c>
      <c r="N416" s="670">
        <v>0.0</v>
      </c>
      <c r="O416" s="667" t="s">
        <v>75</v>
      </c>
      <c r="P416" s="671">
        <v>118000.0</v>
      </c>
      <c r="Q416" s="671">
        <v>118000.0</v>
      </c>
      <c r="R416" s="670">
        <v>0.0</v>
      </c>
      <c r="S416" s="670">
        <v>826.0</v>
      </c>
      <c r="T416" s="672">
        <f t="shared" si="4"/>
        <v>117174</v>
      </c>
      <c r="U416" s="667" t="s">
        <v>83</v>
      </c>
      <c r="V416" s="669">
        <v>45828.0</v>
      </c>
      <c r="W416" s="669">
        <v>45858.0</v>
      </c>
      <c r="X416" s="667">
        <v>1.0</v>
      </c>
      <c r="Y416" s="667" t="s">
        <v>84</v>
      </c>
      <c r="Z416" s="667" t="s">
        <v>85</v>
      </c>
    </row>
    <row r="417" ht="22.5" customHeight="1">
      <c r="A417" s="665" t="s">
        <v>8158</v>
      </c>
      <c r="B417" s="666">
        <v>45852.0</v>
      </c>
      <c r="C417" s="667">
        <v>5508.0</v>
      </c>
      <c r="D417" s="667"/>
      <c r="E417" s="675" t="s">
        <v>4251</v>
      </c>
      <c r="F417" s="665" t="s">
        <v>4252</v>
      </c>
      <c r="G417" s="668" t="s">
        <v>4254</v>
      </c>
      <c r="H417" s="668" t="s">
        <v>812</v>
      </c>
      <c r="I417" s="668" t="s">
        <v>123</v>
      </c>
      <c r="J417" s="667" t="s">
        <v>26</v>
      </c>
      <c r="K417" s="669">
        <v>44669.0</v>
      </c>
      <c r="L417" s="666">
        <v>45834.0</v>
      </c>
      <c r="M417" s="667" t="s">
        <v>75</v>
      </c>
      <c r="N417" s="670">
        <v>78000.0</v>
      </c>
      <c r="O417" s="667" t="s">
        <v>75</v>
      </c>
      <c r="P417" s="671">
        <v>80027.0</v>
      </c>
      <c r="Q417" s="740">
        <v>80027.0</v>
      </c>
      <c r="R417" s="670">
        <v>0.0</v>
      </c>
      <c r="S417" s="670">
        <v>0.0</v>
      </c>
      <c r="T417" s="672">
        <f t="shared" si="4"/>
        <v>80027</v>
      </c>
      <c r="U417" s="667" t="s">
        <v>112</v>
      </c>
      <c r="V417" s="669">
        <v>45836.0</v>
      </c>
      <c r="W417" s="669">
        <v>45866.0</v>
      </c>
      <c r="X417" s="667">
        <v>1.0</v>
      </c>
      <c r="Y417" s="667" t="s">
        <v>98</v>
      </c>
      <c r="Z417" s="667" t="s">
        <v>85</v>
      </c>
    </row>
    <row r="418" ht="22.5" customHeight="1">
      <c r="A418" s="665" t="s">
        <v>8164</v>
      </c>
      <c r="B418" s="666">
        <v>45852.0</v>
      </c>
      <c r="C418" s="667">
        <v>13985.0</v>
      </c>
      <c r="D418" s="667"/>
      <c r="E418" s="675" t="s">
        <v>2125</v>
      </c>
      <c r="F418" s="665" t="s">
        <v>2126</v>
      </c>
      <c r="G418" s="814" t="s">
        <v>4401</v>
      </c>
      <c r="H418" s="668" t="s">
        <v>1641</v>
      </c>
      <c r="I418" s="668" t="s">
        <v>72</v>
      </c>
      <c r="J418" s="667" t="s">
        <v>26</v>
      </c>
      <c r="K418" s="676">
        <v>45628.0</v>
      </c>
      <c r="L418" s="666">
        <v>45834.0</v>
      </c>
      <c r="M418" s="667" t="s">
        <v>75</v>
      </c>
      <c r="N418" s="670">
        <v>0.0</v>
      </c>
      <c r="O418" s="667" t="s">
        <v>75</v>
      </c>
      <c r="P418" s="671">
        <v>78000.0</v>
      </c>
      <c r="Q418" s="671">
        <v>78000.0</v>
      </c>
      <c r="R418" s="670">
        <v>0.0</v>
      </c>
      <c r="S418" s="670">
        <v>546.0</v>
      </c>
      <c r="T418" s="672">
        <f t="shared" si="4"/>
        <v>77454</v>
      </c>
      <c r="U418" s="667" t="s">
        <v>83</v>
      </c>
      <c r="V418" s="669">
        <v>45849.0</v>
      </c>
      <c r="W418" s="669">
        <v>45879.0</v>
      </c>
      <c r="X418" s="667">
        <v>1.0</v>
      </c>
      <c r="Y418" s="667" t="s">
        <v>98</v>
      </c>
      <c r="Z418" s="667" t="s">
        <v>85</v>
      </c>
    </row>
    <row r="419" ht="22.5" customHeight="1">
      <c r="A419" s="665" t="s">
        <v>8171</v>
      </c>
      <c r="B419" s="666">
        <v>45852.0</v>
      </c>
      <c r="C419" s="667">
        <v>6282.0</v>
      </c>
      <c r="D419" s="667"/>
      <c r="E419" s="675" t="s">
        <v>1462</v>
      </c>
      <c r="F419" s="665" t="s">
        <v>1463</v>
      </c>
      <c r="G419" s="668" t="s">
        <v>3614</v>
      </c>
      <c r="H419" s="668" t="s">
        <v>1467</v>
      </c>
      <c r="I419" s="668" t="s">
        <v>1044</v>
      </c>
      <c r="J419" s="667" t="s">
        <v>26</v>
      </c>
      <c r="K419" s="669">
        <v>44754.0</v>
      </c>
      <c r="L419" s="666">
        <v>45834.0</v>
      </c>
      <c r="M419" s="667" t="s">
        <v>75</v>
      </c>
      <c r="N419" s="670">
        <v>0.0</v>
      </c>
      <c r="O419" s="667" t="s">
        <v>75</v>
      </c>
      <c r="P419" s="671">
        <v>78000.0</v>
      </c>
      <c r="Q419" s="671">
        <v>78000.0</v>
      </c>
      <c r="R419" s="670">
        <v>0.0</v>
      </c>
      <c r="S419" s="670">
        <v>546.0</v>
      </c>
      <c r="T419" s="672">
        <f t="shared" si="4"/>
        <v>77454</v>
      </c>
      <c r="U419" s="667" t="s">
        <v>83</v>
      </c>
      <c r="V419" s="669">
        <v>45829.0</v>
      </c>
      <c r="W419" s="669">
        <v>45859.0</v>
      </c>
      <c r="X419" s="667">
        <v>1.0</v>
      </c>
      <c r="Y419" s="667" t="s">
        <v>98</v>
      </c>
      <c r="Z419" s="667" t="s">
        <v>85</v>
      </c>
    </row>
    <row r="420" ht="22.5" customHeight="1">
      <c r="A420" s="665" t="s">
        <v>8181</v>
      </c>
      <c r="B420" s="666">
        <v>45852.0</v>
      </c>
      <c r="C420" s="667">
        <v>11657.0</v>
      </c>
      <c r="D420" s="667"/>
      <c r="E420" s="675" t="s">
        <v>2746</v>
      </c>
      <c r="F420" s="665" t="s">
        <v>2747</v>
      </c>
      <c r="G420" s="668" t="s">
        <v>2748</v>
      </c>
      <c r="H420" s="668" t="s">
        <v>1220</v>
      </c>
      <c r="I420" s="668" t="s">
        <v>72</v>
      </c>
      <c r="J420" s="667" t="s">
        <v>26</v>
      </c>
      <c r="K420" s="669">
        <v>45371.0</v>
      </c>
      <c r="L420" s="666">
        <v>45834.0</v>
      </c>
      <c r="M420" s="667" t="s">
        <v>75</v>
      </c>
      <c r="N420" s="670">
        <v>0.0</v>
      </c>
      <c r="O420" s="667" t="s">
        <v>75</v>
      </c>
      <c r="P420" s="671">
        <v>118000.0</v>
      </c>
      <c r="Q420" s="671">
        <v>118000.0</v>
      </c>
      <c r="R420" s="670">
        <v>0.0</v>
      </c>
      <c r="S420" s="670">
        <v>4400.0</v>
      </c>
      <c r="T420" s="672">
        <f t="shared" si="4"/>
        <v>113600</v>
      </c>
      <c r="U420" s="667" t="s">
        <v>83</v>
      </c>
      <c r="V420" s="669">
        <v>45826.0</v>
      </c>
      <c r="W420" s="669">
        <v>45856.0</v>
      </c>
      <c r="X420" s="667">
        <v>1.0</v>
      </c>
      <c r="Y420" s="667" t="s">
        <v>84</v>
      </c>
      <c r="Z420" s="667" t="s">
        <v>85</v>
      </c>
    </row>
    <row r="421" ht="15.0" customHeight="1">
      <c r="A421" s="665" t="s">
        <v>8188</v>
      </c>
      <c r="B421" s="666">
        <v>45852.0</v>
      </c>
      <c r="C421" s="667">
        <v>7144.0</v>
      </c>
      <c r="D421" s="667"/>
      <c r="E421" s="675" t="s">
        <v>7328</v>
      </c>
      <c r="F421" s="665" t="s">
        <v>380</v>
      </c>
      <c r="G421" s="668" t="s">
        <v>382</v>
      </c>
      <c r="H421" s="668" t="s">
        <v>383</v>
      </c>
      <c r="I421" s="668" t="s">
        <v>101</v>
      </c>
      <c r="J421" s="667" t="s">
        <v>26</v>
      </c>
      <c r="K421" s="669">
        <v>44838.0</v>
      </c>
      <c r="L421" s="666">
        <v>45834.0</v>
      </c>
      <c r="M421" s="667" t="s">
        <v>75</v>
      </c>
      <c r="N421" s="670">
        <v>0.0</v>
      </c>
      <c r="O421" s="667" t="s">
        <v>75</v>
      </c>
      <c r="P421" s="671">
        <v>118000.0</v>
      </c>
      <c r="Q421" s="671">
        <v>118000.0</v>
      </c>
      <c r="R421" s="670">
        <v>0.0</v>
      </c>
      <c r="S421" s="670">
        <v>4400.0</v>
      </c>
      <c r="T421" s="672">
        <f t="shared" si="4"/>
        <v>113600</v>
      </c>
      <c r="U421" s="667" t="s">
        <v>83</v>
      </c>
      <c r="V421" s="669">
        <v>45824.0</v>
      </c>
      <c r="W421" s="669">
        <v>45854.0</v>
      </c>
      <c r="X421" s="667">
        <v>1.0</v>
      </c>
      <c r="Y421" s="667" t="s">
        <v>84</v>
      </c>
      <c r="Z421" s="667" t="s">
        <v>85</v>
      </c>
    </row>
    <row r="422" ht="22.5" customHeight="1">
      <c r="A422" s="665" t="s">
        <v>8195</v>
      </c>
      <c r="B422" s="666">
        <v>45852.0</v>
      </c>
      <c r="C422" s="667">
        <v>1488.0</v>
      </c>
      <c r="D422" s="667"/>
      <c r="E422" s="675" t="s">
        <v>4632</v>
      </c>
      <c r="F422" s="665" t="s">
        <v>2609</v>
      </c>
      <c r="G422" s="668" t="s">
        <v>11014</v>
      </c>
      <c r="H422" s="668" t="s">
        <v>830</v>
      </c>
      <c r="I422" s="668" t="s">
        <v>123</v>
      </c>
      <c r="J422" s="667" t="s">
        <v>26</v>
      </c>
      <c r="K422" s="669">
        <v>44367.0</v>
      </c>
      <c r="L422" s="666">
        <v>45834.0</v>
      </c>
      <c r="M422" s="667" t="s">
        <v>75</v>
      </c>
      <c r="N422" s="670">
        <v>0.0</v>
      </c>
      <c r="O422" s="667" t="s">
        <v>75</v>
      </c>
      <c r="P422" s="671">
        <v>78000.0</v>
      </c>
      <c r="Q422" s="671">
        <v>78000.0</v>
      </c>
      <c r="R422" s="670">
        <v>0.0</v>
      </c>
      <c r="S422" s="670">
        <v>1560.0</v>
      </c>
      <c r="T422" s="672">
        <f t="shared" si="4"/>
        <v>76440</v>
      </c>
      <c r="U422" s="667" t="s">
        <v>83</v>
      </c>
      <c r="V422" s="669">
        <v>45828.0</v>
      </c>
      <c r="W422" s="669">
        <v>45858.0</v>
      </c>
      <c r="X422" s="667">
        <v>1.0</v>
      </c>
      <c r="Y422" s="667" t="s">
        <v>98</v>
      </c>
      <c r="Z422" s="667" t="s">
        <v>85</v>
      </c>
    </row>
    <row r="423" ht="22.5" customHeight="1">
      <c r="A423" s="665" t="s">
        <v>8204</v>
      </c>
      <c r="B423" s="666">
        <v>45852.0</v>
      </c>
      <c r="C423" s="667">
        <v>13767.0</v>
      </c>
      <c r="D423" s="667"/>
      <c r="E423" s="675" t="s">
        <v>2703</v>
      </c>
      <c r="F423" s="665" t="s">
        <v>2704</v>
      </c>
      <c r="G423" s="668" t="s">
        <v>2705</v>
      </c>
      <c r="H423" s="668" t="s">
        <v>217</v>
      </c>
      <c r="I423" s="668" t="s">
        <v>177</v>
      </c>
      <c r="J423" s="667" t="s">
        <v>26</v>
      </c>
      <c r="K423" s="669">
        <v>45601.0</v>
      </c>
      <c r="L423" s="666">
        <v>45834.0</v>
      </c>
      <c r="M423" s="667" t="s">
        <v>75</v>
      </c>
      <c r="N423" s="670">
        <v>0.0</v>
      </c>
      <c r="O423" s="667" t="s">
        <v>75</v>
      </c>
      <c r="P423" s="671">
        <v>78047.0</v>
      </c>
      <c r="Q423" s="740">
        <v>78047.0</v>
      </c>
      <c r="R423" s="670">
        <v>0.0</v>
      </c>
      <c r="S423" s="670">
        <v>0.0</v>
      </c>
      <c r="T423" s="672">
        <f t="shared" si="4"/>
        <v>78047</v>
      </c>
      <c r="U423" s="667" t="s">
        <v>112</v>
      </c>
      <c r="V423" s="669">
        <v>45825.0</v>
      </c>
      <c r="W423" s="669">
        <v>45855.0</v>
      </c>
      <c r="X423" s="667">
        <v>1.0</v>
      </c>
      <c r="Y423" s="667" t="s">
        <v>98</v>
      </c>
      <c r="Z423" s="667" t="s">
        <v>85</v>
      </c>
    </row>
    <row r="424" ht="22.5" customHeight="1">
      <c r="A424" s="665" t="s">
        <v>8208</v>
      </c>
      <c r="B424" s="666">
        <v>45852.0</v>
      </c>
      <c r="C424" s="667">
        <v>1541.0</v>
      </c>
      <c r="D424" s="667"/>
      <c r="E424" s="675" t="s">
        <v>4484</v>
      </c>
      <c r="F424" s="665" t="s">
        <v>1596</v>
      </c>
      <c r="G424" s="668" t="s">
        <v>1597</v>
      </c>
      <c r="H424" s="668" t="s">
        <v>383</v>
      </c>
      <c r="I424" s="668" t="s">
        <v>101</v>
      </c>
      <c r="J424" s="667" t="s">
        <v>26</v>
      </c>
      <c r="K424" s="669">
        <v>44370.0</v>
      </c>
      <c r="L424" s="666">
        <v>45834.0</v>
      </c>
      <c r="M424" s="667" t="s">
        <v>75</v>
      </c>
      <c r="N424" s="670">
        <v>78000.0</v>
      </c>
      <c r="O424" s="667" t="s">
        <v>75</v>
      </c>
      <c r="P424" s="671">
        <v>80000.0</v>
      </c>
      <c r="Q424" s="671">
        <v>80000.0</v>
      </c>
      <c r="R424" s="670">
        <v>0.0</v>
      </c>
      <c r="S424" s="670">
        <v>4400.0</v>
      </c>
      <c r="T424" s="672">
        <f t="shared" si="4"/>
        <v>75600</v>
      </c>
      <c r="U424" s="667" t="s">
        <v>83</v>
      </c>
      <c r="V424" s="669">
        <v>45838.0</v>
      </c>
      <c r="W424" s="669">
        <v>45868.0</v>
      </c>
      <c r="X424" s="667">
        <v>1.0</v>
      </c>
      <c r="Y424" s="667" t="s">
        <v>98</v>
      </c>
      <c r="Z424" s="667" t="s">
        <v>85</v>
      </c>
    </row>
    <row r="425" ht="22.5" customHeight="1">
      <c r="A425" s="665" t="s">
        <v>8215</v>
      </c>
      <c r="B425" s="666">
        <v>45852.0</v>
      </c>
      <c r="C425" s="667">
        <v>3864.0</v>
      </c>
      <c r="D425" s="667"/>
      <c r="E425" s="675" t="s">
        <v>6523</v>
      </c>
      <c r="F425" s="665" t="s">
        <v>2991</v>
      </c>
      <c r="G425" s="668" t="s">
        <v>2992</v>
      </c>
      <c r="H425" s="668" t="s">
        <v>122</v>
      </c>
      <c r="I425" s="668" t="s">
        <v>124</v>
      </c>
      <c r="J425" s="667" t="s">
        <v>26</v>
      </c>
      <c r="K425" s="669">
        <v>44556.0</v>
      </c>
      <c r="L425" s="666">
        <v>45834.0</v>
      </c>
      <c r="M425" s="667" t="s">
        <v>75</v>
      </c>
      <c r="N425" s="670">
        <v>0.0</v>
      </c>
      <c r="O425" s="667" t="s">
        <v>75</v>
      </c>
      <c r="P425" s="671">
        <v>118000.0</v>
      </c>
      <c r="Q425" s="671">
        <v>118000.0</v>
      </c>
      <c r="R425" s="670">
        <v>0.0</v>
      </c>
      <c r="S425" s="670">
        <v>0.0</v>
      </c>
      <c r="T425" s="672">
        <f t="shared" si="4"/>
        <v>118000</v>
      </c>
      <c r="U425" s="667" t="s">
        <v>8361</v>
      </c>
      <c r="V425" s="669">
        <v>45827.0</v>
      </c>
      <c r="W425" s="669">
        <v>45857.0</v>
      </c>
      <c r="X425" s="667">
        <v>1.0</v>
      </c>
      <c r="Y425" s="667" t="s">
        <v>84</v>
      </c>
      <c r="Z425" s="667" t="s">
        <v>85</v>
      </c>
    </row>
    <row r="426" ht="22.5" customHeight="1">
      <c r="A426" s="665" t="s">
        <v>8218</v>
      </c>
      <c r="B426" s="666">
        <v>45852.0</v>
      </c>
      <c r="C426" s="667">
        <v>12511.0</v>
      </c>
      <c r="D426" s="667"/>
      <c r="E426" s="675" t="s">
        <v>5348</v>
      </c>
      <c r="F426" s="665" t="s">
        <v>4127</v>
      </c>
      <c r="G426" s="668" t="s">
        <v>7047</v>
      </c>
      <c r="H426" s="668" t="s">
        <v>1641</v>
      </c>
      <c r="I426" s="668" t="s">
        <v>72</v>
      </c>
      <c r="J426" s="667" t="s">
        <v>26</v>
      </c>
      <c r="K426" s="669">
        <v>45464.0</v>
      </c>
      <c r="L426" s="666">
        <v>45834.0</v>
      </c>
      <c r="M426" s="667" t="s">
        <v>75</v>
      </c>
      <c r="N426" s="670">
        <v>118000.0</v>
      </c>
      <c r="O426" s="667" t="s">
        <v>75</v>
      </c>
      <c r="P426" s="671">
        <v>100025.0</v>
      </c>
      <c r="Q426" s="740">
        <v>100025.0</v>
      </c>
      <c r="R426" s="670">
        <v>0.0</v>
      </c>
      <c r="S426" s="670">
        <v>0.0</v>
      </c>
      <c r="T426" s="672">
        <f t="shared" si="4"/>
        <v>100025</v>
      </c>
      <c r="U426" s="667" t="s">
        <v>112</v>
      </c>
      <c r="V426" s="669">
        <v>45834.0</v>
      </c>
      <c r="W426" s="669">
        <v>45864.0</v>
      </c>
      <c r="X426" s="667">
        <v>1.0</v>
      </c>
      <c r="Y426" s="667" t="s">
        <v>84</v>
      </c>
      <c r="Z426" s="667" t="s">
        <v>85</v>
      </c>
    </row>
    <row r="427" ht="22.5" customHeight="1">
      <c r="A427" s="665" t="s">
        <v>8222</v>
      </c>
      <c r="B427" s="666">
        <v>45852.0</v>
      </c>
      <c r="C427" s="667">
        <v>8444.0</v>
      </c>
      <c r="D427" s="667"/>
      <c r="E427" s="675" t="s">
        <v>1322</v>
      </c>
      <c r="F427" s="665" t="s">
        <v>1324</v>
      </c>
      <c r="G427" s="668" t="s">
        <v>1471</v>
      </c>
      <c r="H427" s="668" t="s">
        <v>323</v>
      </c>
      <c r="I427" s="668" t="s">
        <v>177</v>
      </c>
      <c r="J427" s="667" t="s">
        <v>26</v>
      </c>
      <c r="K427" s="669">
        <v>44986.0</v>
      </c>
      <c r="L427" s="666">
        <v>45834.0</v>
      </c>
      <c r="M427" s="667" t="s">
        <v>75</v>
      </c>
      <c r="N427" s="670">
        <v>78000.0</v>
      </c>
      <c r="O427" s="667" t="s">
        <v>75</v>
      </c>
      <c r="P427" s="671">
        <v>312000.0</v>
      </c>
      <c r="Q427" s="671">
        <v>312000.0</v>
      </c>
      <c r="R427" s="670">
        <v>0.0</v>
      </c>
      <c r="S427" s="670">
        <v>4440.0</v>
      </c>
      <c r="T427" s="672">
        <f t="shared" si="4"/>
        <v>307560</v>
      </c>
      <c r="U427" s="667" t="s">
        <v>83</v>
      </c>
      <c r="V427" s="669">
        <v>45822.0</v>
      </c>
      <c r="W427" s="669">
        <v>45852.0</v>
      </c>
      <c r="X427" s="667">
        <v>1.0</v>
      </c>
      <c r="Y427" s="667" t="s">
        <v>98</v>
      </c>
      <c r="Z427" s="667" t="s">
        <v>85</v>
      </c>
    </row>
    <row r="428" ht="22.5" customHeight="1">
      <c r="A428" s="665" t="s">
        <v>8229</v>
      </c>
      <c r="B428" s="666">
        <v>45852.0</v>
      </c>
      <c r="C428" s="667">
        <v>8444.0</v>
      </c>
      <c r="D428" s="667"/>
      <c r="E428" s="675" t="s">
        <v>1322</v>
      </c>
      <c r="F428" s="665" t="s">
        <v>1324</v>
      </c>
      <c r="G428" s="668" t="s">
        <v>3093</v>
      </c>
      <c r="H428" s="668" t="s">
        <v>323</v>
      </c>
      <c r="I428" s="668" t="s">
        <v>177</v>
      </c>
      <c r="J428" s="667" t="s">
        <v>26</v>
      </c>
      <c r="K428" s="669">
        <v>44986.0</v>
      </c>
      <c r="L428" s="666">
        <v>45834.0</v>
      </c>
      <c r="M428" s="667" t="s">
        <v>75</v>
      </c>
      <c r="N428" s="670">
        <v>78000.0</v>
      </c>
      <c r="O428" s="676">
        <v>45839.0</v>
      </c>
      <c r="P428" s="671">
        <v>0.0</v>
      </c>
      <c r="Q428" s="671">
        <v>0.0</v>
      </c>
      <c r="R428" s="670">
        <v>0.0</v>
      </c>
      <c r="S428" s="670">
        <v>0.0</v>
      </c>
      <c r="T428" s="672">
        <f t="shared" si="4"/>
        <v>0</v>
      </c>
      <c r="U428" s="667" t="s">
        <v>283</v>
      </c>
      <c r="V428" s="669">
        <v>45830.0</v>
      </c>
      <c r="W428" s="669">
        <v>45860.0</v>
      </c>
      <c r="X428" s="667">
        <v>1.0</v>
      </c>
      <c r="Y428" s="667" t="s">
        <v>98</v>
      </c>
      <c r="Z428" s="667" t="s">
        <v>85</v>
      </c>
    </row>
    <row r="429" ht="22.5" customHeight="1">
      <c r="A429" s="665" t="s">
        <v>8237</v>
      </c>
      <c r="B429" s="666">
        <v>45852.0</v>
      </c>
      <c r="C429" s="667">
        <v>8444.0</v>
      </c>
      <c r="D429" s="667"/>
      <c r="E429" s="675" t="s">
        <v>1322</v>
      </c>
      <c r="F429" s="665" t="s">
        <v>1324</v>
      </c>
      <c r="G429" s="668" t="s">
        <v>3539</v>
      </c>
      <c r="H429" s="668" t="s">
        <v>323</v>
      </c>
      <c r="I429" s="668" t="s">
        <v>177</v>
      </c>
      <c r="J429" s="667" t="s">
        <v>26</v>
      </c>
      <c r="K429" s="669">
        <v>44986.0</v>
      </c>
      <c r="L429" s="666">
        <v>45834.0</v>
      </c>
      <c r="M429" s="667" t="s">
        <v>75</v>
      </c>
      <c r="N429" s="670">
        <v>78000.0</v>
      </c>
      <c r="O429" s="676">
        <v>45839.0</v>
      </c>
      <c r="P429" s="671">
        <v>0.0</v>
      </c>
      <c r="Q429" s="671">
        <v>0.0</v>
      </c>
      <c r="R429" s="670">
        <v>0.0</v>
      </c>
      <c r="S429" s="670">
        <v>0.0</v>
      </c>
      <c r="T429" s="672">
        <f t="shared" si="4"/>
        <v>0</v>
      </c>
      <c r="U429" s="667" t="s">
        <v>283</v>
      </c>
      <c r="V429" s="669">
        <v>45839.0</v>
      </c>
      <c r="W429" s="669">
        <v>45869.0</v>
      </c>
      <c r="X429" s="667">
        <v>1.0</v>
      </c>
      <c r="Y429" s="667" t="s">
        <v>98</v>
      </c>
      <c r="Z429" s="667" t="s">
        <v>85</v>
      </c>
    </row>
    <row r="430" ht="22.5" customHeight="1">
      <c r="A430" s="665" t="s">
        <v>8242</v>
      </c>
      <c r="B430" s="666">
        <v>45852.0</v>
      </c>
      <c r="C430" s="667">
        <v>8444.0</v>
      </c>
      <c r="D430" s="667"/>
      <c r="E430" s="675" t="s">
        <v>1322</v>
      </c>
      <c r="F430" s="665" t="s">
        <v>1324</v>
      </c>
      <c r="G430" s="668" t="s">
        <v>1326</v>
      </c>
      <c r="H430" s="668" t="s">
        <v>323</v>
      </c>
      <c r="I430" s="668" t="s">
        <v>177</v>
      </c>
      <c r="J430" s="667" t="s">
        <v>26</v>
      </c>
      <c r="K430" s="669">
        <v>44986.0</v>
      </c>
      <c r="L430" s="666">
        <v>45834.0</v>
      </c>
      <c r="M430" s="667" t="s">
        <v>75</v>
      </c>
      <c r="N430" s="670">
        <v>78000.0</v>
      </c>
      <c r="O430" s="676">
        <v>45846.0</v>
      </c>
      <c r="P430" s="671">
        <v>0.0</v>
      </c>
      <c r="Q430" s="671">
        <v>0.0</v>
      </c>
      <c r="R430" s="670">
        <v>0.0</v>
      </c>
      <c r="S430" s="670">
        <v>0.0</v>
      </c>
      <c r="T430" s="672">
        <f t="shared" si="4"/>
        <v>0</v>
      </c>
      <c r="U430" s="667" t="s">
        <v>283</v>
      </c>
      <c r="V430" s="669">
        <v>45846.0</v>
      </c>
      <c r="W430" s="669">
        <v>45876.0</v>
      </c>
      <c r="X430" s="667">
        <v>1.0</v>
      </c>
      <c r="Y430" s="667" t="s">
        <v>98</v>
      </c>
      <c r="Z430" s="667" t="s">
        <v>85</v>
      </c>
    </row>
    <row r="431" ht="22.5" customHeight="1">
      <c r="A431" s="665" t="s">
        <v>8248</v>
      </c>
      <c r="B431" s="666">
        <v>45852.0</v>
      </c>
      <c r="C431" s="667">
        <v>3002.0</v>
      </c>
      <c r="D431" s="667"/>
      <c r="E431" s="675" t="s">
        <v>3250</v>
      </c>
      <c r="F431" s="665" t="s">
        <v>3252</v>
      </c>
      <c r="G431" s="668" t="s">
        <v>3254</v>
      </c>
      <c r="H431" s="668" t="s">
        <v>194</v>
      </c>
      <c r="I431" s="668" t="s">
        <v>177</v>
      </c>
      <c r="J431" s="667" t="s">
        <v>26</v>
      </c>
      <c r="K431" s="669">
        <v>44492.0</v>
      </c>
      <c r="L431" s="666">
        <v>45834.0</v>
      </c>
      <c r="M431" s="667" t="s">
        <v>75</v>
      </c>
      <c r="N431" s="670">
        <v>0.0</v>
      </c>
      <c r="O431" s="667" t="s">
        <v>75</v>
      </c>
      <c r="P431" s="671">
        <v>78095.0</v>
      </c>
      <c r="Q431" s="671">
        <v>0.0</v>
      </c>
      <c r="R431" s="670">
        <v>0.0</v>
      </c>
      <c r="S431" s="670">
        <v>0.0</v>
      </c>
      <c r="T431" s="672">
        <f t="shared" si="4"/>
        <v>0</v>
      </c>
      <c r="U431" s="667" t="s">
        <v>8361</v>
      </c>
      <c r="V431" s="669">
        <v>45828.0</v>
      </c>
      <c r="W431" s="669">
        <v>45858.0</v>
      </c>
      <c r="X431" s="667">
        <v>1.0</v>
      </c>
      <c r="Y431" s="667" t="s">
        <v>98</v>
      </c>
      <c r="Z431" s="667" t="s">
        <v>85</v>
      </c>
    </row>
    <row r="432" ht="22.5" customHeight="1">
      <c r="A432" s="665" t="s">
        <v>8256</v>
      </c>
      <c r="B432" s="666">
        <v>45852.0</v>
      </c>
      <c r="C432" s="667">
        <v>11952.0</v>
      </c>
      <c r="D432" s="667"/>
      <c r="E432" s="675" t="s">
        <v>8257</v>
      </c>
      <c r="F432" s="665" t="s">
        <v>8258</v>
      </c>
      <c r="G432" s="668" t="s">
        <v>8259</v>
      </c>
      <c r="H432" s="668" t="s">
        <v>812</v>
      </c>
      <c r="I432" s="668" t="s">
        <v>123</v>
      </c>
      <c r="J432" s="667" t="s">
        <v>26</v>
      </c>
      <c r="K432" s="669">
        <v>45407.0</v>
      </c>
      <c r="L432" s="666">
        <v>45834.0</v>
      </c>
      <c r="M432" s="667" t="s">
        <v>75</v>
      </c>
      <c r="N432" s="670">
        <v>0.0</v>
      </c>
      <c r="O432" s="667" t="s">
        <v>75</v>
      </c>
      <c r="P432" s="671">
        <v>1298064.0</v>
      </c>
      <c r="Q432" s="740">
        <v>1298064.0</v>
      </c>
      <c r="R432" s="670">
        <v>118000.0</v>
      </c>
      <c r="S432" s="670">
        <v>0.0</v>
      </c>
      <c r="T432" s="672">
        <f t="shared" si="4"/>
        <v>1298064</v>
      </c>
      <c r="U432" s="667" t="s">
        <v>112</v>
      </c>
      <c r="V432" s="669">
        <v>45834.0</v>
      </c>
      <c r="W432" s="669">
        <v>46201.0</v>
      </c>
      <c r="X432" s="667">
        <v>12.0</v>
      </c>
      <c r="Y432" s="667" t="s">
        <v>84</v>
      </c>
      <c r="Z432" s="667" t="s">
        <v>85</v>
      </c>
    </row>
    <row r="433" ht="22.5" customHeight="1">
      <c r="A433" s="665" t="s">
        <v>8263</v>
      </c>
      <c r="B433" s="666">
        <v>45852.0</v>
      </c>
      <c r="C433" s="667">
        <v>11952.0</v>
      </c>
      <c r="D433" s="667"/>
      <c r="E433" s="675" t="s">
        <v>8257</v>
      </c>
      <c r="F433" s="665" t="s">
        <v>8258</v>
      </c>
      <c r="G433" s="668" t="s">
        <v>8259</v>
      </c>
      <c r="H433" s="668" t="s">
        <v>812</v>
      </c>
      <c r="I433" s="668" t="s">
        <v>123</v>
      </c>
      <c r="J433" s="667" t="s">
        <v>26</v>
      </c>
      <c r="K433" s="669">
        <v>45407.0</v>
      </c>
      <c r="L433" s="666">
        <v>45834.0</v>
      </c>
      <c r="M433" s="667" t="s">
        <v>75</v>
      </c>
      <c r="N433" s="670">
        <v>0.0</v>
      </c>
      <c r="O433" s="667" t="s">
        <v>75</v>
      </c>
      <c r="P433" s="671">
        <v>118004.0</v>
      </c>
      <c r="Q433" s="671">
        <v>118004.0</v>
      </c>
      <c r="R433" s="670">
        <v>0.0</v>
      </c>
      <c r="S433" s="670">
        <v>0.0</v>
      </c>
      <c r="T433" s="672">
        <f t="shared" si="4"/>
        <v>118004</v>
      </c>
      <c r="U433" s="667" t="s">
        <v>248</v>
      </c>
      <c r="V433" s="669">
        <v>45834.0</v>
      </c>
      <c r="W433" s="669">
        <v>46231.0</v>
      </c>
      <c r="X433" s="667">
        <v>1.0</v>
      </c>
      <c r="Y433" s="667" t="s">
        <v>84</v>
      </c>
      <c r="Z433" s="667" t="s">
        <v>85</v>
      </c>
    </row>
    <row r="434" ht="22.5" customHeight="1">
      <c r="A434" s="665" t="s">
        <v>8268</v>
      </c>
      <c r="B434" s="666">
        <v>45852.0</v>
      </c>
      <c r="C434" s="667">
        <v>11266.0</v>
      </c>
      <c r="D434" s="667"/>
      <c r="E434" s="668" t="s">
        <v>2842</v>
      </c>
      <c r="F434" s="665" t="s">
        <v>2618</v>
      </c>
      <c r="G434" s="668" t="s">
        <v>2619</v>
      </c>
      <c r="H434" s="668" t="s">
        <v>585</v>
      </c>
      <c r="I434" s="668" t="s">
        <v>123</v>
      </c>
      <c r="J434" s="667" t="s">
        <v>26</v>
      </c>
      <c r="K434" s="669">
        <v>45326.0</v>
      </c>
      <c r="L434" s="666">
        <v>45834.0</v>
      </c>
      <c r="M434" s="667" t="s">
        <v>75</v>
      </c>
      <c r="N434" s="670">
        <v>0.0</v>
      </c>
      <c r="O434" s="667" t="s">
        <v>75</v>
      </c>
      <c r="P434" s="671">
        <v>78078.0</v>
      </c>
      <c r="Q434" s="740">
        <v>78078.0</v>
      </c>
      <c r="R434" s="670">
        <v>0.0</v>
      </c>
      <c r="S434" s="670">
        <v>0.0</v>
      </c>
      <c r="T434" s="672">
        <f t="shared" si="4"/>
        <v>78078</v>
      </c>
      <c r="U434" s="667" t="s">
        <v>112</v>
      </c>
      <c r="V434" s="669">
        <v>45829.0</v>
      </c>
      <c r="W434" s="669">
        <v>45859.0</v>
      </c>
      <c r="X434" s="667">
        <v>1.0</v>
      </c>
      <c r="Y434" s="667" t="s">
        <v>98</v>
      </c>
      <c r="Z434" s="667" t="s">
        <v>85</v>
      </c>
    </row>
    <row r="435" ht="22.5" customHeight="1">
      <c r="A435" s="665" t="s">
        <v>8273</v>
      </c>
      <c r="B435" s="666">
        <v>45852.0</v>
      </c>
      <c r="C435" s="667">
        <v>14334.0</v>
      </c>
      <c r="D435" s="667"/>
      <c r="E435" s="675" t="s">
        <v>4782</v>
      </c>
      <c r="F435" s="665" t="s">
        <v>3332</v>
      </c>
      <c r="G435" s="668" t="s">
        <v>3334</v>
      </c>
      <c r="H435" s="668" t="s">
        <v>552</v>
      </c>
      <c r="I435" s="668" t="s">
        <v>72</v>
      </c>
      <c r="J435" s="667" t="s">
        <v>26</v>
      </c>
      <c r="K435" s="669">
        <v>45664.0</v>
      </c>
      <c r="L435" s="666">
        <v>45834.0</v>
      </c>
      <c r="M435" s="667" t="s">
        <v>75</v>
      </c>
      <c r="N435" s="670">
        <v>78000.0</v>
      </c>
      <c r="O435" s="667" t="s">
        <v>75</v>
      </c>
      <c r="P435" s="671">
        <v>79000.0</v>
      </c>
      <c r="Q435" s="671">
        <v>79000.0</v>
      </c>
      <c r="R435" s="670">
        <v>0.0</v>
      </c>
      <c r="S435" s="670">
        <v>1580.0</v>
      </c>
      <c r="T435" s="672">
        <f t="shared" si="4"/>
        <v>77420</v>
      </c>
      <c r="U435" s="667" t="s">
        <v>83</v>
      </c>
      <c r="V435" s="669">
        <v>45828.0</v>
      </c>
      <c r="W435" s="669">
        <v>45858.0</v>
      </c>
      <c r="X435" s="667">
        <v>1.0</v>
      </c>
      <c r="Y435" s="667" t="s">
        <v>98</v>
      </c>
      <c r="Z435" s="667" t="s">
        <v>85</v>
      </c>
    </row>
    <row r="436" ht="22.5" customHeight="1">
      <c r="A436" s="665" t="s">
        <v>8278</v>
      </c>
      <c r="B436" s="666">
        <v>45852.0</v>
      </c>
      <c r="C436" s="667">
        <v>2225.0</v>
      </c>
      <c r="D436" s="667"/>
      <c r="E436" s="675" t="s">
        <v>7478</v>
      </c>
      <c r="F436" s="665" t="s">
        <v>3714</v>
      </c>
      <c r="G436" s="668" t="s">
        <v>3715</v>
      </c>
      <c r="H436" s="668" t="s">
        <v>234</v>
      </c>
      <c r="I436" s="668" t="s">
        <v>235</v>
      </c>
      <c r="J436" s="667" t="s">
        <v>26</v>
      </c>
      <c r="K436" s="669">
        <v>44434.0</v>
      </c>
      <c r="L436" s="666">
        <v>45834.0</v>
      </c>
      <c r="M436" s="667" t="s">
        <v>75</v>
      </c>
      <c r="N436" s="670">
        <v>78000.0</v>
      </c>
      <c r="O436" s="667" t="s">
        <v>75</v>
      </c>
      <c r="P436" s="671">
        <v>100000.0</v>
      </c>
      <c r="Q436" s="671">
        <v>100000.0</v>
      </c>
      <c r="R436" s="670">
        <v>0.0</v>
      </c>
      <c r="S436" s="670">
        <v>4400.0</v>
      </c>
      <c r="T436" s="672">
        <f t="shared" si="4"/>
        <v>95600</v>
      </c>
      <c r="U436" s="667" t="s">
        <v>83</v>
      </c>
      <c r="V436" s="669">
        <v>45830.0</v>
      </c>
      <c r="W436" s="669">
        <v>45860.0</v>
      </c>
      <c r="X436" s="667">
        <v>1.0</v>
      </c>
      <c r="Y436" s="667" t="s">
        <v>98</v>
      </c>
      <c r="Z436" s="667" t="s">
        <v>85</v>
      </c>
    </row>
    <row r="437" ht="22.5" customHeight="1">
      <c r="A437" s="665" t="s">
        <v>8282</v>
      </c>
      <c r="B437" s="666">
        <v>45853.0</v>
      </c>
      <c r="C437" s="667">
        <v>319.0</v>
      </c>
      <c r="D437" s="667"/>
      <c r="E437" s="675" t="s">
        <v>8283</v>
      </c>
      <c r="F437" s="665" t="s">
        <v>2071</v>
      </c>
      <c r="G437" s="668" t="s">
        <v>2072</v>
      </c>
      <c r="H437" s="668" t="s">
        <v>1295</v>
      </c>
      <c r="I437" s="668" t="s">
        <v>1296</v>
      </c>
      <c r="J437" s="667" t="s">
        <v>26</v>
      </c>
      <c r="K437" s="669">
        <v>44295.0</v>
      </c>
      <c r="L437" s="666">
        <v>45834.0</v>
      </c>
      <c r="M437" s="667" t="s">
        <v>75</v>
      </c>
      <c r="N437" s="670">
        <v>78000.0</v>
      </c>
      <c r="O437" s="667" t="s">
        <v>75</v>
      </c>
      <c r="P437" s="671">
        <v>100082.0</v>
      </c>
      <c r="Q437" s="740">
        <v>100082.0</v>
      </c>
      <c r="R437" s="670">
        <v>0.0</v>
      </c>
      <c r="S437" s="670">
        <v>0.0</v>
      </c>
      <c r="T437" s="672">
        <f t="shared" si="4"/>
        <v>100082</v>
      </c>
      <c r="U437" s="667" t="s">
        <v>112</v>
      </c>
      <c r="V437" s="669">
        <v>45821.0</v>
      </c>
      <c r="W437" s="669">
        <v>45851.0</v>
      </c>
      <c r="X437" s="667">
        <v>1.0</v>
      </c>
      <c r="Y437" s="667" t="s">
        <v>98</v>
      </c>
      <c r="Z437" s="667" t="s">
        <v>85</v>
      </c>
    </row>
    <row r="438" ht="22.5" customHeight="1">
      <c r="A438" s="665" t="s">
        <v>8287</v>
      </c>
      <c r="B438" s="666">
        <v>45853.0</v>
      </c>
      <c r="C438" s="667">
        <v>4808.0</v>
      </c>
      <c r="D438" s="667"/>
      <c r="E438" s="675" t="s">
        <v>2858</v>
      </c>
      <c r="F438" s="665" t="s">
        <v>2860</v>
      </c>
      <c r="G438" s="668" t="s">
        <v>4096</v>
      </c>
      <c r="H438" s="668" t="s">
        <v>234</v>
      </c>
      <c r="I438" s="668" t="s">
        <v>235</v>
      </c>
      <c r="J438" s="667" t="s">
        <v>26</v>
      </c>
      <c r="K438" s="669">
        <v>44618.0</v>
      </c>
      <c r="L438" s="666">
        <v>45834.0</v>
      </c>
      <c r="M438" s="667" t="s">
        <v>75</v>
      </c>
      <c r="N438" s="670">
        <v>0.0</v>
      </c>
      <c r="O438" s="667" t="s">
        <v>75</v>
      </c>
      <c r="P438" s="671">
        <v>78000.0</v>
      </c>
      <c r="Q438" s="671">
        <v>78000.0</v>
      </c>
      <c r="R438" s="670">
        <v>0.0</v>
      </c>
      <c r="S438" s="670">
        <v>546.0</v>
      </c>
      <c r="T438" s="672">
        <f t="shared" si="4"/>
        <v>77454</v>
      </c>
      <c r="U438" s="667" t="s">
        <v>83</v>
      </c>
      <c r="V438" s="669">
        <v>45834.0</v>
      </c>
      <c r="W438" s="669">
        <v>45864.0</v>
      </c>
      <c r="X438" s="667">
        <v>1.0</v>
      </c>
      <c r="Y438" s="667" t="s">
        <v>98</v>
      </c>
      <c r="Z438" s="667" t="s">
        <v>85</v>
      </c>
    </row>
    <row r="439" ht="22.5" customHeight="1">
      <c r="A439" s="665" t="s">
        <v>8296</v>
      </c>
      <c r="B439" s="666">
        <v>45853.0</v>
      </c>
      <c r="C439" s="667">
        <v>4402.0</v>
      </c>
      <c r="D439" s="667"/>
      <c r="E439" s="675" t="s">
        <v>4027</v>
      </c>
      <c r="F439" s="665" t="s">
        <v>4028</v>
      </c>
      <c r="G439" s="668" t="s">
        <v>4029</v>
      </c>
      <c r="H439" s="668" t="s">
        <v>70</v>
      </c>
      <c r="I439" s="668" t="s">
        <v>72</v>
      </c>
      <c r="J439" s="667" t="s">
        <v>26</v>
      </c>
      <c r="K439" s="669">
        <v>44588.0</v>
      </c>
      <c r="L439" s="666">
        <v>45834.0</v>
      </c>
      <c r="M439" s="667" t="s">
        <v>75</v>
      </c>
      <c r="N439" s="670">
        <v>0.0</v>
      </c>
      <c r="O439" s="667" t="s">
        <v>75</v>
      </c>
      <c r="P439" s="671">
        <v>78000.0</v>
      </c>
      <c r="Q439" s="671">
        <v>78000.0</v>
      </c>
      <c r="R439" s="670">
        <v>0.0</v>
      </c>
      <c r="S439" s="670">
        <v>4440.0</v>
      </c>
      <c r="T439" s="672">
        <f t="shared" si="4"/>
        <v>73560</v>
      </c>
      <c r="U439" s="667" t="s">
        <v>83</v>
      </c>
      <c r="V439" s="669">
        <v>45832.0</v>
      </c>
      <c r="W439" s="669">
        <v>45862.0</v>
      </c>
      <c r="X439" s="667">
        <v>1.0</v>
      </c>
      <c r="Y439" s="667" t="s">
        <v>98</v>
      </c>
      <c r="Z439" s="667" t="s">
        <v>85</v>
      </c>
    </row>
    <row r="440" ht="22.5" customHeight="1">
      <c r="A440" s="665" t="s">
        <v>8304</v>
      </c>
      <c r="B440" s="666">
        <v>45853.0</v>
      </c>
      <c r="C440" s="667">
        <v>13592.0</v>
      </c>
      <c r="D440" s="667"/>
      <c r="E440" s="675" t="s">
        <v>4253</v>
      </c>
      <c r="F440" s="665" t="s">
        <v>4255</v>
      </c>
      <c r="G440" s="668" t="s">
        <v>4256</v>
      </c>
      <c r="H440" s="668" t="s">
        <v>2392</v>
      </c>
      <c r="I440" s="668" t="s">
        <v>156</v>
      </c>
      <c r="J440" s="667" t="s">
        <v>26</v>
      </c>
      <c r="K440" s="669">
        <v>45579.0</v>
      </c>
      <c r="L440" s="666">
        <v>45834.0</v>
      </c>
      <c r="M440" s="667" t="s">
        <v>75</v>
      </c>
      <c r="N440" s="670">
        <v>0.0</v>
      </c>
      <c r="O440" s="667" t="s">
        <v>75</v>
      </c>
      <c r="P440" s="671">
        <v>78008.0</v>
      </c>
      <c r="Q440" s="740">
        <v>78008.0</v>
      </c>
      <c r="R440" s="670">
        <v>0.0</v>
      </c>
      <c r="S440" s="670">
        <v>0.0</v>
      </c>
      <c r="T440" s="672">
        <f t="shared" si="4"/>
        <v>78008</v>
      </c>
      <c r="U440" s="667" t="s">
        <v>112</v>
      </c>
      <c r="V440" s="669">
        <v>45836.0</v>
      </c>
      <c r="W440" s="669">
        <v>45866.0</v>
      </c>
      <c r="X440" s="667">
        <v>1.0</v>
      </c>
      <c r="Y440" s="667" t="s">
        <v>98</v>
      </c>
      <c r="Z440" s="667" t="s">
        <v>85</v>
      </c>
    </row>
    <row r="441" ht="22.5" customHeight="1">
      <c r="A441" s="665" t="s">
        <v>8308</v>
      </c>
      <c r="B441" s="666">
        <v>45853.0</v>
      </c>
      <c r="C441" s="667">
        <v>8575.0</v>
      </c>
      <c r="D441" s="667"/>
      <c r="E441" s="675" t="s">
        <v>4268</v>
      </c>
      <c r="F441" s="665" t="s">
        <v>4269</v>
      </c>
      <c r="G441" s="668" t="s">
        <v>4270</v>
      </c>
      <c r="H441" s="668" t="s">
        <v>601</v>
      </c>
      <c r="I441" s="668" t="s">
        <v>177</v>
      </c>
      <c r="J441" s="667" t="s">
        <v>26</v>
      </c>
      <c r="K441" s="669">
        <v>45003.0</v>
      </c>
      <c r="L441" s="666">
        <v>45834.0</v>
      </c>
      <c r="M441" s="667" t="s">
        <v>75</v>
      </c>
      <c r="N441" s="670">
        <v>0.0</v>
      </c>
      <c r="O441" s="667" t="s">
        <v>75</v>
      </c>
      <c r="P441" s="671">
        <v>78000.0</v>
      </c>
      <c r="Q441" s="671">
        <v>78000.0</v>
      </c>
      <c r="R441" s="670">
        <v>0.0</v>
      </c>
      <c r="S441" s="670">
        <v>546.0</v>
      </c>
      <c r="T441" s="672">
        <f t="shared" si="4"/>
        <v>77454</v>
      </c>
      <c r="U441" s="667" t="s">
        <v>83</v>
      </c>
      <c r="V441" s="669">
        <v>45837.0</v>
      </c>
      <c r="W441" s="669">
        <v>45867.0</v>
      </c>
      <c r="X441" s="667">
        <v>1.0</v>
      </c>
      <c r="Y441" s="667" t="s">
        <v>98</v>
      </c>
      <c r="Z441" s="667" t="s">
        <v>85</v>
      </c>
    </row>
    <row r="442" ht="22.5" customHeight="1">
      <c r="A442" s="665" t="s">
        <v>8315</v>
      </c>
      <c r="B442" s="666">
        <v>45853.0</v>
      </c>
      <c r="C442" s="667">
        <v>13883.0</v>
      </c>
      <c r="D442" s="667"/>
      <c r="E442" s="675" t="s">
        <v>7411</v>
      </c>
      <c r="F442" s="665" t="s">
        <v>4493</v>
      </c>
      <c r="G442" s="668" t="s">
        <v>4494</v>
      </c>
      <c r="H442" s="668" t="s">
        <v>404</v>
      </c>
      <c r="I442" s="668" t="s">
        <v>72</v>
      </c>
      <c r="J442" s="667" t="s">
        <v>26</v>
      </c>
      <c r="K442" s="669">
        <v>45612.0</v>
      </c>
      <c r="L442" s="666">
        <v>45834.0</v>
      </c>
      <c r="M442" s="667" t="s">
        <v>75</v>
      </c>
      <c r="N442" s="670">
        <v>78000.0</v>
      </c>
      <c r="O442" s="676">
        <v>45840.0</v>
      </c>
      <c r="P442" s="671">
        <v>100090.0</v>
      </c>
      <c r="Q442" s="740">
        <v>100000.0</v>
      </c>
      <c r="R442" s="670">
        <v>0.0</v>
      </c>
      <c r="S442" s="670">
        <v>0.0</v>
      </c>
      <c r="T442" s="672">
        <f t="shared" si="4"/>
        <v>100000</v>
      </c>
      <c r="U442" s="667" t="s">
        <v>112</v>
      </c>
      <c r="V442" s="669">
        <v>45836.0</v>
      </c>
      <c r="W442" s="669">
        <v>45866.0</v>
      </c>
      <c r="X442" s="667">
        <v>1.0</v>
      </c>
      <c r="Y442" s="667" t="s">
        <v>98</v>
      </c>
      <c r="Z442" s="667" t="s">
        <v>85</v>
      </c>
    </row>
    <row r="443" ht="22.5" customHeight="1">
      <c r="A443" s="665" t="s">
        <v>8317</v>
      </c>
      <c r="B443" s="666">
        <v>45853.0</v>
      </c>
      <c r="C443" s="667">
        <v>12329.0</v>
      </c>
      <c r="D443" s="667"/>
      <c r="E443" s="675" t="s">
        <v>6061</v>
      </c>
      <c r="F443" s="665" t="s">
        <v>6064</v>
      </c>
      <c r="G443" s="668" t="s">
        <v>2219</v>
      </c>
      <c r="H443" s="668" t="s">
        <v>121</v>
      </c>
      <c r="I443" s="668" t="s">
        <v>123</v>
      </c>
      <c r="J443" s="667" t="s">
        <v>26</v>
      </c>
      <c r="K443" s="669">
        <v>45446.0</v>
      </c>
      <c r="L443" s="666">
        <v>45294.0</v>
      </c>
      <c r="M443" s="667" t="s">
        <v>75</v>
      </c>
      <c r="N443" s="670">
        <v>0.0</v>
      </c>
      <c r="O443" s="676">
        <v>45834.0</v>
      </c>
      <c r="P443" s="671">
        <v>118073.0</v>
      </c>
      <c r="Q443" s="671">
        <v>0.0</v>
      </c>
      <c r="R443" s="670">
        <v>0.0</v>
      </c>
      <c r="S443" s="670">
        <v>0.0</v>
      </c>
      <c r="T443" s="672">
        <f t="shared" si="4"/>
        <v>0</v>
      </c>
      <c r="U443" s="667" t="s">
        <v>248</v>
      </c>
      <c r="V443" s="669">
        <v>45820.0</v>
      </c>
      <c r="W443" s="669">
        <v>45850.0</v>
      </c>
      <c r="X443" s="667">
        <v>1.0</v>
      </c>
      <c r="Y443" s="667" t="s">
        <v>84</v>
      </c>
      <c r="Z443" s="667" t="s">
        <v>85</v>
      </c>
    </row>
    <row r="444" ht="22.5" customHeight="1">
      <c r="A444" s="665" t="s">
        <v>8320</v>
      </c>
      <c r="B444" s="666">
        <v>45853.0</v>
      </c>
      <c r="C444" s="667">
        <v>12329.0</v>
      </c>
      <c r="D444" s="667"/>
      <c r="E444" s="675" t="s">
        <v>6061</v>
      </c>
      <c r="F444" s="665" t="s">
        <v>6064</v>
      </c>
      <c r="G444" s="668" t="s">
        <v>2219</v>
      </c>
      <c r="H444" s="668" t="s">
        <v>121</v>
      </c>
      <c r="I444" s="668" t="s">
        <v>123</v>
      </c>
      <c r="J444" s="667" t="s">
        <v>26</v>
      </c>
      <c r="K444" s="669">
        <v>45446.0</v>
      </c>
      <c r="L444" s="666">
        <v>45834.0</v>
      </c>
      <c r="M444" s="667" t="s">
        <v>75</v>
      </c>
      <c r="N444" s="670">
        <v>0.0</v>
      </c>
      <c r="O444" s="831">
        <v>45853.0</v>
      </c>
      <c r="P444" s="671">
        <v>1298010.0</v>
      </c>
      <c r="Q444" s="740">
        <v>1298000.0</v>
      </c>
      <c r="R444" s="670">
        <v>118000.0</v>
      </c>
      <c r="S444" s="670">
        <v>0.0</v>
      </c>
      <c r="T444" s="672">
        <f t="shared" si="4"/>
        <v>1298000</v>
      </c>
      <c r="U444" s="667" t="s">
        <v>112</v>
      </c>
      <c r="V444" s="669">
        <v>45853.0</v>
      </c>
      <c r="W444" s="669">
        <v>46240.0</v>
      </c>
      <c r="X444" s="667">
        <v>12.0</v>
      </c>
      <c r="Y444" s="667" t="s">
        <v>84</v>
      </c>
      <c r="Z444" s="667" t="s">
        <v>85</v>
      </c>
    </row>
    <row r="445" ht="22.5" customHeight="1">
      <c r="A445" s="665" t="s">
        <v>8322</v>
      </c>
      <c r="B445" s="666">
        <v>45853.0</v>
      </c>
      <c r="C445" s="667">
        <v>12329.0</v>
      </c>
      <c r="D445" s="667"/>
      <c r="E445" s="675" t="s">
        <v>6061</v>
      </c>
      <c r="F445" s="665" t="s">
        <v>6064</v>
      </c>
      <c r="G445" s="668" t="s">
        <v>2219</v>
      </c>
      <c r="H445" s="668" t="s">
        <v>121</v>
      </c>
      <c r="I445" s="668" t="s">
        <v>123</v>
      </c>
      <c r="J445" s="667" t="s">
        <v>26</v>
      </c>
      <c r="K445" s="669">
        <v>45446.0</v>
      </c>
      <c r="L445" s="666">
        <v>45842.0</v>
      </c>
      <c r="M445" s="667" t="s">
        <v>75</v>
      </c>
      <c r="N445" s="670">
        <v>0.0</v>
      </c>
      <c r="O445" s="676">
        <v>45842.0</v>
      </c>
      <c r="P445" s="671">
        <v>118020.0</v>
      </c>
      <c r="Q445" s="671">
        <v>0.0</v>
      </c>
      <c r="R445" s="670">
        <v>0.0</v>
      </c>
      <c r="S445" s="670">
        <v>0.0</v>
      </c>
      <c r="T445" s="672">
        <f t="shared" si="4"/>
        <v>0</v>
      </c>
      <c r="U445" s="667" t="s">
        <v>248</v>
      </c>
      <c r="V445" s="669">
        <v>45842.0</v>
      </c>
      <c r="W445" s="669">
        <v>45880.0</v>
      </c>
      <c r="X445" s="667">
        <v>1.0</v>
      </c>
      <c r="Y445" s="667" t="s">
        <v>84</v>
      </c>
      <c r="Z445" s="667" t="s">
        <v>85</v>
      </c>
    </row>
    <row r="446" ht="22.5" customHeight="1">
      <c r="A446" s="665" t="s">
        <v>8324</v>
      </c>
      <c r="B446" s="666">
        <v>45853.0</v>
      </c>
      <c r="C446" s="667">
        <v>384.0</v>
      </c>
      <c r="D446" s="667"/>
      <c r="E446" s="675" t="s">
        <v>8326</v>
      </c>
      <c r="F446" s="665" t="s">
        <v>1500</v>
      </c>
      <c r="G446" s="668" t="s">
        <v>11015</v>
      </c>
      <c r="H446" s="668" t="s">
        <v>1502</v>
      </c>
      <c r="I446" s="668" t="s">
        <v>486</v>
      </c>
      <c r="J446" s="667" t="s">
        <v>26</v>
      </c>
      <c r="K446" s="669">
        <v>44308.0</v>
      </c>
      <c r="L446" s="666">
        <v>45834.0</v>
      </c>
      <c r="M446" s="667" t="s">
        <v>75</v>
      </c>
      <c r="N446" s="670"/>
      <c r="O446" s="667"/>
      <c r="P446" s="671">
        <v>150096.0</v>
      </c>
      <c r="Q446" s="740">
        <v>150096.0</v>
      </c>
      <c r="R446" s="670">
        <v>0.0</v>
      </c>
      <c r="S446" s="670">
        <v>0.0</v>
      </c>
      <c r="T446" s="672">
        <f t="shared" si="4"/>
        <v>150096</v>
      </c>
      <c r="U446" s="667" t="s">
        <v>112</v>
      </c>
      <c r="V446" s="669"/>
      <c r="W446" s="669"/>
      <c r="X446" s="667">
        <v>1.0</v>
      </c>
      <c r="Y446" s="667" t="s">
        <v>98</v>
      </c>
      <c r="Z446" s="667" t="s">
        <v>85</v>
      </c>
    </row>
    <row r="447" ht="22.5" customHeight="1">
      <c r="A447" s="665" t="s">
        <v>8328</v>
      </c>
      <c r="B447" s="666">
        <v>45853.0</v>
      </c>
      <c r="C447" s="667">
        <v>10423.0</v>
      </c>
      <c r="D447" s="667"/>
      <c r="E447" s="675" t="s">
        <v>7555</v>
      </c>
      <c r="F447" s="665" t="s">
        <v>3388</v>
      </c>
      <c r="G447" s="668" t="s">
        <v>3389</v>
      </c>
      <c r="H447" s="668" t="s">
        <v>323</v>
      </c>
      <c r="I447" s="668" t="s">
        <v>177</v>
      </c>
      <c r="J447" s="667" t="s">
        <v>26</v>
      </c>
      <c r="K447" s="669">
        <v>45216.0</v>
      </c>
      <c r="L447" s="666">
        <v>45834.0</v>
      </c>
      <c r="M447" s="667" t="s">
        <v>75</v>
      </c>
      <c r="N447" s="670">
        <v>0.0</v>
      </c>
      <c r="O447" s="667" t="s">
        <v>75</v>
      </c>
      <c r="P447" s="671">
        <v>78000.0</v>
      </c>
      <c r="Q447" s="671">
        <v>78000.0</v>
      </c>
      <c r="R447" s="670">
        <v>0.0</v>
      </c>
      <c r="S447" s="670">
        <v>546.0</v>
      </c>
      <c r="T447" s="672">
        <f t="shared" si="4"/>
        <v>77454</v>
      </c>
      <c r="U447" s="667" t="s">
        <v>83</v>
      </c>
      <c r="V447" s="669">
        <v>45830.0</v>
      </c>
      <c r="W447" s="669">
        <v>45860.0</v>
      </c>
      <c r="X447" s="667">
        <v>1.0</v>
      </c>
      <c r="Y447" s="667" t="s">
        <v>98</v>
      </c>
      <c r="Z447" s="667" t="s">
        <v>85</v>
      </c>
    </row>
    <row r="448" ht="22.5" customHeight="1">
      <c r="A448" s="665" t="s">
        <v>8330</v>
      </c>
      <c r="B448" s="666">
        <v>45853.0</v>
      </c>
      <c r="C448" s="667">
        <v>8170.0</v>
      </c>
      <c r="D448" s="667"/>
      <c r="E448" s="675" t="s">
        <v>4446</v>
      </c>
      <c r="F448" s="665" t="s">
        <v>4447</v>
      </c>
      <c r="G448" s="668" t="s">
        <v>4448</v>
      </c>
      <c r="H448" s="668" t="s">
        <v>194</v>
      </c>
      <c r="I448" s="668" t="s">
        <v>177</v>
      </c>
      <c r="J448" s="667" t="s">
        <v>26</v>
      </c>
      <c r="K448" s="669">
        <v>44953.0</v>
      </c>
      <c r="L448" s="666">
        <v>45834.0</v>
      </c>
      <c r="M448" s="667" t="s">
        <v>75</v>
      </c>
      <c r="N448" s="670">
        <v>0.0</v>
      </c>
      <c r="O448" s="667" t="s">
        <v>75</v>
      </c>
      <c r="P448" s="671">
        <v>118083.0</v>
      </c>
      <c r="Q448" s="671">
        <v>0.0</v>
      </c>
      <c r="R448" s="670">
        <v>0.0</v>
      </c>
      <c r="S448" s="670">
        <v>0.0</v>
      </c>
      <c r="T448" s="672">
        <f t="shared" si="4"/>
        <v>0</v>
      </c>
      <c r="U448" s="667" t="s">
        <v>8361</v>
      </c>
      <c r="V448" s="669">
        <v>45834.0</v>
      </c>
      <c r="W448" s="669">
        <v>45867.0</v>
      </c>
      <c r="X448" s="667">
        <v>1.0</v>
      </c>
      <c r="Y448" s="667" t="s">
        <v>84</v>
      </c>
      <c r="Z448" s="667" t="s">
        <v>85</v>
      </c>
    </row>
    <row r="449" ht="22.5" customHeight="1">
      <c r="A449" s="665" t="s">
        <v>7720</v>
      </c>
      <c r="B449" s="666">
        <v>45853.0</v>
      </c>
      <c r="C449" s="667">
        <v>9972.0</v>
      </c>
      <c r="D449" s="667"/>
      <c r="E449" s="675" t="s">
        <v>7721</v>
      </c>
      <c r="F449" s="665" t="s">
        <v>7722</v>
      </c>
      <c r="G449" s="668" t="s">
        <v>7723</v>
      </c>
      <c r="H449" s="668" t="s">
        <v>194</v>
      </c>
      <c r="I449" s="668" t="s">
        <v>177</v>
      </c>
      <c r="J449" s="667" t="s">
        <v>26</v>
      </c>
      <c r="K449" s="669">
        <v>45169.0</v>
      </c>
      <c r="L449" s="666">
        <v>45834.0</v>
      </c>
      <c r="M449" s="667" t="s">
        <v>75</v>
      </c>
      <c r="N449" s="670">
        <v>0.0</v>
      </c>
      <c r="O449" s="667" t="s">
        <v>75</v>
      </c>
      <c r="P449" s="671">
        <v>118076.0</v>
      </c>
      <c r="Q449" s="671">
        <v>0.0</v>
      </c>
      <c r="R449" s="670">
        <v>0.0</v>
      </c>
      <c r="S449" s="670">
        <v>0.0</v>
      </c>
      <c r="T449" s="672">
        <f t="shared" si="4"/>
        <v>0</v>
      </c>
      <c r="U449" s="667" t="s">
        <v>8361</v>
      </c>
      <c r="V449" s="669">
        <v>45834.0</v>
      </c>
      <c r="W449" s="669">
        <v>46053.0</v>
      </c>
      <c r="X449" s="667">
        <v>1.0</v>
      </c>
      <c r="Y449" s="667" t="s">
        <v>84</v>
      </c>
      <c r="Z449" s="667" t="s">
        <v>85</v>
      </c>
    </row>
    <row r="450" ht="22.5" customHeight="1">
      <c r="A450" s="726" t="s">
        <v>7728</v>
      </c>
      <c r="B450" s="727">
        <v>45853.0</v>
      </c>
      <c r="C450" s="728">
        <v>12997.0</v>
      </c>
      <c r="D450" s="728"/>
      <c r="E450" s="729" t="s">
        <v>4724</v>
      </c>
      <c r="F450" s="726" t="s">
        <v>1813</v>
      </c>
      <c r="G450" s="730" t="s">
        <v>1814</v>
      </c>
      <c r="H450" s="730" t="s">
        <v>1295</v>
      </c>
      <c r="I450" s="730" t="s">
        <v>1296</v>
      </c>
      <c r="J450" s="728" t="s">
        <v>26</v>
      </c>
      <c r="K450" s="731">
        <v>45512.0</v>
      </c>
      <c r="L450" s="727">
        <v>45834.0</v>
      </c>
      <c r="M450" s="728" t="s">
        <v>75</v>
      </c>
      <c r="N450" s="732">
        <v>0.0</v>
      </c>
      <c r="O450" s="728" t="s">
        <v>75</v>
      </c>
      <c r="P450" s="746">
        <v>78012.0</v>
      </c>
      <c r="Q450" s="806">
        <v>78012.0</v>
      </c>
      <c r="R450" s="732">
        <v>0.0</v>
      </c>
      <c r="S450" s="732">
        <v>0.0</v>
      </c>
      <c r="T450" s="735">
        <f t="shared" si="4"/>
        <v>78012</v>
      </c>
      <c r="U450" s="728" t="s">
        <v>112</v>
      </c>
      <c r="V450" s="731">
        <v>45833.0</v>
      </c>
      <c r="W450" s="731">
        <v>45863.0</v>
      </c>
      <c r="X450" s="728">
        <v>1.0</v>
      </c>
      <c r="Y450" s="728" t="s">
        <v>98</v>
      </c>
      <c r="Z450" s="728" t="s">
        <v>85</v>
      </c>
    </row>
    <row r="451" ht="22.5" customHeight="1">
      <c r="A451" s="665" t="s">
        <v>7734</v>
      </c>
      <c r="B451" s="666">
        <v>45853.0</v>
      </c>
      <c r="C451" s="667">
        <v>9303.0</v>
      </c>
      <c r="D451" s="667"/>
      <c r="E451" s="675" t="s">
        <v>3764</v>
      </c>
      <c r="F451" s="665" t="s">
        <v>4871</v>
      </c>
      <c r="G451" s="668" t="s">
        <v>3376</v>
      </c>
      <c r="H451" s="668" t="s">
        <v>121</v>
      </c>
      <c r="I451" s="668" t="s">
        <v>123</v>
      </c>
      <c r="J451" s="667" t="s">
        <v>26</v>
      </c>
      <c r="K451" s="669">
        <v>45089.0</v>
      </c>
      <c r="L451" s="666">
        <v>45834.0</v>
      </c>
      <c r="M451" s="667" t="s">
        <v>75</v>
      </c>
      <c r="N451" s="670">
        <v>0.0</v>
      </c>
      <c r="O451" s="667" t="s">
        <v>75</v>
      </c>
      <c r="P451" s="671">
        <v>78000.0</v>
      </c>
      <c r="Q451" s="671">
        <v>78000.0</v>
      </c>
      <c r="R451" s="670">
        <v>0.0</v>
      </c>
      <c r="S451" s="670">
        <v>4440.0</v>
      </c>
      <c r="T451" s="672">
        <f t="shared" si="4"/>
        <v>73560</v>
      </c>
      <c r="U451" s="667" t="s">
        <v>83</v>
      </c>
      <c r="V451" s="669">
        <v>45829.0</v>
      </c>
      <c r="W451" s="669">
        <v>45859.0</v>
      </c>
      <c r="X451" s="667">
        <v>1.0</v>
      </c>
      <c r="Y451" s="667" t="s">
        <v>98</v>
      </c>
      <c r="Z451" s="667" t="s">
        <v>85</v>
      </c>
    </row>
    <row r="452" ht="22.5" customHeight="1">
      <c r="A452" s="665" t="s">
        <v>7747</v>
      </c>
      <c r="B452" s="666">
        <v>45853.0</v>
      </c>
      <c r="C452" s="667">
        <v>9428.0</v>
      </c>
      <c r="D452" s="667"/>
      <c r="E452" s="675" t="s">
        <v>7284</v>
      </c>
      <c r="F452" s="665" t="s">
        <v>505</v>
      </c>
      <c r="G452" s="668" t="s">
        <v>506</v>
      </c>
      <c r="H452" s="668" t="s">
        <v>404</v>
      </c>
      <c r="I452" s="668" t="s">
        <v>72</v>
      </c>
      <c r="J452" s="667" t="s">
        <v>26</v>
      </c>
      <c r="K452" s="669">
        <v>45104.0</v>
      </c>
      <c r="L452" s="666">
        <v>45834.0</v>
      </c>
      <c r="M452" s="667" t="s">
        <v>75</v>
      </c>
      <c r="N452" s="670">
        <v>0.0</v>
      </c>
      <c r="O452" s="667" t="s">
        <v>75</v>
      </c>
      <c r="P452" s="671">
        <v>78000.0</v>
      </c>
      <c r="Q452" s="671">
        <v>78000.0</v>
      </c>
      <c r="R452" s="670">
        <v>0.0</v>
      </c>
      <c r="S452" s="670">
        <v>4440.0</v>
      </c>
      <c r="T452" s="672">
        <f t="shared" si="4"/>
        <v>73560</v>
      </c>
      <c r="U452" s="667" t="s">
        <v>83</v>
      </c>
      <c r="V452" s="669">
        <v>45829.0</v>
      </c>
      <c r="W452" s="669">
        <v>45859.0</v>
      </c>
      <c r="X452" s="667">
        <v>1.0</v>
      </c>
      <c r="Y452" s="667" t="s">
        <v>98</v>
      </c>
      <c r="Z452" s="667" t="s">
        <v>85</v>
      </c>
    </row>
    <row r="453" ht="22.5" customHeight="1">
      <c r="A453" s="665" t="s">
        <v>7753</v>
      </c>
      <c r="B453" s="666">
        <v>45867.0</v>
      </c>
      <c r="C453" s="667">
        <v>15533.0</v>
      </c>
      <c r="D453" s="667"/>
      <c r="E453" s="675" t="s">
        <v>5825</v>
      </c>
      <c r="F453" s="665" t="s">
        <v>5826</v>
      </c>
      <c r="G453" s="668" t="s">
        <v>5827</v>
      </c>
      <c r="H453" s="668" t="s">
        <v>485</v>
      </c>
      <c r="I453" s="668" t="s">
        <v>486</v>
      </c>
      <c r="J453" s="667" t="s">
        <v>26</v>
      </c>
      <c r="K453" s="669">
        <v>45821.0</v>
      </c>
      <c r="L453" s="666">
        <v>45834.0</v>
      </c>
      <c r="M453" s="667" t="s">
        <v>75</v>
      </c>
      <c r="N453" s="670">
        <v>0.0</v>
      </c>
      <c r="O453" s="667" t="s">
        <v>75</v>
      </c>
      <c r="P453" s="671">
        <v>118000.0</v>
      </c>
      <c r="Q453" s="671">
        <v>118000.0</v>
      </c>
      <c r="R453" s="670">
        <v>0.0</v>
      </c>
      <c r="S453" s="670">
        <v>0.0</v>
      </c>
      <c r="T453" s="672">
        <f t="shared" si="4"/>
        <v>118000</v>
      </c>
      <c r="U453" s="667" t="s">
        <v>283</v>
      </c>
      <c r="V453" s="669">
        <v>45828.0</v>
      </c>
      <c r="W453" s="669">
        <v>45858.0</v>
      </c>
      <c r="X453" s="667">
        <v>1.0</v>
      </c>
      <c r="Y453" s="667" t="s">
        <v>84</v>
      </c>
      <c r="Z453" s="667" t="s">
        <v>85</v>
      </c>
    </row>
    <row r="454" ht="22.5" customHeight="1">
      <c r="A454" s="665" t="s">
        <v>8339</v>
      </c>
      <c r="B454" s="666">
        <v>45853.0</v>
      </c>
      <c r="C454" s="667">
        <v>8847.0</v>
      </c>
      <c r="D454" s="667"/>
      <c r="E454" s="675" t="s">
        <v>856</v>
      </c>
      <c r="F454" s="665" t="s">
        <v>857</v>
      </c>
      <c r="G454" s="668" t="s">
        <v>858</v>
      </c>
      <c r="H454" s="668" t="s">
        <v>217</v>
      </c>
      <c r="I454" s="668" t="s">
        <v>177</v>
      </c>
      <c r="J454" s="667" t="s">
        <v>26</v>
      </c>
      <c r="K454" s="669">
        <v>45043.0</v>
      </c>
      <c r="L454" s="666">
        <v>45835.0</v>
      </c>
      <c r="M454" s="667" t="s">
        <v>75</v>
      </c>
      <c r="N454" s="670">
        <v>118000.0</v>
      </c>
      <c r="O454" s="667" t="s">
        <v>75</v>
      </c>
      <c r="P454" s="671">
        <v>110081.0</v>
      </c>
      <c r="Q454" s="848">
        <v>110000.0</v>
      </c>
      <c r="R454" s="670">
        <v>0.0</v>
      </c>
      <c r="S454" s="670">
        <v>0.0</v>
      </c>
      <c r="T454" s="672">
        <f t="shared" si="4"/>
        <v>110000</v>
      </c>
      <c r="U454" s="667" t="s">
        <v>112</v>
      </c>
      <c r="V454" s="669">
        <v>45815.0</v>
      </c>
      <c r="W454" s="669">
        <v>45845.0</v>
      </c>
      <c r="X454" s="667">
        <v>1.0</v>
      </c>
      <c r="Y454" s="667" t="s">
        <v>84</v>
      </c>
      <c r="Z454" s="667" t="s">
        <v>85</v>
      </c>
    </row>
    <row r="455" ht="22.5" customHeight="1">
      <c r="A455" s="726" t="s">
        <v>8341</v>
      </c>
      <c r="B455" s="727">
        <v>45853.0</v>
      </c>
      <c r="C455" s="728">
        <v>8714.0</v>
      </c>
      <c r="D455" s="728"/>
      <c r="E455" s="729" t="s">
        <v>8343</v>
      </c>
      <c r="F455" s="726" t="s">
        <v>7389</v>
      </c>
      <c r="G455" s="730" t="s">
        <v>7391</v>
      </c>
      <c r="H455" s="730" t="s">
        <v>1863</v>
      </c>
      <c r="I455" s="730" t="s">
        <v>1044</v>
      </c>
      <c r="J455" s="728" t="s">
        <v>26</v>
      </c>
      <c r="K455" s="731">
        <v>45020.0</v>
      </c>
      <c r="L455" s="727">
        <v>45835.0</v>
      </c>
      <c r="M455" s="728" t="s">
        <v>75</v>
      </c>
      <c r="N455" s="732">
        <v>858000.0</v>
      </c>
      <c r="O455" s="728" t="s">
        <v>75</v>
      </c>
      <c r="P455" s="746">
        <v>210097.0</v>
      </c>
      <c r="Q455" s="849">
        <v>210000.0</v>
      </c>
      <c r="R455" s="732">
        <v>78000.0</v>
      </c>
      <c r="S455" s="732">
        <v>0.0</v>
      </c>
      <c r="T455" s="735">
        <f t="shared" si="4"/>
        <v>210000</v>
      </c>
      <c r="U455" s="728" t="s">
        <v>112</v>
      </c>
      <c r="V455" s="731">
        <v>45835.0</v>
      </c>
      <c r="W455" s="731">
        <v>46201.0</v>
      </c>
      <c r="X455" s="728">
        <v>12.0</v>
      </c>
      <c r="Y455" s="728" t="s">
        <v>98</v>
      </c>
      <c r="Z455" s="728" t="s">
        <v>85</v>
      </c>
    </row>
    <row r="456" ht="22.5" customHeight="1">
      <c r="A456" s="665" t="s">
        <v>8345</v>
      </c>
      <c r="B456" s="666">
        <v>45853.0</v>
      </c>
      <c r="C456" s="667">
        <v>3239.0</v>
      </c>
      <c r="D456" s="667"/>
      <c r="E456" s="675" t="s">
        <v>2003</v>
      </c>
      <c r="F456" s="665" t="s">
        <v>2005</v>
      </c>
      <c r="G456" s="668" t="s">
        <v>2006</v>
      </c>
      <c r="H456" s="668" t="s">
        <v>243</v>
      </c>
      <c r="I456" s="668" t="s">
        <v>123</v>
      </c>
      <c r="J456" s="667" t="s">
        <v>26</v>
      </c>
      <c r="K456" s="676">
        <v>44516.0</v>
      </c>
      <c r="L456" s="666">
        <v>45835.0</v>
      </c>
      <c r="M456" s="667" t="s">
        <v>75</v>
      </c>
      <c r="N456" s="670">
        <v>0.0</v>
      </c>
      <c r="O456" s="667" t="s">
        <v>75</v>
      </c>
      <c r="P456" s="671">
        <v>78000.0</v>
      </c>
      <c r="Q456" s="671">
        <v>78000.0</v>
      </c>
      <c r="R456" s="670">
        <v>0.0</v>
      </c>
      <c r="S456" s="670">
        <v>4400.0</v>
      </c>
      <c r="T456" s="672">
        <f t="shared" si="4"/>
        <v>73600</v>
      </c>
      <c r="U456" s="667" t="s">
        <v>83</v>
      </c>
      <c r="V456" s="669">
        <v>45821.0</v>
      </c>
      <c r="W456" s="669">
        <v>45851.0</v>
      </c>
      <c r="X456" s="667">
        <v>1.0</v>
      </c>
      <c r="Y456" s="667" t="s">
        <v>98</v>
      </c>
      <c r="Z456" s="667" t="s">
        <v>85</v>
      </c>
    </row>
    <row r="457" ht="22.5" customHeight="1">
      <c r="A457" s="665" t="s">
        <v>8347</v>
      </c>
      <c r="B457" s="666">
        <v>45853.0</v>
      </c>
      <c r="C457" s="667">
        <v>11183.0</v>
      </c>
      <c r="D457" s="667"/>
      <c r="E457" s="675" t="s">
        <v>4545</v>
      </c>
      <c r="F457" s="665" t="s">
        <v>4512</v>
      </c>
      <c r="G457" s="668" t="s">
        <v>4515</v>
      </c>
      <c r="H457" s="668" t="s">
        <v>243</v>
      </c>
      <c r="I457" s="668" t="s">
        <v>123</v>
      </c>
      <c r="J457" s="667" t="s">
        <v>26</v>
      </c>
      <c r="K457" s="669">
        <v>45319.0</v>
      </c>
      <c r="L457" s="666">
        <v>45835.0</v>
      </c>
      <c r="M457" s="667" t="s">
        <v>75</v>
      </c>
      <c r="N457" s="670">
        <v>118000.0</v>
      </c>
      <c r="O457" s="667" t="s">
        <v>75</v>
      </c>
      <c r="P457" s="671">
        <v>120000.0</v>
      </c>
      <c r="Q457" s="671">
        <v>120000.0</v>
      </c>
      <c r="R457" s="670">
        <v>0.0</v>
      </c>
      <c r="S457" s="670">
        <v>4400.0</v>
      </c>
      <c r="T457" s="672">
        <f t="shared" si="4"/>
        <v>115600</v>
      </c>
      <c r="U457" s="667" t="s">
        <v>83</v>
      </c>
      <c r="V457" s="669">
        <v>45836.0</v>
      </c>
      <c r="W457" s="669">
        <v>45866.0</v>
      </c>
      <c r="X457" s="667">
        <v>1.0</v>
      </c>
      <c r="Y457" s="667" t="s">
        <v>84</v>
      </c>
      <c r="Z457" s="667" t="s">
        <v>85</v>
      </c>
    </row>
    <row r="458" ht="22.5" customHeight="1">
      <c r="A458" s="665" t="s">
        <v>8352</v>
      </c>
      <c r="B458" s="666">
        <v>45853.0</v>
      </c>
      <c r="C458" s="667">
        <v>11881.0</v>
      </c>
      <c r="D458" s="667"/>
      <c r="E458" s="675" t="s">
        <v>967</v>
      </c>
      <c r="F458" s="665" t="s">
        <v>968</v>
      </c>
      <c r="G458" s="668" t="s">
        <v>970</v>
      </c>
      <c r="H458" s="668" t="s">
        <v>132</v>
      </c>
      <c r="I458" s="668" t="s">
        <v>134</v>
      </c>
      <c r="J458" s="667" t="s">
        <v>26</v>
      </c>
      <c r="K458" s="669">
        <v>45399.0</v>
      </c>
      <c r="L458" s="666">
        <v>45835.0</v>
      </c>
      <c r="M458" s="667" t="s">
        <v>75</v>
      </c>
      <c r="N458" s="670">
        <v>0.0</v>
      </c>
      <c r="O458" s="667" t="s">
        <v>75</v>
      </c>
      <c r="P458" s="671">
        <v>118000.0</v>
      </c>
      <c r="Q458" s="671">
        <v>118000.0</v>
      </c>
      <c r="R458" s="670">
        <v>0.0</v>
      </c>
      <c r="S458" s="670">
        <v>4400.0</v>
      </c>
      <c r="T458" s="672">
        <f t="shared" si="4"/>
        <v>113600</v>
      </c>
      <c r="U458" s="667" t="s">
        <v>83</v>
      </c>
      <c r="V458" s="669">
        <v>45835.0</v>
      </c>
      <c r="W458" s="669">
        <v>45876.0</v>
      </c>
      <c r="X458" s="667">
        <v>1.0</v>
      </c>
      <c r="Y458" s="667" t="s">
        <v>84</v>
      </c>
      <c r="Z458" s="667" t="s">
        <v>85</v>
      </c>
    </row>
    <row r="459" ht="22.5" customHeight="1">
      <c r="A459" s="665" t="s">
        <v>8356</v>
      </c>
      <c r="B459" s="666">
        <v>45853.0</v>
      </c>
      <c r="C459" s="667">
        <v>277.0</v>
      </c>
      <c r="D459" s="667"/>
      <c r="E459" s="675" t="s">
        <v>7303</v>
      </c>
      <c r="F459" s="665" t="s">
        <v>1148</v>
      </c>
      <c r="G459" s="668" t="s">
        <v>1149</v>
      </c>
      <c r="H459" s="668" t="s">
        <v>601</v>
      </c>
      <c r="I459" s="668" t="s">
        <v>177</v>
      </c>
      <c r="J459" s="667" t="s">
        <v>26</v>
      </c>
      <c r="K459" s="669">
        <v>44284.0</v>
      </c>
      <c r="L459" s="666">
        <v>45835.0</v>
      </c>
      <c r="M459" s="667" t="s">
        <v>75</v>
      </c>
      <c r="N459" s="670">
        <v>118000.0</v>
      </c>
      <c r="O459" s="676">
        <v>45839.0</v>
      </c>
      <c r="P459" s="671">
        <v>120000.0</v>
      </c>
      <c r="Q459" s="671">
        <v>120000.0</v>
      </c>
      <c r="R459" s="670">
        <v>0.0</v>
      </c>
      <c r="S459" s="670">
        <v>840.0</v>
      </c>
      <c r="T459" s="672">
        <f t="shared" si="4"/>
        <v>119160</v>
      </c>
      <c r="U459" s="667" t="s">
        <v>83</v>
      </c>
      <c r="V459" s="669">
        <v>45825.0</v>
      </c>
      <c r="W459" s="669">
        <v>45855.0</v>
      </c>
      <c r="X459" s="667">
        <v>1.0</v>
      </c>
      <c r="Y459" s="667" t="s">
        <v>84</v>
      </c>
      <c r="Z459" s="667" t="s">
        <v>85</v>
      </c>
    </row>
    <row r="460" ht="22.5" customHeight="1">
      <c r="A460" s="665" t="s">
        <v>8359</v>
      </c>
      <c r="B460" s="666">
        <v>45854.0</v>
      </c>
      <c r="C460" s="667">
        <v>14689.0</v>
      </c>
      <c r="D460" s="667"/>
      <c r="E460" s="675" t="s">
        <v>1829</v>
      </c>
      <c r="F460" s="665" t="s">
        <v>1830</v>
      </c>
      <c r="G460" s="668" t="s">
        <v>1831</v>
      </c>
      <c r="H460" s="668" t="s">
        <v>1071</v>
      </c>
      <c r="I460" s="668" t="s">
        <v>814</v>
      </c>
      <c r="J460" s="667" t="s">
        <v>26</v>
      </c>
      <c r="K460" s="669">
        <v>45701.0</v>
      </c>
      <c r="L460" s="666">
        <v>45836.0</v>
      </c>
      <c r="M460" s="667" t="s">
        <v>75</v>
      </c>
      <c r="N460" s="670">
        <v>0.0</v>
      </c>
      <c r="O460" s="667" t="s">
        <v>75</v>
      </c>
      <c r="P460" s="671">
        <v>78071.0</v>
      </c>
      <c r="Q460" s="724">
        <v>78071.0</v>
      </c>
      <c r="R460" s="670">
        <v>0.0</v>
      </c>
      <c r="S460" s="670">
        <v>0.0</v>
      </c>
      <c r="T460" s="672">
        <f t="shared" si="4"/>
        <v>78071</v>
      </c>
      <c r="U460" s="667" t="s">
        <v>112</v>
      </c>
      <c r="V460" s="669">
        <v>45836.0</v>
      </c>
      <c r="W460" s="669">
        <v>45876.0</v>
      </c>
      <c r="X460" s="667">
        <v>1.0</v>
      </c>
      <c r="Y460" s="667" t="s">
        <v>98</v>
      </c>
      <c r="Z460" s="667" t="s">
        <v>85</v>
      </c>
    </row>
    <row r="461" ht="22.5" customHeight="1">
      <c r="A461" s="665" t="s">
        <v>8364</v>
      </c>
      <c r="B461" s="666">
        <v>45854.0</v>
      </c>
      <c r="C461" s="667">
        <v>7059.0</v>
      </c>
      <c r="D461" s="667"/>
      <c r="E461" s="675" t="s">
        <v>3783</v>
      </c>
      <c r="F461" s="665" t="s">
        <v>3674</v>
      </c>
      <c r="G461" s="668" t="s">
        <v>3675</v>
      </c>
      <c r="H461" s="668" t="s">
        <v>121</v>
      </c>
      <c r="I461" s="668" t="s">
        <v>123</v>
      </c>
      <c r="J461" s="667" t="s">
        <v>26</v>
      </c>
      <c r="K461" s="669">
        <v>44829.0</v>
      </c>
      <c r="L461" s="666">
        <v>45836.0</v>
      </c>
      <c r="M461" s="667" t="s">
        <v>75</v>
      </c>
      <c r="N461" s="670">
        <v>78000.0</v>
      </c>
      <c r="O461" s="667" t="s">
        <v>75</v>
      </c>
      <c r="P461" s="671">
        <v>100028.0</v>
      </c>
      <c r="Q461" s="724">
        <v>100000.0</v>
      </c>
      <c r="R461" s="670">
        <v>0.0</v>
      </c>
      <c r="S461" s="670">
        <v>0.0</v>
      </c>
      <c r="T461" s="672">
        <f t="shared" si="4"/>
        <v>100000</v>
      </c>
      <c r="U461" s="667" t="s">
        <v>112</v>
      </c>
      <c r="V461" s="669">
        <v>45836.0</v>
      </c>
      <c r="W461" s="669">
        <v>45866.0</v>
      </c>
      <c r="X461" s="667">
        <v>1.0</v>
      </c>
      <c r="Y461" s="667" t="s">
        <v>98</v>
      </c>
      <c r="Z461" s="667" t="s">
        <v>85</v>
      </c>
    </row>
    <row r="462" ht="22.5" customHeight="1">
      <c r="A462" s="665" t="s">
        <v>8367</v>
      </c>
      <c r="B462" s="666">
        <v>45854.0</v>
      </c>
      <c r="C462" s="667">
        <v>5581.0</v>
      </c>
      <c r="D462" s="667"/>
      <c r="E462" s="675" t="s">
        <v>4342</v>
      </c>
      <c r="F462" s="665" t="s">
        <v>4343</v>
      </c>
      <c r="G462" s="668" t="s">
        <v>4344</v>
      </c>
      <c r="H462" s="668" t="s">
        <v>234</v>
      </c>
      <c r="I462" s="668" t="s">
        <v>235</v>
      </c>
      <c r="J462" s="667" t="s">
        <v>26</v>
      </c>
      <c r="K462" s="669">
        <v>44679.0</v>
      </c>
      <c r="L462" s="666">
        <v>45836.0</v>
      </c>
      <c r="M462" s="667" t="s">
        <v>75</v>
      </c>
      <c r="N462" s="670">
        <v>78000.0</v>
      </c>
      <c r="O462" s="667" t="s">
        <v>75</v>
      </c>
      <c r="P462" s="671">
        <v>156000.0</v>
      </c>
      <c r="Q462" s="671">
        <v>156000.0</v>
      </c>
      <c r="R462" s="670">
        <v>0.0</v>
      </c>
      <c r="S462" s="670">
        <v>1092.0</v>
      </c>
      <c r="T462" s="672">
        <f t="shared" si="4"/>
        <v>154908</v>
      </c>
      <c r="U462" s="667" t="s">
        <v>83</v>
      </c>
      <c r="V462" s="669">
        <v>45836.0</v>
      </c>
      <c r="W462" s="669">
        <v>45866.0</v>
      </c>
      <c r="X462" s="667">
        <v>1.0</v>
      </c>
      <c r="Y462" s="667" t="s">
        <v>98</v>
      </c>
      <c r="Z462" s="667" t="s">
        <v>85</v>
      </c>
    </row>
    <row r="463" ht="22.5" customHeight="1">
      <c r="A463" s="665" t="s">
        <v>8369</v>
      </c>
      <c r="B463" s="666">
        <v>45854.0</v>
      </c>
      <c r="C463" s="667">
        <v>5581.0</v>
      </c>
      <c r="D463" s="667"/>
      <c r="E463" s="675" t="s">
        <v>4342</v>
      </c>
      <c r="F463" s="665" t="s">
        <v>4343</v>
      </c>
      <c r="G463" s="668" t="s">
        <v>4344</v>
      </c>
      <c r="H463" s="668" t="s">
        <v>234</v>
      </c>
      <c r="I463" s="668" t="s">
        <v>235</v>
      </c>
      <c r="J463" s="667" t="s">
        <v>26</v>
      </c>
      <c r="K463" s="669">
        <v>44679.0</v>
      </c>
      <c r="L463" s="666">
        <v>45836.0</v>
      </c>
      <c r="M463" s="667" t="s">
        <v>75</v>
      </c>
      <c r="N463" s="670">
        <v>78000.0</v>
      </c>
      <c r="O463" s="667" t="s">
        <v>75</v>
      </c>
      <c r="P463" s="671">
        <v>0.0</v>
      </c>
      <c r="Q463" s="671">
        <v>0.0</v>
      </c>
      <c r="R463" s="670">
        <v>0.0</v>
      </c>
      <c r="S463" s="670">
        <v>0.0</v>
      </c>
      <c r="T463" s="672">
        <f t="shared" si="4"/>
        <v>0</v>
      </c>
      <c r="U463" s="667" t="s">
        <v>283</v>
      </c>
      <c r="V463" s="669">
        <v>45836.0</v>
      </c>
      <c r="W463" s="669">
        <v>45896.0</v>
      </c>
      <c r="X463" s="667">
        <v>1.0</v>
      </c>
      <c r="Y463" s="667" t="s">
        <v>98</v>
      </c>
      <c r="Z463" s="667" t="s">
        <v>85</v>
      </c>
    </row>
    <row r="464" ht="22.5" customHeight="1">
      <c r="A464" s="665" t="s">
        <v>8375</v>
      </c>
      <c r="B464" s="666">
        <v>45854.0</v>
      </c>
      <c r="C464" s="667">
        <v>8344.0</v>
      </c>
      <c r="D464" s="667"/>
      <c r="E464" s="675" t="s">
        <v>1304</v>
      </c>
      <c r="F464" s="665" t="s">
        <v>1305</v>
      </c>
      <c r="G464" s="668" t="s">
        <v>1306</v>
      </c>
      <c r="H464" s="668" t="s">
        <v>121</v>
      </c>
      <c r="I464" s="668" t="s">
        <v>123</v>
      </c>
      <c r="J464" s="667" t="s">
        <v>26</v>
      </c>
      <c r="K464" s="669">
        <v>44973.0</v>
      </c>
      <c r="L464" s="666">
        <v>45836.0</v>
      </c>
      <c r="M464" s="667" t="s">
        <v>75</v>
      </c>
      <c r="N464" s="670">
        <v>0.0</v>
      </c>
      <c r="O464" s="667" t="s">
        <v>75</v>
      </c>
      <c r="P464" s="671">
        <v>78000.0</v>
      </c>
      <c r="Q464" s="671">
        <v>78000.0</v>
      </c>
      <c r="R464" s="670">
        <v>0.0</v>
      </c>
      <c r="S464" s="670">
        <v>546.0</v>
      </c>
      <c r="T464" s="672">
        <f t="shared" si="4"/>
        <v>77454</v>
      </c>
      <c r="U464" s="667" t="s">
        <v>83</v>
      </c>
      <c r="V464" s="669">
        <v>45836.0</v>
      </c>
      <c r="W464" s="669">
        <v>45866.0</v>
      </c>
      <c r="X464" s="667">
        <v>1.0</v>
      </c>
      <c r="Y464" s="667" t="s">
        <v>98</v>
      </c>
      <c r="Z464" s="667" t="s">
        <v>85</v>
      </c>
    </row>
    <row r="465" ht="22.5" customHeight="1">
      <c r="A465" s="689" t="s">
        <v>8379</v>
      </c>
      <c r="B465" s="666">
        <v>45854.0</v>
      </c>
      <c r="C465" s="667">
        <v>15738.0</v>
      </c>
      <c r="D465" s="667"/>
      <c r="E465" s="675" t="s">
        <v>8383</v>
      </c>
      <c r="F465" s="665" t="s">
        <v>8384</v>
      </c>
      <c r="G465" s="668" t="s">
        <v>8385</v>
      </c>
      <c r="H465" s="668" t="s">
        <v>70</v>
      </c>
      <c r="I465" s="668" t="s">
        <v>72</v>
      </c>
      <c r="J465" s="667" t="s">
        <v>26</v>
      </c>
      <c r="K465" s="676">
        <v>45836.0</v>
      </c>
      <c r="L465" s="666">
        <v>45836.0</v>
      </c>
      <c r="M465" s="667" t="s">
        <v>75</v>
      </c>
      <c r="N465" s="670">
        <v>0.0</v>
      </c>
      <c r="O465" s="676">
        <v>45837.0</v>
      </c>
      <c r="P465" s="671">
        <v>648060.0</v>
      </c>
      <c r="Q465" s="724">
        <v>648060.0</v>
      </c>
      <c r="R465" s="670">
        <v>60000.0</v>
      </c>
      <c r="S465" s="670">
        <v>0.0</v>
      </c>
      <c r="T465" s="672">
        <f t="shared" si="4"/>
        <v>648060</v>
      </c>
      <c r="U465" s="667" t="s">
        <v>112</v>
      </c>
      <c r="V465" s="669">
        <v>45837.0</v>
      </c>
      <c r="W465" s="669">
        <v>46030.0</v>
      </c>
      <c r="X465" s="667">
        <v>6.0</v>
      </c>
      <c r="Y465" s="667" t="s">
        <v>84</v>
      </c>
      <c r="Z465" s="667" t="s">
        <v>221</v>
      </c>
    </row>
    <row r="466" ht="22.5" customHeight="1">
      <c r="A466" s="665" t="s">
        <v>8388</v>
      </c>
      <c r="B466" s="666">
        <v>45854.0</v>
      </c>
      <c r="C466" s="667">
        <v>6656.0</v>
      </c>
      <c r="D466" s="667"/>
      <c r="E466" s="675" t="s">
        <v>5180</v>
      </c>
      <c r="F466" s="665" t="s">
        <v>3957</v>
      </c>
      <c r="G466" s="668" t="s">
        <v>3960</v>
      </c>
      <c r="H466" s="668" t="s">
        <v>2261</v>
      </c>
      <c r="I466" s="668" t="s">
        <v>1137</v>
      </c>
      <c r="J466" s="667" t="s">
        <v>26</v>
      </c>
      <c r="K466" s="669">
        <v>44790.0</v>
      </c>
      <c r="L466" s="666">
        <v>45836.0</v>
      </c>
      <c r="M466" s="667" t="s">
        <v>75</v>
      </c>
      <c r="N466" s="670">
        <v>0.0</v>
      </c>
      <c r="O466" s="667" t="s">
        <v>75</v>
      </c>
      <c r="P466" s="671">
        <v>118000.0</v>
      </c>
      <c r="Q466" s="671">
        <v>118000.0</v>
      </c>
      <c r="R466" s="670">
        <v>0.0</v>
      </c>
      <c r="S466" s="670">
        <v>826.0</v>
      </c>
      <c r="T466" s="672">
        <f t="shared" si="4"/>
        <v>117174</v>
      </c>
      <c r="U466" s="667" t="s">
        <v>83</v>
      </c>
      <c r="V466" s="669">
        <v>45834.0</v>
      </c>
      <c r="W466" s="669">
        <v>45864.0</v>
      </c>
      <c r="X466" s="667">
        <v>1.0</v>
      </c>
      <c r="Y466" s="667" t="s">
        <v>84</v>
      </c>
      <c r="Z466" s="667" t="s">
        <v>85</v>
      </c>
    </row>
    <row r="467" ht="22.5" customHeight="1">
      <c r="A467" s="665" t="s">
        <v>8391</v>
      </c>
      <c r="B467" s="666">
        <v>45854.0</v>
      </c>
      <c r="C467" s="667">
        <v>3453.0</v>
      </c>
      <c r="D467" s="667"/>
      <c r="E467" s="675" t="s">
        <v>4172</v>
      </c>
      <c r="F467" s="665" t="s">
        <v>4173</v>
      </c>
      <c r="G467" s="668" t="s">
        <v>4174</v>
      </c>
      <c r="H467" s="668" t="s">
        <v>3030</v>
      </c>
      <c r="I467" s="668" t="s">
        <v>177</v>
      </c>
      <c r="J467" s="667" t="s">
        <v>26</v>
      </c>
      <c r="K467" s="669">
        <v>44528.0</v>
      </c>
      <c r="L467" s="666">
        <v>45837.0</v>
      </c>
      <c r="M467" s="667" t="s">
        <v>75</v>
      </c>
      <c r="N467" s="670">
        <v>0.0</v>
      </c>
      <c r="O467" s="676">
        <v>45837.0</v>
      </c>
      <c r="P467" s="671">
        <v>78036.0</v>
      </c>
      <c r="Q467" s="848">
        <v>78036.0</v>
      </c>
      <c r="R467" s="670">
        <v>0.0</v>
      </c>
      <c r="S467" s="670">
        <v>0.0</v>
      </c>
      <c r="T467" s="672">
        <f t="shared" si="4"/>
        <v>78036</v>
      </c>
      <c r="U467" s="667" t="s">
        <v>112</v>
      </c>
      <c r="V467" s="669">
        <v>45834.0</v>
      </c>
      <c r="W467" s="669">
        <v>45864.0</v>
      </c>
      <c r="X467" s="667">
        <v>1.0</v>
      </c>
      <c r="Y467" s="667" t="s">
        <v>98</v>
      </c>
      <c r="Z467" s="667" t="s">
        <v>85</v>
      </c>
    </row>
    <row r="468" ht="22.5" customHeight="1">
      <c r="A468" s="726" t="s">
        <v>8393</v>
      </c>
      <c r="B468" s="727">
        <v>45854.0</v>
      </c>
      <c r="C468" s="728">
        <v>4792.0</v>
      </c>
      <c r="D468" s="728"/>
      <c r="E468" s="729" t="s">
        <v>2228</v>
      </c>
      <c r="F468" s="726" t="s">
        <v>2229</v>
      </c>
      <c r="G468" s="730" t="s">
        <v>2230</v>
      </c>
      <c r="H468" s="730" t="s">
        <v>2231</v>
      </c>
      <c r="I468" s="730" t="s">
        <v>2232</v>
      </c>
      <c r="J468" s="728" t="s">
        <v>26</v>
      </c>
      <c r="K468" s="731">
        <v>44617.0</v>
      </c>
      <c r="L468" s="727">
        <v>45837.0</v>
      </c>
      <c r="M468" s="728" t="s">
        <v>75</v>
      </c>
      <c r="N468" s="732">
        <v>0.0</v>
      </c>
      <c r="O468" s="728" t="s">
        <v>75</v>
      </c>
      <c r="P468" s="746">
        <v>78003.0</v>
      </c>
      <c r="Q468" s="849">
        <v>78003.0</v>
      </c>
      <c r="R468" s="732">
        <v>0.0</v>
      </c>
      <c r="S468" s="732">
        <v>0.0</v>
      </c>
      <c r="T468" s="735">
        <f t="shared" si="4"/>
        <v>78003</v>
      </c>
      <c r="U468" s="728" t="s">
        <v>112</v>
      </c>
      <c r="V468" s="731">
        <v>45837.0</v>
      </c>
      <c r="W468" s="731">
        <v>45867.0</v>
      </c>
      <c r="X468" s="728">
        <v>1.0</v>
      </c>
      <c r="Y468" s="728" t="s">
        <v>98</v>
      </c>
      <c r="Z468" s="728" t="s">
        <v>85</v>
      </c>
    </row>
    <row r="469" ht="22.5" customHeight="1">
      <c r="A469" s="689" t="s">
        <v>8395</v>
      </c>
      <c r="B469" s="666">
        <v>45854.0</v>
      </c>
      <c r="C469" s="667">
        <v>15593.0</v>
      </c>
      <c r="D469" s="667"/>
      <c r="E469" s="675" t="s">
        <v>8397</v>
      </c>
      <c r="F469" s="665" t="s">
        <v>8176</v>
      </c>
      <c r="G469" s="668" t="s">
        <v>8177</v>
      </c>
      <c r="H469" s="668" t="s">
        <v>99</v>
      </c>
      <c r="I469" s="668" t="s">
        <v>101</v>
      </c>
      <c r="J469" s="667" t="s">
        <v>26</v>
      </c>
      <c r="K469" s="669">
        <v>45823.0</v>
      </c>
      <c r="L469" s="666">
        <v>45837.0</v>
      </c>
      <c r="M469" s="667" t="s">
        <v>75</v>
      </c>
      <c r="N469" s="670">
        <v>118000.0</v>
      </c>
      <c r="O469" s="667" t="s">
        <v>75</v>
      </c>
      <c r="P469" s="671">
        <v>130000.0</v>
      </c>
      <c r="Q469" s="671">
        <v>130000.0</v>
      </c>
      <c r="R469" s="670">
        <v>0.0</v>
      </c>
      <c r="S469" s="670">
        <v>2600.0</v>
      </c>
      <c r="T469" s="672">
        <f t="shared" si="4"/>
        <v>127400</v>
      </c>
      <c r="U469" s="667" t="s">
        <v>83</v>
      </c>
      <c r="V469" s="669">
        <v>45837.0</v>
      </c>
      <c r="W469" s="669">
        <v>45867.0</v>
      </c>
      <c r="X469" s="667">
        <v>1.0</v>
      </c>
      <c r="Y469" s="667" t="s">
        <v>84</v>
      </c>
      <c r="Z469" s="667" t="s">
        <v>221</v>
      </c>
    </row>
    <row r="470" ht="22.5" customHeight="1">
      <c r="A470" s="665" t="s">
        <v>8399</v>
      </c>
      <c r="B470" s="666">
        <v>45854.0</v>
      </c>
      <c r="C470" s="667">
        <v>4072.0</v>
      </c>
      <c r="D470" s="667"/>
      <c r="E470" s="675" t="s">
        <v>8400</v>
      </c>
      <c r="F470" s="665" t="s">
        <v>718</v>
      </c>
      <c r="G470" s="668" t="s">
        <v>720</v>
      </c>
      <c r="H470" s="668" t="s">
        <v>601</v>
      </c>
      <c r="I470" s="668" t="s">
        <v>177</v>
      </c>
      <c r="J470" s="667" t="s">
        <v>26</v>
      </c>
      <c r="K470" s="669">
        <v>44566.0</v>
      </c>
      <c r="L470" s="666">
        <v>45838.0</v>
      </c>
      <c r="M470" s="667" t="s">
        <v>75</v>
      </c>
      <c r="N470" s="670">
        <v>78000.0</v>
      </c>
      <c r="O470" s="676">
        <v>45839.0</v>
      </c>
      <c r="P470" s="671">
        <v>118068.0</v>
      </c>
      <c r="Q470" s="671">
        <v>0.0</v>
      </c>
      <c r="R470" s="670">
        <v>0.0</v>
      </c>
      <c r="S470" s="670">
        <v>0.0</v>
      </c>
      <c r="T470" s="672">
        <f t="shared" si="4"/>
        <v>0</v>
      </c>
      <c r="U470" s="667" t="s">
        <v>8361</v>
      </c>
      <c r="V470" s="669">
        <v>45839.0</v>
      </c>
      <c r="W470" s="669">
        <v>45877.0</v>
      </c>
      <c r="X470" s="667">
        <v>1.0</v>
      </c>
      <c r="Y470" s="667" t="s">
        <v>98</v>
      </c>
      <c r="Z470" s="667" t="s">
        <v>85</v>
      </c>
    </row>
    <row r="471" ht="22.5" customHeight="1">
      <c r="A471" s="665" t="s">
        <v>8403</v>
      </c>
      <c r="B471" s="666">
        <v>45854.0</v>
      </c>
      <c r="C471" s="667">
        <v>4072.0</v>
      </c>
      <c r="D471" s="667"/>
      <c r="E471" s="675" t="s">
        <v>8400</v>
      </c>
      <c r="F471" s="665" t="s">
        <v>718</v>
      </c>
      <c r="G471" s="668" t="s">
        <v>4034</v>
      </c>
      <c r="H471" s="668" t="s">
        <v>601</v>
      </c>
      <c r="I471" s="668" t="s">
        <v>177</v>
      </c>
      <c r="J471" s="667" t="s">
        <v>26</v>
      </c>
      <c r="K471" s="669">
        <v>44566.0</v>
      </c>
      <c r="L471" s="666">
        <v>45838.0</v>
      </c>
      <c r="M471" s="667" t="s">
        <v>75</v>
      </c>
      <c r="N471" s="670">
        <v>0.0</v>
      </c>
      <c r="O471" s="676">
        <v>45839.0</v>
      </c>
      <c r="P471" s="671">
        <v>118016.0</v>
      </c>
      <c r="Q471" s="671">
        <v>0.0</v>
      </c>
      <c r="R471" s="670">
        <v>0.0</v>
      </c>
      <c r="S471" s="670">
        <v>0.0</v>
      </c>
      <c r="T471" s="672">
        <f t="shared" si="4"/>
        <v>0</v>
      </c>
      <c r="U471" s="667" t="s">
        <v>8361</v>
      </c>
      <c r="V471" s="669">
        <v>45839.0</v>
      </c>
      <c r="W471" s="669">
        <v>45870.0</v>
      </c>
      <c r="X471" s="667">
        <v>1.0</v>
      </c>
      <c r="Y471" s="667" t="s">
        <v>84</v>
      </c>
      <c r="Z471" s="667" t="s">
        <v>85</v>
      </c>
    </row>
    <row r="472" ht="22.5" customHeight="1">
      <c r="A472" s="665" t="s">
        <v>8406</v>
      </c>
      <c r="B472" s="666">
        <v>45854.0</v>
      </c>
      <c r="C472" s="667">
        <v>12279.0</v>
      </c>
      <c r="D472" s="667"/>
      <c r="E472" s="675" t="s">
        <v>8408</v>
      </c>
      <c r="F472" s="665" t="s">
        <v>8409</v>
      </c>
      <c r="G472" s="668" t="s">
        <v>8410</v>
      </c>
      <c r="H472" s="668" t="s">
        <v>812</v>
      </c>
      <c r="I472" s="668" t="s">
        <v>123</v>
      </c>
      <c r="J472" s="667" t="s">
        <v>26</v>
      </c>
      <c r="K472" s="669">
        <v>45442.0</v>
      </c>
      <c r="L472" s="666">
        <v>45838.0</v>
      </c>
      <c r="M472" s="667" t="s">
        <v>75</v>
      </c>
      <c r="N472" s="670">
        <v>0.0</v>
      </c>
      <c r="O472" s="667" t="s">
        <v>75</v>
      </c>
      <c r="P472" s="671">
        <v>648000.0</v>
      </c>
      <c r="Q472" s="671">
        <v>648000.0</v>
      </c>
      <c r="R472" s="670">
        <v>60000.0</v>
      </c>
      <c r="S472" s="670">
        <v>4536.0</v>
      </c>
      <c r="T472" s="672">
        <f t="shared" si="4"/>
        <v>643464</v>
      </c>
      <c r="U472" s="667" t="s">
        <v>83</v>
      </c>
      <c r="V472" s="669">
        <v>45838.0</v>
      </c>
      <c r="W472" s="669">
        <v>46026.0</v>
      </c>
      <c r="X472" s="667">
        <v>6.0</v>
      </c>
      <c r="Y472" s="667" t="s">
        <v>84</v>
      </c>
      <c r="Z472" s="667" t="s">
        <v>85</v>
      </c>
    </row>
    <row r="473" ht="22.5" customHeight="1">
      <c r="A473" s="665" t="s">
        <v>8450</v>
      </c>
      <c r="B473" s="666">
        <v>45854.0</v>
      </c>
      <c r="C473" s="667">
        <v>6899.0</v>
      </c>
      <c r="D473" s="667"/>
      <c r="E473" s="675" t="s">
        <v>2532</v>
      </c>
      <c r="F473" s="665" t="s">
        <v>2002</v>
      </c>
      <c r="G473" s="668" t="s">
        <v>2004</v>
      </c>
      <c r="H473" s="668" t="s">
        <v>315</v>
      </c>
      <c r="I473" s="668" t="s">
        <v>177</v>
      </c>
      <c r="J473" s="667" t="s">
        <v>26</v>
      </c>
      <c r="K473" s="669">
        <v>44812.0</v>
      </c>
      <c r="L473" s="666">
        <v>45838.0</v>
      </c>
      <c r="M473" s="667" t="s">
        <v>75</v>
      </c>
      <c r="N473" s="670">
        <v>0.0</v>
      </c>
      <c r="O473" s="667" t="s">
        <v>75</v>
      </c>
      <c r="P473" s="671">
        <v>78000.0</v>
      </c>
      <c r="Q473" s="671">
        <v>78000.0</v>
      </c>
      <c r="R473" s="670">
        <v>0.0</v>
      </c>
      <c r="S473" s="670">
        <v>546.0</v>
      </c>
      <c r="T473" s="672">
        <f t="shared" si="4"/>
        <v>77454</v>
      </c>
      <c r="U473" s="667" t="s">
        <v>83</v>
      </c>
      <c r="V473" s="669">
        <v>45820.0</v>
      </c>
      <c r="W473" s="669">
        <v>45850.0</v>
      </c>
      <c r="X473" s="667">
        <v>1.0</v>
      </c>
      <c r="Y473" s="667" t="s">
        <v>98</v>
      </c>
      <c r="Z473" s="667" t="s">
        <v>85</v>
      </c>
    </row>
    <row r="474" ht="22.5" customHeight="1">
      <c r="A474" s="665" t="s">
        <v>8419</v>
      </c>
      <c r="B474" s="666">
        <v>45854.0</v>
      </c>
      <c r="C474" s="667">
        <v>887.0</v>
      </c>
      <c r="D474" s="667"/>
      <c r="E474" s="675" t="s">
        <v>7248</v>
      </c>
      <c r="F474" s="665" t="s">
        <v>2314</v>
      </c>
      <c r="G474" s="668" t="s">
        <v>11016</v>
      </c>
      <c r="H474" s="668" t="s">
        <v>1486</v>
      </c>
      <c r="I474" s="668" t="s">
        <v>101</v>
      </c>
      <c r="J474" s="667" t="s">
        <v>26</v>
      </c>
      <c r="K474" s="669">
        <v>44337.0</v>
      </c>
      <c r="L474" s="666">
        <v>45838.0</v>
      </c>
      <c r="M474" s="667" t="s">
        <v>75</v>
      </c>
      <c r="N474" s="670"/>
      <c r="O474" s="667"/>
      <c r="P474" s="671">
        <v>18034.0</v>
      </c>
      <c r="Q474" s="850">
        <v>18000.0</v>
      </c>
      <c r="R474" s="670">
        <v>0.0</v>
      </c>
      <c r="S474" s="670">
        <v>0.0</v>
      </c>
      <c r="T474" s="672">
        <f t="shared" si="4"/>
        <v>18000</v>
      </c>
      <c r="U474" s="667" t="s">
        <v>112</v>
      </c>
      <c r="V474" s="669"/>
      <c r="W474" s="669"/>
      <c r="X474" s="667">
        <v>1.0</v>
      </c>
      <c r="Y474" s="667" t="s">
        <v>84</v>
      </c>
      <c r="Z474" s="667" t="s">
        <v>85</v>
      </c>
    </row>
    <row r="475" ht="22.5" customHeight="1">
      <c r="A475" s="665" t="s">
        <v>8462</v>
      </c>
      <c r="B475" s="666">
        <v>45854.0</v>
      </c>
      <c r="C475" s="667">
        <v>10487.0</v>
      </c>
      <c r="D475" s="667"/>
      <c r="E475" s="675" t="s">
        <v>1526</v>
      </c>
      <c r="F475" s="665" t="s">
        <v>1527</v>
      </c>
      <c r="G475" s="668" t="s">
        <v>1528</v>
      </c>
      <c r="H475" s="668" t="s">
        <v>99</v>
      </c>
      <c r="I475" s="668" t="s">
        <v>101</v>
      </c>
      <c r="J475" s="667" t="s">
        <v>26</v>
      </c>
      <c r="K475" s="669">
        <v>45225.0</v>
      </c>
      <c r="L475" s="666">
        <v>45838.0</v>
      </c>
      <c r="M475" s="667" t="s">
        <v>75</v>
      </c>
      <c r="N475" s="670">
        <v>0.0</v>
      </c>
      <c r="O475" s="667" t="s">
        <v>75</v>
      </c>
      <c r="P475" s="671">
        <v>118000.0</v>
      </c>
      <c r="Q475" s="671">
        <v>118000.0</v>
      </c>
      <c r="R475" s="670">
        <v>0.0</v>
      </c>
      <c r="S475" s="670">
        <v>4440.0</v>
      </c>
      <c r="T475" s="672">
        <f t="shared" si="4"/>
        <v>113560</v>
      </c>
      <c r="U475" s="667" t="s">
        <v>83</v>
      </c>
      <c r="V475" s="669">
        <v>45834.0</v>
      </c>
      <c r="W475" s="669">
        <v>45864.0</v>
      </c>
      <c r="X475" s="667">
        <v>1.0</v>
      </c>
      <c r="Y475" s="667" t="s">
        <v>84</v>
      </c>
      <c r="Z475" s="667" t="s">
        <v>85</v>
      </c>
    </row>
    <row r="476" ht="22.5" customHeight="1">
      <c r="A476" s="665" t="s">
        <v>8358</v>
      </c>
      <c r="B476" s="666">
        <v>45854.0</v>
      </c>
      <c r="C476" s="667">
        <v>15123.0</v>
      </c>
      <c r="D476" s="667"/>
      <c r="E476" s="675" t="s">
        <v>4093</v>
      </c>
      <c r="F476" s="665" t="s">
        <v>4094</v>
      </c>
      <c r="G476" s="668" t="s">
        <v>4095</v>
      </c>
      <c r="H476" s="668" t="s">
        <v>199</v>
      </c>
      <c r="I476" s="668" t="s">
        <v>200</v>
      </c>
      <c r="J476" s="667" t="s">
        <v>26</v>
      </c>
      <c r="K476" s="669">
        <v>45755.0</v>
      </c>
      <c r="L476" s="666">
        <v>45838.0</v>
      </c>
      <c r="M476" s="667" t="s">
        <v>75</v>
      </c>
      <c r="N476" s="670">
        <v>0.0</v>
      </c>
      <c r="O476" s="667" t="s">
        <v>75</v>
      </c>
      <c r="P476" s="671">
        <v>118087.0</v>
      </c>
      <c r="Q476" s="850">
        <v>118087.0</v>
      </c>
      <c r="R476" s="670">
        <v>0.0</v>
      </c>
      <c r="S476" s="670">
        <v>0.0</v>
      </c>
      <c r="T476" s="672">
        <f t="shared" si="4"/>
        <v>118087</v>
      </c>
      <c r="U476" s="667" t="s">
        <v>112</v>
      </c>
      <c r="V476" s="669">
        <v>45829.0</v>
      </c>
      <c r="W476" s="669">
        <v>45859.0</v>
      </c>
      <c r="X476" s="667">
        <v>1.0</v>
      </c>
      <c r="Y476" s="667" t="s">
        <v>84</v>
      </c>
      <c r="Z476" s="667" t="s">
        <v>85</v>
      </c>
    </row>
    <row r="477" ht="22.5" customHeight="1">
      <c r="A477" s="665" t="s">
        <v>8422</v>
      </c>
      <c r="B477" s="666">
        <v>45855.0</v>
      </c>
      <c r="C477" s="667">
        <v>6683.0</v>
      </c>
      <c r="D477" s="667"/>
      <c r="E477" s="675" t="s">
        <v>4361</v>
      </c>
      <c r="F477" s="665" t="s">
        <v>4351</v>
      </c>
      <c r="G477" s="668" t="s">
        <v>4352</v>
      </c>
      <c r="H477" s="668" t="s">
        <v>234</v>
      </c>
      <c r="I477" s="668" t="s">
        <v>235</v>
      </c>
      <c r="J477" s="667" t="s">
        <v>26</v>
      </c>
      <c r="K477" s="669">
        <v>44792.0</v>
      </c>
      <c r="L477" s="666">
        <v>45838.0</v>
      </c>
      <c r="M477" s="667" t="s">
        <v>75</v>
      </c>
      <c r="N477" s="670">
        <v>0.0</v>
      </c>
      <c r="O477" s="667" t="s">
        <v>75</v>
      </c>
      <c r="P477" s="671">
        <v>78000.0</v>
      </c>
      <c r="Q477" s="850">
        <v>78000.0</v>
      </c>
      <c r="R477" s="670">
        <v>0.0</v>
      </c>
      <c r="S477" s="670">
        <v>0.0</v>
      </c>
      <c r="T477" s="672">
        <f t="shared" si="4"/>
        <v>78000</v>
      </c>
      <c r="U477" s="667" t="s">
        <v>112</v>
      </c>
      <c r="V477" s="669">
        <v>45834.0</v>
      </c>
      <c r="W477" s="669">
        <v>45864.0</v>
      </c>
      <c r="X477" s="667">
        <v>1.0</v>
      </c>
      <c r="Y477" s="667" t="s">
        <v>98</v>
      </c>
      <c r="Z477" s="667" t="s">
        <v>85</v>
      </c>
    </row>
    <row r="478" ht="22.5" customHeight="1">
      <c r="A478" s="665" t="s">
        <v>8471</v>
      </c>
      <c r="B478" s="666">
        <v>45855.0</v>
      </c>
      <c r="C478" s="667">
        <v>7106.0</v>
      </c>
      <c r="D478" s="667"/>
      <c r="E478" s="675" t="s">
        <v>8473</v>
      </c>
      <c r="F478" s="665" t="s">
        <v>8474</v>
      </c>
      <c r="G478" s="668" t="s">
        <v>8475</v>
      </c>
      <c r="H478" s="668" t="s">
        <v>713</v>
      </c>
      <c r="I478" s="668" t="s">
        <v>177</v>
      </c>
      <c r="J478" s="667" t="s">
        <v>26</v>
      </c>
      <c r="K478" s="669">
        <v>44834.0</v>
      </c>
      <c r="L478" s="666">
        <v>45838.0</v>
      </c>
      <c r="M478" s="667" t="s">
        <v>75</v>
      </c>
      <c r="N478" s="670">
        <v>118000.0</v>
      </c>
      <c r="O478" s="667" t="s">
        <v>75</v>
      </c>
      <c r="P478" s="671">
        <v>236000.0</v>
      </c>
      <c r="Q478" s="671">
        <v>0.0</v>
      </c>
      <c r="R478" s="670">
        <v>0.0</v>
      </c>
      <c r="S478" s="670">
        <v>0.0</v>
      </c>
      <c r="T478" s="672">
        <f t="shared" si="4"/>
        <v>0</v>
      </c>
      <c r="U478" s="667" t="s">
        <v>8361</v>
      </c>
      <c r="V478" s="669">
        <v>45838.0</v>
      </c>
      <c r="W478" s="669">
        <v>46108.0</v>
      </c>
      <c r="X478" s="667">
        <v>1.0</v>
      </c>
      <c r="Y478" s="667" t="s">
        <v>84</v>
      </c>
      <c r="Z478" s="667" t="s">
        <v>85</v>
      </c>
    </row>
    <row r="479" ht="22.5" customHeight="1">
      <c r="A479" s="665" t="s">
        <v>8477</v>
      </c>
      <c r="B479" s="666">
        <v>45855.0</v>
      </c>
      <c r="C479" s="667">
        <v>7106.0</v>
      </c>
      <c r="D479" s="667"/>
      <c r="E479" s="675" t="s">
        <v>8473</v>
      </c>
      <c r="F479" s="665" t="s">
        <v>8474</v>
      </c>
      <c r="G479" s="668" t="s">
        <v>8475</v>
      </c>
      <c r="H479" s="668" t="s">
        <v>713</v>
      </c>
      <c r="I479" s="668" t="s">
        <v>177</v>
      </c>
      <c r="J479" s="667" t="s">
        <v>26</v>
      </c>
      <c r="K479" s="669">
        <v>44834.0</v>
      </c>
      <c r="L479" s="666">
        <v>45838.0</v>
      </c>
      <c r="M479" s="667" t="s">
        <v>75</v>
      </c>
      <c r="N479" s="670">
        <v>118000.0</v>
      </c>
      <c r="O479" s="667" t="s">
        <v>75</v>
      </c>
      <c r="P479" s="671">
        <v>0.0</v>
      </c>
      <c r="Q479" s="671">
        <v>0.0</v>
      </c>
      <c r="R479" s="670">
        <v>0.0</v>
      </c>
      <c r="S479" s="670">
        <v>0.0</v>
      </c>
      <c r="T479" s="672">
        <f t="shared" si="4"/>
        <v>0</v>
      </c>
      <c r="U479" s="667" t="s">
        <v>8361</v>
      </c>
      <c r="V479" s="669">
        <v>45838.0</v>
      </c>
      <c r="W479" s="669">
        <v>46138.0</v>
      </c>
      <c r="X479" s="667">
        <v>1.0</v>
      </c>
      <c r="Y479" s="667" t="s">
        <v>84</v>
      </c>
      <c r="Z479" s="667" t="s">
        <v>85</v>
      </c>
    </row>
    <row r="480" ht="22.5" customHeight="1">
      <c r="A480" s="665" t="s">
        <v>8483</v>
      </c>
      <c r="B480" s="666">
        <v>45855.0</v>
      </c>
      <c r="C480" s="667">
        <v>3536.0</v>
      </c>
      <c r="D480" s="667"/>
      <c r="E480" s="675" t="s">
        <v>3883</v>
      </c>
      <c r="F480" s="665" t="s">
        <v>3884</v>
      </c>
      <c r="G480" s="668" t="s">
        <v>3885</v>
      </c>
      <c r="H480" s="668" t="s">
        <v>234</v>
      </c>
      <c r="I480" s="668" t="s">
        <v>235</v>
      </c>
      <c r="J480" s="667" t="s">
        <v>26</v>
      </c>
      <c r="K480" s="669">
        <v>44530.0</v>
      </c>
      <c r="L480" s="666">
        <v>45838.0</v>
      </c>
      <c r="M480" s="667" t="s">
        <v>75</v>
      </c>
      <c r="N480" s="670">
        <v>0.0</v>
      </c>
      <c r="O480" s="667" t="s">
        <v>75</v>
      </c>
      <c r="P480" s="671">
        <v>78000.0</v>
      </c>
      <c r="Q480" s="671">
        <v>78000.0</v>
      </c>
      <c r="R480" s="670">
        <v>0.0</v>
      </c>
      <c r="S480" s="670">
        <v>4400.0</v>
      </c>
      <c r="T480" s="672">
        <f t="shared" si="4"/>
        <v>73600</v>
      </c>
      <c r="U480" s="667" t="s">
        <v>83</v>
      </c>
      <c r="V480" s="669">
        <v>45838.0</v>
      </c>
      <c r="W480" s="669">
        <v>45868.0</v>
      </c>
      <c r="X480" s="667">
        <v>1.0</v>
      </c>
      <c r="Y480" s="667" t="s">
        <v>98</v>
      </c>
      <c r="Z480" s="667" t="s">
        <v>85</v>
      </c>
    </row>
    <row r="481" ht="22.5" customHeight="1">
      <c r="A481" s="665" t="s">
        <v>8405</v>
      </c>
      <c r="B481" s="666">
        <v>45855.0</v>
      </c>
      <c r="C481" s="667">
        <v>4832.0</v>
      </c>
      <c r="D481" s="667"/>
      <c r="E481" s="675" t="s">
        <v>4408</v>
      </c>
      <c r="F481" s="665" t="s">
        <v>5335</v>
      </c>
      <c r="G481" s="668" t="s">
        <v>4246</v>
      </c>
      <c r="H481" s="668" t="s">
        <v>194</v>
      </c>
      <c r="I481" s="668" t="s">
        <v>177</v>
      </c>
      <c r="J481" s="667" t="s">
        <v>26</v>
      </c>
      <c r="K481" s="669">
        <v>44620.0</v>
      </c>
      <c r="L481" s="666">
        <v>45838.0</v>
      </c>
      <c r="M481" s="667" t="s">
        <v>75</v>
      </c>
      <c r="N481" s="670">
        <v>118000.0</v>
      </c>
      <c r="O481" s="667" t="s">
        <v>75</v>
      </c>
      <c r="P481" s="671">
        <v>120016.0</v>
      </c>
      <c r="Q481" s="850">
        <v>120016.0</v>
      </c>
      <c r="R481" s="670">
        <v>0.0</v>
      </c>
      <c r="S481" s="670">
        <v>0.0</v>
      </c>
      <c r="T481" s="672">
        <f t="shared" si="4"/>
        <v>120016</v>
      </c>
      <c r="U481" s="667" t="s">
        <v>112</v>
      </c>
      <c r="V481" s="669">
        <v>45838.0</v>
      </c>
      <c r="W481" s="669">
        <v>45868.0</v>
      </c>
      <c r="X481" s="667">
        <v>1.0</v>
      </c>
      <c r="Y481" s="667" t="s">
        <v>84</v>
      </c>
      <c r="Z481" s="667" t="s">
        <v>85</v>
      </c>
    </row>
    <row r="482" ht="22.5" customHeight="1">
      <c r="A482" s="665" t="s">
        <v>8420</v>
      </c>
      <c r="B482" s="666">
        <v>45855.0</v>
      </c>
      <c r="C482" s="667">
        <v>2719.0</v>
      </c>
      <c r="D482" s="667"/>
      <c r="E482" s="675" t="s">
        <v>4911</v>
      </c>
      <c r="F482" s="665" t="s">
        <v>1931</v>
      </c>
      <c r="G482" s="668" t="s">
        <v>3628</v>
      </c>
      <c r="H482" s="668" t="s">
        <v>179</v>
      </c>
      <c r="I482" s="668" t="s">
        <v>177</v>
      </c>
      <c r="J482" s="667" t="s">
        <v>26</v>
      </c>
      <c r="K482" s="669">
        <v>44469.0</v>
      </c>
      <c r="L482" s="666">
        <v>45838.0</v>
      </c>
      <c r="M482" s="667" t="s">
        <v>75</v>
      </c>
      <c r="N482" s="670">
        <v>118000.0</v>
      </c>
      <c r="O482" s="667" t="s">
        <v>75</v>
      </c>
      <c r="P482" s="671">
        <v>354000.0</v>
      </c>
      <c r="Q482" s="671">
        <v>354000.0</v>
      </c>
      <c r="R482" s="670">
        <v>0.0</v>
      </c>
      <c r="S482" s="670">
        <v>7080.0</v>
      </c>
      <c r="T482" s="672">
        <f t="shared" si="4"/>
        <v>346920</v>
      </c>
      <c r="U482" s="667" t="s">
        <v>83</v>
      </c>
      <c r="V482" s="669">
        <v>45838.0</v>
      </c>
      <c r="W482" s="669">
        <v>45868.0</v>
      </c>
      <c r="X482" s="667">
        <v>1.0</v>
      </c>
      <c r="Y482" s="667" t="s">
        <v>84</v>
      </c>
      <c r="Z482" s="667" t="s">
        <v>85</v>
      </c>
    </row>
    <row r="483" ht="22.5" customHeight="1">
      <c r="A483" s="665" t="s">
        <v>8424</v>
      </c>
      <c r="B483" s="666">
        <v>45855.0</v>
      </c>
      <c r="C483" s="667">
        <v>2719.0</v>
      </c>
      <c r="D483" s="667"/>
      <c r="E483" s="675" t="s">
        <v>4911</v>
      </c>
      <c r="F483" s="665" t="s">
        <v>1931</v>
      </c>
      <c r="G483" s="668" t="s">
        <v>3617</v>
      </c>
      <c r="H483" s="668" t="s">
        <v>179</v>
      </c>
      <c r="I483" s="668" t="s">
        <v>177</v>
      </c>
      <c r="J483" s="667" t="s">
        <v>26</v>
      </c>
      <c r="K483" s="669">
        <v>44469.0</v>
      </c>
      <c r="L483" s="666">
        <v>45838.0</v>
      </c>
      <c r="M483" s="667" t="s">
        <v>75</v>
      </c>
      <c r="N483" s="670">
        <v>118000.0</v>
      </c>
      <c r="O483" s="667" t="s">
        <v>75</v>
      </c>
      <c r="P483" s="671">
        <v>0.0</v>
      </c>
      <c r="Q483" s="671">
        <v>0.0</v>
      </c>
      <c r="R483" s="670">
        <v>0.0</v>
      </c>
      <c r="S483" s="670">
        <v>0.0</v>
      </c>
      <c r="T483" s="672">
        <f t="shared" si="4"/>
        <v>0</v>
      </c>
      <c r="U483" s="667" t="s">
        <v>283</v>
      </c>
      <c r="V483" s="669">
        <v>45838.0</v>
      </c>
      <c r="W483" s="669">
        <v>45868.0</v>
      </c>
      <c r="X483" s="667">
        <v>1.0</v>
      </c>
      <c r="Y483" s="667" t="s">
        <v>84</v>
      </c>
      <c r="Z483" s="667" t="s">
        <v>85</v>
      </c>
    </row>
    <row r="484" ht="22.5" customHeight="1">
      <c r="A484" s="665" t="s">
        <v>8427</v>
      </c>
      <c r="B484" s="666">
        <v>45855.0</v>
      </c>
      <c r="C484" s="667">
        <v>2719.0</v>
      </c>
      <c r="D484" s="667"/>
      <c r="E484" s="675" t="s">
        <v>4911</v>
      </c>
      <c r="F484" s="665" t="s">
        <v>1931</v>
      </c>
      <c r="G484" s="668" t="s">
        <v>3623</v>
      </c>
      <c r="H484" s="668" t="s">
        <v>179</v>
      </c>
      <c r="I484" s="668" t="s">
        <v>177</v>
      </c>
      <c r="J484" s="667" t="s">
        <v>26</v>
      </c>
      <c r="K484" s="669">
        <v>44469.0</v>
      </c>
      <c r="L484" s="666">
        <v>45838.0</v>
      </c>
      <c r="M484" s="667" t="s">
        <v>75</v>
      </c>
      <c r="N484" s="670">
        <v>118000.0</v>
      </c>
      <c r="O484" s="667" t="s">
        <v>75</v>
      </c>
      <c r="P484" s="671">
        <v>0.0</v>
      </c>
      <c r="Q484" s="671">
        <v>0.0</v>
      </c>
      <c r="R484" s="670">
        <v>0.0</v>
      </c>
      <c r="S484" s="670">
        <v>0.0</v>
      </c>
      <c r="T484" s="672">
        <f t="shared" si="4"/>
        <v>0</v>
      </c>
      <c r="U484" s="667" t="s">
        <v>283</v>
      </c>
      <c r="V484" s="669">
        <v>45838.0</v>
      </c>
      <c r="W484" s="669">
        <v>45868.0</v>
      </c>
      <c r="X484" s="667">
        <v>1.0</v>
      </c>
      <c r="Y484" s="667" t="s">
        <v>84</v>
      </c>
      <c r="Z484" s="667" t="s">
        <v>85</v>
      </c>
    </row>
    <row r="485" ht="22.5" customHeight="1">
      <c r="A485" s="689" t="s">
        <v>8430</v>
      </c>
      <c r="B485" s="666">
        <v>45855.0</v>
      </c>
      <c r="C485" s="667">
        <v>15628.0</v>
      </c>
      <c r="D485" s="667"/>
      <c r="E485" s="675" t="s">
        <v>8431</v>
      </c>
      <c r="F485" s="665" t="s">
        <v>8432</v>
      </c>
      <c r="G485" s="668" t="s">
        <v>97</v>
      </c>
      <c r="H485" s="668" t="s">
        <v>830</v>
      </c>
      <c r="I485" s="668" t="s">
        <v>123</v>
      </c>
      <c r="J485" s="667" t="s">
        <v>26</v>
      </c>
      <c r="K485" s="669">
        <v>45826.0</v>
      </c>
      <c r="L485" s="666">
        <v>45838.0</v>
      </c>
      <c r="M485" s="667" t="s">
        <v>75</v>
      </c>
      <c r="N485" s="670">
        <v>0.0</v>
      </c>
      <c r="O485" s="667" t="s">
        <v>75</v>
      </c>
      <c r="P485" s="671">
        <v>1298024.0</v>
      </c>
      <c r="Q485" s="850">
        <v>1298000.0</v>
      </c>
      <c r="R485" s="670">
        <v>118000.0</v>
      </c>
      <c r="S485" s="670">
        <v>0.0</v>
      </c>
      <c r="T485" s="672">
        <f t="shared" si="4"/>
        <v>1298000</v>
      </c>
      <c r="U485" s="667" t="s">
        <v>112</v>
      </c>
      <c r="V485" s="669">
        <v>45838.0</v>
      </c>
      <c r="W485" s="669">
        <v>46200.0</v>
      </c>
      <c r="X485" s="667">
        <v>12.0</v>
      </c>
      <c r="Y485" s="667" t="s">
        <v>84</v>
      </c>
      <c r="Z485" s="667" t="s">
        <v>221</v>
      </c>
    </row>
    <row r="486" ht="22.5" customHeight="1">
      <c r="A486" s="665" t="s">
        <v>8434</v>
      </c>
      <c r="B486" s="666">
        <v>45855.0</v>
      </c>
      <c r="C486" s="667">
        <v>15628.0</v>
      </c>
      <c r="D486" s="667"/>
      <c r="E486" s="675" t="s">
        <v>8431</v>
      </c>
      <c r="F486" s="665" t="s">
        <v>8432</v>
      </c>
      <c r="G486" s="668" t="s">
        <v>97</v>
      </c>
      <c r="H486" s="668" t="s">
        <v>830</v>
      </c>
      <c r="I486" s="668" t="s">
        <v>123</v>
      </c>
      <c r="J486" s="667" t="s">
        <v>26</v>
      </c>
      <c r="K486" s="669">
        <v>45826.0</v>
      </c>
      <c r="L486" s="666">
        <v>45838.0</v>
      </c>
      <c r="M486" s="667" t="s">
        <v>75</v>
      </c>
      <c r="N486" s="670">
        <v>118000.0</v>
      </c>
      <c r="O486" s="667" t="s">
        <v>75</v>
      </c>
      <c r="P486" s="671">
        <v>236023.0</v>
      </c>
      <c r="Q486" s="671">
        <v>0.0</v>
      </c>
      <c r="R486" s="670">
        <v>0.0</v>
      </c>
      <c r="S486" s="670">
        <v>0.0</v>
      </c>
      <c r="T486" s="672">
        <f t="shared" si="4"/>
        <v>0</v>
      </c>
      <c r="U486" s="667" t="s">
        <v>248</v>
      </c>
      <c r="V486" s="669">
        <v>45838.0</v>
      </c>
      <c r="W486" s="669">
        <v>46230.0</v>
      </c>
      <c r="X486" s="667">
        <v>1.0</v>
      </c>
      <c r="Y486" s="667" t="s">
        <v>84</v>
      </c>
      <c r="Z486" s="667" t="s">
        <v>85</v>
      </c>
    </row>
    <row r="487" ht="22.5" customHeight="1">
      <c r="A487" s="665" t="s">
        <v>8436</v>
      </c>
      <c r="B487" s="666">
        <v>45855.0</v>
      </c>
      <c r="C487" s="667">
        <v>15628.0</v>
      </c>
      <c r="D487" s="667"/>
      <c r="E487" s="675" t="s">
        <v>8431</v>
      </c>
      <c r="F487" s="665" t="s">
        <v>8432</v>
      </c>
      <c r="G487" s="668" t="s">
        <v>97</v>
      </c>
      <c r="H487" s="668" t="s">
        <v>830</v>
      </c>
      <c r="I487" s="668" t="s">
        <v>123</v>
      </c>
      <c r="J487" s="667" t="s">
        <v>26</v>
      </c>
      <c r="K487" s="669">
        <v>45826.0</v>
      </c>
      <c r="L487" s="666">
        <v>45838.0</v>
      </c>
      <c r="M487" s="667" t="s">
        <v>75</v>
      </c>
      <c r="N487" s="670">
        <v>118000.0</v>
      </c>
      <c r="O487" s="667" t="s">
        <v>75</v>
      </c>
      <c r="P487" s="671">
        <v>0.0</v>
      </c>
      <c r="Q487" s="671">
        <v>0.0</v>
      </c>
      <c r="R487" s="670">
        <v>0.0</v>
      </c>
      <c r="S487" s="670">
        <v>0.0</v>
      </c>
      <c r="T487" s="672">
        <f t="shared" si="4"/>
        <v>0</v>
      </c>
      <c r="U487" s="667" t="s">
        <v>248</v>
      </c>
      <c r="V487" s="669">
        <v>45838.0</v>
      </c>
      <c r="W487" s="669">
        <v>46260.0</v>
      </c>
      <c r="X487" s="667">
        <v>1.0</v>
      </c>
      <c r="Y487" s="667" t="s">
        <v>84</v>
      </c>
      <c r="Z487" s="667" t="s">
        <v>85</v>
      </c>
    </row>
    <row r="488" ht="22.5" customHeight="1">
      <c r="A488" s="665" t="s">
        <v>8439</v>
      </c>
      <c r="B488" s="666">
        <v>45855.0</v>
      </c>
      <c r="C488" s="667">
        <v>15517.0</v>
      </c>
      <c r="D488" s="667"/>
      <c r="E488" s="675" t="s">
        <v>5456</v>
      </c>
      <c r="F488" s="665" t="s">
        <v>5457</v>
      </c>
      <c r="G488" s="668" t="s">
        <v>5458</v>
      </c>
      <c r="H488" s="668" t="s">
        <v>485</v>
      </c>
      <c r="I488" s="668" t="s">
        <v>486</v>
      </c>
      <c r="J488" s="667" t="s">
        <v>26</v>
      </c>
      <c r="K488" s="669">
        <v>45821.0</v>
      </c>
      <c r="L488" s="666">
        <v>45838.0</v>
      </c>
      <c r="M488" s="667" t="s">
        <v>75</v>
      </c>
      <c r="N488" s="670">
        <v>0.0</v>
      </c>
      <c r="O488" s="667" t="s">
        <v>75</v>
      </c>
      <c r="P488" s="671">
        <v>118000.0</v>
      </c>
      <c r="Q488" s="671">
        <v>118000.0</v>
      </c>
      <c r="R488" s="670">
        <v>0.0</v>
      </c>
      <c r="S488" s="670">
        <v>0.0</v>
      </c>
      <c r="T488" s="672">
        <f t="shared" si="4"/>
        <v>118000</v>
      </c>
      <c r="U488" s="667" t="s">
        <v>8361</v>
      </c>
      <c r="V488" s="669">
        <v>45838.0</v>
      </c>
      <c r="W488" s="669">
        <v>46276.0</v>
      </c>
      <c r="X488" s="667">
        <v>1.0</v>
      </c>
      <c r="Y488" s="667" t="s">
        <v>84</v>
      </c>
      <c r="Z488" s="667" t="s">
        <v>85</v>
      </c>
    </row>
    <row r="489" ht="22.5" customHeight="1">
      <c r="A489" s="665" t="s">
        <v>8412</v>
      </c>
      <c r="B489" s="666">
        <v>45855.0</v>
      </c>
      <c r="C489" s="667">
        <v>7081.0</v>
      </c>
      <c r="D489" s="667"/>
      <c r="E489" s="675" t="s">
        <v>1802</v>
      </c>
      <c r="F489" s="665" t="s">
        <v>176</v>
      </c>
      <c r="G489" s="668" t="s">
        <v>178</v>
      </c>
      <c r="H489" s="668" t="s">
        <v>179</v>
      </c>
      <c r="I489" s="668" t="s">
        <v>177</v>
      </c>
      <c r="J489" s="667" t="s">
        <v>1558</v>
      </c>
      <c r="K489" s="669">
        <v>44831.0</v>
      </c>
      <c r="L489" s="666">
        <v>45838.0</v>
      </c>
      <c r="M489" s="667" t="s">
        <v>75</v>
      </c>
      <c r="N489" s="670">
        <v>78000.0</v>
      </c>
      <c r="O489" s="676">
        <v>45839.0</v>
      </c>
      <c r="P489" s="671">
        <v>79010.0</v>
      </c>
      <c r="Q489" s="850">
        <v>79000.0</v>
      </c>
      <c r="R489" s="670">
        <v>0.0</v>
      </c>
      <c r="S489" s="670">
        <v>0.0</v>
      </c>
      <c r="T489" s="672">
        <f t="shared" si="4"/>
        <v>79000</v>
      </c>
      <c r="U489" s="667" t="s">
        <v>112</v>
      </c>
      <c r="V489" s="669">
        <v>45839.0</v>
      </c>
      <c r="W489" s="669">
        <v>45869.0</v>
      </c>
      <c r="X489" s="667">
        <v>1.0</v>
      </c>
      <c r="Y489" s="667" t="s">
        <v>98</v>
      </c>
      <c r="Z489" s="667" t="s">
        <v>85</v>
      </c>
    </row>
    <row r="490" ht="22.5" customHeight="1">
      <c r="A490" s="689" t="s">
        <v>8414</v>
      </c>
      <c r="B490" s="666">
        <v>45855.0</v>
      </c>
      <c r="C490" s="667">
        <v>15694.0</v>
      </c>
      <c r="D490" s="667"/>
      <c r="E490" s="675" t="s">
        <v>8416</v>
      </c>
      <c r="F490" s="665" t="s">
        <v>8417</v>
      </c>
      <c r="G490" s="668" t="s">
        <v>8418</v>
      </c>
      <c r="H490" s="668" t="s">
        <v>234</v>
      </c>
      <c r="I490" s="668" t="s">
        <v>235</v>
      </c>
      <c r="J490" s="667" t="s">
        <v>26</v>
      </c>
      <c r="K490" s="669">
        <v>45831.0</v>
      </c>
      <c r="L490" s="666">
        <v>45838.0</v>
      </c>
      <c r="M490" s="667" t="s">
        <v>75</v>
      </c>
      <c r="N490" s="670">
        <v>0.0</v>
      </c>
      <c r="O490" s="676">
        <v>45841.0</v>
      </c>
      <c r="P490" s="671">
        <v>1298048.0</v>
      </c>
      <c r="Q490" s="850">
        <v>1298048.0</v>
      </c>
      <c r="R490" s="670">
        <v>118000.0</v>
      </c>
      <c r="S490" s="670">
        <v>0.0</v>
      </c>
      <c r="T490" s="672">
        <f t="shared" si="4"/>
        <v>1298048</v>
      </c>
      <c r="U490" s="667" t="s">
        <v>112</v>
      </c>
      <c r="V490" s="669">
        <v>45841.0</v>
      </c>
      <c r="W490" s="669">
        <v>46205.0</v>
      </c>
      <c r="X490" s="667">
        <v>12.0</v>
      </c>
      <c r="Y490" s="667" t="s">
        <v>84</v>
      </c>
      <c r="Z490" s="667" t="s">
        <v>221</v>
      </c>
    </row>
    <row r="491" ht="22.5" customHeight="1">
      <c r="A491" s="665" t="s">
        <v>8452</v>
      </c>
      <c r="B491" s="666">
        <v>45866.0</v>
      </c>
      <c r="C491" s="667">
        <v>2690.0</v>
      </c>
      <c r="D491" s="667"/>
      <c r="E491" s="675" t="s">
        <v>3236</v>
      </c>
      <c r="F491" s="665" t="s">
        <v>3237</v>
      </c>
      <c r="G491" s="668" t="s">
        <v>3238</v>
      </c>
      <c r="H491" s="668" t="s">
        <v>243</v>
      </c>
      <c r="I491" s="668" t="s">
        <v>123</v>
      </c>
      <c r="J491" s="667" t="s">
        <v>26</v>
      </c>
      <c r="K491" s="669">
        <v>44466.0</v>
      </c>
      <c r="L491" s="666">
        <v>45840.0</v>
      </c>
      <c r="M491" s="676">
        <v>45838.0</v>
      </c>
      <c r="N491" s="670">
        <v>0.0</v>
      </c>
      <c r="O491" s="667" t="s">
        <v>75</v>
      </c>
      <c r="P491" s="671">
        <v>78061.0</v>
      </c>
      <c r="Q491" s="671">
        <v>78061.0</v>
      </c>
      <c r="R491" s="670">
        <v>0.0</v>
      </c>
      <c r="S491" s="670">
        <v>0.0</v>
      </c>
      <c r="T491" s="672">
        <f t="shared" si="4"/>
        <v>78061</v>
      </c>
      <c r="U491" s="667" t="s">
        <v>112</v>
      </c>
      <c r="V491" s="669">
        <v>45830.0</v>
      </c>
      <c r="W491" s="669">
        <v>45860.0</v>
      </c>
      <c r="X491" s="667">
        <v>1.0</v>
      </c>
      <c r="Y491" s="667" t="s">
        <v>98</v>
      </c>
      <c r="Z491" s="667" t="s">
        <v>85</v>
      </c>
    </row>
    <row r="492">
      <c r="A492" s="851"/>
      <c r="B492" s="852"/>
      <c r="C492" s="853"/>
      <c r="D492" s="853"/>
      <c r="E492" s="854"/>
      <c r="F492" s="851"/>
      <c r="G492" s="855"/>
      <c r="H492" s="855"/>
      <c r="I492" s="855"/>
      <c r="J492" s="853"/>
      <c r="K492" s="432"/>
      <c r="L492" s="852"/>
      <c r="M492" s="853"/>
      <c r="N492" s="856"/>
      <c r="O492" s="853"/>
      <c r="P492" s="857"/>
      <c r="Q492" s="857"/>
      <c r="R492" s="856"/>
      <c r="S492" s="856"/>
      <c r="T492" s="857"/>
      <c r="U492" s="853"/>
      <c r="V492" s="432"/>
      <c r="W492" s="432"/>
      <c r="X492" s="853"/>
      <c r="Y492" s="853"/>
      <c r="Z492" s="853"/>
    </row>
    <row r="493">
      <c r="A493" s="851"/>
      <c r="B493" s="852"/>
      <c r="C493" s="853"/>
      <c r="D493" s="853"/>
      <c r="E493" s="854"/>
      <c r="F493" s="851"/>
      <c r="G493" s="855"/>
      <c r="H493" s="855"/>
      <c r="I493" s="855"/>
      <c r="J493" s="853"/>
      <c r="K493" s="432"/>
      <c r="L493" s="852"/>
      <c r="M493" s="853"/>
      <c r="N493" s="856"/>
      <c r="O493" s="852"/>
      <c r="P493" s="857"/>
      <c r="Q493" s="857"/>
      <c r="R493" s="856"/>
      <c r="S493" s="856"/>
      <c r="T493" s="857"/>
      <c r="U493" s="853"/>
      <c r="V493" s="432"/>
      <c r="W493" s="432"/>
      <c r="X493" s="853"/>
      <c r="Y493" s="853"/>
      <c r="Z493" s="853"/>
    </row>
    <row r="494">
      <c r="A494" s="858" t="s">
        <v>5045</v>
      </c>
      <c r="B494" s="859">
        <v>45810.0</v>
      </c>
      <c r="C494" s="853">
        <v>3440.0</v>
      </c>
      <c r="D494" s="853"/>
      <c r="E494" s="855" t="s">
        <v>297</v>
      </c>
      <c r="F494" s="858" t="s">
        <v>298</v>
      </c>
      <c r="G494" s="855" t="s">
        <v>299</v>
      </c>
      <c r="H494" s="855" t="s">
        <v>300</v>
      </c>
      <c r="I494" s="855" t="s">
        <v>134</v>
      </c>
      <c r="J494" s="853" t="s">
        <v>26</v>
      </c>
      <c r="K494" s="432">
        <v>44528.0</v>
      </c>
      <c r="L494" s="859">
        <v>45809.0</v>
      </c>
      <c r="M494" s="853" t="s">
        <v>75</v>
      </c>
      <c r="N494" s="856">
        <v>0.0</v>
      </c>
      <c r="O494" s="853" t="s">
        <v>75</v>
      </c>
      <c r="P494" s="857">
        <v>118000.0</v>
      </c>
      <c r="Q494" s="857">
        <v>118000.0</v>
      </c>
      <c r="R494" s="856">
        <v>0.0</v>
      </c>
      <c r="S494" s="856">
        <v>826.0</v>
      </c>
      <c r="T494" s="860">
        <f t="shared" ref="T494:T751" si="5">Q494-S494</f>
        <v>117174</v>
      </c>
      <c r="U494" s="853" t="s">
        <v>83</v>
      </c>
      <c r="V494" s="432">
        <v>45809.0</v>
      </c>
      <c r="W494" s="432">
        <v>45839.0</v>
      </c>
      <c r="X494" s="853">
        <v>1.0</v>
      </c>
      <c r="Y494" s="853" t="s">
        <v>84</v>
      </c>
      <c r="Z494" s="853" t="s">
        <v>85</v>
      </c>
    </row>
    <row r="495">
      <c r="A495" s="858" t="s">
        <v>5061</v>
      </c>
      <c r="B495" s="859">
        <v>45810.0</v>
      </c>
      <c r="C495" s="853">
        <v>7825.0</v>
      </c>
      <c r="D495" s="853"/>
      <c r="E495" s="854" t="s">
        <v>57</v>
      </c>
      <c r="F495" s="858" t="s">
        <v>60</v>
      </c>
      <c r="G495" s="855" t="s">
        <v>63</v>
      </c>
      <c r="H495" s="855" t="s">
        <v>64</v>
      </c>
      <c r="I495" s="855" t="s">
        <v>66</v>
      </c>
      <c r="J495" s="853" t="s">
        <v>26</v>
      </c>
      <c r="K495" s="432">
        <v>44913.0</v>
      </c>
      <c r="L495" s="859">
        <v>45809.0</v>
      </c>
      <c r="M495" s="853" t="s">
        <v>75</v>
      </c>
      <c r="N495" s="856">
        <v>0.0</v>
      </c>
      <c r="O495" s="852">
        <v>45810.0</v>
      </c>
      <c r="P495" s="861">
        <v>118000.0</v>
      </c>
      <c r="Q495" s="857">
        <v>118000.0</v>
      </c>
      <c r="R495" s="856">
        <v>0.0</v>
      </c>
      <c r="S495" s="856">
        <v>4400.0</v>
      </c>
      <c r="T495" s="860">
        <f t="shared" si="5"/>
        <v>113600</v>
      </c>
      <c r="U495" s="853" t="s">
        <v>83</v>
      </c>
      <c r="V495" s="432">
        <v>45810.0</v>
      </c>
      <c r="W495" s="432">
        <v>45840.0</v>
      </c>
      <c r="X495" s="853">
        <v>1.0</v>
      </c>
      <c r="Y495" s="853" t="s">
        <v>84</v>
      </c>
      <c r="Z495" s="853" t="s">
        <v>85</v>
      </c>
    </row>
    <row r="496">
      <c r="A496" s="858" t="s">
        <v>5069</v>
      </c>
      <c r="B496" s="859">
        <v>45810.0</v>
      </c>
      <c r="C496" s="853">
        <v>6628.0</v>
      </c>
      <c r="D496" s="853"/>
      <c r="E496" s="854" t="s">
        <v>92</v>
      </c>
      <c r="F496" s="858" t="s">
        <v>95</v>
      </c>
      <c r="G496" s="855" t="s">
        <v>96</v>
      </c>
      <c r="H496" s="855" t="s">
        <v>99</v>
      </c>
      <c r="I496" s="855" t="s">
        <v>101</v>
      </c>
      <c r="J496" s="853" t="s">
        <v>26</v>
      </c>
      <c r="K496" s="432">
        <v>44787.0</v>
      </c>
      <c r="L496" s="859">
        <v>45809.0</v>
      </c>
      <c r="M496" s="853" t="s">
        <v>75</v>
      </c>
      <c r="N496" s="856">
        <v>0.0</v>
      </c>
      <c r="O496" s="853" t="s">
        <v>75</v>
      </c>
      <c r="P496" s="857">
        <v>78091.0</v>
      </c>
      <c r="Q496" s="862">
        <v>78025.0</v>
      </c>
      <c r="R496" s="856">
        <v>0.0</v>
      </c>
      <c r="S496" s="856">
        <v>0.0</v>
      </c>
      <c r="T496" s="860">
        <f t="shared" si="5"/>
        <v>78025</v>
      </c>
      <c r="U496" s="853" t="s">
        <v>112</v>
      </c>
      <c r="V496" s="432">
        <v>45809.0</v>
      </c>
      <c r="W496" s="432">
        <v>45839.0</v>
      </c>
      <c r="X496" s="853">
        <v>1.0</v>
      </c>
      <c r="Y496" s="853" t="s">
        <v>98</v>
      </c>
      <c r="Z496" s="853" t="s">
        <v>85</v>
      </c>
    </row>
    <row r="497">
      <c r="A497" s="858" t="s">
        <v>5076</v>
      </c>
      <c r="B497" s="859">
        <v>45810.0</v>
      </c>
      <c r="C497" s="853">
        <v>9571.0</v>
      </c>
      <c r="D497" s="853"/>
      <c r="E497" s="854" t="s">
        <v>824</v>
      </c>
      <c r="F497" s="858" t="s">
        <v>491</v>
      </c>
      <c r="G497" s="855" t="s">
        <v>492</v>
      </c>
      <c r="H497" s="855" t="s">
        <v>494</v>
      </c>
      <c r="I497" s="855" t="s">
        <v>108</v>
      </c>
      <c r="J497" s="853" t="s">
        <v>26</v>
      </c>
      <c r="K497" s="432">
        <v>45120.0</v>
      </c>
      <c r="L497" s="859">
        <v>45809.0</v>
      </c>
      <c r="M497" s="853" t="s">
        <v>75</v>
      </c>
      <c r="N497" s="856">
        <v>0.0</v>
      </c>
      <c r="O497" s="853" t="s">
        <v>75</v>
      </c>
      <c r="P497" s="857">
        <v>118081.0</v>
      </c>
      <c r="Q497" s="862">
        <v>118025.0</v>
      </c>
      <c r="R497" s="856">
        <v>0.0</v>
      </c>
      <c r="S497" s="856">
        <v>0.0</v>
      </c>
      <c r="T497" s="860">
        <f t="shared" si="5"/>
        <v>118025</v>
      </c>
      <c r="U497" s="853" t="s">
        <v>112</v>
      </c>
      <c r="V497" s="432">
        <v>45809.0</v>
      </c>
      <c r="W497" s="432">
        <v>45839.0</v>
      </c>
      <c r="X497" s="853">
        <v>1.0</v>
      </c>
      <c r="Y497" s="853" t="s">
        <v>84</v>
      </c>
      <c r="Z497" s="853" t="s">
        <v>85</v>
      </c>
    </row>
    <row r="498">
      <c r="A498" s="858" t="s">
        <v>5082</v>
      </c>
      <c r="B498" s="859">
        <v>45810.0</v>
      </c>
      <c r="C498" s="853">
        <v>10205.0</v>
      </c>
      <c r="D498" s="853"/>
      <c r="E498" s="854" t="s">
        <v>4193</v>
      </c>
      <c r="F498" s="858" t="s">
        <v>1732</v>
      </c>
      <c r="G498" s="855" t="s">
        <v>1733</v>
      </c>
      <c r="H498" s="855" t="s">
        <v>217</v>
      </c>
      <c r="I498" s="855" t="s">
        <v>177</v>
      </c>
      <c r="J498" s="853" t="s">
        <v>26</v>
      </c>
      <c r="K498" s="432">
        <v>45193.0</v>
      </c>
      <c r="L498" s="859">
        <v>45809.0</v>
      </c>
      <c r="M498" s="853" t="s">
        <v>75</v>
      </c>
      <c r="N498" s="856">
        <v>78000.0</v>
      </c>
      <c r="O498" s="853" t="s">
        <v>75</v>
      </c>
      <c r="P498" s="857">
        <v>468093.0</v>
      </c>
      <c r="Q498" s="862">
        <v>468000.0</v>
      </c>
      <c r="R498" s="856">
        <v>0.0</v>
      </c>
      <c r="S498" s="856">
        <v>0.0</v>
      </c>
      <c r="T498" s="860">
        <f t="shared" si="5"/>
        <v>468000</v>
      </c>
      <c r="U498" s="853" t="s">
        <v>112</v>
      </c>
      <c r="V498" s="432">
        <v>45809.0</v>
      </c>
      <c r="W498" s="432">
        <v>45839.0</v>
      </c>
      <c r="X498" s="853">
        <v>1.0</v>
      </c>
      <c r="Y498" s="853" t="s">
        <v>98</v>
      </c>
      <c r="Z498" s="853" t="s">
        <v>85</v>
      </c>
    </row>
    <row r="499">
      <c r="A499" s="858" t="s">
        <v>5087</v>
      </c>
      <c r="B499" s="859">
        <v>45810.0</v>
      </c>
      <c r="C499" s="853">
        <v>10205.0</v>
      </c>
      <c r="D499" s="853"/>
      <c r="E499" s="854" t="s">
        <v>4193</v>
      </c>
      <c r="F499" s="858" t="s">
        <v>1732</v>
      </c>
      <c r="G499" s="855" t="s">
        <v>1747</v>
      </c>
      <c r="H499" s="855" t="s">
        <v>217</v>
      </c>
      <c r="I499" s="855" t="s">
        <v>177</v>
      </c>
      <c r="J499" s="853" t="s">
        <v>26</v>
      </c>
      <c r="K499" s="432">
        <v>45193.0</v>
      </c>
      <c r="L499" s="859">
        <v>45809.0</v>
      </c>
      <c r="M499" s="853" t="s">
        <v>75</v>
      </c>
      <c r="N499" s="856">
        <v>78000.0</v>
      </c>
      <c r="O499" s="853" t="s">
        <v>75</v>
      </c>
      <c r="P499" s="857">
        <f t="shared" ref="P499:P503" si="6">P498-N499</f>
        <v>390093</v>
      </c>
      <c r="Q499" s="857">
        <v>0.0</v>
      </c>
      <c r="R499" s="856">
        <v>0.0</v>
      </c>
      <c r="S499" s="856">
        <v>0.0</v>
      </c>
      <c r="T499" s="860">
        <f t="shared" si="5"/>
        <v>0</v>
      </c>
      <c r="U499" s="853" t="s">
        <v>283</v>
      </c>
      <c r="V499" s="432">
        <v>45809.0</v>
      </c>
      <c r="W499" s="432">
        <v>45839.0</v>
      </c>
      <c r="X499" s="853">
        <v>1.0</v>
      </c>
      <c r="Y499" s="853" t="s">
        <v>98</v>
      </c>
      <c r="Z499" s="853" t="s">
        <v>85</v>
      </c>
    </row>
    <row r="500">
      <c r="A500" s="858" t="s">
        <v>5096</v>
      </c>
      <c r="B500" s="859">
        <v>45810.0</v>
      </c>
      <c r="C500" s="853">
        <v>10205.0</v>
      </c>
      <c r="D500" s="853"/>
      <c r="E500" s="854" t="s">
        <v>4193</v>
      </c>
      <c r="F500" s="858" t="s">
        <v>1732</v>
      </c>
      <c r="G500" s="855" t="s">
        <v>1752</v>
      </c>
      <c r="H500" s="855" t="s">
        <v>217</v>
      </c>
      <c r="I500" s="855" t="s">
        <v>177</v>
      </c>
      <c r="J500" s="853" t="s">
        <v>26</v>
      </c>
      <c r="K500" s="432">
        <v>45193.0</v>
      </c>
      <c r="L500" s="859">
        <v>45809.0</v>
      </c>
      <c r="M500" s="853" t="s">
        <v>75</v>
      </c>
      <c r="N500" s="856">
        <v>78000.0</v>
      </c>
      <c r="O500" s="853" t="s">
        <v>75</v>
      </c>
      <c r="P500" s="857">
        <f t="shared" si="6"/>
        <v>312093</v>
      </c>
      <c r="Q500" s="857">
        <v>0.0</v>
      </c>
      <c r="R500" s="856">
        <v>0.0</v>
      </c>
      <c r="S500" s="856">
        <v>0.0</v>
      </c>
      <c r="T500" s="860">
        <f t="shared" si="5"/>
        <v>0</v>
      </c>
      <c r="U500" s="853" t="s">
        <v>283</v>
      </c>
      <c r="V500" s="432">
        <v>45809.0</v>
      </c>
      <c r="W500" s="432">
        <v>45842.0</v>
      </c>
      <c r="X500" s="853">
        <v>1.0</v>
      </c>
      <c r="Y500" s="853" t="s">
        <v>98</v>
      </c>
      <c r="Z500" s="853" t="s">
        <v>85</v>
      </c>
    </row>
    <row r="501">
      <c r="A501" s="858" t="s">
        <v>5103</v>
      </c>
      <c r="B501" s="859">
        <v>45810.0</v>
      </c>
      <c r="C501" s="853">
        <v>10205.0</v>
      </c>
      <c r="D501" s="853"/>
      <c r="E501" s="854" t="s">
        <v>4193</v>
      </c>
      <c r="F501" s="858" t="s">
        <v>1732</v>
      </c>
      <c r="G501" s="855" t="s">
        <v>1759</v>
      </c>
      <c r="H501" s="855" t="s">
        <v>217</v>
      </c>
      <c r="I501" s="855" t="s">
        <v>177</v>
      </c>
      <c r="J501" s="853" t="s">
        <v>26</v>
      </c>
      <c r="K501" s="432">
        <v>45193.0</v>
      </c>
      <c r="L501" s="859">
        <v>45809.0</v>
      </c>
      <c r="M501" s="853" t="s">
        <v>75</v>
      </c>
      <c r="N501" s="856">
        <v>78000.0</v>
      </c>
      <c r="O501" s="853" t="s">
        <v>75</v>
      </c>
      <c r="P501" s="857">
        <f t="shared" si="6"/>
        <v>234093</v>
      </c>
      <c r="Q501" s="857">
        <v>0.0</v>
      </c>
      <c r="R501" s="856">
        <v>0.0</v>
      </c>
      <c r="S501" s="856">
        <v>0.0</v>
      </c>
      <c r="T501" s="860">
        <f t="shared" si="5"/>
        <v>0</v>
      </c>
      <c r="U501" s="853" t="s">
        <v>283</v>
      </c>
      <c r="V501" s="432">
        <v>45809.0</v>
      </c>
      <c r="W501" s="432">
        <v>45839.0</v>
      </c>
      <c r="X501" s="853">
        <v>1.0</v>
      </c>
      <c r="Y501" s="853" t="s">
        <v>98</v>
      </c>
      <c r="Z501" s="853" t="s">
        <v>85</v>
      </c>
    </row>
    <row r="502">
      <c r="A502" s="858" t="s">
        <v>5111</v>
      </c>
      <c r="B502" s="859">
        <v>45810.0</v>
      </c>
      <c r="C502" s="853">
        <v>10205.0</v>
      </c>
      <c r="D502" s="853"/>
      <c r="E502" s="854" t="s">
        <v>4193</v>
      </c>
      <c r="F502" s="858" t="s">
        <v>1732</v>
      </c>
      <c r="G502" s="855" t="s">
        <v>1781</v>
      </c>
      <c r="H502" s="855" t="s">
        <v>217</v>
      </c>
      <c r="I502" s="855" t="s">
        <v>177</v>
      </c>
      <c r="J502" s="853" t="s">
        <v>26</v>
      </c>
      <c r="K502" s="432">
        <v>45193.0</v>
      </c>
      <c r="L502" s="859">
        <v>45809.0</v>
      </c>
      <c r="M502" s="853" t="s">
        <v>75</v>
      </c>
      <c r="N502" s="856">
        <v>78000.0</v>
      </c>
      <c r="O502" s="853" t="s">
        <v>75</v>
      </c>
      <c r="P502" s="857">
        <f t="shared" si="6"/>
        <v>156093</v>
      </c>
      <c r="Q502" s="857">
        <v>0.0</v>
      </c>
      <c r="R502" s="856">
        <v>0.0</v>
      </c>
      <c r="S502" s="856">
        <v>0.0</v>
      </c>
      <c r="T502" s="860">
        <f t="shared" si="5"/>
        <v>0</v>
      </c>
      <c r="U502" s="853" t="s">
        <v>283</v>
      </c>
      <c r="V502" s="432">
        <v>45809.0</v>
      </c>
      <c r="W502" s="432">
        <v>45839.0</v>
      </c>
      <c r="X502" s="853">
        <v>1.0</v>
      </c>
      <c r="Y502" s="853" t="s">
        <v>98</v>
      </c>
      <c r="Z502" s="853" t="s">
        <v>85</v>
      </c>
    </row>
    <row r="503">
      <c r="A503" s="858" t="s">
        <v>5116</v>
      </c>
      <c r="B503" s="859">
        <v>45810.0</v>
      </c>
      <c r="C503" s="853">
        <v>10205.0</v>
      </c>
      <c r="D503" s="853"/>
      <c r="E503" s="854" t="s">
        <v>4193</v>
      </c>
      <c r="F503" s="858" t="s">
        <v>1732</v>
      </c>
      <c r="G503" s="855" t="s">
        <v>1769</v>
      </c>
      <c r="H503" s="855" t="s">
        <v>217</v>
      </c>
      <c r="I503" s="855" t="s">
        <v>177</v>
      </c>
      <c r="J503" s="853" t="s">
        <v>26</v>
      </c>
      <c r="K503" s="432">
        <v>45193.0</v>
      </c>
      <c r="L503" s="859">
        <v>45809.0</v>
      </c>
      <c r="M503" s="853" t="s">
        <v>75</v>
      </c>
      <c r="N503" s="856">
        <v>78000.0</v>
      </c>
      <c r="O503" s="853" t="s">
        <v>75</v>
      </c>
      <c r="P503" s="857">
        <f t="shared" si="6"/>
        <v>78093</v>
      </c>
      <c r="Q503" s="857">
        <v>0.0</v>
      </c>
      <c r="R503" s="856">
        <v>0.0</v>
      </c>
      <c r="S503" s="856">
        <v>0.0</v>
      </c>
      <c r="T503" s="860">
        <f t="shared" si="5"/>
        <v>0</v>
      </c>
      <c r="U503" s="853" t="s">
        <v>283</v>
      </c>
      <c r="V503" s="432">
        <v>45809.0</v>
      </c>
      <c r="W503" s="432">
        <v>45839.0</v>
      </c>
      <c r="X503" s="853">
        <v>1.0</v>
      </c>
      <c r="Y503" s="853" t="s">
        <v>98</v>
      </c>
      <c r="Z503" s="853" t="s">
        <v>85</v>
      </c>
    </row>
    <row r="504" ht="15.0" customHeight="1">
      <c r="A504" s="858" t="s">
        <v>5122</v>
      </c>
      <c r="B504" s="859">
        <v>45810.0</v>
      </c>
      <c r="C504" s="853">
        <v>4181.0</v>
      </c>
      <c r="D504" s="853"/>
      <c r="E504" s="854" t="s">
        <v>436</v>
      </c>
      <c r="F504" s="858" t="s">
        <v>438</v>
      </c>
      <c r="G504" s="855" t="s">
        <v>2993</v>
      </c>
      <c r="H504" s="855" t="s">
        <v>634</v>
      </c>
      <c r="I504" s="855" t="s">
        <v>235</v>
      </c>
      <c r="J504" s="853" t="s">
        <v>26</v>
      </c>
      <c r="K504" s="432">
        <v>44571.0</v>
      </c>
      <c r="L504" s="859">
        <v>45809.0</v>
      </c>
      <c r="M504" s="853" t="s">
        <v>75</v>
      </c>
      <c r="N504" s="856">
        <v>78000.0</v>
      </c>
      <c r="O504" s="853" t="s">
        <v>75</v>
      </c>
      <c r="P504" s="857">
        <v>250094.0</v>
      </c>
      <c r="Q504" s="862">
        <v>250000.0</v>
      </c>
      <c r="R504" s="856">
        <v>0.0</v>
      </c>
      <c r="S504" s="863">
        <v>0.0</v>
      </c>
      <c r="T504" s="860">
        <f t="shared" si="5"/>
        <v>250000</v>
      </c>
      <c r="U504" s="853" t="s">
        <v>112</v>
      </c>
      <c r="V504" s="432">
        <v>45809.0</v>
      </c>
      <c r="W504" s="432">
        <v>45839.0</v>
      </c>
      <c r="X504" s="853">
        <v>1.0</v>
      </c>
      <c r="Y504" s="853" t="s">
        <v>98</v>
      </c>
      <c r="Z504" s="853" t="s">
        <v>85</v>
      </c>
    </row>
    <row r="505">
      <c r="A505" s="858" t="s">
        <v>5135</v>
      </c>
      <c r="B505" s="859">
        <v>45810.0</v>
      </c>
      <c r="C505" s="853">
        <v>7081.0</v>
      </c>
      <c r="D505" s="853"/>
      <c r="E505" s="854" t="s">
        <v>1802</v>
      </c>
      <c r="F505" s="858" t="s">
        <v>176</v>
      </c>
      <c r="G505" s="855" t="s">
        <v>178</v>
      </c>
      <c r="H505" s="855" t="s">
        <v>179</v>
      </c>
      <c r="I505" s="855" t="s">
        <v>177</v>
      </c>
      <c r="J505" s="853" t="s">
        <v>26</v>
      </c>
      <c r="K505" s="432">
        <v>44831.0</v>
      </c>
      <c r="L505" s="859">
        <v>45809.0</v>
      </c>
      <c r="M505" s="853" t="s">
        <v>75</v>
      </c>
      <c r="N505" s="856">
        <v>78000.0</v>
      </c>
      <c r="O505" s="853" t="s">
        <v>75</v>
      </c>
      <c r="P505" s="857">
        <v>79024.0</v>
      </c>
      <c r="Q505" s="862">
        <v>79000.0</v>
      </c>
      <c r="R505" s="856">
        <v>0.0</v>
      </c>
      <c r="S505" s="856">
        <v>0.0</v>
      </c>
      <c r="T505" s="860">
        <f t="shared" si="5"/>
        <v>79000</v>
      </c>
      <c r="U505" s="853" t="s">
        <v>112</v>
      </c>
      <c r="V505" s="432">
        <v>45809.0</v>
      </c>
      <c r="W505" s="432">
        <v>45839.0</v>
      </c>
      <c r="X505" s="853">
        <v>1.0</v>
      </c>
      <c r="Y505" s="853" t="s">
        <v>98</v>
      </c>
      <c r="Z505" s="853" t="s">
        <v>85</v>
      </c>
    </row>
    <row r="506">
      <c r="A506" s="864" t="s">
        <v>5142</v>
      </c>
      <c r="B506" s="859">
        <v>45810.0</v>
      </c>
      <c r="C506" s="853">
        <v>15559.0</v>
      </c>
      <c r="D506" s="853"/>
      <c r="E506" s="854" t="s">
        <v>5148</v>
      </c>
      <c r="F506" s="858" t="s">
        <v>5149</v>
      </c>
      <c r="G506" s="855" t="s">
        <v>5150</v>
      </c>
      <c r="H506" s="855" t="s">
        <v>355</v>
      </c>
      <c r="I506" s="855" t="s">
        <v>235</v>
      </c>
      <c r="J506" s="853" t="s">
        <v>26</v>
      </c>
      <c r="K506" s="432">
        <v>45798.0</v>
      </c>
      <c r="L506" s="859">
        <v>45809.0</v>
      </c>
      <c r="M506" s="853" t="s">
        <v>75</v>
      </c>
      <c r="N506" s="856">
        <v>0.0</v>
      </c>
      <c r="O506" s="853" t="s">
        <v>75</v>
      </c>
      <c r="P506" s="857">
        <v>1298036.0</v>
      </c>
      <c r="Q506" s="862">
        <v>1296036.0</v>
      </c>
      <c r="R506" s="856">
        <v>118000.0</v>
      </c>
      <c r="S506" s="856">
        <v>0.0</v>
      </c>
      <c r="T506" s="860">
        <f t="shared" si="5"/>
        <v>1296036</v>
      </c>
      <c r="U506" s="853" t="s">
        <v>112</v>
      </c>
      <c r="V506" s="432">
        <v>45809.0</v>
      </c>
      <c r="W506" s="432">
        <v>46172.0</v>
      </c>
      <c r="X506" s="853">
        <v>12.0</v>
      </c>
      <c r="Y506" s="853" t="s">
        <v>84</v>
      </c>
      <c r="Z506" s="853" t="s">
        <v>221</v>
      </c>
    </row>
    <row r="507">
      <c r="A507" s="858" t="s">
        <v>5154</v>
      </c>
      <c r="B507" s="859">
        <v>45810.0</v>
      </c>
      <c r="C507" s="853">
        <v>8480.0</v>
      </c>
      <c r="D507" s="853"/>
      <c r="E507" s="854" t="s">
        <v>5155</v>
      </c>
      <c r="F507" s="858" t="s">
        <v>5156</v>
      </c>
      <c r="G507" s="855" t="s">
        <v>5157</v>
      </c>
      <c r="H507" s="855" t="s">
        <v>1863</v>
      </c>
      <c r="I507" s="855" t="s">
        <v>1044</v>
      </c>
      <c r="J507" s="853" t="s">
        <v>26</v>
      </c>
      <c r="K507" s="432">
        <v>44990.0</v>
      </c>
      <c r="L507" s="859">
        <v>45809.0</v>
      </c>
      <c r="M507" s="853" t="s">
        <v>75</v>
      </c>
      <c r="N507" s="856">
        <v>0.0</v>
      </c>
      <c r="O507" s="853" t="s">
        <v>75</v>
      </c>
      <c r="P507" s="861">
        <v>118000.0</v>
      </c>
      <c r="Q507" s="857">
        <v>118000.0</v>
      </c>
      <c r="R507" s="856">
        <v>0.0</v>
      </c>
      <c r="S507" s="856">
        <v>4400.0</v>
      </c>
      <c r="T507" s="860">
        <f t="shared" si="5"/>
        <v>113600</v>
      </c>
      <c r="U507" s="853" t="s">
        <v>83</v>
      </c>
      <c r="V507" s="432">
        <v>45809.0</v>
      </c>
      <c r="W507" s="432">
        <v>45839.0</v>
      </c>
      <c r="X507" s="853">
        <v>1.0</v>
      </c>
      <c r="Y507" s="853" t="s">
        <v>84</v>
      </c>
      <c r="Z507" s="853" t="s">
        <v>85</v>
      </c>
    </row>
    <row r="508">
      <c r="A508" s="858" t="s">
        <v>5164</v>
      </c>
      <c r="B508" s="859">
        <v>45810.0</v>
      </c>
      <c r="C508" s="853">
        <v>5510.0</v>
      </c>
      <c r="D508" s="853"/>
      <c r="E508" s="854" t="s">
        <v>5166</v>
      </c>
      <c r="F508" s="858" t="s">
        <v>1691</v>
      </c>
      <c r="G508" s="855" t="s">
        <v>1692</v>
      </c>
      <c r="H508" s="855" t="s">
        <v>199</v>
      </c>
      <c r="I508" s="855" t="s">
        <v>200</v>
      </c>
      <c r="J508" s="853" t="s">
        <v>26</v>
      </c>
      <c r="K508" s="432">
        <v>44669.0</v>
      </c>
      <c r="L508" s="859">
        <v>45809.0</v>
      </c>
      <c r="M508" s="853" t="s">
        <v>75</v>
      </c>
      <c r="N508" s="856">
        <v>0.0</v>
      </c>
      <c r="O508" s="852">
        <v>45810.0</v>
      </c>
      <c r="P508" s="857">
        <v>118095.0</v>
      </c>
      <c r="Q508" s="862">
        <v>118095.0</v>
      </c>
      <c r="R508" s="856">
        <v>0.0</v>
      </c>
      <c r="S508" s="856">
        <v>0.0</v>
      </c>
      <c r="T508" s="860">
        <f t="shared" si="5"/>
        <v>118095</v>
      </c>
      <c r="U508" s="853" t="s">
        <v>112</v>
      </c>
      <c r="V508" s="432">
        <v>45810.0</v>
      </c>
      <c r="W508" s="432">
        <v>45850.0</v>
      </c>
      <c r="X508" s="853">
        <v>1.0</v>
      </c>
      <c r="Y508" s="853" t="s">
        <v>84</v>
      </c>
      <c r="Z508" s="853" t="s">
        <v>85</v>
      </c>
    </row>
    <row r="509">
      <c r="A509" s="858" t="s">
        <v>5170</v>
      </c>
      <c r="B509" s="859">
        <v>45810.0</v>
      </c>
      <c r="C509" s="853">
        <v>4510.0</v>
      </c>
      <c r="D509" s="853"/>
      <c r="E509" s="854" t="s">
        <v>756</v>
      </c>
      <c r="F509" s="858" t="s">
        <v>117</v>
      </c>
      <c r="G509" s="855" t="s">
        <v>119</v>
      </c>
      <c r="H509" s="855" t="s">
        <v>122</v>
      </c>
      <c r="I509" s="855" t="s">
        <v>124</v>
      </c>
      <c r="J509" s="853" t="s">
        <v>26</v>
      </c>
      <c r="K509" s="432">
        <v>44596.0</v>
      </c>
      <c r="L509" s="859">
        <v>45809.0</v>
      </c>
      <c r="M509" s="853" t="s">
        <v>75</v>
      </c>
      <c r="N509" s="856">
        <v>78000.0</v>
      </c>
      <c r="O509" s="852">
        <v>45810.0</v>
      </c>
      <c r="P509" s="857">
        <v>80036.0</v>
      </c>
      <c r="Q509" s="862">
        <v>80036.0</v>
      </c>
      <c r="R509" s="856">
        <v>0.0</v>
      </c>
      <c r="S509" s="856">
        <v>0.0</v>
      </c>
      <c r="T509" s="860">
        <f t="shared" si="5"/>
        <v>80036</v>
      </c>
      <c r="U509" s="853" t="s">
        <v>112</v>
      </c>
      <c r="V509" s="432">
        <v>45810.0</v>
      </c>
      <c r="W509" s="432">
        <v>45841.0</v>
      </c>
      <c r="X509" s="853">
        <v>1.0</v>
      </c>
      <c r="Y509" s="853" t="s">
        <v>98</v>
      </c>
      <c r="Z509" s="853" t="s">
        <v>85</v>
      </c>
    </row>
    <row r="510">
      <c r="A510" s="858" t="s">
        <v>5176</v>
      </c>
      <c r="B510" s="859">
        <v>45810.0</v>
      </c>
      <c r="C510" s="853">
        <v>8995.0</v>
      </c>
      <c r="D510" s="853"/>
      <c r="E510" s="854" t="s">
        <v>5177</v>
      </c>
      <c r="F510" s="858" t="s">
        <v>5145</v>
      </c>
      <c r="G510" s="855" t="s">
        <v>752</v>
      </c>
      <c r="H510" s="855" t="s">
        <v>121</v>
      </c>
      <c r="I510" s="855" t="s">
        <v>123</v>
      </c>
      <c r="J510" s="853" t="s">
        <v>26</v>
      </c>
      <c r="K510" s="432">
        <v>45056.0</v>
      </c>
      <c r="L510" s="859">
        <v>45809.0</v>
      </c>
      <c r="M510" s="853" t="s">
        <v>75</v>
      </c>
      <c r="N510" s="856">
        <v>118000.0</v>
      </c>
      <c r="O510" s="853" t="s">
        <v>75</v>
      </c>
      <c r="P510" s="861">
        <v>240000.0</v>
      </c>
      <c r="Q510" s="857">
        <v>240000.0</v>
      </c>
      <c r="R510" s="856">
        <v>0.0</v>
      </c>
      <c r="S510" s="856">
        <v>4400.0</v>
      </c>
      <c r="T510" s="860">
        <f t="shared" si="5"/>
        <v>235600</v>
      </c>
      <c r="U510" s="853" t="s">
        <v>83</v>
      </c>
      <c r="V510" s="432">
        <v>45809.0</v>
      </c>
      <c r="W510" s="432">
        <v>45850.0</v>
      </c>
      <c r="X510" s="853">
        <v>1.0</v>
      </c>
      <c r="Y510" s="853" t="s">
        <v>84</v>
      </c>
      <c r="Z510" s="853" t="s">
        <v>85</v>
      </c>
    </row>
    <row r="511">
      <c r="A511" s="858" t="s">
        <v>5186</v>
      </c>
      <c r="B511" s="859">
        <v>45810.0</v>
      </c>
      <c r="C511" s="853">
        <v>8995.0</v>
      </c>
      <c r="D511" s="853"/>
      <c r="E511" s="854" t="s">
        <v>5177</v>
      </c>
      <c r="F511" s="858" t="s">
        <v>5145</v>
      </c>
      <c r="G511" s="855" t="s">
        <v>5147</v>
      </c>
      <c r="H511" s="855" t="s">
        <v>121</v>
      </c>
      <c r="I511" s="855" t="s">
        <v>123</v>
      </c>
      <c r="J511" s="853" t="s">
        <v>26</v>
      </c>
      <c r="K511" s="432">
        <v>45056.0</v>
      </c>
      <c r="L511" s="859">
        <v>45809.0</v>
      </c>
      <c r="M511" s="853" t="s">
        <v>75</v>
      </c>
      <c r="N511" s="856">
        <v>118000.0</v>
      </c>
      <c r="O511" s="853" t="s">
        <v>75</v>
      </c>
      <c r="P511" s="857">
        <f>P510-N511</f>
        <v>122000</v>
      </c>
      <c r="Q511" s="857">
        <v>0.0</v>
      </c>
      <c r="R511" s="856">
        <v>0.0</v>
      </c>
      <c r="S511" s="856">
        <v>0.0</v>
      </c>
      <c r="T511" s="860">
        <f t="shared" si="5"/>
        <v>0</v>
      </c>
      <c r="U511" s="853" t="s">
        <v>283</v>
      </c>
      <c r="V511" s="432">
        <v>45809.0</v>
      </c>
      <c r="W511" s="432">
        <v>45846.0</v>
      </c>
      <c r="X511" s="853">
        <v>1.0</v>
      </c>
      <c r="Y511" s="853" t="s">
        <v>84</v>
      </c>
      <c r="Z511" s="853" t="s">
        <v>85</v>
      </c>
    </row>
    <row r="512">
      <c r="A512" s="858" t="s">
        <v>5191</v>
      </c>
      <c r="B512" s="859">
        <v>45810.0</v>
      </c>
      <c r="C512" s="853">
        <v>5138.0</v>
      </c>
      <c r="D512" s="853"/>
      <c r="E512" s="854" t="s">
        <v>4940</v>
      </c>
      <c r="F512" s="858" t="s">
        <v>161</v>
      </c>
      <c r="G512" s="855" t="s">
        <v>163</v>
      </c>
      <c r="H512" s="855" t="s">
        <v>99</v>
      </c>
      <c r="I512" s="855" t="s">
        <v>101</v>
      </c>
      <c r="J512" s="853" t="s">
        <v>26</v>
      </c>
      <c r="K512" s="432">
        <v>44642.0</v>
      </c>
      <c r="L512" s="859">
        <v>45809.0</v>
      </c>
      <c r="M512" s="853" t="s">
        <v>75</v>
      </c>
      <c r="N512" s="856">
        <v>78000.0</v>
      </c>
      <c r="O512" s="853" t="s">
        <v>75</v>
      </c>
      <c r="P512" s="856">
        <v>80000.0</v>
      </c>
      <c r="Q512" s="857">
        <v>80000.0</v>
      </c>
      <c r="R512" s="856">
        <v>0.0</v>
      </c>
      <c r="S512" s="856">
        <v>560.0</v>
      </c>
      <c r="T512" s="860">
        <f t="shared" si="5"/>
        <v>79440</v>
      </c>
      <c r="U512" s="853" t="s">
        <v>83</v>
      </c>
      <c r="V512" s="432">
        <v>45809.0</v>
      </c>
      <c r="W512" s="432">
        <v>45839.0</v>
      </c>
      <c r="X512" s="853">
        <v>1.0</v>
      </c>
      <c r="Y512" s="853" t="s">
        <v>98</v>
      </c>
      <c r="Z512" s="853" t="s">
        <v>85</v>
      </c>
    </row>
    <row r="513">
      <c r="A513" s="858" t="s">
        <v>5197</v>
      </c>
      <c r="B513" s="859">
        <v>45810.0</v>
      </c>
      <c r="C513" s="853">
        <v>6052.0</v>
      </c>
      <c r="D513" s="853"/>
      <c r="E513" s="854" t="s">
        <v>249</v>
      </c>
      <c r="F513" s="858" t="s">
        <v>250</v>
      </c>
      <c r="G513" s="855" t="s">
        <v>251</v>
      </c>
      <c r="H513" s="855" t="s">
        <v>323</v>
      </c>
      <c r="I513" s="855" t="s">
        <v>177</v>
      </c>
      <c r="J513" s="853" t="s">
        <v>26</v>
      </c>
      <c r="K513" s="432">
        <v>44730.0</v>
      </c>
      <c r="L513" s="859">
        <v>45809.0</v>
      </c>
      <c r="M513" s="853" t="s">
        <v>75</v>
      </c>
      <c r="N513" s="856">
        <v>0.0</v>
      </c>
      <c r="O513" s="852">
        <v>45810.0</v>
      </c>
      <c r="P513" s="856">
        <v>78035.0</v>
      </c>
      <c r="Q513" s="865">
        <v>78035.0</v>
      </c>
      <c r="R513" s="856">
        <v>0.0</v>
      </c>
      <c r="S513" s="856">
        <v>0.0</v>
      </c>
      <c r="T513" s="860">
        <f t="shared" si="5"/>
        <v>78035</v>
      </c>
      <c r="U513" s="853" t="s">
        <v>112</v>
      </c>
      <c r="V513" s="432">
        <v>45810.0</v>
      </c>
      <c r="W513" s="852">
        <v>45841.0</v>
      </c>
      <c r="X513" s="853">
        <v>1.0</v>
      </c>
      <c r="Y513" s="853" t="s">
        <v>98</v>
      </c>
      <c r="Z513" s="853" t="s">
        <v>85</v>
      </c>
    </row>
    <row r="514">
      <c r="A514" s="858" t="s">
        <v>5204</v>
      </c>
      <c r="B514" s="859">
        <v>45818.0</v>
      </c>
      <c r="C514" s="853">
        <v>4181.0</v>
      </c>
      <c r="D514" s="853"/>
      <c r="E514" s="854" t="s">
        <v>436</v>
      </c>
      <c r="F514" s="858" t="s">
        <v>438</v>
      </c>
      <c r="G514" s="855" t="s">
        <v>989</v>
      </c>
      <c r="H514" s="855" t="s">
        <v>634</v>
      </c>
      <c r="I514" s="855" t="s">
        <v>235</v>
      </c>
      <c r="J514" s="853" t="s">
        <v>26</v>
      </c>
      <c r="K514" s="432">
        <v>44571.0</v>
      </c>
      <c r="L514" s="859">
        <v>45809.0</v>
      </c>
      <c r="M514" s="853" t="s">
        <v>75</v>
      </c>
      <c r="N514" s="856">
        <v>78000.0</v>
      </c>
      <c r="O514" s="852">
        <v>45815.0</v>
      </c>
      <c r="P514" s="857">
        <v>78000.0</v>
      </c>
      <c r="Q514" s="856">
        <v>0.0</v>
      </c>
      <c r="R514" s="856">
        <v>0.0</v>
      </c>
      <c r="S514" s="863">
        <v>0.0</v>
      </c>
      <c r="T514" s="860">
        <f t="shared" si="5"/>
        <v>0</v>
      </c>
      <c r="U514" s="853" t="s">
        <v>283</v>
      </c>
      <c r="V514" s="432">
        <v>45815.0</v>
      </c>
      <c r="W514" s="432">
        <v>45845.0</v>
      </c>
      <c r="X514" s="853">
        <v>1.0</v>
      </c>
      <c r="Y514" s="853" t="s">
        <v>98</v>
      </c>
      <c r="Z514" s="853" t="s">
        <v>85</v>
      </c>
    </row>
    <row r="515">
      <c r="A515" s="858" t="s">
        <v>5211</v>
      </c>
      <c r="B515" s="859">
        <v>45818.0</v>
      </c>
      <c r="C515" s="853">
        <v>4181.0</v>
      </c>
      <c r="D515" s="853"/>
      <c r="E515" s="854" t="s">
        <v>436</v>
      </c>
      <c r="F515" s="858" t="s">
        <v>438</v>
      </c>
      <c r="G515" s="855" t="s">
        <v>1042</v>
      </c>
      <c r="H515" s="855" t="s">
        <v>634</v>
      </c>
      <c r="I515" s="855" t="s">
        <v>235</v>
      </c>
      <c r="J515" s="853" t="s">
        <v>26</v>
      </c>
      <c r="K515" s="432">
        <v>44571.0</v>
      </c>
      <c r="L515" s="859">
        <v>45809.0</v>
      </c>
      <c r="M515" s="853" t="s">
        <v>75</v>
      </c>
      <c r="N515" s="856">
        <v>78000.0</v>
      </c>
      <c r="O515" s="852">
        <v>45818.0</v>
      </c>
      <c r="P515" s="857">
        <v>78000.0</v>
      </c>
      <c r="Q515" s="856">
        <v>0.0</v>
      </c>
      <c r="R515" s="856">
        <v>0.0</v>
      </c>
      <c r="S515" s="863">
        <v>0.0</v>
      </c>
      <c r="T515" s="860">
        <f t="shared" si="5"/>
        <v>0</v>
      </c>
      <c r="U515" s="853" t="s">
        <v>283</v>
      </c>
      <c r="V515" s="432">
        <v>45818.0</v>
      </c>
      <c r="W515" s="432">
        <v>45848.0</v>
      </c>
      <c r="X515" s="853">
        <v>1.0</v>
      </c>
      <c r="Y515" s="853" t="s">
        <v>98</v>
      </c>
      <c r="Z515" s="853" t="s">
        <v>85</v>
      </c>
    </row>
    <row r="516">
      <c r="A516" s="866" t="s">
        <v>5215</v>
      </c>
      <c r="B516" s="859">
        <v>45810.0</v>
      </c>
      <c r="C516" s="853">
        <v>5499.0</v>
      </c>
      <c r="D516" s="853"/>
      <c r="E516" s="854" t="s">
        <v>212</v>
      </c>
      <c r="F516" s="858"/>
      <c r="G516" s="855" t="s">
        <v>212</v>
      </c>
      <c r="H516" s="855"/>
      <c r="I516" s="855"/>
      <c r="J516" s="853" t="s">
        <v>26</v>
      </c>
      <c r="K516" s="432">
        <v>44668.0</v>
      </c>
      <c r="L516" s="859"/>
      <c r="M516" s="852">
        <v>45809.0</v>
      </c>
      <c r="N516" s="856"/>
      <c r="O516" s="852"/>
      <c r="P516" s="856"/>
      <c r="Q516" s="865">
        <v>100000.0</v>
      </c>
      <c r="R516" s="856">
        <v>0.0</v>
      </c>
      <c r="S516" s="863">
        <v>0.0</v>
      </c>
      <c r="T516" s="860">
        <f t="shared" si="5"/>
        <v>100000</v>
      </c>
      <c r="U516" s="853" t="s">
        <v>112</v>
      </c>
      <c r="V516" s="432"/>
      <c r="W516" s="852"/>
      <c r="X516" s="853">
        <v>1.0</v>
      </c>
      <c r="Y516" s="853" t="s">
        <v>98</v>
      </c>
      <c r="Z516" s="853" t="s">
        <v>85</v>
      </c>
    </row>
    <row r="517">
      <c r="A517" s="867" t="s">
        <v>10713</v>
      </c>
      <c r="B517" s="868">
        <v>45810.0</v>
      </c>
      <c r="C517" s="869">
        <v>9941.0</v>
      </c>
      <c r="D517" s="869"/>
      <c r="E517" s="870" t="s">
        <v>527</v>
      </c>
      <c r="F517" s="867" t="s">
        <v>459</v>
      </c>
      <c r="G517" s="871" t="s">
        <v>460</v>
      </c>
      <c r="H517" s="871" t="s">
        <v>528</v>
      </c>
      <c r="I517" s="871" t="s">
        <v>200</v>
      </c>
      <c r="J517" s="869" t="s">
        <v>26</v>
      </c>
      <c r="K517" s="872">
        <v>45165.0</v>
      </c>
      <c r="L517" s="868">
        <v>45810.0</v>
      </c>
      <c r="M517" s="869" t="s">
        <v>75</v>
      </c>
      <c r="N517" s="873">
        <v>78000.0</v>
      </c>
      <c r="O517" s="869" t="s">
        <v>75</v>
      </c>
      <c r="P517" s="873">
        <v>80030.0</v>
      </c>
      <c r="Q517" s="874">
        <v>80030.0</v>
      </c>
      <c r="R517" s="873">
        <v>0.0</v>
      </c>
      <c r="S517" s="873">
        <v>0.0</v>
      </c>
      <c r="T517" s="875">
        <f t="shared" si="5"/>
        <v>80030</v>
      </c>
      <c r="U517" s="869" t="s">
        <v>112</v>
      </c>
      <c r="V517" s="872">
        <v>45810.0</v>
      </c>
      <c r="W517" s="872">
        <v>45840.0</v>
      </c>
      <c r="X517" s="869">
        <v>1.0</v>
      </c>
      <c r="Y517" s="869" t="s">
        <v>98</v>
      </c>
      <c r="Z517" s="869" t="s">
        <v>85</v>
      </c>
    </row>
    <row r="518">
      <c r="A518" s="858" t="s">
        <v>5242</v>
      </c>
      <c r="B518" s="859">
        <v>45811.0</v>
      </c>
      <c r="C518" s="853">
        <v>10295.0</v>
      </c>
      <c r="D518" s="853"/>
      <c r="E518" s="854" t="s">
        <v>5010</v>
      </c>
      <c r="F518" s="858" t="s">
        <v>2815</v>
      </c>
      <c r="G518" s="855" t="s">
        <v>5243</v>
      </c>
      <c r="H518" s="855" t="s">
        <v>2817</v>
      </c>
      <c r="I518" s="855" t="s">
        <v>124</v>
      </c>
      <c r="J518" s="853" t="s">
        <v>26</v>
      </c>
      <c r="K518" s="432">
        <v>45199.0</v>
      </c>
      <c r="L518" s="859">
        <v>45810.0</v>
      </c>
      <c r="M518" s="853" t="s">
        <v>75</v>
      </c>
      <c r="N518" s="856">
        <v>0.0</v>
      </c>
      <c r="O518" s="853" t="s">
        <v>75</v>
      </c>
      <c r="P518" s="856">
        <v>78081.0</v>
      </c>
      <c r="Q518" s="876">
        <v>50000.0</v>
      </c>
      <c r="R518" s="856">
        <v>0.0</v>
      </c>
      <c r="S518" s="856">
        <v>0.0</v>
      </c>
      <c r="T518" s="860">
        <f t="shared" si="5"/>
        <v>50000</v>
      </c>
      <c r="U518" s="853" t="s">
        <v>112</v>
      </c>
      <c r="V518" s="432">
        <v>45810.0</v>
      </c>
      <c r="W518" s="432">
        <v>45840.0</v>
      </c>
      <c r="X518" s="853">
        <v>1.0</v>
      </c>
      <c r="Y518" s="853" t="s">
        <v>98</v>
      </c>
      <c r="Z518" s="853" t="s">
        <v>85</v>
      </c>
    </row>
    <row r="519">
      <c r="A519" s="858" t="s">
        <v>5248</v>
      </c>
      <c r="B519" s="859">
        <v>45811.0</v>
      </c>
      <c r="C519" s="853">
        <v>9393.0</v>
      </c>
      <c r="D519" s="853"/>
      <c r="E519" s="854" t="s">
        <v>1670</v>
      </c>
      <c r="F519" s="858" t="s">
        <v>1671</v>
      </c>
      <c r="G519" s="855" t="s">
        <v>4456</v>
      </c>
      <c r="H519" s="855" t="s">
        <v>121</v>
      </c>
      <c r="I519" s="855" t="s">
        <v>123</v>
      </c>
      <c r="J519" s="853" t="s">
        <v>26</v>
      </c>
      <c r="K519" s="432">
        <v>45100.0</v>
      </c>
      <c r="L519" s="859">
        <v>45810.0</v>
      </c>
      <c r="M519" s="853" t="s">
        <v>75</v>
      </c>
      <c r="N519" s="856">
        <v>0.0</v>
      </c>
      <c r="O519" s="853" t="s">
        <v>75</v>
      </c>
      <c r="P519" s="857">
        <v>78014.0</v>
      </c>
      <c r="Q519" s="876">
        <v>78000.0</v>
      </c>
      <c r="R519" s="856">
        <v>0.0</v>
      </c>
      <c r="S519" s="856">
        <v>0.0</v>
      </c>
      <c r="T519" s="860">
        <f t="shared" si="5"/>
        <v>78000</v>
      </c>
      <c r="U519" s="853" t="s">
        <v>112</v>
      </c>
      <c r="V519" s="432">
        <v>45810.0</v>
      </c>
      <c r="W519" s="432">
        <v>45840.0</v>
      </c>
      <c r="X519" s="853">
        <v>1.0</v>
      </c>
      <c r="Y519" s="853" t="s">
        <v>98</v>
      </c>
      <c r="Z519" s="853" t="s">
        <v>85</v>
      </c>
    </row>
    <row r="520">
      <c r="A520" s="858" t="s">
        <v>5256</v>
      </c>
      <c r="B520" s="859">
        <v>45811.0</v>
      </c>
      <c r="C520" s="853">
        <v>1060.0</v>
      </c>
      <c r="D520" s="853"/>
      <c r="E520" s="854" t="s">
        <v>496</v>
      </c>
      <c r="F520" s="858" t="s">
        <v>497</v>
      </c>
      <c r="G520" s="855" t="s">
        <v>499</v>
      </c>
      <c r="H520" s="855" t="s">
        <v>404</v>
      </c>
      <c r="I520" s="855" t="s">
        <v>72</v>
      </c>
      <c r="J520" s="853" t="s">
        <v>26</v>
      </c>
      <c r="K520" s="432">
        <v>44346.0</v>
      </c>
      <c r="L520" s="859">
        <v>45810.0</v>
      </c>
      <c r="M520" s="853" t="s">
        <v>75</v>
      </c>
      <c r="N520" s="856">
        <v>0.0</v>
      </c>
      <c r="O520" s="853" t="s">
        <v>75</v>
      </c>
      <c r="P520" s="857">
        <v>78097.0</v>
      </c>
      <c r="Q520" s="876">
        <v>78097.0</v>
      </c>
      <c r="R520" s="856">
        <v>0.0</v>
      </c>
      <c r="S520" s="856">
        <v>0.0</v>
      </c>
      <c r="T520" s="860">
        <f t="shared" si="5"/>
        <v>78097</v>
      </c>
      <c r="U520" s="853" t="s">
        <v>112</v>
      </c>
      <c r="V520" s="432">
        <v>45810.0</v>
      </c>
      <c r="W520" s="432">
        <v>45840.0</v>
      </c>
      <c r="X520" s="853">
        <v>1.0</v>
      </c>
      <c r="Y520" s="853" t="s">
        <v>98</v>
      </c>
      <c r="Z520" s="853" t="s">
        <v>85</v>
      </c>
    </row>
    <row r="521">
      <c r="A521" s="858" t="s">
        <v>5261</v>
      </c>
      <c r="B521" s="859">
        <v>45811.0</v>
      </c>
      <c r="C521" s="853">
        <v>6455.0</v>
      </c>
      <c r="D521" s="853"/>
      <c r="E521" s="854" t="s">
        <v>5094</v>
      </c>
      <c r="F521" s="858" t="s">
        <v>2031</v>
      </c>
      <c r="G521" s="855" t="s">
        <v>2032</v>
      </c>
      <c r="H521" s="855" t="s">
        <v>315</v>
      </c>
      <c r="I521" s="855" t="s">
        <v>177</v>
      </c>
      <c r="J521" s="853" t="s">
        <v>26</v>
      </c>
      <c r="K521" s="432">
        <v>44771.0</v>
      </c>
      <c r="L521" s="859">
        <v>45810.0</v>
      </c>
      <c r="M521" s="853" t="s">
        <v>75</v>
      </c>
      <c r="N521" s="856">
        <v>0.0</v>
      </c>
      <c r="O521" s="853" t="s">
        <v>75</v>
      </c>
      <c r="P521" s="857">
        <v>78000.0</v>
      </c>
      <c r="Q521" s="857">
        <v>78000.0</v>
      </c>
      <c r="R521" s="856">
        <v>0.0</v>
      </c>
      <c r="S521" s="856">
        <v>1560.0</v>
      </c>
      <c r="T521" s="860">
        <f t="shared" si="5"/>
        <v>76440</v>
      </c>
      <c r="U521" s="853" t="s">
        <v>83</v>
      </c>
      <c r="V521" s="432">
        <v>45810.0</v>
      </c>
      <c r="W521" s="432">
        <v>45840.0</v>
      </c>
      <c r="X521" s="853">
        <v>1.0</v>
      </c>
      <c r="Y521" s="853" t="s">
        <v>98</v>
      </c>
      <c r="Z521" s="853" t="s">
        <v>85</v>
      </c>
    </row>
    <row r="522">
      <c r="A522" s="858" t="s">
        <v>5270</v>
      </c>
      <c r="B522" s="859">
        <v>45811.0</v>
      </c>
      <c r="C522" s="853">
        <v>6472.0</v>
      </c>
      <c r="D522" s="853"/>
      <c r="E522" s="854" t="s">
        <v>5271</v>
      </c>
      <c r="F522" s="858" t="s">
        <v>196</v>
      </c>
      <c r="G522" s="855" t="s">
        <v>386</v>
      </c>
      <c r="H522" s="855" t="s">
        <v>199</v>
      </c>
      <c r="I522" s="855" t="s">
        <v>200</v>
      </c>
      <c r="J522" s="853" t="s">
        <v>26</v>
      </c>
      <c r="K522" s="432">
        <v>44773.0</v>
      </c>
      <c r="L522" s="859">
        <v>45810.0</v>
      </c>
      <c r="M522" s="853" t="s">
        <v>75</v>
      </c>
      <c r="N522" s="856">
        <v>118000.0</v>
      </c>
      <c r="O522" s="853" t="s">
        <v>75</v>
      </c>
      <c r="P522" s="857">
        <v>119019.0</v>
      </c>
      <c r="Q522" s="876">
        <v>119000.0</v>
      </c>
      <c r="R522" s="856">
        <v>0.0</v>
      </c>
      <c r="S522" s="856">
        <v>0.0</v>
      </c>
      <c r="T522" s="860">
        <f t="shared" si="5"/>
        <v>119000</v>
      </c>
      <c r="U522" s="853" t="s">
        <v>112</v>
      </c>
      <c r="V522" s="432">
        <v>45810.0</v>
      </c>
      <c r="W522" s="432">
        <v>45840.0</v>
      </c>
      <c r="X522" s="853">
        <v>1.0</v>
      </c>
      <c r="Y522" s="853" t="s">
        <v>84</v>
      </c>
      <c r="Z522" s="853" t="s">
        <v>85</v>
      </c>
    </row>
    <row r="523">
      <c r="A523" s="858" t="s">
        <v>5276</v>
      </c>
      <c r="B523" s="859">
        <v>45811.0</v>
      </c>
      <c r="C523" s="853">
        <v>4858.0</v>
      </c>
      <c r="D523" s="853"/>
      <c r="E523" s="854" t="s">
        <v>5065</v>
      </c>
      <c r="F523" s="858" t="s">
        <v>222</v>
      </c>
      <c r="G523" s="855" t="s">
        <v>226</v>
      </c>
      <c r="H523" s="855" t="s">
        <v>227</v>
      </c>
      <c r="I523" s="855" t="s">
        <v>102</v>
      </c>
      <c r="J523" s="853" t="s">
        <v>26</v>
      </c>
      <c r="K523" s="432">
        <v>44622.0</v>
      </c>
      <c r="L523" s="859">
        <v>45810.0</v>
      </c>
      <c r="M523" s="853" t="s">
        <v>75</v>
      </c>
      <c r="N523" s="856">
        <v>0.0</v>
      </c>
      <c r="O523" s="853" t="s">
        <v>75</v>
      </c>
      <c r="P523" s="857">
        <v>78085.0</v>
      </c>
      <c r="Q523" s="876">
        <v>78085.0</v>
      </c>
      <c r="R523" s="856">
        <v>0.0</v>
      </c>
      <c r="S523" s="856">
        <v>0.0</v>
      </c>
      <c r="T523" s="860">
        <f t="shared" si="5"/>
        <v>78085</v>
      </c>
      <c r="U523" s="853" t="s">
        <v>112</v>
      </c>
      <c r="V523" s="432">
        <v>45810.0</v>
      </c>
      <c r="W523" s="432">
        <v>45840.0</v>
      </c>
      <c r="X523" s="853">
        <v>1.0</v>
      </c>
      <c r="Y523" s="853" t="s">
        <v>98</v>
      </c>
      <c r="Z523" s="853" t="s">
        <v>85</v>
      </c>
    </row>
    <row r="524">
      <c r="A524" s="858" t="s">
        <v>5280</v>
      </c>
      <c r="B524" s="859">
        <v>45811.0</v>
      </c>
      <c r="C524" s="853">
        <v>4863.0</v>
      </c>
      <c r="D524" s="853"/>
      <c r="E524" s="854" t="s">
        <v>143</v>
      </c>
      <c r="F524" s="858" t="s">
        <v>145</v>
      </c>
      <c r="G524" s="855" t="s">
        <v>146</v>
      </c>
      <c r="H524" s="855" t="s">
        <v>122</v>
      </c>
      <c r="I524" s="855" t="s">
        <v>124</v>
      </c>
      <c r="J524" s="853" t="s">
        <v>26</v>
      </c>
      <c r="K524" s="432">
        <v>44623.0</v>
      </c>
      <c r="L524" s="859">
        <v>45810.0</v>
      </c>
      <c r="M524" s="853" t="s">
        <v>75</v>
      </c>
      <c r="N524" s="856">
        <v>0.0</v>
      </c>
      <c r="O524" s="853" t="s">
        <v>75</v>
      </c>
      <c r="P524" s="857">
        <v>78000.0</v>
      </c>
      <c r="Q524" s="857">
        <v>78000.0</v>
      </c>
      <c r="R524" s="856">
        <v>0.0</v>
      </c>
      <c r="S524" s="856">
        <v>546.0</v>
      </c>
      <c r="T524" s="860">
        <f t="shared" si="5"/>
        <v>77454</v>
      </c>
      <c r="U524" s="853" t="s">
        <v>83</v>
      </c>
      <c r="V524" s="432">
        <v>45810.0</v>
      </c>
      <c r="W524" s="432">
        <v>45840.0</v>
      </c>
      <c r="X524" s="853">
        <v>1.0</v>
      </c>
      <c r="Y524" s="853" t="s">
        <v>98</v>
      </c>
      <c r="Z524" s="853" t="s">
        <v>85</v>
      </c>
    </row>
    <row r="525">
      <c r="A525" s="858" t="s">
        <v>5287</v>
      </c>
      <c r="B525" s="859">
        <v>45811.0</v>
      </c>
      <c r="C525" s="853">
        <v>1431.0</v>
      </c>
      <c r="D525" s="853"/>
      <c r="E525" s="854" t="s">
        <v>352</v>
      </c>
      <c r="F525" s="858" t="s">
        <v>353</v>
      </c>
      <c r="G525" s="855" t="s">
        <v>354</v>
      </c>
      <c r="H525" s="855" t="s">
        <v>355</v>
      </c>
      <c r="I525" s="855" t="s">
        <v>235</v>
      </c>
      <c r="J525" s="853" t="s">
        <v>26</v>
      </c>
      <c r="K525" s="432">
        <v>44364.0</v>
      </c>
      <c r="L525" s="859">
        <v>45810.0</v>
      </c>
      <c r="M525" s="853" t="s">
        <v>75</v>
      </c>
      <c r="N525" s="856">
        <v>0.0</v>
      </c>
      <c r="O525" s="853" t="s">
        <v>75</v>
      </c>
      <c r="P525" s="857">
        <v>78000.0</v>
      </c>
      <c r="Q525" s="857">
        <v>78000.0</v>
      </c>
      <c r="R525" s="856">
        <v>0.0</v>
      </c>
      <c r="S525" s="856">
        <v>4400.0</v>
      </c>
      <c r="T525" s="860">
        <f t="shared" si="5"/>
        <v>73600</v>
      </c>
      <c r="U525" s="853" t="s">
        <v>83</v>
      </c>
      <c r="V525" s="432">
        <v>45810.0</v>
      </c>
      <c r="W525" s="432">
        <v>45840.0</v>
      </c>
      <c r="X525" s="853">
        <v>1.0</v>
      </c>
      <c r="Y525" s="853" t="s">
        <v>98</v>
      </c>
      <c r="Z525" s="853" t="s">
        <v>85</v>
      </c>
    </row>
    <row r="526">
      <c r="A526" s="858" t="s">
        <v>5292</v>
      </c>
      <c r="B526" s="859">
        <v>45811.0</v>
      </c>
      <c r="C526" s="853">
        <v>5147.0</v>
      </c>
      <c r="D526" s="853"/>
      <c r="E526" s="854" t="s">
        <v>360</v>
      </c>
      <c r="F526" s="858" t="s">
        <v>361</v>
      </c>
      <c r="G526" s="855" t="s">
        <v>362</v>
      </c>
      <c r="H526" s="855" t="s">
        <v>155</v>
      </c>
      <c r="I526" s="855" t="s">
        <v>156</v>
      </c>
      <c r="J526" s="853" t="s">
        <v>26</v>
      </c>
      <c r="K526" s="432">
        <v>44642.0</v>
      </c>
      <c r="L526" s="859">
        <v>45810.0</v>
      </c>
      <c r="M526" s="853" t="s">
        <v>75</v>
      </c>
      <c r="N526" s="856">
        <v>118000.0</v>
      </c>
      <c r="O526" s="853" t="s">
        <v>75</v>
      </c>
      <c r="P526" s="857">
        <v>110000.0</v>
      </c>
      <c r="Q526" s="857">
        <v>110000.0</v>
      </c>
      <c r="R526" s="856">
        <v>0.0</v>
      </c>
      <c r="S526" s="856">
        <v>2200.0</v>
      </c>
      <c r="T526" s="860">
        <f t="shared" si="5"/>
        <v>107800</v>
      </c>
      <c r="U526" s="853" t="s">
        <v>83</v>
      </c>
      <c r="V526" s="432">
        <v>45810.0</v>
      </c>
      <c r="W526" s="432">
        <v>45840.0</v>
      </c>
      <c r="X526" s="853">
        <v>1.0</v>
      </c>
      <c r="Y526" s="853" t="s">
        <v>84</v>
      </c>
      <c r="Z526" s="853" t="s">
        <v>85</v>
      </c>
    </row>
    <row r="527">
      <c r="A527" s="877" t="s">
        <v>5296</v>
      </c>
      <c r="B527" s="878">
        <v>45811.0</v>
      </c>
      <c r="C527" s="879">
        <v>10569.0</v>
      </c>
      <c r="D527" s="879"/>
      <c r="E527" s="880" t="s">
        <v>5297</v>
      </c>
      <c r="F527" s="877" t="s">
        <v>1655</v>
      </c>
      <c r="G527" s="881" t="s">
        <v>1656</v>
      </c>
      <c r="H527" s="881" t="s">
        <v>1658</v>
      </c>
      <c r="I527" s="881" t="s">
        <v>101</v>
      </c>
      <c r="J527" s="879" t="s">
        <v>26</v>
      </c>
      <c r="K527" s="882">
        <v>45237.0</v>
      </c>
      <c r="L527" s="878">
        <v>45810.0</v>
      </c>
      <c r="M527" s="879" t="s">
        <v>75</v>
      </c>
      <c r="N527" s="883">
        <v>0.0</v>
      </c>
      <c r="O527" s="884">
        <v>45811.0</v>
      </c>
      <c r="P527" s="883">
        <v>118028.0</v>
      </c>
      <c r="Q527" s="885">
        <v>118028.0</v>
      </c>
      <c r="R527" s="883">
        <v>0.0</v>
      </c>
      <c r="S527" s="883">
        <v>0.0</v>
      </c>
      <c r="T527" s="886">
        <f t="shared" si="5"/>
        <v>118028</v>
      </c>
      <c r="U527" s="879" t="s">
        <v>112</v>
      </c>
      <c r="V527" s="882">
        <v>45811.0</v>
      </c>
      <c r="W527" s="882">
        <v>45841.0</v>
      </c>
      <c r="X527" s="879">
        <v>1.0</v>
      </c>
      <c r="Y527" s="879" t="s">
        <v>84</v>
      </c>
      <c r="Z527" s="879" t="s">
        <v>85</v>
      </c>
    </row>
    <row r="528">
      <c r="A528" s="858" t="s">
        <v>5308</v>
      </c>
      <c r="B528" s="859">
        <v>45811.0</v>
      </c>
      <c r="C528" s="853">
        <v>8177.0</v>
      </c>
      <c r="D528" s="853"/>
      <c r="E528" s="854" t="s">
        <v>520</v>
      </c>
      <c r="F528" s="858" t="s">
        <v>521</v>
      </c>
      <c r="G528" s="855" t="s">
        <v>523</v>
      </c>
      <c r="H528" s="855" t="s">
        <v>70</v>
      </c>
      <c r="I528" s="855" t="s">
        <v>72</v>
      </c>
      <c r="J528" s="853" t="s">
        <v>26</v>
      </c>
      <c r="K528" s="432">
        <v>44954.0</v>
      </c>
      <c r="L528" s="859">
        <v>45811.0</v>
      </c>
      <c r="M528" s="853" t="s">
        <v>75</v>
      </c>
      <c r="N528" s="856">
        <v>0.0</v>
      </c>
      <c r="O528" s="853" t="s">
        <v>75</v>
      </c>
      <c r="P528" s="857">
        <v>78000.0</v>
      </c>
      <c r="Q528" s="857">
        <v>78000.0</v>
      </c>
      <c r="R528" s="856">
        <v>0.0</v>
      </c>
      <c r="S528" s="856">
        <v>4440.0</v>
      </c>
      <c r="T528" s="860">
        <f t="shared" si="5"/>
        <v>73560</v>
      </c>
      <c r="U528" s="853" t="s">
        <v>83</v>
      </c>
      <c r="V528" s="432">
        <v>45811.0</v>
      </c>
      <c r="W528" s="432">
        <v>45842.0</v>
      </c>
      <c r="X528" s="853">
        <v>1.0</v>
      </c>
      <c r="Y528" s="853" t="s">
        <v>98</v>
      </c>
      <c r="Z528" s="853" t="s">
        <v>85</v>
      </c>
    </row>
    <row r="529">
      <c r="A529" s="864" t="s">
        <v>5311</v>
      </c>
      <c r="B529" s="859">
        <v>45811.0</v>
      </c>
      <c r="C529" s="853">
        <v>15681.0</v>
      </c>
      <c r="D529" s="853"/>
      <c r="E529" s="854" t="s">
        <v>5313</v>
      </c>
      <c r="F529" s="858" t="s">
        <v>5314</v>
      </c>
      <c r="G529" s="855" t="s">
        <v>5315</v>
      </c>
      <c r="H529" s="855" t="s">
        <v>199</v>
      </c>
      <c r="I529" s="855" t="s">
        <v>200</v>
      </c>
      <c r="J529" s="853" t="s">
        <v>26</v>
      </c>
      <c r="K529" s="432">
        <v>45811.0</v>
      </c>
      <c r="L529" s="859">
        <v>45811.0</v>
      </c>
      <c r="M529" s="853" t="s">
        <v>75</v>
      </c>
      <c r="N529" s="856">
        <v>858000.0</v>
      </c>
      <c r="O529" s="853" t="s">
        <v>75</v>
      </c>
      <c r="P529" s="857">
        <v>858040.0</v>
      </c>
      <c r="Q529" s="887">
        <v>648034.0</v>
      </c>
      <c r="R529" s="856">
        <v>0.0</v>
      </c>
      <c r="S529" s="856">
        <v>0.0</v>
      </c>
      <c r="T529" s="860">
        <f t="shared" si="5"/>
        <v>648034</v>
      </c>
      <c r="U529" s="853" t="s">
        <v>112</v>
      </c>
      <c r="V529" s="888">
        <v>45811.0</v>
      </c>
      <c r="W529" s="888">
        <v>46185.0</v>
      </c>
      <c r="X529" s="853">
        <v>12.0</v>
      </c>
      <c r="Y529" s="853" t="s">
        <v>98</v>
      </c>
      <c r="Z529" s="853" t="s">
        <v>221</v>
      </c>
    </row>
    <row r="530" ht="16.5" customHeight="1">
      <c r="A530" s="858" t="s">
        <v>5318</v>
      </c>
      <c r="B530" s="859">
        <v>45811.0</v>
      </c>
      <c r="C530" s="853">
        <v>7425.0</v>
      </c>
      <c r="D530" s="853"/>
      <c r="E530" s="854" t="s">
        <v>664</v>
      </c>
      <c r="F530" s="858" t="s">
        <v>665</v>
      </c>
      <c r="G530" s="855" t="s">
        <v>666</v>
      </c>
      <c r="H530" s="855" t="s">
        <v>404</v>
      </c>
      <c r="I530" s="855" t="s">
        <v>72</v>
      </c>
      <c r="J530" s="853" t="s">
        <v>26</v>
      </c>
      <c r="K530" s="432">
        <v>44866.0</v>
      </c>
      <c r="L530" s="859">
        <v>45811.0</v>
      </c>
      <c r="M530" s="853" t="s">
        <v>75</v>
      </c>
      <c r="N530" s="856">
        <v>0.0</v>
      </c>
      <c r="O530" s="853" t="s">
        <v>75</v>
      </c>
      <c r="P530" s="857">
        <v>78024.0</v>
      </c>
      <c r="Q530" s="887">
        <v>78000.0</v>
      </c>
      <c r="R530" s="856">
        <v>0.0</v>
      </c>
      <c r="S530" s="856">
        <v>0.0</v>
      </c>
      <c r="T530" s="860">
        <f t="shared" si="5"/>
        <v>78000</v>
      </c>
      <c r="U530" s="853" t="s">
        <v>112</v>
      </c>
      <c r="V530" s="432">
        <v>45811.0</v>
      </c>
      <c r="W530" s="432">
        <v>45841.0</v>
      </c>
      <c r="X530" s="853">
        <v>1.0</v>
      </c>
      <c r="Y530" s="853" t="s">
        <v>98</v>
      </c>
      <c r="Z530" s="853" t="s">
        <v>85</v>
      </c>
    </row>
    <row r="531">
      <c r="A531" s="864" t="s">
        <v>5324</v>
      </c>
      <c r="B531" s="859">
        <v>45811.0</v>
      </c>
      <c r="C531" s="853">
        <v>15681.0</v>
      </c>
      <c r="D531" s="853"/>
      <c r="E531" s="854" t="s">
        <v>5313</v>
      </c>
      <c r="F531" s="858" t="s">
        <v>5314</v>
      </c>
      <c r="G531" s="855" t="s">
        <v>5315</v>
      </c>
      <c r="H531" s="855" t="s">
        <v>199</v>
      </c>
      <c r="I531" s="855" t="s">
        <v>200</v>
      </c>
      <c r="J531" s="853" t="s">
        <v>26</v>
      </c>
      <c r="K531" s="432">
        <v>45811.0</v>
      </c>
      <c r="L531" s="859">
        <v>45811.0</v>
      </c>
      <c r="M531" s="853" t="s">
        <v>75</v>
      </c>
      <c r="N531" s="856">
        <v>858000.0</v>
      </c>
      <c r="O531" s="853" t="s">
        <v>75</v>
      </c>
      <c r="P531" s="857">
        <v>858040.0</v>
      </c>
      <c r="Q531" s="887">
        <v>210000.0</v>
      </c>
      <c r="R531" s="856">
        <v>78000.0</v>
      </c>
      <c r="S531" s="856">
        <v>0.0</v>
      </c>
      <c r="T531" s="860">
        <f t="shared" si="5"/>
        <v>210000</v>
      </c>
      <c r="U531" s="853" t="s">
        <v>112</v>
      </c>
      <c r="V531" s="432">
        <v>45811.0</v>
      </c>
      <c r="W531" s="432">
        <v>46185.0</v>
      </c>
      <c r="X531" s="853">
        <v>12.0</v>
      </c>
      <c r="Y531" s="853" t="s">
        <v>98</v>
      </c>
      <c r="Z531" s="853" t="s">
        <v>221</v>
      </c>
    </row>
    <row r="532">
      <c r="A532" s="858" t="s">
        <v>5334</v>
      </c>
      <c r="B532" s="859">
        <v>45811.0</v>
      </c>
      <c r="C532" s="853">
        <v>4498.0</v>
      </c>
      <c r="D532" s="853"/>
      <c r="E532" s="854" t="s">
        <v>761</v>
      </c>
      <c r="F532" s="858" t="s">
        <v>762</v>
      </c>
      <c r="G532" s="855" t="s">
        <v>764</v>
      </c>
      <c r="H532" s="855" t="s">
        <v>765</v>
      </c>
      <c r="I532" s="855" t="s">
        <v>235</v>
      </c>
      <c r="J532" s="853" t="s">
        <v>26</v>
      </c>
      <c r="K532" s="432">
        <v>44594.0</v>
      </c>
      <c r="L532" s="859">
        <v>45811.0</v>
      </c>
      <c r="M532" s="853" t="s">
        <v>75</v>
      </c>
      <c r="N532" s="856">
        <v>0.0</v>
      </c>
      <c r="O532" s="853" t="s">
        <v>75</v>
      </c>
      <c r="P532" s="857">
        <v>78000.0</v>
      </c>
      <c r="Q532" s="857">
        <v>78000.0</v>
      </c>
      <c r="R532" s="856">
        <v>0.0</v>
      </c>
      <c r="S532" s="856">
        <v>1560.0</v>
      </c>
      <c r="T532" s="860">
        <f t="shared" si="5"/>
        <v>76440</v>
      </c>
      <c r="U532" s="853" t="s">
        <v>83</v>
      </c>
      <c r="V532" s="432">
        <v>45811.0</v>
      </c>
      <c r="W532" s="432">
        <v>45850.0</v>
      </c>
      <c r="X532" s="853">
        <v>1.0</v>
      </c>
      <c r="Y532" s="853" t="s">
        <v>98</v>
      </c>
      <c r="Z532" s="853" t="s">
        <v>85</v>
      </c>
    </row>
    <row r="533">
      <c r="A533" s="858" t="s">
        <v>5339</v>
      </c>
      <c r="B533" s="859">
        <v>45811.0</v>
      </c>
      <c r="C533" s="853">
        <v>15178.0</v>
      </c>
      <c r="D533" s="853"/>
      <c r="E533" s="854" t="s">
        <v>5340</v>
      </c>
      <c r="F533" s="858" t="s">
        <v>5341</v>
      </c>
      <c r="G533" s="855" t="s">
        <v>5342</v>
      </c>
      <c r="H533" s="855" t="s">
        <v>179</v>
      </c>
      <c r="I533" s="855" t="s">
        <v>177</v>
      </c>
      <c r="J533" s="853" t="s">
        <v>26</v>
      </c>
      <c r="K533" s="432">
        <v>45761.0</v>
      </c>
      <c r="L533" s="859">
        <v>45811.0</v>
      </c>
      <c r="M533" s="853" t="s">
        <v>75</v>
      </c>
      <c r="N533" s="856">
        <v>78000.0</v>
      </c>
      <c r="O533" s="853" t="s">
        <v>75</v>
      </c>
      <c r="P533" s="857">
        <v>80000.0</v>
      </c>
      <c r="Q533" s="857">
        <v>80000.0</v>
      </c>
      <c r="R533" s="856">
        <v>0.0</v>
      </c>
      <c r="S533" s="856">
        <v>560.0</v>
      </c>
      <c r="T533" s="860">
        <f t="shared" si="5"/>
        <v>79440</v>
      </c>
      <c r="U533" s="853" t="s">
        <v>83</v>
      </c>
      <c r="V533" s="432">
        <v>45811.0</v>
      </c>
      <c r="W533" s="432">
        <v>45849.0</v>
      </c>
      <c r="X533" s="853">
        <v>1.0</v>
      </c>
      <c r="Y533" s="853" t="s">
        <v>98</v>
      </c>
      <c r="Z533" s="853" t="s">
        <v>85</v>
      </c>
    </row>
    <row r="534">
      <c r="A534" s="858" t="s">
        <v>5350</v>
      </c>
      <c r="B534" s="859">
        <v>45812.0</v>
      </c>
      <c r="C534" s="853">
        <v>9441.0</v>
      </c>
      <c r="D534" s="853"/>
      <c r="E534" s="854" t="s">
        <v>612</v>
      </c>
      <c r="F534" s="858" t="s">
        <v>613</v>
      </c>
      <c r="G534" s="855" t="s">
        <v>10852</v>
      </c>
      <c r="H534" s="855" t="s">
        <v>552</v>
      </c>
      <c r="I534" s="855" t="s">
        <v>72</v>
      </c>
      <c r="J534" s="853" t="s">
        <v>26</v>
      </c>
      <c r="K534" s="432">
        <v>45106.0</v>
      </c>
      <c r="L534" s="859">
        <v>45811.0</v>
      </c>
      <c r="M534" s="853" t="s">
        <v>75</v>
      </c>
      <c r="N534" s="856">
        <v>0.0</v>
      </c>
      <c r="O534" s="853" t="s">
        <v>75</v>
      </c>
      <c r="P534" s="857">
        <v>78016.0</v>
      </c>
      <c r="Q534" s="887">
        <v>78016.0</v>
      </c>
      <c r="R534" s="856">
        <v>0.0</v>
      </c>
      <c r="S534" s="856">
        <v>0.0</v>
      </c>
      <c r="T534" s="860">
        <f t="shared" si="5"/>
        <v>78016</v>
      </c>
      <c r="U534" s="853" t="s">
        <v>112</v>
      </c>
      <c r="V534" s="432">
        <v>45811.0</v>
      </c>
      <c r="W534" s="432">
        <v>45841.0</v>
      </c>
      <c r="X534" s="853">
        <v>1.0</v>
      </c>
      <c r="Y534" s="853" t="s">
        <v>98</v>
      </c>
      <c r="Z534" s="853" t="s">
        <v>85</v>
      </c>
    </row>
    <row r="535">
      <c r="A535" s="858" t="s">
        <v>5354</v>
      </c>
      <c r="B535" s="859">
        <v>45812.0</v>
      </c>
      <c r="C535" s="853">
        <v>4768.0</v>
      </c>
      <c r="D535" s="853"/>
      <c r="E535" s="854" t="s">
        <v>598</v>
      </c>
      <c r="F535" s="858" t="s">
        <v>599</v>
      </c>
      <c r="G535" s="855" t="s">
        <v>608</v>
      </c>
      <c r="H535" s="855" t="s">
        <v>601</v>
      </c>
      <c r="I535" s="855" t="s">
        <v>177</v>
      </c>
      <c r="J535" s="853" t="s">
        <v>26</v>
      </c>
      <c r="K535" s="432">
        <v>44614.0</v>
      </c>
      <c r="L535" s="859">
        <v>45811.0</v>
      </c>
      <c r="M535" s="853" t="s">
        <v>75</v>
      </c>
      <c r="N535" s="856">
        <v>0.0</v>
      </c>
      <c r="O535" s="853" t="s">
        <v>75</v>
      </c>
      <c r="P535" s="857">
        <v>78000.0</v>
      </c>
      <c r="Q535" s="857">
        <v>78000.0</v>
      </c>
      <c r="R535" s="856">
        <v>0.0</v>
      </c>
      <c r="S535" s="856">
        <v>546.0</v>
      </c>
      <c r="T535" s="860">
        <f t="shared" si="5"/>
        <v>77454</v>
      </c>
      <c r="U535" s="853" t="s">
        <v>83</v>
      </c>
      <c r="V535" s="432">
        <v>45811.0</v>
      </c>
      <c r="W535" s="432">
        <v>45842.0</v>
      </c>
      <c r="X535" s="853">
        <v>1.0</v>
      </c>
      <c r="Y535" s="853" t="s">
        <v>98</v>
      </c>
      <c r="Z535" s="853" t="s">
        <v>85</v>
      </c>
    </row>
    <row r="536">
      <c r="A536" s="858" t="s">
        <v>5365</v>
      </c>
      <c r="B536" s="859">
        <v>45812.0</v>
      </c>
      <c r="C536" s="853">
        <v>4768.0</v>
      </c>
      <c r="D536" s="853"/>
      <c r="E536" s="854" t="s">
        <v>598</v>
      </c>
      <c r="F536" s="858" t="s">
        <v>599</v>
      </c>
      <c r="G536" s="855" t="s">
        <v>600</v>
      </c>
      <c r="H536" s="855" t="s">
        <v>601</v>
      </c>
      <c r="I536" s="855" t="s">
        <v>177</v>
      </c>
      <c r="J536" s="853" t="s">
        <v>26</v>
      </c>
      <c r="K536" s="432">
        <v>44614.0</v>
      </c>
      <c r="L536" s="859">
        <v>45811.0</v>
      </c>
      <c r="M536" s="853" t="s">
        <v>75</v>
      </c>
      <c r="N536" s="856">
        <v>0.0</v>
      </c>
      <c r="O536" s="853" t="s">
        <v>75</v>
      </c>
      <c r="P536" s="857">
        <v>78000.0</v>
      </c>
      <c r="Q536" s="857">
        <v>78000.0</v>
      </c>
      <c r="R536" s="856">
        <v>0.0</v>
      </c>
      <c r="S536" s="856">
        <v>546.0</v>
      </c>
      <c r="T536" s="860">
        <f t="shared" si="5"/>
        <v>77454</v>
      </c>
      <c r="U536" s="853" t="s">
        <v>83</v>
      </c>
      <c r="V536" s="432">
        <v>45811.0</v>
      </c>
      <c r="W536" s="432">
        <v>45842.0</v>
      </c>
      <c r="X536" s="853">
        <v>1.0</v>
      </c>
      <c r="Y536" s="853" t="s">
        <v>98</v>
      </c>
      <c r="Z536" s="853" t="s">
        <v>85</v>
      </c>
    </row>
    <row r="537">
      <c r="A537" s="858" t="s">
        <v>5368</v>
      </c>
      <c r="B537" s="859">
        <v>45812.0</v>
      </c>
      <c r="C537" s="853">
        <v>12931.0</v>
      </c>
      <c r="D537" s="853"/>
      <c r="E537" s="854" t="s">
        <v>851</v>
      </c>
      <c r="F537" s="858" t="s">
        <v>853</v>
      </c>
      <c r="G537" s="855" t="s">
        <v>854</v>
      </c>
      <c r="H537" s="855" t="s">
        <v>121</v>
      </c>
      <c r="I537" s="855" t="s">
        <v>123</v>
      </c>
      <c r="J537" s="853" t="s">
        <v>26</v>
      </c>
      <c r="K537" s="432">
        <v>45505.0</v>
      </c>
      <c r="L537" s="859">
        <v>45811.0</v>
      </c>
      <c r="M537" s="853" t="s">
        <v>75</v>
      </c>
      <c r="N537" s="856">
        <v>0.0</v>
      </c>
      <c r="O537" s="853" t="s">
        <v>75</v>
      </c>
      <c r="P537" s="857">
        <v>78000.0</v>
      </c>
      <c r="Q537" s="857">
        <v>78000.0</v>
      </c>
      <c r="R537" s="856">
        <v>0.0</v>
      </c>
      <c r="S537" s="856">
        <v>546.0</v>
      </c>
      <c r="T537" s="860">
        <f t="shared" si="5"/>
        <v>77454</v>
      </c>
      <c r="U537" s="853" t="s">
        <v>83</v>
      </c>
      <c r="V537" s="432">
        <v>45811.0</v>
      </c>
      <c r="W537" s="432">
        <v>45849.0</v>
      </c>
      <c r="X537" s="853">
        <v>1.0</v>
      </c>
      <c r="Y537" s="853" t="s">
        <v>98</v>
      </c>
      <c r="Z537" s="853" t="s">
        <v>85</v>
      </c>
    </row>
    <row r="538">
      <c r="A538" s="866" t="s">
        <v>5375</v>
      </c>
      <c r="B538" s="878">
        <v>45866.0</v>
      </c>
      <c r="C538" s="879"/>
      <c r="D538" s="879"/>
      <c r="E538" s="880" t="s">
        <v>212</v>
      </c>
      <c r="F538" s="877"/>
      <c r="G538" s="880" t="s">
        <v>212</v>
      </c>
      <c r="H538" s="881"/>
      <c r="I538" s="881"/>
      <c r="J538" s="879" t="s">
        <v>26</v>
      </c>
      <c r="K538" s="882"/>
      <c r="L538" s="878"/>
      <c r="M538" s="879" t="s">
        <v>75</v>
      </c>
      <c r="N538" s="883">
        <v>0.0</v>
      </c>
      <c r="O538" s="879" t="s">
        <v>75</v>
      </c>
      <c r="P538" s="889">
        <v>0.0</v>
      </c>
      <c r="Q538" s="889">
        <v>70090.0</v>
      </c>
      <c r="R538" s="883">
        <v>0.0</v>
      </c>
      <c r="S538" s="883">
        <v>0.0</v>
      </c>
      <c r="T538" s="886">
        <f t="shared" si="5"/>
        <v>70090</v>
      </c>
      <c r="U538" s="879" t="s">
        <v>19</v>
      </c>
      <c r="V538" s="882"/>
      <c r="W538" s="882"/>
      <c r="X538" s="879">
        <v>1.0</v>
      </c>
      <c r="Y538" s="879" t="s">
        <v>98</v>
      </c>
      <c r="Z538" s="879" t="s">
        <v>85</v>
      </c>
    </row>
    <row r="539">
      <c r="A539" s="858" t="s">
        <v>5384</v>
      </c>
      <c r="B539" s="859">
        <v>45812.0</v>
      </c>
      <c r="C539" s="853">
        <v>3230.0</v>
      </c>
      <c r="D539" s="853"/>
      <c r="E539" s="854" t="s">
        <v>735</v>
      </c>
      <c r="F539" s="858" t="s">
        <v>736</v>
      </c>
      <c r="G539" s="855" t="s">
        <v>737</v>
      </c>
      <c r="H539" s="855" t="s">
        <v>738</v>
      </c>
      <c r="I539" s="855" t="s">
        <v>124</v>
      </c>
      <c r="J539" s="853" t="s">
        <v>1558</v>
      </c>
      <c r="K539" s="432">
        <v>44516.0</v>
      </c>
      <c r="L539" s="859">
        <v>45812.0</v>
      </c>
      <c r="M539" s="853" t="s">
        <v>75</v>
      </c>
      <c r="N539" s="856">
        <v>0.0</v>
      </c>
      <c r="O539" s="853" t="s">
        <v>75</v>
      </c>
      <c r="P539" s="857">
        <v>118000.0</v>
      </c>
      <c r="Q539" s="857">
        <v>118000.0</v>
      </c>
      <c r="R539" s="856">
        <v>0.0</v>
      </c>
      <c r="S539" s="856">
        <v>4440.0</v>
      </c>
      <c r="T539" s="860">
        <f t="shared" si="5"/>
        <v>113560</v>
      </c>
      <c r="U539" s="853" t="s">
        <v>83</v>
      </c>
      <c r="V539" s="432"/>
      <c r="W539" s="432"/>
      <c r="X539" s="853">
        <v>1.0</v>
      </c>
      <c r="Y539" s="853" t="s">
        <v>84</v>
      </c>
      <c r="Z539" s="853" t="s">
        <v>85</v>
      </c>
    </row>
    <row r="540">
      <c r="A540" s="858" t="s">
        <v>5388</v>
      </c>
      <c r="B540" s="859">
        <v>45812.0</v>
      </c>
      <c r="C540" s="853">
        <v>3814.0</v>
      </c>
      <c r="D540" s="853"/>
      <c r="E540" s="854" t="s">
        <v>2175</v>
      </c>
      <c r="F540" s="858" t="s">
        <v>2178</v>
      </c>
      <c r="G540" s="855" t="s">
        <v>2181</v>
      </c>
      <c r="H540" s="855" t="s">
        <v>601</v>
      </c>
      <c r="I540" s="855" t="s">
        <v>177</v>
      </c>
      <c r="J540" s="853" t="s">
        <v>26</v>
      </c>
      <c r="K540" s="432">
        <v>44552.0</v>
      </c>
      <c r="L540" s="859">
        <v>45812.0</v>
      </c>
      <c r="M540" s="853" t="s">
        <v>75</v>
      </c>
      <c r="N540" s="856">
        <v>0.0</v>
      </c>
      <c r="O540" s="853" t="s">
        <v>75</v>
      </c>
      <c r="P540" s="857">
        <v>78023.0</v>
      </c>
      <c r="Q540" s="890">
        <v>78000.0</v>
      </c>
      <c r="R540" s="856">
        <v>0.0</v>
      </c>
      <c r="S540" s="856">
        <v>0.0</v>
      </c>
      <c r="T540" s="860">
        <f t="shared" si="5"/>
        <v>78000</v>
      </c>
      <c r="U540" s="853" t="s">
        <v>112</v>
      </c>
      <c r="V540" s="432">
        <v>45812.0</v>
      </c>
      <c r="W540" s="432">
        <v>45842.0</v>
      </c>
      <c r="X540" s="853">
        <v>1.0</v>
      </c>
      <c r="Y540" s="853" t="s">
        <v>98</v>
      </c>
      <c r="Z540" s="853" t="s">
        <v>85</v>
      </c>
    </row>
    <row r="541">
      <c r="A541" s="858" t="s">
        <v>5393</v>
      </c>
      <c r="B541" s="859">
        <v>45812.0</v>
      </c>
      <c r="C541" s="853">
        <v>9805.0</v>
      </c>
      <c r="D541" s="853"/>
      <c r="E541" s="854" t="s">
        <v>994</v>
      </c>
      <c r="F541" s="858" t="s">
        <v>995</v>
      </c>
      <c r="G541" s="855" t="s">
        <v>1140</v>
      </c>
      <c r="H541" s="855" t="s">
        <v>217</v>
      </c>
      <c r="I541" s="855" t="s">
        <v>177</v>
      </c>
      <c r="J541" s="853" t="s">
        <v>26</v>
      </c>
      <c r="K541" s="432">
        <v>45148.0</v>
      </c>
      <c r="L541" s="859">
        <v>45812.0</v>
      </c>
      <c r="M541" s="853" t="s">
        <v>75</v>
      </c>
      <c r="N541" s="856">
        <v>0.0</v>
      </c>
      <c r="O541" s="853" t="s">
        <v>75</v>
      </c>
      <c r="P541" s="857">
        <v>78000.0</v>
      </c>
      <c r="Q541" s="857">
        <v>78000.0</v>
      </c>
      <c r="R541" s="856">
        <v>0.0</v>
      </c>
      <c r="S541" s="856">
        <v>4440.0</v>
      </c>
      <c r="T541" s="860">
        <f t="shared" si="5"/>
        <v>73560</v>
      </c>
      <c r="U541" s="853" t="s">
        <v>83</v>
      </c>
      <c r="V541" s="432">
        <v>45812.0</v>
      </c>
      <c r="W541" s="432">
        <v>45852.0</v>
      </c>
      <c r="X541" s="853">
        <v>1.0</v>
      </c>
      <c r="Y541" s="853" t="s">
        <v>98</v>
      </c>
      <c r="Z541" s="853" t="s">
        <v>85</v>
      </c>
    </row>
    <row r="542">
      <c r="A542" s="858" t="s">
        <v>5403</v>
      </c>
      <c r="B542" s="859">
        <v>45812.0</v>
      </c>
      <c r="C542" s="853">
        <v>9805.0</v>
      </c>
      <c r="D542" s="853"/>
      <c r="E542" s="854" t="s">
        <v>994</v>
      </c>
      <c r="F542" s="858" t="s">
        <v>995</v>
      </c>
      <c r="G542" s="855" t="s">
        <v>996</v>
      </c>
      <c r="H542" s="855" t="s">
        <v>217</v>
      </c>
      <c r="I542" s="855" t="s">
        <v>177</v>
      </c>
      <c r="J542" s="853" t="s">
        <v>26</v>
      </c>
      <c r="K542" s="432">
        <v>45148.0</v>
      </c>
      <c r="L542" s="859">
        <v>45812.0</v>
      </c>
      <c r="M542" s="853" t="s">
        <v>75</v>
      </c>
      <c r="N542" s="856">
        <v>0.0</v>
      </c>
      <c r="O542" s="853" t="s">
        <v>75</v>
      </c>
      <c r="P542" s="857">
        <v>78000.0</v>
      </c>
      <c r="Q542" s="857">
        <v>78000.0</v>
      </c>
      <c r="R542" s="856">
        <v>0.0</v>
      </c>
      <c r="S542" s="856">
        <v>4440.0</v>
      </c>
      <c r="T542" s="860">
        <f t="shared" si="5"/>
        <v>73560</v>
      </c>
      <c r="U542" s="853" t="s">
        <v>83</v>
      </c>
      <c r="V542" s="432">
        <v>45812.0</v>
      </c>
      <c r="W542" s="432">
        <v>45848.0</v>
      </c>
      <c r="X542" s="853">
        <v>1.0</v>
      </c>
      <c r="Y542" s="853" t="s">
        <v>98</v>
      </c>
      <c r="Z542" s="853" t="s">
        <v>85</v>
      </c>
    </row>
    <row r="543">
      <c r="A543" s="858" t="s">
        <v>5409</v>
      </c>
      <c r="B543" s="859">
        <v>45812.0</v>
      </c>
      <c r="C543" s="853">
        <v>8808.0</v>
      </c>
      <c r="D543" s="853"/>
      <c r="E543" s="854" t="s">
        <v>785</v>
      </c>
      <c r="F543" s="858" t="s">
        <v>786</v>
      </c>
      <c r="G543" s="855" t="s">
        <v>787</v>
      </c>
      <c r="H543" s="855" t="s">
        <v>788</v>
      </c>
      <c r="I543" s="855" t="s">
        <v>814</v>
      </c>
      <c r="J543" s="853" t="s">
        <v>26</v>
      </c>
      <c r="K543" s="432">
        <v>45034.0</v>
      </c>
      <c r="L543" s="859">
        <v>45812.0</v>
      </c>
      <c r="M543" s="853" t="s">
        <v>75</v>
      </c>
      <c r="N543" s="856">
        <v>0.0</v>
      </c>
      <c r="O543" s="853" t="s">
        <v>75</v>
      </c>
      <c r="P543" s="857">
        <v>78012.0</v>
      </c>
      <c r="Q543" s="890">
        <v>78000.0</v>
      </c>
      <c r="R543" s="856">
        <v>0.0</v>
      </c>
      <c r="S543" s="856">
        <v>0.0</v>
      </c>
      <c r="T543" s="860">
        <f t="shared" si="5"/>
        <v>78000</v>
      </c>
      <c r="U543" s="853" t="s">
        <v>112</v>
      </c>
      <c r="V543" s="432">
        <v>45812.0</v>
      </c>
      <c r="W543" s="432">
        <v>45842.0</v>
      </c>
      <c r="X543" s="853">
        <v>1.0</v>
      </c>
      <c r="Y543" s="853" t="s">
        <v>98</v>
      </c>
      <c r="Z543" s="853" t="s">
        <v>85</v>
      </c>
    </row>
    <row r="544">
      <c r="A544" s="858" t="s">
        <v>5416</v>
      </c>
      <c r="B544" s="859">
        <v>45812.0</v>
      </c>
      <c r="C544" s="853">
        <v>7251.0</v>
      </c>
      <c r="D544" s="853"/>
      <c r="E544" s="854" t="s">
        <v>549</v>
      </c>
      <c r="F544" s="858" t="s">
        <v>550</v>
      </c>
      <c r="G544" s="855" t="s">
        <v>551</v>
      </c>
      <c r="H544" s="855" t="s">
        <v>552</v>
      </c>
      <c r="I544" s="855" t="s">
        <v>72</v>
      </c>
      <c r="J544" s="853" t="s">
        <v>26</v>
      </c>
      <c r="K544" s="432">
        <v>44848.0</v>
      </c>
      <c r="L544" s="859">
        <v>45812.0</v>
      </c>
      <c r="M544" s="853" t="s">
        <v>75</v>
      </c>
      <c r="N544" s="856">
        <v>0.0</v>
      </c>
      <c r="O544" s="853" t="s">
        <v>75</v>
      </c>
      <c r="P544" s="857">
        <v>78000.0</v>
      </c>
      <c r="Q544" s="857">
        <v>78000.0</v>
      </c>
      <c r="R544" s="856">
        <v>0.0</v>
      </c>
      <c r="S544" s="856">
        <v>4400.0</v>
      </c>
      <c r="T544" s="860">
        <f t="shared" si="5"/>
        <v>73600</v>
      </c>
      <c r="U544" s="853" t="s">
        <v>83</v>
      </c>
      <c r="V544" s="432">
        <v>45812.0</v>
      </c>
      <c r="W544" s="432">
        <v>45842.0</v>
      </c>
      <c r="X544" s="853">
        <v>1.0</v>
      </c>
      <c r="Y544" s="853" t="s">
        <v>98</v>
      </c>
      <c r="Z544" s="853" t="s">
        <v>85</v>
      </c>
    </row>
    <row r="545">
      <c r="A545" s="858" t="s">
        <v>5424</v>
      </c>
      <c r="B545" s="859">
        <v>45812.0</v>
      </c>
      <c r="C545" s="853">
        <v>8463.0</v>
      </c>
      <c r="D545" s="853"/>
      <c r="E545" s="854" t="s">
        <v>1103</v>
      </c>
      <c r="F545" s="858" t="s">
        <v>1105</v>
      </c>
      <c r="G545" s="855" t="s">
        <v>10736</v>
      </c>
      <c r="H545" s="855" t="s">
        <v>552</v>
      </c>
      <c r="I545" s="855" t="s">
        <v>72</v>
      </c>
      <c r="J545" s="853" t="s">
        <v>26</v>
      </c>
      <c r="K545" s="432">
        <v>44988.0</v>
      </c>
      <c r="L545" s="859">
        <v>45812.0</v>
      </c>
      <c r="M545" s="853" t="s">
        <v>75</v>
      </c>
      <c r="N545" s="856">
        <v>0.0</v>
      </c>
      <c r="O545" s="853" t="s">
        <v>75</v>
      </c>
      <c r="P545" s="857">
        <v>118050.0</v>
      </c>
      <c r="Q545" s="890">
        <v>118050.0</v>
      </c>
      <c r="R545" s="856">
        <v>0.0</v>
      </c>
      <c r="S545" s="856">
        <v>0.0</v>
      </c>
      <c r="T545" s="860">
        <f t="shared" si="5"/>
        <v>118050</v>
      </c>
      <c r="U545" s="853" t="s">
        <v>112</v>
      </c>
      <c r="V545" s="432">
        <v>45812.0</v>
      </c>
      <c r="W545" s="432">
        <v>45850.0</v>
      </c>
      <c r="X545" s="853">
        <v>1.0</v>
      </c>
      <c r="Y545" s="853" t="s">
        <v>84</v>
      </c>
      <c r="Z545" s="853" t="s">
        <v>85</v>
      </c>
    </row>
    <row r="546">
      <c r="A546" s="858" t="s">
        <v>5430</v>
      </c>
      <c r="B546" s="859">
        <v>45812.0</v>
      </c>
      <c r="C546" s="853">
        <v>11274.0</v>
      </c>
      <c r="D546" s="853"/>
      <c r="E546" s="854" t="s">
        <v>5432</v>
      </c>
      <c r="F546" s="858" t="s">
        <v>5433</v>
      </c>
      <c r="G546" s="855" t="s">
        <v>10743</v>
      </c>
      <c r="H546" s="855" t="s">
        <v>243</v>
      </c>
      <c r="I546" s="855" t="s">
        <v>123</v>
      </c>
      <c r="J546" s="853" t="s">
        <v>26</v>
      </c>
      <c r="K546" s="432">
        <v>45327.0</v>
      </c>
      <c r="L546" s="859">
        <v>45812.0</v>
      </c>
      <c r="M546" s="853" t="s">
        <v>75</v>
      </c>
      <c r="N546" s="856">
        <v>118000.0</v>
      </c>
      <c r="O546" s="853" t="s">
        <v>75</v>
      </c>
      <c r="P546" s="857">
        <v>354037.0</v>
      </c>
      <c r="Q546" s="890">
        <v>354000.0</v>
      </c>
      <c r="R546" s="856">
        <v>0.0</v>
      </c>
      <c r="S546" s="856">
        <v>0.0</v>
      </c>
      <c r="T546" s="860">
        <f t="shared" si="5"/>
        <v>354000</v>
      </c>
      <c r="U546" s="853" t="s">
        <v>112</v>
      </c>
      <c r="V546" s="432">
        <v>45812.0</v>
      </c>
      <c r="W546" s="432">
        <v>45902.0</v>
      </c>
      <c r="X546" s="853">
        <v>3.0</v>
      </c>
      <c r="Y546" s="853" t="s">
        <v>84</v>
      </c>
      <c r="Z546" s="853" t="s">
        <v>85</v>
      </c>
    </row>
    <row r="547">
      <c r="A547" s="858" t="s">
        <v>5442</v>
      </c>
      <c r="B547" s="859">
        <v>45812.0</v>
      </c>
      <c r="C547" s="853">
        <v>4896.0</v>
      </c>
      <c r="D547" s="853"/>
      <c r="E547" s="854" t="s">
        <v>5445</v>
      </c>
      <c r="F547" s="858" t="s">
        <v>213</v>
      </c>
      <c r="G547" s="855" t="s">
        <v>2311</v>
      </c>
      <c r="H547" s="855" t="s">
        <v>217</v>
      </c>
      <c r="I547" s="855" t="s">
        <v>177</v>
      </c>
      <c r="J547" s="853" t="s">
        <v>26</v>
      </c>
      <c r="K547" s="432">
        <v>44623.0</v>
      </c>
      <c r="L547" s="859">
        <v>45812.0</v>
      </c>
      <c r="M547" s="853" t="s">
        <v>75</v>
      </c>
      <c r="N547" s="856">
        <v>0.0</v>
      </c>
      <c r="O547" s="853" t="s">
        <v>75</v>
      </c>
      <c r="P547" s="857">
        <v>78000.0</v>
      </c>
      <c r="Q547" s="857">
        <v>78000.0</v>
      </c>
      <c r="R547" s="856">
        <v>0.0</v>
      </c>
      <c r="S547" s="856">
        <v>4400.0</v>
      </c>
      <c r="T547" s="860">
        <f t="shared" si="5"/>
        <v>73600</v>
      </c>
      <c r="U547" s="853" t="s">
        <v>83</v>
      </c>
      <c r="V547" s="432">
        <v>45812.0</v>
      </c>
      <c r="W547" s="432">
        <v>45842.0</v>
      </c>
      <c r="X547" s="853">
        <v>1.0</v>
      </c>
      <c r="Y547" s="853" t="s">
        <v>98</v>
      </c>
      <c r="Z547" s="853" t="s">
        <v>85</v>
      </c>
    </row>
    <row r="548">
      <c r="A548" s="864" t="s">
        <v>5454</v>
      </c>
      <c r="B548" s="859">
        <v>45812.0</v>
      </c>
      <c r="C548" s="853">
        <v>15696.0</v>
      </c>
      <c r="D548" s="853">
        <v>15517.0</v>
      </c>
      <c r="E548" s="854" t="s">
        <v>5456</v>
      </c>
      <c r="F548" s="858" t="s">
        <v>5457</v>
      </c>
      <c r="G548" s="855" t="s">
        <v>5458</v>
      </c>
      <c r="H548" s="855" t="s">
        <v>121</v>
      </c>
      <c r="I548" s="855" t="s">
        <v>123</v>
      </c>
      <c r="J548" s="853" t="s">
        <v>26</v>
      </c>
      <c r="K548" s="432">
        <v>45812.0</v>
      </c>
      <c r="L548" s="859">
        <v>45812.0</v>
      </c>
      <c r="M548" s="853" t="s">
        <v>75</v>
      </c>
      <c r="N548" s="856">
        <v>0.0</v>
      </c>
      <c r="O548" s="853" t="s">
        <v>75</v>
      </c>
      <c r="P548" s="857">
        <v>1298012.0</v>
      </c>
      <c r="Q548" s="890">
        <v>1298012.0</v>
      </c>
      <c r="R548" s="856">
        <v>118000.0</v>
      </c>
      <c r="S548" s="856">
        <v>0.0</v>
      </c>
      <c r="T548" s="860">
        <f t="shared" si="5"/>
        <v>1298012</v>
      </c>
      <c r="U548" s="853" t="s">
        <v>112</v>
      </c>
      <c r="V548" s="432">
        <v>45812.0</v>
      </c>
      <c r="W548" s="432">
        <v>46186.0</v>
      </c>
      <c r="X548" s="853">
        <v>12.0</v>
      </c>
      <c r="Y548" s="853" t="s">
        <v>84</v>
      </c>
      <c r="Z548" s="853" t="s">
        <v>221</v>
      </c>
    </row>
    <row r="549">
      <c r="A549" s="858" t="s">
        <v>5463</v>
      </c>
      <c r="B549" s="859">
        <v>45812.0</v>
      </c>
      <c r="C549" s="853">
        <v>15696.0</v>
      </c>
      <c r="D549" s="853">
        <v>15517.0</v>
      </c>
      <c r="E549" s="854" t="s">
        <v>5456</v>
      </c>
      <c r="F549" s="858" t="s">
        <v>5457</v>
      </c>
      <c r="G549" s="855" t="s">
        <v>5458</v>
      </c>
      <c r="H549" s="855" t="s">
        <v>121</v>
      </c>
      <c r="I549" s="855" t="s">
        <v>123</v>
      </c>
      <c r="J549" s="853" t="s">
        <v>26</v>
      </c>
      <c r="K549" s="432">
        <v>45812.0</v>
      </c>
      <c r="L549" s="859">
        <v>45812.0</v>
      </c>
      <c r="M549" s="853" t="s">
        <v>75</v>
      </c>
      <c r="N549" s="856">
        <v>118000.0</v>
      </c>
      <c r="O549" s="853" t="s">
        <v>75</v>
      </c>
      <c r="P549" s="857">
        <v>236069.0</v>
      </c>
      <c r="Q549" s="857">
        <v>0.0</v>
      </c>
      <c r="R549" s="856">
        <v>0.0</v>
      </c>
      <c r="S549" s="856">
        <v>0.0</v>
      </c>
      <c r="T549" s="860">
        <f t="shared" si="5"/>
        <v>0</v>
      </c>
      <c r="U549" s="853" t="s">
        <v>248</v>
      </c>
      <c r="V549" s="432">
        <v>45812.0</v>
      </c>
      <c r="W549" s="432">
        <v>46216.0</v>
      </c>
      <c r="X549" s="853">
        <v>1.0</v>
      </c>
      <c r="Y549" s="853" t="s">
        <v>84</v>
      </c>
      <c r="Z549" s="853" t="s">
        <v>85</v>
      </c>
    </row>
    <row r="550">
      <c r="A550" s="858" t="s">
        <v>5466</v>
      </c>
      <c r="B550" s="859">
        <v>45812.0</v>
      </c>
      <c r="C550" s="853">
        <v>15696.0</v>
      </c>
      <c r="D550" s="853">
        <v>15517.0</v>
      </c>
      <c r="E550" s="854" t="s">
        <v>5456</v>
      </c>
      <c r="F550" s="858" t="s">
        <v>5457</v>
      </c>
      <c r="G550" s="855" t="s">
        <v>5458</v>
      </c>
      <c r="H550" s="855" t="s">
        <v>121</v>
      </c>
      <c r="I550" s="855" t="s">
        <v>123</v>
      </c>
      <c r="J550" s="853" t="s">
        <v>26</v>
      </c>
      <c r="K550" s="432">
        <v>45812.0</v>
      </c>
      <c r="L550" s="859">
        <v>45812.0</v>
      </c>
      <c r="M550" s="853" t="s">
        <v>75</v>
      </c>
      <c r="N550" s="856">
        <v>118000.0</v>
      </c>
      <c r="O550" s="853" t="s">
        <v>75</v>
      </c>
      <c r="P550" s="857">
        <f>P549-N550</f>
        <v>118069</v>
      </c>
      <c r="Q550" s="857">
        <v>0.0</v>
      </c>
      <c r="R550" s="856">
        <v>0.0</v>
      </c>
      <c r="S550" s="856">
        <v>0.0</v>
      </c>
      <c r="T550" s="860">
        <f t="shared" si="5"/>
        <v>0</v>
      </c>
      <c r="U550" s="853" t="s">
        <v>248</v>
      </c>
      <c r="V550" s="432">
        <v>45812.0</v>
      </c>
      <c r="W550" s="432">
        <v>46246.0</v>
      </c>
      <c r="X550" s="853">
        <v>1.0</v>
      </c>
      <c r="Y550" s="853" t="s">
        <v>84</v>
      </c>
      <c r="Z550" s="853" t="s">
        <v>85</v>
      </c>
    </row>
    <row r="551">
      <c r="A551" s="858" t="s">
        <v>5470</v>
      </c>
      <c r="B551" s="859">
        <v>45813.0</v>
      </c>
      <c r="C551" s="853">
        <v>5319.0</v>
      </c>
      <c r="D551" s="853"/>
      <c r="E551" s="855" t="s">
        <v>5471</v>
      </c>
      <c r="F551" s="858" t="s">
        <v>241</v>
      </c>
      <c r="G551" s="855" t="s">
        <v>242</v>
      </c>
      <c r="H551" s="855" t="s">
        <v>243</v>
      </c>
      <c r="I551" s="855" t="s">
        <v>123</v>
      </c>
      <c r="J551" s="853" t="s">
        <v>26</v>
      </c>
      <c r="K551" s="432">
        <v>44653.0</v>
      </c>
      <c r="L551" s="859">
        <v>45812.0</v>
      </c>
      <c r="M551" s="853" t="s">
        <v>75</v>
      </c>
      <c r="N551" s="856">
        <v>118000.0</v>
      </c>
      <c r="O551" s="853" t="s">
        <v>75</v>
      </c>
      <c r="P551" s="857">
        <v>110000.0</v>
      </c>
      <c r="Q551" s="857">
        <v>110000.0</v>
      </c>
      <c r="R551" s="856">
        <v>0.0</v>
      </c>
      <c r="S551" s="856">
        <v>770.0</v>
      </c>
      <c r="T551" s="860">
        <f t="shared" si="5"/>
        <v>109230</v>
      </c>
      <c r="U551" s="853" t="s">
        <v>83</v>
      </c>
      <c r="V551" s="432">
        <v>45812.0</v>
      </c>
      <c r="W551" s="432">
        <v>45842.0</v>
      </c>
      <c r="X551" s="853">
        <v>1.0</v>
      </c>
      <c r="Y551" s="853" t="s">
        <v>84</v>
      </c>
      <c r="Z551" s="853" t="s">
        <v>85</v>
      </c>
    </row>
    <row r="552">
      <c r="A552" s="858" t="s">
        <v>5477</v>
      </c>
      <c r="B552" s="859">
        <v>45813.0</v>
      </c>
      <c r="C552" s="853">
        <v>11696.0</v>
      </c>
      <c r="D552" s="853"/>
      <c r="E552" s="855" t="s">
        <v>192</v>
      </c>
      <c r="F552" s="858" t="s">
        <v>195</v>
      </c>
      <c r="G552" s="855" t="s">
        <v>197</v>
      </c>
      <c r="H552" s="855" t="s">
        <v>99</v>
      </c>
      <c r="I552" s="855" t="s">
        <v>101</v>
      </c>
      <c r="J552" s="853" t="s">
        <v>26</v>
      </c>
      <c r="K552" s="432">
        <v>45376.0</v>
      </c>
      <c r="L552" s="859">
        <v>45812.0</v>
      </c>
      <c r="M552" s="853" t="s">
        <v>75</v>
      </c>
      <c r="N552" s="856">
        <v>0.0</v>
      </c>
      <c r="O552" s="853" t="s">
        <v>75</v>
      </c>
      <c r="P552" s="857">
        <v>78019.0</v>
      </c>
      <c r="Q552" s="890">
        <v>78019.0</v>
      </c>
      <c r="R552" s="856">
        <v>0.0</v>
      </c>
      <c r="S552" s="856">
        <v>0.0</v>
      </c>
      <c r="T552" s="860">
        <f t="shared" si="5"/>
        <v>78019</v>
      </c>
      <c r="U552" s="853" t="s">
        <v>112</v>
      </c>
      <c r="V552" s="432">
        <v>45812.0</v>
      </c>
      <c r="W552" s="432">
        <v>45842.0</v>
      </c>
      <c r="X552" s="853">
        <v>1.0</v>
      </c>
      <c r="Y552" s="853" t="s">
        <v>98</v>
      </c>
      <c r="Z552" s="853" t="s">
        <v>85</v>
      </c>
    </row>
    <row r="553">
      <c r="A553" s="858" t="s">
        <v>5486</v>
      </c>
      <c r="B553" s="859">
        <v>45813.0</v>
      </c>
      <c r="C553" s="853">
        <v>1389.0</v>
      </c>
      <c r="D553" s="853"/>
      <c r="E553" s="854" t="s">
        <v>180</v>
      </c>
      <c r="F553" s="858" t="s">
        <v>181</v>
      </c>
      <c r="G553" s="855" t="s">
        <v>479</v>
      </c>
      <c r="H553" s="855" t="s">
        <v>121</v>
      </c>
      <c r="I553" s="855" t="s">
        <v>123</v>
      </c>
      <c r="J553" s="853" t="s">
        <v>26</v>
      </c>
      <c r="K553" s="432">
        <v>44361.0</v>
      </c>
      <c r="L553" s="859">
        <v>45812.0</v>
      </c>
      <c r="M553" s="853" t="s">
        <v>75</v>
      </c>
      <c r="N553" s="856">
        <v>0.0</v>
      </c>
      <c r="O553" s="853" t="s">
        <v>75</v>
      </c>
      <c r="P553" s="857">
        <v>78000.0</v>
      </c>
      <c r="Q553" s="857">
        <v>78000.0</v>
      </c>
      <c r="R553" s="856">
        <v>0.0</v>
      </c>
      <c r="S553" s="856">
        <v>546.0</v>
      </c>
      <c r="T553" s="860">
        <f t="shared" si="5"/>
        <v>77454</v>
      </c>
      <c r="U553" s="853" t="s">
        <v>83</v>
      </c>
      <c r="V553" s="432">
        <v>45812.0</v>
      </c>
      <c r="W553" s="432">
        <v>45842.0</v>
      </c>
      <c r="X553" s="853">
        <v>1.0</v>
      </c>
      <c r="Y553" s="853" t="s">
        <v>98</v>
      </c>
      <c r="Z553" s="853" t="s">
        <v>85</v>
      </c>
    </row>
    <row r="554">
      <c r="A554" s="858" t="s">
        <v>5497</v>
      </c>
      <c r="B554" s="859">
        <v>45813.0</v>
      </c>
      <c r="C554" s="853">
        <v>7514.0</v>
      </c>
      <c r="D554" s="853"/>
      <c r="E554" s="854" t="s">
        <v>976</v>
      </c>
      <c r="F554" s="858" t="s">
        <v>540</v>
      </c>
      <c r="G554" s="855" t="s">
        <v>645</v>
      </c>
      <c r="H554" s="855" t="s">
        <v>70</v>
      </c>
      <c r="I554" s="855" t="s">
        <v>72</v>
      </c>
      <c r="J554" s="853" t="s">
        <v>26</v>
      </c>
      <c r="K554" s="432">
        <v>44875.0</v>
      </c>
      <c r="L554" s="859">
        <v>45812.0</v>
      </c>
      <c r="M554" s="853" t="s">
        <v>75</v>
      </c>
      <c r="N554" s="856">
        <v>78000.0</v>
      </c>
      <c r="O554" s="853" t="s">
        <v>75</v>
      </c>
      <c r="P554" s="857">
        <v>80000.0</v>
      </c>
      <c r="Q554" s="857">
        <v>80000.0</v>
      </c>
      <c r="R554" s="856">
        <v>0.0</v>
      </c>
      <c r="S554" s="856">
        <v>560.0</v>
      </c>
      <c r="T554" s="860">
        <f t="shared" si="5"/>
        <v>79440</v>
      </c>
      <c r="U554" s="853" t="s">
        <v>83</v>
      </c>
      <c r="V554" s="432">
        <v>45812.0</v>
      </c>
      <c r="W554" s="432">
        <v>45842.0</v>
      </c>
      <c r="X554" s="853">
        <v>1.0</v>
      </c>
      <c r="Y554" s="853" t="s">
        <v>98</v>
      </c>
      <c r="Z554" s="853" t="s">
        <v>85</v>
      </c>
    </row>
    <row r="555">
      <c r="A555" s="877" t="s">
        <v>5503</v>
      </c>
      <c r="B555" s="878">
        <v>45813.0</v>
      </c>
      <c r="C555" s="879">
        <v>4343.0</v>
      </c>
      <c r="D555" s="879"/>
      <c r="E555" s="880" t="s">
        <v>1522</v>
      </c>
      <c r="F555" s="877" t="s">
        <v>152</v>
      </c>
      <c r="G555" s="881" t="s">
        <v>153</v>
      </c>
      <c r="H555" s="881" t="s">
        <v>155</v>
      </c>
      <c r="I555" s="881" t="s">
        <v>156</v>
      </c>
      <c r="J555" s="879" t="s">
        <v>26</v>
      </c>
      <c r="K555" s="882">
        <v>44585.0</v>
      </c>
      <c r="L555" s="878">
        <v>45812.0</v>
      </c>
      <c r="M555" s="879" t="s">
        <v>75</v>
      </c>
      <c r="N555" s="883">
        <v>0.0</v>
      </c>
      <c r="O555" s="879" t="s">
        <v>75</v>
      </c>
      <c r="P555" s="889">
        <v>78000.0</v>
      </c>
      <c r="Q555" s="889">
        <v>78000.0</v>
      </c>
      <c r="R555" s="883">
        <v>0.0</v>
      </c>
      <c r="S555" s="883">
        <v>1560.0</v>
      </c>
      <c r="T555" s="886">
        <f t="shared" si="5"/>
        <v>76440</v>
      </c>
      <c r="U555" s="879" t="s">
        <v>83</v>
      </c>
      <c r="V555" s="882">
        <v>45812.0</v>
      </c>
      <c r="W555" s="882">
        <v>45842.0</v>
      </c>
      <c r="X555" s="879">
        <v>1.0</v>
      </c>
      <c r="Y555" s="879" t="s">
        <v>98</v>
      </c>
      <c r="Z555" s="879" t="s">
        <v>85</v>
      </c>
    </row>
    <row r="556">
      <c r="A556" s="858" t="s">
        <v>5509</v>
      </c>
      <c r="B556" s="859">
        <v>45813.0</v>
      </c>
      <c r="C556" s="853">
        <v>3778.0</v>
      </c>
      <c r="D556" s="853"/>
      <c r="E556" s="854" t="s">
        <v>2927</v>
      </c>
      <c r="F556" s="858" t="s">
        <v>2576</v>
      </c>
      <c r="G556" s="855" t="s">
        <v>2597</v>
      </c>
      <c r="H556" s="855" t="s">
        <v>2579</v>
      </c>
      <c r="I556" s="855" t="s">
        <v>156</v>
      </c>
      <c r="J556" s="853" t="s">
        <v>26</v>
      </c>
      <c r="K556" s="432">
        <v>44549.0</v>
      </c>
      <c r="L556" s="859">
        <v>45813.0</v>
      </c>
      <c r="M556" s="853" t="s">
        <v>75</v>
      </c>
      <c r="N556" s="856">
        <v>0.0</v>
      </c>
      <c r="O556" s="853" t="s">
        <v>75</v>
      </c>
      <c r="P556" s="857">
        <v>118047.0</v>
      </c>
      <c r="Q556" s="862">
        <v>118047.0</v>
      </c>
      <c r="R556" s="856">
        <v>0.0</v>
      </c>
      <c r="S556" s="856">
        <v>0.0</v>
      </c>
      <c r="T556" s="860">
        <f t="shared" si="5"/>
        <v>118047</v>
      </c>
      <c r="U556" s="853" t="s">
        <v>112</v>
      </c>
      <c r="V556" s="432">
        <v>45813.0</v>
      </c>
      <c r="W556" s="432">
        <v>45843.0</v>
      </c>
      <c r="X556" s="853">
        <v>1.0</v>
      </c>
      <c r="Y556" s="853" t="s">
        <v>84</v>
      </c>
      <c r="Z556" s="853" t="s">
        <v>85</v>
      </c>
    </row>
    <row r="557">
      <c r="A557" s="858" t="s">
        <v>5519</v>
      </c>
      <c r="B557" s="859">
        <v>45813.0</v>
      </c>
      <c r="C557" s="853">
        <v>4218.0</v>
      </c>
      <c r="D557" s="853"/>
      <c r="E557" s="854" t="s">
        <v>389</v>
      </c>
      <c r="F557" s="858" t="s">
        <v>390</v>
      </c>
      <c r="G557" s="855" t="s">
        <v>391</v>
      </c>
      <c r="H557" s="855" t="s">
        <v>392</v>
      </c>
      <c r="I557" s="855" t="s">
        <v>177</v>
      </c>
      <c r="J557" s="853" t="s">
        <v>26</v>
      </c>
      <c r="K557" s="432">
        <v>44574.0</v>
      </c>
      <c r="L557" s="859">
        <v>45813.0</v>
      </c>
      <c r="M557" s="853" t="s">
        <v>75</v>
      </c>
      <c r="N557" s="856">
        <v>0.0</v>
      </c>
      <c r="O557" s="853" t="s">
        <v>75</v>
      </c>
      <c r="P557" s="857">
        <v>78000.0</v>
      </c>
      <c r="Q557" s="857">
        <v>78000.0</v>
      </c>
      <c r="R557" s="856">
        <v>0.0</v>
      </c>
      <c r="S557" s="856">
        <v>4400.0</v>
      </c>
      <c r="T557" s="860">
        <f t="shared" si="5"/>
        <v>73600</v>
      </c>
      <c r="U557" s="853" t="s">
        <v>83</v>
      </c>
      <c r="V557" s="432">
        <v>45813.0</v>
      </c>
      <c r="W557" s="432">
        <v>45848.0</v>
      </c>
      <c r="X557" s="853">
        <v>1.0</v>
      </c>
      <c r="Y557" s="853" t="s">
        <v>98</v>
      </c>
      <c r="Z557" s="853" t="s">
        <v>85</v>
      </c>
    </row>
    <row r="558">
      <c r="A558" s="858" t="s">
        <v>5526</v>
      </c>
      <c r="B558" s="859">
        <v>45813.0</v>
      </c>
      <c r="C558" s="853">
        <v>5554.0</v>
      </c>
      <c r="D558" s="853"/>
      <c r="E558" s="854" t="s">
        <v>2210</v>
      </c>
      <c r="F558" s="858" t="s">
        <v>1992</v>
      </c>
      <c r="G558" s="855" t="s">
        <v>1993</v>
      </c>
      <c r="H558" s="855" t="s">
        <v>404</v>
      </c>
      <c r="I558" s="855" t="s">
        <v>72</v>
      </c>
      <c r="J558" s="853" t="s">
        <v>26</v>
      </c>
      <c r="K558" s="432">
        <v>44675.0</v>
      </c>
      <c r="L558" s="859">
        <v>45813.0</v>
      </c>
      <c r="M558" s="853" t="s">
        <v>75</v>
      </c>
      <c r="N558" s="856">
        <v>78000.0</v>
      </c>
      <c r="O558" s="853" t="s">
        <v>75</v>
      </c>
      <c r="P558" s="857">
        <v>72000.0</v>
      </c>
      <c r="Q558" s="857">
        <v>72000.0</v>
      </c>
      <c r="R558" s="856">
        <v>0.0</v>
      </c>
      <c r="S558" s="856">
        <v>4440.0</v>
      </c>
      <c r="T558" s="860">
        <f t="shared" si="5"/>
        <v>67560</v>
      </c>
      <c r="U558" s="853" t="s">
        <v>83</v>
      </c>
      <c r="V558" s="432">
        <v>45813.0</v>
      </c>
      <c r="W558" s="432">
        <v>45843.0</v>
      </c>
      <c r="X558" s="853">
        <v>1.0</v>
      </c>
      <c r="Y558" s="853" t="s">
        <v>98</v>
      </c>
      <c r="Z558" s="853" t="s">
        <v>85</v>
      </c>
    </row>
    <row r="559">
      <c r="A559" s="858" t="s">
        <v>5532</v>
      </c>
      <c r="B559" s="859">
        <v>45813.0</v>
      </c>
      <c r="C559" s="853">
        <v>12245.0</v>
      </c>
      <c r="D559" s="853"/>
      <c r="E559" s="854" t="s">
        <v>1016</v>
      </c>
      <c r="F559" s="858" t="s">
        <v>799</v>
      </c>
      <c r="G559" s="855" t="s">
        <v>800</v>
      </c>
      <c r="H559" s="855" t="s">
        <v>801</v>
      </c>
      <c r="I559" s="855" t="s">
        <v>177</v>
      </c>
      <c r="J559" s="853" t="s">
        <v>26</v>
      </c>
      <c r="K559" s="432">
        <v>45436.0</v>
      </c>
      <c r="L559" s="859">
        <v>45813.0</v>
      </c>
      <c r="M559" s="853" t="s">
        <v>75</v>
      </c>
      <c r="N559" s="856">
        <v>0.0</v>
      </c>
      <c r="O559" s="853" t="s">
        <v>75</v>
      </c>
      <c r="P559" s="857">
        <v>78083.0</v>
      </c>
      <c r="Q559" s="862">
        <v>78083.0</v>
      </c>
      <c r="R559" s="856">
        <v>0.0</v>
      </c>
      <c r="S559" s="856">
        <v>0.0</v>
      </c>
      <c r="T559" s="860">
        <f t="shared" si="5"/>
        <v>78083</v>
      </c>
      <c r="U559" s="853" t="s">
        <v>112</v>
      </c>
      <c r="V559" s="432">
        <v>45813.0</v>
      </c>
      <c r="W559" s="432">
        <v>45843.0</v>
      </c>
      <c r="X559" s="853">
        <v>1.0</v>
      </c>
      <c r="Y559" s="853" t="s">
        <v>98</v>
      </c>
      <c r="Z559" s="853" t="s">
        <v>85</v>
      </c>
    </row>
    <row r="560">
      <c r="A560" s="858" t="s">
        <v>5541</v>
      </c>
      <c r="B560" s="859">
        <v>45813.0</v>
      </c>
      <c r="C560" s="853">
        <v>3316.0</v>
      </c>
      <c r="D560" s="853"/>
      <c r="E560" s="854" t="s">
        <v>867</v>
      </c>
      <c r="F560" s="858" t="s">
        <v>868</v>
      </c>
      <c r="G560" s="855" t="s">
        <v>5543</v>
      </c>
      <c r="H560" s="855" t="s">
        <v>870</v>
      </c>
      <c r="I560" s="855" t="s">
        <v>134</v>
      </c>
      <c r="J560" s="853" t="s">
        <v>26</v>
      </c>
      <c r="K560" s="432">
        <v>44523.0</v>
      </c>
      <c r="L560" s="859">
        <v>45813.0</v>
      </c>
      <c r="M560" s="853" t="s">
        <v>75</v>
      </c>
      <c r="N560" s="856">
        <v>78000.0</v>
      </c>
      <c r="O560" s="853" t="s">
        <v>75</v>
      </c>
      <c r="P560" s="857">
        <v>234000.0</v>
      </c>
      <c r="Q560" s="857">
        <v>234000.0</v>
      </c>
      <c r="R560" s="856">
        <v>0.0</v>
      </c>
      <c r="S560" s="856">
        <v>4440.0</v>
      </c>
      <c r="T560" s="860">
        <f t="shared" si="5"/>
        <v>229560</v>
      </c>
      <c r="U560" s="853" t="s">
        <v>83</v>
      </c>
      <c r="V560" s="432">
        <v>45813.0</v>
      </c>
      <c r="W560" s="432">
        <v>45843.0</v>
      </c>
      <c r="X560" s="853">
        <v>1.0</v>
      </c>
      <c r="Y560" s="853" t="s">
        <v>98</v>
      </c>
      <c r="Z560" s="853" t="s">
        <v>85</v>
      </c>
    </row>
    <row r="561">
      <c r="A561" s="858" t="s">
        <v>5548</v>
      </c>
      <c r="B561" s="859">
        <v>45813.0</v>
      </c>
      <c r="C561" s="853">
        <v>3316.0</v>
      </c>
      <c r="D561" s="853"/>
      <c r="E561" s="854" t="s">
        <v>867</v>
      </c>
      <c r="F561" s="858" t="s">
        <v>868</v>
      </c>
      <c r="G561" s="855" t="s">
        <v>869</v>
      </c>
      <c r="H561" s="855" t="s">
        <v>870</v>
      </c>
      <c r="I561" s="855" t="s">
        <v>134</v>
      </c>
      <c r="J561" s="853" t="s">
        <v>26</v>
      </c>
      <c r="K561" s="432">
        <v>44523.0</v>
      </c>
      <c r="L561" s="859">
        <v>45813.0</v>
      </c>
      <c r="M561" s="853" t="s">
        <v>75</v>
      </c>
      <c r="N561" s="856">
        <v>78000.0</v>
      </c>
      <c r="O561" s="853" t="s">
        <v>75</v>
      </c>
      <c r="P561" s="857">
        <f t="shared" ref="P561:P562" si="7">P560-N561</f>
        <v>156000</v>
      </c>
      <c r="Q561" s="857">
        <v>0.0</v>
      </c>
      <c r="R561" s="856">
        <v>0.0</v>
      </c>
      <c r="S561" s="856">
        <v>0.0</v>
      </c>
      <c r="T561" s="860">
        <f t="shared" si="5"/>
        <v>0</v>
      </c>
      <c r="U561" s="853" t="s">
        <v>283</v>
      </c>
      <c r="V561" s="432">
        <v>45813.0</v>
      </c>
      <c r="W561" s="432">
        <v>45843.0</v>
      </c>
      <c r="X561" s="853">
        <v>1.0</v>
      </c>
      <c r="Y561" s="853" t="s">
        <v>98</v>
      </c>
      <c r="Z561" s="853" t="s">
        <v>85</v>
      </c>
    </row>
    <row r="562">
      <c r="A562" s="858" t="s">
        <v>5557</v>
      </c>
      <c r="B562" s="859">
        <v>45813.0</v>
      </c>
      <c r="C562" s="853">
        <v>3316.0</v>
      </c>
      <c r="D562" s="853"/>
      <c r="E562" s="854" t="s">
        <v>867</v>
      </c>
      <c r="F562" s="858" t="s">
        <v>868</v>
      </c>
      <c r="G562" s="855" t="s">
        <v>3181</v>
      </c>
      <c r="H562" s="855" t="s">
        <v>870</v>
      </c>
      <c r="I562" s="855" t="s">
        <v>134</v>
      </c>
      <c r="J562" s="853" t="s">
        <v>26</v>
      </c>
      <c r="K562" s="432">
        <v>44523.0</v>
      </c>
      <c r="L562" s="859">
        <v>45813.0</v>
      </c>
      <c r="M562" s="853" t="s">
        <v>75</v>
      </c>
      <c r="N562" s="856">
        <v>78000.0</v>
      </c>
      <c r="O562" s="853" t="s">
        <v>75</v>
      </c>
      <c r="P562" s="857">
        <f t="shared" si="7"/>
        <v>78000</v>
      </c>
      <c r="Q562" s="857">
        <v>0.0</v>
      </c>
      <c r="R562" s="856">
        <v>0.0</v>
      </c>
      <c r="S562" s="856">
        <v>0.0</v>
      </c>
      <c r="T562" s="860">
        <f t="shared" si="5"/>
        <v>0</v>
      </c>
      <c r="U562" s="853" t="s">
        <v>283</v>
      </c>
      <c r="V562" s="432">
        <v>45813.0</v>
      </c>
      <c r="W562" s="432">
        <v>45843.0</v>
      </c>
      <c r="X562" s="853">
        <v>1.0</v>
      </c>
      <c r="Y562" s="853" t="s">
        <v>98</v>
      </c>
      <c r="Z562" s="853" t="s">
        <v>85</v>
      </c>
    </row>
    <row r="563">
      <c r="A563" s="858" t="s">
        <v>5565</v>
      </c>
      <c r="B563" s="859">
        <v>45813.0</v>
      </c>
      <c r="C563" s="853">
        <v>6926.0</v>
      </c>
      <c r="D563" s="853"/>
      <c r="E563" s="854" t="s">
        <v>981</v>
      </c>
      <c r="F563" s="858" t="s">
        <v>545</v>
      </c>
      <c r="G563" s="855" t="s">
        <v>546</v>
      </c>
      <c r="H563" s="855" t="s">
        <v>355</v>
      </c>
      <c r="I563" s="855" t="s">
        <v>235</v>
      </c>
      <c r="J563" s="853" t="s">
        <v>26</v>
      </c>
      <c r="K563" s="432">
        <v>44816.0</v>
      </c>
      <c r="L563" s="859">
        <v>45813.0</v>
      </c>
      <c r="M563" s="853" t="s">
        <v>75</v>
      </c>
      <c r="N563" s="856">
        <v>0.0</v>
      </c>
      <c r="O563" s="853" t="s">
        <v>75</v>
      </c>
      <c r="P563" s="857">
        <v>78052.0</v>
      </c>
      <c r="Q563" s="862">
        <v>78052.0</v>
      </c>
      <c r="R563" s="856">
        <v>0.0</v>
      </c>
      <c r="S563" s="856">
        <v>0.0</v>
      </c>
      <c r="T563" s="860">
        <f t="shared" si="5"/>
        <v>78052</v>
      </c>
      <c r="U563" s="853" t="s">
        <v>112</v>
      </c>
      <c r="V563" s="432">
        <v>45813.0</v>
      </c>
      <c r="W563" s="432">
        <v>45843.0</v>
      </c>
      <c r="X563" s="853">
        <v>1.0</v>
      </c>
      <c r="Y563" s="853" t="s">
        <v>98</v>
      </c>
      <c r="Z563" s="853" t="s">
        <v>85</v>
      </c>
    </row>
    <row r="564">
      <c r="A564" s="858" t="s">
        <v>5570</v>
      </c>
      <c r="B564" s="859">
        <v>45813.0</v>
      </c>
      <c r="C564" s="853">
        <v>4949.0</v>
      </c>
      <c r="D564" s="853"/>
      <c r="E564" s="854" t="s">
        <v>1372</v>
      </c>
      <c r="F564" s="858" t="s">
        <v>1373</v>
      </c>
      <c r="G564" s="855" t="s">
        <v>1374</v>
      </c>
      <c r="H564" s="855" t="s">
        <v>122</v>
      </c>
      <c r="I564" s="855" t="s">
        <v>124</v>
      </c>
      <c r="J564" s="853" t="s">
        <v>26</v>
      </c>
      <c r="K564" s="432">
        <v>44629.0</v>
      </c>
      <c r="L564" s="859">
        <v>45813.0</v>
      </c>
      <c r="M564" s="853" t="s">
        <v>75</v>
      </c>
      <c r="N564" s="856">
        <v>0.0</v>
      </c>
      <c r="O564" s="853" t="s">
        <v>75</v>
      </c>
      <c r="P564" s="857">
        <v>78050.0</v>
      </c>
      <c r="Q564" s="862">
        <v>78050.0</v>
      </c>
      <c r="R564" s="856">
        <v>0.0</v>
      </c>
      <c r="S564" s="856">
        <v>0.0</v>
      </c>
      <c r="T564" s="860">
        <f t="shared" si="5"/>
        <v>78050</v>
      </c>
      <c r="U564" s="853" t="s">
        <v>112</v>
      </c>
      <c r="V564" s="432">
        <v>45813.0</v>
      </c>
      <c r="W564" s="432">
        <v>45847.0</v>
      </c>
      <c r="X564" s="853">
        <v>1.0</v>
      </c>
      <c r="Y564" s="853" t="s">
        <v>98</v>
      </c>
      <c r="Z564" s="853" t="s">
        <v>85</v>
      </c>
    </row>
    <row r="565">
      <c r="A565" s="891" t="s">
        <v>5574</v>
      </c>
      <c r="B565" s="892">
        <v>45813.0</v>
      </c>
      <c r="C565" s="893">
        <v>10801.0</v>
      </c>
      <c r="D565" s="893"/>
      <c r="E565" s="894" t="s">
        <v>5576</v>
      </c>
      <c r="F565" s="891" t="s">
        <v>5577</v>
      </c>
      <c r="G565" s="895" t="s">
        <v>5578</v>
      </c>
      <c r="H565" s="895" t="s">
        <v>383</v>
      </c>
      <c r="I565" s="895" t="s">
        <v>101</v>
      </c>
      <c r="J565" s="893" t="s">
        <v>26</v>
      </c>
      <c r="K565" s="896">
        <v>45268.0</v>
      </c>
      <c r="L565" s="892">
        <v>45813.0</v>
      </c>
      <c r="M565" s="893" t="s">
        <v>75</v>
      </c>
      <c r="N565" s="897">
        <v>0.0</v>
      </c>
      <c r="O565" s="879" t="s">
        <v>75</v>
      </c>
      <c r="P565" s="876">
        <v>0.0</v>
      </c>
      <c r="Q565" s="862">
        <v>1000000.0</v>
      </c>
      <c r="R565" s="897">
        <v>0.0</v>
      </c>
      <c r="S565" s="897">
        <v>0.0</v>
      </c>
      <c r="T565" s="898">
        <f t="shared" si="5"/>
        <v>1000000</v>
      </c>
      <c r="U565" s="893" t="s">
        <v>112</v>
      </c>
      <c r="V565" s="896"/>
      <c r="W565" s="896"/>
      <c r="X565" s="893">
        <v>12.0</v>
      </c>
      <c r="Y565" s="893" t="s">
        <v>84</v>
      </c>
      <c r="Z565" s="893" t="s">
        <v>85</v>
      </c>
    </row>
    <row r="566">
      <c r="A566" s="858" t="s">
        <v>5581</v>
      </c>
      <c r="B566" s="859">
        <v>45813.0</v>
      </c>
      <c r="C566" s="853">
        <v>9684.0</v>
      </c>
      <c r="D566" s="853"/>
      <c r="E566" s="854" t="s">
        <v>794</v>
      </c>
      <c r="F566" s="858" t="s">
        <v>687</v>
      </c>
      <c r="G566" s="855" t="s">
        <v>688</v>
      </c>
      <c r="H566" s="855" t="s">
        <v>404</v>
      </c>
      <c r="I566" s="855" t="s">
        <v>72</v>
      </c>
      <c r="J566" s="853" t="s">
        <v>26</v>
      </c>
      <c r="K566" s="432">
        <v>45133.0</v>
      </c>
      <c r="L566" s="859">
        <v>45813.0</v>
      </c>
      <c r="M566" s="853" t="s">
        <v>75</v>
      </c>
      <c r="N566" s="856">
        <v>0.0</v>
      </c>
      <c r="O566" s="853" t="s">
        <v>75</v>
      </c>
      <c r="P566" s="857">
        <v>78048.0</v>
      </c>
      <c r="Q566" s="862">
        <v>78000.0</v>
      </c>
      <c r="R566" s="856">
        <v>0.0</v>
      </c>
      <c r="S566" s="856">
        <v>0.0</v>
      </c>
      <c r="T566" s="860">
        <f t="shared" si="5"/>
        <v>78000</v>
      </c>
      <c r="U566" s="853" t="s">
        <v>112</v>
      </c>
      <c r="V566" s="432">
        <v>45812.0</v>
      </c>
      <c r="W566" s="432">
        <v>45843.0</v>
      </c>
      <c r="X566" s="853">
        <v>1.0</v>
      </c>
      <c r="Y566" s="853" t="s">
        <v>98</v>
      </c>
      <c r="Z566" s="853" t="s">
        <v>85</v>
      </c>
    </row>
    <row r="567">
      <c r="A567" s="858" t="s">
        <v>5587</v>
      </c>
      <c r="B567" s="859">
        <v>45813.0</v>
      </c>
      <c r="C567" s="853">
        <v>10966.0</v>
      </c>
      <c r="D567" s="853"/>
      <c r="E567" s="854" t="s">
        <v>429</v>
      </c>
      <c r="F567" s="858" t="s">
        <v>430</v>
      </c>
      <c r="G567" s="855" t="s">
        <v>431</v>
      </c>
      <c r="H567" s="855" t="s">
        <v>323</v>
      </c>
      <c r="I567" s="855" t="s">
        <v>177</v>
      </c>
      <c r="J567" s="853" t="s">
        <v>26</v>
      </c>
      <c r="K567" s="432">
        <v>45295.0</v>
      </c>
      <c r="L567" s="859">
        <v>45813.0</v>
      </c>
      <c r="M567" s="853" t="s">
        <v>75</v>
      </c>
      <c r="N567" s="856">
        <v>118000.0</v>
      </c>
      <c r="O567" s="853" t="s">
        <v>75</v>
      </c>
      <c r="P567" s="857">
        <v>120021.0</v>
      </c>
      <c r="Q567" s="862">
        <v>120021.0</v>
      </c>
      <c r="R567" s="856">
        <v>0.0</v>
      </c>
      <c r="S567" s="856">
        <v>0.0</v>
      </c>
      <c r="T567" s="860">
        <f t="shared" si="5"/>
        <v>120021</v>
      </c>
      <c r="U567" s="853" t="s">
        <v>112</v>
      </c>
      <c r="V567" s="432">
        <v>45813.0</v>
      </c>
      <c r="W567" s="432">
        <v>45843.0</v>
      </c>
      <c r="X567" s="853">
        <v>1.0</v>
      </c>
      <c r="Y567" s="853" t="s">
        <v>84</v>
      </c>
      <c r="Z567" s="853" t="s">
        <v>85</v>
      </c>
    </row>
    <row r="568">
      <c r="A568" s="864" t="s">
        <v>5590</v>
      </c>
      <c r="B568" s="859">
        <v>45817.0</v>
      </c>
      <c r="C568" s="853">
        <v>15702.0</v>
      </c>
      <c r="D568" s="853">
        <v>9441.0</v>
      </c>
      <c r="E568" s="854" t="s">
        <v>5591</v>
      </c>
      <c r="F568" s="858" t="s">
        <v>5593</v>
      </c>
      <c r="G568" s="855" t="s">
        <v>5595</v>
      </c>
      <c r="H568" s="855" t="s">
        <v>552</v>
      </c>
      <c r="I568" s="855" t="s">
        <v>72</v>
      </c>
      <c r="J568" s="853" t="s">
        <v>26</v>
      </c>
      <c r="K568" s="432">
        <v>45813.0</v>
      </c>
      <c r="L568" s="859">
        <v>45813.0</v>
      </c>
      <c r="M568" s="853" t="s">
        <v>75</v>
      </c>
      <c r="N568" s="856">
        <v>0.0</v>
      </c>
      <c r="O568" s="852"/>
      <c r="P568" s="857">
        <v>858026.0</v>
      </c>
      <c r="Q568" s="862">
        <v>858026.0</v>
      </c>
      <c r="R568" s="856">
        <v>78000.0</v>
      </c>
      <c r="S568" s="856">
        <v>0.0</v>
      </c>
      <c r="T568" s="860">
        <f t="shared" si="5"/>
        <v>858026</v>
      </c>
      <c r="U568" s="853" t="s">
        <v>218</v>
      </c>
      <c r="V568" s="432"/>
      <c r="W568" s="432"/>
      <c r="X568" s="853">
        <v>12.0</v>
      </c>
      <c r="Y568" s="853" t="s">
        <v>98</v>
      </c>
      <c r="Z568" s="853" t="s">
        <v>221</v>
      </c>
    </row>
    <row r="569">
      <c r="A569" s="899" t="s">
        <v>5599</v>
      </c>
      <c r="B569" s="900">
        <v>45817.0</v>
      </c>
      <c r="C569" s="901">
        <v>15702.0</v>
      </c>
      <c r="D569" s="901">
        <v>9441.0</v>
      </c>
      <c r="E569" s="902" t="s">
        <v>5591</v>
      </c>
      <c r="F569" s="899" t="s">
        <v>5593</v>
      </c>
      <c r="G569" s="903" t="s">
        <v>5595</v>
      </c>
      <c r="H569" s="903" t="s">
        <v>552</v>
      </c>
      <c r="I569" s="903" t="s">
        <v>72</v>
      </c>
      <c r="J569" s="901" t="s">
        <v>26</v>
      </c>
      <c r="K569" s="904">
        <v>45813.0</v>
      </c>
      <c r="L569" s="900">
        <v>45813.0</v>
      </c>
      <c r="M569" s="901" t="s">
        <v>75</v>
      </c>
      <c r="N569" s="905">
        <v>0.0</v>
      </c>
      <c r="O569" s="901"/>
      <c r="P569" s="906">
        <v>78051.0</v>
      </c>
      <c r="Q569" s="906">
        <v>0.0</v>
      </c>
      <c r="R569" s="905">
        <v>0.0</v>
      </c>
      <c r="S569" s="907">
        <v>0.0</v>
      </c>
      <c r="T569" s="908">
        <f t="shared" si="5"/>
        <v>0</v>
      </c>
      <c r="U569" s="901" t="s">
        <v>248</v>
      </c>
      <c r="V569" s="904"/>
      <c r="W569" s="904"/>
      <c r="X569" s="901">
        <v>1.0</v>
      </c>
      <c r="Y569" s="901" t="s">
        <v>98</v>
      </c>
      <c r="Z569" s="901"/>
    </row>
    <row r="570">
      <c r="A570" s="858" t="s">
        <v>5603</v>
      </c>
      <c r="B570" s="859">
        <v>45817.0</v>
      </c>
      <c r="C570" s="853">
        <v>1389.0</v>
      </c>
      <c r="D570" s="853"/>
      <c r="E570" s="854" t="s">
        <v>180</v>
      </c>
      <c r="F570" s="858" t="s">
        <v>181</v>
      </c>
      <c r="G570" s="855" t="s">
        <v>182</v>
      </c>
      <c r="H570" s="855" t="s">
        <v>121</v>
      </c>
      <c r="I570" s="855" t="s">
        <v>123</v>
      </c>
      <c r="J570" s="853" t="s">
        <v>26</v>
      </c>
      <c r="K570" s="432">
        <v>44361.0</v>
      </c>
      <c r="L570" s="859">
        <v>45813.0</v>
      </c>
      <c r="M570" s="853" t="s">
        <v>75</v>
      </c>
      <c r="N570" s="856">
        <v>0.0</v>
      </c>
      <c r="O570" s="853" t="s">
        <v>75</v>
      </c>
      <c r="P570" s="857">
        <v>78000.0</v>
      </c>
      <c r="Q570" s="857">
        <v>78000.0</v>
      </c>
      <c r="R570" s="856">
        <v>0.0</v>
      </c>
      <c r="S570" s="856">
        <v>546.0</v>
      </c>
      <c r="T570" s="860">
        <f t="shared" si="5"/>
        <v>77454</v>
      </c>
      <c r="U570" s="853" t="s">
        <v>83</v>
      </c>
      <c r="V570" s="432">
        <v>45813.0</v>
      </c>
      <c r="W570" s="432">
        <v>45843.0</v>
      </c>
      <c r="X570" s="853">
        <v>1.0</v>
      </c>
      <c r="Y570" s="853" t="s">
        <v>98</v>
      </c>
      <c r="Z570" s="853" t="s">
        <v>85</v>
      </c>
    </row>
    <row r="571">
      <c r="A571" s="858" t="s">
        <v>5608</v>
      </c>
      <c r="B571" s="859">
        <v>45817.0</v>
      </c>
      <c r="C571" s="853">
        <v>1389.0</v>
      </c>
      <c r="D571" s="853"/>
      <c r="E571" s="854" t="s">
        <v>180</v>
      </c>
      <c r="F571" s="858" t="s">
        <v>181</v>
      </c>
      <c r="G571" s="855" t="s">
        <v>238</v>
      </c>
      <c r="H571" s="855" t="s">
        <v>121</v>
      </c>
      <c r="I571" s="855" t="s">
        <v>123</v>
      </c>
      <c r="J571" s="853" t="s">
        <v>26</v>
      </c>
      <c r="K571" s="432">
        <v>44361.0</v>
      </c>
      <c r="L571" s="859">
        <v>45813.0</v>
      </c>
      <c r="M571" s="853" t="s">
        <v>75</v>
      </c>
      <c r="N571" s="856">
        <v>0.0</v>
      </c>
      <c r="O571" s="853" t="s">
        <v>75</v>
      </c>
      <c r="P571" s="857">
        <v>78000.0</v>
      </c>
      <c r="Q571" s="857">
        <v>78000.0</v>
      </c>
      <c r="R571" s="856">
        <v>0.0</v>
      </c>
      <c r="S571" s="856">
        <v>546.0</v>
      </c>
      <c r="T571" s="860">
        <f t="shared" si="5"/>
        <v>77454</v>
      </c>
      <c r="U571" s="853" t="s">
        <v>83</v>
      </c>
      <c r="V571" s="432">
        <v>45813.0</v>
      </c>
      <c r="W571" s="432">
        <v>45843.0</v>
      </c>
      <c r="X571" s="853">
        <v>1.0</v>
      </c>
      <c r="Y571" s="853" t="s">
        <v>98</v>
      </c>
      <c r="Z571" s="853" t="s">
        <v>85</v>
      </c>
    </row>
    <row r="572">
      <c r="A572" s="858" t="s">
        <v>5611</v>
      </c>
      <c r="B572" s="859">
        <v>45817.0</v>
      </c>
      <c r="C572" s="853">
        <v>2383.0</v>
      </c>
      <c r="D572" s="853"/>
      <c r="E572" s="854" t="s">
        <v>576</v>
      </c>
      <c r="F572" s="858" t="s">
        <v>577</v>
      </c>
      <c r="G572" s="855" t="s">
        <v>595</v>
      </c>
      <c r="H572" s="855" t="s">
        <v>579</v>
      </c>
      <c r="I572" s="855" t="s">
        <v>580</v>
      </c>
      <c r="J572" s="853" t="s">
        <v>26</v>
      </c>
      <c r="K572" s="909">
        <v>44442.0</v>
      </c>
      <c r="L572" s="859">
        <v>45813.0</v>
      </c>
      <c r="M572" s="853" t="s">
        <v>75</v>
      </c>
      <c r="N572" s="856">
        <v>78000.0</v>
      </c>
      <c r="O572" s="853" t="s">
        <v>75</v>
      </c>
      <c r="P572" s="857">
        <v>156000.0</v>
      </c>
      <c r="Q572" s="857">
        <v>156000.0</v>
      </c>
      <c r="R572" s="856">
        <v>0.0</v>
      </c>
      <c r="S572" s="856">
        <v>1092.0</v>
      </c>
      <c r="T572" s="860">
        <f t="shared" si="5"/>
        <v>154908</v>
      </c>
      <c r="U572" s="853" t="s">
        <v>83</v>
      </c>
      <c r="V572" s="432">
        <v>45813.0</v>
      </c>
      <c r="W572" s="432">
        <v>45843.0</v>
      </c>
      <c r="X572" s="853">
        <v>1.0</v>
      </c>
      <c r="Y572" s="853" t="s">
        <v>98</v>
      </c>
      <c r="Z572" s="853" t="s">
        <v>85</v>
      </c>
    </row>
    <row r="573">
      <c r="A573" s="858" t="s">
        <v>5615</v>
      </c>
      <c r="B573" s="859">
        <v>45817.0</v>
      </c>
      <c r="C573" s="853">
        <v>2383.0</v>
      </c>
      <c r="D573" s="853"/>
      <c r="E573" s="854" t="s">
        <v>576</v>
      </c>
      <c r="F573" s="858" t="s">
        <v>577</v>
      </c>
      <c r="G573" s="855" t="s">
        <v>578</v>
      </c>
      <c r="H573" s="855" t="s">
        <v>579</v>
      </c>
      <c r="I573" s="855" t="s">
        <v>580</v>
      </c>
      <c r="J573" s="853" t="s">
        <v>26</v>
      </c>
      <c r="K573" s="909">
        <v>44442.0</v>
      </c>
      <c r="L573" s="859">
        <v>45813.0</v>
      </c>
      <c r="M573" s="853" t="s">
        <v>75</v>
      </c>
      <c r="N573" s="856">
        <v>78000.0</v>
      </c>
      <c r="O573" s="853" t="s">
        <v>75</v>
      </c>
      <c r="P573" s="857">
        <f>P572-N573</f>
        <v>78000</v>
      </c>
      <c r="Q573" s="857">
        <v>0.0</v>
      </c>
      <c r="R573" s="856">
        <v>0.0</v>
      </c>
      <c r="S573" s="856">
        <v>0.0</v>
      </c>
      <c r="T573" s="860">
        <f t="shared" si="5"/>
        <v>0</v>
      </c>
      <c r="U573" s="853" t="s">
        <v>283</v>
      </c>
      <c r="V573" s="432">
        <v>45813.0</v>
      </c>
      <c r="W573" s="432">
        <v>45843.0</v>
      </c>
      <c r="X573" s="853">
        <v>1.0</v>
      </c>
      <c r="Y573" s="853" t="s">
        <v>98</v>
      </c>
      <c r="Z573" s="853" t="s">
        <v>85</v>
      </c>
    </row>
    <row r="574">
      <c r="A574" s="858" t="s">
        <v>5619</v>
      </c>
      <c r="B574" s="859">
        <v>45817.0</v>
      </c>
      <c r="C574" s="853">
        <v>11499.0</v>
      </c>
      <c r="D574" s="853"/>
      <c r="E574" s="854" t="s">
        <v>5620</v>
      </c>
      <c r="F574" s="858" t="s">
        <v>573</v>
      </c>
      <c r="G574" s="855" t="s">
        <v>574</v>
      </c>
      <c r="H574" s="855" t="s">
        <v>243</v>
      </c>
      <c r="I574" s="855" t="s">
        <v>123</v>
      </c>
      <c r="J574" s="853" t="s">
        <v>26</v>
      </c>
      <c r="K574" s="432">
        <v>45355.0</v>
      </c>
      <c r="L574" s="859">
        <v>45813.0</v>
      </c>
      <c r="M574" s="853" t="s">
        <v>75</v>
      </c>
      <c r="N574" s="856">
        <v>0.0</v>
      </c>
      <c r="O574" s="853" t="s">
        <v>75</v>
      </c>
      <c r="P574" s="857">
        <v>78000.0</v>
      </c>
      <c r="Q574" s="857">
        <v>78000.0</v>
      </c>
      <c r="R574" s="856">
        <v>0.0</v>
      </c>
      <c r="S574" s="856">
        <v>4440.0</v>
      </c>
      <c r="T574" s="860">
        <f t="shared" si="5"/>
        <v>73560</v>
      </c>
      <c r="U574" s="853" t="s">
        <v>83</v>
      </c>
      <c r="V574" s="432">
        <v>45813.0</v>
      </c>
      <c r="W574" s="432">
        <v>45849.0</v>
      </c>
      <c r="X574" s="853">
        <v>1.0</v>
      </c>
      <c r="Y574" s="853" t="s">
        <v>98</v>
      </c>
      <c r="Z574" s="853" t="s">
        <v>85</v>
      </c>
    </row>
    <row r="575">
      <c r="A575" s="877" t="s">
        <v>5624</v>
      </c>
      <c r="B575" s="878">
        <v>45817.0</v>
      </c>
      <c r="C575" s="879">
        <v>12180.0</v>
      </c>
      <c r="D575" s="879"/>
      <c r="E575" s="880" t="s">
        <v>1852</v>
      </c>
      <c r="F575" s="877" t="s">
        <v>318</v>
      </c>
      <c r="G575" s="881" t="s">
        <v>320</v>
      </c>
      <c r="H575" s="881" t="s">
        <v>315</v>
      </c>
      <c r="I575" s="881" t="s">
        <v>177</v>
      </c>
      <c r="J575" s="879" t="s">
        <v>26</v>
      </c>
      <c r="K575" s="910">
        <v>45429.0</v>
      </c>
      <c r="L575" s="878">
        <v>45813.0</v>
      </c>
      <c r="M575" s="879" t="s">
        <v>75</v>
      </c>
      <c r="N575" s="883">
        <v>0.0</v>
      </c>
      <c r="O575" s="884">
        <v>45814.0</v>
      </c>
      <c r="P575" s="889">
        <v>78037.0</v>
      </c>
      <c r="Q575" s="911">
        <v>78037.0</v>
      </c>
      <c r="R575" s="883">
        <v>0.0</v>
      </c>
      <c r="S575" s="883">
        <v>0.0</v>
      </c>
      <c r="T575" s="886">
        <f t="shared" si="5"/>
        <v>78037</v>
      </c>
      <c r="U575" s="879" t="s">
        <v>112</v>
      </c>
      <c r="V575" s="882">
        <v>45814.0</v>
      </c>
      <c r="W575" s="882">
        <v>45844.0</v>
      </c>
      <c r="X575" s="879">
        <v>1.0</v>
      </c>
      <c r="Y575" s="879" t="s">
        <v>98</v>
      </c>
      <c r="Z575" s="879" t="s">
        <v>85</v>
      </c>
    </row>
    <row r="576">
      <c r="A576" s="858" t="s">
        <v>5628</v>
      </c>
      <c r="B576" s="859">
        <v>45817.0</v>
      </c>
      <c r="C576" s="853">
        <v>2443.0</v>
      </c>
      <c r="D576" s="853"/>
      <c r="E576" s="854" t="s">
        <v>872</v>
      </c>
      <c r="F576" s="858" t="s">
        <v>565</v>
      </c>
      <c r="G576" s="855" t="s">
        <v>566</v>
      </c>
      <c r="H576" s="855" t="s">
        <v>243</v>
      </c>
      <c r="I576" s="855" t="s">
        <v>123</v>
      </c>
      <c r="J576" s="853" t="s">
        <v>26</v>
      </c>
      <c r="K576" s="432">
        <v>44448.0</v>
      </c>
      <c r="L576" s="859">
        <v>45814.0</v>
      </c>
      <c r="M576" s="853" t="s">
        <v>75</v>
      </c>
      <c r="N576" s="856">
        <v>0.0</v>
      </c>
      <c r="O576" s="853" t="s">
        <v>75</v>
      </c>
      <c r="P576" s="857">
        <v>78000.0</v>
      </c>
      <c r="Q576" s="857">
        <v>78000.0</v>
      </c>
      <c r="R576" s="856">
        <v>0.0</v>
      </c>
      <c r="S576" s="856">
        <v>546.0</v>
      </c>
      <c r="T576" s="860">
        <f t="shared" si="5"/>
        <v>77454</v>
      </c>
      <c r="U576" s="853" t="s">
        <v>83</v>
      </c>
      <c r="V576" s="432">
        <v>45814.0</v>
      </c>
      <c r="W576" s="432">
        <v>45844.0</v>
      </c>
      <c r="X576" s="853">
        <v>1.0</v>
      </c>
      <c r="Y576" s="853" t="s">
        <v>98</v>
      </c>
      <c r="Z576" s="853" t="s">
        <v>85</v>
      </c>
    </row>
    <row r="577">
      <c r="A577" s="858" t="s">
        <v>5632</v>
      </c>
      <c r="B577" s="859">
        <v>45817.0</v>
      </c>
      <c r="C577" s="853">
        <v>7313.0</v>
      </c>
      <c r="D577" s="853"/>
      <c r="E577" s="854" t="s">
        <v>1118</v>
      </c>
      <c r="F577" s="858" t="s">
        <v>1119</v>
      </c>
      <c r="G577" s="855" t="s">
        <v>1120</v>
      </c>
      <c r="H577" s="855" t="s">
        <v>870</v>
      </c>
      <c r="I577" s="855" t="s">
        <v>134</v>
      </c>
      <c r="J577" s="853" t="s">
        <v>26</v>
      </c>
      <c r="K577" s="432">
        <v>44854.0</v>
      </c>
      <c r="L577" s="859">
        <v>45814.0</v>
      </c>
      <c r="M577" s="853" t="s">
        <v>75</v>
      </c>
      <c r="N577" s="856">
        <v>0.0</v>
      </c>
      <c r="O577" s="853" t="s">
        <v>75</v>
      </c>
      <c r="P577" s="857">
        <v>118043.0</v>
      </c>
      <c r="Q577" s="912">
        <v>118043.0</v>
      </c>
      <c r="R577" s="856">
        <v>0.0</v>
      </c>
      <c r="S577" s="856">
        <v>0.0</v>
      </c>
      <c r="T577" s="860">
        <f t="shared" si="5"/>
        <v>118043</v>
      </c>
      <c r="U577" s="853" t="s">
        <v>112</v>
      </c>
      <c r="V577" s="432">
        <v>45814.0</v>
      </c>
      <c r="W577" s="432">
        <v>45855.0</v>
      </c>
      <c r="X577" s="853">
        <v>1.0</v>
      </c>
      <c r="Y577" s="853" t="s">
        <v>84</v>
      </c>
      <c r="Z577" s="853" t="s">
        <v>85</v>
      </c>
    </row>
    <row r="578">
      <c r="A578" s="858" t="s">
        <v>5635</v>
      </c>
      <c r="B578" s="859">
        <v>45817.0</v>
      </c>
      <c r="C578" s="853">
        <v>7313.0</v>
      </c>
      <c r="D578" s="853"/>
      <c r="E578" s="854" t="s">
        <v>1118</v>
      </c>
      <c r="F578" s="858" t="s">
        <v>1119</v>
      </c>
      <c r="G578" s="855" t="s">
        <v>1247</v>
      </c>
      <c r="H578" s="855" t="s">
        <v>870</v>
      </c>
      <c r="I578" s="855" t="s">
        <v>134</v>
      </c>
      <c r="J578" s="853" t="s">
        <v>26</v>
      </c>
      <c r="K578" s="432">
        <v>44854.0</v>
      </c>
      <c r="L578" s="859">
        <v>45814.0</v>
      </c>
      <c r="M578" s="853" t="s">
        <v>75</v>
      </c>
      <c r="N578" s="856">
        <v>0.0</v>
      </c>
      <c r="O578" s="853" t="s">
        <v>75</v>
      </c>
      <c r="P578" s="857">
        <v>118050.0</v>
      </c>
      <c r="Q578" s="912">
        <v>118050.0</v>
      </c>
      <c r="R578" s="856">
        <v>0.0</v>
      </c>
      <c r="S578" s="856">
        <v>0.0</v>
      </c>
      <c r="T578" s="860">
        <f t="shared" si="5"/>
        <v>118050</v>
      </c>
      <c r="U578" s="853" t="s">
        <v>112</v>
      </c>
      <c r="V578" s="432">
        <v>45814.0</v>
      </c>
      <c r="W578" s="432">
        <v>45858.0</v>
      </c>
      <c r="X578" s="853">
        <v>1.0</v>
      </c>
      <c r="Y578" s="853" t="s">
        <v>84</v>
      </c>
      <c r="Z578" s="853" t="s">
        <v>85</v>
      </c>
    </row>
    <row r="579">
      <c r="A579" s="858" t="s">
        <v>5638</v>
      </c>
      <c r="B579" s="859">
        <v>45817.0</v>
      </c>
      <c r="C579" s="853">
        <v>7313.0</v>
      </c>
      <c r="D579" s="853"/>
      <c r="E579" s="854" t="s">
        <v>1118</v>
      </c>
      <c r="F579" s="858" t="s">
        <v>5639</v>
      </c>
      <c r="G579" s="855" t="s">
        <v>1255</v>
      </c>
      <c r="H579" s="855" t="s">
        <v>870</v>
      </c>
      <c r="I579" s="855" t="s">
        <v>134</v>
      </c>
      <c r="J579" s="853" t="s">
        <v>26</v>
      </c>
      <c r="K579" s="432">
        <v>44854.0</v>
      </c>
      <c r="L579" s="859">
        <v>45814.0</v>
      </c>
      <c r="M579" s="853" t="s">
        <v>75</v>
      </c>
      <c r="N579" s="856">
        <v>0.0</v>
      </c>
      <c r="O579" s="853" t="s">
        <v>75</v>
      </c>
      <c r="P579" s="857">
        <v>118081.0</v>
      </c>
      <c r="Q579" s="912">
        <v>118081.0</v>
      </c>
      <c r="R579" s="856">
        <v>0.0</v>
      </c>
      <c r="S579" s="856">
        <v>0.0</v>
      </c>
      <c r="T579" s="860">
        <f t="shared" si="5"/>
        <v>118081</v>
      </c>
      <c r="U579" s="853" t="s">
        <v>112</v>
      </c>
      <c r="V579" s="432">
        <v>45814.0</v>
      </c>
      <c r="W579" s="432">
        <v>45858.0</v>
      </c>
      <c r="X579" s="853">
        <v>1.0</v>
      </c>
      <c r="Y579" s="853" t="s">
        <v>84</v>
      </c>
      <c r="Z579" s="853" t="s">
        <v>85</v>
      </c>
    </row>
    <row r="580">
      <c r="A580" s="858" t="s">
        <v>5642</v>
      </c>
      <c r="B580" s="859">
        <v>45817.0</v>
      </c>
      <c r="C580" s="853">
        <v>5447.0</v>
      </c>
      <c r="D580" s="853"/>
      <c r="E580" s="854" t="s">
        <v>1210</v>
      </c>
      <c r="F580" s="858" t="s">
        <v>1155</v>
      </c>
      <c r="G580" s="855" t="s">
        <v>1156</v>
      </c>
      <c r="H580" s="855" t="s">
        <v>1158</v>
      </c>
      <c r="I580" s="855" t="s">
        <v>102</v>
      </c>
      <c r="J580" s="853" t="s">
        <v>26</v>
      </c>
      <c r="K580" s="432">
        <v>44663.0</v>
      </c>
      <c r="L580" s="859">
        <v>45814.0</v>
      </c>
      <c r="M580" s="853" t="s">
        <v>75</v>
      </c>
      <c r="N580" s="856">
        <v>0.0</v>
      </c>
      <c r="O580" s="853" t="s">
        <v>75</v>
      </c>
      <c r="P580" s="857">
        <v>118000.0</v>
      </c>
      <c r="Q580" s="857">
        <v>118000.0</v>
      </c>
      <c r="R580" s="856">
        <v>0.0</v>
      </c>
      <c r="S580" s="856">
        <v>4400.0</v>
      </c>
      <c r="T580" s="860">
        <f t="shared" si="5"/>
        <v>113600</v>
      </c>
      <c r="U580" s="853" t="s">
        <v>83</v>
      </c>
      <c r="V580" s="432">
        <v>45814.0</v>
      </c>
      <c r="W580" s="432">
        <v>45845.0</v>
      </c>
      <c r="X580" s="853">
        <v>1.0</v>
      </c>
      <c r="Y580" s="853" t="s">
        <v>84</v>
      </c>
      <c r="Z580" s="853" t="s">
        <v>85</v>
      </c>
    </row>
    <row r="581">
      <c r="A581" s="891" t="s">
        <v>5648</v>
      </c>
      <c r="B581" s="892">
        <v>45817.0</v>
      </c>
      <c r="C581" s="893">
        <v>2892.0</v>
      </c>
      <c r="D581" s="893"/>
      <c r="E581" s="894" t="s">
        <v>5649</v>
      </c>
      <c r="F581" s="891" t="s">
        <v>1124</v>
      </c>
      <c r="G581" s="895" t="s">
        <v>5650</v>
      </c>
      <c r="H581" s="895" t="s">
        <v>355</v>
      </c>
      <c r="I581" s="895" t="s">
        <v>235</v>
      </c>
      <c r="J581" s="893" t="s">
        <v>26</v>
      </c>
      <c r="K581" s="896">
        <v>44482.0</v>
      </c>
      <c r="L581" s="892">
        <v>45814.0</v>
      </c>
      <c r="M581" s="893" t="s">
        <v>75</v>
      </c>
      <c r="N581" s="897">
        <v>0.0</v>
      </c>
      <c r="O581" s="893" t="s">
        <v>75</v>
      </c>
      <c r="P581" s="876">
        <v>858000.0</v>
      </c>
      <c r="Q581" s="876">
        <v>858000.0</v>
      </c>
      <c r="R581" s="897">
        <v>78000.0</v>
      </c>
      <c r="S581" s="897">
        <v>17160.0</v>
      </c>
      <c r="T581" s="898">
        <f t="shared" si="5"/>
        <v>840840</v>
      </c>
      <c r="U581" s="893" t="s">
        <v>83</v>
      </c>
      <c r="V581" s="896">
        <v>45814.0</v>
      </c>
      <c r="W581" s="896">
        <v>46174.0</v>
      </c>
      <c r="X581" s="893">
        <v>12.0</v>
      </c>
      <c r="Y581" s="893" t="s">
        <v>98</v>
      </c>
      <c r="Z581" s="893" t="s">
        <v>85</v>
      </c>
    </row>
    <row r="582">
      <c r="A582" s="858" t="s">
        <v>5657</v>
      </c>
      <c r="B582" s="859">
        <v>45817.0</v>
      </c>
      <c r="C582" s="853">
        <v>8814.0</v>
      </c>
      <c r="D582" s="853"/>
      <c r="E582" s="854" t="s">
        <v>1012</v>
      </c>
      <c r="F582" s="858" t="s">
        <v>1013</v>
      </c>
      <c r="G582" s="855" t="s">
        <v>1014</v>
      </c>
      <c r="H582" s="855" t="s">
        <v>99</v>
      </c>
      <c r="I582" s="855" t="s">
        <v>101</v>
      </c>
      <c r="J582" s="853" t="s">
        <v>26</v>
      </c>
      <c r="K582" s="432">
        <v>45036.0</v>
      </c>
      <c r="L582" s="859">
        <v>45814.0</v>
      </c>
      <c r="M582" s="853" t="s">
        <v>75</v>
      </c>
      <c r="N582" s="856">
        <v>0.0</v>
      </c>
      <c r="O582" s="852">
        <v>45816.0</v>
      </c>
      <c r="P582" s="857">
        <v>78009.0</v>
      </c>
      <c r="Q582" s="912">
        <v>78009.0</v>
      </c>
      <c r="R582" s="856">
        <v>0.0</v>
      </c>
      <c r="S582" s="856">
        <v>0.0</v>
      </c>
      <c r="T582" s="860">
        <f t="shared" si="5"/>
        <v>78009</v>
      </c>
      <c r="U582" s="853" t="s">
        <v>112</v>
      </c>
      <c r="V582" s="432">
        <v>45816.0</v>
      </c>
      <c r="W582" s="432">
        <v>45846.0</v>
      </c>
      <c r="X582" s="853">
        <v>1.0</v>
      </c>
      <c r="Y582" s="853" t="s">
        <v>98</v>
      </c>
      <c r="Z582" s="853" t="s">
        <v>85</v>
      </c>
    </row>
    <row r="583">
      <c r="A583" s="864" t="s">
        <v>5663</v>
      </c>
      <c r="B583" s="913">
        <v>45817.0</v>
      </c>
      <c r="C583" s="914">
        <v>11972.0</v>
      </c>
      <c r="D583" s="914"/>
      <c r="E583" s="915" t="s">
        <v>860</v>
      </c>
      <c r="F583" s="864" t="s">
        <v>862</v>
      </c>
      <c r="G583" s="916" t="s">
        <v>991</v>
      </c>
      <c r="H583" s="916" t="s">
        <v>243</v>
      </c>
      <c r="I583" s="916" t="s">
        <v>123</v>
      </c>
      <c r="J583" s="914" t="s">
        <v>26</v>
      </c>
      <c r="K583" s="917">
        <v>45409.0</v>
      </c>
      <c r="L583" s="913">
        <v>45814.0</v>
      </c>
      <c r="M583" s="914" t="s">
        <v>75</v>
      </c>
      <c r="N583" s="918">
        <v>78000.0</v>
      </c>
      <c r="O583" s="914" t="s">
        <v>75</v>
      </c>
      <c r="P583" s="887">
        <v>200000.0</v>
      </c>
      <c r="Q583" s="887">
        <v>200000.0</v>
      </c>
      <c r="R583" s="918">
        <v>0.0</v>
      </c>
      <c r="S583" s="918">
        <v>4400.0</v>
      </c>
      <c r="T583" s="919">
        <f t="shared" si="5"/>
        <v>195600</v>
      </c>
      <c r="U583" s="914" t="s">
        <v>83</v>
      </c>
      <c r="V583" s="917">
        <v>45814.0</v>
      </c>
      <c r="W583" s="917">
        <v>45845.0</v>
      </c>
      <c r="X583" s="914">
        <v>1.0</v>
      </c>
      <c r="Y583" s="914" t="s">
        <v>98</v>
      </c>
      <c r="Z583" s="914" t="s">
        <v>85</v>
      </c>
    </row>
    <row r="584">
      <c r="A584" s="858" t="s">
        <v>5667</v>
      </c>
      <c r="B584" s="859">
        <v>45817.0</v>
      </c>
      <c r="C584" s="853">
        <v>5536.0</v>
      </c>
      <c r="D584" s="853"/>
      <c r="E584" s="854" t="s">
        <v>1133</v>
      </c>
      <c r="F584" s="858" t="s">
        <v>1134</v>
      </c>
      <c r="G584" s="855" t="s">
        <v>1135</v>
      </c>
      <c r="H584" s="855" t="s">
        <v>1136</v>
      </c>
      <c r="I584" s="855" t="s">
        <v>1137</v>
      </c>
      <c r="J584" s="853" t="s">
        <v>26</v>
      </c>
      <c r="K584" s="432">
        <v>44673.0</v>
      </c>
      <c r="L584" s="859">
        <v>45814.0</v>
      </c>
      <c r="M584" s="853" t="s">
        <v>75</v>
      </c>
      <c r="N584" s="856">
        <v>78000.0</v>
      </c>
      <c r="O584" s="853" t="s">
        <v>75</v>
      </c>
      <c r="P584" s="857">
        <v>80000.0</v>
      </c>
      <c r="Q584" s="857">
        <v>80000.0</v>
      </c>
      <c r="R584" s="856">
        <v>0.0</v>
      </c>
      <c r="S584" s="856">
        <v>1600.0</v>
      </c>
      <c r="T584" s="860">
        <f t="shared" si="5"/>
        <v>78400</v>
      </c>
      <c r="U584" s="853" t="s">
        <v>83</v>
      </c>
      <c r="V584" s="432">
        <v>45814.0</v>
      </c>
      <c r="W584" s="432">
        <v>45845.0</v>
      </c>
      <c r="X584" s="853">
        <v>1.0</v>
      </c>
      <c r="Y584" s="853" t="s">
        <v>98</v>
      </c>
      <c r="Z584" s="853" t="s">
        <v>85</v>
      </c>
    </row>
    <row r="585">
      <c r="A585" s="858" t="s">
        <v>5671</v>
      </c>
      <c r="B585" s="859">
        <v>45817.0</v>
      </c>
      <c r="C585" s="853">
        <v>11117.0</v>
      </c>
      <c r="D585" s="853"/>
      <c r="E585" s="854" t="s">
        <v>116</v>
      </c>
      <c r="F585" s="858" t="s">
        <v>118</v>
      </c>
      <c r="G585" s="855" t="s">
        <v>120</v>
      </c>
      <c r="H585" s="855" t="s">
        <v>121</v>
      </c>
      <c r="I585" s="855" t="s">
        <v>123</v>
      </c>
      <c r="J585" s="853" t="s">
        <v>26</v>
      </c>
      <c r="K585" s="432">
        <v>45311.0</v>
      </c>
      <c r="L585" s="859">
        <v>45814.0</v>
      </c>
      <c r="M585" s="853" t="s">
        <v>75</v>
      </c>
      <c r="N585" s="856">
        <v>118000.0</v>
      </c>
      <c r="O585" s="853" t="s">
        <v>75</v>
      </c>
      <c r="P585" s="857">
        <v>236030.0</v>
      </c>
      <c r="Q585" s="912">
        <v>236030.0</v>
      </c>
      <c r="R585" s="856">
        <v>0.0</v>
      </c>
      <c r="S585" s="856">
        <v>0.0</v>
      </c>
      <c r="T585" s="860">
        <f t="shared" si="5"/>
        <v>236030</v>
      </c>
      <c r="U585" s="853" t="s">
        <v>112</v>
      </c>
      <c r="V585" s="432">
        <v>45814.0</v>
      </c>
      <c r="W585" s="432">
        <v>45844.0</v>
      </c>
      <c r="X585" s="853">
        <v>1.0</v>
      </c>
      <c r="Y585" s="853" t="s">
        <v>84</v>
      </c>
      <c r="Z585" s="853" t="s">
        <v>85</v>
      </c>
    </row>
    <row r="586">
      <c r="A586" s="858" t="s">
        <v>5677</v>
      </c>
      <c r="B586" s="859">
        <v>45817.0</v>
      </c>
      <c r="C586" s="853">
        <v>11117.0</v>
      </c>
      <c r="D586" s="853"/>
      <c r="E586" s="854" t="s">
        <v>116</v>
      </c>
      <c r="F586" s="858" t="s">
        <v>118</v>
      </c>
      <c r="G586" s="855" t="s">
        <v>261</v>
      </c>
      <c r="H586" s="855" t="s">
        <v>121</v>
      </c>
      <c r="I586" s="855" t="s">
        <v>123</v>
      </c>
      <c r="J586" s="853" t="s">
        <v>26</v>
      </c>
      <c r="K586" s="432">
        <v>45311.0</v>
      </c>
      <c r="L586" s="859">
        <v>45814.0</v>
      </c>
      <c r="M586" s="853" t="s">
        <v>75</v>
      </c>
      <c r="N586" s="856">
        <v>118000.0</v>
      </c>
      <c r="O586" s="853" t="s">
        <v>75</v>
      </c>
      <c r="P586" s="857">
        <f>P585-N586</f>
        <v>118030</v>
      </c>
      <c r="Q586" s="857">
        <v>0.0</v>
      </c>
      <c r="R586" s="856">
        <v>0.0</v>
      </c>
      <c r="S586" s="856">
        <v>0.0</v>
      </c>
      <c r="T586" s="860">
        <f t="shared" si="5"/>
        <v>0</v>
      </c>
      <c r="U586" s="853" t="s">
        <v>283</v>
      </c>
      <c r="V586" s="432">
        <v>45814.0</v>
      </c>
      <c r="W586" s="432">
        <v>45844.0</v>
      </c>
      <c r="X586" s="853">
        <v>1.0</v>
      </c>
      <c r="Y586" s="853" t="s">
        <v>84</v>
      </c>
      <c r="Z586" s="853" t="s">
        <v>85</v>
      </c>
    </row>
    <row r="587">
      <c r="A587" s="858" t="s">
        <v>5683</v>
      </c>
      <c r="B587" s="859">
        <v>45817.0</v>
      </c>
      <c r="C587" s="853">
        <v>4918.0</v>
      </c>
      <c r="D587" s="853"/>
      <c r="E587" s="854" t="s">
        <v>554</v>
      </c>
      <c r="F587" s="858" t="s">
        <v>453</v>
      </c>
      <c r="G587" s="855" t="s">
        <v>454</v>
      </c>
      <c r="H587" s="855" t="s">
        <v>455</v>
      </c>
      <c r="I587" s="855" t="s">
        <v>156</v>
      </c>
      <c r="J587" s="853" t="s">
        <v>26</v>
      </c>
      <c r="K587" s="432">
        <v>44625.0</v>
      </c>
      <c r="L587" s="859">
        <v>45814.0</v>
      </c>
      <c r="M587" s="853" t="s">
        <v>75</v>
      </c>
      <c r="N587" s="856">
        <v>0.0</v>
      </c>
      <c r="O587" s="853" t="s">
        <v>75</v>
      </c>
      <c r="P587" s="857">
        <v>78000.0</v>
      </c>
      <c r="Q587" s="857">
        <v>78000.0</v>
      </c>
      <c r="R587" s="856">
        <v>0.0</v>
      </c>
      <c r="S587" s="856">
        <v>546.0</v>
      </c>
      <c r="T587" s="860">
        <f t="shared" si="5"/>
        <v>77454</v>
      </c>
      <c r="U587" s="853" t="s">
        <v>83</v>
      </c>
      <c r="V587" s="432">
        <v>45814.0</v>
      </c>
      <c r="W587" s="432">
        <v>45844.0</v>
      </c>
      <c r="X587" s="853">
        <v>1.0</v>
      </c>
      <c r="Y587" s="853" t="s">
        <v>98</v>
      </c>
      <c r="Z587" s="853" t="s">
        <v>85</v>
      </c>
    </row>
    <row r="588">
      <c r="A588" s="877" t="s">
        <v>5687</v>
      </c>
      <c r="B588" s="878">
        <v>45817.0</v>
      </c>
      <c r="C588" s="879">
        <v>11015.0</v>
      </c>
      <c r="D588" s="879"/>
      <c r="E588" s="881" t="s">
        <v>1627</v>
      </c>
      <c r="F588" s="877" t="s">
        <v>5232</v>
      </c>
      <c r="G588" s="881" t="s">
        <v>1629</v>
      </c>
      <c r="H588" s="881" t="s">
        <v>234</v>
      </c>
      <c r="I588" s="881" t="s">
        <v>235</v>
      </c>
      <c r="J588" s="879" t="s">
        <v>26</v>
      </c>
      <c r="K588" s="882">
        <v>45301.0</v>
      </c>
      <c r="L588" s="878">
        <v>45815.0</v>
      </c>
      <c r="M588" s="884">
        <v>45814.0</v>
      </c>
      <c r="N588" s="883">
        <v>0.0</v>
      </c>
      <c r="O588" s="879" t="s">
        <v>75</v>
      </c>
      <c r="P588" s="889">
        <v>118026.0</v>
      </c>
      <c r="Q588" s="920">
        <v>118000.0</v>
      </c>
      <c r="R588" s="883">
        <v>0.0</v>
      </c>
      <c r="S588" s="883">
        <v>0.0</v>
      </c>
      <c r="T588" s="886">
        <f t="shared" si="5"/>
        <v>118000</v>
      </c>
      <c r="U588" s="879" t="s">
        <v>112</v>
      </c>
      <c r="V588" s="882">
        <v>45815.0</v>
      </c>
      <c r="W588" s="882">
        <v>45845.0</v>
      </c>
      <c r="X588" s="879">
        <v>1.0</v>
      </c>
      <c r="Y588" s="879" t="s">
        <v>84</v>
      </c>
      <c r="Z588" s="879" t="s">
        <v>85</v>
      </c>
    </row>
    <row r="589">
      <c r="A589" s="858" t="s">
        <v>5698</v>
      </c>
      <c r="B589" s="859">
        <v>45817.0</v>
      </c>
      <c r="C589" s="853">
        <v>11171.0</v>
      </c>
      <c r="D589" s="853"/>
      <c r="E589" s="854" t="s">
        <v>1308</v>
      </c>
      <c r="F589" s="858" t="s">
        <v>1171</v>
      </c>
      <c r="G589" s="855" t="s">
        <v>1173</v>
      </c>
      <c r="H589" s="855" t="s">
        <v>132</v>
      </c>
      <c r="I589" s="855" t="s">
        <v>134</v>
      </c>
      <c r="J589" s="853" t="s">
        <v>26</v>
      </c>
      <c r="K589" s="432">
        <v>45317.0</v>
      </c>
      <c r="L589" s="859">
        <v>45815.0</v>
      </c>
      <c r="M589" s="853" t="s">
        <v>75</v>
      </c>
      <c r="N589" s="856">
        <v>0.0</v>
      </c>
      <c r="O589" s="853" t="s">
        <v>75</v>
      </c>
      <c r="P589" s="857">
        <v>118000.0</v>
      </c>
      <c r="Q589" s="857">
        <v>118000.0</v>
      </c>
      <c r="R589" s="856">
        <v>0.0</v>
      </c>
      <c r="S589" s="856">
        <v>4440.0</v>
      </c>
      <c r="T589" s="860">
        <f t="shared" si="5"/>
        <v>113560</v>
      </c>
      <c r="U589" s="853" t="s">
        <v>83</v>
      </c>
      <c r="V589" s="432">
        <v>45815.0</v>
      </c>
      <c r="W589" s="432">
        <v>45845.0</v>
      </c>
      <c r="X589" s="853">
        <v>1.0</v>
      </c>
      <c r="Y589" s="853" t="s">
        <v>84</v>
      </c>
      <c r="Z589" s="853" t="s">
        <v>85</v>
      </c>
    </row>
    <row r="590">
      <c r="A590" s="858" t="s">
        <v>5704</v>
      </c>
      <c r="B590" s="859">
        <v>45817.0</v>
      </c>
      <c r="C590" s="853">
        <v>5574.0</v>
      </c>
      <c r="D590" s="853"/>
      <c r="E590" s="855" t="s">
        <v>1286</v>
      </c>
      <c r="F590" s="858" t="s">
        <v>1288</v>
      </c>
      <c r="G590" s="855" t="s">
        <v>1289</v>
      </c>
      <c r="H590" s="855" t="s">
        <v>585</v>
      </c>
      <c r="I590" s="855" t="s">
        <v>123</v>
      </c>
      <c r="J590" s="853" t="s">
        <v>26</v>
      </c>
      <c r="K590" s="432">
        <v>44678.0</v>
      </c>
      <c r="L590" s="859">
        <v>45815.0</v>
      </c>
      <c r="M590" s="853" t="s">
        <v>75</v>
      </c>
      <c r="N590" s="856">
        <v>78000.0</v>
      </c>
      <c r="O590" s="853" t="s">
        <v>75</v>
      </c>
      <c r="P590" s="857">
        <v>80036.0</v>
      </c>
      <c r="Q590" s="887">
        <v>78000.0</v>
      </c>
      <c r="R590" s="856">
        <v>0.0</v>
      </c>
      <c r="S590" s="856">
        <v>0.0</v>
      </c>
      <c r="T590" s="860">
        <f t="shared" si="5"/>
        <v>78000</v>
      </c>
      <c r="U590" s="853" t="s">
        <v>112</v>
      </c>
      <c r="V590" s="432">
        <v>45815.0</v>
      </c>
      <c r="W590" s="432">
        <v>45846.0</v>
      </c>
      <c r="X590" s="853">
        <v>1.0</v>
      </c>
      <c r="Y590" s="853" t="s">
        <v>98</v>
      </c>
      <c r="Z590" s="853" t="s">
        <v>85</v>
      </c>
    </row>
    <row r="591">
      <c r="A591" s="858" t="s">
        <v>5710</v>
      </c>
      <c r="B591" s="859">
        <v>45817.0</v>
      </c>
      <c r="C591" s="853">
        <v>3142.0</v>
      </c>
      <c r="D591" s="853"/>
      <c r="E591" s="854" t="s">
        <v>5544</v>
      </c>
      <c r="F591" s="858" t="s">
        <v>4272</v>
      </c>
      <c r="G591" s="855" t="s">
        <v>10815</v>
      </c>
      <c r="H591" s="855" t="s">
        <v>243</v>
      </c>
      <c r="I591" s="855" t="s">
        <v>123</v>
      </c>
      <c r="J591" s="853" t="s">
        <v>26</v>
      </c>
      <c r="K591" s="432">
        <v>44508.0</v>
      </c>
      <c r="L591" s="859">
        <v>45815.0</v>
      </c>
      <c r="M591" s="853" t="s">
        <v>75</v>
      </c>
      <c r="N591" s="856">
        <v>0.0</v>
      </c>
      <c r="O591" s="853" t="s">
        <v>75</v>
      </c>
      <c r="P591" s="857">
        <v>78071.0</v>
      </c>
      <c r="Q591" s="887">
        <v>78071.0</v>
      </c>
      <c r="R591" s="856">
        <v>0.0</v>
      </c>
      <c r="S591" s="856">
        <v>0.0</v>
      </c>
      <c r="T591" s="860">
        <f t="shared" si="5"/>
        <v>78071</v>
      </c>
      <c r="U591" s="853" t="s">
        <v>112</v>
      </c>
      <c r="V591" s="432">
        <v>45815.0</v>
      </c>
      <c r="W591" s="432">
        <v>45845.0</v>
      </c>
      <c r="X591" s="853">
        <v>1.0</v>
      </c>
      <c r="Y591" s="853" t="s">
        <v>98</v>
      </c>
      <c r="Z591" s="853" t="s">
        <v>85</v>
      </c>
    </row>
    <row r="592">
      <c r="A592" s="858" t="s">
        <v>5716</v>
      </c>
      <c r="B592" s="859">
        <v>45817.0</v>
      </c>
      <c r="C592" s="853">
        <v>9168.0</v>
      </c>
      <c r="D592" s="853"/>
      <c r="E592" s="854" t="s">
        <v>874</v>
      </c>
      <c r="F592" s="858" t="s">
        <v>875</v>
      </c>
      <c r="G592" s="855" t="s">
        <v>876</v>
      </c>
      <c r="H592" s="855" t="s">
        <v>243</v>
      </c>
      <c r="I592" s="855" t="s">
        <v>123</v>
      </c>
      <c r="J592" s="853" t="s">
        <v>26</v>
      </c>
      <c r="K592" s="432">
        <v>45075.0</v>
      </c>
      <c r="L592" s="859">
        <v>45815.0</v>
      </c>
      <c r="M592" s="853" t="s">
        <v>75</v>
      </c>
      <c r="N592" s="856">
        <v>0.0</v>
      </c>
      <c r="O592" s="853" t="s">
        <v>75</v>
      </c>
      <c r="P592" s="857">
        <v>118001.0</v>
      </c>
      <c r="Q592" s="887">
        <v>118001.0</v>
      </c>
      <c r="R592" s="856">
        <v>0.0</v>
      </c>
      <c r="S592" s="856">
        <v>0.0</v>
      </c>
      <c r="T592" s="860">
        <f t="shared" si="5"/>
        <v>118001</v>
      </c>
      <c r="U592" s="853" t="s">
        <v>112</v>
      </c>
      <c r="V592" s="432">
        <v>45815.0</v>
      </c>
      <c r="W592" s="432">
        <v>45846.0</v>
      </c>
      <c r="X592" s="853">
        <v>1.0</v>
      </c>
      <c r="Y592" s="853" t="s">
        <v>84</v>
      </c>
      <c r="Z592" s="853" t="s">
        <v>85</v>
      </c>
    </row>
    <row r="593">
      <c r="A593" s="858" t="s">
        <v>5721</v>
      </c>
      <c r="B593" s="859">
        <v>45817.0</v>
      </c>
      <c r="C593" s="853">
        <v>10709.0</v>
      </c>
      <c r="D593" s="853"/>
      <c r="E593" s="854" t="s">
        <v>1239</v>
      </c>
      <c r="F593" s="858" t="s">
        <v>1029</v>
      </c>
      <c r="G593" s="855" t="s">
        <v>1030</v>
      </c>
      <c r="H593" s="855" t="s">
        <v>132</v>
      </c>
      <c r="I593" s="855" t="s">
        <v>134</v>
      </c>
      <c r="J593" s="853" t="s">
        <v>26</v>
      </c>
      <c r="K593" s="432">
        <v>45256.0</v>
      </c>
      <c r="L593" s="859">
        <v>45815.0</v>
      </c>
      <c r="M593" s="853" t="s">
        <v>75</v>
      </c>
      <c r="N593" s="856">
        <v>0.0</v>
      </c>
      <c r="O593" s="852">
        <v>45816.0</v>
      </c>
      <c r="P593" s="857">
        <v>78075.0</v>
      </c>
      <c r="Q593" s="887">
        <v>78075.0</v>
      </c>
      <c r="R593" s="856">
        <v>0.0</v>
      </c>
      <c r="S593" s="856">
        <v>0.0</v>
      </c>
      <c r="T593" s="860">
        <f t="shared" si="5"/>
        <v>78075</v>
      </c>
      <c r="U593" s="853" t="s">
        <v>112</v>
      </c>
      <c r="V593" s="432">
        <v>45816.0</v>
      </c>
      <c r="W593" s="432">
        <v>45846.0</v>
      </c>
      <c r="X593" s="853">
        <v>1.0</v>
      </c>
      <c r="Y593" s="853" t="s">
        <v>98</v>
      </c>
      <c r="Z593" s="853" t="s">
        <v>85</v>
      </c>
    </row>
    <row r="594">
      <c r="A594" s="864" t="s">
        <v>5729</v>
      </c>
      <c r="B594" s="859">
        <v>45817.0</v>
      </c>
      <c r="C594" s="853">
        <v>15590.0</v>
      </c>
      <c r="D594" s="853">
        <v>15518.0</v>
      </c>
      <c r="E594" s="854" t="s">
        <v>5733</v>
      </c>
      <c r="F594" s="858" t="s">
        <v>5735</v>
      </c>
      <c r="G594" s="855" t="s">
        <v>5736</v>
      </c>
      <c r="H594" s="855" t="s">
        <v>323</v>
      </c>
      <c r="I594" s="855" t="s">
        <v>177</v>
      </c>
      <c r="J594" s="853" t="s">
        <v>26</v>
      </c>
      <c r="K594" s="432">
        <v>45802.0</v>
      </c>
      <c r="L594" s="859">
        <v>45815.0</v>
      </c>
      <c r="M594" s="853" t="s">
        <v>75</v>
      </c>
      <c r="N594" s="856">
        <v>0.0</v>
      </c>
      <c r="O594" s="853" t="s">
        <v>75</v>
      </c>
      <c r="P594" s="857">
        <v>648082.0</v>
      </c>
      <c r="Q594" s="887">
        <v>648082.0</v>
      </c>
      <c r="R594" s="856">
        <v>60000.0</v>
      </c>
      <c r="S594" s="856">
        <v>0.0</v>
      </c>
      <c r="T594" s="860">
        <f t="shared" si="5"/>
        <v>648082</v>
      </c>
      <c r="U594" s="853" t="s">
        <v>112</v>
      </c>
      <c r="V594" s="432">
        <v>45815.0</v>
      </c>
      <c r="W594" s="432">
        <v>45996.0</v>
      </c>
      <c r="X594" s="853">
        <v>6.0</v>
      </c>
      <c r="Y594" s="853" t="s">
        <v>84</v>
      </c>
      <c r="Z594" s="853" t="s">
        <v>221</v>
      </c>
    </row>
    <row r="595">
      <c r="A595" s="858" t="s">
        <v>5740</v>
      </c>
      <c r="B595" s="859">
        <v>45817.0</v>
      </c>
      <c r="C595" s="853">
        <v>4081.0</v>
      </c>
      <c r="D595" s="853"/>
      <c r="E595" s="854" t="s">
        <v>5598</v>
      </c>
      <c r="F595" s="858" t="s">
        <v>1366</v>
      </c>
      <c r="G595" s="855" t="s">
        <v>1367</v>
      </c>
      <c r="H595" s="855" t="s">
        <v>634</v>
      </c>
      <c r="I595" s="855" t="s">
        <v>235</v>
      </c>
      <c r="J595" s="853" t="s">
        <v>26</v>
      </c>
      <c r="K595" s="432">
        <v>44566.0</v>
      </c>
      <c r="L595" s="859">
        <v>45815.0</v>
      </c>
      <c r="M595" s="853" t="s">
        <v>75</v>
      </c>
      <c r="N595" s="856">
        <v>0.0</v>
      </c>
      <c r="O595" s="853" t="s">
        <v>75</v>
      </c>
      <c r="P595" s="857">
        <v>78089.0</v>
      </c>
      <c r="Q595" s="887">
        <v>78000.0</v>
      </c>
      <c r="R595" s="856">
        <v>0.0</v>
      </c>
      <c r="S595" s="856">
        <v>0.0</v>
      </c>
      <c r="T595" s="860">
        <f t="shared" si="5"/>
        <v>78000</v>
      </c>
      <c r="U595" s="853" t="s">
        <v>112</v>
      </c>
      <c r="V595" s="432">
        <v>45815.0</v>
      </c>
      <c r="W595" s="432">
        <v>45853.0</v>
      </c>
      <c r="X595" s="853">
        <v>1.0</v>
      </c>
      <c r="Y595" s="853" t="s">
        <v>98</v>
      </c>
      <c r="Z595" s="853" t="s">
        <v>85</v>
      </c>
    </row>
    <row r="596">
      <c r="A596" s="858" t="s">
        <v>5746</v>
      </c>
      <c r="B596" s="859">
        <v>45817.0</v>
      </c>
      <c r="C596" s="853">
        <v>376.0</v>
      </c>
      <c r="D596" s="853"/>
      <c r="E596" s="854" t="s">
        <v>2200</v>
      </c>
      <c r="F596" s="858" t="s">
        <v>2057</v>
      </c>
      <c r="G596" s="855" t="s">
        <v>2098</v>
      </c>
      <c r="H596" s="855" t="s">
        <v>1136</v>
      </c>
      <c r="I596" s="855" t="s">
        <v>1137</v>
      </c>
      <c r="J596" s="853" t="s">
        <v>26</v>
      </c>
      <c r="K596" s="432">
        <v>44307.0</v>
      </c>
      <c r="L596" s="859">
        <v>45815.0</v>
      </c>
      <c r="M596" s="853" t="s">
        <v>75</v>
      </c>
      <c r="N596" s="856">
        <v>0.0</v>
      </c>
      <c r="O596" s="853" t="s">
        <v>75</v>
      </c>
      <c r="P596" s="857">
        <v>78051.0</v>
      </c>
      <c r="Q596" s="887">
        <v>78051.0</v>
      </c>
      <c r="R596" s="856">
        <v>0.0</v>
      </c>
      <c r="S596" s="856">
        <v>0.0</v>
      </c>
      <c r="T596" s="860">
        <f t="shared" si="5"/>
        <v>78051</v>
      </c>
      <c r="U596" s="853" t="s">
        <v>112</v>
      </c>
      <c r="V596" s="432">
        <v>45815.0</v>
      </c>
      <c r="W596" s="432">
        <v>45845.0</v>
      </c>
      <c r="X596" s="853">
        <v>1.0</v>
      </c>
      <c r="Y596" s="853" t="s">
        <v>98</v>
      </c>
      <c r="Z596" s="853" t="s">
        <v>85</v>
      </c>
    </row>
    <row r="597">
      <c r="A597" s="858" t="s">
        <v>5756</v>
      </c>
      <c r="B597" s="859">
        <v>45817.0</v>
      </c>
      <c r="C597" s="853">
        <v>9444.0</v>
      </c>
      <c r="D597" s="853"/>
      <c r="E597" s="854" t="s">
        <v>819</v>
      </c>
      <c r="F597" s="858" t="s">
        <v>820</v>
      </c>
      <c r="G597" s="855" t="s">
        <v>821</v>
      </c>
      <c r="H597" s="855" t="s">
        <v>601</v>
      </c>
      <c r="I597" s="855" t="s">
        <v>177</v>
      </c>
      <c r="J597" s="853" t="s">
        <v>26</v>
      </c>
      <c r="K597" s="432">
        <v>45107.0</v>
      </c>
      <c r="L597" s="859">
        <v>45815.0</v>
      </c>
      <c r="M597" s="853" t="s">
        <v>75</v>
      </c>
      <c r="N597" s="856">
        <v>0.0</v>
      </c>
      <c r="O597" s="853" t="s">
        <v>75</v>
      </c>
      <c r="P597" s="857">
        <v>118090.0</v>
      </c>
      <c r="Q597" s="887">
        <v>118000.0</v>
      </c>
      <c r="R597" s="856">
        <v>0.0</v>
      </c>
      <c r="S597" s="856">
        <v>0.0</v>
      </c>
      <c r="T597" s="860">
        <f t="shared" si="5"/>
        <v>118000</v>
      </c>
      <c r="U597" s="853" t="s">
        <v>112</v>
      </c>
      <c r="V597" s="432">
        <v>45815.0</v>
      </c>
      <c r="W597" s="432">
        <v>45845.0</v>
      </c>
      <c r="X597" s="853">
        <v>1.0</v>
      </c>
      <c r="Y597" s="853" t="s">
        <v>84</v>
      </c>
      <c r="Z597" s="853" t="s">
        <v>85</v>
      </c>
    </row>
    <row r="598">
      <c r="A598" s="858" t="s">
        <v>5759</v>
      </c>
      <c r="B598" s="859">
        <v>45817.0</v>
      </c>
      <c r="C598" s="853">
        <v>4723.0</v>
      </c>
      <c r="D598" s="853"/>
      <c r="E598" s="854" t="s">
        <v>1073</v>
      </c>
      <c r="F598" s="858" t="s">
        <v>1074</v>
      </c>
      <c r="G598" s="855" t="s">
        <v>1075</v>
      </c>
      <c r="H598" s="855" t="s">
        <v>217</v>
      </c>
      <c r="I598" s="855" t="s">
        <v>177</v>
      </c>
      <c r="J598" s="853" t="s">
        <v>26</v>
      </c>
      <c r="K598" s="432">
        <v>44611.0</v>
      </c>
      <c r="L598" s="859">
        <v>45815.0</v>
      </c>
      <c r="M598" s="853" t="s">
        <v>75</v>
      </c>
      <c r="N598" s="856">
        <v>0.0</v>
      </c>
      <c r="O598" s="853" t="s">
        <v>75</v>
      </c>
      <c r="P598" s="857">
        <v>78016.0</v>
      </c>
      <c r="Q598" s="887">
        <v>78000.0</v>
      </c>
      <c r="R598" s="856">
        <v>0.0</v>
      </c>
      <c r="S598" s="856">
        <v>0.0</v>
      </c>
      <c r="T598" s="860">
        <f t="shared" si="5"/>
        <v>78000</v>
      </c>
      <c r="U598" s="853" t="s">
        <v>112</v>
      </c>
      <c r="V598" s="432">
        <v>45815.0</v>
      </c>
      <c r="W598" s="432">
        <v>45845.0</v>
      </c>
      <c r="X598" s="853">
        <v>1.0</v>
      </c>
      <c r="Y598" s="853" t="s">
        <v>98</v>
      </c>
      <c r="Z598" s="853" t="s">
        <v>85</v>
      </c>
    </row>
    <row r="599">
      <c r="A599" s="864" t="s">
        <v>5765</v>
      </c>
      <c r="B599" s="859">
        <v>45817.0</v>
      </c>
      <c r="C599" s="853">
        <v>5169.0</v>
      </c>
      <c r="D599" s="853"/>
      <c r="E599" s="854" t="s">
        <v>3991</v>
      </c>
      <c r="F599" s="858" t="s">
        <v>3992</v>
      </c>
      <c r="G599" s="855" t="s">
        <v>5768</v>
      </c>
      <c r="H599" s="855" t="s">
        <v>3995</v>
      </c>
      <c r="I599" s="855" t="s">
        <v>134</v>
      </c>
      <c r="J599" s="853" t="s">
        <v>26</v>
      </c>
      <c r="K599" s="432">
        <v>44644.0</v>
      </c>
      <c r="L599" s="859">
        <v>45815.0</v>
      </c>
      <c r="M599" s="853" t="s">
        <v>75</v>
      </c>
      <c r="N599" s="856">
        <v>0.0</v>
      </c>
      <c r="O599" s="853" t="s">
        <v>75</v>
      </c>
      <c r="P599" s="857">
        <v>78000.0</v>
      </c>
      <c r="Q599" s="857">
        <v>78000.0</v>
      </c>
      <c r="R599" s="856">
        <v>0.0</v>
      </c>
      <c r="S599" s="856">
        <v>546.0</v>
      </c>
      <c r="T599" s="860">
        <f t="shared" si="5"/>
        <v>77454</v>
      </c>
      <c r="U599" s="853" t="s">
        <v>83</v>
      </c>
      <c r="V599" s="432">
        <v>45815.0</v>
      </c>
      <c r="W599" s="432">
        <v>45845.0</v>
      </c>
      <c r="X599" s="853">
        <v>1.0</v>
      </c>
      <c r="Y599" s="853" t="s">
        <v>98</v>
      </c>
      <c r="Z599" s="853" t="s">
        <v>221</v>
      </c>
    </row>
    <row r="600">
      <c r="A600" s="858" t="s">
        <v>5771</v>
      </c>
      <c r="B600" s="859">
        <v>45817.0</v>
      </c>
      <c r="C600" s="853">
        <v>10751.0</v>
      </c>
      <c r="D600" s="853"/>
      <c r="E600" s="854" t="s">
        <v>5773</v>
      </c>
      <c r="F600" s="858" t="s">
        <v>1202</v>
      </c>
      <c r="G600" s="855" t="s">
        <v>1203</v>
      </c>
      <c r="H600" s="855" t="s">
        <v>132</v>
      </c>
      <c r="I600" s="855" t="s">
        <v>134</v>
      </c>
      <c r="J600" s="853" t="s">
        <v>26</v>
      </c>
      <c r="K600" s="432">
        <v>45261.0</v>
      </c>
      <c r="L600" s="859">
        <v>45815.0</v>
      </c>
      <c r="M600" s="853" t="s">
        <v>75</v>
      </c>
      <c r="N600" s="856">
        <v>0.0</v>
      </c>
      <c r="O600" s="853" t="s">
        <v>75</v>
      </c>
      <c r="P600" s="857">
        <v>118000.0</v>
      </c>
      <c r="Q600" s="857">
        <v>118000.0</v>
      </c>
      <c r="R600" s="856">
        <v>0.0</v>
      </c>
      <c r="S600" s="856">
        <v>2360.0</v>
      </c>
      <c r="T600" s="860">
        <f t="shared" si="5"/>
        <v>115640</v>
      </c>
      <c r="U600" s="853" t="s">
        <v>83</v>
      </c>
      <c r="V600" s="432">
        <v>45815.0</v>
      </c>
      <c r="W600" s="432">
        <v>45845.0</v>
      </c>
      <c r="X600" s="853">
        <v>1.0</v>
      </c>
      <c r="Y600" s="853" t="s">
        <v>84</v>
      </c>
      <c r="Z600" s="853" t="s">
        <v>85</v>
      </c>
    </row>
    <row r="601">
      <c r="A601" s="858" t="s">
        <v>5777</v>
      </c>
      <c r="B601" s="859">
        <v>45834.0</v>
      </c>
      <c r="C601" s="921">
        <v>9459.0</v>
      </c>
      <c r="D601" s="853"/>
      <c r="E601" s="855" t="s">
        <v>706</v>
      </c>
      <c r="F601" s="858" t="s">
        <v>708</v>
      </c>
      <c r="G601" s="922" t="s">
        <v>709</v>
      </c>
      <c r="H601" s="855" t="s">
        <v>227</v>
      </c>
      <c r="I601" s="855" t="s">
        <v>102</v>
      </c>
      <c r="J601" s="853" t="s">
        <v>26</v>
      </c>
      <c r="K601" s="432">
        <v>45110.0</v>
      </c>
      <c r="L601" s="859">
        <v>45815.0</v>
      </c>
      <c r="M601" s="853" t="s">
        <v>75</v>
      </c>
      <c r="N601" s="857">
        <v>0.0</v>
      </c>
      <c r="O601" s="853" t="s">
        <v>75</v>
      </c>
      <c r="P601" s="857">
        <v>118000.0</v>
      </c>
      <c r="Q601" s="857">
        <v>118000.0</v>
      </c>
      <c r="R601" s="856">
        <v>0.0</v>
      </c>
      <c r="S601" s="856">
        <v>4440.0</v>
      </c>
      <c r="T601" s="860">
        <f t="shared" si="5"/>
        <v>113560</v>
      </c>
      <c r="U601" s="853" t="s">
        <v>83</v>
      </c>
      <c r="V601" s="923">
        <v>45815.0</v>
      </c>
      <c r="W601" s="923">
        <v>45845.0</v>
      </c>
      <c r="X601" s="853">
        <v>1.0</v>
      </c>
      <c r="Y601" s="853" t="s">
        <v>84</v>
      </c>
      <c r="Z601" s="853" t="s">
        <v>85</v>
      </c>
    </row>
    <row r="602">
      <c r="A602" s="858" t="s">
        <v>5782</v>
      </c>
      <c r="B602" s="859">
        <v>45834.0</v>
      </c>
      <c r="C602" s="921">
        <v>3848.0</v>
      </c>
      <c r="D602" s="853"/>
      <c r="E602" s="855" t="s">
        <v>3946</v>
      </c>
      <c r="F602" s="858" t="s">
        <v>1112</v>
      </c>
      <c r="G602" s="922" t="s">
        <v>1113</v>
      </c>
      <c r="H602" s="855" t="s">
        <v>1114</v>
      </c>
      <c r="I602" s="855" t="s">
        <v>156</v>
      </c>
      <c r="J602" s="853" t="s">
        <v>26</v>
      </c>
      <c r="K602" s="432">
        <v>44554.0</v>
      </c>
      <c r="L602" s="859">
        <v>45815.0</v>
      </c>
      <c r="M602" s="853" t="s">
        <v>75</v>
      </c>
      <c r="N602" s="857">
        <v>0.0</v>
      </c>
      <c r="O602" s="853" t="s">
        <v>75</v>
      </c>
      <c r="P602" s="857">
        <v>78000.0</v>
      </c>
      <c r="Q602" s="857">
        <v>78000.0</v>
      </c>
      <c r="R602" s="856">
        <v>0.0</v>
      </c>
      <c r="S602" s="856">
        <v>4400.0</v>
      </c>
      <c r="T602" s="860">
        <f t="shared" si="5"/>
        <v>73600</v>
      </c>
      <c r="U602" s="853" t="s">
        <v>83</v>
      </c>
      <c r="V602" s="923">
        <v>45815.0</v>
      </c>
      <c r="W602" s="923">
        <v>45845.0</v>
      </c>
      <c r="X602" s="853">
        <v>1.0</v>
      </c>
      <c r="Y602" s="853" t="s">
        <v>98</v>
      </c>
      <c r="Z602" s="853" t="s">
        <v>85</v>
      </c>
    </row>
    <row r="603">
      <c r="A603" s="877" t="s">
        <v>5790</v>
      </c>
      <c r="B603" s="878">
        <v>45834.0</v>
      </c>
      <c r="C603" s="879">
        <v>6835.0</v>
      </c>
      <c r="D603" s="879"/>
      <c r="E603" s="881" t="s">
        <v>743</v>
      </c>
      <c r="F603" s="877" t="s">
        <v>638</v>
      </c>
      <c r="G603" s="924" t="s">
        <v>640</v>
      </c>
      <c r="H603" s="881" t="s">
        <v>641</v>
      </c>
      <c r="I603" s="881" t="s">
        <v>144</v>
      </c>
      <c r="J603" s="879" t="s">
        <v>26</v>
      </c>
      <c r="K603" s="882">
        <v>44808.0</v>
      </c>
      <c r="L603" s="878">
        <v>45815.0</v>
      </c>
      <c r="M603" s="879" t="s">
        <v>75</v>
      </c>
      <c r="N603" s="889">
        <v>0.0</v>
      </c>
      <c r="O603" s="879" t="s">
        <v>75</v>
      </c>
      <c r="P603" s="889">
        <v>78006.0</v>
      </c>
      <c r="Q603" s="925">
        <v>78000.0</v>
      </c>
      <c r="R603" s="883">
        <v>0.0</v>
      </c>
      <c r="S603" s="883">
        <v>0.0</v>
      </c>
      <c r="T603" s="860">
        <f t="shared" si="5"/>
        <v>78000</v>
      </c>
      <c r="U603" s="879" t="s">
        <v>112</v>
      </c>
      <c r="V603" s="926">
        <v>45815.0</v>
      </c>
      <c r="W603" s="926">
        <v>45845.0</v>
      </c>
      <c r="X603" s="879">
        <v>1.0</v>
      </c>
      <c r="Y603" s="879" t="s">
        <v>98</v>
      </c>
      <c r="Z603" s="879" t="s">
        <v>85</v>
      </c>
    </row>
    <row r="604">
      <c r="A604" s="858" t="s">
        <v>5806</v>
      </c>
      <c r="B604" s="859">
        <v>45817.0</v>
      </c>
      <c r="C604" s="853">
        <v>856.0</v>
      </c>
      <c r="D604" s="853"/>
      <c r="E604" s="854" t="s">
        <v>1163</v>
      </c>
      <c r="F604" s="858" t="s">
        <v>1164</v>
      </c>
      <c r="G604" s="855" t="s">
        <v>1165</v>
      </c>
      <c r="H604" s="855" t="s">
        <v>1158</v>
      </c>
      <c r="I604" s="855" t="s">
        <v>102</v>
      </c>
      <c r="J604" s="853" t="s">
        <v>26</v>
      </c>
      <c r="K604" s="432">
        <v>44335.0</v>
      </c>
      <c r="L604" s="859">
        <v>45816.0</v>
      </c>
      <c r="M604" s="853" t="s">
        <v>75</v>
      </c>
      <c r="N604" s="856">
        <v>0.0</v>
      </c>
      <c r="O604" s="853" t="s">
        <v>75</v>
      </c>
      <c r="P604" s="857">
        <v>78000.0</v>
      </c>
      <c r="Q604" s="857">
        <v>78000.0</v>
      </c>
      <c r="R604" s="856">
        <v>0.0</v>
      </c>
      <c r="S604" s="856">
        <v>4400.0</v>
      </c>
      <c r="T604" s="860">
        <f t="shared" si="5"/>
        <v>73600</v>
      </c>
      <c r="U604" s="853" t="s">
        <v>83</v>
      </c>
      <c r="V604" s="432">
        <v>45816.0</v>
      </c>
      <c r="W604" s="432">
        <v>45846.0</v>
      </c>
      <c r="X604" s="853">
        <v>1.0</v>
      </c>
      <c r="Y604" s="853" t="s">
        <v>98</v>
      </c>
      <c r="Z604" s="853" t="s">
        <v>85</v>
      </c>
    </row>
    <row r="605">
      <c r="A605" s="858" t="s">
        <v>5811</v>
      </c>
      <c r="B605" s="859">
        <v>45817.0</v>
      </c>
      <c r="C605" s="853">
        <v>7734.0</v>
      </c>
      <c r="D605" s="853"/>
      <c r="E605" s="854" t="s">
        <v>5812</v>
      </c>
      <c r="F605" s="858" t="s">
        <v>1260</v>
      </c>
      <c r="G605" s="855" t="s">
        <v>1261</v>
      </c>
      <c r="H605" s="855" t="s">
        <v>70</v>
      </c>
      <c r="I605" s="855" t="s">
        <v>72</v>
      </c>
      <c r="J605" s="853" t="s">
        <v>26</v>
      </c>
      <c r="K605" s="432">
        <v>44900.0</v>
      </c>
      <c r="L605" s="859">
        <v>45816.0</v>
      </c>
      <c r="M605" s="853" t="s">
        <v>75</v>
      </c>
      <c r="N605" s="856">
        <v>0.0</v>
      </c>
      <c r="O605" s="853" t="s">
        <v>75</v>
      </c>
      <c r="P605" s="857">
        <v>78000.0</v>
      </c>
      <c r="Q605" s="857">
        <v>78000.0</v>
      </c>
      <c r="R605" s="856">
        <v>0.0</v>
      </c>
      <c r="S605" s="856">
        <v>4400.0</v>
      </c>
      <c r="T605" s="860">
        <f t="shared" si="5"/>
        <v>73600</v>
      </c>
      <c r="U605" s="853" t="s">
        <v>83</v>
      </c>
      <c r="V605" s="432">
        <v>45816.0</v>
      </c>
      <c r="W605" s="432">
        <v>45846.0</v>
      </c>
      <c r="X605" s="853">
        <v>1.0</v>
      </c>
      <c r="Y605" s="853" t="s">
        <v>98</v>
      </c>
      <c r="Z605" s="853" t="s">
        <v>85</v>
      </c>
    </row>
    <row r="606">
      <c r="A606" s="858" t="s">
        <v>5816</v>
      </c>
      <c r="B606" s="859">
        <v>45817.0</v>
      </c>
      <c r="C606" s="853">
        <v>11472.0</v>
      </c>
      <c r="D606" s="853"/>
      <c r="E606" s="854" t="s">
        <v>1265</v>
      </c>
      <c r="F606" s="858" t="s">
        <v>1266</v>
      </c>
      <c r="G606" s="855" t="s">
        <v>1267</v>
      </c>
      <c r="H606" s="855" t="s">
        <v>132</v>
      </c>
      <c r="I606" s="855" t="s">
        <v>134</v>
      </c>
      <c r="J606" s="853" t="s">
        <v>26</v>
      </c>
      <c r="K606" s="432">
        <v>45351.0</v>
      </c>
      <c r="L606" s="859">
        <v>45816.0</v>
      </c>
      <c r="M606" s="853" t="s">
        <v>75</v>
      </c>
      <c r="N606" s="856">
        <v>0.0</v>
      </c>
      <c r="O606" s="853" t="s">
        <v>75</v>
      </c>
      <c r="P606" s="857">
        <v>118000.0</v>
      </c>
      <c r="Q606" s="857">
        <v>118000.0</v>
      </c>
      <c r="R606" s="856">
        <v>0.0</v>
      </c>
      <c r="S606" s="856">
        <v>826.0</v>
      </c>
      <c r="T606" s="860">
        <f t="shared" si="5"/>
        <v>117174</v>
      </c>
      <c r="U606" s="853" t="s">
        <v>83</v>
      </c>
      <c r="V606" s="432">
        <v>45816.0</v>
      </c>
      <c r="W606" s="432">
        <v>45846.0</v>
      </c>
      <c r="X606" s="853">
        <v>1.0</v>
      </c>
      <c r="Y606" s="853" t="s">
        <v>84</v>
      </c>
      <c r="Z606" s="853" t="s">
        <v>85</v>
      </c>
    </row>
    <row r="607">
      <c r="A607" s="858" t="s">
        <v>5828</v>
      </c>
      <c r="B607" s="859">
        <v>45817.0</v>
      </c>
      <c r="C607" s="853">
        <v>14689.0</v>
      </c>
      <c r="D607" s="853"/>
      <c r="E607" s="854" t="s">
        <v>1829</v>
      </c>
      <c r="F607" s="858" t="s">
        <v>1830</v>
      </c>
      <c r="G607" s="855" t="s">
        <v>1831</v>
      </c>
      <c r="H607" s="855" t="s">
        <v>1071</v>
      </c>
      <c r="I607" s="855" t="s">
        <v>814</v>
      </c>
      <c r="J607" s="853" t="s">
        <v>26</v>
      </c>
      <c r="K607" s="432">
        <v>45701.0</v>
      </c>
      <c r="L607" s="859">
        <v>45816.0</v>
      </c>
      <c r="M607" s="853" t="s">
        <v>75</v>
      </c>
      <c r="N607" s="856">
        <v>0.0</v>
      </c>
      <c r="O607" s="853" t="s">
        <v>75</v>
      </c>
      <c r="P607" s="857">
        <v>78062.0</v>
      </c>
      <c r="Q607" s="927">
        <v>78062.0</v>
      </c>
      <c r="R607" s="856">
        <v>0.0</v>
      </c>
      <c r="S607" s="856">
        <v>0.0</v>
      </c>
      <c r="T607" s="860">
        <f t="shared" si="5"/>
        <v>78062</v>
      </c>
      <c r="U607" s="853" t="s">
        <v>112</v>
      </c>
      <c r="V607" s="432">
        <v>45816.0</v>
      </c>
      <c r="W607" s="432">
        <v>45846.0</v>
      </c>
      <c r="X607" s="853">
        <v>1.0</v>
      </c>
      <c r="Y607" s="853" t="s">
        <v>98</v>
      </c>
      <c r="Z607" s="853" t="s">
        <v>85</v>
      </c>
    </row>
    <row r="608">
      <c r="A608" s="858" t="s">
        <v>5833</v>
      </c>
      <c r="B608" s="859">
        <v>45817.0</v>
      </c>
      <c r="C608" s="853">
        <v>11119.0</v>
      </c>
      <c r="D608" s="853"/>
      <c r="E608" s="854" t="s">
        <v>535</v>
      </c>
      <c r="F608" s="858" t="s">
        <v>536</v>
      </c>
      <c r="G608" s="855" t="s">
        <v>537</v>
      </c>
      <c r="H608" s="855" t="s">
        <v>323</v>
      </c>
      <c r="I608" s="855" t="s">
        <v>177</v>
      </c>
      <c r="J608" s="853" t="s">
        <v>26</v>
      </c>
      <c r="K608" s="432">
        <v>45312.0</v>
      </c>
      <c r="L608" s="859">
        <v>45816.0</v>
      </c>
      <c r="M608" s="853" t="s">
        <v>75</v>
      </c>
      <c r="N608" s="856">
        <v>0.0</v>
      </c>
      <c r="O608" s="853" t="s">
        <v>75</v>
      </c>
      <c r="P608" s="857">
        <v>78000.0</v>
      </c>
      <c r="Q608" s="857">
        <v>78000.0</v>
      </c>
      <c r="R608" s="856">
        <v>0.0</v>
      </c>
      <c r="S608" s="856">
        <v>546.0</v>
      </c>
      <c r="T608" s="860">
        <f t="shared" si="5"/>
        <v>77454</v>
      </c>
      <c r="U608" s="853" t="s">
        <v>83</v>
      </c>
      <c r="V608" s="432">
        <v>45816.0</v>
      </c>
      <c r="W608" s="432">
        <v>45846.0</v>
      </c>
      <c r="X608" s="853">
        <v>1.0</v>
      </c>
      <c r="Y608" s="853" t="s">
        <v>98</v>
      </c>
      <c r="Z608" s="853" t="s">
        <v>85</v>
      </c>
    </row>
    <row r="609">
      <c r="A609" s="858" t="s">
        <v>5837</v>
      </c>
      <c r="B609" s="859">
        <v>45817.0</v>
      </c>
      <c r="C609" s="853">
        <v>8719.0</v>
      </c>
      <c r="D609" s="853"/>
      <c r="E609" s="854" t="s">
        <v>5839</v>
      </c>
      <c r="F609" s="858" t="s">
        <v>5840</v>
      </c>
      <c r="G609" s="855" t="s">
        <v>5841</v>
      </c>
      <c r="H609" s="855" t="s">
        <v>579</v>
      </c>
      <c r="I609" s="855" t="s">
        <v>580</v>
      </c>
      <c r="J609" s="853" t="s">
        <v>26</v>
      </c>
      <c r="K609" s="432">
        <v>45022.0</v>
      </c>
      <c r="L609" s="859">
        <v>45816.0</v>
      </c>
      <c r="M609" s="853" t="s">
        <v>75</v>
      </c>
      <c r="N609" s="856">
        <v>1298000.0</v>
      </c>
      <c r="O609" s="853" t="s">
        <v>75</v>
      </c>
      <c r="P609" s="857">
        <v>1180000.0</v>
      </c>
      <c r="Q609" s="857">
        <v>1180000.0</v>
      </c>
      <c r="R609" s="856">
        <v>118000.0</v>
      </c>
      <c r="S609" s="856">
        <v>8260.0</v>
      </c>
      <c r="T609" s="860">
        <f t="shared" si="5"/>
        <v>1171740</v>
      </c>
      <c r="U609" s="853" t="s">
        <v>83</v>
      </c>
      <c r="V609" s="432">
        <v>45816.0</v>
      </c>
      <c r="W609" s="432">
        <v>46176.0</v>
      </c>
      <c r="X609" s="853">
        <v>12.0</v>
      </c>
      <c r="Y609" s="853" t="s">
        <v>84</v>
      </c>
      <c r="Z609" s="853" t="s">
        <v>85</v>
      </c>
    </row>
    <row r="610">
      <c r="A610" s="858" t="s">
        <v>5844</v>
      </c>
      <c r="B610" s="859">
        <v>45817.0</v>
      </c>
      <c r="C610" s="853">
        <v>9571.0</v>
      </c>
      <c r="D610" s="853"/>
      <c r="E610" s="854" t="s">
        <v>489</v>
      </c>
      <c r="F610" s="858" t="s">
        <v>491</v>
      </c>
      <c r="G610" s="855" t="s">
        <v>826</v>
      </c>
      <c r="H610" s="855" t="s">
        <v>494</v>
      </c>
      <c r="I610" s="855" t="s">
        <v>108</v>
      </c>
      <c r="J610" s="853" t="s">
        <v>26</v>
      </c>
      <c r="K610" s="432">
        <v>45120.0</v>
      </c>
      <c r="L610" s="859">
        <v>45816.0</v>
      </c>
      <c r="M610" s="853" t="s">
        <v>75</v>
      </c>
      <c r="N610" s="856">
        <v>0.0</v>
      </c>
      <c r="O610" s="853" t="s">
        <v>75</v>
      </c>
      <c r="P610" s="857">
        <v>118047.0</v>
      </c>
      <c r="Q610" s="927">
        <v>118047.0</v>
      </c>
      <c r="R610" s="856">
        <v>0.0</v>
      </c>
      <c r="S610" s="856">
        <v>0.0</v>
      </c>
      <c r="T610" s="860">
        <f t="shared" si="5"/>
        <v>118047</v>
      </c>
      <c r="U610" s="853" t="s">
        <v>112</v>
      </c>
      <c r="V610" s="432">
        <v>45816.0</v>
      </c>
      <c r="W610" s="432">
        <v>45846.0</v>
      </c>
      <c r="X610" s="853">
        <v>1.0</v>
      </c>
      <c r="Y610" s="853" t="s">
        <v>84</v>
      </c>
      <c r="Z610" s="853" t="s">
        <v>85</v>
      </c>
    </row>
    <row r="611">
      <c r="A611" s="858" t="s">
        <v>5851</v>
      </c>
      <c r="B611" s="859">
        <v>45817.0</v>
      </c>
      <c r="C611" s="853">
        <v>14797.0</v>
      </c>
      <c r="D611" s="853"/>
      <c r="E611" s="854" t="s">
        <v>5852</v>
      </c>
      <c r="F611" s="858" t="s">
        <v>557</v>
      </c>
      <c r="G611" s="855" t="s">
        <v>558</v>
      </c>
      <c r="H611" s="855" t="s">
        <v>194</v>
      </c>
      <c r="I611" s="855" t="s">
        <v>177</v>
      </c>
      <c r="J611" s="853" t="s">
        <v>26</v>
      </c>
      <c r="K611" s="432">
        <v>45712.0</v>
      </c>
      <c r="L611" s="859">
        <v>45816.0</v>
      </c>
      <c r="M611" s="853" t="s">
        <v>75</v>
      </c>
      <c r="N611" s="856">
        <v>118000.0</v>
      </c>
      <c r="O611" s="853" t="s">
        <v>75</v>
      </c>
      <c r="P611" s="857">
        <v>354074.0</v>
      </c>
      <c r="Q611" s="927">
        <v>354000.0</v>
      </c>
      <c r="R611" s="856">
        <v>0.0</v>
      </c>
      <c r="S611" s="856">
        <v>0.0</v>
      </c>
      <c r="T611" s="860">
        <f t="shared" si="5"/>
        <v>354000</v>
      </c>
      <c r="U611" s="853" t="s">
        <v>112</v>
      </c>
      <c r="V611" s="432">
        <v>45816.0</v>
      </c>
      <c r="W611" s="432">
        <v>45906.0</v>
      </c>
      <c r="X611" s="853">
        <v>3.0</v>
      </c>
      <c r="Y611" s="853" t="s">
        <v>84</v>
      </c>
      <c r="Z611" s="853" t="s">
        <v>85</v>
      </c>
    </row>
    <row r="612">
      <c r="A612" s="858" t="s">
        <v>5860</v>
      </c>
      <c r="B612" s="859">
        <v>45817.0</v>
      </c>
      <c r="C612" s="853">
        <v>7163.0</v>
      </c>
      <c r="D612" s="853"/>
      <c r="E612" s="854" t="s">
        <v>1225</v>
      </c>
      <c r="F612" s="858" t="s">
        <v>1226</v>
      </c>
      <c r="G612" s="855" t="s">
        <v>1227</v>
      </c>
      <c r="H612" s="855" t="s">
        <v>801</v>
      </c>
      <c r="I612" s="855" t="s">
        <v>177</v>
      </c>
      <c r="J612" s="853" t="s">
        <v>26</v>
      </c>
      <c r="K612" s="432">
        <v>44839.0</v>
      </c>
      <c r="L612" s="859">
        <v>45816.0</v>
      </c>
      <c r="M612" s="853" t="s">
        <v>75</v>
      </c>
      <c r="N612" s="856">
        <v>0.0</v>
      </c>
      <c r="O612" s="853" t="s">
        <v>75</v>
      </c>
      <c r="P612" s="857">
        <v>78000.0</v>
      </c>
      <c r="Q612" s="857">
        <v>78000.0</v>
      </c>
      <c r="R612" s="856">
        <v>0.0</v>
      </c>
      <c r="S612" s="856">
        <v>4400.0</v>
      </c>
      <c r="T612" s="860">
        <f t="shared" si="5"/>
        <v>73600</v>
      </c>
      <c r="U612" s="853" t="s">
        <v>83</v>
      </c>
      <c r="V612" s="432">
        <v>45816.0</v>
      </c>
      <c r="W612" s="432">
        <v>45846.0</v>
      </c>
      <c r="X612" s="853">
        <v>1.0</v>
      </c>
      <c r="Y612" s="853" t="s">
        <v>98</v>
      </c>
      <c r="Z612" s="853" t="s">
        <v>85</v>
      </c>
    </row>
    <row r="613">
      <c r="A613" s="858" t="s">
        <v>5865</v>
      </c>
      <c r="B613" s="859">
        <v>45817.0</v>
      </c>
      <c r="C613" s="853">
        <v>5716.0</v>
      </c>
      <c r="D613" s="853"/>
      <c r="E613" s="854" t="s">
        <v>1245</v>
      </c>
      <c r="F613" s="858" t="s">
        <v>1196</v>
      </c>
      <c r="G613" s="855" t="s">
        <v>1197</v>
      </c>
      <c r="H613" s="855" t="s">
        <v>3030</v>
      </c>
      <c r="I613" s="855" t="s">
        <v>177</v>
      </c>
      <c r="J613" s="853" t="s">
        <v>26</v>
      </c>
      <c r="K613" s="432">
        <v>44695.0</v>
      </c>
      <c r="L613" s="859">
        <v>45816.0</v>
      </c>
      <c r="M613" s="853" t="s">
        <v>75</v>
      </c>
      <c r="N613" s="856">
        <v>0.0</v>
      </c>
      <c r="O613" s="853" t="s">
        <v>75</v>
      </c>
      <c r="P613" s="857">
        <v>78076.0</v>
      </c>
      <c r="Q613" s="927">
        <v>78000.0</v>
      </c>
      <c r="R613" s="856">
        <v>0.0</v>
      </c>
      <c r="S613" s="856">
        <v>0.0</v>
      </c>
      <c r="T613" s="860">
        <f t="shared" si="5"/>
        <v>78000</v>
      </c>
      <c r="U613" s="853" t="s">
        <v>112</v>
      </c>
      <c r="V613" s="432">
        <v>45816.0</v>
      </c>
      <c r="W613" s="432">
        <v>45846.0</v>
      </c>
      <c r="X613" s="853">
        <v>1.0</v>
      </c>
      <c r="Y613" s="853" t="s">
        <v>98</v>
      </c>
      <c r="Z613" s="853" t="s">
        <v>85</v>
      </c>
    </row>
    <row r="614" ht="15.0" customHeight="1">
      <c r="A614" s="858" t="s">
        <v>5870</v>
      </c>
      <c r="B614" s="859">
        <v>45818.0</v>
      </c>
      <c r="C614" s="853">
        <v>3420.0</v>
      </c>
      <c r="D614" s="853"/>
      <c r="E614" s="854" t="s">
        <v>4804</v>
      </c>
      <c r="F614" s="858" t="s">
        <v>899</v>
      </c>
      <c r="G614" s="855" t="s">
        <v>900</v>
      </c>
      <c r="H614" s="855" t="s">
        <v>315</v>
      </c>
      <c r="I614" s="855" t="s">
        <v>177</v>
      </c>
      <c r="J614" s="853" t="s">
        <v>26</v>
      </c>
      <c r="K614" s="432">
        <v>44527.0</v>
      </c>
      <c r="L614" s="859">
        <v>45816.0</v>
      </c>
      <c r="M614" s="853" t="s">
        <v>75</v>
      </c>
      <c r="N614" s="856">
        <v>118000.0</v>
      </c>
      <c r="O614" s="853" t="s">
        <v>75</v>
      </c>
      <c r="P614" s="857">
        <v>120075.0</v>
      </c>
      <c r="Q614" s="927">
        <v>120075.0</v>
      </c>
      <c r="R614" s="856">
        <v>0.0</v>
      </c>
      <c r="S614" s="856">
        <v>0.0</v>
      </c>
      <c r="T614" s="860">
        <f t="shared" si="5"/>
        <v>120075</v>
      </c>
      <c r="U614" s="853" t="s">
        <v>112</v>
      </c>
      <c r="V614" s="432">
        <v>45816.0</v>
      </c>
      <c r="W614" s="432">
        <v>45846.0</v>
      </c>
      <c r="X614" s="853">
        <v>1.0</v>
      </c>
      <c r="Y614" s="853" t="s">
        <v>84</v>
      </c>
      <c r="Z614" s="853" t="s">
        <v>85</v>
      </c>
    </row>
    <row r="615">
      <c r="A615" s="858" t="s">
        <v>5876</v>
      </c>
      <c r="B615" s="859">
        <v>45818.0</v>
      </c>
      <c r="C615" s="853">
        <v>11881.0</v>
      </c>
      <c r="D615" s="853"/>
      <c r="E615" s="854" t="s">
        <v>967</v>
      </c>
      <c r="F615" s="858" t="s">
        <v>968</v>
      </c>
      <c r="G615" s="855" t="s">
        <v>970</v>
      </c>
      <c r="H615" s="855" t="s">
        <v>132</v>
      </c>
      <c r="I615" s="855" t="s">
        <v>134</v>
      </c>
      <c r="J615" s="853" t="s">
        <v>26</v>
      </c>
      <c r="K615" s="432">
        <v>45399.0</v>
      </c>
      <c r="L615" s="859">
        <v>45816.0</v>
      </c>
      <c r="M615" s="853" t="s">
        <v>75</v>
      </c>
      <c r="N615" s="856">
        <v>0.0</v>
      </c>
      <c r="O615" s="853" t="s">
        <v>75</v>
      </c>
      <c r="P615" s="857">
        <v>118000.0</v>
      </c>
      <c r="Q615" s="857">
        <v>118000.0</v>
      </c>
      <c r="R615" s="856">
        <v>0.0</v>
      </c>
      <c r="S615" s="856">
        <v>4400.0</v>
      </c>
      <c r="T615" s="860">
        <f t="shared" si="5"/>
        <v>113600</v>
      </c>
      <c r="U615" s="853" t="s">
        <v>83</v>
      </c>
      <c r="V615" s="432">
        <v>45816.0</v>
      </c>
      <c r="W615" s="432">
        <v>45846.0</v>
      </c>
      <c r="X615" s="853">
        <v>1.0</v>
      </c>
      <c r="Y615" s="853" t="s">
        <v>84</v>
      </c>
      <c r="Z615" s="853" t="s">
        <v>85</v>
      </c>
    </row>
    <row r="616">
      <c r="A616" s="858" t="s">
        <v>5881</v>
      </c>
      <c r="B616" s="859">
        <v>45818.0</v>
      </c>
      <c r="C616" s="853">
        <v>836.0</v>
      </c>
      <c r="D616" s="853"/>
      <c r="E616" s="854" t="s">
        <v>897</v>
      </c>
      <c r="F616" s="858" t="s">
        <v>938</v>
      </c>
      <c r="G616" s="855" t="s">
        <v>939</v>
      </c>
      <c r="H616" s="855" t="s">
        <v>940</v>
      </c>
      <c r="I616" s="855" t="s">
        <v>66</v>
      </c>
      <c r="J616" s="853" t="s">
        <v>26</v>
      </c>
      <c r="K616" s="432">
        <v>44335.0</v>
      </c>
      <c r="L616" s="859">
        <v>45816.0</v>
      </c>
      <c r="M616" s="853" t="s">
        <v>75</v>
      </c>
      <c r="N616" s="856">
        <v>0.0</v>
      </c>
      <c r="O616" s="853" t="s">
        <v>75</v>
      </c>
      <c r="P616" s="857">
        <v>118000.0</v>
      </c>
      <c r="Q616" s="857">
        <v>118000.0</v>
      </c>
      <c r="R616" s="856">
        <v>0.0</v>
      </c>
      <c r="S616" s="856">
        <v>826.0</v>
      </c>
      <c r="T616" s="860">
        <f t="shared" si="5"/>
        <v>117174</v>
      </c>
      <c r="U616" s="853" t="s">
        <v>83</v>
      </c>
      <c r="V616" s="432">
        <v>45816.0</v>
      </c>
      <c r="W616" s="432">
        <v>45846.0</v>
      </c>
      <c r="X616" s="853">
        <v>1.0</v>
      </c>
      <c r="Y616" s="853" t="s">
        <v>84</v>
      </c>
      <c r="Z616" s="853" t="s">
        <v>85</v>
      </c>
    </row>
    <row r="617">
      <c r="A617" s="858" t="s">
        <v>5889</v>
      </c>
      <c r="B617" s="859">
        <v>45818.0</v>
      </c>
      <c r="C617" s="853">
        <v>12299.0</v>
      </c>
      <c r="D617" s="853"/>
      <c r="E617" s="854" t="s">
        <v>1431</v>
      </c>
      <c r="F617" s="858" t="s">
        <v>1432</v>
      </c>
      <c r="G617" s="855" t="s">
        <v>1433</v>
      </c>
      <c r="H617" s="855" t="s">
        <v>142</v>
      </c>
      <c r="I617" s="855" t="s">
        <v>144</v>
      </c>
      <c r="J617" s="853" t="s">
        <v>26</v>
      </c>
      <c r="K617" s="432">
        <v>45444.0</v>
      </c>
      <c r="L617" s="859">
        <v>45816.0</v>
      </c>
      <c r="M617" s="853" t="s">
        <v>75</v>
      </c>
      <c r="N617" s="856">
        <v>118000.0</v>
      </c>
      <c r="O617" s="852">
        <v>45817.0</v>
      </c>
      <c r="P617" s="857">
        <v>236023.0</v>
      </c>
      <c r="Q617" s="927">
        <v>236023.0</v>
      </c>
      <c r="R617" s="856">
        <v>0.0</v>
      </c>
      <c r="S617" s="856">
        <v>0.0</v>
      </c>
      <c r="T617" s="860">
        <f t="shared" si="5"/>
        <v>236023</v>
      </c>
      <c r="U617" s="853" t="s">
        <v>112</v>
      </c>
      <c r="V617" s="432">
        <v>45817.0</v>
      </c>
      <c r="W617" s="432">
        <v>45848.0</v>
      </c>
      <c r="X617" s="853">
        <v>1.0</v>
      </c>
      <c r="Y617" s="853" t="s">
        <v>84</v>
      </c>
      <c r="Z617" s="853" t="s">
        <v>85</v>
      </c>
    </row>
    <row r="618">
      <c r="A618" s="877" t="s">
        <v>5895</v>
      </c>
      <c r="B618" s="878">
        <v>45818.0</v>
      </c>
      <c r="C618" s="879">
        <v>13621.0</v>
      </c>
      <c r="D618" s="879"/>
      <c r="E618" s="880" t="s">
        <v>5898</v>
      </c>
      <c r="F618" s="877" t="s">
        <v>105</v>
      </c>
      <c r="G618" s="881" t="s">
        <v>106</v>
      </c>
      <c r="H618" s="881" t="s">
        <v>107</v>
      </c>
      <c r="I618" s="881" t="s">
        <v>108</v>
      </c>
      <c r="J618" s="879" t="s">
        <v>26</v>
      </c>
      <c r="K618" s="882">
        <v>45582.0</v>
      </c>
      <c r="L618" s="878">
        <v>45816.0</v>
      </c>
      <c r="M618" s="879" t="s">
        <v>75</v>
      </c>
      <c r="N618" s="883">
        <v>0.0</v>
      </c>
      <c r="O618" s="884">
        <v>45817.0</v>
      </c>
      <c r="P618" s="889">
        <v>78072.0</v>
      </c>
      <c r="Q618" s="928">
        <v>78072.0</v>
      </c>
      <c r="R618" s="883">
        <v>0.0</v>
      </c>
      <c r="S618" s="883">
        <v>0.0</v>
      </c>
      <c r="T618" s="886">
        <f t="shared" si="5"/>
        <v>78072</v>
      </c>
      <c r="U618" s="879" t="s">
        <v>112</v>
      </c>
      <c r="V618" s="882">
        <v>45817.0</v>
      </c>
      <c r="W618" s="882">
        <v>45847.0</v>
      </c>
      <c r="X618" s="879">
        <v>1.0</v>
      </c>
      <c r="Y618" s="879" t="s">
        <v>98</v>
      </c>
      <c r="Z618" s="879" t="s">
        <v>85</v>
      </c>
    </row>
    <row r="619" ht="15.0" customHeight="1">
      <c r="A619" s="858" t="s">
        <v>5910</v>
      </c>
      <c r="B619" s="859">
        <v>45818.0</v>
      </c>
      <c r="C619" s="853">
        <v>10218.0</v>
      </c>
      <c r="D619" s="853"/>
      <c r="E619" s="854" t="s">
        <v>364</v>
      </c>
      <c r="F619" s="858" t="s">
        <v>365</v>
      </c>
      <c r="G619" s="855" t="s">
        <v>5911</v>
      </c>
      <c r="H619" s="855" t="s">
        <v>121</v>
      </c>
      <c r="I619" s="855" t="s">
        <v>123</v>
      </c>
      <c r="J619" s="853" t="s">
        <v>26</v>
      </c>
      <c r="K619" s="432">
        <v>45195.0</v>
      </c>
      <c r="L619" s="859">
        <v>45817.0</v>
      </c>
      <c r="M619" s="853" t="s">
        <v>75</v>
      </c>
      <c r="N619" s="856">
        <v>0.0</v>
      </c>
      <c r="O619" s="853" t="s">
        <v>75</v>
      </c>
      <c r="P619" s="857">
        <v>118000.0</v>
      </c>
      <c r="Q619" s="857">
        <v>118000.0</v>
      </c>
      <c r="R619" s="856">
        <v>0.0</v>
      </c>
      <c r="S619" s="856">
        <v>826.0</v>
      </c>
      <c r="T619" s="860">
        <f t="shared" si="5"/>
        <v>117174</v>
      </c>
      <c r="U619" s="853" t="s">
        <v>83</v>
      </c>
      <c r="V619" s="432">
        <v>45817.0</v>
      </c>
      <c r="W619" s="432">
        <v>45847.0</v>
      </c>
      <c r="X619" s="853">
        <v>1.0</v>
      </c>
      <c r="Y619" s="853" t="s">
        <v>84</v>
      </c>
      <c r="Z619" s="853" t="s">
        <v>85</v>
      </c>
    </row>
    <row r="620">
      <c r="A620" s="858" t="s">
        <v>5915</v>
      </c>
      <c r="B620" s="859">
        <v>45818.0</v>
      </c>
      <c r="C620" s="853">
        <v>9386.0</v>
      </c>
      <c r="D620" s="853"/>
      <c r="E620" s="854" t="s">
        <v>3242</v>
      </c>
      <c r="F620" s="858" t="s">
        <v>3244</v>
      </c>
      <c r="G620" s="855" t="s">
        <v>3245</v>
      </c>
      <c r="H620" s="855" t="s">
        <v>812</v>
      </c>
      <c r="I620" s="855" t="s">
        <v>123</v>
      </c>
      <c r="J620" s="853" t="s">
        <v>26</v>
      </c>
      <c r="K620" s="432">
        <v>45099.0</v>
      </c>
      <c r="L620" s="859">
        <v>45817.0</v>
      </c>
      <c r="M620" s="853" t="s">
        <v>75</v>
      </c>
      <c r="N620" s="856">
        <v>0.0</v>
      </c>
      <c r="O620" s="853" t="s">
        <v>75</v>
      </c>
      <c r="P620" s="857">
        <v>78000.0</v>
      </c>
      <c r="Q620" s="857">
        <v>78000.0</v>
      </c>
      <c r="R620" s="856">
        <v>0.0</v>
      </c>
      <c r="S620" s="856">
        <v>546.0</v>
      </c>
      <c r="T620" s="860">
        <f t="shared" si="5"/>
        <v>77454</v>
      </c>
      <c r="U620" s="853" t="s">
        <v>83</v>
      </c>
      <c r="V620" s="432">
        <v>45817.0</v>
      </c>
      <c r="W620" s="432">
        <v>45847.0</v>
      </c>
      <c r="X620" s="853">
        <v>1.0</v>
      </c>
      <c r="Y620" s="853" t="s">
        <v>98</v>
      </c>
      <c r="Z620" s="853" t="s">
        <v>85</v>
      </c>
    </row>
    <row r="621">
      <c r="A621" s="858" t="s">
        <v>5920</v>
      </c>
      <c r="B621" s="859">
        <v>45818.0</v>
      </c>
      <c r="C621" s="853">
        <v>11196.0</v>
      </c>
      <c r="D621" s="853"/>
      <c r="E621" s="854" t="s">
        <v>5923</v>
      </c>
      <c r="F621" s="858" t="s">
        <v>1054</v>
      </c>
      <c r="G621" s="855" t="s">
        <v>1056</v>
      </c>
      <c r="H621" s="855" t="s">
        <v>404</v>
      </c>
      <c r="I621" s="855" t="s">
        <v>72</v>
      </c>
      <c r="J621" s="853" t="s">
        <v>26</v>
      </c>
      <c r="K621" s="432">
        <v>45320.0</v>
      </c>
      <c r="L621" s="859">
        <v>45817.0</v>
      </c>
      <c r="M621" s="853" t="s">
        <v>75</v>
      </c>
      <c r="N621" s="856">
        <v>0.0</v>
      </c>
      <c r="O621" s="853" t="s">
        <v>75</v>
      </c>
      <c r="P621" s="857">
        <v>118000.0</v>
      </c>
      <c r="Q621" s="857">
        <v>118000.0</v>
      </c>
      <c r="R621" s="856">
        <v>0.0</v>
      </c>
      <c r="S621" s="856">
        <v>4440.0</v>
      </c>
      <c r="T621" s="860">
        <f t="shared" si="5"/>
        <v>113560</v>
      </c>
      <c r="U621" s="853" t="s">
        <v>83</v>
      </c>
      <c r="V621" s="432">
        <v>45817.0</v>
      </c>
      <c r="W621" s="432">
        <v>45848.0</v>
      </c>
      <c r="X621" s="853">
        <v>1.0</v>
      </c>
      <c r="Y621" s="853" t="s">
        <v>84</v>
      </c>
      <c r="Z621" s="853" t="s">
        <v>85</v>
      </c>
    </row>
    <row r="622">
      <c r="A622" s="858" t="s">
        <v>5930</v>
      </c>
      <c r="B622" s="859">
        <v>45818.0</v>
      </c>
      <c r="C622" s="853">
        <v>1782.0</v>
      </c>
      <c r="D622" s="853"/>
      <c r="E622" s="854" t="s">
        <v>587</v>
      </c>
      <c r="F622" s="858" t="s">
        <v>427</v>
      </c>
      <c r="G622" s="855" t="s">
        <v>428</v>
      </c>
      <c r="H622" s="855" t="s">
        <v>199</v>
      </c>
      <c r="I622" s="855" t="s">
        <v>200</v>
      </c>
      <c r="J622" s="853" t="s">
        <v>26</v>
      </c>
      <c r="K622" s="432">
        <v>44399.0</v>
      </c>
      <c r="L622" s="859">
        <v>45817.0</v>
      </c>
      <c r="M622" s="853" t="s">
        <v>75</v>
      </c>
      <c r="N622" s="856">
        <v>0.0</v>
      </c>
      <c r="O622" s="853" t="s">
        <v>75</v>
      </c>
      <c r="P622" s="857">
        <v>858020.0</v>
      </c>
      <c r="Q622" s="862">
        <v>858000.0</v>
      </c>
      <c r="R622" s="856">
        <v>78000.0</v>
      </c>
      <c r="S622" s="856">
        <v>0.0</v>
      </c>
      <c r="T622" s="860">
        <f t="shared" si="5"/>
        <v>858000</v>
      </c>
      <c r="U622" s="853" t="s">
        <v>112</v>
      </c>
      <c r="V622" s="432">
        <v>45817.0</v>
      </c>
      <c r="W622" s="432">
        <v>46177.0</v>
      </c>
      <c r="X622" s="853">
        <v>12.0</v>
      </c>
      <c r="Y622" s="853" t="s">
        <v>98</v>
      </c>
      <c r="Z622" s="853" t="s">
        <v>85</v>
      </c>
    </row>
    <row r="623">
      <c r="A623" s="858" t="s">
        <v>5934</v>
      </c>
      <c r="B623" s="859">
        <v>45818.0</v>
      </c>
      <c r="C623" s="853">
        <v>6737.0</v>
      </c>
      <c r="D623" s="853"/>
      <c r="E623" s="854" t="s">
        <v>1507</v>
      </c>
      <c r="F623" s="858" t="s">
        <v>1408</v>
      </c>
      <c r="G623" s="855" t="s">
        <v>1410</v>
      </c>
      <c r="H623" s="855" t="s">
        <v>243</v>
      </c>
      <c r="I623" s="855" t="s">
        <v>123</v>
      </c>
      <c r="J623" s="853" t="s">
        <v>26</v>
      </c>
      <c r="K623" s="432">
        <v>44797.0</v>
      </c>
      <c r="L623" s="859">
        <v>45817.0</v>
      </c>
      <c r="M623" s="853" t="s">
        <v>75</v>
      </c>
      <c r="N623" s="856">
        <v>78000.0</v>
      </c>
      <c r="O623" s="853" t="s">
        <v>75</v>
      </c>
      <c r="P623" s="857">
        <v>156046.0</v>
      </c>
      <c r="Q623" s="862">
        <v>156046.0</v>
      </c>
      <c r="R623" s="856">
        <v>0.0</v>
      </c>
      <c r="S623" s="856">
        <v>0.0</v>
      </c>
      <c r="T623" s="860">
        <f t="shared" si="5"/>
        <v>156046</v>
      </c>
      <c r="U623" s="853" t="s">
        <v>112</v>
      </c>
      <c r="V623" s="432">
        <v>45817.0</v>
      </c>
      <c r="W623" s="432">
        <v>45847.0</v>
      </c>
      <c r="X623" s="853">
        <v>1.0</v>
      </c>
      <c r="Y623" s="853" t="s">
        <v>98</v>
      </c>
      <c r="Z623" s="853" t="s">
        <v>85</v>
      </c>
    </row>
    <row r="624">
      <c r="A624" s="858" t="s">
        <v>5939</v>
      </c>
      <c r="B624" s="859">
        <v>45818.0</v>
      </c>
      <c r="C624" s="853">
        <v>6737.0</v>
      </c>
      <c r="D624" s="853"/>
      <c r="E624" s="854" t="s">
        <v>1507</v>
      </c>
      <c r="F624" s="858" t="s">
        <v>1408</v>
      </c>
      <c r="G624" s="855" t="s">
        <v>1415</v>
      </c>
      <c r="H624" s="855" t="s">
        <v>243</v>
      </c>
      <c r="I624" s="855" t="s">
        <v>123</v>
      </c>
      <c r="J624" s="853" t="s">
        <v>26</v>
      </c>
      <c r="K624" s="432">
        <v>44797.0</v>
      </c>
      <c r="L624" s="859">
        <v>45817.0</v>
      </c>
      <c r="M624" s="853" t="s">
        <v>75</v>
      </c>
      <c r="N624" s="856">
        <v>78000.0</v>
      </c>
      <c r="O624" s="853" t="s">
        <v>75</v>
      </c>
      <c r="P624" s="857">
        <f>P623-N624</f>
        <v>78046</v>
      </c>
      <c r="Q624" s="857">
        <v>0.0</v>
      </c>
      <c r="R624" s="856">
        <v>0.0</v>
      </c>
      <c r="S624" s="856">
        <v>0.0</v>
      </c>
      <c r="T624" s="860">
        <f t="shared" si="5"/>
        <v>0</v>
      </c>
      <c r="U624" s="853" t="s">
        <v>283</v>
      </c>
      <c r="V624" s="432">
        <v>45817.0</v>
      </c>
      <c r="W624" s="432">
        <v>45847.0</v>
      </c>
      <c r="X624" s="853">
        <v>1.0</v>
      </c>
      <c r="Y624" s="853" t="s">
        <v>98</v>
      </c>
      <c r="Z624" s="853" t="s">
        <v>85</v>
      </c>
    </row>
    <row r="625">
      <c r="A625" s="858" t="s">
        <v>5948</v>
      </c>
      <c r="B625" s="859">
        <v>45818.0</v>
      </c>
      <c r="C625" s="853">
        <v>4075.0</v>
      </c>
      <c r="D625" s="853"/>
      <c r="E625" s="854" t="s">
        <v>5950</v>
      </c>
      <c r="F625" s="858" t="s">
        <v>1293</v>
      </c>
      <c r="G625" s="855" t="s">
        <v>1294</v>
      </c>
      <c r="H625" s="855" t="s">
        <v>1295</v>
      </c>
      <c r="I625" s="855" t="s">
        <v>1296</v>
      </c>
      <c r="J625" s="853" t="s">
        <v>26</v>
      </c>
      <c r="K625" s="432">
        <v>44566.0</v>
      </c>
      <c r="L625" s="859">
        <v>45817.0</v>
      </c>
      <c r="M625" s="853" t="s">
        <v>75</v>
      </c>
      <c r="N625" s="856">
        <v>0.0</v>
      </c>
      <c r="O625" s="853" t="s">
        <v>75</v>
      </c>
      <c r="P625" s="857">
        <v>78000.0</v>
      </c>
      <c r="Q625" s="857">
        <v>78000.0</v>
      </c>
      <c r="R625" s="856">
        <v>0.0</v>
      </c>
      <c r="S625" s="856">
        <v>4440.0</v>
      </c>
      <c r="T625" s="860">
        <f t="shared" si="5"/>
        <v>73560</v>
      </c>
      <c r="U625" s="853" t="s">
        <v>83</v>
      </c>
      <c r="V625" s="432">
        <v>45817.0</v>
      </c>
      <c r="W625" s="432">
        <v>45847.0</v>
      </c>
      <c r="X625" s="853">
        <v>1.0</v>
      </c>
      <c r="Y625" s="853" t="s">
        <v>98</v>
      </c>
      <c r="Z625" s="853" t="s">
        <v>85</v>
      </c>
    </row>
    <row r="626">
      <c r="A626" s="858" t="s">
        <v>5954</v>
      </c>
      <c r="B626" s="859">
        <v>45818.0</v>
      </c>
      <c r="C626" s="853">
        <v>12027.0</v>
      </c>
      <c r="D626" s="853"/>
      <c r="E626" s="854" t="s">
        <v>5955</v>
      </c>
      <c r="F626" s="858" t="s">
        <v>5956</v>
      </c>
      <c r="G626" s="855" t="s">
        <v>5957</v>
      </c>
      <c r="H626" s="855" t="s">
        <v>485</v>
      </c>
      <c r="I626" s="855" t="s">
        <v>486</v>
      </c>
      <c r="J626" s="853" t="s">
        <v>26</v>
      </c>
      <c r="K626" s="432">
        <v>45414.0</v>
      </c>
      <c r="L626" s="859">
        <v>45817.0</v>
      </c>
      <c r="M626" s="853" t="s">
        <v>75</v>
      </c>
      <c r="N626" s="856">
        <v>0.0</v>
      </c>
      <c r="O626" s="853" t="s">
        <v>75</v>
      </c>
      <c r="P626" s="857">
        <v>648034.0</v>
      </c>
      <c r="Q626" s="862">
        <v>648000.0</v>
      </c>
      <c r="R626" s="856">
        <v>60000.0</v>
      </c>
      <c r="S626" s="856">
        <v>0.0</v>
      </c>
      <c r="T626" s="860">
        <f t="shared" si="5"/>
        <v>648000</v>
      </c>
      <c r="U626" s="853" t="s">
        <v>112</v>
      </c>
      <c r="V626" s="432">
        <v>45817.0</v>
      </c>
      <c r="W626" s="432">
        <v>45998.0</v>
      </c>
      <c r="X626" s="853">
        <v>6.0</v>
      </c>
      <c r="Y626" s="853" t="s">
        <v>84</v>
      </c>
      <c r="Z626" s="853" t="s">
        <v>85</v>
      </c>
    </row>
    <row r="627">
      <c r="A627" s="858" t="s">
        <v>5962</v>
      </c>
      <c r="B627" s="859">
        <v>45818.0</v>
      </c>
      <c r="C627" s="853">
        <v>3569.0</v>
      </c>
      <c r="D627" s="853"/>
      <c r="E627" s="854" t="s">
        <v>5964</v>
      </c>
      <c r="F627" s="858" t="s">
        <v>1192</v>
      </c>
      <c r="G627" s="855" t="s">
        <v>1193</v>
      </c>
      <c r="H627" s="855" t="s">
        <v>585</v>
      </c>
      <c r="I627" s="855" t="s">
        <v>123</v>
      </c>
      <c r="J627" s="853" t="s">
        <v>26</v>
      </c>
      <c r="K627" s="432">
        <v>44532.0</v>
      </c>
      <c r="L627" s="859">
        <v>45817.0</v>
      </c>
      <c r="M627" s="853" t="s">
        <v>75</v>
      </c>
      <c r="N627" s="856">
        <v>118000.0</v>
      </c>
      <c r="O627" s="853" t="s">
        <v>75</v>
      </c>
      <c r="P627" s="857">
        <v>180000.0</v>
      </c>
      <c r="Q627" s="857">
        <v>180000.0</v>
      </c>
      <c r="R627" s="856">
        <v>0.0</v>
      </c>
      <c r="S627" s="856">
        <v>3600.0</v>
      </c>
      <c r="T627" s="860">
        <f t="shared" si="5"/>
        <v>176400</v>
      </c>
      <c r="U627" s="853" t="s">
        <v>83</v>
      </c>
      <c r="V627" s="432">
        <v>45817.0</v>
      </c>
      <c r="W627" s="432">
        <v>45847.0</v>
      </c>
      <c r="X627" s="853">
        <v>1.0</v>
      </c>
      <c r="Y627" s="853" t="s">
        <v>84</v>
      </c>
      <c r="Z627" s="853" t="s">
        <v>85</v>
      </c>
    </row>
    <row r="628">
      <c r="A628" s="858" t="s">
        <v>5971</v>
      </c>
      <c r="B628" s="859">
        <v>45818.0</v>
      </c>
      <c r="C628" s="853">
        <v>4343.0</v>
      </c>
      <c r="D628" s="853"/>
      <c r="E628" s="854" t="s">
        <v>151</v>
      </c>
      <c r="F628" s="858" t="s">
        <v>152</v>
      </c>
      <c r="G628" s="491" t="s">
        <v>1420</v>
      </c>
      <c r="H628" s="855" t="s">
        <v>155</v>
      </c>
      <c r="I628" s="855" t="s">
        <v>156</v>
      </c>
      <c r="J628" s="853" t="s">
        <v>26</v>
      </c>
      <c r="K628" s="432">
        <v>44585.0</v>
      </c>
      <c r="L628" s="859">
        <v>45817.0</v>
      </c>
      <c r="M628" s="853" t="s">
        <v>75</v>
      </c>
      <c r="N628" s="856">
        <v>0.0</v>
      </c>
      <c r="O628" s="853" t="s">
        <v>75</v>
      </c>
      <c r="P628" s="857">
        <v>78000.0</v>
      </c>
      <c r="Q628" s="857">
        <v>78000.0</v>
      </c>
      <c r="R628" s="856">
        <v>0.0</v>
      </c>
      <c r="S628" s="856">
        <v>1560.0</v>
      </c>
      <c r="T628" s="860">
        <f t="shared" si="5"/>
        <v>76440</v>
      </c>
      <c r="U628" s="853" t="s">
        <v>83</v>
      </c>
      <c r="V628" s="432">
        <v>45817.0</v>
      </c>
      <c r="W628" s="432">
        <v>45847.0</v>
      </c>
      <c r="X628" s="853">
        <v>1.0</v>
      </c>
      <c r="Y628" s="853" t="s">
        <v>98</v>
      </c>
      <c r="Z628" s="853" t="s">
        <v>85</v>
      </c>
    </row>
    <row r="629">
      <c r="A629" s="858" t="s">
        <v>5985</v>
      </c>
      <c r="B629" s="859">
        <v>45818.0</v>
      </c>
      <c r="C629" s="853">
        <v>2253.0</v>
      </c>
      <c r="D629" s="853"/>
      <c r="E629" s="854" t="s">
        <v>3272</v>
      </c>
      <c r="F629" s="858" t="s">
        <v>3273</v>
      </c>
      <c r="G629" s="855" t="s">
        <v>3274</v>
      </c>
      <c r="H629" s="855" t="s">
        <v>3275</v>
      </c>
      <c r="I629" s="855" t="s">
        <v>3276</v>
      </c>
      <c r="J629" s="853" t="s">
        <v>26</v>
      </c>
      <c r="K629" s="432">
        <v>44435.0</v>
      </c>
      <c r="L629" s="859">
        <v>45817.0</v>
      </c>
      <c r="M629" s="853" t="s">
        <v>75</v>
      </c>
      <c r="N629" s="856">
        <v>0.0</v>
      </c>
      <c r="O629" s="853" t="s">
        <v>75</v>
      </c>
      <c r="P629" s="857">
        <v>118002.0</v>
      </c>
      <c r="Q629" s="862">
        <v>118002.0</v>
      </c>
      <c r="R629" s="856">
        <v>0.0</v>
      </c>
      <c r="S629" s="856">
        <v>0.0</v>
      </c>
      <c r="T629" s="860">
        <f t="shared" si="5"/>
        <v>118002</v>
      </c>
      <c r="U629" s="853" t="s">
        <v>112</v>
      </c>
      <c r="V629" s="432">
        <v>45817.0</v>
      </c>
      <c r="W629" s="432">
        <v>45847.0</v>
      </c>
      <c r="X629" s="853">
        <v>1.0</v>
      </c>
      <c r="Y629" s="853" t="s">
        <v>84</v>
      </c>
      <c r="Z629" s="853" t="s">
        <v>85</v>
      </c>
    </row>
    <row r="630">
      <c r="A630" s="858" t="s">
        <v>5995</v>
      </c>
      <c r="B630" s="859">
        <v>45818.0</v>
      </c>
      <c r="C630" s="853">
        <v>6125.0</v>
      </c>
      <c r="D630" s="853"/>
      <c r="E630" s="854" t="s">
        <v>5997</v>
      </c>
      <c r="F630" s="858" t="s">
        <v>4614</v>
      </c>
      <c r="G630" s="855" t="s">
        <v>4615</v>
      </c>
      <c r="H630" s="855" t="s">
        <v>404</v>
      </c>
      <c r="I630" s="855" t="s">
        <v>72</v>
      </c>
      <c r="J630" s="853" t="s">
        <v>26</v>
      </c>
      <c r="K630" s="432">
        <v>44736.0</v>
      </c>
      <c r="L630" s="859">
        <v>45817.0</v>
      </c>
      <c r="M630" s="853" t="s">
        <v>75</v>
      </c>
      <c r="N630" s="856">
        <v>78000.0</v>
      </c>
      <c r="O630" s="853" t="s">
        <v>75</v>
      </c>
      <c r="P630" s="857">
        <v>648000.0</v>
      </c>
      <c r="Q630" s="857">
        <v>648000.0</v>
      </c>
      <c r="R630" s="856">
        <v>60000.0</v>
      </c>
      <c r="S630" s="856">
        <v>4536.0</v>
      </c>
      <c r="T630" s="860">
        <f t="shared" si="5"/>
        <v>643464</v>
      </c>
      <c r="U630" s="853" t="s">
        <v>83</v>
      </c>
      <c r="V630" s="432">
        <v>45817.0</v>
      </c>
      <c r="W630" s="432">
        <v>45847.0</v>
      </c>
      <c r="X630" s="853">
        <v>6.0</v>
      </c>
      <c r="Y630" s="853" t="s">
        <v>84</v>
      </c>
      <c r="Z630" s="853" t="s">
        <v>85</v>
      </c>
    </row>
    <row r="631">
      <c r="A631" s="858" t="s">
        <v>6002</v>
      </c>
      <c r="B631" s="859">
        <v>45818.0</v>
      </c>
      <c r="C631" s="853">
        <v>9247.0</v>
      </c>
      <c r="D631" s="853"/>
      <c r="E631" s="854" t="s">
        <v>6005</v>
      </c>
      <c r="F631" s="858" t="s">
        <v>6006</v>
      </c>
      <c r="G631" s="855" t="s">
        <v>6007</v>
      </c>
      <c r="H631" s="855" t="s">
        <v>913</v>
      </c>
      <c r="I631" s="855" t="s">
        <v>156</v>
      </c>
      <c r="J631" s="853" t="s">
        <v>26</v>
      </c>
      <c r="K631" s="432">
        <v>45083.0</v>
      </c>
      <c r="L631" s="859">
        <v>45817.0</v>
      </c>
      <c r="M631" s="853" t="s">
        <v>75</v>
      </c>
      <c r="N631" s="856">
        <v>0.0</v>
      </c>
      <c r="O631" s="853" t="s">
        <v>75</v>
      </c>
      <c r="P631" s="857">
        <v>858060.0</v>
      </c>
      <c r="Q631" s="862">
        <v>858000.0</v>
      </c>
      <c r="R631" s="856">
        <v>78000.0</v>
      </c>
      <c r="S631" s="856">
        <v>0.0</v>
      </c>
      <c r="T631" s="860">
        <f t="shared" si="5"/>
        <v>858000</v>
      </c>
      <c r="U631" s="853" t="s">
        <v>112</v>
      </c>
      <c r="V631" s="432">
        <v>45817.0</v>
      </c>
      <c r="W631" s="432">
        <v>46178.0</v>
      </c>
      <c r="X631" s="853">
        <v>12.0</v>
      </c>
      <c r="Y631" s="853" t="s">
        <v>98</v>
      </c>
      <c r="Z631" s="853" t="s">
        <v>85</v>
      </c>
    </row>
    <row r="632">
      <c r="A632" s="858" t="s">
        <v>6011</v>
      </c>
      <c r="B632" s="859">
        <v>45818.0</v>
      </c>
      <c r="C632" s="853">
        <v>13032.0</v>
      </c>
      <c r="D632" s="853"/>
      <c r="E632" s="854" t="s">
        <v>568</v>
      </c>
      <c r="F632" s="858" t="s">
        <v>569</v>
      </c>
      <c r="G632" s="855" t="s">
        <v>570</v>
      </c>
      <c r="H632" s="855" t="s">
        <v>234</v>
      </c>
      <c r="I632" s="855" t="s">
        <v>235</v>
      </c>
      <c r="J632" s="853" t="s">
        <v>26</v>
      </c>
      <c r="K632" s="432">
        <v>45517.0</v>
      </c>
      <c r="L632" s="859">
        <v>45817.0</v>
      </c>
      <c r="M632" s="853" t="s">
        <v>75</v>
      </c>
      <c r="N632" s="856">
        <v>78000.0</v>
      </c>
      <c r="O632" s="853" t="s">
        <v>75</v>
      </c>
      <c r="P632" s="857">
        <v>70000.0</v>
      </c>
      <c r="Q632" s="857">
        <v>70000.0</v>
      </c>
      <c r="R632" s="856">
        <v>0.0</v>
      </c>
      <c r="S632" s="856">
        <v>490.0</v>
      </c>
      <c r="T632" s="860">
        <f t="shared" si="5"/>
        <v>69510</v>
      </c>
      <c r="U632" s="853" t="s">
        <v>83</v>
      </c>
      <c r="V632" s="432">
        <v>45817.0</v>
      </c>
      <c r="W632" s="432">
        <v>45851.0</v>
      </c>
      <c r="X632" s="853">
        <v>1.0</v>
      </c>
      <c r="Y632" s="853" t="s">
        <v>98</v>
      </c>
      <c r="Z632" s="853" t="s">
        <v>85</v>
      </c>
    </row>
    <row r="633">
      <c r="A633" s="858" t="s">
        <v>6017</v>
      </c>
      <c r="B633" s="859">
        <v>45818.0</v>
      </c>
      <c r="C633" s="853">
        <v>6926.0</v>
      </c>
      <c r="D633" s="853"/>
      <c r="E633" s="854" t="s">
        <v>981</v>
      </c>
      <c r="F633" s="858" t="s">
        <v>545</v>
      </c>
      <c r="G633" s="855" t="s">
        <v>894</v>
      </c>
      <c r="H633" s="855" t="s">
        <v>355</v>
      </c>
      <c r="I633" s="855" t="s">
        <v>235</v>
      </c>
      <c r="J633" s="853" t="s">
        <v>26</v>
      </c>
      <c r="K633" s="432">
        <v>44816.0</v>
      </c>
      <c r="L633" s="859">
        <v>45817.0</v>
      </c>
      <c r="M633" s="853" t="s">
        <v>75</v>
      </c>
      <c r="N633" s="856">
        <v>0.0</v>
      </c>
      <c r="O633" s="853" t="s">
        <v>75</v>
      </c>
      <c r="P633" s="857">
        <v>78063.0</v>
      </c>
      <c r="Q633" s="862">
        <v>78063.0</v>
      </c>
      <c r="R633" s="856">
        <v>0.0</v>
      </c>
      <c r="S633" s="856">
        <v>0.0</v>
      </c>
      <c r="T633" s="860">
        <f t="shared" si="5"/>
        <v>78063</v>
      </c>
      <c r="U633" s="853" t="s">
        <v>112</v>
      </c>
      <c r="V633" s="432">
        <v>45817.0</v>
      </c>
      <c r="W633" s="432">
        <v>45847.0</v>
      </c>
      <c r="X633" s="853">
        <v>1.0</v>
      </c>
      <c r="Y633" s="853" t="s">
        <v>98</v>
      </c>
      <c r="Z633" s="853" t="s">
        <v>85</v>
      </c>
    </row>
    <row r="634">
      <c r="A634" s="858" t="s">
        <v>6024</v>
      </c>
      <c r="B634" s="859">
        <v>45818.0</v>
      </c>
      <c r="C634" s="853">
        <v>6043.0</v>
      </c>
      <c r="D634" s="853"/>
      <c r="E634" s="854" t="s">
        <v>933</v>
      </c>
      <c r="F634" s="858" t="s">
        <v>934</v>
      </c>
      <c r="G634" s="855" t="s">
        <v>935</v>
      </c>
      <c r="H634" s="855" t="s">
        <v>936</v>
      </c>
      <c r="I634" s="855" t="s">
        <v>134</v>
      </c>
      <c r="J634" s="853" t="s">
        <v>26</v>
      </c>
      <c r="K634" s="432">
        <v>44729.0</v>
      </c>
      <c r="L634" s="859">
        <v>45817.0</v>
      </c>
      <c r="M634" s="853" t="s">
        <v>75</v>
      </c>
      <c r="N634" s="856">
        <v>0.0</v>
      </c>
      <c r="O634" s="853" t="s">
        <v>75</v>
      </c>
      <c r="P634" s="857">
        <v>78074.0</v>
      </c>
      <c r="Q634" s="862">
        <v>78074.0</v>
      </c>
      <c r="R634" s="856">
        <v>0.0</v>
      </c>
      <c r="S634" s="856">
        <v>0.0</v>
      </c>
      <c r="T634" s="860">
        <f t="shared" si="5"/>
        <v>78074</v>
      </c>
      <c r="U634" s="853" t="s">
        <v>112</v>
      </c>
      <c r="V634" s="432">
        <v>45817.0</v>
      </c>
      <c r="W634" s="432">
        <v>45847.0</v>
      </c>
      <c r="X634" s="853">
        <v>1.0</v>
      </c>
      <c r="Y634" s="853" t="s">
        <v>98</v>
      </c>
      <c r="Z634" s="853" t="s">
        <v>85</v>
      </c>
    </row>
    <row r="635">
      <c r="A635" s="858" t="s">
        <v>6031</v>
      </c>
      <c r="B635" s="859">
        <v>45818.0</v>
      </c>
      <c r="C635" s="853">
        <v>8999.0</v>
      </c>
      <c r="D635" s="853"/>
      <c r="E635" s="854" t="s">
        <v>1181</v>
      </c>
      <c r="F635" s="858" t="s">
        <v>1182</v>
      </c>
      <c r="G635" s="855" t="s">
        <v>1184</v>
      </c>
      <c r="H635" s="855" t="s">
        <v>404</v>
      </c>
      <c r="I635" s="855" t="s">
        <v>72</v>
      </c>
      <c r="J635" s="853" t="s">
        <v>26</v>
      </c>
      <c r="K635" s="432">
        <v>45056.0</v>
      </c>
      <c r="L635" s="859">
        <v>45817.0</v>
      </c>
      <c r="M635" s="853" t="s">
        <v>75</v>
      </c>
      <c r="N635" s="856">
        <v>78000.0</v>
      </c>
      <c r="O635" s="853" t="s">
        <v>75</v>
      </c>
      <c r="P635" s="857">
        <v>80000.0</v>
      </c>
      <c r="Q635" s="857">
        <v>80000.0</v>
      </c>
      <c r="R635" s="856">
        <v>0.0</v>
      </c>
      <c r="S635" s="856">
        <v>560.0</v>
      </c>
      <c r="T635" s="860">
        <f t="shared" si="5"/>
        <v>79440</v>
      </c>
      <c r="U635" s="853" t="s">
        <v>83</v>
      </c>
      <c r="V635" s="432">
        <v>45817.0</v>
      </c>
      <c r="W635" s="432">
        <v>45847.0</v>
      </c>
      <c r="X635" s="853">
        <v>1.0</v>
      </c>
      <c r="Y635" s="853" t="s">
        <v>98</v>
      </c>
      <c r="Z635" s="853" t="s">
        <v>85</v>
      </c>
    </row>
    <row r="636">
      <c r="A636" s="858" t="s">
        <v>6037</v>
      </c>
      <c r="B636" s="859">
        <v>45818.0</v>
      </c>
      <c r="C636" s="853">
        <v>11234.0</v>
      </c>
      <c r="D636" s="853"/>
      <c r="E636" s="854" t="s">
        <v>1424</v>
      </c>
      <c r="F636" s="858" t="s">
        <v>1176</v>
      </c>
      <c r="G636" s="855" t="s">
        <v>1177</v>
      </c>
      <c r="H636" s="855" t="s">
        <v>132</v>
      </c>
      <c r="I636" s="855" t="s">
        <v>134</v>
      </c>
      <c r="J636" s="853" t="s">
        <v>26</v>
      </c>
      <c r="K636" s="432">
        <v>45323.0</v>
      </c>
      <c r="L636" s="859">
        <v>45817.0</v>
      </c>
      <c r="M636" s="853" t="s">
        <v>75</v>
      </c>
      <c r="N636" s="856">
        <v>0.0</v>
      </c>
      <c r="O636" s="853" t="s">
        <v>75</v>
      </c>
      <c r="P636" s="857">
        <v>118000.0</v>
      </c>
      <c r="Q636" s="857">
        <v>118000.0</v>
      </c>
      <c r="R636" s="856">
        <v>0.0</v>
      </c>
      <c r="S636" s="856">
        <v>4400.0</v>
      </c>
      <c r="T636" s="860">
        <f t="shared" si="5"/>
        <v>113600</v>
      </c>
      <c r="U636" s="853" t="s">
        <v>83</v>
      </c>
      <c r="V636" s="432">
        <v>45817.0</v>
      </c>
      <c r="W636" s="432">
        <v>45847.0</v>
      </c>
      <c r="X636" s="853">
        <v>1.0</v>
      </c>
      <c r="Y636" s="853" t="s">
        <v>84</v>
      </c>
      <c r="Z636" s="853" t="s">
        <v>85</v>
      </c>
    </row>
    <row r="637">
      <c r="A637" s="858" t="s">
        <v>6042</v>
      </c>
      <c r="B637" s="859">
        <v>45818.0</v>
      </c>
      <c r="C637" s="853">
        <v>10886.0</v>
      </c>
      <c r="D637" s="853"/>
      <c r="E637" s="854" t="s">
        <v>2581</v>
      </c>
      <c r="F637" s="858" t="s">
        <v>510</v>
      </c>
      <c r="G637" s="855" t="s">
        <v>513</v>
      </c>
      <c r="H637" s="855" t="s">
        <v>515</v>
      </c>
      <c r="I637" s="855" t="s">
        <v>517</v>
      </c>
      <c r="J637" s="853" t="s">
        <v>26</v>
      </c>
      <c r="K637" s="432">
        <v>45283.0</v>
      </c>
      <c r="L637" s="859">
        <v>45817.0</v>
      </c>
      <c r="M637" s="853" t="s">
        <v>75</v>
      </c>
      <c r="N637" s="856">
        <v>118000.0</v>
      </c>
      <c r="O637" s="853" t="s">
        <v>75</v>
      </c>
      <c r="P637" s="857">
        <v>100000.0</v>
      </c>
      <c r="Q637" s="857">
        <v>100000.0</v>
      </c>
      <c r="R637" s="856">
        <v>0.0</v>
      </c>
      <c r="S637" s="856">
        <v>4400.0</v>
      </c>
      <c r="T637" s="860">
        <f t="shared" si="5"/>
        <v>95600</v>
      </c>
      <c r="U637" s="853" t="s">
        <v>83</v>
      </c>
      <c r="V637" s="432">
        <v>45817.0</v>
      </c>
      <c r="W637" s="432">
        <v>45847.0</v>
      </c>
      <c r="X637" s="853">
        <v>1.0</v>
      </c>
      <c r="Y637" s="853" t="s">
        <v>84</v>
      </c>
      <c r="Z637" s="853" t="s">
        <v>85</v>
      </c>
    </row>
    <row r="638">
      <c r="A638" s="858" t="s">
        <v>6051</v>
      </c>
      <c r="B638" s="859">
        <v>45818.0</v>
      </c>
      <c r="C638" s="853">
        <v>1039.0</v>
      </c>
      <c r="D638" s="853"/>
      <c r="E638" s="854" t="s">
        <v>1786</v>
      </c>
      <c r="F638" s="858" t="s">
        <v>1787</v>
      </c>
      <c r="G638" s="855" t="s">
        <v>1788</v>
      </c>
      <c r="H638" s="855" t="s">
        <v>1789</v>
      </c>
      <c r="I638" s="855" t="s">
        <v>235</v>
      </c>
      <c r="J638" s="853" t="s">
        <v>26</v>
      </c>
      <c r="K638" s="432">
        <v>44344.0</v>
      </c>
      <c r="L638" s="859">
        <v>45817.0</v>
      </c>
      <c r="M638" s="853" t="s">
        <v>75</v>
      </c>
      <c r="N638" s="856">
        <v>0.0</v>
      </c>
      <c r="O638" s="853" t="s">
        <v>75</v>
      </c>
      <c r="P638" s="857">
        <v>78020.0</v>
      </c>
      <c r="Q638" s="862">
        <v>78020.0</v>
      </c>
      <c r="R638" s="856">
        <v>0.0</v>
      </c>
      <c r="S638" s="856">
        <v>0.0</v>
      </c>
      <c r="T638" s="860">
        <f t="shared" si="5"/>
        <v>78020</v>
      </c>
      <c r="U638" s="853" t="s">
        <v>112</v>
      </c>
      <c r="V638" s="432">
        <v>45817.0</v>
      </c>
      <c r="W638" s="432">
        <v>45847.0</v>
      </c>
      <c r="X638" s="853">
        <v>1.0</v>
      </c>
      <c r="Y638" s="853" t="s">
        <v>98</v>
      </c>
      <c r="Z638" s="853" t="s">
        <v>85</v>
      </c>
    </row>
    <row r="639">
      <c r="A639" s="858" t="s">
        <v>6058</v>
      </c>
      <c r="B639" s="859">
        <v>45818.0</v>
      </c>
      <c r="C639" s="853">
        <v>6581.0</v>
      </c>
      <c r="D639" s="853"/>
      <c r="E639" s="854" t="s">
        <v>6059</v>
      </c>
      <c r="F639" s="858" t="s">
        <v>1382</v>
      </c>
      <c r="G639" s="855" t="s">
        <v>1383</v>
      </c>
      <c r="H639" s="855" t="s">
        <v>1384</v>
      </c>
      <c r="I639" s="855" t="s">
        <v>72</v>
      </c>
      <c r="J639" s="853" t="s">
        <v>26</v>
      </c>
      <c r="K639" s="432">
        <v>44782.0</v>
      </c>
      <c r="L639" s="859">
        <v>45817.0</v>
      </c>
      <c r="M639" s="853" t="s">
        <v>75</v>
      </c>
      <c r="N639" s="856">
        <v>0.0</v>
      </c>
      <c r="O639" s="853" t="s">
        <v>75</v>
      </c>
      <c r="P639" s="857">
        <v>78000.0</v>
      </c>
      <c r="Q639" s="857">
        <v>78000.0</v>
      </c>
      <c r="R639" s="856">
        <v>0.0</v>
      </c>
      <c r="S639" s="856">
        <v>4440.0</v>
      </c>
      <c r="T639" s="860">
        <f t="shared" si="5"/>
        <v>73560</v>
      </c>
      <c r="U639" s="853" t="s">
        <v>83</v>
      </c>
      <c r="V639" s="432">
        <v>45817.0</v>
      </c>
      <c r="W639" s="432">
        <v>45847.0</v>
      </c>
      <c r="X639" s="853">
        <v>1.0</v>
      </c>
      <c r="Y639" s="853" t="s">
        <v>98</v>
      </c>
      <c r="Z639" s="853" t="s">
        <v>85</v>
      </c>
    </row>
    <row r="640">
      <c r="A640" s="858" t="s">
        <v>6065</v>
      </c>
      <c r="B640" s="859">
        <v>45818.0</v>
      </c>
      <c r="C640" s="853">
        <v>8278.0</v>
      </c>
      <c r="D640" s="853"/>
      <c r="E640" s="854" t="s">
        <v>6068</v>
      </c>
      <c r="F640" s="858" t="s">
        <v>2561</v>
      </c>
      <c r="G640" s="855" t="s">
        <v>3509</v>
      </c>
      <c r="H640" s="855" t="s">
        <v>355</v>
      </c>
      <c r="I640" s="855" t="s">
        <v>235</v>
      </c>
      <c r="J640" s="853" t="s">
        <v>26</v>
      </c>
      <c r="K640" s="432">
        <v>44967.0</v>
      </c>
      <c r="L640" s="859">
        <v>45817.0</v>
      </c>
      <c r="M640" s="853" t="s">
        <v>75</v>
      </c>
      <c r="N640" s="856">
        <v>0.0</v>
      </c>
      <c r="O640" s="853" t="s">
        <v>75</v>
      </c>
      <c r="P640" s="857">
        <v>118000.0</v>
      </c>
      <c r="Q640" s="857">
        <v>118000.0</v>
      </c>
      <c r="R640" s="856">
        <v>0.0</v>
      </c>
      <c r="S640" s="856">
        <v>2360.0</v>
      </c>
      <c r="T640" s="860">
        <f t="shared" si="5"/>
        <v>115640</v>
      </c>
      <c r="U640" s="853" t="s">
        <v>83</v>
      </c>
      <c r="V640" s="432">
        <v>45817.0</v>
      </c>
      <c r="W640" s="432">
        <v>45856.0</v>
      </c>
      <c r="X640" s="853">
        <v>1.0</v>
      </c>
      <c r="Y640" s="853" t="s">
        <v>84</v>
      </c>
      <c r="Z640" s="853" t="s">
        <v>85</v>
      </c>
    </row>
    <row r="641">
      <c r="A641" s="858" t="s">
        <v>6074</v>
      </c>
      <c r="B641" s="859">
        <v>45818.0</v>
      </c>
      <c r="C641" s="853">
        <v>1131.0</v>
      </c>
      <c r="D641" s="853"/>
      <c r="E641" s="854" t="s">
        <v>960</v>
      </c>
      <c r="F641" s="858" t="s">
        <v>961</v>
      </c>
      <c r="G641" s="855" t="s">
        <v>962</v>
      </c>
      <c r="H641" s="855" t="s">
        <v>64</v>
      </c>
      <c r="I641" s="855" t="s">
        <v>66</v>
      </c>
      <c r="J641" s="853" t="s">
        <v>26</v>
      </c>
      <c r="K641" s="432">
        <v>44349.0</v>
      </c>
      <c r="L641" s="859">
        <v>45817.0</v>
      </c>
      <c r="M641" s="929" t="s">
        <v>75</v>
      </c>
      <c r="N641" s="856">
        <v>0.0</v>
      </c>
      <c r="O641" s="929" t="s">
        <v>75</v>
      </c>
      <c r="P641" s="857">
        <v>118013.0</v>
      </c>
      <c r="Q641" s="862">
        <v>118013.0</v>
      </c>
      <c r="R641" s="856">
        <v>0.0</v>
      </c>
      <c r="S641" s="856">
        <v>0.0</v>
      </c>
      <c r="T641" s="860">
        <f t="shared" si="5"/>
        <v>118013</v>
      </c>
      <c r="U641" s="853" t="s">
        <v>112</v>
      </c>
      <c r="V641" s="432">
        <v>45817.0</v>
      </c>
      <c r="W641" s="432">
        <v>45847.0</v>
      </c>
      <c r="X641" s="853">
        <v>1.0</v>
      </c>
      <c r="Y641" s="853" t="s">
        <v>84</v>
      </c>
      <c r="Z641" s="853" t="s">
        <v>85</v>
      </c>
    </row>
    <row r="642">
      <c r="A642" s="858" t="s">
        <v>6082</v>
      </c>
      <c r="B642" s="859">
        <v>45818.0</v>
      </c>
      <c r="C642" s="853">
        <v>10234.0</v>
      </c>
      <c r="D642" s="853"/>
      <c r="E642" s="854" t="s">
        <v>1632</v>
      </c>
      <c r="F642" s="858" t="s">
        <v>1633</v>
      </c>
      <c r="G642" s="855" t="s">
        <v>1634</v>
      </c>
      <c r="H642" s="855" t="s">
        <v>70</v>
      </c>
      <c r="I642" s="855" t="s">
        <v>72</v>
      </c>
      <c r="J642" s="853" t="s">
        <v>26</v>
      </c>
      <c r="K642" s="432">
        <v>45196.0</v>
      </c>
      <c r="L642" s="859">
        <v>45817.0</v>
      </c>
      <c r="M642" s="853" t="s">
        <v>75</v>
      </c>
      <c r="N642" s="856">
        <v>0.0</v>
      </c>
      <c r="O642" s="853" t="s">
        <v>75</v>
      </c>
      <c r="P642" s="857">
        <v>78000.0</v>
      </c>
      <c r="Q642" s="857">
        <v>78000.0</v>
      </c>
      <c r="R642" s="856">
        <v>0.0</v>
      </c>
      <c r="S642" s="856">
        <v>1560.0</v>
      </c>
      <c r="T642" s="860">
        <f t="shared" si="5"/>
        <v>76440</v>
      </c>
      <c r="U642" s="853" t="s">
        <v>83</v>
      </c>
      <c r="V642" s="432">
        <v>45817.0</v>
      </c>
      <c r="W642" s="432">
        <v>45848.0</v>
      </c>
      <c r="X642" s="853">
        <v>1.0</v>
      </c>
      <c r="Y642" s="853" t="s">
        <v>98</v>
      </c>
      <c r="Z642" s="853" t="s">
        <v>85</v>
      </c>
    </row>
    <row r="643">
      <c r="A643" s="858" t="s">
        <v>6089</v>
      </c>
      <c r="B643" s="859">
        <v>45818.0</v>
      </c>
      <c r="C643" s="853">
        <v>1694.0</v>
      </c>
      <c r="D643" s="853"/>
      <c r="E643" s="854" t="s">
        <v>2555</v>
      </c>
      <c r="F643" s="858" t="s">
        <v>160</v>
      </c>
      <c r="G643" s="855" t="s">
        <v>2556</v>
      </c>
      <c r="H643" s="855" t="s">
        <v>2558</v>
      </c>
      <c r="I643" s="855" t="s">
        <v>486</v>
      </c>
      <c r="J643" s="853" t="s">
        <v>26</v>
      </c>
      <c r="K643" s="432">
        <v>44390.0</v>
      </c>
      <c r="L643" s="859">
        <v>45817.0</v>
      </c>
      <c r="M643" s="853" t="s">
        <v>75</v>
      </c>
      <c r="N643" s="856">
        <v>0.0</v>
      </c>
      <c r="O643" s="853" t="s">
        <v>75</v>
      </c>
      <c r="P643" s="857">
        <v>78000.0</v>
      </c>
      <c r="Q643" s="857">
        <v>78000.0</v>
      </c>
      <c r="R643" s="856">
        <v>0.0</v>
      </c>
      <c r="S643" s="856">
        <v>4400.0</v>
      </c>
      <c r="T643" s="860">
        <f t="shared" si="5"/>
        <v>73600</v>
      </c>
      <c r="U643" s="853" t="s">
        <v>83</v>
      </c>
      <c r="V643" s="432">
        <v>45817.0</v>
      </c>
      <c r="W643" s="432">
        <v>45847.0</v>
      </c>
      <c r="X643" s="853">
        <v>1.0</v>
      </c>
      <c r="Y643" s="853" t="s">
        <v>98</v>
      </c>
      <c r="Z643" s="853" t="s">
        <v>85</v>
      </c>
    </row>
    <row r="644">
      <c r="A644" s="858" t="s">
        <v>6099</v>
      </c>
      <c r="B644" s="859">
        <v>45818.0</v>
      </c>
      <c r="C644" s="853">
        <v>4277.0</v>
      </c>
      <c r="D644" s="853"/>
      <c r="E644" s="854" t="s">
        <v>467</v>
      </c>
      <c r="F644" s="858" t="s">
        <v>468</v>
      </c>
      <c r="G644" s="855" t="s">
        <v>469</v>
      </c>
      <c r="H644" s="855" t="s">
        <v>284</v>
      </c>
      <c r="I644" s="855" t="s">
        <v>156</v>
      </c>
      <c r="J644" s="853" t="s">
        <v>26</v>
      </c>
      <c r="K644" s="432">
        <v>44579.0</v>
      </c>
      <c r="L644" s="859">
        <v>45817.0</v>
      </c>
      <c r="M644" s="853" t="s">
        <v>75</v>
      </c>
      <c r="N644" s="856">
        <v>78000.0</v>
      </c>
      <c r="O644" s="853" t="s">
        <v>75</v>
      </c>
      <c r="P644" s="857">
        <v>156000.0</v>
      </c>
      <c r="Q644" s="857">
        <v>156000.0</v>
      </c>
      <c r="R644" s="856">
        <v>0.0</v>
      </c>
      <c r="S644" s="856">
        <v>3120.0</v>
      </c>
      <c r="T644" s="860">
        <f t="shared" si="5"/>
        <v>152880</v>
      </c>
      <c r="U644" s="853" t="s">
        <v>83</v>
      </c>
      <c r="V644" s="432">
        <v>45817.0</v>
      </c>
      <c r="W644" s="432">
        <v>45850.0</v>
      </c>
      <c r="X644" s="853">
        <v>1.0</v>
      </c>
      <c r="Y644" s="853" t="s">
        <v>98</v>
      </c>
      <c r="Z644" s="853" t="s">
        <v>85</v>
      </c>
    </row>
    <row r="645">
      <c r="A645" s="858" t="s">
        <v>6106</v>
      </c>
      <c r="B645" s="859">
        <v>45818.0</v>
      </c>
      <c r="C645" s="853">
        <v>4277.0</v>
      </c>
      <c r="D645" s="853"/>
      <c r="E645" s="854" t="s">
        <v>467</v>
      </c>
      <c r="F645" s="858" t="s">
        <v>468</v>
      </c>
      <c r="G645" s="855" t="s">
        <v>1833</v>
      </c>
      <c r="H645" s="855" t="s">
        <v>284</v>
      </c>
      <c r="I645" s="855" t="s">
        <v>156</v>
      </c>
      <c r="J645" s="853" t="s">
        <v>26</v>
      </c>
      <c r="K645" s="432">
        <v>44579.0</v>
      </c>
      <c r="L645" s="859">
        <v>45817.0</v>
      </c>
      <c r="M645" s="853" t="s">
        <v>75</v>
      </c>
      <c r="N645" s="856">
        <v>78000.0</v>
      </c>
      <c r="O645" s="853" t="s">
        <v>75</v>
      </c>
      <c r="P645" s="857">
        <f>P644-N645</f>
        <v>78000</v>
      </c>
      <c r="Q645" s="857">
        <v>0.0</v>
      </c>
      <c r="R645" s="856">
        <v>0.0</v>
      </c>
      <c r="S645" s="856">
        <v>0.0</v>
      </c>
      <c r="T645" s="860">
        <f t="shared" si="5"/>
        <v>0</v>
      </c>
      <c r="U645" s="853" t="s">
        <v>283</v>
      </c>
      <c r="V645" s="432">
        <v>45817.0</v>
      </c>
      <c r="W645" s="432">
        <v>45859.0</v>
      </c>
      <c r="X645" s="853">
        <v>1.0</v>
      </c>
      <c r="Y645" s="853" t="s">
        <v>98</v>
      </c>
      <c r="Z645" s="853" t="s">
        <v>85</v>
      </c>
    </row>
    <row r="646">
      <c r="A646" s="858" t="s">
        <v>6117</v>
      </c>
      <c r="B646" s="859">
        <v>45818.0</v>
      </c>
      <c r="C646" s="853">
        <v>1389.0</v>
      </c>
      <c r="D646" s="853"/>
      <c r="E646" s="854" t="s">
        <v>180</v>
      </c>
      <c r="F646" s="858" t="s">
        <v>181</v>
      </c>
      <c r="G646" s="855" t="s">
        <v>1232</v>
      </c>
      <c r="H646" s="855" t="s">
        <v>121</v>
      </c>
      <c r="I646" s="855" t="s">
        <v>123</v>
      </c>
      <c r="J646" s="853" t="s">
        <v>26</v>
      </c>
      <c r="K646" s="432">
        <v>44361.0</v>
      </c>
      <c r="L646" s="859">
        <v>45817.0</v>
      </c>
      <c r="M646" s="853" t="s">
        <v>75</v>
      </c>
      <c r="N646" s="856">
        <v>0.0</v>
      </c>
      <c r="O646" s="853" t="s">
        <v>75</v>
      </c>
      <c r="P646" s="857">
        <v>78000.0</v>
      </c>
      <c r="Q646" s="857">
        <v>78000.0</v>
      </c>
      <c r="R646" s="856">
        <v>0.0</v>
      </c>
      <c r="S646" s="856">
        <v>546.0</v>
      </c>
      <c r="T646" s="860">
        <f t="shared" si="5"/>
        <v>77454</v>
      </c>
      <c r="U646" s="853" t="s">
        <v>83</v>
      </c>
      <c r="V646" s="432">
        <v>45817.0</v>
      </c>
      <c r="W646" s="432">
        <v>45847.0</v>
      </c>
      <c r="X646" s="853">
        <v>1.0</v>
      </c>
      <c r="Y646" s="853" t="s">
        <v>98</v>
      </c>
      <c r="Z646" s="853" t="s">
        <v>85</v>
      </c>
    </row>
    <row r="647">
      <c r="A647" s="858" t="s">
        <v>6122</v>
      </c>
      <c r="B647" s="859">
        <v>45818.0</v>
      </c>
      <c r="C647" s="853">
        <v>8955.0</v>
      </c>
      <c r="D647" s="853"/>
      <c r="E647" s="854" t="s">
        <v>1495</v>
      </c>
      <c r="F647" s="858" t="s">
        <v>1397</v>
      </c>
      <c r="G647" s="855" t="s">
        <v>1400</v>
      </c>
      <c r="H647" s="855" t="s">
        <v>121</v>
      </c>
      <c r="I647" s="855" t="s">
        <v>123</v>
      </c>
      <c r="J647" s="853" t="s">
        <v>26</v>
      </c>
      <c r="K647" s="852">
        <v>45052.0</v>
      </c>
      <c r="L647" s="859">
        <v>45817.0</v>
      </c>
      <c r="M647" s="853" t="s">
        <v>75</v>
      </c>
      <c r="N647" s="856">
        <v>0.0</v>
      </c>
      <c r="O647" s="853" t="s">
        <v>75</v>
      </c>
      <c r="P647" s="857">
        <v>78000.0</v>
      </c>
      <c r="Q647" s="857">
        <v>78000.0</v>
      </c>
      <c r="R647" s="856">
        <v>0.0</v>
      </c>
      <c r="S647" s="856">
        <v>546.0</v>
      </c>
      <c r="T647" s="860">
        <f t="shared" si="5"/>
        <v>77454</v>
      </c>
      <c r="U647" s="853" t="s">
        <v>83</v>
      </c>
      <c r="V647" s="432">
        <v>45817.0</v>
      </c>
      <c r="W647" s="432">
        <v>45847.0</v>
      </c>
      <c r="X647" s="853">
        <v>1.0</v>
      </c>
      <c r="Y647" s="853" t="s">
        <v>98</v>
      </c>
      <c r="Z647" s="853" t="s">
        <v>85</v>
      </c>
    </row>
    <row r="648">
      <c r="A648" s="891" t="s">
        <v>6133</v>
      </c>
      <c r="B648" s="892">
        <v>45818.0</v>
      </c>
      <c r="C648" s="893">
        <v>6058.0</v>
      </c>
      <c r="D648" s="893"/>
      <c r="E648" s="894" t="s">
        <v>1797</v>
      </c>
      <c r="F648" s="891" t="s">
        <v>1798</v>
      </c>
      <c r="G648" s="895" t="s">
        <v>6135</v>
      </c>
      <c r="H648" s="895" t="s">
        <v>812</v>
      </c>
      <c r="I648" s="895" t="s">
        <v>123</v>
      </c>
      <c r="J648" s="893" t="s">
        <v>26</v>
      </c>
      <c r="K648" s="896">
        <v>44730.0</v>
      </c>
      <c r="L648" s="892">
        <v>45827.0</v>
      </c>
      <c r="M648" s="930">
        <v>45817.0</v>
      </c>
      <c r="N648" s="897">
        <v>0.0</v>
      </c>
      <c r="O648" s="931">
        <v>45829.0</v>
      </c>
      <c r="P648" s="876">
        <v>78067.0</v>
      </c>
      <c r="Q648" s="876">
        <v>78000.0</v>
      </c>
      <c r="R648" s="897">
        <v>0.0</v>
      </c>
      <c r="S648" s="876">
        <v>1560.0</v>
      </c>
      <c r="T648" s="898">
        <f t="shared" si="5"/>
        <v>76440</v>
      </c>
      <c r="U648" s="893" t="s">
        <v>83</v>
      </c>
      <c r="V648" s="896">
        <v>45824.0</v>
      </c>
      <c r="W648" s="896">
        <v>45854.0</v>
      </c>
      <c r="X648" s="893">
        <v>1.0</v>
      </c>
      <c r="Y648" s="893" t="s">
        <v>98</v>
      </c>
      <c r="Z648" s="893" t="s">
        <v>85</v>
      </c>
    </row>
    <row r="649">
      <c r="A649" s="858" t="s">
        <v>6140</v>
      </c>
      <c r="B649" s="859">
        <v>45818.0</v>
      </c>
      <c r="C649" s="853">
        <v>10267.0</v>
      </c>
      <c r="D649" s="853"/>
      <c r="E649" s="854" t="s">
        <v>729</v>
      </c>
      <c r="F649" s="858" t="s">
        <v>730</v>
      </c>
      <c r="G649" s="855" t="s">
        <v>732</v>
      </c>
      <c r="H649" s="855" t="s">
        <v>733</v>
      </c>
      <c r="I649" s="855" t="s">
        <v>177</v>
      </c>
      <c r="J649" s="853" t="s">
        <v>26</v>
      </c>
      <c r="K649" s="432">
        <v>45198.0</v>
      </c>
      <c r="L649" s="859">
        <v>45817.0</v>
      </c>
      <c r="M649" s="853" t="s">
        <v>75</v>
      </c>
      <c r="N649" s="856">
        <v>0.0</v>
      </c>
      <c r="O649" s="852">
        <v>45818.0</v>
      </c>
      <c r="P649" s="857">
        <v>118059.0</v>
      </c>
      <c r="Q649" s="862">
        <v>118059.0</v>
      </c>
      <c r="R649" s="856">
        <v>0.0</v>
      </c>
      <c r="S649" s="856">
        <v>0.0</v>
      </c>
      <c r="T649" s="860">
        <f t="shared" si="5"/>
        <v>118059</v>
      </c>
      <c r="U649" s="853" t="s">
        <v>112</v>
      </c>
      <c r="V649" s="432">
        <v>45818.0</v>
      </c>
      <c r="W649" s="432">
        <v>45848.0</v>
      </c>
      <c r="X649" s="853">
        <v>1.0</v>
      </c>
      <c r="Y649" s="853" t="s">
        <v>84</v>
      </c>
      <c r="Z649" s="853" t="s">
        <v>85</v>
      </c>
    </row>
    <row r="650">
      <c r="A650" s="864" t="s">
        <v>6144</v>
      </c>
      <c r="B650" s="859">
        <v>45818.0</v>
      </c>
      <c r="C650" s="853">
        <v>12143.0</v>
      </c>
      <c r="D650" s="853"/>
      <c r="E650" s="854" t="s">
        <v>3915</v>
      </c>
      <c r="F650" s="858" t="s">
        <v>3718</v>
      </c>
      <c r="G650" s="855" t="s">
        <v>10842</v>
      </c>
      <c r="H650" s="932" t="s">
        <v>2755</v>
      </c>
      <c r="I650" s="855" t="s">
        <v>2757</v>
      </c>
      <c r="J650" s="853" t="s">
        <v>26</v>
      </c>
      <c r="K650" s="432">
        <v>45426.0</v>
      </c>
      <c r="L650" s="859">
        <v>45817.0</v>
      </c>
      <c r="M650" s="853" t="s">
        <v>75</v>
      </c>
      <c r="N650" s="856">
        <v>78000.0</v>
      </c>
      <c r="O650" s="852">
        <v>45818.0</v>
      </c>
      <c r="P650" s="857">
        <v>80059.0</v>
      </c>
      <c r="Q650" s="862">
        <v>80000.0</v>
      </c>
      <c r="R650" s="856">
        <v>0.0</v>
      </c>
      <c r="S650" s="856">
        <v>0.0</v>
      </c>
      <c r="T650" s="860">
        <f t="shared" si="5"/>
        <v>80000</v>
      </c>
      <c r="U650" s="853" t="s">
        <v>112</v>
      </c>
      <c r="V650" s="432">
        <v>45818.0</v>
      </c>
      <c r="W650" s="432">
        <v>45848.0</v>
      </c>
      <c r="X650" s="853">
        <v>1.0</v>
      </c>
      <c r="Y650" s="853" t="s">
        <v>98</v>
      </c>
      <c r="Z650" s="853" t="s">
        <v>85</v>
      </c>
    </row>
    <row r="651">
      <c r="A651" s="858" t="s">
        <v>6150</v>
      </c>
      <c r="B651" s="859">
        <v>45818.0</v>
      </c>
      <c r="C651" s="853">
        <v>9934.0</v>
      </c>
      <c r="D651" s="853"/>
      <c r="E651" s="854" t="s">
        <v>4716</v>
      </c>
      <c r="F651" s="858" t="s">
        <v>281</v>
      </c>
      <c r="G651" s="855" t="s">
        <v>282</v>
      </c>
      <c r="H651" s="855" t="s">
        <v>284</v>
      </c>
      <c r="I651" s="855" t="s">
        <v>156</v>
      </c>
      <c r="J651" s="853" t="s">
        <v>26</v>
      </c>
      <c r="K651" s="432">
        <v>45164.0</v>
      </c>
      <c r="L651" s="859">
        <v>45817.0</v>
      </c>
      <c r="M651" s="853" t="s">
        <v>75</v>
      </c>
      <c r="N651" s="856">
        <v>118000.0</v>
      </c>
      <c r="O651" s="853" t="s">
        <v>75</v>
      </c>
      <c r="P651" s="857">
        <v>110024.0</v>
      </c>
      <c r="Q651" s="862">
        <v>110024.0</v>
      </c>
      <c r="R651" s="856">
        <v>0.0</v>
      </c>
      <c r="S651" s="856">
        <v>0.0</v>
      </c>
      <c r="T651" s="860">
        <f t="shared" si="5"/>
        <v>110024</v>
      </c>
      <c r="U651" s="853" t="s">
        <v>112</v>
      </c>
      <c r="V651" s="432">
        <v>45817.0</v>
      </c>
      <c r="W651" s="432">
        <v>45847.0</v>
      </c>
      <c r="X651" s="853">
        <v>1.0</v>
      </c>
      <c r="Y651" s="853" t="s">
        <v>84</v>
      </c>
      <c r="Z651" s="853" t="s">
        <v>85</v>
      </c>
    </row>
    <row r="652">
      <c r="A652" s="933" t="s">
        <v>6156</v>
      </c>
      <c r="B652" s="878">
        <v>45819.0</v>
      </c>
      <c r="C652" s="879">
        <v>15630.0</v>
      </c>
      <c r="D652" s="934">
        <v>15542.0</v>
      </c>
      <c r="E652" s="881" t="s">
        <v>6157</v>
      </c>
      <c r="F652" s="877" t="s">
        <v>6158</v>
      </c>
      <c r="G652" s="881" t="s">
        <v>6159</v>
      </c>
      <c r="H652" s="881" t="s">
        <v>194</v>
      </c>
      <c r="I652" s="881" t="s">
        <v>177</v>
      </c>
      <c r="J652" s="879" t="s">
        <v>26</v>
      </c>
      <c r="K652" s="882">
        <v>45806.0</v>
      </c>
      <c r="L652" s="878">
        <v>45818.0</v>
      </c>
      <c r="M652" s="884">
        <v>45817.0</v>
      </c>
      <c r="N652" s="883">
        <v>0.0</v>
      </c>
      <c r="O652" s="879" t="s">
        <v>75</v>
      </c>
      <c r="P652" s="889">
        <v>1298089.0</v>
      </c>
      <c r="Q652" s="911">
        <v>1298000.0</v>
      </c>
      <c r="R652" s="883">
        <v>118000.0</v>
      </c>
      <c r="S652" s="883">
        <v>0.0</v>
      </c>
      <c r="T652" s="886">
        <f t="shared" si="5"/>
        <v>1298000</v>
      </c>
      <c r="U652" s="879" t="s">
        <v>112</v>
      </c>
      <c r="V652" s="882">
        <v>45820.0</v>
      </c>
      <c r="W652" s="926">
        <v>46180.0</v>
      </c>
      <c r="X652" s="879">
        <v>12.0</v>
      </c>
      <c r="Y652" s="879" t="s">
        <v>84</v>
      </c>
      <c r="Z652" s="879" t="s">
        <v>221</v>
      </c>
    </row>
    <row r="653">
      <c r="A653" s="858" t="s">
        <v>6177</v>
      </c>
      <c r="B653" s="859">
        <v>45818.0</v>
      </c>
      <c r="C653" s="853">
        <v>3694.0</v>
      </c>
      <c r="D653" s="853"/>
      <c r="E653" s="854" t="s">
        <v>1563</v>
      </c>
      <c r="F653" s="858" t="s">
        <v>312</v>
      </c>
      <c r="G653" s="855" t="s">
        <v>1565</v>
      </c>
      <c r="H653" s="855" t="s">
        <v>315</v>
      </c>
      <c r="I653" s="855" t="s">
        <v>177</v>
      </c>
      <c r="J653" s="853" t="s">
        <v>26</v>
      </c>
      <c r="K653" s="432">
        <v>44542.0</v>
      </c>
      <c r="L653" s="859">
        <v>45818.0</v>
      </c>
      <c r="M653" s="853" t="s">
        <v>75</v>
      </c>
      <c r="N653" s="856">
        <v>0.0</v>
      </c>
      <c r="O653" s="853" t="s">
        <v>75</v>
      </c>
      <c r="P653" s="857">
        <v>78019.0</v>
      </c>
      <c r="Q653" s="890">
        <v>78019.0</v>
      </c>
      <c r="R653" s="856">
        <v>0.0</v>
      </c>
      <c r="S653" s="856">
        <v>0.0</v>
      </c>
      <c r="T653" s="860">
        <f t="shared" si="5"/>
        <v>78019</v>
      </c>
      <c r="U653" s="853" t="s">
        <v>112</v>
      </c>
      <c r="V653" s="432">
        <v>45818.0</v>
      </c>
      <c r="W653" s="432">
        <v>45848.0</v>
      </c>
      <c r="X653" s="853">
        <v>1.0</v>
      </c>
      <c r="Y653" s="853" t="s">
        <v>98</v>
      </c>
      <c r="Z653" s="853" t="s">
        <v>85</v>
      </c>
    </row>
    <row r="654">
      <c r="A654" s="858" t="s">
        <v>6184</v>
      </c>
      <c r="B654" s="859">
        <v>45818.0</v>
      </c>
      <c r="C654" s="853">
        <v>4181.0</v>
      </c>
      <c r="D654" s="853"/>
      <c r="E654" s="854" t="s">
        <v>436</v>
      </c>
      <c r="F654" s="858" t="s">
        <v>438</v>
      </c>
      <c r="G654" s="855" t="s">
        <v>1035</v>
      </c>
      <c r="H654" s="855" t="s">
        <v>634</v>
      </c>
      <c r="I654" s="855" t="s">
        <v>235</v>
      </c>
      <c r="J654" s="853" t="s">
        <v>26</v>
      </c>
      <c r="K654" s="432">
        <v>44571.0</v>
      </c>
      <c r="L654" s="859">
        <v>45818.0</v>
      </c>
      <c r="M654" s="853" t="s">
        <v>75</v>
      </c>
      <c r="N654" s="856">
        <v>78000.0</v>
      </c>
      <c r="O654" s="853" t="s">
        <v>75</v>
      </c>
      <c r="P654" s="857">
        <v>82038.0</v>
      </c>
      <c r="Q654" s="890">
        <v>82000.0</v>
      </c>
      <c r="R654" s="856">
        <v>0.0</v>
      </c>
      <c r="S654" s="856">
        <v>0.0</v>
      </c>
      <c r="T654" s="860">
        <f t="shared" si="5"/>
        <v>82000</v>
      </c>
      <c r="U654" s="853" t="s">
        <v>112</v>
      </c>
      <c r="V654" s="432">
        <v>45818.0</v>
      </c>
      <c r="W654" s="432">
        <v>45848.0</v>
      </c>
      <c r="X654" s="853">
        <v>1.0</v>
      </c>
      <c r="Y654" s="853" t="s">
        <v>98</v>
      </c>
      <c r="Z654" s="853" t="s">
        <v>85</v>
      </c>
    </row>
    <row r="655">
      <c r="A655" s="858" t="s">
        <v>6193</v>
      </c>
      <c r="B655" s="859">
        <v>45818.0</v>
      </c>
      <c r="C655" s="853">
        <v>376.0</v>
      </c>
      <c r="D655" s="853"/>
      <c r="E655" s="854" t="s">
        <v>2200</v>
      </c>
      <c r="F655" s="858" t="s">
        <v>2057</v>
      </c>
      <c r="G655" s="855" t="s">
        <v>2059</v>
      </c>
      <c r="H655" s="855" t="s">
        <v>1136</v>
      </c>
      <c r="I655" s="855" t="s">
        <v>1137</v>
      </c>
      <c r="J655" s="853" t="s">
        <v>26</v>
      </c>
      <c r="K655" s="432">
        <v>44307.0</v>
      </c>
      <c r="L655" s="859">
        <v>45818.0</v>
      </c>
      <c r="M655" s="853" t="s">
        <v>75</v>
      </c>
      <c r="N655" s="856">
        <v>0.0</v>
      </c>
      <c r="O655" s="853" t="s">
        <v>75</v>
      </c>
      <c r="P655" s="857">
        <v>78004.0</v>
      </c>
      <c r="Q655" s="890">
        <v>78004.0</v>
      </c>
      <c r="R655" s="856">
        <v>0.0</v>
      </c>
      <c r="S655" s="856">
        <v>0.0</v>
      </c>
      <c r="T655" s="860">
        <f t="shared" si="5"/>
        <v>78004</v>
      </c>
      <c r="U655" s="853" t="s">
        <v>112</v>
      </c>
      <c r="V655" s="432">
        <v>45818.0</v>
      </c>
      <c r="W655" s="432">
        <v>45851.0</v>
      </c>
      <c r="X655" s="853">
        <v>1.0</v>
      </c>
      <c r="Y655" s="853" t="s">
        <v>98</v>
      </c>
      <c r="Z655" s="853" t="s">
        <v>85</v>
      </c>
    </row>
    <row r="656">
      <c r="A656" s="858" t="s">
        <v>6201</v>
      </c>
      <c r="B656" s="859">
        <v>45818.0</v>
      </c>
      <c r="C656" s="853">
        <v>6608.0</v>
      </c>
      <c r="D656" s="853"/>
      <c r="E656" s="854" t="s">
        <v>1754</v>
      </c>
      <c r="F656" s="858" t="s">
        <v>1354</v>
      </c>
      <c r="G656" s="854" t="s">
        <v>1355</v>
      </c>
      <c r="H656" s="855" t="s">
        <v>243</v>
      </c>
      <c r="I656" s="855" t="s">
        <v>123</v>
      </c>
      <c r="J656" s="853" t="s">
        <v>26</v>
      </c>
      <c r="K656" s="432">
        <v>44785.0</v>
      </c>
      <c r="L656" s="859">
        <v>45818.0</v>
      </c>
      <c r="M656" s="853" t="s">
        <v>75</v>
      </c>
      <c r="N656" s="856">
        <v>0.0</v>
      </c>
      <c r="O656" s="853" t="s">
        <v>75</v>
      </c>
      <c r="P656" s="857">
        <v>78000.0</v>
      </c>
      <c r="Q656" s="857">
        <v>78000.0</v>
      </c>
      <c r="R656" s="856">
        <v>0.0</v>
      </c>
      <c r="S656" s="856">
        <v>546.0</v>
      </c>
      <c r="T656" s="860">
        <f t="shared" si="5"/>
        <v>77454</v>
      </c>
      <c r="U656" s="853" t="s">
        <v>83</v>
      </c>
      <c r="V656" s="432">
        <v>45818.0</v>
      </c>
      <c r="W656" s="432">
        <v>45849.0</v>
      </c>
      <c r="X656" s="853">
        <v>1.0</v>
      </c>
      <c r="Y656" s="853" t="s">
        <v>98</v>
      </c>
      <c r="Z656" s="853" t="s">
        <v>85</v>
      </c>
    </row>
    <row r="657">
      <c r="A657" s="858" t="s">
        <v>6210</v>
      </c>
      <c r="B657" s="859">
        <v>45818.0</v>
      </c>
      <c r="C657" s="853">
        <v>891.0</v>
      </c>
      <c r="D657" s="853"/>
      <c r="E657" s="854" t="s">
        <v>1359</v>
      </c>
      <c r="F657" s="858" t="s">
        <v>1360</v>
      </c>
      <c r="G657" s="855" t="s">
        <v>1361</v>
      </c>
      <c r="H657" s="855" t="s">
        <v>355</v>
      </c>
      <c r="I657" s="855" t="s">
        <v>235</v>
      </c>
      <c r="J657" s="853" t="s">
        <v>26</v>
      </c>
      <c r="K657" s="432">
        <v>44337.0</v>
      </c>
      <c r="L657" s="859">
        <v>45818.0</v>
      </c>
      <c r="M657" s="853" t="s">
        <v>75</v>
      </c>
      <c r="N657" s="856">
        <v>78000.0</v>
      </c>
      <c r="O657" s="853" t="s">
        <v>75</v>
      </c>
      <c r="P657" s="857">
        <v>160000.0</v>
      </c>
      <c r="Q657" s="857">
        <v>160000.0</v>
      </c>
      <c r="R657" s="856">
        <v>0.0</v>
      </c>
      <c r="S657" s="856">
        <v>4400.0</v>
      </c>
      <c r="T657" s="860">
        <f t="shared" si="5"/>
        <v>155600</v>
      </c>
      <c r="U657" s="853" t="s">
        <v>83</v>
      </c>
      <c r="V657" s="432">
        <v>45818.0</v>
      </c>
      <c r="W657" s="432">
        <v>45853.0</v>
      </c>
      <c r="X657" s="853">
        <v>1.0</v>
      </c>
      <c r="Y657" s="853" t="s">
        <v>98</v>
      </c>
      <c r="Z657" s="853" t="s">
        <v>85</v>
      </c>
    </row>
    <row r="658">
      <c r="A658" s="858" t="s">
        <v>6216</v>
      </c>
      <c r="B658" s="859">
        <v>45819.0</v>
      </c>
      <c r="C658" s="853">
        <v>12396.0</v>
      </c>
      <c r="D658" s="853"/>
      <c r="E658" s="854" t="s">
        <v>6218</v>
      </c>
      <c r="F658" s="858" t="s">
        <v>6220</v>
      </c>
      <c r="G658" s="855" t="s">
        <v>6221</v>
      </c>
      <c r="H658" s="855" t="s">
        <v>2778</v>
      </c>
      <c r="I658" s="855" t="s">
        <v>200</v>
      </c>
      <c r="J658" s="853" t="s">
        <v>26</v>
      </c>
      <c r="K658" s="432">
        <v>45452.0</v>
      </c>
      <c r="L658" s="859">
        <v>45818.0</v>
      </c>
      <c r="M658" s="853" t="s">
        <v>75</v>
      </c>
      <c r="N658" s="856">
        <v>0.0</v>
      </c>
      <c r="O658" s="853" t="s">
        <v>75</v>
      </c>
      <c r="P658" s="857">
        <v>1298035.0</v>
      </c>
      <c r="Q658" s="890">
        <v>1298035.0</v>
      </c>
      <c r="R658" s="856">
        <v>118000.0</v>
      </c>
      <c r="S658" s="856">
        <v>0.0</v>
      </c>
      <c r="T658" s="860">
        <f t="shared" si="5"/>
        <v>1298035</v>
      </c>
      <c r="U658" s="853" t="s">
        <v>112</v>
      </c>
      <c r="V658" s="432">
        <v>45818.0</v>
      </c>
      <c r="W658" s="432">
        <v>46186.0</v>
      </c>
      <c r="X658" s="853">
        <v>12.0</v>
      </c>
      <c r="Y658" s="853" t="s">
        <v>84</v>
      </c>
      <c r="Z658" s="853" t="s">
        <v>85</v>
      </c>
    </row>
    <row r="659">
      <c r="A659" s="858" t="s">
        <v>6227</v>
      </c>
      <c r="B659" s="859">
        <v>45819.0</v>
      </c>
      <c r="C659" s="853">
        <v>12396.0</v>
      </c>
      <c r="D659" s="853"/>
      <c r="E659" s="854" t="s">
        <v>6218</v>
      </c>
      <c r="F659" s="858" t="s">
        <v>6220</v>
      </c>
      <c r="G659" s="855" t="s">
        <v>6221</v>
      </c>
      <c r="H659" s="855" t="s">
        <v>2778</v>
      </c>
      <c r="I659" s="855" t="s">
        <v>200</v>
      </c>
      <c r="J659" s="853" t="s">
        <v>26</v>
      </c>
      <c r="K659" s="432">
        <v>45452.0</v>
      </c>
      <c r="L659" s="859">
        <v>45818.0</v>
      </c>
      <c r="M659" s="853" t="s">
        <v>75</v>
      </c>
      <c r="N659" s="856">
        <v>0.0</v>
      </c>
      <c r="O659" s="853" t="s">
        <v>75</v>
      </c>
      <c r="P659" s="857">
        <v>118045.0</v>
      </c>
      <c r="Q659" s="857">
        <v>236000.0</v>
      </c>
      <c r="R659" s="856">
        <v>0.0</v>
      </c>
      <c r="S659" s="856">
        <v>0.0</v>
      </c>
      <c r="T659" s="860">
        <f t="shared" si="5"/>
        <v>236000</v>
      </c>
      <c r="U659" s="853" t="s">
        <v>248</v>
      </c>
      <c r="V659" s="432">
        <v>45818.0</v>
      </c>
      <c r="W659" s="432">
        <v>46216.0</v>
      </c>
      <c r="X659" s="853">
        <v>1.0</v>
      </c>
      <c r="Y659" s="853" t="s">
        <v>84</v>
      </c>
      <c r="Z659" s="853" t="s">
        <v>85</v>
      </c>
    </row>
    <row r="660">
      <c r="A660" s="858" t="s">
        <v>6233</v>
      </c>
      <c r="B660" s="859">
        <v>45819.0</v>
      </c>
      <c r="C660" s="853">
        <v>12396.0</v>
      </c>
      <c r="D660" s="853"/>
      <c r="E660" s="854" t="s">
        <v>6218</v>
      </c>
      <c r="F660" s="858" t="s">
        <v>6220</v>
      </c>
      <c r="G660" s="855" t="s">
        <v>6221</v>
      </c>
      <c r="H660" s="855" t="s">
        <v>2778</v>
      </c>
      <c r="I660" s="855" t="s">
        <v>200</v>
      </c>
      <c r="J660" s="853" t="s">
        <v>26</v>
      </c>
      <c r="K660" s="432">
        <v>45452.0</v>
      </c>
      <c r="L660" s="859">
        <v>45818.0</v>
      </c>
      <c r="M660" s="853" t="s">
        <v>75</v>
      </c>
      <c r="N660" s="856">
        <v>0.0</v>
      </c>
      <c r="O660" s="853" t="s">
        <v>75</v>
      </c>
      <c r="P660" s="857">
        <v>118002.0</v>
      </c>
      <c r="Q660" s="857">
        <v>0.0</v>
      </c>
      <c r="R660" s="856">
        <v>0.0</v>
      </c>
      <c r="S660" s="856">
        <v>0.0</v>
      </c>
      <c r="T660" s="860">
        <f t="shared" si="5"/>
        <v>0</v>
      </c>
      <c r="U660" s="853" t="s">
        <v>248</v>
      </c>
      <c r="V660" s="432">
        <v>45818.0</v>
      </c>
      <c r="W660" s="432">
        <v>46246.0</v>
      </c>
      <c r="X660" s="853">
        <v>1.0</v>
      </c>
      <c r="Y660" s="853" t="s">
        <v>84</v>
      </c>
      <c r="Z660" s="853" t="s">
        <v>85</v>
      </c>
    </row>
    <row r="661">
      <c r="A661" s="858" t="s">
        <v>6239</v>
      </c>
      <c r="B661" s="859">
        <v>45819.0</v>
      </c>
      <c r="C661" s="853">
        <v>4603.0</v>
      </c>
      <c r="D661" s="853"/>
      <c r="E661" s="854" t="s">
        <v>1475</v>
      </c>
      <c r="F661" s="858" t="s">
        <v>1476</v>
      </c>
      <c r="G661" s="855" t="s">
        <v>1477</v>
      </c>
      <c r="H661" s="855" t="s">
        <v>650</v>
      </c>
      <c r="I661" s="855" t="s">
        <v>177</v>
      </c>
      <c r="J661" s="853" t="s">
        <v>26</v>
      </c>
      <c r="K661" s="432">
        <v>44602.0</v>
      </c>
      <c r="L661" s="859">
        <v>45818.0</v>
      </c>
      <c r="M661" s="853" t="s">
        <v>75</v>
      </c>
      <c r="N661" s="856">
        <v>0.0</v>
      </c>
      <c r="O661" s="853" t="s">
        <v>75</v>
      </c>
      <c r="P661" s="857">
        <v>78000.0</v>
      </c>
      <c r="Q661" s="857">
        <v>78000.0</v>
      </c>
      <c r="R661" s="856">
        <v>0.0</v>
      </c>
      <c r="S661" s="856">
        <v>4400.0</v>
      </c>
      <c r="T661" s="860">
        <f t="shared" si="5"/>
        <v>73600</v>
      </c>
      <c r="U661" s="853" t="s">
        <v>83</v>
      </c>
      <c r="V661" s="432">
        <v>45818.0</v>
      </c>
      <c r="W661" s="432">
        <v>45850.0</v>
      </c>
      <c r="X661" s="853">
        <v>1.0</v>
      </c>
      <c r="Y661" s="853" t="s">
        <v>98</v>
      </c>
      <c r="Z661" s="853" t="s">
        <v>85</v>
      </c>
    </row>
    <row r="662">
      <c r="A662" s="858" t="s">
        <v>6245</v>
      </c>
      <c r="B662" s="859">
        <v>45819.0</v>
      </c>
      <c r="C662" s="853">
        <v>2510.0</v>
      </c>
      <c r="D662" s="853"/>
      <c r="E662" s="854" t="s">
        <v>2254</v>
      </c>
      <c r="F662" s="858" t="s">
        <v>1649</v>
      </c>
      <c r="G662" s="855" t="s">
        <v>1650</v>
      </c>
      <c r="H662" s="855" t="s">
        <v>1651</v>
      </c>
      <c r="I662" s="855" t="s">
        <v>177</v>
      </c>
      <c r="J662" s="853" t="s">
        <v>26</v>
      </c>
      <c r="K662" s="432">
        <v>44453.0</v>
      </c>
      <c r="L662" s="859">
        <v>45818.0</v>
      </c>
      <c r="M662" s="853" t="s">
        <v>75</v>
      </c>
      <c r="N662" s="856">
        <v>0.0</v>
      </c>
      <c r="O662" s="853" t="s">
        <v>75</v>
      </c>
      <c r="P662" s="857">
        <v>78000.0</v>
      </c>
      <c r="Q662" s="857">
        <v>78000.0</v>
      </c>
      <c r="R662" s="856">
        <v>0.0</v>
      </c>
      <c r="S662" s="856">
        <v>546.0</v>
      </c>
      <c r="T662" s="860">
        <f t="shared" si="5"/>
        <v>77454</v>
      </c>
      <c r="U662" s="853" t="s">
        <v>83</v>
      </c>
      <c r="V662" s="432">
        <v>45818.0</v>
      </c>
      <c r="W662" s="432">
        <v>45851.0</v>
      </c>
      <c r="X662" s="853">
        <v>1.0</v>
      </c>
      <c r="Y662" s="853" t="s">
        <v>98</v>
      </c>
      <c r="Z662" s="853" t="s">
        <v>85</v>
      </c>
    </row>
    <row r="663">
      <c r="A663" s="858" t="s">
        <v>6254</v>
      </c>
      <c r="B663" s="859">
        <v>45819.0</v>
      </c>
      <c r="C663" s="853">
        <v>13951.0</v>
      </c>
      <c r="D663" s="853"/>
      <c r="E663" s="854" t="s">
        <v>1636</v>
      </c>
      <c r="F663" s="858" t="s">
        <v>1639</v>
      </c>
      <c r="G663" s="855" t="s">
        <v>1640</v>
      </c>
      <c r="H663" s="855" t="s">
        <v>1641</v>
      </c>
      <c r="I663" s="855" t="s">
        <v>72</v>
      </c>
      <c r="J663" s="853" t="s">
        <v>26</v>
      </c>
      <c r="K663" s="432">
        <v>45624.0</v>
      </c>
      <c r="L663" s="859">
        <v>45818.0</v>
      </c>
      <c r="M663" s="853" t="s">
        <v>75</v>
      </c>
      <c r="N663" s="856">
        <v>0.0</v>
      </c>
      <c r="O663" s="852">
        <v>45819.0</v>
      </c>
      <c r="P663" s="857">
        <v>118000.0</v>
      </c>
      <c r="Q663" s="857">
        <v>118000.0</v>
      </c>
      <c r="R663" s="856">
        <v>0.0</v>
      </c>
      <c r="S663" s="856">
        <v>826.0</v>
      </c>
      <c r="T663" s="860">
        <f t="shared" si="5"/>
        <v>117174</v>
      </c>
      <c r="U663" s="853" t="s">
        <v>83</v>
      </c>
      <c r="V663" s="432">
        <v>45819.0</v>
      </c>
      <c r="W663" s="432">
        <v>45849.0</v>
      </c>
      <c r="X663" s="853">
        <v>1.0</v>
      </c>
      <c r="Y663" s="853" t="s">
        <v>84</v>
      </c>
      <c r="Z663" s="853" t="s">
        <v>85</v>
      </c>
    </row>
    <row r="664">
      <c r="A664" s="858" t="s">
        <v>6261</v>
      </c>
      <c r="B664" s="859">
        <v>45819.0</v>
      </c>
      <c r="C664" s="853">
        <v>8258.0</v>
      </c>
      <c r="D664" s="853"/>
      <c r="E664" s="854" t="s">
        <v>6262</v>
      </c>
      <c r="F664" s="858" t="s">
        <v>5795</v>
      </c>
      <c r="G664" s="855" t="s">
        <v>5796</v>
      </c>
      <c r="H664" s="855" t="s">
        <v>179</v>
      </c>
      <c r="I664" s="855" t="s">
        <v>177</v>
      </c>
      <c r="J664" s="853" t="s">
        <v>26</v>
      </c>
      <c r="K664" s="432">
        <v>44964.0</v>
      </c>
      <c r="L664" s="859">
        <v>45818.0</v>
      </c>
      <c r="M664" s="853" t="s">
        <v>75</v>
      </c>
      <c r="N664" s="856">
        <v>0.0</v>
      </c>
      <c r="O664" s="853" t="s">
        <v>75</v>
      </c>
      <c r="P664" s="857">
        <v>78000.0</v>
      </c>
      <c r="Q664" s="857">
        <v>78000.0</v>
      </c>
      <c r="R664" s="856">
        <v>0.0</v>
      </c>
      <c r="S664" s="856">
        <v>4440.0</v>
      </c>
      <c r="T664" s="860">
        <f t="shared" si="5"/>
        <v>73560</v>
      </c>
      <c r="U664" s="853" t="s">
        <v>83</v>
      </c>
      <c r="V664" s="432">
        <v>45818.0</v>
      </c>
      <c r="W664" s="432">
        <v>45848.0</v>
      </c>
      <c r="X664" s="853">
        <v>1.0</v>
      </c>
      <c r="Y664" s="853" t="s">
        <v>98</v>
      </c>
      <c r="Z664" s="853" t="s">
        <v>85</v>
      </c>
    </row>
    <row r="665">
      <c r="A665" s="858" t="s">
        <v>6268</v>
      </c>
      <c r="B665" s="859">
        <v>45819.0</v>
      </c>
      <c r="C665" s="853">
        <v>11494.0</v>
      </c>
      <c r="D665" s="853"/>
      <c r="E665" s="854" t="s">
        <v>3481</v>
      </c>
      <c r="F665" s="858" t="s">
        <v>3482</v>
      </c>
      <c r="G665" s="855" t="s">
        <v>3483</v>
      </c>
      <c r="H665" s="855" t="s">
        <v>194</v>
      </c>
      <c r="I665" s="855" t="s">
        <v>177</v>
      </c>
      <c r="J665" s="853" t="s">
        <v>26</v>
      </c>
      <c r="K665" s="432">
        <v>45354.0</v>
      </c>
      <c r="L665" s="859">
        <v>45818.0</v>
      </c>
      <c r="M665" s="853" t="s">
        <v>75</v>
      </c>
      <c r="N665" s="856">
        <v>0.0</v>
      </c>
      <c r="O665" s="853" t="s">
        <v>75</v>
      </c>
      <c r="P665" s="857">
        <v>78000.0</v>
      </c>
      <c r="Q665" s="857">
        <v>78000.0</v>
      </c>
      <c r="R665" s="856">
        <v>0.0</v>
      </c>
      <c r="S665" s="856">
        <v>546.0</v>
      </c>
      <c r="T665" s="860">
        <f t="shared" si="5"/>
        <v>77454</v>
      </c>
      <c r="U665" s="853" t="s">
        <v>83</v>
      </c>
      <c r="V665" s="432">
        <v>45818.0</v>
      </c>
      <c r="W665" s="432">
        <v>45848.0</v>
      </c>
      <c r="X665" s="853">
        <v>1.0</v>
      </c>
      <c r="Y665" s="853" t="s">
        <v>98</v>
      </c>
      <c r="Z665" s="853" t="s">
        <v>85</v>
      </c>
    </row>
    <row r="666">
      <c r="A666" s="858" t="s">
        <v>6277</v>
      </c>
      <c r="B666" s="859">
        <v>45819.0</v>
      </c>
      <c r="C666" s="853">
        <v>12017.0</v>
      </c>
      <c r="D666" s="853"/>
      <c r="E666" s="854" t="s">
        <v>1270</v>
      </c>
      <c r="F666" s="858" t="s">
        <v>1272</v>
      </c>
      <c r="G666" s="855" t="s">
        <v>1273</v>
      </c>
      <c r="H666" s="855" t="s">
        <v>121</v>
      </c>
      <c r="I666" s="855" t="s">
        <v>123</v>
      </c>
      <c r="J666" s="853" t="s">
        <v>26</v>
      </c>
      <c r="K666" s="432">
        <v>45414.0</v>
      </c>
      <c r="L666" s="859">
        <v>45818.0</v>
      </c>
      <c r="M666" s="853" t="s">
        <v>75</v>
      </c>
      <c r="N666" s="856">
        <v>78000.0</v>
      </c>
      <c r="O666" s="853" t="s">
        <v>75</v>
      </c>
      <c r="P666" s="857">
        <v>150056.0</v>
      </c>
      <c r="Q666" s="890">
        <v>150000.0</v>
      </c>
      <c r="R666" s="856">
        <v>0.0</v>
      </c>
      <c r="S666" s="856">
        <v>0.0</v>
      </c>
      <c r="T666" s="860">
        <f t="shared" si="5"/>
        <v>150000</v>
      </c>
      <c r="U666" s="853" t="s">
        <v>112</v>
      </c>
      <c r="V666" s="432">
        <v>45818.0</v>
      </c>
      <c r="W666" s="432">
        <v>45849.0</v>
      </c>
      <c r="X666" s="853">
        <v>1.0</v>
      </c>
      <c r="Y666" s="853" t="s">
        <v>98</v>
      </c>
      <c r="Z666" s="853" t="s">
        <v>85</v>
      </c>
    </row>
    <row r="667">
      <c r="A667" s="858" t="s">
        <v>6283</v>
      </c>
      <c r="B667" s="859">
        <v>45819.0</v>
      </c>
      <c r="C667" s="853">
        <v>10376.0</v>
      </c>
      <c r="D667" s="853"/>
      <c r="E667" s="854" t="s">
        <v>2894</v>
      </c>
      <c r="F667" s="858" t="s">
        <v>2895</v>
      </c>
      <c r="G667" s="855" t="s">
        <v>2897</v>
      </c>
      <c r="H667" s="855" t="s">
        <v>227</v>
      </c>
      <c r="I667" s="855" t="s">
        <v>102</v>
      </c>
      <c r="J667" s="853" t="s">
        <v>26</v>
      </c>
      <c r="K667" s="432">
        <v>45210.0</v>
      </c>
      <c r="L667" s="859">
        <v>45818.0</v>
      </c>
      <c r="M667" s="853" t="s">
        <v>75</v>
      </c>
      <c r="N667" s="856">
        <v>0.0</v>
      </c>
      <c r="O667" s="853" t="s">
        <v>75</v>
      </c>
      <c r="P667" s="857">
        <v>78000.0</v>
      </c>
      <c r="Q667" s="857">
        <v>78000.0</v>
      </c>
      <c r="R667" s="856">
        <v>0.0</v>
      </c>
      <c r="S667" s="856">
        <v>4400.0</v>
      </c>
      <c r="T667" s="860">
        <f t="shared" si="5"/>
        <v>73600</v>
      </c>
      <c r="U667" s="853" t="s">
        <v>83</v>
      </c>
      <c r="V667" s="432">
        <v>45818.0</v>
      </c>
      <c r="W667" s="432">
        <v>45848.0</v>
      </c>
      <c r="X667" s="853">
        <v>1.0</v>
      </c>
      <c r="Y667" s="853" t="s">
        <v>98</v>
      </c>
      <c r="Z667" s="853" t="s">
        <v>85</v>
      </c>
    </row>
    <row r="668">
      <c r="A668" s="858" t="s">
        <v>6291</v>
      </c>
      <c r="B668" s="859">
        <v>45819.0</v>
      </c>
      <c r="C668" s="853">
        <v>1522.0</v>
      </c>
      <c r="D668" s="853"/>
      <c r="E668" s="854" t="s">
        <v>1979</v>
      </c>
      <c r="F668" s="858" t="s">
        <v>1572</v>
      </c>
      <c r="G668" s="855" t="s">
        <v>1573</v>
      </c>
      <c r="H668" s="855" t="s">
        <v>383</v>
      </c>
      <c r="I668" s="855" t="s">
        <v>101</v>
      </c>
      <c r="J668" s="853" t="s">
        <v>26</v>
      </c>
      <c r="K668" s="432">
        <v>44368.0</v>
      </c>
      <c r="L668" s="859">
        <v>45818.0</v>
      </c>
      <c r="M668" s="853" t="s">
        <v>75</v>
      </c>
      <c r="N668" s="856">
        <v>0.0</v>
      </c>
      <c r="O668" s="853" t="s">
        <v>75</v>
      </c>
      <c r="P668" s="857">
        <v>78000.0</v>
      </c>
      <c r="Q668" s="857">
        <v>78000.0</v>
      </c>
      <c r="R668" s="856">
        <v>0.0</v>
      </c>
      <c r="S668" s="856">
        <v>1560.0</v>
      </c>
      <c r="T668" s="860">
        <f t="shared" si="5"/>
        <v>76440</v>
      </c>
      <c r="U668" s="853" t="s">
        <v>83</v>
      </c>
      <c r="V668" s="432">
        <v>45818.0</v>
      </c>
      <c r="W668" s="432">
        <v>45857.0</v>
      </c>
      <c r="X668" s="853">
        <v>1.0</v>
      </c>
      <c r="Y668" s="853" t="s">
        <v>98</v>
      </c>
      <c r="Z668" s="853" t="s">
        <v>85</v>
      </c>
    </row>
    <row r="669">
      <c r="A669" s="858" t="s">
        <v>6300</v>
      </c>
      <c r="B669" s="859">
        <v>45819.0</v>
      </c>
      <c r="C669" s="853">
        <v>10461.0</v>
      </c>
      <c r="D669" s="853"/>
      <c r="E669" s="854" t="s">
        <v>6301</v>
      </c>
      <c r="F669" s="858" t="s">
        <v>2900</v>
      </c>
      <c r="G669" s="855" t="s">
        <v>3221</v>
      </c>
      <c r="H669" s="855" t="s">
        <v>2902</v>
      </c>
      <c r="I669" s="855" t="s">
        <v>108</v>
      </c>
      <c r="J669" s="853" t="s">
        <v>26</v>
      </c>
      <c r="K669" s="432">
        <v>45222.0</v>
      </c>
      <c r="L669" s="859">
        <v>45818.0</v>
      </c>
      <c r="M669" s="853" t="s">
        <v>75</v>
      </c>
      <c r="N669" s="856">
        <v>0.0</v>
      </c>
      <c r="O669" s="853" t="s">
        <v>75</v>
      </c>
      <c r="P669" s="857">
        <v>78091.0</v>
      </c>
      <c r="Q669" s="890">
        <v>78000.0</v>
      </c>
      <c r="R669" s="856">
        <v>0.0</v>
      </c>
      <c r="S669" s="856">
        <v>0.0</v>
      </c>
      <c r="T669" s="860">
        <f t="shared" si="5"/>
        <v>78000</v>
      </c>
      <c r="U669" s="853" t="s">
        <v>112</v>
      </c>
      <c r="V669" s="432">
        <v>45818.0</v>
      </c>
      <c r="W669" s="432">
        <v>45848.0</v>
      </c>
      <c r="X669" s="853">
        <v>1.0</v>
      </c>
      <c r="Y669" s="853" t="s">
        <v>98</v>
      </c>
      <c r="Z669" s="853" t="s">
        <v>85</v>
      </c>
    </row>
    <row r="670">
      <c r="A670" s="877" t="s">
        <v>6306</v>
      </c>
      <c r="B670" s="878">
        <v>45868.0</v>
      </c>
      <c r="C670" s="879">
        <v>13971.0</v>
      </c>
      <c r="D670" s="879"/>
      <c r="E670" s="880" t="s">
        <v>6308</v>
      </c>
      <c r="F670" s="877" t="s">
        <v>5821</v>
      </c>
      <c r="G670" s="881" t="s">
        <v>5822</v>
      </c>
      <c r="H670" s="881" t="s">
        <v>179</v>
      </c>
      <c r="I670" s="881" t="s">
        <v>177</v>
      </c>
      <c r="J670" s="879" t="s">
        <v>26</v>
      </c>
      <c r="K670" s="882">
        <v>45626.0</v>
      </c>
      <c r="L670" s="878">
        <v>45841.0</v>
      </c>
      <c r="M670" s="879" t="s">
        <v>75</v>
      </c>
      <c r="N670" s="883">
        <v>0.0</v>
      </c>
      <c r="O670" s="879" t="s">
        <v>75</v>
      </c>
      <c r="P670" s="889">
        <v>0.0</v>
      </c>
      <c r="Q670" s="935">
        <v>78075.0</v>
      </c>
      <c r="R670" s="883">
        <v>0.0</v>
      </c>
      <c r="S670" s="883">
        <v>0.0</v>
      </c>
      <c r="T670" s="886">
        <f t="shared" si="5"/>
        <v>78075</v>
      </c>
      <c r="U670" s="879" t="s">
        <v>112</v>
      </c>
      <c r="V670" s="882"/>
      <c r="W670" s="882"/>
      <c r="X670" s="879"/>
      <c r="Y670" s="879"/>
      <c r="Z670" s="879"/>
    </row>
    <row r="671">
      <c r="A671" s="858" t="s">
        <v>6324</v>
      </c>
      <c r="B671" s="859">
        <v>45819.0</v>
      </c>
      <c r="C671" s="853">
        <v>5313.0</v>
      </c>
      <c r="D671" s="853"/>
      <c r="E671" s="854" t="s">
        <v>3932</v>
      </c>
      <c r="F671" s="858" t="s">
        <v>3292</v>
      </c>
      <c r="G671" s="855" t="s">
        <v>3294</v>
      </c>
      <c r="H671" s="855" t="s">
        <v>227</v>
      </c>
      <c r="I671" s="855" t="s">
        <v>102</v>
      </c>
      <c r="J671" s="853" t="s">
        <v>26</v>
      </c>
      <c r="K671" s="432">
        <v>44653.0</v>
      </c>
      <c r="L671" s="859">
        <v>45819.0</v>
      </c>
      <c r="M671" s="853" t="s">
        <v>75</v>
      </c>
      <c r="N671" s="856">
        <v>0.0</v>
      </c>
      <c r="O671" s="853" t="s">
        <v>75</v>
      </c>
      <c r="P671" s="857">
        <v>118000.0</v>
      </c>
      <c r="Q671" s="857">
        <v>118000.0</v>
      </c>
      <c r="R671" s="856">
        <v>0.0</v>
      </c>
      <c r="S671" s="856">
        <v>2360.0</v>
      </c>
      <c r="T671" s="860">
        <f t="shared" si="5"/>
        <v>115640</v>
      </c>
      <c r="U671" s="853" t="s">
        <v>83</v>
      </c>
      <c r="V671" s="432">
        <v>45819.0</v>
      </c>
      <c r="W671" s="432">
        <v>45849.0</v>
      </c>
      <c r="X671" s="853">
        <v>1.0</v>
      </c>
      <c r="Y671" s="853" t="s">
        <v>84</v>
      </c>
      <c r="Z671" s="853" t="s">
        <v>85</v>
      </c>
    </row>
    <row r="672">
      <c r="A672" s="858" t="s">
        <v>6333</v>
      </c>
      <c r="B672" s="859">
        <v>45819.0</v>
      </c>
      <c r="C672" s="853">
        <v>10378.0</v>
      </c>
      <c r="D672" s="853"/>
      <c r="E672" s="854" t="s">
        <v>5818</v>
      </c>
      <c r="F672" s="858" t="s">
        <v>1553</v>
      </c>
      <c r="G672" s="855" t="s">
        <v>1554</v>
      </c>
      <c r="H672" s="855" t="s">
        <v>234</v>
      </c>
      <c r="I672" s="855" t="s">
        <v>235</v>
      </c>
      <c r="J672" s="853" t="s">
        <v>26</v>
      </c>
      <c r="K672" s="432">
        <v>45211.0</v>
      </c>
      <c r="L672" s="859">
        <v>45819.0</v>
      </c>
      <c r="M672" s="853" t="s">
        <v>75</v>
      </c>
      <c r="N672" s="856">
        <v>78000.0</v>
      </c>
      <c r="O672" s="853" t="s">
        <v>75</v>
      </c>
      <c r="P672" s="857">
        <v>80062.0</v>
      </c>
      <c r="Q672" s="936">
        <v>80062.0</v>
      </c>
      <c r="R672" s="856">
        <v>0.0</v>
      </c>
      <c r="S672" s="856">
        <v>0.0</v>
      </c>
      <c r="T672" s="860">
        <f t="shared" si="5"/>
        <v>80062</v>
      </c>
      <c r="U672" s="853" t="s">
        <v>112</v>
      </c>
      <c r="V672" s="432">
        <v>45819.0</v>
      </c>
      <c r="W672" s="432">
        <v>45849.0</v>
      </c>
      <c r="X672" s="853">
        <v>1.0</v>
      </c>
      <c r="Y672" s="853" t="s">
        <v>98</v>
      </c>
      <c r="Z672" s="853" t="s">
        <v>85</v>
      </c>
    </row>
    <row r="673">
      <c r="A673" s="858" t="s">
        <v>6344</v>
      </c>
      <c r="B673" s="859">
        <v>45819.0</v>
      </c>
      <c r="C673" s="853">
        <v>13985.0</v>
      </c>
      <c r="D673" s="853"/>
      <c r="E673" s="854" t="s">
        <v>2125</v>
      </c>
      <c r="F673" s="858" t="s">
        <v>2126</v>
      </c>
      <c r="G673" s="855" t="s">
        <v>4401</v>
      </c>
      <c r="H673" s="855" t="s">
        <v>1641</v>
      </c>
      <c r="I673" s="855" t="s">
        <v>72</v>
      </c>
      <c r="J673" s="853" t="s">
        <v>26</v>
      </c>
      <c r="K673" s="432">
        <v>45628.0</v>
      </c>
      <c r="L673" s="859">
        <v>45819.0</v>
      </c>
      <c r="M673" s="853" t="s">
        <v>75</v>
      </c>
      <c r="N673" s="856">
        <v>0.0</v>
      </c>
      <c r="O673" s="853" t="s">
        <v>75</v>
      </c>
      <c r="P673" s="857">
        <v>78000.0</v>
      </c>
      <c r="Q673" s="857">
        <v>78000.0</v>
      </c>
      <c r="R673" s="856">
        <v>0.0</v>
      </c>
      <c r="S673" s="856">
        <v>546.0</v>
      </c>
      <c r="T673" s="860">
        <f t="shared" si="5"/>
        <v>77454</v>
      </c>
      <c r="U673" s="853" t="s">
        <v>83</v>
      </c>
      <c r="V673" s="432">
        <v>45819.0</v>
      </c>
      <c r="W673" s="432">
        <v>45849.0</v>
      </c>
      <c r="X673" s="853">
        <v>1.0</v>
      </c>
      <c r="Y673" s="853" t="s">
        <v>98</v>
      </c>
      <c r="Z673" s="853" t="s">
        <v>85</v>
      </c>
    </row>
    <row r="674">
      <c r="A674" s="858" t="s">
        <v>6350</v>
      </c>
      <c r="B674" s="859">
        <v>45820.0</v>
      </c>
      <c r="C674" s="853">
        <v>631.0</v>
      </c>
      <c r="D674" s="853"/>
      <c r="E674" s="854" t="s">
        <v>6352</v>
      </c>
      <c r="F674" s="858" t="s">
        <v>926</v>
      </c>
      <c r="G674" s="855" t="s">
        <v>1078</v>
      </c>
      <c r="H674" s="855" t="s">
        <v>217</v>
      </c>
      <c r="I674" s="855" t="s">
        <v>177</v>
      </c>
      <c r="J674" s="853" t="s">
        <v>26</v>
      </c>
      <c r="K674" s="432">
        <v>44329.0</v>
      </c>
      <c r="L674" s="859">
        <v>45819.0</v>
      </c>
      <c r="M674" s="853" t="s">
        <v>75</v>
      </c>
      <c r="N674" s="856">
        <v>78000.0</v>
      </c>
      <c r="O674" s="852">
        <v>45834.0</v>
      </c>
      <c r="P674" s="857">
        <v>80014.0</v>
      </c>
      <c r="Q674" s="936">
        <v>80014.0</v>
      </c>
      <c r="R674" s="856">
        <v>0.0</v>
      </c>
      <c r="S674" s="856">
        <v>0.0</v>
      </c>
      <c r="T674" s="860">
        <f t="shared" si="5"/>
        <v>80014</v>
      </c>
      <c r="U674" s="853" t="s">
        <v>112</v>
      </c>
      <c r="V674" s="432">
        <v>45786.0</v>
      </c>
      <c r="W674" s="432">
        <v>45816.0</v>
      </c>
      <c r="X674" s="853">
        <v>1.0</v>
      </c>
      <c r="Y674" s="853" t="s">
        <v>98</v>
      </c>
      <c r="Z674" s="853" t="s">
        <v>85</v>
      </c>
    </row>
    <row r="675">
      <c r="A675" s="858" t="s">
        <v>6357</v>
      </c>
      <c r="B675" s="859">
        <v>45820.0</v>
      </c>
      <c r="C675" s="853">
        <v>7649.0</v>
      </c>
      <c r="D675" s="853"/>
      <c r="E675" s="854" t="s">
        <v>2625</v>
      </c>
      <c r="F675" s="858" t="s">
        <v>2626</v>
      </c>
      <c r="G675" s="855" t="s">
        <v>2627</v>
      </c>
      <c r="H675" s="855" t="s">
        <v>70</v>
      </c>
      <c r="I675" s="855" t="s">
        <v>72</v>
      </c>
      <c r="J675" s="853" t="s">
        <v>26</v>
      </c>
      <c r="K675" s="432">
        <v>44891.0</v>
      </c>
      <c r="L675" s="859">
        <v>45819.0</v>
      </c>
      <c r="M675" s="853" t="s">
        <v>75</v>
      </c>
      <c r="N675" s="856">
        <v>0.0</v>
      </c>
      <c r="O675" s="853" t="s">
        <v>75</v>
      </c>
      <c r="P675" s="857">
        <v>78032.0</v>
      </c>
      <c r="Q675" s="936">
        <v>78100.0</v>
      </c>
      <c r="R675" s="856">
        <v>0.0</v>
      </c>
      <c r="S675" s="856">
        <v>0.0</v>
      </c>
      <c r="T675" s="860">
        <f t="shared" si="5"/>
        <v>78100</v>
      </c>
      <c r="U675" s="853" t="s">
        <v>112</v>
      </c>
      <c r="V675" s="432">
        <v>45819.0</v>
      </c>
      <c r="W675" s="432">
        <v>45849.0</v>
      </c>
      <c r="X675" s="853">
        <v>1.0</v>
      </c>
      <c r="Y675" s="853" t="s">
        <v>98</v>
      </c>
      <c r="Z675" s="853" t="s">
        <v>85</v>
      </c>
    </row>
    <row r="676">
      <c r="A676" s="858" t="s">
        <v>6362</v>
      </c>
      <c r="B676" s="859">
        <v>45820.0</v>
      </c>
      <c r="C676" s="853">
        <v>8434.0</v>
      </c>
      <c r="D676" s="853"/>
      <c r="E676" s="854" t="s">
        <v>2013</v>
      </c>
      <c r="F676" s="858" t="s">
        <v>1096</v>
      </c>
      <c r="G676" s="855" t="s">
        <v>10854</v>
      </c>
      <c r="H676" s="855" t="s">
        <v>404</v>
      </c>
      <c r="I676" s="855" t="s">
        <v>72</v>
      </c>
      <c r="J676" s="853" t="s">
        <v>26</v>
      </c>
      <c r="K676" s="432">
        <v>44985.0</v>
      </c>
      <c r="L676" s="859">
        <v>45819.0</v>
      </c>
      <c r="M676" s="853" t="s">
        <v>75</v>
      </c>
      <c r="N676" s="856">
        <v>0.0</v>
      </c>
      <c r="O676" s="853" t="s">
        <v>75</v>
      </c>
      <c r="P676" s="857">
        <v>78051.0</v>
      </c>
      <c r="Q676" s="936">
        <v>78000.0</v>
      </c>
      <c r="R676" s="856">
        <v>0.0</v>
      </c>
      <c r="S676" s="856">
        <v>0.0</v>
      </c>
      <c r="T676" s="860">
        <f t="shared" si="5"/>
        <v>78000</v>
      </c>
      <c r="U676" s="853" t="s">
        <v>112</v>
      </c>
      <c r="V676" s="432">
        <v>45819.0</v>
      </c>
      <c r="W676" s="432">
        <v>45851.0</v>
      </c>
      <c r="X676" s="853">
        <v>1.0</v>
      </c>
      <c r="Y676" s="853" t="s">
        <v>98</v>
      </c>
      <c r="Z676" s="853" t="s">
        <v>85</v>
      </c>
    </row>
    <row r="677">
      <c r="A677" s="858" t="s">
        <v>6367</v>
      </c>
      <c r="B677" s="859">
        <v>45820.0</v>
      </c>
      <c r="C677" s="853">
        <v>10815.0</v>
      </c>
      <c r="D677" s="853"/>
      <c r="E677" s="854" t="s">
        <v>2320</v>
      </c>
      <c r="F677" s="858" t="s">
        <v>2322</v>
      </c>
      <c r="G677" s="855" t="s">
        <v>2325</v>
      </c>
      <c r="H677" s="855" t="s">
        <v>179</v>
      </c>
      <c r="I677" s="855" t="s">
        <v>177</v>
      </c>
      <c r="J677" s="853" t="s">
        <v>26</v>
      </c>
      <c r="K677" s="432">
        <v>45271.0</v>
      </c>
      <c r="L677" s="859">
        <v>45819.0</v>
      </c>
      <c r="M677" s="853" t="s">
        <v>75</v>
      </c>
      <c r="N677" s="856">
        <v>0.0</v>
      </c>
      <c r="O677" s="853" t="s">
        <v>75</v>
      </c>
      <c r="P677" s="857">
        <v>118068.0</v>
      </c>
      <c r="Q677" s="936">
        <v>118000.0</v>
      </c>
      <c r="R677" s="856">
        <v>0.0</v>
      </c>
      <c r="S677" s="856">
        <v>0.0</v>
      </c>
      <c r="T677" s="860">
        <f t="shared" si="5"/>
        <v>118000</v>
      </c>
      <c r="U677" s="853" t="s">
        <v>112</v>
      </c>
      <c r="V677" s="432">
        <v>45819.0</v>
      </c>
      <c r="W677" s="432">
        <v>45849.0</v>
      </c>
      <c r="X677" s="853">
        <v>1.0</v>
      </c>
      <c r="Y677" s="853" t="s">
        <v>84</v>
      </c>
      <c r="Z677" s="853" t="s">
        <v>85</v>
      </c>
    </row>
    <row r="678">
      <c r="A678" s="858" t="s">
        <v>6374</v>
      </c>
      <c r="B678" s="859">
        <v>45820.0</v>
      </c>
      <c r="C678" s="853">
        <v>12292.0</v>
      </c>
      <c r="D678" s="853"/>
      <c r="E678" s="855" t="s">
        <v>3207</v>
      </c>
      <c r="F678" s="858" t="s">
        <v>1407</v>
      </c>
      <c r="G678" s="855" t="s">
        <v>11003</v>
      </c>
      <c r="H678" s="855" t="s">
        <v>243</v>
      </c>
      <c r="I678" s="855" t="s">
        <v>123</v>
      </c>
      <c r="J678" s="853" t="s">
        <v>26</v>
      </c>
      <c r="K678" s="432">
        <v>45443.0</v>
      </c>
      <c r="L678" s="859">
        <v>45819.0</v>
      </c>
      <c r="M678" s="853" t="s">
        <v>75</v>
      </c>
      <c r="N678" s="856">
        <v>0.0</v>
      </c>
      <c r="O678" s="852">
        <v>45840.0</v>
      </c>
      <c r="P678" s="857">
        <v>118019.0</v>
      </c>
      <c r="Q678" s="936">
        <v>118019.0</v>
      </c>
      <c r="R678" s="856">
        <v>0.0</v>
      </c>
      <c r="S678" s="856">
        <v>0.0</v>
      </c>
      <c r="T678" s="860">
        <f t="shared" si="5"/>
        <v>118019</v>
      </c>
      <c r="U678" s="853" t="s">
        <v>112</v>
      </c>
      <c r="V678" s="432">
        <v>45818.0</v>
      </c>
      <c r="W678" s="432">
        <v>45848.0</v>
      </c>
      <c r="X678" s="853">
        <v>1.0</v>
      </c>
      <c r="Y678" s="853" t="s">
        <v>84</v>
      </c>
      <c r="Z678" s="853" t="s">
        <v>85</v>
      </c>
    </row>
    <row r="679">
      <c r="A679" s="858" t="s">
        <v>6382</v>
      </c>
      <c r="B679" s="859">
        <v>45820.0</v>
      </c>
      <c r="C679" s="853">
        <v>4865.0</v>
      </c>
      <c r="D679" s="853"/>
      <c r="E679" s="854" t="s">
        <v>1611</v>
      </c>
      <c r="F679" s="858" t="s">
        <v>1612</v>
      </c>
      <c r="G679" s="855" t="s">
        <v>1613</v>
      </c>
      <c r="H679" s="855" t="s">
        <v>1136</v>
      </c>
      <c r="I679" s="855" t="s">
        <v>1137</v>
      </c>
      <c r="J679" s="853" t="s">
        <v>26</v>
      </c>
      <c r="K679" s="432">
        <v>44623.0</v>
      </c>
      <c r="L679" s="859">
        <v>45819.0</v>
      </c>
      <c r="M679" s="853" t="s">
        <v>75</v>
      </c>
      <c r="N679" s="856">
        <v>118000.0</v>
      </c>
      <c r="O679" s="853" t="s">
        <v>75</v>
      </c>
      <c r="P679" s="857">
        <v>120053.0</v>
      </c>
      <c r="Q679" s="936">
        <v>120053.0</v>
      </c>
      <c r="R679" s="856">
        <v>0.0</v>
      </c>
      <c r="S679" s="856">
        <v>0.0</v>
      </c>
      <c r="T679" s="860">
        <f t="shared" si="5"/>
        <v>120053</v>
      </c>
      <c r="U679" s="853" t="s">
        <v>112</v>
      </c>
      <c r="V679" s="432">
        <v>45819.0</v>
      </c>
      <c r="W679" s="432">
        <v>45851.0</v>
      </c>
      <c r="X679" s="853">
        <v>1.0</v>
      </c>
      <c r="Y679" s="853" t="s">
        <v>84</v>
      </c>
      <c r="Z679" s="853" t="s">
        <v>85</v>
      </c>
    </row>
    <row r="680">
      <c r="A680" s="858" t="s">
        <v>6392</v>
      </c>
      <c r="B680" s="859">
        <v>45820.0</v>
      </c>
      <c r="C680" s="853">
        <v>11180.0</v>
      </c>
      <c r="D680" s="853"/>
      <c r="E680" s="854" t="s">
        <v>1330</v>
      </c>
      <c r="F680" s="858" t="s">
        <v>1331</v>
      </c>
      <c r="G680" s="855" t="s">
        <v>1332</v>
      </c>
      <c r="H680" s="855" t="s">
        <v>315</v>
      </c>
      <c r="I680" s="855" t="s">
        <v>177</v>
      </c>
      <c r="J680" s="853" t="s">
        <v>26</v>
      </c>
      <c r="K680" s="432">
        <v>45318.0</v>
      </c>
      <c r="L680" s="859">
        <v>45819.0</v>
      </c>
      <c r="M680" s="853" t="s">
        <v>75</v>
      </c>
      <c r="N680" s="856">
        <v>0.0</v>
      </c>
      <c r="O680" s="853" t="s">
        <v>75</v>
      </c>
      <c r="P680" s="857">
        <v>78000.0</v>
      </c>
      <c r="Q680" s="857">
        <v>78000.0</v>
      </c>
      <c r="R680" s="856">
        <v>0.0</v>
      </c>
      <c r="S680" s="856">
        <v>4440.0</v>
      </c>
      <c r="T680" s="860">
        <f t="shared" si="5"/>
        <v>73560</v>
      </c>
      <c r="U680" s="853" t="s">
        <v>83</v>
      </c>
      <c r="V680" s="432">
        <v>45819.0</v>
      </c>
      <c r="W680" s="432">
        <v>45849.0</v>
      </c>
      <c r="X680" s="853">
        <v>1.0</v>
      </c>
      <c r="Y680" s="853" t="s">
        <v>98</v>
      </c>
      <c r="Z680" s="853" t="s">
        <v>85</v>
      </c>
    </row>
    <row r="681">
      <c r="A681" s="858" t="s">
        <v>6402</v>
      </c>
      <c r="B681" s="859">
        <v>45820.0</v>
      </c>
      <c r="C681" s="853">
        <v>11515.0</v>
      </c>
      <c r="D681" s="853"/>
      <c r="E681" s="854" t="s">
        <v>5854</v>
      </c>
      <c r="F681" s="858" t="s">
        <v>3562</v>
      </c>
      <c r="G681" s="855" t="s">
        <v>3564</v>
      </c>
      <c r="H681" s="855" t="s">
        <v>243</v>
      </c>
      <c r="I681" s="855" t="s">
        <v>123</v>
      </c>
      <c r="J681" s="853" t="s">
        <v>26</v>
      </c>
      <c r="K681" s="432">
        <v>45355.0</v>
      </c>
      <c r="L681" s="859">
        <v>45819.0</v>
      </c>
      <c r="M681" s="853" t="s">
        <v>75</v>
      </c>
      <c r="N681" s="856">
        <v>0.0</v>
      </c>
      <c r="O681" s="853" t="s">
        <v>75</v>
      </c>
      <c r="P681" s="857">
        <v>118000.0</v>
      </c>
      <c r="Q681" s="857">
        <v>118000.0</v>
      </c>
      <c r="R681" s="856">
        <v>0.0</v>
      </c>
      <c r="S681" s="856">
        <v>826.0</v>
      </c>
      <c r="T681" s="860">
        <f t="shared" si="5"/>
        <v>117174</v>
      </c>
      <c r="U681" s="853" t="s">
        <v>83</v>
      </c>
      <c r="V681" s="432">
        <v>45819.0</v>
      </c>
      <c r="W681" s="432">
        <v>45849.0</v>
      </c>
      <c r="X681" s="853">
        <v>1.0</v>
      </c>
      <c r="Y681" s="853" t="s">
        <v>84</v>
      </c>
      <c r="Z681" s="853" t="s">
        <v>85</v>
      </c>
    </row>
    <row r="682">
      <c r="A682" s="858" t="s">
        <v>6407</v>
      </c>
      <c r="B682" s="859">
        <v>45820.0</v>
      </c>
      <c r="C682" s="853">
        <v>6598.0</v>
      </c>
      <c r="D682" s="853"/>
      <c r="E682" s="854" t="s">
        <v>5864</v>
      </c>
      <c r="F682" s="858" t="s">
        <v>1479</v>
      </c>
      <c r="G682" s="855" t="s">
        <v>1480</v>
      </c>
      <c r="H682" s="855" t="s">
        <v>485</v>
      </c>
      <c r="I682" s="855" t="s">
        <v>486</v>
      </c>
      <c r="J682" s="853" t="s">
        <v>26</v>
      </c>
      <c r="K682" s="432">
        <v>44784.0</v>
      </c>
      <c r="L682" s="859">
        <v>45819.0</v>
      </c>
      <c r="M682" s="853" t="s">
        <v>75</v>
      </c>
      <c r="N682" s="856">
        <v>78000.0</v>
      </c>
      <c r="O682" s="853" t="s">
        <v>75</v>
      </c>
      <c r="P682" s="857">
        <v>100015.0</v>
      </c>
      <c r="Q682" s="936">
        <v>100015.0</v>
      </c>
      <c r="R682" s="856">
        <v>0.0</v>
      </c>
      <c r="S682" s="856">
        <v>0.0</v>
      </c>
      <c r="T682" s="860">
        <f t="shared" si="5"/>
        <v>100015</v>
      </c>
      <c r="U682" s="853" t="s">
        <v>112</v>
      </c>
      <c r="V682" s="432">
        <v>45819.0</v>
      </c>
      <c r="W682" s="432">
        <v>45849.0</v>
      </c>
      <c r="X682" s="853">
        <v>1.0</v>
      </c>
      <c r="Y682" s="853" t="s">
        <v>98</v>
      </c>
      <c r="Z682" s="853" t="s">
        <v>85</v>
      </c>
    </row>
    <row r="683">
      <c r="A683" s="858" t="s">
        <v>6413</v>
      </c>
      <c r="B683" s="859">
        <v>45820.0</v>
      </c>
      <c r="C683" s="853">
        <v>12986.0</v>
      </c>
      <c r="D683" s="853"/>
      <c r="E683" s="854" t="s">
        <v>1974</v>
      </c>
      <c r="F683" s="858" t="s">
        <v>1975</v>
      </c>
      <c r="G683" s="855" t="s">
        <v>1976</v>
      </c>
      <c r="H683" s="855" t="s">
        <v>601</v>
      </c>
      <c r="I683" s="855" t="s">
        <v>177</v>
      </c>
      <c r="J683" s="853" t="s">
        <v>26</v>
      </c>
      <c r="K683" s="432">
        <v>45511.0</v>
      </c>
      <c r="L683" s="859">
        <v>45819.0</v>
      </c>
      <c r="M683" s="853" t="s">
        <v>75</v>
      </c>
      <c r="N683" s="856">
        <v>78000.0</v>
      </c>
      <c r="O683" s="853" t="s">
        <v>75</v>
      </c>
      <c r="P683" s="857">
        <v>80000.0</v>
      </c>
      <c r="Q683" s="857">
        <v>80000.0</v>
      </c>
      <c r="R683" s="856">
        <v>0.0</v>
      </c>
      <c r="S683" s="856">
        <v>560.0</v>
      </c>
      <c r="T683" s="860">
        <f t="shared" si="5"/>
        <v>79440</v>
      </c>
      <c r="U683" s="853" t="s">
        <v>83</v>
      </c>
      <c r="V683" s="432">
        <v>45819.0</v>
      </c>
      <c r="W683" s="432">
        <v>45850.0</v>
      </c>
      <c r="X683" s="853">
        <v>1.0</v>
      </c>
      <c r="Y683" s="853" t="s">
        <v>98</v>
      </c>
      <c r="Z683" s="853" t="s">
        <v>85</v>
      </c>
    </row>
    <row r="684">
      <c r="A684" s="858" t="s">
        <v>6416</v>
      </c>
      <c r="B684" s="859">
        <v>45820.0</v>
      </c>
      <c r="C684" s="853">
        <v>7949.0</v>
      </c>
      <c r="D684" s="853"/>
      <c r="E684" s="854" t="s">
        <v>3024</v>
      </c>
      <c r="F684" s="858" t="s">
        <v>2613</v>
      </c>
      <c r="G684" s="855" t="s">
        <v>2614</v>
      </c>
      <c r="H684" s="855" t="s">
        <v>585</v>
      </c>
      <c r="I684" s="855" t="s">
        <v>123</v>
      </c>
      <c r="J684" s="853" t="s">
        <v>26</v>
      </c>
      <c r="K684" s="432">
        <v>44930.0</v>
      </c>
      <c r="L684" s="859">
        <v>45819.0</v>
      </c>
      <c r="M684" s="853" t="s">
        <v>75</v>
      </c>
      <c r="N684" s="856">
        <v>0.0</v>
      </c>
      <c r="O684" s="853" t="s">
        <v>75</v>
      </c>
      <c r="P684" s="857">
        <v>78054.0</v>
      </c>
      <c r="Q684" s="936">
        <v>78054.0</v>
      </c>
      <c r="R684" s="856">
        <v>0.0</v>
      </c>
      <c r="S684" s="856">
        <v>0.0</v>
      </c>
      <c r="T684" s="860">
        <f t="shared" si="5"/>
        <v>78054</v>
      </c>
      <c r="U684" s="853" t="s">
        <v>112</v>
      </c>
      <c r="V684" s="432">
        <v>45819.0</v>
      </c>
      <c r="W684" s="432">
        <v>45849.0</v>
      </c>
      <c r="X684" s="853">
        <v>1.0</v>
      </c>
      <c r="Y684" s="853" t="s">
        <v>98</v>
      </c>
      <c r="Z684" s="853" t="s">
        <v>85</v>
      </c>
    </row>
    <row r="685">
      <c r="A685" s="877" t="s">
        <v>6425</v>
      </c>
      <c r="B685" s="878">
        <v>45820.0</v>
      </c>
      <c r="C685" s="879">
        <v>6282.0</v>
      </c>
      <c r="D685" s="879"/>
      <c r="E685" s="880" t="s">
        <v>2951</v>
      </c>
      <c r="F685" s="877" t="s">
        <v>1463</v>
      </c>
      <c r="G685" s="881" t="s">
        <v>6426</v>
      </c>
      <c r="H685" s="881" t="s">
        <v>1467</v>
      </c>
      <c r="I685" s="881" t="s">
        <v>1044</v>
      </c>
      <c r="J685" s="879" t="s">
        <v>26</v>
      </c>
      <c r="K685" s="882">
        <v>44754.0</v>
      </c>
      <c r="L685" s="878">
        <v>45819.0</v>
      </c>
      <c r="M685" s="879" t="s">
        <v>75</v>
      </c>
      <c r="N685" s="883">
        <v>0.0</v>
      </c>
      <c r="O685" s="879" t="s">
        <v>75</v>
      </c>
      <c r="P685" s="889">
        <v>78000.0</v>
      </c>
      <c r="Q685" s="889">
        <v>78000.0</v>
      </c>
      <c r="R685" s="883">
        <v>0.0</v>
      </c>
      <c r="S685" s="883">
        <v>546.0</v>
      </c>
      <c r="T685" s="886">
        <f t="shared" si="5"/>
        <v>77454</v>
      </c>
      <c r="U685" s="879" t="s">
        <v>83</v>
      </c>
      <c r="V685" s="882">
        <v>45819.0</v>
      </c>
      <c r="W685" s="882">
        <v>45849.0</v>
      </c>
      <c r="X685" s="879">
        <v>1.0</v>
      </c>
      <c r="Y685" s="879" t="s">
        <v>98</v>
      </c>
      <c r="Z685" s="879" t="s">
        <v>85</v>
      </c>
    </row>
    <row r="686">
      <c r="A686" s="858" t="s">
        <v>6442</v>
      </c>
      <c r="B686" s="859">
        <v>45820.0</v>
      </c>
      <c r="C686" s="853">
        <v>8249.0</v>
      </c>
      <c r="D686" s="853"/>
      <c r="E686" s="854" t="s">
        <v>2771</v>
      </c>
      <c r="F686" s="858" t="s">
        <v>130</v>
      </c>
      <c r="G686" s="855" t="s">
        <v>131</v>
      </c>
      <c r="H686" s="855" t="s">
        <v>132</v>
      </c>
      <c r="I686" s="855" t="s">
        <v>134</v>
      </c>
      <c r="J686" s="853" t="s">
        <v>26</v>
      </c>
      <c r="K686" s="432">
        <v>44963.0</v>
      </c>
      <c r="L686" s="859">
        <v>45820.0</v>
      </c>
      <c r="M686" s="853" t="s">
        <v>75</v>
      </c>
      <c r="N686" s="856">
        <v>0.0</v>
      </c>
      <c r="O686" s="853" t="s">
        <v>75</v>
      </c>
      <c r="P686" s="857">
        <v>78000.0</v>
      </c>
      <c r="Q686" s="857">
        <v>78000.0</v>
      </c>
      <c r="R686" s="856">
        <v>0.0</v>
      </c>
      <c r="S686" s="856">
        <v>4440.0</v>
      </c>
      <c r="T686" s="860">
        <f t="shared" si="5"/>
        <v>73560</v>
      </c>
      <c r="U686" s="853" t="s">
        <v>83</v>
      </c>
      <c r="V686" s="432">
        <v>45820.0</v>
      </c>
      <c r="W686" s="432">
        <v>45850.0</v>
      </c>
      <c r="X686" s="853">
        <v>1.0</v>
      </c>
      <c r="Y686" s="853" t="s">
        <v>98</v>
      </c>
      <c r="Z686" s="853" t="s">
        <v>85</v>
      </c>
    </row>
    <row r="687">
      <c r="A687" s="858" t="s">
        <v>6449</v>
      </c>
      <c r="B687" s="859">
        <v>45820.0</v>
      </c>
      <c r="C687" s="853">
        <v>10378.0</v>
      </c>
      <c r="D687" s="853"/>
      <c r="E687" s="854" t="s">
        <v>5818</v>
      </c>
      <c r="F687" s="858" t="s">
        <v>1553</v>
      </c>
      <c r="G687" s="855" t="s">
        <v>3676</v>
      </c>
      <c r="H687" s="937" t="s">
        <v>234</v>
      </c>
      <c r="I687" s="855" t="s">
        <v>235</v>
      </c>
      <c r="J687" s="853" t="s">
        <v>26</v>
      </c>
      <c r="K687" s="432">
        <v>45211.0</v>
      </c>
      <c r="L687" s="859">
        <v>45820.0</v>
      </c>
      <c r="M687" s="853" t="s">
        <v>75</v>
      </c>
      <c r="N687" s="856">
        <v>78000.0</v>
      </c>
      <c r="O687" s="853" t="s">
        <v>75</v>
      </c>
      <c r="P687" s="857">
        <v>80041.0</v>
      </c>
      <c r="Q687" s="862">
        <v>80041.0</v>
      </c>
      <c r="R687" s="856">
        <v>0.0</v>
      </c>
      <c r="S687" s="856">
        <v>0.0</v>
      </c>
      <c r="T687" s="860">
        <f t="shared" si="5"/>
        <v>80041</v>
      </c>
      <c r="U687" s="853" t="s">
        <v>112</v>
      </c>
      <c r="V687" s="432">
        <v>45820.0</v>
      </c>
      <c r="W687" s="432">
        <v>45850.0</v>
      </c>
      <c r="X687" s="853">
        <v>1.0</v>
      </c>
      <c r="Y687" s="853" t="s">
        <v>98</v>
      </c>
      <c r="Z687" s="853" t="s">
        <v>85</v>
      </c>
    </row>
    <row r="688">
      <c r="A688" s="858" t="s">
        <v>6460</v>
      </c>
      <c r="B688" s="859">
        <v>45820.0</v>
      </c>
      <c r="C688" s="853">
        <v>8979.0</v>
      </c>
      <c r="D688" s="853"/>
      <c r="E688" s="854" t="s">
        <v>1217</v>
      </c>
      <c r="F688" s="858" t="s">
        <v>1218</v>
      </c>
      <c r="G688" s="855" t="s">
        <v>1219</v>
      </c>
      <c r="H688" s="855" t="s">
        <v>1220</v>
      </c>
      <c r="I688" s="855" t="s">
        <v>72</v>
      </c>
      <c r="J688" s="853" t="s">
        <v>26</v>
      </c>
      <c r="K688" s="432">
        <v>45055.0</v>
      </c>
      <c r="L688" s="859">
        <v>45820.0</v>
      </c>
      <c r="M688" s="853" t="s">
        <v>75</v>
      </c>
      <c r="N688" s="856">
        <v>0.0</v>
      </c>
      <c r="O688" s="853" t="s">
        <v>75</v>
      </c>
      <c r="P688" s="857">
        <v>78051.0</v>
      </c>
      <c r="Q688" s="862">
        <v>78006.0</v>
      </c>
      <c r="R688" s="856">
        <v>0.0</v>
      </c>
      <c r="S688" s="856">
        <v>0.0</v>
      </c>
      <c r="T688" s="860">
        <f t="shared" si="5"/>
        <v>78006</v>
      </c>
      <c r="U688" s="853" t="s">
        <v>112</v>
      </c>
      <c r="V688" s="432">
        <v>45820.0</v>
      </c>
      <c r="W688" s="432">
        <v>45850.0</v>
      </c>
      <c r="X688" s="853">
        <v>1.0</v>
      </c>
      <c r="Y688" s="853" t="s">
        <v>98</v>
      </c>
      <c r="Z688" s="853" t="s">
        <v>85</v>
      </c>
    </row>
    <row r="689">
      <c r="A689" s="858" t="s">
        <v>6465</v>
      </c>
      <c r="B689" s="859">
        <v>45820.0</v>
      </c>
      <c r="C689" s="853">
        <v>12996.0</v>
      </c>
      <c r="D689" s="853"/>
      <c r="E689" s="854" t="s">
        <v>5398</v>
      </c>
      <c r="F689" s="858" t="s">
        <v>5399</v>
      </c>
      <c r="G689" s="855" t="s">
        <v>6466</v>
      </c>
      <c r="H689" s="855" t="s">
        <v>601</v>
      </c>
      <c r="I689" s="855" t="s">
        <v>177</v>
      </c>
      <c r="J689" s="853" t="s">
        <v>26</v>
      </c>
      <c r="K689" s="432">
        <v>45512.0</v>
      </c>
      <c r="L689" s="859">
        <v>45820.0</v>
      </c>
      <c r="M689" s="853" t="s">
        <v>75</v>
      </c>
      <c r="N689" s="856">
        <v>0.0</v>
      </c>
      <c r="O689" s="853" t="s">
        <v>75</v>
      </c>
      <c r="P689" s="857">
        <v>648075.0</v>
      </c>
      <c r="Q689" s="862">
        <v>648000.0</v>
      </c>
      <c r="R689" s="856">
        <v>60000.0</v>
      </c>
      <c r="S689" s="856">
        <v>0.0</v>
      </c>
      <c r="T689" s="860">
        <f t="shared" si="5"/>
        <v>648000</v>
      </c>
      <c r="U689" s="853" t="s">
        <v>112</v>
      </c>
      <c r="V689" s="432">
        <v>45820.0</v>
      </c>
      <c r="W689" s="432">
        <v>46008.0</v>
      </c>
      <c r="X689" s="853">
        <v>6.0</v>
      </c>
      <c r="Y689" s="853" t="s">
        <v>84</v>
      </c>
      <c r="Z689" s="853" t="s">
        <v>85</v>
      </c>
    </row>
    <row r="690">
      <c r="A690" s="858" t="s">
        <v>6471</v>
      </c>
      <c r="B690" s="859">
        <v>45820.0</v>
      </c>
      <c r="C690" s="853">
        <v>12369.0</v>
      </c>
      <c r="D690" s="853"/>
      <c r="E690" s="854" t="s">
        <v>6473</v>
      </c>
      <c r="F690" s="858" t="s">
        <v>6474</v>
      </c>
      <c r="G690" s="855" t="s">
        <v>6475</v>
      </c>
      <c r="H690" s="855" t="s">
        <v>179</v>
      </c>
      <c r="I690" s="855" t="s">
        <v>177</v>
      </c>
      <c r="J690" s="853" t="s">
        <v>26</v>
      </c>
      <c r="K690" s="432">
        <v>45450.0</v>
      </c>
      <c r="L690" s="859">
        <v>45820.0</v>
      </c>
      <c r="M690" s="853" t="s">
        <v>75</v>
      </c>
      <c r="N690" s="856">
        <v>0.0</v>
      </c>
      <c r="O690" s="853" t="s">
        <v>75</v>
      </c>
      <c r="P690" s="857">
        <v>1298039.0</v>
      </c>
      <c r="Q690" s="862">
        <v>1298039.0</v>
      </c>
      <c r="R690" s="856">
        <v>118000.0</v>
      </c>
      <c r="S690" s="856">
        <v>0.0</v>
      </c>
      <c r="T690" s="860">
        <f t="shared" si="5"/>
        <v>1298039</v>
      </c>
      <c r="U690" s="853" t="s">
        <v>112</v>
      </c>
      <c r="V690" s="432">
        <v>45820.0</v>
      </c>
      <c r="W690" s="432">
        <v>46214.0</v>
      </c>
      <c r="X690" s="853">
        <v>12.0</v>
      </c>
      <c r="Y690" s="853" t="s">
        <v>84</v>
      </c>
      <c r="Z690" s="853" t="s">
        <v>85</v>
      </c>
    </row>
    <row r="691">
      <c r="A691" s="858" t="s">
        <v>6479</v>
      </c>
      <c r="B691" s="859">
        <v>45820.0</v>
      </c>
      <c r="C691" s="853">
        <v>12369.0</v>
      </c>
      <c r="D691" s="853"/>
      <c r="E691" s="854" t="s">
        <v>6473</v>
      </c>
      <c r="F691" s="858" t="s">
        <v>6474</v>
      </c>
      <c r="G691" s="855" t="s">
        <v>6475</v>
      </c>
      <c r="H691" s="855" t="s">
        <v>179</v>
      </c>
      <c r="I691" s="855" t="s">
        <v>177</v>
      </c>
      <c r="J691" s="853" t="s">
        <v>26</v>
      </c>
      <c r="K691" s="432">
        <v>45450.0</v>
      </c>
      <c r="L691" s="859">
        <v>45820.0</v>
      </c>
      <c r="M691" s="853" t="s">
        <v>75</v>
      </c>
      <c r="N691" s="856">
        <v>0.0</v>
      </c>
      <c r="O691" s="853" t="s">
        <v>75</v>
      </c>
      <c r="P691" s="857">
        <v>118023.0</v>
      </c>
      <c r="Q691" s="857">
        <v>0.0</v>
      </c>
      <c r="R691" s="856">
        <v>0.0</v>
      </c>
      <c r="S691" s="856">
        <v>0.0</v>
      </c>
      <c r="T691" s="860">
        <f t="shared" si="5"/>
        <v>0</v>
      </c>
      <c r="U691" s="853" t="s">
        <v>248</v>
      </c>
      <c r="V691" s="432">
        <v>45820.0</v>
      </c>
      <c r="W691" s="432">
        <v>46244.0</v>
      </c>
      <c r="X691" s="853">
        <v>1.0</v>
      </c>
      <c r="Y691" s="853" t="s">
        <v>84</v>
      </c>
      <c r="Z691" s="853" t="s">
        <v>85</v>
      </c>
    </row>
    <row r="692">
      <c r="A692" s="858" t="s">
        <v>6488</v>
      </c>
      <c r="B692" s="859">
        <v>45820.0</v>
      </c>
      <c r="C692" s="853">
        <v>1866.0</v>
      </c>
      <c r="D692" s="853"/>
      <c r="E692" s="854" t="s">
        <v>1864</v>
      </c>
      <c r="F692" s="858" t="s">
        <v>1865</v>
      </c>
      <c r="G692" s="855" t="s">
        <v>1866</v>
      </c>
      <c r="H692" s="855" t="s">
        <v>713</v>
      </c>
      <c r="I692" s="855" t="s">
        <v>177</v>
      </c>
      <c r="J692" s="853" t="s">
        <v>26</v>
      </c>
      <c r="K692" s="432">
        <v>44405.0</v>
      </c>
      <c r="L692" s="859">
        <v>45820.0</v>
      </c>
      <c r="M692" s="853" t="s">
        <v>75</v>
      </c>
      <c r="N692" s="856">
        <v>0.0</v>
      </c>
      <c r="O692" s="853" t="s">
        <v>75</v>
      </c>
      <c r="P692" s="857">
        <v>78010.0</v>
      </c>
      <c r="Q692" s="862">
        <v>78010.0</v>
      </c>
      <c r="R692" s="856">
        <v>0.0</v>
      </c>
      <c r="S692" s="856">
        <v>0.0</v>
      </c>
      <c r="T692" s="860">
        <f t="shared" si="5"/>
        <v>78010</v>
      </c>
      <c r="U692" s="853" t="s">
        <v>112</v>
      </c>
      <c r="V692" s="432">
        <v>45829.0</v>
      </c>
      <c r="W692" s="432">
        <v>45859.0</v>
      </c>
      <c r="X692" s="853">
        <v>1.0</v>
      </c>
      <c r="Y692" s="853" t="s">
        <v>98</v>
      </c>
      <c r="Z692" s="853" t="s">
        <v>85</v>
      </c>
    </row>
    <row r="693">
      <c r="A693" s="858" t="s">
        <v>6497</v>
      </c>
      <c r="B693" s="859">
        <v>45820.0</v>
      </c>
      <c r="C693" s="853">
        <v>4399.0</v>
      </c>
      <c r="D693" s="853"/>
      <c r="E693" s="854" t="s">
        <v>445</v>
      </c>
      <c r="F693" s="858" t="s">
        <v>374</v>
      </c>
      <c r="G693" s="855" t="s">
        <v>376</v>
      </c>
      <c r="H693" s="855" t="s">
        <v>121</v>
      </c>
      <c r="I693" s="855" t="s">
        <v>123</v>
      </c>
      <c r="J693" s="853" t="s">
        <v>26</v>
      </c>
      <c r="K693" s="432">
        <v>44588.0</v>
      </c>
      <c r="L693" s="859">
        <v>45820.0</v>
      </c>
      <c r="M693" s="853" t="s">
        <v>75</v>
      </c>
      <c r="N693" s="856">
        <v>0.0</v>
      </c>
      <c r="O693" s="853" t="s">
        <v>75</v>
      </c>
      <c r="P693" s="857">
        <v>78000.0</v>
      </c>
      <c r="Q693" s="857">
        <v>78000.0</v>
      </c>
      <c r="R693" s="856">
        <v>0.0</v>
      </c>
      <c r="S693" s="856">
        <v>1560.0</v>
      </c>
      <c r="T693" s="860">
        <f t="shared" si="5"/>
        <v>76440</v>
      </c>
      <c r="U693" s="853" t="s">
        <v>83</v>
      </c>
      <c r="V693" s="432">
        <v>45820.0</v>
      </c>
      <c r="W693" s="432">
        <v>45850.0</v>
      </c>
      <c r="X693" s="853">
        <v>1.0</v>
      </c>
      <c r="Y693" s="853" t="s">
        <v>98</v>
      </c>
      <c r="Z693" s="853" t="s">
        <v>85</v>
      </c>
    </row>
    <row r="694">
      <c r="A694" s="858" t="s">
        <v>6508</v>
      </c>
      <c r="B694" s="859">
        <v>45820.0</v>
      </c>
      <c r="C694" s="853">
        <v>10027.0</v>
      </c>
      <c r="D694" s="853"/>
      <c r="E694" s="854" t="s">
        <v>846</v>
      </c>
      <c r="F694" s="858" t="s">
        <v>847</v>
      </c>
      <c r="G694" s="855" t="s">
        <v>2510</v>
      </c>
      <c r="H694" s="855" t="s">
        <v>194</v>
      </c>
      <c r="I694" s="855" t="s">
        <v>177</v>
      </c>
      <c r="J694" s="853" t="s">
        <v>26</v>
      </c>
      <c r="K694" s="432">
        <v>45174.0</v>
      </c>
      <c r="L694" s="859">
        <v>45820.0</v>
      </c>
      <c r="M694" s="853" t="s">
        <v>75</v>
      </c>
      <c r="N694" s="856">
        <v>0.0</v>
      </c>
      <c r="O694" s="852">
        <v>45826.0</v>
      </c>
      <c r="P694" s="857">
        <v>78012.0</v>
      </c>
      <c r="Q694" s="862">
        <v>78072.0</v>
      </c>
      <c r="R694" s="856">
        <v>0.0</v>
      </c>
      <c r="S694" s="856">
        <v>0.0</v>
      </c>
      <c r="T694" s="860">
        <f t="shared" si="5"/>
        <v>78072</v>
      </c>
      <c r="U694" s="853" t="s">
        <v>112</v>
      </c>
      <c r="V694" s="432">
        <v>45816.0</v>
      </c>
      <c r="W694" s="432">
        <v>45846.0</v>
      </c>
      <c r="X694" s="853">
        <v>1.0</v>
      </c>
      <c r="Y694" s="853" t="s">
        <v>98</v>
      </c>
      <c r="Z694" s="853" t="s">
        <v>85</v>
      </c>
    </row>
    <row r="695" ht="15.0" customHeight="1">
      <c r="A695" s="858" t="s">
        <v>6514</v>
      </c>
      <c r="B695" s="859">
        <v>45820.0</v>
      </c>
      <c r="C695" s="853">
        <v>4446.0</v>
      </c>
      <c r="D695" s="853"/>
      <c r="E695" s="854" t="s">
        <v>2042</v>
      </c>
      <c r="F695" s="858" t="s">
        <v>1592</v>
      </c>
      <c r="G695" s="855" t="s">
        <v>1593</v>
      </c>
      <c r="H695" s="855" t="s">
        <v>315</v>
      </c>
      <c r="I695" s="855" t="s">
        <v>177</v>
      </c>
      <c r="J695" s="853" t="s">
        <v>26</v>
      </c>
      <c r="K695" s="432">
        <v>44592.0</v>
      </c>
      <c r="L695" s="859">
        <v>45820.0</v>
      </c>
      <c r="M695" s="853" t="s">
        <v>75</v>
      </c>
      <c r="N695" s="856">
        <v>78000.0</v>
      </c>
      <c r="O695" s="853" t="s">
        <v>75</v>
      </c>
      <c r="P695" s="857">
        <v>150000.0</v>
      </c>
      <c r="Q695" s="857">
        <v>150000.0</v>
      </c>
      <c r="R695" s="856">
        <v>0.0</v>
      </c>
      <c r="S695" s="856">
        <v>1050.0</v>
      </c>
      <c r="T695" s="860">
        <f t="shared" si="5"/>
        <v>148950</v>
      </c>
      <c r="U695" s="853" t="s">
        <v>83</v>
      </c>
      <c r="V695" s="432">
        <v>45820.0</v>
      </c>
      <c r="W695" s="432">
        <v>45850.0</v>
      </c>
      <c r="X695" s="853">
        <v>1.0</v>
      </c>
      <c r="Y695" s="853" t="s">
        <v>98</v>
      </c>
      <c r="Z695" s="853" t="s">
        <v>85</v>
      </c>
    </row>
    <row r="696">
      <c r="A696" s="858" t="s">
        <v>6520</v>
      </c>
      <c r="B696" s="859">
        <v>45825.0</v>
      </c>
      <c r="C696" s="853">
        <v>316.0</v>
      </c>
      <c r="D696" s="853"/>
      <c r="E696" s="854" t="s">
        <v>1710</v>
      </c>
      <c r="F696" s="858" t="s">
        <v>1711</v>
      </c>
      <c r="G696" s="855" t="s">
        <v>11004</v>
      </c>
      <c r="H696" s="855" t="s">
        <v>1713</v>
      </c>
      <c r="I696" s="855" t="s">
        <v>814</v>
      </c>
      <c r="J696" s="853" t="s">
        <v>26</v>
      </c>
      <c r="K696" s="432">
        <v>44294.0</v>
      </c>
      <c r="L696" s="859">
        <v>45820.0</v>
      </c>
      <c r="M696" s="853" t="s">
        <v>75</v>
      </c>
      <c r="N696" s="856">
        <v>0.0</v>
      </c>
      <c r="O696" s="853" t="s">
        <v>75</v>
      </c>
      <c r="P696" s="856">
        <v>78000.0</v>
      </c>
      <c r="Q696" s="856">
        <v>78000.0</v>
      </c>
      <c r="R696" s="856">
        <v>0.0</v>
      </c>
      <c r="S696" s="856">
        <v>4440.0</v>
      </c>
      <c r="T696" s="860">
        <f t="shared" si="5"/>
        <v>73560</v>
      </c>
      <c r="U696" s="853" t="s">
        <v>83</v>
      </c>
      <c r="V696" s="432">
        <v>45820.0</v>
      </c>
      <c r="W696" s="432">
        <v>45850.0</v>
      </c>
      <c r="X696" s="853">
        <v>1.0</v>
      </c>
      <c r="Y696" s="853" t="s">
        <v>98</v>
      </c>
      <c r="Z696" s="853" t="s">
        <v>85</v>
      </c>
    </row>
    <row r="697">
      <c r="A697" s="858" t="s">
        <v>6526</v>
      </c>
      <c r="B697" s="859">
        <v>45825.0</v>
      </c>
      <c r="C697" s="853">
        <v>3230.0</v>
      </c>
      <c r="D697" s="853"/>
      <c r="E697" s="854" t="s">
        <v>891</v>
      </c>
      <c r="F697" s="858" t="s">
        <v>736</v>
      </c>
      <c r="G697" s="855" t="s">
        <v>737</v>
      </c>
      <c r="H697" s="855" t="s">
        <v>738</v>
      </c>
      <c r="I697" s="855" t="s">
        <v>124</v>
      </c>
      <c r="J697" s="853" t="s">
        <v>26</v>
      </c>
      <c r="K697" s="432">
        <v>44516.0</v>
      </c>
      <c r="L697" s="859">
        <v>45820.0</v>
      </c>
      <c r="M697" s="853" t="s">
        <v>75</v>
      </c>
      <c r="N697" s="856">
        <v>0.0</v>
      </c>
      <c r="O697" s="853" t="s">
        <v>75</v>
      </c>
      <c r="P697" s="856">
        <v>78000.0</v>
      </c>
      <c r="Q697" s="856">
        <v>78000.0</v>
      </c>
      <c r="R697" s="856">
        <v>0.0</v>
      </c>
      <c r="S697" s="856">
        <v>4440.0</v>
      </c>
      <c r="T697" s="860">
        <f t="shared" si="5"/>
        <v>73560</v>
      </c>
      <c r="U697" s="853" t="s">
        <v>83</v>
      </c>
      <c r="V697" s="432">
        <v>45820.0</v>
      </c>
      <c r="W697" s="432">
        <v>45850.0</v>
      </c>
      <c r="X697" s="853">
        <v>1.0</v>
      </c>
      <c r="Y697" s="853" t="s">
        <v>98</v>
      </c>
      <c r="Z697" s="853" t="s">
        <v>85</v>
      </c>
    </row>
    <row r="698">
      <c r="A698" s="858" t="s">
        <v>6530</v>
      </c>
      <c r="B698" s="859">
        <v>45825.0</v>
      </c>
      <c r="C698" s="853">
        <v>1006.0</v>
      </c>
      <c r="D698" s="853"/>
      <c r="E698" s="854" t="s">
        <v>2078</v>
      </c>
      <c r="F698" s="858" t="s">
        <v>2080</v>
      </c>
      <c r="G698" s="855" t="s">
        <v>2082</v>
      </c>
      <c r="H698" s="855" t="s">
        <v>812</v>
      </c>
      <c r="I698" s="855" t="s">
        <v>123</v>
      </c>
      <c r="J698" s="853" t="s">
        <v>26</v>
      </c>
      <c r="K698" s="432">
        <v>44343.0</v>
      </c>
      <c r="L698" s="859">
        <v>45820.0</v>
      </c>
      <c r="M698" s="853" t="s">
        <v>75</v>
      </c>
      <c r="N698" s="856">
        <v>0.0</v>
      </c>
      <c r="O698" s="853" t="s">
        <v>75</v>
      </c>
      <c r="P698" s="856">
        <v>78000.0</v>
      </c>
      <c r="Q698" s="856">
        <v>78000.0</v>
      </c>
      <c r="R698" s="856">
        <v>0.0</v>
      </c>
      <c r="S698" s="856">
        <v>1560.0</v>
      </c>
      <c r="T698" s="860">
        <f t="shared" si="5"/>
        <v>76440</v>
      </c>
      <c r="U698" s="853" t="s">
        <v>83</v>
      </c>
      <c r="V698" s="432">
        <v>45820.0</v>
      </c>
      <c r="W698" s="432">
        <v>45850.0</v>
      </c>
      <c r="X698" s="853">
        <v>1.0</v>
      </c>
      <c r="Y698" s="853" t="s">
        <v>98</v>
      </c>
      <c r="Z698" s="853" t="s">
        <v>85</v>
      </c>
    </row>
    <row r="699">
      <c r="A699" s="858" t="s">
        <v>6539</v>
      </c>
      <c r="B699" s="859">
        <v>45825.0</v>
      </c>
      <c r="C699" s="853">
        <v>3338.0</v>
      </c>
      <c r="D699" s="853"/>
      <c r="E699" s="854" t="s">
        <v>3929</v>
      </c>
      <c r="F699" s="858" t="s">
        <v>3889</v>
      </c>
      <c r="G699" s="855" t="s">
        <v>3930</v>
      </c>
      <c r="H699" s="855" t="s">
        <v>194</v>
      </c>
      <c r="I699" s="855" t="s">
        <v>177</v>
      </c>
      <c r="J699" s="853" t="s">
        <v>26</v>
      </c>
      <c r="K699" s="432">
        <v>44524.0</v>
      </c>
      <c r="L699" s="859">
        <v>45820.0</v>
      </c>
      <c r="M699" s="853" t="s">
        <v>75</v>
      </c>
      <c r="N699" s="856">
        <v>0.0</v>
      </c>
      <c r="O699" s="853" t="s">
        <v>75</v>
      </c>
      <c r="P699" s="856">
        <v>78000.0</v>
      </c>
      <c r="Q699" s="856">
        <v>78000.0</v>
      </c>
      <c r="R699" s="856">
        <v>0.0</v>
      </c>
      <c r="S699" s="856">
        <v>546.0</v>
      </c>
      <c r="T699" s="860">
        <f t="shared" si="5"/>
        <v>77454</v>
      </c>
      <c r="U699" s="853" t="s">
        <v>83</v>
      </c>
      <c r="V699" s="432">
        <v>45820.0</v>
      </c>
      <c r="W699" s="432">
        <v>45850.0</v>
      </c>
      <c r="X699" s="853">
        <v>1.0</v>
      </c>
      <c r="Y699" s="853" t="s">
        <v>98</v>
      </c>
      <c r="Z699" s="853" t="s">
        <v>85</v>
      </c>
    </row>
    <row r="700">
      <c r="A700" s="858" t="s">
        <v>6543</v>
      </c>
      <c r="B700" s="859">
        <v>45825.0</v>
      </c>
      <c r="C700" s="853">
        <v>6385.0</v>
      </c>
      <c r="D700" s="853"/>
      <c r="E700" s="854" t="s">
        <v>80</v>
      </c>
      <c r="F700" s="858" t="s">
        <v>81</v>
      </c>
      <c r="G700" s="855" t="s">
        <v>1882</v>
      </c>
      <c r="H700" s="855" t="s">
        <v>132</v>
      </c>
      <c r="I700" s="855" t="s">
        <v>134</v>
      </c>
      <c r="J700" s="853" t="s">
        <v>26</v>
      </c>
      <c r="K700" s="432">
        <v>44765.0</v>
      </c>
      <c r="L700" s="859">
        <v>45821.0</v>
      </c>
      <c r="M700" s="852">
        <v>45820.0</v>
      </c>
      <c r="N700" s="856">
        <v>118000.0</v>
      </c>
      <c r="O700" s="853" t="s">
        <v>75</v>
      </c>
      <c r="P700" s="857">
        <v>100039.0</v>
      </c>
      <c r="Q700" s="862">
        <v>100039.0</v>
      </c>
      <c r="R700" s="856">
        <v>0.0</v>
      </c>
      <c r="S700" s="856">
        <v>0.0</v>
      </c>
      <c r="T700" s="860">
        <f t="shared" si="5"/>
        <v>100039</v>
      </c>
      <c r="U700" s="853" t="s">
        <v>112</v>
      </c>
      <c r="V700" s="432">
        <v>45821.0</v>
      </c>
      <c r="W700" s="432">
        <v>45852.0</v>
      </c>
      <c r="X700" s="853">
        <v>1.0</v>
      </c>
      <c r="Y700" s="853" t="s">
        <v>84</v>
      </c>
      <c r="Z700" s="853" t="s">
        <v>85</v>
      </c>
    </row>
    <row r="701">
      <c r="A701" s="858" t="s">
        <v>6547</v>
      </c>
      <c r="B701" s="859">
        <v>45825.0</v>
      </c>
      <c r="C701" s="853">
        <v>6348.0</v>
      </c>
      <c r="D701" s="853"/>
      <c r="E701" s="854" t="s">
        <v>6548</v>
      </c>
      <c r="F701" s="858" t="s">
        <v>2507</v>
      </c>
      <c r="G701" s="855" t="s">
        <v>2508</v>
      </c>
      <c r="H701" s="855" t="s">
        <v>155</v>
      </c>
      <c r="I701" s="855" t="s">
        <v>156</v>
      </c>
      <c r="J701" s="853" t="s">
        <v>26</v>
      </c>
      <c r="K701" s="432">
        <v>44760.0</v>
      </c>
      <c r="L701" s="859">
        <v>45821.0</v>
      </c>
      <c r="M701" s="852">
        <v>45820.0</v>
      </c>
      <c r="N701" s="856">
        <v>78000.0</v>
      </c>
      <c r="O701" s="853" t="s">
        <v>75</v>
      </c>
      <c r="P701" s="857">
        <v>80063.0</v>
      </c>
      <c r="Q701" s="862">
        <v>80063.0</v>
      </c>
      <c r="R701" s="856">
        <v>0.0</v>
      </c>
      <c r="S701" s="856">
        <v>0.0</v>
      </c>
      <c r="T701" s="860">
        <f t="shared" si="5"/>
        <v>80063</v>
      </c>
      <c r="U701" s="853" t="s">
        <v>112</v>
      </c>
      <c r="V701" s="432">
        <v>45821.0</v>
      </c>
      <c r="W701" s="432">
        <v>45851.0</v>
      </c>
      <c r="X701" s="853">
        <v>1.0</v>
      </c>
      <c r="Y701" s="853" t="s">
        <v>98</v>
      </c>
      <c r="Z701" s="853" t="s">
        <v>85</v>
      </c>
    </row>
    <row r="702">
      <c r="A702" s="858" t="s">
        <v>6554</v>
      </c>
      <c r="B702" s="859">
        <v>45825.0</v>
      </c>
      <c r="C702" s="853">
        <v>11642.0</v>
      </c>
      <c r="D702" s="853"/>
      <c r="E702" s="855" t="s">
        <v>6557</v>
      </c>
      <c r="F702" s="858" t="s">
        <v>4160</v>
      </c>
      <c r="G702" s="855" t="s">
        <v>4161</v>
      </c>
      <c r="H702" s="855" t="s">
        <v>404</v>
      </c>
      <c r="I702" s="855" t="s">
        <v>72</v>
      </c>
      <c r="J702" s="853" t="s">
        <v>26</v>
      </c>
      <c r="K702" s="432">
        <v>45369.0</v>
      </c>
      <c r="L702" s="859">
        <v>45820.0</v>
      </c>
      <c r="M702" s="852">
        <v>45820.0</v>
      </c>
      <c r="N702" s="856">
        <v>0.0</v>
      </c>
      <c r="O702" s="852">
        <v>45840.0</v>
      </c>
      <c r="P702" s="857">
        <v>78007.0</v>
      </c>
      <c r="Q702" s="862">
        <v>78007.0</v>
      </c>
      <c r="R702" s="856">
        <v>0.0</v>
      </c>
      <c r="S702" s="856">
        <v>0.0</v>
      </c>
      <c r="T702" s="860">
        <f t="shared" si="5"/>
        <v>78007</v>
      </c>
      <c r="U702" s="853" t="s">
        <v>112</v>
      </c>
      <c r="V702" s="432">
        <v>45833.0</v>
      </c>
      <c r="W702" s="432">
        <v>45863.0</v>
      </c>
      <c r="X702" s="853">
        <v>1.0</v>
      </c>
      <c r="Y702" s="853" t="s">
        <v>98</v>
      </c>
      <c r="Z702" s="853" t="s">
        <v>85</v>
      </c>
    </row>
    <row r="703">
      <c r="A703" s="858" t="s">
        <v>6561</v>
      </c>
      <c r="B703" s="859">
        <v>45825.0</v>
      </c>
      <c r="C703" s="853">
        <v>8771.0</v>
      </c>
      <c r="D703" s="853"/>
      <c r="E703" s="854" t="s">
        <v>2034</v>
      </c>
      <c r="F703" s="858" t="s">
        <v>2035</v>
      </c>
      <c r="G703" s="854" t="s">
        <v>2036</v>
      </c>
      <c r="H703" s="855" t="s">
        <v>485</v>
      </c>
      <c r="I703" s="855" t="s">
        <v>486</v>
      </c>
      <c r="J703" s="853" t="s">
        <v>26</v>
      </c>
      <c r="K703" s="432">
        <v>45028.0</v>
      </c>
      <c r="L703" s="859">
        <v>45820.0</v>
      </c>
      <c r="M703" s="853" t="s">
        <v>75</v>
      </c>
      <c r="N703" s="856">
        <v>0.0</v>
      </c>
      <c r="O703" s="853" t="s">
        <v>75</v>
      </c>
      <c r="P703" s="857">
        <v>78013.0</v>
      </c>
      <c r="Q703" s="862">
        <v>78013.0</v>
      </c>
      <c r="R703" s="856">
        <v>0.0</v>
      </c>
      <c r="S703" s="856">
        <v>0.0</v>
      </c>
      <c r="T703" s="860">
        <f t="shared" si="5"/>
        <v>78013</v>
      </c>
      <c r="U703" s="853" t="s">
        <v>112</v>
      </c>
      <c r="V703" s="432">
        <v>45820.0</v>
      </c>
      <c r="W703" s="432">
        <v>45850.0</v>
      </c>
      <c r="X703" s="853">
        <v>1.0</v>
      </c>
      <c r="Y703" s="853" t="s">
        <v>98</v>
      </c>
      <c r="Z703" s="853" t="s">
        <v>85</v>
      </c>
    </row>
    <row r="704">
      <c r="A704" s="858" t="s">
        <v>6573</v>
      </c>
      <c r="B704" s="859">
        <v>45825.0</v>
      </c>
      <c r="C704" s="853">
        <v>1431.0</v>
      </c>
      <c r="D704" s="853"/>
      <c r="E704" s="854" t="s">
        <v>5217</v>
      </c>
      <c r="F704" s="858" t="s">
        <v>353</v>
      </c>
      <c r="G704" s="855" t="s">
        <v>354</v>
      </c>
      <c r="H704" s="855" t="s">
        <v>355</v>
      </c>
      <c r="I704" s="855" t="s">
        <v>235</v>
      </c>
      <c r="J704" s="853" t="s">
        <v>26</v>
      </c>
      <c r="K704" s="432">
        <v>44364.0</v>
      </c>
      <c r="L704" s="859">
        <v>45820.0</v>
      </c>
      <c r="M704" s="853" t="s">
        <v>75</v>
      </c>
      <c r="N704" s="856">
        <v>0.0</v>
      </c>
      <c r="O704" s="853" t="s">
        <v>75</v>
      </c>
      <c r="P704" s="856">
        <v>78000.0</v>
      </c>
      <c r="Q704" s="856">
        <v>78000.0</v>
      </c>
      <c r="R704" s="856">
        <v>0.0</v>
      </c>
      <c r="S704" s="856">
        <v>4400.0</v>
      </c>
      <c r="T704" s="860">
        <f t="shared" si="5"/>
        <v>73600</v>
      </c>
      <c r="U704" s="853" t="s">
        <v>83</v>
      </c>
      <c r="V704" s="432">
        <v>45820.0</v>
      </c>
      <c r="W704" s="432">
        <v>45850.0</v>
      </c>
      <c r="X704" s="853">
        <v>1.0</v>
      </c>
      <c r="Y704" s="853" t="s">
        <v>98</v>
      </c>
      <c r="Z704" s="853" t="s">
        <v>85</v>
      </c>
    </row>
    <row r="705">
      <c r="A705" s="858" t="s">
        <v>6580</v>
      </c>
      <c r="B705" s="859">
        <v>45825.0</v>
      </c>
      <c r="C705" s="853">
        <v>2200.0</v>
      </c>
      <c r="D705" s="853"/>
      <c r="E705" s="854" t="s">
        <v>6582</v>
      </c>
      <c r="F705" s="858" t="s">
        <v>78</v>
      </c>
      <c r="G705" s="855" t="s">
        <v>3110</v>
      </c>
      <c r="H705" s="855" t="s">
        <v>199</v>
      </c>
      <c r="I705" s="855" t="s">
        <v>200</v>
      </c>
      <c r="J705" s="853" t="s">
        <v>26</v>
      </c>
      <c r="K705" s="432">
        <v>44432.0</v>
      </c>
      <c r="L705" s="859">
        <v>45820.0</v>
      </c>
      <c r="M705" s="853" t="s">
        <v>75</v>
      </c>
      <c r="N705" s="856">
        <v>78000.0</v>
      </c>
      <c r="O705" s="853" t="s">
        <v>75</v>
      </c>
      <c r="P705" s="857">
        <v>70000.0</v>
      </c>
      <c r="Q705" s="857">
        <v>70000.0</v>
      </c>
      <c r="R705" s="856">
        <v>0.0</v>
      </c>
      <c r="S705" s="856">
        <v>490.0</v>
      </c>
      <c r="T705" s="860">
        <f t="shared" si="5"/>
        <v>69510</v>
      </c>
      <c r="U705" s="853" t="s">
        <v>83</v>
      </c>
      <c r="V705" s="432">
        <v>45828.0</v>
      </c>
      <c r="W705" s="432">
        <v>45858.0</v>
      </c>
      <c r="X705" s="853">
        <v>1.0</v>
      </c>
      <c r="Y705" s="853" t="s">
        <v>98</v>
      </c>
      <c r="Z705" s="853" t="s">
        <v>85</v>
      </c>
    </row>
    <row r="706">
      <c r="A706" s="877" t="s">
        <v>6592</v>
      </c>
      <c r="B706" s="878">
        <v>45868.0</v>
      </c>
      <c r="C706" s="879">
        <v>13971.0</v>
      </c>
      <c r="D706" s="879"/>
      <c r="E706" s="880" t="s">
        <v>6308</v>
      </c>
      <c r="F706" s="877" t="s">
        <v>5821</v>
      </c>
      <c r="G706" s="881" t="s">
        <v>5822</v>
      </c>
      <c r="H706" s="881" t="s">
        <v>179</v>
      </c>
      <c r="I706" s="881" t="s">
        <v>177</v>
      </c>
      <c r="J706" s="879" t="s">
        <v>26</v>
      </c>
      <c r="K706" s="882">
        <v>45626.0</v>
      </c>
      <c r="L706" s="878">
        <v>45841.0</v>
      </c>
      <c r="M706" s="879" t="s">
        <v>75</v>
      </c>
      <c r="N706" s="883">
        <v>0.0</v>
      </c>
      <c r="O706" s="879" t="s">
        <v>75</v>
      </c>
      <c r="P706" s="889">
        <v>468074.0</v>
      </c>
      <c r="Q706" s="889">
        <v>390000.0</v>
      </c>
      <c r="R706" s="883">
        <v>0.0</v>
      </c>
      <c r="S706" s="883">
        <v>0.0</v>
      </c>
      <c r="T706" s="886">
        <f t="shared" si="5"/>
        <v>390000</v>
      </c>
      <c r="U706" s="879" t="s">
        <v>112</v>
      </c>
      <c r="V706" s="882">
        <v>45841.0</v>
      </c>
      <c r="W706" s="882">
        <v>46021.0</v>
      </c>
      <c r="X706" s="879">
        <v>6.0</v>
      </c>
      <c r="Y706" s="879" t="s">
        <v>98</v>
      </c>
      <c r="Z706" s="879" t="s">
        <v>85</v>
      </c>
    </row>
    <row r="707">
      <c r="A707" s="858" t="s">
        <v>6605</v>
      </c>
      <c r="B707" s="859">
        <v>45825.0</v>
      </c>
      <c r="C707" s="853">
        <v>12449.0</v>
      </c>
      <c r="D707" s="853"/>
      <c r="E707" s="854" t="s">
        <v>4180</v>
      </c>
      <c r="F707" s="858" t="s">
        <v>4181</v>
      </c>
      <c r="G707" s="855" t="s">
        <v>6608</v>
      </c>
      <c r="H707" s="855" t="s">
        <v>284</v>
      </c>
      <c r="I707" s="855" t="s">
        <v>156</v>
      </c>
      <c r="J707" s="853" t="s">
        <v>26</v>
      </c>
      <c r="K707" s="432">
        <v>45455.0</v>
      </c>
      <c r="L707" s="859">
        <v>45821.0</v>
      </c>
      <c r="M707" s="853" t="s">
        <v>75</v>
      </c>
      <c r="N707" s="856">
        <v>78000.0</v>
      </c>
      <c r="O707" s="852">
        <v>45840.0</v>
      </c>
      <c r="P707" s="857">
        <v>200010.0</v>
      </c>
      <c r="Q707" s="876">
        <v>200010.0</v>
      </c>
      <c r="R707" s="856">
        <v>0.0</v>
      </c>
      <c r="S707" s="856">
        <v>0.0</v>
      </c>
      <c r="T707" s="860">
        <f t="shared" si="5"/>
        <v>200010</v>
      </c>
      <c r="U707" s="853" t="s">
        <v>112</v>
      </c>
      <c r="V707" s="432"/>
      <c r="W707" s="432"/>
      <c r="X707" s="853">
        <v>1.0</v>
      </c>
      <c r="Y707" s="853" t="s">
        <v>98</v>
      </c>
      <c r="Z707" s="853" t="s">
        <v>85</v>
      </c>
    </row>
    <row r="708">
      <c r="A708" s="858" t="s">
        <v>6615</v>
      </c>
      <c r="B708" s="859">
        <v>45825.0</v>
      </c>
      <c r="C708" s="853">
        <v>919.0</v>
      </c>
      <c r="D708" s="853"/>
      <c r="E708" s="854" t="s">
        <v>2150</v>
      </c>
      <c r="F708" s="858" t="s">
        <v>2151</v>
      </c>
      <c r="G708" s="855" t="s">
        <v>2219</v>
      </c>
      <c r="H708" s="855" t="s">
        <v>2154</v>
      </c>
      <c r="I708" s="855" t="s">
        <v>1766</v>
      </c>
      <c r="J708" s="853" t="s">
        <v>26</v>
      </c>
      <c r="K708" s="432">
        <v>44339.0</v>
      </c>
      <c r="L708" s="859">
        <v>45821.0</v>
      </c>
      <c r="M708" s="853" t="s">
        <v>75</v>
      </c>
      <c r="N708" s="856">
        <v>0.0</v>
      </c>
      <c r="O708" s="853" t="s">
        <v>75</v>
      </c>
      <c r="P708" s="857">
        <v>78037.0</v>
      </c>
      <c r="Q708" s="876">
        <v>78037.0</v>
      </c>
      <c r="R708" s="856">
        <v>0.0</v>
      </c>
      <c r="S708" s="856">
        <v>0.0</v>
      </c>
      <c r="T708" s="860">
        <f t="shared" si="5"/>
        <v>78037</v>
      </c>
      <c r="U708" s="853" t="s">
        <v>112</v>
      </c>
      <c r="V708" s="432">
        <v>45821.0</v>
      </c>
      <c r="W708" s="432">
        <v>45851.0</v>
      </c>
      <c r="X708" s="853">
        <v>1.0</v>
      </c>
      <c r="Y708" s="853" t="s">
        <v>98</v>
      </c>
      <c r="Z708" s="853" t="s">
        <v>85</v>
      </c>
    </row>
    <row r="709">
      <c r="A709" s="858" t="s">
        <v>6621</v>
      </c>
      <c r="B709" s="859">
        <v>45826.0</v>
      </c>
      <c r="C709" s="853">
        <v>7858.0</v>
      </c>
      <c r="D709" s="853"/>
      <c r="E709" s="854" t="s">
        <v>6623</v>
      </c>
      <c r="F709" s="858" t="s">
        <v>2208</v>
      </c>
      <c r="G709" s="855" t="s">
        <v>2209</v>
      </c>
      <c r="H709" s="855" t="s">
        <v>601</v>
      </c>
      <c r="I709" s="855" t="s">
        <v>177</v>
      </c>
      <c r="J709" s="853" t="s">
        <v>26</v>
      </c>
      <c r="K709" s="432">
        <v>44917.0</v>
      </c>
      <c r="L709" s="859">
        <v>45821.0</v>
      </c>
      <c r="M709" s="853" t="s">
        <v>75</v>
      </c>
      <c r="N709" s="856">
        <v>0.0</v>
      </c>
      <c r="O709" s="853" t="s">
        <v>75</v>
      </c>
      <c r="P709" s="857">
        <v>78000.0</v>
      </c>
      <c r="Q709" s="857">
        <v>78000.0</v>
      </c>
      <c r="R709" s="856">
        <v>0.0</v>
      </c>
      <c r="S709" s="856">
        <v>546.0</v>
      </c>
      <c r="T709" s="860">
        <f t="shared" si="5"/>
        <v>77454</v>
      </c>
      <c r="U709" s="853" t="s">
        <v>83</v>
      </c>
      <c r="V709" s="432">
        <v>45821.0</v>
      </c>
      <c r="W709" s="432">
        <v>45851.0</v>
      </c>
      <c r="X709" s="853">
        <v>1.0</v>
      </c>
      <c r="Y709" s="853" t="s">
        <v>98</v>
      </c>
      <c r="Z709" s="853" t="s">
        <v>85</v>
      </c>
    </row>
    <row r="710">
      <c r="A710" s="899" t="s">
        <v>6631</v>
      </c>
      <c r="B710" s="859">
        <v>45826.0</v>
      </c>
      <c r="C710" s="853">
        <v>8490.0</v>
      </c>
      <c r="D710" s="853"/>
      <c r="E710" s="854" t="s">
        <v>6632</v>
      </c>
      <c r="F710" s="858" t="s">
        <v>2202</v>
      </c>
      <c r="G710" s="855" t="s">
        <v>2203</v>
      </c>
      <c r="H710" s="855" t="s">
        <v>2204</v>
      </c>
      <c r="I710" s="855" t="s">
        <v>124</v>
      </c>
      <c r="J710" s="853" t="s">
        <v>26</v>
      </c>
      <c r="K710" s="432">
        <v>44992.0</v>
      </c>
      <c r="L710" s="859">
        <v>45821.0</v>
      </c>
      <c r="M710" s="853" t="s">
        <v>75</v>
      </c>
      <c r="N710" s="856">
        <v>0.0</v>
      </c>
      <c r="O710" s="853" t="s">
        <v>75</v>
      </c>
      <c r="P710" s="857">
        <v>118025.0</v>
      </c>
      <c r="Q710" s="876">
        <v>118025.0</v>
      </c>
      <c r="R710" s="856">
        <v>0.0</v>
      </c>
      <c r="S710" s="856">
        <v>0.0</v>
      </c>
      <c r="T710" s="860">
        <f t="shared" si="5"/>
        <v>118025</v>
      </c>
      <c r="U710" s="853" t="s">
        <v>112</v>
      </c>
      <c r="V710" s="432">
        <v>45821.0</v>
      </c>
      <c r="W710" s="432">
        <v>45854.0</v>
      </c>
      <c r="X710" s="853">
        <v>1.0</v>
      </c>
      <c r="Y710" s="853" t="s">
        <v>84</v>
      </c>
      <c r="Z710" s="853" t="s">
        <v>85</v>
      </c>
    </row>
    <row r="711">
      <c r="A711" s="858" t="s">
        <v>6639</v>
      </c>
      <c r="B711" s="859">
        <v>45826.0</v>
      </c>
      <c r="C711" s="853">
        <v>10964.0</v>
      </c>
      <c r="D711" s="853"/>
      <c r="E711" s="854" t="s">
        <v>1607</v>
      </c>
      <c r="F711" s="858" t="s">
        <v>1608</v>
      </c>
      <c r="G711" s="855" t="s">
        <v>1609</v>
      </c>
      <c r="H711" s="855" t="s">
        <v>601</v>
      </c>
      <c r="I711" s="855" t="s">
        <v>177</v>
      </c>
      <c r="J711" s="853" t="s">
        <v>26</v>
      </c>
      <c r="K711" s="432">
        <v>45295.0</v>
      </c>
      <c r="L711" s="859">
        <v>45821.0</v>
      </c>
      <c r="M711" s="853" t="s">
        <v>75</v>
      </c>
      <c r="N711" s="856">
        <v>0.0</v>
      </c>
      <c r="O711" s="853" t="s">
        <v>75</v>
      </c>
      <c r="P711" s="857">
        <v>78000.0</v>
      </c>
      <c r="Q711" s="857">
        <v>78000.0</v>
      </c>
      <c r="R711" s="856">
        <v>0.0</v>
      </c>
      <c r="S711" s="856">
        <v>546.0</v>
      </c>
      <c r="T711" s="860">
        <f t="shared" si="5"/>
        <v>77454</v>
      </c>
      <c r="U711" s="853" t="s">
        <v>83</v>
      </c>
      <c r="V711" s="432">
        <v>45821.0</v>
      </c>
      <c r="W711" s="432">
        <v>45851.0</v>
      </c>
      <c r="X711" s="853">
        <v>1.0</v>
      </c>
      <c r="Y711" s="853" t="s">
        <v>98</v>
      </c>
      <c r="Z711" s="853" t="s">
        <v>85</v>
      </c>
    </row>
    <row r="712">
      <c r="A712" s="858" t="s">
        <v>6644</v>
      </c>
      <c r="B712" s="859">
        <v>45826.0</v>
      </c>
      <c r="C712" s="853">
        <v>8355.0</v>
      </c>
      <c r="D712" s="853"/>
      <c r="E712" s="854" t="s">
        <v>6645</v>
      </c>
      <c r="F712" s="858" t="s">
        <v>3190</v>
      </c>
      <c r="G712" s="855" t="s">
        <v>3191</v>
      </c>
      <c r="H712" s="855" t="s">
        <v>701</v>
      </c>
      <c r="I712" s="855" t="s">
        <v>177</v>
      </c>
      <c r="J712" s="853" t="s">
        <v>26</v>
      </c>
      <c r="K712" s="432">
        <v>44974.0</v>
      </c>
      <c r="L712" s="859">
        <v>45821.0</v>
      </c>
      <c r="M712" s="853" t="s">
        <v>75</v>
      </c>
      <c r="N712" s="856">
        <v>78000.0</v>
      </c>
      <c r="O712" s="852">
        <v>45839.0</v>
      </c>
      <c r="P712" s="857">
        <v>156000.0</v>
      </c>
      <c r="Q712" s="857">
        <v>156000.0</v>
      </c>
      <c r="R712" s="856">
        <v>0.0</v>
      </c>
      <c r="S712" s="856">
        <v>1092.0</v>
      </c>
      <c r="T712" s="860">
        <f t="shared" si="5"/>
        <v>154908</v>
      </c>
      <c r="U712" s="853" t="s">
        <v>83</v>
      </c>
      <c r="V712" s="432">
        <v>45828.0</v>
      </c>
      <c r="W712" s="432">
        <v>45858.0</v>
      </c>
      <c r="X712" s="853">
        <v>1.0</v>
      </c>
      <c r="Y712" s="853" t="s">
        <v>98</v>
      </c>
      <c r="Z712" s="853" t="s">
        <v>85</v>
      </c>
    </row>
    <row r="713">
      <c r="A713" s="858" t="s">
        <v>6652</v>
      </c>
      <c r="B713" s="859">
        <v>45826.0</v>
      </c>
      <c r="C713" s="853">
        <v>13501.0</v>
      </c>
      <c r="D713" s="853"/>
      <c r="E713" s="854" t="s">
        <v>6653</v>
      </c>
      <c r="F713" s="858" t="s">
        <v>1399</v>
      </c>
      <c r="G713" s="855" t="s">
        <v>1401</v>
      </c>
      <c r="H713" s="855" t="s">
        <v>830</v>
      </c>
      <c r="I713" s="855" t="s">
        <v>123</v>
      </c>
      <c r="J713" s="853" t="s">
        <v>26</v>
      </c>
      <c r="K713" s="432">
        <v>45571.0</v>
      </c>
      <c r="L713" s="859">
        <v>45821.0</v>
      </c>
      <c r="M713" s="853" t="s">
        <v>75</v>
      </c>
      <c r="N713" s="856">
        <v>0.0</v>
      </c>
      <c r="O713" s="853" t="s">
        <v>75</v>
      </c>
      <c r="P713" s="857">
        <v>118000.0</v>
      </c>
      <c r="Q713" s="857">
        <v>118000.0</v>
      </c>
      <c r="R713" s="856">
        <v>0.0</v>
      </c>
      <c r="S713" s="856">
        <v>826.0</v>
      </c>
      <c r="T713" s="860">
        <f t="shared" si="5"/>
        <v>117174</v>
      </c>
      <c r="U713" s="853" t="s">
        <v>83</v>
      </c>
      <c r="V713" s="432">
        <v>45821.0</v>
      </c>
      <c r="W713" s="432">
        <v>45851.0</v>
      </c>
      <c r="X713" s="853">
        <v>1.0</v>
      </c>
      <c r="Y713" s="853" t="s">
        <v>84</v>
      </c>
      <c r="Z713" s="853" t="s">
        <v>85</v>
      </c>
    </row>
    <row r="714">
      <c r="A714" s="858" t="s">
        <v>6660</v>
      </c>
      <c r="B714" s="859">
        <v>45826.0</v>
      </c>
      <c r="C714" s="853">
        <v>8773.0</v>
      </c>
      <c r="D714" s="853"/>
      <c r="E714" s="854" t="s">
        <v>2022</v>
      </c>
      <c r="F714" s="858" t="s">
        <v>2023</v>
      </c>
      <c r="G714" s="855" t="s">
        <v>2024</v>
      </c>
      <c r="H714" s="855" t="s">
        <v>355</v>
      </c>
      <c r="I714" s="855" t="s">
        <v>235</v>
      </c>
      <c r="J714" s="853" t="s">
        <v>26</v>
      </c>
      <c r="K714" s="432">
        <v>45029.0</v>
      </c>
      <c r="L714" s="859">
        <v>45821.0</v>
      </c>
      <c r="M714" s="853" t="s">
        <v>75</v>
      </c>
      <c r="N714" s="856">
        <v>0.0</v>
      </c>
      <c r="O714" s="853" t="s">
        <v>75</v>
      </c>
      <c r="P714" s="857">
        <v>118000.0</v>
      </c>
      <c r="Q714" s="857">
        <v>118000.0</v>
      </c>
      <c r="R714" s="856">
        <v>0.0</v>
      </c>
      <c r="S714" s="856">
        <v>4400.0</v>
      </c>
      <c r="T714" s="860">
        <f t="shared" si="5"/>
        <v>113600</v>
      </c>
      <c r="U714" s="853" t="s">
        <v>83</v>
      </c>
      <c r="V714" s="432">
        <v>45821.0</v>
      </c>
      <c r="W714" s="432">
        <v>45851.0</v>
      </c>
      <c r="X714" s="853">
        <v>1.0</v>
      </c>
      <c r="Y714" s="853" t="s">
        <v>84</v>
      </c>
      <c r="Z714" s="853" t="s">
        <v>85</v>
      </c>
    </row>
    <row r="715">
      <c r="A715" s="858" t="s">
        <v>6667</v>
      </c>
      <c r="B715" s="859">
        <v>45826.0</v>
      </c>
      <c r="C715" s="853">
        <v>4808.0</v>
      </c>
      <c r="D715" s="853"/>
      <c r="E715" s="854" t="s">
        <v>3035</v>
      </c>
      <c r="F715" s="858" t="s">
        <v>2860</v>
      </c>
      <c r="G715" s="855" t="s">
        <v>2861</v>
      </c>
      <c r="H715" s="855" t="s">
        <v>234</v>
      </c>
      <c r="I715" s="855" t="s">
        <v>235</v>
      </c>
      <c r="J715" s="853" t="s">
        <v>26</v>
      </c>
      <c r="K715" s="432">
        <v>44618.0</v>
      </c>
      <c r="L715" s="859">
        <v>45821.0</v>
      </c>
      <c r="M715" s="853" t="s">
        <v>75</v>
      </c>
      <c r="N715" s="856">
        <v>0.0</v>
      </c>
      <c r="O715" s="853" t="s">
        <v>75</v>
      </c>
      <c r="P715" s="857">
        <v>78000.0</v>
      </c>
      <c r="Q715" s="857">
        <v>78000.0</v>
      </c>
      <c r="R715" s="856">
        <v>0.0</v>
      </c>
      <c r="S715" s="856">
        <v>546.0</v>
      </c>
      <c r="T715" s="860">
        <f t="shared" si="5"/>
        <v>77454</v>
      </c>
      <c r="U715" s="853" t="s">
        <v>83</v>
      </c>
      <c r="V715" s="432">
        <v>45826.0</v>
      </c>
      <c r="W715" s="432">
        <v>45856.0</v>
      </c>
      <c r="X715" s="853">
        <v>1.0</v>
      </c>
      <c r="Y715" s="853" t="s">
        <v>98</v>
      </c>
      <c r="Z715" s="853" t="s">
        <v>85</v>
      </c>
    </row>
    <row r="716">
      <c r="A716" s="858" t="s">
        <v>6671</v>
      </c>
      <c r="B716" s="859">
        <v>45826.0</v>
      </c>
      <c r="C716" s="853">
        <v>3454.0</v>
      </c>
      <c r="D716" s="853"/>
      <c r="E716" s="854" t="s">
        <v>377</v>
      </c>
      <c r="F716" s="858" t="s">
        <v>379</v>
      </c>
      <c r="G716" s="855" t="s">
        <v>381</v>
      </c>
      <c r="H716" s="855" t="s">
        <v>217</v>
      </c>
      <c r="I716" s="855" t="s">
        <v>177</v>
      </c>
      <c r="J716" s="853" t="s">
        <v>26</v>
      </c>
      <c r="K716" s="432">
        <v>44528.0</v>
      </c>
      <c r="L716" s="859">
        <v>45821.0</v>
      </c>
      <c r="M716" s="853" t="s">
        <v>75</v>
      </c>
      <c r="N716" s="856">
        <v>78000.0</v>
      </c>
      <c r="O716" s="853" t="s">
        <v>75</v>
      </c>
      <c r="P716" s="857">
        <v>80000.0</v>
      </c>
      <c r="Q716" s="857">
        <v>80000.0</v>
      </c>
      <c r="R716" s="856">
        <v>0.0</v>
      </c>
      <c r="S716" s="856">
        <v>560.0</v>
      </c>
      <c r="T716" s="860">
        <f t="shared" si="5"/>
        <v>79440</v>
      </c>
      <c r="U716" s="853" t="s">
        <v>83</v>
      </c>
      <c r="V716" s="432">
        <v>45821.0</v>
      </c>
      <c r="W716" s="432">
        <v>45851.0</v>
      </c>
      <c r="X716" s="853">
        <v>1.0</v>
      </c>
      <c r="Y716" s="853" t="s">
        <v>98</v>
      </c>
      <c r="Z716" s="853" t="s">
        <v>85</v>
      </c>
    </row>
    <row r="717">
      <c r="A717" s="858" t="s">
        <v>6677</v>
      </c>
      <c r="B717" s="859">
        <v>45826.0</v>
      </c>
      <c r="C717" s="853">
        <v>6926.0</v>
      </c>
      <c r="D717" s="853"/>
      <c r="E717" s="854" t="s">
        <v>981</v>
      </c>
      <c r="F717" s="858" t="s">
        <v>545</v>
      </c>
      <c r="G717" s="855" t="s">
        <v>3282</v>
      </c>
      <c r="H717" s="855" t="s">
        <v>355</v>
      </c>
      <c r="I717" s="855" t="s">
        <v>235</v>
      </c>
      <c r="J717" s="853" t="s">
        <v>26</v>
      </c>
      <c r="K717" s="432">
        <v>44816.0</v>
      </c>
      <c r="L717" s="859">
        <v>45821.0</v>
      </c>
      <c r="M717" s="853" t="s">
        <v>75</v>
      </c>
      <c r="N717" s="856">
        <v>0.0</v>
      </c>
      <c r="O717" s="853" t="s">
        <v>75</v>
      </c>
      <c r="P717" s="857">
        <v>78002.0</v>
      </c>
      <c r="Q717" s="876">
        <v>78002.0</v>
      </c>
      <c r="R717" s="856">
        <v>0.0</v>
      </c>
      <c r="S717" s="856">
        <v>0.0</v>
      </c>
      <c r="T717" s="860">
        <f t="shared" si="5"/>
        <v>78002</v>
      </c>
      <c r="U717" s="853" t="s">
        <v>112</v>
      </c>
      <c r="V717" s="432">
        <v>45821.0</v>
      </c>
      <c r="W717" s="432">
        <v>45852.0</v>
      </c>
      <c r="X717" s="853">
        <v>1.0</v>
      </c>
      <c r="Y717" s="853" t="s">
        <v>98</v>
      </c>
      <c r="Z717" s="853" t="s">
        <v>85</v>
      </c>
    </row>
    <row r="718">
      <c r="A718" s="858" t="s">
        <v>6682</v>
      </c>
      <c r="B718" s="859">
        <v>45826.0</v>
      </c>
      <c r="C718" s="853">
        <v>8139.0</v>
      </c>
      <c r="D718" s="853"/>
      <c r="E718" s="854" t="s">
        <v>897</v>
      </c>
      <c r="F718" s="858" t="s">
        <v>3239</v>
      </c>
      <c r="G718" s="855" t="s">
        <v>4290</v>
      </c>
      <c r="H718" s="855" t="s">
        <v>2902</v>
      </c>
      <c r="I718" s="855" t="s">
        <v>108</v>
      </c>
      <c r="J718" s="853" t="s">
        <v>26</v>
      </c>
      <c r="K718" s="432">
        <v>44950.0</v>
      </c>
      <c r="L718" s="859">
        <v>45821.0</v>
      </c>
      <c r="M718" s="853" t="s">
        <v>75</v>
      </c>
      <c r="N718" s="856">
        <v>78000.0</v>
      </c>
      <c r="O718" s="853" t="s">
        <v>75</v>
      </c>
      <c r="P718" s="857">
        <v>156000.0</v>
      </c>
      <c r="Q718" s="857">
        <v>156000.0</v>
      </c>
      <c r="R718" s="856">
        <v>0.0</v>
      </c>
      <c r="S718" s="856">
        <v>4440.0</v>
      </c>
      <c r="T718" s="860">
        <f t="shared" si="5"/>
        <v>151560</v>
      </c>
      <c r="U718" s="853" t="s">
        <v>83</v>
      </c>
      <c r="V718" s="432">
        <v>45821.0</v>
      </c>
      <c r="W718" s="432">
        <v>45851.0</v>
      </c>
      <c r="X718" s="853">
        <v>1.0</v>
      </c>
      <c r="Y718" s="853" t="s">
        <v>98</v>
      </c>
      <c r="Z718" s="853" t="s">
        <v>85</v>
      </c>
    </row>
    <row r="719">
      <c r="A719" s="858" t="s">
        <v>6690</v>
      </c>
      <c r="B719" s="859">
        <v>45826.0</v>
      </c>
      <c r="C719" s="853">
        <v>8139.0</v>
      </c>
      <c r="D719" s="853"/>
      <c r="E719" s="854" t="s">
        <v>856</v>
      </c>
      <c r="F719" s="858" t="s">
        <v>3239</v>
      </c>
      <c r="G719" s="855" t="s">
        <v>3240</v>
      </c>
      <c r="H719" s="855" t="s">
        <v>2902</v>
      </c>
      <c r="I719" s="855" t="s">
        <v>108</v>
      </c>
      <c r="J719" s="853" t="s">
        <v>26</v>
      </c>
      <c r="K719" s="432">
        <v>44950.0</v>
      </c>
      <c r="L719" s="859">
        <v>45821.0</v>
      </c>
      <c r="M719" s="853" t="s">
        <v>75</v>
      </c>
      <c r="N719" s="856">
        <v>78000.0</v>
      </c>
      <c r="O719" s="853" t="s">
        <v>75</v>
      </c>
      <c r="P719" s="857">
        <v>0.0</v>
      </c>
      <c r="Q719" s="857">
        <v>0.0</v>
      </c>
      <c r="R719" s="856">
        <v>0.0</v>
      </c>
      <c r="S719" s="856">
        <v>0.0</v>
      </c>
      <c r="T719" s="860">
        <f t="shared" si="5"/>
        <v>0</v>
      </c>
      <c r="U719" s="853" t="s">
        <v>283</v>
      </c>
      <c r="V719" s="432">
        <v>45821.0</v>
      </c>
      <c r="W719" s="432">
        <v>45851.0</v>
      </c>
      <c r="X719" s="853">
        <v>1.0</v>
      </c>
      <c r="Y719" s="853" t="s">
        <v>98</v>
      </c>
      <c r="Z719" s="853" t="s">
        <v>85</v>
      </c>
    </row>
    <row r="720">
      <c r="A720" s="858" t="s">
        <v>6697</v>
      </c>
      <c r="B720" s="859">
        <v>45826.0</v>
      </c>
      <c r="C720" s="853">
        <v>9459.0</v>
      </c>
      <c r="D720" s="853"/>
      <c r="E720" s="854" t="s">
        <v>706</v>
      </c>
      <c r="F720" s="858" t="s">
        <v>708</v>
      </c>
      <c r="G720" s="855" t="s">
        <v>709</v>
      </c>
      <c r="H720" s="855" t="s">
        <v>227</v>
      </c>
      <c r="I720" s="855" t="s">
        <v>102</v>
      </c>
      <c r="J720" s="853" t="s">
        <v>26</v>
      </c>
      <c r="K720" s="432">
        <v>45110.0</v>
      </c>
      <c r="L720" s="859">
        <v>45821.0</v>
      </c>
      <c r="M720" s="853" t="s">
        <v>75</v>
      </c>
      <c r="N720" s="856">
        <v>0.0</v>
      </c>
      <c r="O720" s="853" t="s">
        <v>75</v>
      </c>
      <c r="P720" s="857">
        <v>118000.0</v>
      </c>
      <c r="Q720" s="857">
        <v>118000.0</v>
      </c>
      <c r="R720" s="856">
        <v>0.0</v>
      </c>
      <c r="S720" s="856">
        <v>4440.0</v>
      </c>
      <c r="T720" s="860">
        <f t="shared" si="5"/>
        <v>113560</v>
      </c>
      <c r="U720" s="853" t="s">
        <v>83</v>
      </c>
      <c r="V720" s="432">
        <v>45821.0</v>
      </c>
      <c r="W720" s="432">
        <v>45851.0</v>
      </c>
      <c r="X720" s="853">
        <v>1.0</v>
      </c>
      <c r="Y720" s="853" t="s">
        <v>84</v>
      </c>
      <c r="Z720" s="853" t="s">
        <v>85</v>
      </c>
    </row>
    <row r="721">
      <c r="A721" s="858" t="s">
        <v>6704</v>
      </c>
      <c r="B721" s="859">
        <v>45826.0</v>
      </c>
      <c r="C721" s="853">
        <v>376.0</v>
      </c>
      <c r="D721" s="853"/>
      <c r="E721" s="854" t="s">
        <v>2200</v>
      </c>
      <c r="F721" s="858" t="s">
        <v>2057</v>
      </c>
      <c r="G721" s="855" t="s">
        <v>2059</v>
      </c>
      <c r="H721" s="855" t="s">
        <v>1136</v>
      </c>
      <c r="I721" s="855" t="s">
        <v>1137</v>
      </c>
      <c r="J721" s="853" t="s">
        <v>26</v>
      </c>
      <c r="K721" s="432">
        <v>44307.0</v>
      </c>
      <c r="L721" s="859">
        <v>45821.0</v>
      </c>
      <c r="M721" s="853" t="s">
        <v>75</v>
      </c>
      <c r="N721" s="856">
        <v>0.0</v>
      </c>
      <c r="O721" s="853" t="s">
        <v>75</v>
      </c>
      <c r="P721" s="857">
        <v>78024.0</v>
      </c>
      <c r="Q721" s="876">
        <v>78024.0</v>
      </c>
      <c r="R721" s="856">
        <v>0.0</v>
      </c>
      <c r="S721" s="856">
        <v>0.0</v>
      </c>
      <c r="T721" s="860">
        <f t="shared" si="5"/>
        <v>78024</v>
      </c>
      <c r="U721" s="853" t="s">
        <v>112</v>
      </c>
      <c r="V721" s="432">
        <v>45821.0</v>
      </c>
      <c r="W721" s="432">
        <v>45852.0</v>
      </c>
      <c r="X721" s="853">
        <v>1.0</v>
      </c>
      <c r="Y721" s="853" t="s">
        <v>98</v>
      </c>
      <c r="Z721" s="853" t="s">
        <v>85</v>
      </c>
    </row>
    <row r="722">
      <c r="A722" s="858" t="s">
        <v>6711</v>
      </c>
      <c r="B722" s="859">
        <v>45826.0</v>
      </c>
      <c r="C722" s="853">
        <v>4867.0</v>
      </c>
      <c r="D722" s="853"/>
      <c r="E722" s="854" t="s">
        <v>2756</v>
      </c>
      <c r="F722" s="858" t="s">
        <v>2758</v>
      </c>
      <c r="G722" s="855" t="s">
        <v>2759</v>
      </c>
      <c r="H722" s="855" t="s">
        <v>194</v>
      </c>
      <c r="I722" s="855" t="s">
        <v>177</v>
      </c>
      <c r="J722" s="853" t="s">
        <v>26</v>
      </c>
      <c r="K722" s="852">
        <v>44623.0</v>
      </c>
      <c r="L722" s="859">
        <v>45821.0</v>
      </c>
      <c r="M722" s="853" t="s">
        <v>75</v>
      </c>
      <c r="N722" s="856">
        <v>0.0</v>
      </c>
      <c r="O722" s="853" t="s">
        <v>75</v>
      </c>
      <c r="P722" s="857">
        <v>78000.0</v>
      </c>
      <c r="Q722" s="857">
        <v>78000.0</v>
      </c>
      <c r="R722" s="856">
        <v>0.0</v>
      </c>
      <c r="S722" s="856">
        <v>546.0</v>
      </c>
      <c r="T722" s="860">
        <f t="shared" si="5"/>
        <v>77454</v>
      </c>
      <c r="U722" s="853" t="s">
        <v>83</v>
      </c>
      <c r="V722" s="432">
        <v>45821.0</v>
      </c>
      <c r="W722" s="432">
        <v>45851.0</v>
      </c>
      <c r="X722" s="853">
        <v>1.0</v>
      </c>
      <c r="Y722" s="853" t="s">
        <v>98</v>
      </c>
      <c r="Z722" s="853" t="s">
        <v>85</v>
      </c>
    </row>
    <row r="723">
      <c r="A723" s="858" t="s">
        <v>6719</v>
      </c>
      <c r="B723" s="859">
        <v>45826.0</v>
      </c>
      <c r="C723" s="853">
        <v>9941.0</v>
      </c>
      <c r="D723" s="853"/>
      <c r="E723" s="854" t="s">
        <v>458</v>
      </c>
      <c r="F723" s="858" t="s">
        <v>459</v>
      </c>
      <c r="G723" s="855" t="s">
        <v>460</v>
      </c>
      <c r="H723" s="855" t="s">
        <v>528</v>
      </c>
      <c r="I723" s="855" t="s">
        <v>200</v>
      </c>
      <c r="J723" s="853" t="s">
        <v>26</v>
      </c>
      <c r="K723" s="432">
        <v>45165.0</v>
      </c>
      <c r="L723" s="859">
        <v>45821.0</v>
      </c>
      <c r="M723" s="853" t="s">
        <v>75</v>
      </c>
      <c r="N723" s="856">
        <v>78000.0</v>
      </c>
      <c r="O723" s="853" t="s">
        <v>75</v>
      </c>
      <c r="P723" s="857">
        <v>100004.0</v>
      </c>
      <c r="Q723" s="876">
        <v>100004.0</v>
      </c>
      <c r="R723" s="856">
        <v>0.0</v>
      </c>
      <c r="S723" s="856">
        <v>0.0</v>
      </c>
      <c r="T723" s="860">
        <f t="shared" si="5"/>
        <v>100004</v>
      </c>
      <c r="U723" s="853" t="s">
        <v>112</v>
      </c>
      <c r="V723" s="432">
        <v>45821.0</v>
      </c>
      <c r="W723" s="432">
        <v>45852.0</v>
      </c>
      <c r="X723" s="853">
        <v>1.0</v>
      </c>
      <c r="Y723" s="853" t="s">
        <v>98</v>
      </c>
      <c r="Z723" s="853" t="s">
        <v>85</v>
      </c>
    </row>
    <row r="724">
      <c r="A724" s="858" t="s">
        <v>6725</v>
      </c>
      <c r="B724" s="859">
        <v>45826.0</v>
      </c>
      <c r="C724" s="853">
        <v>12472.0</v>
      </c>
      <c r="D724" s="853"/>
      <c r="E724" s="854" t="s">
        <v>3002</v>
      </c>
      <c r="F724" s="858" t="s">
        <v>3004</v>
      </c>
      <c r="G724" s="855" t="s">
        <v>3006</v>
      </c>
      <c r="H724" s="855" t="s">
        <v>3008</v>
      </c>
      <c r="I724" s="855" t="s">
        <v>3011</v>
      </c>
      <c r="J724" s="853" t="s">
        <v>26</v>
      </c>
      <c r="K724" s="432">
        <v>45459.0</v>
      </c>
      <c r="L724" s="859">
        <v>45821.0</v>
      </c>
      <c r="M724" s="853" t="s">
        <v>75</v>
      </c>
      <c r="N724" s="856">
        <v>78000.0</v>
      </c>
      <c r="O724" s="853" t="s">
        <v>75</v>
      </c>
      <c r="P724" s="857">
        <v>80000.0</v>
      </c>
      <c r="Q724" s="857">
        <v>80000.0</v>
      </c>
      <c r="R724" s="856">
        <v>0.0</v>
      </c>
      <c r="S724" s="856">
        <v>560.0</v>
      </c>
      <c r="T724" s="860">
        <f t="shared" si="5"/>
        <v>79440</v>
      </c>
      <c r="U724" s="853" t="s">
        <v>83</v>
      </c>
      <c r="V724" s="432">
        <v>45821.0</v>
      </c>
      <c r="W724" s="432">
        <v>45851.0</v>
      </c>
      <c r="X724" s="853">
        <v>1.0</v>
      </c>
      <c r="Y724" s="853" t="s">
        <v>98</v>
      </c>
      <c r="Z724" s="853" t="s">
        <v>85</v>
      </c>
    </row>
    <row r="725">
      <c r="A725" s="858" t="s">
        <v>6732</v>
      </c>
      <c r="B725" s="859">
        <v>45826.0</v>
      </c>
      <c r="C725" s="853">
        <v>5653.0</v>
      </c>
      <c r="D725" s="853"/>
      <c r="E725" s="854" t="s">
        <v>3218</v>
      </c>
      <c r="F725" s="858" t="s">
        <v>3219</v>
      </c>
      <c r="G725" s="855" t="s">
        <v>3220</v>
      </c>
      <c r="H725" s="855" t="s">
        <v>1295</v>
      </c>
      <c r="I725" s="855" t="s">
        <v>1296</v>
      </c>
      <c r="J725" s="853" t="s">
        <v>26</v>
      </c>
      <c r="K725" s="432">
        <v>44688.0</v>
      </c>
      <c r="L725" s="859">
        <v>45821.0</v>
      </c>
      <c r="M725" s="853" t="s">
        <v>75</v>
      </c>
      <c r="N725" s="856">
        <v>78000.0</v>
      </c>
      <c r="O725" s="853" t="s">
        <v>75</v>
      </c>
      <c r="P725" s="857">
        <v>156000.0</v>
      </c>
      <c r="Q725" s="857">
        <v>156000.0</v>
      </c>
      <c r="R725" s="856">
        <v>0.0</v>
      </c>
      <c r="S725" s="856">
        <v>4400.0</v>
      </c>
      <c r="T725" s="860">
        <f t="shared" si="5"/>
        <v>151600</v>
      </c>
      <c r="U725" s="853" t="s">
        <v>83</v>
      </c>
      <c r="V725" s="432">
        <v>45821.0</v>
      </c>
      <c r="W725" s="432">
        <v>45873.0</v>
      </c>
      <c r="X725" s="853">
        <v>1.0</v>
      </c>
      <c r="Y725" s="853" t="s">
        <v>98</v>
      </c>
      <c r="Z725" s="853" t="s">
        <v>85</v>
      </c>
    </row>
    <row r="726">
      <c r="A726" s="858" t="s">
        <v>6736</v>
      </c>
      <c r="B726" s="859">
        <v>45826.0</v>
      </c>
      <c r="C726" s="853">
        <v>5653.0</v>
      </c>
      <c r="D726" s="853"/>
      <c r="E726" s="854" t="s">
        <v>3218</v>
      </c>
      <c r="F726" s="858" t="s">
        <v>3219</v>
      </c>
      <c r="G726" s="855" t="s">
        <v>3228</v>
      </c>
      <c r="H726" s="855" t="s">
        <v>1295</v>
      </c>
      <c r="I726" s="855" t="s">
        <v>1296</v>
      </c>
      <c r="J726" s="853" t="s">
        <v>26</v>
      </c>
      <c r="K726" s="432">
        <v>44688.0</v>
      </c>
      <c r="L726" s="859">
        <v>45821.0</v>
      </c>
      <c r="M726" s="853" t="s">
        <v>75</v>
      </c>
      <c r="N726" s="856">
        <v>78000.0</v>
      </c>
      <c r="O726" s="853" t="s">
        <v>75</v>
      </c>
      <c r="P726" s="857">
        <v>0.0</v>
      </c>
      <c r="Q726" s="857">
        <v>0.0</v>
      </c>
      <c r="R726" s="856">
        <v>0.0</v>
      </c>
      <c r="S726" s="856">
        <v>0.0</v>
      </c>
      <c r="T726" s="860">
        <f t="shared" si="5"/>
        <v>0</v>
      </c>
      <c r="U726" s="853" t="s">
        <v>283</v>
      </c>
      <c r="V726" s="432">
        <v>45821.0</v>
      </c>
      <c r="W726" s="432">
        <v>45862.0</v>
      </c>
      <c r="X726" s="853">
        <v>1.0</v>
      </c>
      <c r="Y726" s="853" t="s">
        <v>98</v>
      </c>
      <c r="Z726" s="853" t="s">
        <v>85</v>
      </c>
    </row>
    <row r="727">
      <c r="A727" s="858" t="s">
        <v>6745</v>
      </c>
      <c r="B727" s="859">
        <v>45826.0</v>
      </c>
      <c r="C727" s="853">
        <v>7427.0</v>
      </c>
      <c r="D727" s="853"/>
      <c r="E727" s="854" t="s">
        <v>6124</v>
      </c>
      <c r="F727" s="858" t="s">
        <v>2330</v>
      </c>
      <c r="G727" s="855" t="s">
        <v>2332</v>
      </c>
      <c r="H727" s="855" t="s">
        <v>1295</v>
      </c>
      <c r="I727" s="855" t="s">
        <v>1296</v>
      </c>
      <c r="J727" s="853" t="s">
        <v>26</v>
      </c>
      <c r="K727" s="432">
        <v>44866.0</v>
      </c>
      <c r="L727" s="859">
        <v>45821.0</v>
      </c>
      <c r="M727" s="853" t="s">
        <v>75</v>
      </c>
      <c r="N727" s="856">
        <v>0.0</v>
      </c>
      <c r="O727" s="853" t="s">
        <v>75</v>
      </c>
      <c r="P727" s="857">
        <v>78000.0</v>
      </c>
      <c r="Q727" s="857">
        <v>78000.0</v>
      </c>
      <c r="R727" s="856">
        <v>0.0</v>
      </c>
      <c r="S727" s="856">
        <v>4440.0</v>
      </c>
      <c r="T727" s="860">
        <f t="shared" si="5"/>
        <v>73560</v>
      </c>
      <c r="U727" s="853" t="s">
        <v>83</v>
      </c>
      <c r="V727" s="432">
        <v>45821.0</v>
      </c>
      <c r="W727" s="432">
        <v>45852.0</v>
      </c>
      <c r="X727" s="853">
        <v>1.0</v>
      </c>
      <c r="Y727" s="853" t="s">
        <v>98</v>
      </c>
      <c r="Z727" s="853" t="s">
        <v>85</v>
      </c>
    </row>
    <row r="728">
      <c r="A728" s="858" t="s">
        <v>6752</v>
      </c>
      <c r="B728" s="859">
        <v>45826.0</v>
      </c>
      <c r="C728" s="853">
        <v>376.0</v>
      </c>
      <c r="D728" s="853"/>
      <c r="E728" s="854" t="s">
        <v>2200</v>
      </c>
      <c r="F728" s="858" t="s">
        <v>2057</v>
      </c>
      <c r="G728" s="855" t="s">
        <v>2059</v>
      </c>
      <c r="H728" s="855" t="s">
        <v>1136</v>
      </c>
      <c r="I728" s="855" t="s">
        <v>1137</v>
      </c>
      <c r="J728" s="853" t="s">
        <v>26</v>
      </c>
      <c r="K728" s="432">
        <v>44307.0</v>
      </c>
      <c r="L728" s="859">
        <v>45821.0</v>
      </c>
      <c r="M728" s="853" t="s">
        <v>75</v>
      </c>
      <c r="N728" s="856">
        <v>0.0</v>
      </c>
      <c r="O728" s="853" t="s">
        <v>201</v>
      </c>
      <c r="P728" s="857">
        <v>78023.0</v>
      </c>
      <c r="Q728" s="876">
        <v>78023.0</v>
      </c>
      <c r="R728" s="856">
        <v>0.0</v>
      </c>
      <c r="S728" s="856">
        <v>0.0</v>
      </c>
      <c r="T728" s="860">
        <f t="shared" si="5"/>
        <v>78023</v>
      </c>
      <c r="U728" s="853" t="s">
        <v>112</v>
      </c>
      <c r="V728" s="432">
        <v>45821.0</v>
      </c>
      <c r="W728" s="432">
        <v>45852.0</v>
      </c>
      <c r="X728" s="853">
        <v>1.0</v>
      </c>
      <c r="Y728" s="853" t="s">
        <v>98</v>
      </c>
      <c r="Z728" s="853" t="s">
        <v>85</v>
      </c>
    </row>
    <row r="729">
      <c r="A729" s="858" t="s">
        <v>6766</v>
      </c>
      <c r="B729" s="859">
        <v>45826.0</v>
      </c>
      <c r="C729" s="853">
        <v>6336.0</v>
      </c>
      <c r="D729" s="853"/>
      <c r="E729" s="854" t="s">
        <v>5750</v>
      </c>
      <c r="F729" s="858" t="s">
        <v>2692</v>
      </c>
      <c r="G729" s="855" t="s">
        <v>2693</v>
      </c>
      <c r="H729" s="855" t="s">
        <v>2694</v>
      </c>
      <c r="I729" s="855" t="s">
        <v>124</v>
      </c>
      <c r="J729" s="853" t="s">
        <v>26</v>
      </c>
      <c r="K729" s="432">
        <v>44759.0</v>
      </c>
      <c r="L729" s="859">
        <v>45821.0</v>
      </c>
      <c r="M729" s="853" t="s">
        <v>75</v>
      </c>
      <c r="N729" s="856">
        <v>0.0</v>
      </c>
      <c r="O729" s="853" t="s">
        <v>75</v>
      </c>
      <c r="P729" s="857">
        <v>118000.0</v>
      </c>
      <c r="Q729" s="857">
        <v>118000.0</v>
      </c>
      <c r="R729" s="856">
        <v>0.0</v>
      </c>
      <c r="S729" s="856">
        <v>4400.0</v>
      </c>
      <c r="T729" s="860">
        <f t="shared" si="5"/>
        <v>113600</v>
      </c>
      <c r="U729" s="853" t="s">
        <v>83</v>
      </c>
      <c r="V729" s="432">
        <v>45821.0</v>
      </c>
      <c r="W729" s="432">
        <v>45852.0</v>
      </c>
      <c r="X729" s="853">
        <v>1.0</v>
      </c>
      <c r="Y729" s="853" t="s">
        <v>84</v>
      </c>
      <c r="Z729" s="853" t="s">
        <v>85</v>
      </c>
    </row>
    <row r="730">
      <c r="A730" s="858" t="s">
        <v>6775</v>
      </c>
      <c r="B730" s="859">
        <v>45826.0</v>
      </c>
      <c r="C730" s="853">
        <v>5080.0</v>
      </c>
      <c r="D730" s="853"/>
      <c r="E730" s="854" t="s">
        <v>433</v>
      </c>
      <c r="F730" s="858" t="s">
        <v>287</v>
      </c>
      <c r="G730" s="855" t="s">
        <v>2297</v>
      </c>
      <c r="H730" s="855" t="s">
        <v>913</v>
      </c>
      <c r="I730" s="855" t="s">
        <v>156</v>
      </c>
      <c r="J730" s="853" t="s">
        <v>26</v>
      </c>
      <c r="K730" s="432">
        <v>44636.0</v>
      </c>
      <c r="L730" s="859">
        <v>45821.0</v>
      </c>
      <c r="M730" s="853" t="s">
        <v>75</v>
      </c>
      <c r="N730" s="856">
        <v>78000.0</v>
      </c>
      <c r="O730" s="853" t="s">
        <v>75</v>
      </c>
      <c r="P730" s="857">
        <v>160000.0</v>
      </c>
      <c r="Q730" s="857">
        <v>160000.0</v>
      </c>
      <c r="R730" s="856">
        <v>0.0</v>
      </c>
      <c r="S730" s="856">
        <v>1120.0</v>
      </c>
      <c r="T730" s="860">
        <f t="shared" si="5"/>
        <v>158880</v>
      </c>
      <c r="U730" s="853" t="s">
        <v>83</v>
      </c>
      <c r="V730" s="432">
        <v>45821.0</v>
      </c>
      <c r="W730" s="432">
        <v>45875.0</v>
      </c>
      <c r="X730" s="853">
        <v>1.0</v>
      </c>
      <c r="Y730" s="853" t="s">
        <v>98</v>
      </c>
      <c r="Z730" s="853" t="s">
        <v>85</v>
      </c>
    </row>
    <row r="731">
      <c r="A731" s="858" t="s">
        <v>6784</v>
      </c>
      <c r="B731" s="859">
        <v>45826.0</v>
      </c>
      <c r="C731" s="853">
        <v>5080.0</v>
      </c>
      <c r="D731" s="853"/>
      <c r="E731" s="854" t="s">
        <v>433</v>
      </c>
      <c r="F731" s="858" t="s">
        <v>287</v>
      </c>
      <c r="G731" s="855" t="s">
        <v>290</v>
      </c>
      <c r="H731" s="855" t="s">
        <v>913</v>
      </c>
      <c r="I731" s="855" t="s">
        <v>156</v>
      </c>
      <c r="J731" s="853" t="s">
        <v>26</v>
      </c>
      <c r="K731" s="432">
        <v>44636.0</v>
      </c>
      <c r="L731" s="859">
        <v>45821.0</v>
      </c>
      <c r="M731" s="853" t="s">
        <v>75</v>
      </c>
      <c r="N731" s="856">
        <v>78000.0</v>
      </c>
      <c r="O731" s="853" t="s">
        <v>75</v>
      </c>
      <c r="P731" s="857">
        <v>0.0</v>
      </c>
      <c r="Q731" s="857">
        <v>0.0</v>
      </c>
      <c r="R731" s="856">
        <v>0.0</v>
      </c>
      <c r="S731" s="856">
        <v>0.0</v>
      </c>
      <c r="T731" s="860">
        <f t="shared" si="5"/>
        <v>0</v>
      </c>
      <c r="U731" s="853" t="s">
        <v>283</v>
      </c>
      <c r="V731" s="432">
        <v>45821.0</v>
      </c>
      <c r="W731" s="432">
        <v>45872.0</v>
      </c>
      <c r="X731" s="853">
        <v>1.0</v>
      </c>
      <c r="Y731" s="853" t="s">
        <v>98</v>
      </c>
      <c r="Z731" s="853" t="s">
        <v>85</v>
      </c>
    </row>
    <row r="732">
      <c r="A732" s="858" t="s">
        <v>6791</v>
      </c>
      <c r="B732" s="859">
        <v>45826.0</v>
      </c>
      <c r="C732" s="853">
        <v>3007.0</v>
      </c>
      <c r="D732" s="853"/>
      <c r="E732" s="854" t="s">
        <v>2407</v>
      </c>
      <c r="F732" s="858" t="s">
        <v>2408</v>
      </c>
      <c r="G732" s="855" t="s">
        <v>2410</v>
      </c>
      <c r="H732" s="855" t="s">
        <v>634</v>
      </c>
      <c r="I732" s="855" t="s">
        <v>235</v>
      </c>
      <c r="J732" s="853" t="s">
        <v>26</v>
      </c>
      <c r="K732" s="432">
        <v>44493.0</v>
      </c>
      <c r="L732" s="859">
        <v>45821.0</v>
      </c>
      <c r="M732" s="853" t="s">
        <v>75</v>
      </c>
      <c r="N732" s="856">
        <v>0.0</v>
      </c>
      <c r="O732" s="852">
        <v>45827.0</v>
      </c>
      <c r="P732" s="857">
        <v>78035.0</v>
      </c>
      <c r="Q732" s="876">
        <v>78035.0</v>
      </c>
      <c r="R732" s="856">
        <v>0.0</v>
      </c>
      <c r="S732" s="856">
        <v>0.0</v>
      </c>
      <c r="T732" s="860">
        <f t="shared" si="5"/>
        <v>78035</v>
      </c>
      <c r="U732" s="853" t="s">
        <v>112</v>
      </c>
      <c r="V732" s="432">
        <v>45827.0</v>
      </c>
      <c r="W732" s="432">
        <v>45857.0</v>
      </c>
      <c r="X732" s="853">
        <v>1.0</v>
      </c>
      <c r="Y732" s="853" t="s">
        <v>98</v>
      </c>
      <c r="Z732" s="853" t="s">
        <v>85</v>
      </c>
    </row>
    <row r="733">
      <c r="A733" s="858" t="s">
        <v>6797</v>
      </c>
      <c r="B733" s="859">
        <v>45826.0</v>
      </c>
      <c r="C733" s="853">
        <v>7820.0</v>
      </c>
      <c r="D733" s="853"/>
      <c r="E733" s="854" t="s">
        <v>4639</v>
      </c>
      <c r="F733" s="858" t="s">
        <v>2866</v>
      </c>
      <c r="G733" s="855" t="s">
        <v>4640</v>
      </c>
      <c r="H733" s="855" t="s">
        <v>404</v>
      </c>
      <c r="I733" s="855" t="s">
        <v>72</v>
      </c>
      <c r="J733" s="853" t="s">
        <v>26</v>
      </c>
      <c r="K733" s="432">
        <v>44912.0</v>
      </c>
      <c r="L733" s="859">
        <v>45821.0</v>
      </c>
      <c r="M733" s="853" t="s">
        <v>75</v>
      </c>
      <c r="N733" s="856">
        <v>0.0</v>
      </c>
      <c r="O733" s="853" t="s">
        <v>75</v>
      </c>
      <c r="P733" s="857">
        <v>78000.0</v>
      </c>
      <c r="Q733" s="857">
        <v>78000.0</v>
      </c>
      <c r="R733" s="856">
        <v>0.0</v>
      </c>
      <c r="S733" s="856">
        <v>4440.0</v>
      </c>
      <c r="T733" s="860">
        <f t="shared" si="5"/>
        <v>73560</v>
      </c>
      <c r="U733" s="853" t="s">
        <v>83</v>
      </c>
      <c r="V733" s="432">
        <v>45821.0</v>
      </c>
      <c r="W733" s="432">
        <v>45852.0</v>
      </c>
      <c r="X733" s="853">
        <v>1.0</v>
      </c>
      <c r="Y733" s="853" t="s">
        <v>98</v>
      </c>
      <c r="Z733" s="853" t="s">
        <v>85</v>
      </c>
    </row>
    <row r="734">
      <c r="A734" s="858" t="s">
        <v>6809</v>
      </c>
      <c r="B734" s="859">
        <v>45826.0</v>
      </c>
      <c r="C734" s="938">
        <v>3860.0</v>
      </c>
      <c r="D734" s="853"/>
      <c r="E734" s="855" t="s">
        <v>2708</v>
      </c>
      <c r="F734" s="858" t="s">
        <v>2709</v>
      </c>
      <c r="G734" s="855" t="s">
        <v>2720</v>
      </c>
      <c r="H734" s="855" t="s">
        <v>2711</v>
      </c>
      <c r="I734" s="855" t="s">
        <v>156</v>
      </c>
      <c r="J734" s="853" t="s">
        <v>26</v>
      </c>
      <c r="K734" s="432">
        <v>44556.0</v>
      </c>
      <c r="L734" s="859">
        <v>45821.0</v>
      </c>
      <c r="M734" s="853" t="s">
        <v>75</v>
      </c>
      <c r="N734" s="856">
        <v>0.0</v>
      </c>
      <c r="O734" s="853" t="s">
        <v>75</v>
      </c>
      <c r="P734" s="857">
        <v>78000.0</v>
      </c>
      <c r="Q734" s="857">
        <v>78000.0</v>
      </c>
      <c r="R734" s="856">
        <v>0.0</v>
      </c>
      <c r="S734" s="856">
        <v>4400.0</v>
      </c>
      <c r="T734" s="860">
        <f t="shared" si="5"/>
        <v>73600</v>
      </c>
      <c r="U734" s="853" t="s">
        <v>83</v>
      </c>
      <c r="V734" s="432">
        <v>45821.0</v>
      </c>
      <c r="W734" s="432">
        <v>45852.0</v>
      </c>
      <c r="X734" s="853">
        <v>1.0</v>
      </c>
      <c r="Y734" s="853" t="s">
        <v>98</v>
      </c>
      <c r="Z734" s="853" t="s">
        <v>85</v>
      </c>
    </row>
    <row r="735">
      <c r="A735" s="858" t="s">
        <v>6817</v>
      </c>
      <c r="B735" s="859">
        <v>45826.0</v>
      </c>
      <c r="C735" s="853">
        <v>11823.0</v>
      </c>
      <c r="D735" s="853"/>
      <c r="E735" s="854" t="s">
        <v>6819</v>
      </c>
      <c r="F735" s="858" t="s">
        <v>2635</v>
      </c>
      <c r="G735" s="491" t="s">
        <v>2636</v>
      </c>
      <c r="H735" s="855" t="s">
        <v>404</v>
      </c>
      <c r="I735" s="855" t="s">
        <v>72</v>
      </c>
      <c r="J735" s="853" t="s">
        <v>26</v>
      </c>
      <c r="K735" s="432">
        <v>45390.0</v>
      </c>
      <c r="L735" s="859">
        <v>45821.0</v>
      </c>
      <c r="M735" s="853" t="s">
        <v>75</v>
      </c>
      <c r="N735" s="856">
        <v>78000.0</v>
      </c>
      <c r="O735" s="852">
        <v>45830.0</v>
      </c>
      <c r="P735" s="857">
        <v>78027.0</v>
      </c>
      <c r="Q735" s="876">
        <v>78000.0</v>
      </c>
      <c r="R735" s="856">
        <v>0.0</v>
      </c>
      <c r="S735" s="856">
        <v>0.0</v>
      </c>
      <c r="T735" s="860">
        <f t="shared" si="5"/>
        <v>78000</v>
      </c>
      <c r="U735" s="853" t="s">
        <v>112</v>
      </c>
      <c r="V735" s="432"/>
      <c r="W735" s="432"/>
      <c r="X735" s="853">
        <v>1.0</v>
      </c>
      <c r="Y735" s="853" t="s">
        <v>98</v>
      </c>
      <c r="Z735" s="853" t="s">
        <v>85</v>
      </c>
    </row>
    <row r="736">
      <c r="A736" s="858" t="s">
        <v>6824</v>
      </c>
      <c r="B736" s="859">
        <v>45826.0</v>
      </c>
      <c r="C736" s="853">
        <v>11295.0</v>
      </c>
      <c r="D736" s="853"/>
      <c r="E736" s="854" t="s">
        <v>2837</v>
      </c>
      <c r="F736" s="858" t="s">
        <v>2651</v>
      </c>
      <c r="G736" s="855" t="s">
        <v>2652</v>
      </c>
      <c r="H736" s="855" t="s">
        <v>404</v>
      </c>
      <c r="I736" s="855" t="s">
        <v>72</v>
      </c>
      <c r="J736" s="853" t="s">
        <v>26</v>
      </c>
      <c r="K736" s="432">
        <v>45330.0</v>
      </c>
      <c r="L736" s="859">
        <v>45821.0</v>
      </c>
      <c r="M736" s="853" t="s">
        <v>75</v>
      </c>
      <c r="N736" s="856">
        <v>78000.0</v>
      </c>
      <c r="O736" s="852">
        <v>45836.0</v>
      </c>
      <c r="P736" s="857">
        <v>80021.0</v>
      </c>
      <c r="Q736" s="876">
        <v>80021.0</v>
      </c>
      <c r="R736" s="856">
        <v>0.0</v>
      </c>
      <c r="S736" s="856">
        <v>0.0</v>
      </c>
      <c r="T736" s="860">
        <f t="shared" si="5"/>
        <v>80021</v>
      </c>
      <c r="U736" s="853" t="s">
        <v>112</v>
      </c>
      <c r="V736" s="432">
        <v>45825.0</v>
      </c>
      <c r="W736" s="432">
        <v>45855.0</v>
      </c>
      <c r="X736" s="853">
        <v>1.0</v>
      </c>
      <c r="Y736" s="853" t="s">
        <v>98</v>
      </c>
      <c r="Z736" s="853" t="s">
        <v>85</v>
      </c>
    </row>
    <row r="737">
      <c r="A737" s="858" t="s">
        <v>6831</v>
      </c>
      <c r="B737" s="859">
        <v>45826.0</v>
      </c>
      <c r="C737" s="853">
        <v>11051.0</v>
      </c>
      <c r="D737" s="853"/>
      <c r="E737" s="854" t="s">
        <v>3166</v>
      </c>
      <c r="F737" s="858" t="s">
        <v>3168</v>
      </c>
      <c r="G737" s="855" t="s">
        <v>3169</v>
      </c>
      <c r="H737" s="855" t="s">
        <v>601</v>
      </c>
      <c r="I737" s="855" t="s">
        <v>177</v>
      </c>
      <c r="J737" s="853" t="s">
        <v>26</v>
      </c>
      <c r="K737" s="432">
        <v>45305.0</v>
      </c>
      <c r="L737" s="859">
        <v>45821.0</v>
      </c>
      <c r="M737" s="853" t="s">
        <v>75</v>
      </c>
      <c r="N737" s="856">
        <v>78000.0</v>
      </c>
      <c r="O737" s="852">
        <v>45828.0</v>
      </c>
      <c r="P737" s="857">
        <v>75065.0</v>
      </c>
      <c r="Q737" s="876">
        <v>75000.0</v>
      </c>
      <c r="R737" s="856">
        <v>0.0</v>
      </c>
      <c r="S737" s="856">
        <v>0.0</v>
      </c>
      <c r="T737" s="860">
        <f t="shared" si="5"/>
        <v>75000</v>
      </c>
      <c r="U737" s="853" t="s">
        <v>112</v>
      </c>
      <c r="V737" s="432">
        <v>45828.0</v>
      </c>
      <c r="W737" s="432">
        <v>45859.0</v>
      </c>
      <c r="X737" s="853">
        <v>1.0</v>
      </c>
      <c r="Y737" s="853" t="s">
        <v>98</v>
      </c>
      <c r="Z737" s="853" t="s">
        <v>85</v>
      </c>
    </row>
    <row r="738">
      <c r="A738" s="858" t="s">
        <v>6839</v>
      </c>
      <c r="B738" s="859">
        <v>45826.0</v>
      </c>
      <c r="C738" s="853">
        <v>2581.0</v>
      </c>
      <c r="D738" s="853"/>
      <c r="E738" s="854" t="s">
        <v>2364</v>
      </c>
      <c r="F738" s="858" t="s">
        <v>2366</v>
      </c>
      <c r="G738" s="855" t="s">
        <v>2367</v>
      </c>
      <c r="H738" s="855" t="s">
        <v>355</v>
      </c>
      <c r="I738" s="855" t="s">
        <v>235</v>
      </c>
      <c r="J738" s="853" t="s">
        <v>26</v>
      </c>
      <c r="K738" s="432">
        <v>44459.0</v>
      </c>
      <c r="L738" s="859">
        <v>45821.0</v>
      </c>
      <c r="M738" s="853" t="s">
        <v>75</v>
      </c>
      <c r="N738" s="856">
        <v>0.0</v>
      </c>
      <c r="O738" s="853" t="s">
        <v>75</v>
      </c>
      <c r="P738" s="857">
        <v>78083.0</v>
      </c>
      <c r="Q738" s="876">
        <v>78083.0</v>
      </c>
      <c r="R738" s="856">
        <v>0.0</v>
      </c>
      <c r="S738" s="856">
        <v>0.0</v>
      </c>
      <c r="T738" s="860">
        <f t="shared" si="5"/>
        <v>78083</v>
      </c>
      <c r="U738" s="853" t="s">
        <v>112</v>
      </c>
      <c r="V738" s="432">
        <v>45821.0</v>
      </c>
      <c r="W738" s="432">
        <v>45855.0</v>
      </c>
      <c r="X738" s="853">
        <v>1.0</v>
      </c>
      <c r="Y738" s="853" t="s">
        <v>98</v>
      </c>
      <c r="Z738" s="853" t="s">
        <v>85</v>
      </c>
    </row>
    <row r="739">
      <c r="A739" s="858" t="s">
        <v>6850</v>
      </c>
      <c r="B739" s="859">
        <v>45826.0</v>
      </c>
      <c r="C739" s="938">
        <v>12931.0</v>
      </c>
      <c r="D739" s="853"/>
      <c r="E739" s="855" t="s">
        <v>6551</v>
      </c>
      <c r="F739" s="858" t="s">
        <v>853</v>
      </c>
      <c r="G739" s="855" t="s">
        <v>854</v>
      </c>
      <c r="H739" s="855" t="s">
        <v>121</v>
      </c>
      <c r="I739" s="855" t="s">
        <v>123</v>
      </c>
      <c r="J739" s="853" t="s">
        <v>1558</v>
      </c>
      <c r="K739" s="432">
        <v>45505.0</v>
      </c>
      <c r="L739" s="859">
        <v>45821.0</v>
      </c>
      <c r="M739" s="853" t="s">
        <v>75</v>
      </c>
      <c r="N739" s="856">
        <v>0.0</v>
      </c>
      <c r="O739" s="852">
        <v>45832.0</v>
      </c>
      <c r="P739" s="857">
        <v>78000.0</v>
      </c>
      <c r="Q739" s="857">
        <v>78000.0</v>
      </c>
      <c r="R739" s="856">
        <v>0.0</v>
      </c>
      <c r="S739" s="856">
        <v>546.0</v>
      </c>
      <c r="T739" s="860">
        <f t="shared" si="5"/>
        <v>77454</v>
      </c>
      <c r="U739" s="853" t="s">
        <v>83</v>
      </c>
      <c r="V739" s="432">
        <v>45849.0</v>
      </c>
      <c r="W739" s="432">
        <v>45879.0</v>
      </c>
      <c r="X739" s="853">
        <v>1.0</v>
      </c>
      <c r="Y739" s="853" t="s">
        <v>98</v>
      </c>
      <c r="Z739" s="853" t="s">
        <v>85</v>
      </c>
    </row>
    <row r="740">
      <c r="A740" s="858" t="s">
        <v>6857</v>
      </c>
      <c r="B740" s="859">
        <v>45826.0</v>
      </c>
      <c r="C740" s="853">
        <v>14051.0</v>
      </c>
      <c r="D740" s="853"/>
      <c r="E740" s="854" t="s">
        <v>3257</v>
      </c>
      <c r="F740" s="858" t="s">
        <v>2186</v>
      </c>
      <c r="G740" s="855" t="s">
        <v>2187</v>
      </c>
      <c r="H740" s="855" t="s">
        <v>2188</v>
      </c>
      <c r="I740" s="855" t="s">
        <v>2189</v>
      </c>
      <c r="J740" s="853" t="s">
        <v>26</v>
      </c>
      <c r="K740" s="432">
        <v>45633.0</v>
      </c>
      <c r="L740" s="859">
        <v>45821.0</v>
      </c>
      <c r="M740" s="853" t="s">
        <v>75</v>
      </c>
      <c r="N740" s="856">
        <v>78000.0</v>
      </c>
      <c r="O740" s="852">
        <v>45831.0</v>
      </c>
      <c r="P740" s="857">
        <v>100000.0</v>
      </c>
      <c r="Q740" s="857">
        <v>100000.0</v>
      </c>
      <c r="R740" s="856">
        <v>0.0</v>
      </c>
      <c r="S740" s="856">
        <v>4400.0</v>
      </c>
      <c r="T740" s="860">
        <f t="shared" si="5"/>
        <v>95600</v>
      </c>
      <c r="U740" s="853" t="s">
        <v>83</v>
      </c>
      <c r="V740" s="432">
        <v>45831.0</v>
      </c>
      <c r="W740" s="432">
        <v>45864.0</v>
      </c>
      <c r="X740" s="853">
        <v>1.0</v>
      </c>
      <c r="Y740" s="853" t="s">
        <v>98</v>
      </c>
      <c r="Z740" s="853" t="s">
        <v>85</v>
      </c>
    </row>
    <row r="741">
      <c r="A741" s="858" t="s">
        <v>6861</v>
      </c>
      <c r="B741" s="859">
        <v>45826.0</v>
      </c>
      <c r="C741" s="853">
        <v>9603.0</v>
      </c>
      <c r="D741" s="853"/>
      <c r="E741" s="854" t="s">
        <v>6864</v>
      </c>
      <c r="F741" s="858" t="s">
        <v>6865</v>
      </c>
      <c r="G741" s="855" t="s">
        <v>6867</v>
      </c>
      <c r="H741" s="855" t="s">
        <v>70</v>
      </c>
      <c r="I741" s="855" t="s">
        <v>72</v>
      </c>
      <c r="J741" s="853" t="s">
        <v>26</v>
      </c>
      <c r="K741" s="432">
        <v>45122.0</v>
      </c>
      <c r="L741" s="859">
        <v>45821.0</v>
      </c>
      <c r="M741" s="853" t="s">
        <v>75</v>
      </c>
      <c r="N741" s="856">
        <v>0.0</v>
      </c>
      <c r="O741" s="852">
        <v>45826.0</v>
      </c>
      <c r="P741" s="857">
        <v>2596036.0</v>
      </c>
      <c r="Q741" s="876">
        <v>2596036.0</v>
      </c>
      <c r="R741" s="856">
        <v>236000.0</v>
      </c>
      <c r="S741" s="856">
        <v>0.0</v>
      </c>
      <c r="T741" s="860">
        <f t="shared" si="5"/>
        <v>2596036</v>
      </c>
      <c r="U741" s="853" t="s">
        <v>112</v>
      </c>
      <c r="V741" s="432">
        <v>45826.0</v>
      </c>
      <c r="W741" s="432">
        <v>46576.0</v>
      </c>
      <c r="X741" s="853">
        <v>24.0</v>
      </c>
      <c r="Y741" s="853" t="s">
        <v>84</v>
      </c>
      <c r="Z741" s="853" t="s">
        <v>85</v>
      </c>
    </row>
    <row r="742">
      <c r="A742" s="858" t="s">
        <v>6871</v>
      </c>
      <c r="B742" s="859">
        <v>45832.0</v>
      </c>
      <c r="C742" s="853">
        <v>4723.0</v>
      </c>
      <c r="D742" s="853"/>
      <c r="E742" s="854" t="s">
        <v>1073</v>
      </c>
      <c r="F742" s="858" t="s">
        <v>1074</v>
      </c>
      <c r="G742" s="855" t="s">
        <v>3575</v>
      </c>
      <c r="H742" s="855" t="s">
        <v>217</v>
      </c>
      <c r="I742" s="855" t="s">
        <v>177</v>
      </c>
      <c r="J742" s="853" t="s">
        <v>26</v>
      </c>
      <c r="K742" s="432">
        <v>44611.0</v>
      </c>
      <c r="L742" s="859">
        <v>45831.0</v>
      </c>
      <c r="M742" s="852">
        <v>45821.0</v>
      </c>
      <c r="N742" s="856">
        <v>0.0</v>
      </c>
      <c r="O742" s="853" t="s">
        <v>75</v>
      </c>
      <c r="P742" s="857">
        <v>78057.0</v>
      </c>
      <c r="Q742" s="876">
        <v>78000.0</v>
      </c>
      <c r="R742" s="856">
        <v>0.0</v>
      </c>
      <c r="S742" s="856">
        <v>0.0</v>
      </c>
      <c r="T742" s="860">
        <f t="shared" si="5"/>
        <v>78000</v>
      </c>
      <c r="U742" s="853" t="s">
        <v>112</v>
      </c>
      <c r="V742" s="432">
        <v>45831.0</v>
      </c>
      <c r="W742" s="432">
        <v>45864.0</v>
      </c>
      <c r="X742" s="853">
        <v>1.0</v>
      </c>
      <c r="Y742" s="853" t="s">
        <v>98</v>
      </c>
      <c r="Z742" s="853" t="s">
        <v>85</v>
      </c>
    </row>
    <row r="743">
      <c r="A743" s="858" t="s">
        <v>6876</v>
      </c>
      <c r="B743" s="859">
        <v>45840.0</v>
      </c>
      <c r="C743" s="853">
        <v>6207.0</v>
      </c>
      <c r="D743" s="853"/>
      <c r="E743" s="854" t="s">
        <v>3898</v>
      </c>
      <c r="F743" s="858" t="s">
        <v>3821</v>
      </c>
      <c r="G743" s="855" t="s">
        <v>3822</v>
      </c>
      <c r="H743" s="855" t="s">
        <v>70</v>
      </c>
      <c r="I743" s="855" t="s">
        <v>72</v>
      </c>
      <c r="J743" s="853" t="s">
        <v>26</v>
      </c>
      <c r="K743" s="432">
        <v>44745.0</v>
      </c>
      <c r="L743" s="859">
        <v>45821.0</v>
      </c>
      <c r="M743" s="853" t="s">
        <v>75</v>
      </c>
      <c r="N743" s="856">
        <v>78000.0</v>
      </c>
      <c r="O743" s="853" t="s">
        <v>75</v>
      </c>
      <c r="P743" s="857">
        <v>80000.0</v>
      </c>
      <c r="Q743" s="857">
        <v>80000.0</v>
      </c>
      <c r="R743" s="856">
        <v>0.0</v>
      </c>
      <c r="S743" s="856">
        <v>4440.0</v>
      </c>
      <c r="T743" s="860">
        <f t="shared" si="5"/>
        <v>75560</v>
      </c>
      <c r="U743" s="853" t="s">
        <v>83</v>
      </c>
      <c r="V743" s="432">
        <v>45809.0</v>
      </c>
      <c r="W743" s="432">
        <v>45839.0</v>
      </c>
      <c r="X743" s="853">
        <v>1.0</v>
      </c>
      <c r="Y743" s="853" t="s">
        <v>98</v>
      </c>
      <c r="Z743" s="853" t="s">
        <v>85</v>
      </c>
    </row>
    <row r="744">
      <c r="A744" s="858" t="s">
        <v>6882</v>
      </c>
      <c r="B744" s="859">
        <v>45860.0</v>
      </c>
      <c r="C744" s="853">
        <v>8355.0</v>
      </c>
      <c r="D744" s="853"/>
      <c r="E744" s="854" t="s">
        <v>6645</v>
      </c>
      <c r="F744" s="858" t="s">
        <v>3190</v>
      </c>
      <c r="G744" s="855" t="s">
        <v>3533</v>
      </c>
      <c r="H744" s="855" t="s">
        <v>701</v>
      </c>
      <c r="I744" s="855" t="s">
        <v>177</v>
      </c>
      <c r="J744" s="853" t="s">
        <v>26</v>
      </c>
      <c r="K744" s="432">
        <v>44974.0</v>
      </c>
      <c r="L744" s="859">
        <v>45821.0</v>
      </c>
      <c r="M744" s="853" t="s">
        <v>75</v>
      </c>
      <c r="N744" s="856">
        <v>78000.0</v>
      </c>
      <c r="O744" s="852">
        <v>45839.0</v>
      </c>
      <c r="P744" s="857">
        <v>0.0</v>
      </c>
      <c r="Q744" s="857">
        <v>0.0</v>
      </c>
      <c r="R744" s="856">
        <v>0.0</v>
      </c>
      <c r="S744" s="856">
        <v>0.0</v>
      </c>
      <c r="T744" s="860">
        <f t="shared" si="5"/>
        <v>0</v>
      </c>
      <c r="U744" s="853" t="s">
        <v>283</v>
      </c>
      <c r="V744" s="432">
        <v>45833.0</v>
      </c>
      <c r="W744" s="432">
        <v>45863.0</v>
      </c>
      <c r="X744" s="853">
        <v>1.0</v>
      </c>
      <c r="Y744" s="853" t="s">
        <v>98</v>
      </c>
      <c r="Z744" s="853" t="s">
        <v>85</v>
      </c>
    </row>
    <row r="745">
      <c r="A745" s="877" t="s">
        <v>6888</v>
      </c>
      <c r="B745" s="878">
        <v>45862.0</v>
      </c>
      <c r="C745" s="879">
        <v>4382.0</v>
      </c>
      <c r="D745" s="879"/>
      <c r="E745" s="939" t="s">
        <v>3636</v>
      </c>
      <c r="F745" s="877" t="s">
        <v>3637</v>
      </c>
      <c r="G745" s="881" t="s">
        <v>3638</v>
      </c>
      <c r="H745" s="881" t="s">
        <v>315</v>
      </c>
      <c r="I745" s="881" t="s">
        <v>177</v>
      </c>
      <c r="J745" s="879" t="s">
        <v>26</v>
      </c>
      <c r="K745" s="882">
        <v>44587.0</v>
      </c>
      <c r="L745" s="878">
        <v>45821.0</v>
      </c>
      <c r="M745" s="879" t="s">
        <v>75</v>
      </c>
      <c r="N745" s="883">
        <v>0.0</v>
      </c>
      <c r="O745" s="884">
        <v>45839.0</v>
      </c>
      <c r="P745" s="889">
        <v>78064.0</v>
      </c>
      <c r="Q745" s="889">
        <v>78064.0</v>
      </c>
      <c r="R745" s="883">
        <v>0.0</v>
      </c>
      <c r="S745" s="883">
        <v>0.0</v>
      </c>
      <c r="T745" s="886">
        <f t="shared" si="5"/>
        <v>78064</v>
      </c>
      <c r="U745" s="879" t="s">
        <v>112</v>
      </c>
      <c r="V745" s="882">
        <v>45830.0</v>
      </c>
      <c r="W745" s="882">
        <v>45860.0</v>
      </c>
      <c r="X745" s="879">
        <v>1.0</v>
      </c>
      <c r="Y745" s="879" t="s">
        <v>98</v>
      </c>
      <c r="Z745" s="879" t="s">
        <v>85</v>
      </c>
    </row>
    <row r="746">
      <c r="A746" s="877" t="s">
        <v>6900</v>
      </c>
      <c r="B746" s="878">
        <v>45853.0</v>
      </c>
      <c r="C746" s="879">
        <v>2481.0</v>
      </c>
      <c r="D746" s="879"/>
      <c r="E746" s="880" t="s">
        <v>769</v>
      </c>
      <c r="F746" s="877" t="s">
        <v>6904</v>
      </c>
      <c r="G746" s="881" t="s">
        <v>771</v>
      </c>
      <c r="H746" s="881" t="s">
        <v>772</v>
      </c>
      <c r="I746" s="881" t="s">
        <v>156</v>
      </c>
      <c r="J746" s="879" t="s">
        <v>26</v>
      </c>
      <c r="K746" s="882">
        <v>44451.0</v>
      </c>
      <c r="L746" s="878">
        <v>45834.0</v>
      </c>
      <c r="M746" s="884">
        <v>45822.0</v>
      </c>
      <c r="N746" s="883">
        <v>0.0</v>
      </c>
      <c r="O746" s="879" t="s">
        <v>75</v>
      </c>
      <c r="P746" s="889">
        <v>78000.0</v>
      </c>
      <c r="Q746" s="940">
        <v>78000.0</v>
      </c>
      <c r="R746" s="883">
        <v>0.0</v>
      </c>
      <c r="S746" s="883">
        <v>0.0</v>
      </c>
      <c r="T746" s="886">
        <f t="shared" si="5"/>
        <v>78000</v>
      </c>
      <c r="U746" s="879" t="s">
        <v>112</v>
      </c>
      <c r="V746" s="882">
        <v>45819.0</v>
      </c>
      <c r="W746" s="882">
        <v>45849.0</v>
      </c>
      <c r="X746" s="879">
        <v>1.0</v>
      </c>
      <c r="Y746" s="879" t="s">
        <v>98</v>
      </c>
      <c r="Z746" s="879" t="s">
        <v>85</v>
      </c>
    </row>
    <row r="747">
      <c r="A747" s="858" t="s">
        <v>6908</v>
      </c>
      <c r="B747" s="859">
        <v>45831.0</v>
      </c>
      <c r="C747" s="853">
        <v>6628.0</v>
      </c>
      <c r="D747" s="853"/>
      <c r="E747" s="855" t="s">
        <v>371</v>
      </c>
      <c r="F747" s="858" t="s">
        <v>95</v>
      </c>
      <c r="G747" s="855" t="s">
        <v>96</v>
      </c>
      <c r="H747" s="855" t="s">
        <v>99</v>
      </c>
      <c r="I747" s="855" t="s">
        <v>101</v>
      </c>
      <c r="J747" s="853" t="s">
        <v>26</v>
      </c>
      <c r="K747" s="432">
        <v>44787.0</v>
      </c>
      <c r="L747" s="859">
        <v>45828.0</v>
      </c>
      <c r="M747" s="852">
        <v>45823.0</v>
      </c>
      <c r="N747" s="856">
        <v>0.0</v>
      </c>
      <c r="O747" s="852">
        <v>45832.0</v>
      </c>
      <c r="P747" s="857">
        <v>78080.0</v>
      </c>
      <c r="Q747" s="887">
        <v>78025.0</v>
      </c>
      <c r="R747" s="856">
        <v>0.0</v>
      </c>
      <c r="S747" s="856">
        <v>0.0</v>
      </c>
      <c r="T747" s="860">
        <f t="shared" si="5"/>
        <v>78025</v>
      </c>
      <c r="U747" s="853" t="s">
        <v>112</v>
      </c>
      <c r="V747" s="432">
        <v>45839.0</v>
      </c>
      <c r="W747" s="432">
        <v>45869.0</v>
      </c>
      <c r="X747" s="853">
        <v>1.0</v>
      </c>
      <c r="Y747" s="853" t="s">
        <v>98</v>
      </c>
      <c r="Z747" s="853" t="s">
        <v>85</v>
      </c>
    </row>
    <row r="748">
      <c r="A748" s="858" t="s">
        <v>6912</v>
      </c>
      <c r="B748" s="859">
        <v>45826.0</v>
      </c>
      <c r="C748" s="853">
        <v>1183.0</v>
      </c>
      <c r="D748" s="853"/>
      <c r="E748" s="854" t="s">
        <v>3378</v>
      </c>
      <c r="F748" s="858" t="s">
        <v>2941</v>
      </c>
      <c r="G748" s="855" t="s">
        <v>2942</v>
      </c>
      <c r="H748" s="855" t="s">
        <v>122</v>
      </c>
      <c r="I748" s="855" t="s">
        <v>124</v>
      </c>
      <c r="J748" s="853" t="s">
        <v>26</v>
      </c>
      <c r="K748" s="432">
        <v>44350.0</v>
      </c>
      <c r="L748" s="859">
        <v>45825.0</v>
      </c>
      <c r="M748" s="853" t="s">
        <v>75</v>
      </c>
      <c r="N748" s="856">
        <v>78000.0</v>
      </c>
      <c r="O748" s="853" t="s">
        <v>75</v>
      </c>
      <c r="P748" s="857">
        <v>100000.0</v>
      </c>
      <c r="Q748" s="857">
        <v>100000.0</v>
      </c>
      <c r="R748" s="856">
        <v>0.0</v>
      </c>
      <c r="S748" s="856">
        <v>2000.0</v>
      </c>
      <c r="T748" s="860">
        <f t="shared" si="5"/>
        <v>98000</v>
      </c>
      <c r="U748" s="853" t="s">
        <v>83</v>
      </c>
      <c r="V748" s="432">
        <v>45825.0</v>
      </c>
      <c r="W748" s="432">
        <v>45864.0</v>
      </c>
      <c r="X748" s="853">
        <v>1.0</v>
      </c>
      <c r="Y748" s="853" t="s">
        <v>98</v>
      </c>
      <c r="Z748" s="853" t="s">
        <v>85</v>
      </c>
    </row>
    <row r="749">
      <c r="A749" s="858" t="s">
        <v>6925</v>
      </c>
      <c r="B749" s="859">
        <v>45826.0</v>
      </c>
      <c r="C749" s="853">
        <v>1183.0</v>
      </c>
      <c r="D749" s="853"/>
      <c r="E749" s="854" t="s">
        <v>3378</v>
      </c>
      <c r="F749" s="858" t="s">
        <v>2941</v>
      </c>
      <c r="G749" s="855" t="s">
        <v>2942</v>
      </c>
      <c r="H749" s="855" t="s">
        <v>122</v>
      </c>
      <c r="I749" s="855" t="s">
        <v>124</v>
      </c>
      <c r="J749" s="853" t="s">
        <v>26</v>
      </c>
      <c r="K749" s="432">
        <v>44350.0</v>
      </c>
      <c r="L749" s="859">
        <v>45825.0</v>
      </c>
      <c r="M749" s="853" t="s">
        <v>75</v>
      </c>
      <c r="N749" s="856">
        <v>78000.0</v>
      </c>
      <c r="O749" s="853" t="s">
        <v>75</v>
      </c>
      <c r="P749" s="857">
        <v>80000.0</v>
      </c>
      <c r="Q749" s="857">
        <v>80000.0</v>
      </c>
      <c r="R749" s="856">
        <v>0.0</v>
      </c>
      <c r="S749" s="856">
        <v>1600.0</v>
      </c>
      <c r="T749" s="860">
        <f t="shared" si="5"/>
        <v>78400</v>
      </c>
      <c r="U749" s="853" t="s">
        <v>83</v>
      </c>
      <c r="V749" s="432">
        <v>45825.0</v>
      </c>
      <c r="W749" s="432">
        <v>45894.0</v>
      </c>
      <c r="X749" s="853">
        <v>1.0</v>
      </c>
      <c r="Y749" s="853" t="s">
        <v>98</v>
      </c>
      <c r="Z749" s="853" t="s">
        <v>85</v>
      </c>
    </row>
    <row r="750">
      <c r="A750" s="864" t="s">
        <v>6931</v>
      </c>
      <c r="B750" s="859">
        <v>45826.0</v>
      </c>
      <c r="C750" s="853">
        <v>15525.0</v>
      </c>
      <c r="D750" s="853"/>
      <c r="E750" s="854" t="s">
        <v>6933</v>
      </c>
      <c r="F750" s="858" t="s">
        <v>6935</v>
      </c>
      <c r="G750" s="855" t="s">
        <v>6937</v>
      </c>
      <c r="H750" s="855" t="s">
        <v>243</v>
      </c>
      <c r="I750" s="855" t="s">
        <v>123</v>
      </c>
      <c r="J750" s="853" t="s">
        <v>26</v>
      </c>
      <c r="K750" s="432">
        <v>45821.0</v>
      </c>
      <c r="L750" s="859">
        <v>45826.0</v>
      </c>
      <c r="M750" s="853" t="s">
        <v>75</v>
      </c>
      <c r="N750" s="856">
        <v>0.0</v>
      </c>
      <c r="O750" s="853" t="s">
        <v>75</v>
      </c>
      <c r="P750" s="857">
        <v>1298097.0</v>
      </c>
      <c r="Q750" s="876">
        <v>1298097.0</v>
      </c>
      <c r="R750" s="856">
        <v>118000.0</v>
      </c>
      <c r="S750" s="856">
        <v>0.0</v>
      </c>
      <c r="T750" s="860">
        <f t="shared" si="5"/>
        <v>1298097</v>
      </c>
      <c r="U750" s="853" t="s">
        <v>112</v>
      </c>
      <c r="V750" s="432">
        <v>45826.0</v>
      </c>
      <c r="W750" s="432">
        <v>46195.0</v>
      </c>
      <c r="X750" s="853">
        <v>12.0</v>
      </c>
      <c r="Y750" s="853" t="s">
        <v>84</v>
      </c>
      <c r="Z750" s="853" t="s">
        <v>221</v>
      </c>
    </row>
    <row r="751">
      <c r="A751" s="858" t="s">
        <v>6941</v>
      </c>
      <c r="B751" s="859">
        <v>45826.0</v>
      </c>
      <c r="C751" s="853">
        <v>15525.0</v>
      </c>
      <c r="D751" s="853"/>
      <c r="E751" s="855" t="s">
        <v>6942</v>
      </c>
      <c r="F751" s="858" t="s">
        <v>6935</v>
      </c>
      <c r="G751" s="855" t="s">
        <v>6937</v>
      </c>
      <c r="H751" s="855" t="s">
        <v>243</v>
      </c>
      <c r="I751" s="855" t="s">
        <v>123</v>
      </c>
      <c r="J751" s="853" t="s">
        <v>26</v>
      </c>
      <c r="K751" s="432">
        <v>45821.0</v>
      </c>
      <c r="L751" s="859">
        <v>45826.0</v>
      </c>
      <c r="M751" s="853" t="s">
        <v>75</v>
      </c>
      <c r="N751" s="856">
        <v>118000.0</v>
      </c>
      <c r="O751" s="852">
        <v>45838.0</v>
      </c>
      <c r="P751" s="857">
        <v>236015.0</v>
      </c>
      <c r="Q751" s="857">
        <v>0.0</v>
      </c>
      <c r="R751" s="856">
        <v>0.0</v>
      </c>
      <c r="S751" s="856">
        <v>0.0</v>
      </c>
      <c r="T751" s="860">
        <f t="shared" si="5"/>
        <v>0</v>
      </c>
      <c r="U751" s="853" t="s">
        <v>248</v>
      </c>
      <c r="V751" s="432">
        <v>45838.0</v>
      </c>
      <c r="W751" s="432">
        <v>46225.0</v>
      </c>
      <c r="X751" s="853">
        <v>1.0</v>
      </c>
      <c r="Y751" s="853" t="s">
        <v>84</v>
      </c>
      <c r="Z751" s="853" t="s">
        <v>85</v>
      </c>
    </row>
    <row r="752">
      <c r="A752" s="858" t="s">
        <v>6948</v>
      </c>
      <c r="B752" s="859">
        <v>45860.0</v>
      </c>
      <c r="C752" s="853">
        <v>15525.0</v>
      </c>
      <c r="D752" s="853"/>
      <c r="E752" s="855" t="s">
        <v>6942</v>
      </c>
      <c r="F752" s="858" t="s">
        <v>6935</v>
      </c>
      <c r="G752" s="855" t="s">
        <v>6937</v>
      </c>
      <c r="H752" s="855" t="s">
        <v>243</v>
      </c>
      <c r="I752" s="855" t="s">
        <v>123</v>
      </c>
      <c r="J752" s="853" t="s">
        <v>26</v>
      </c>
      <c r="K752" s="432">
        <v>45821.0</v>
      </c>
      <c r="L752" s="859">
        <v>45826.0</v>
      </c>
      <c r="M752" s="853" t="s">
        <v>75</v>
      </c>
      <c r="N752" s="856">
        <v>118000.0</v>
      </c>
      <c r="O752" s="852">
        <v>45838.0</v>
      </c>
      <c r="P752" s="857">
        <v>0.0</v>
      </c>
      <c r="Q752" s="857">
        <v>0.0</v>
      </c>
      <c r="R752" s="856">
        <v>0.0</v>
      </c>
      <c r="S752" s="856">
        <v>0.0</v>
      </c>
      <c r="T752" s="860">
        <v>0.0</v>
      </c>
      <c r="U752" s="853" t="s">
        <v>248</v>
      </c>
      <c r="V752" s="432">
        <v>45838.0</v>
      </c>
      <c r="W752" s="432">
        <v>46255.0</v>
      </c>
      <c r="X752" s="853">
        <v>1.0</v>
      </c>
      <c r="Y752" s="853" t="s">
        <v>84</v>
      </c>
      <c r="Z752" s="853" t="s">
        <v>85</v>
      </c>
    </row>
    <row r="753">
      <c r="A753" s="858" t="s">
        <v>6959</v>
      </c>
      <c r="B753" s="859">
        <v>45826.0</v>
      </c>
      <c r="C753" s="853">
        <v>9603.0</v>
      </c>
      <c r="D753" s="853"/>
      <c r="E753" s="854" t="s">
        <v>6864</v>
      </c>
      <c r="F753" s="858" t="s">
        <v>6865</v>
      </c>
      <c r="G753" s="855" t="s">
        <v>6867</v>
      </c>
      <c r="H753" s="855" t="s">
        <v>70</v>
      </c>
      <c r="I753" s="855" t="s">
        <v>72</v>
      </c>
      <c r="J753" s="853" t="s">
        <v>26</v>
      </c>
      <c r="K753" s="432">
        <v>45122.0</v>
      </c>
      <c r="L753" s="859">
        <v>45826.0</v>
      </c>
      <c r="M753" s="853" t="s">
        <v>75</v>
      </c>
      <c r="N753" s="856">
        <v>0.0</v>
      </c>
      <c r="O753" s="853" t="s">
        <v>75</v>
      </c>
      <c r="P753" s="857">
        <v>648017.0</v>
      </c>
      <c r="Q753" s="857">
        <v>0.0</v>
      </c>
      <c r="R753" s="856">
        <v>0.0</v>
      </c>
      <c r="S753" s="856">
        <v>0.0</v>
      </c>
      <c r="T753" s="860">
        <f t="shared" ref="T753:T979" si="8">Q753-S753</f>
        <v>0</v>
      </c>
      <c r="U753" s="853" t="s">
        <v>248</v>
      </c>
      <c r="V753" s="432">
        <v>45826.0</v>
      </c>
      <c r="W753" s="432">
        <v>46756.0</v>
      </c>
      <c r="X753" s="853">
        <v>6.0</v>
      </c>
      <c r="Y753" s="853" t="s">
        <v>84</v>
      </c>
      <c r="Z753" s="853" t="s">
        <v>85</v>
      </c>
    </row>
    <row r="754">
      <c r="A754" s="858" t="s">
        <v>6966</v>
      </c>
      <c r="B754" s="859">
        <v>45827.0</v>
      </c>
      <c r="C754" s="853">
        <v>7251.0</v>
      </c>
      <c r="D754" s="853"/>
      <c r="E754" s="854" t="s">
        <v>549</v>
      </c>
      <c r="F754" s="858" t="s">
        <v>550</v>
      </c>
      <c r="G754" s="855" t="s">
        <v>551</v>
      </c>
      <c r="H754" s="855" t="s">
        <v>552</v>
      </c>
      <c r="I754" s="855" t="s">
        <v>72</v>
      </c>
      <c r="J754" s="853" t="s">
        <v>26</v>
      </c>
      <c r="K754" s="432">
        <v>44848.0</v>
      </c>
      <c r="L754" s="859">
        <v>45826.0</v>
      </c>
      <c r="M754" s="853" t="s">
        <v>75</v>
      </c>
      <c r="N754" s="856">
        <v>0.0</v>
      </c>
      <c r="O754" s="853" t="s">
        <v>75</v>
      </c>
      <c r="P754" s="857">
        <v>78034.0</v>
      </c>
      <c r="Q754" s="857">
        <v>0.0</v>
      </c>
      <c r="R754" s="856">
        <v>0.0</v>
      </c>
      <c r="S754" s="856">
        <v>0.0</v>
      </c>
      <c r="T754" s="860">
        <f t="shared" si="8"/>
        <v>0</v>
      </c>
      <c r="U754" s="853" t="s">
        <v>11005</v>
      </c>
      <c r="V754" s="432">
        <v>45833.0</v>
      </c>
      <c r="W754" s="432">
        <v>45872.0</v>
      </c>
      <c r="X754" s="853">
        <v>1.0</v>
      </c>
      <c r="Y754" s="853" t="s">
        <v>98</v>
      </c>
      <c r="Z754" s="853" t="s">
        <v>85</v>
      </c>
    </row>
    <row r="755">
      <c r="A755" s="877" t="s">
        <v>6966</v>
      </c>
      <c r="B755" s="878">
        <v>45831.0</v>
      </c>
      <c r="C755" s="879">
        <v>4723.0</v>
      </c>
      <c r="D755" s="879"/>
      <c r="E755" s="880" t="s">
        <v>1073</v>
      </c>
      <c r="F755" s="877" t="s">
        <v>1074</v>
      </c>
      <c r="G755" s="881" t="s">
        <v>1075</v>
      </c>
      <c r="H755" s="881" t="s">
        <v>217</v>
      </c>
      <c r="I755" s="881" t="s">
        <v>177</v>
      </c>
      <c r="J755" s="879" t="s">
        <v>26</v>
      </c>
      <c r="K755" s="882">
        <v>44611.0</v>
      </c>
      <c r="L755" s="878">
        <v>45831.0</v>
      </c>
      <c r="M755" s="879" t="s">
        <v>75</v>
      </c>
      <c r="N755" s="883">
        <v>0.0</v>
      </c>
      <c r="O755" s="879" t="s">
        <v>75</v>
      </c>
      <c r="P755" s="889">
        <v>78007.0</v>
      </c>
      <c r="Q755" s="941">
        <v>78000.0</v>
      </c>
      <c r="R755" s="883">
        <v>0.0</v>
      </c>
      <c r="S755" s="883">
        <v>0.0</v>
      </c>
      <c r="T755" s="886">
        <f t="shared" si="8"/>
        <v>78000</v>
      </c>
      <c r="U755" s="879" t="s">
        <v>112</v>
      </c>
      <c r="V755" s="942">
        <v>45831.0</v>
      </c>
      <c r="W755" s="942">
        <v>38559.0</v>
      </c>
      <c r="X755" s="879">
        <v>1.0</v>
      </c>
      <c r="Y755" s="879" t="s">
        <v>98</v>
      </c>
      <c r="Z755" s="879" t="s">
        <v>85</v>
      </c>
    </row>
    <row r="756">
      <c r="A756" s="858" t="s">
        <v>6976</v>
      </c>
      <c r="B756" s="859">
        <v>45827.0</v>
      </c>
      <c r="C756" s="853">
        <v>13345.0</v>
      </c>
      <c r="D756" s="853"/>
      <c r="E756" s="854" t="s">
        <v>4065</v>
      </c>
      <c r="F756" s="858" t="s">
        <v>3757</v>
      </c>
      <c r="G756" s="855" t="s">
        <v>366</v>
      </c>
      <c r="H756" s="855" t="s">
        <v>830</v>
      </c>
      <c r="I756" s="855" t="s">
        <v>123</v>
      </c>
      <c r="J756" s="853" t="s">
        <v>26</v>
      </c>
      <c r="K756" s="432">
        <v>45554.0</v>
      </c>
      <c r="L756" s="859">
        <v>45827.0</v>
      </c>
      <c r="M756" s="853" t="s">
        <v>75</v>
      </c>
      <c r="N756" s="856">
        <v>118000.0</v>
      </c>
      <c r="O756" s="853" t="s">
        <v>75</v>
      </c>
      <c r="P756" s="857">
        <v>120000.0</v>
      </c>
      <c r="Q756" s="857">
        <v>120000.0</v>
      </c>
      <c r="R756" s="856">
        <v>0.0</v>
      </c>
      <c r="S756" s="856">
        <v>4440.0</v>
      </c>
      <c r="T756" s="860">
        <f t="shared" si="8"/>
        <v>115560</v>
      </c>
      <c r="U756" s="853" t="s">
        <v>83</v>
      </c>
      <c r="V756" s="432">
        <v>45838.0</v>
      </c>
      <c r="W756" s="432">
        <v>45868.0</v>
      </c>
      <c r="X756" s="853">
        <v>1.0</v>
      </c>
      <c r="Y756" s="853" t="s">
        <v>84</v>
      </c>
      <c r="Z756" s="853" t="s">
        <v>85</v>
      </c>
    </row>
    <row r="757">
      <c r="A757" s="858" t="s">
        <v>6984</v>
      </c>
      <c r="B757" s="859">
        <v>45831.0</v>
      </c>
      <c r="C757" s="853">
        <v>12411.0</v>
      </c>
      <c r="D757" s="853"/>
      <c r="E757" s="854" t="s">
        <v>1555</v>
      </c>
      <c r="F757" s="858" t="s">
        <v>1556</v>
      </c>
      <c r="G757" s="855" t="s">
        <v>1557</v>
      </c>
      <c r="H757" s="855" t="s">
        <v>812</v>
      </c>
      <c r="I757" s="855" t="s">
        <v>123</v>
      </c>
      <c r="J757" s="853" t="s">
        <v>26</v>
      </c>
      <c r="K757" s="432">
        <v>45453.0</v>
      </c>
      <c r="L757" s="859">
        <v>45827.0</v>
      </c>
      <c r="M757" s="853" t="s">
        <v>75</v>
      </c>
      <c r="N757" s="856">
        <v>78000.0</v>
      </c>
      <c r="O757" s="853" t="s">
        <v>75</v>
      </c>
      <c r="P757" s="857">
        <v>468020.0</v>
      </c>
      <c r="Q757" s="890">
        <v>468000.0</v>
      </c>
      <c r="R757" s="856">
        <v>0.0</v>
      </c>
      <c r="S757" s="856">
        <v>0.0</v>
      </c>
      <c r="T757" s="860">
        <f t="shared" si="8"/>
        <v>468000</v>
      </c>
      <c r="U757" s="853" t="s">
        <v>112</v>
      </c>
      <c r="V757" s="432">
        <v>45827.0</v>
      </c>
      <c r="W757" s="432">
        <v>46014.0</v>
      </c>
      <c r="X757" s="853">
        <v>6.0</v>
      </c>
      <c r="Y757" s="853" t="s">
        <v>98</v>
      </c>
      <c r="Z757" s="853" t="s">
        <v>85</v>
      </c>
    </row>
    <row r="758">
      <c r="A758" s="858" t="s">
        <v>6992</v>
      </c>
      <c r="B758" s="859">
        <v>45831.0</v>
      </c>
      <c r="C758" s="853">
        <v>7410.0</v>
      </c>
      <c r="D758" s="853"/>
      <c r="E758" s="854" t="s">
        <v>6993</v>
      </c>
      <c r="F758" s="858" t="s">
        <v>6994</v>
      </c>
      <c r="G758" s="855" t="s">
        <v>6996</v>
      </c>
      <c r="H758" s="855" t="s">
        <v>243</v>
      </c>
      <c r="I758" s="855" t="s">
        <v>123</v>
      </c>
      <c r="J758" s="853" t="s">
        <v>26</v>
      </c>
      <c r="K758" s="432">
        <v>44865.0</v>
      </c>
      <c r="L758" s="859">
        <v>45827.0</v>
      </c>
      <c r="M758" s="853" t="s">
        <v>75</v>
      </c>
      <c r="N758" s="856">
        <v>0.0</v>
      </c>
      <c r="O758" s="853" t="s">
        <v>75</v>
      </c>
      <c r="P758" s="857">
        <v>118000.0</v>
      </c>
      <c r="Q758" s="857">
        <v>118000.0</v>
      </c>
      <c r="R758" s="856">
        <v>0.0</v>
      </c>
      <c r="S758" s="856">
        <v>826.0</v>
      </c>
      <c r="T758" s="860">
        <f t="shared" si="8"/>
        <v>117174</v>
      </c>
      <c r="U758" s="853" t="s">
        <v>83</v>
      </c>
      <c r="V758" s="432">
        <v>45827.0</v>
      </c>
      <c r="W758" s="432">
        <v>45864.0</v>
      </c>
      <c r="X758" s="853">
        <v>1.0</v>
      </c>
      <c r="Y758" s="853" t="s">
        <v>84</v>
      </c>
      <c r="Z758" s="853" t="s">
        <v>85</v>
      </c>
    </row>
    <row r="759">
      <c r="A759" s="858" t="s">
        <v>7000</v>
      </c>
      <c r="B759" s="859">
        <v>45831.0</v>
      </c>
      <c r="C759" s="853">
        <v>2186.0</v>
      </c>
      <c r="D759" s="853"/>
      <c r="E759" s="854" t="s">
        <v>2384</v>
      </c>
      <c r="F759" s="858" t="s">
        <v>2385</v>
      </c>
      <c r="G759" s="855" t="s">
        <v>2387</v>
      </c>
      <c r="H759" s="855" t="s">
        <v>243</v>
      </c>
      <c r="I759" s="855" t="s">
        <v>123</v>
      </c>
      <c r="J759" s="853" t="s">
        <v>26</v>
      </c>
      <c r="K759" s="432">
        <v>44431.0</v>
      </c>
      <c r="L759" s="859">
        <v>45827.0</v>
      </c>
      <c r="M759" s="853" t="s">
        <v>75</v>
      </c>
      <c r="N759" s="856">
        <v>78000.0</v>
      </c>
      <c r="O759" s="853" t="s">
        <v>75</v>
      </c>
      <c r="P759" s="857">
        <v>234016.0</v>
      </c>
      <c r="Q759" s="890">
        <v>234000.0</v>
      </c>
      <c r="R759" s="856">
        <v>0.0</v>
      </c>
      <c r="S759" s="856">
        <v>0.0</v>
      </c>
      <c r="T759" s="860">
        <f t="shared" si="8"/>
        <v>234000</v>
      </c>
      <c r="U759" s="853" t="s">
        <v>112</v>
      </c>
      <c r="V759" s="432">
        <v>45827.0</v>
      </c>
      <c r="W759" s="432">
        <v>45858.0</v>
      </c>
      <c r="X759" s="853">
        <v>1.0</v>
      </c>
      <c r="Y759" s="853" t="s">
        <v>98</v>
      </c>
      <c r="Z759" s="853" t="s">
        <v>85</v>
      </c>
    </row>
    <row r="760">
      <c r="A760" s="858" t="s">
        <v>7007</v>
      </c>
      <c r="B760" s="859">
        <v>45831.0</v>
      </c>
      <c r="C760" s="853">
        <v>2186.0</v>
      </c>
      <c r="D760" s="853"/>
      <c r="E760" s="854" t="s">
        <v>2384</v>
      </c>
      <c r="F760" s="858" t="s">
        <v>2385</v>
      </c>
      <c r="G760" s="855" t="s">
        <v>2449</v>
      </c>
      <c r="H760" s="855" t="s">
        <v>243</v>
      </c>
      <c r="I760" s="855" t="s">
        <v>123</v>
      </c>
      <c r="J760" s="853" t="s">
        <v>26</v>
      </c>
      <c r="K760" s="432">
        <v>44431.0</v>
      </c>
      <c r="L760" s="859">
        <v>45827.0</v>
      </c>
      <c r="M760" s="853" t="s">
        <v>75</v>
      </c>
      <c r="N760" s="856">
        <v>78000.0</v>
      </c>
      <c r="O760" s="853" t="s">
        <v>75</v>
      </c>
      <c r="P760" s="857">
        <v>0.0</v>
      </c>
      <c r="Q760" s="857">
        <v>0.0</v>
      </c>
      <c r="R760" s="856">
        <v>0.0</v>
      </c>
      <c r="S760" s="856">
        <v>0.0</v>
      </c>
      <c r="T760" s="860">
        <f t="shared" si="8"/>
        <v>0</v>
      </c>
      <c r="U760" s="853" t="s">
        <v>283</v>
      </c>
      <c r="V760" s="432">
        <v>45827.0</v>
      </c>
      <c r="W760" s="432">
        <v>45858.0</v>
      </c>
      <c r="X760" s="853">
        <v>1.0</v>
      </c>
      <c r="Y760" s="853" t="s">
        <v>98</v>
      </c>
      <c r="Z760" s="853" t="s">
        <v>85</v>
      </c>
    </row>
    <row r="761">
      <c r="A761" s="858" t="s">
        <v>7019</v>
      </c>
      <c r="B761" s="859">
        <v>45831.0</v>
      </c>
      <c r="C761" s="853">
        <v>2186.0</v>
      </c>
      <c r="D761" s="853"/>
      <c r="E761" s="854" t="s">
        <v>2384</v>
      </c>
      <c r="F761" s="858" t="s">
        <v>2385</v>
      </c>
      <c r="G761" s="855" t="s">
        <v>2427</v>
      </c>
      <c r="H761" s="855" t="s">
        <v>243</v>
      </c>
      <c r="I761" s="855" t="s">
        <v>123</v>
      </c>
      <c r="J761" s="853" t="s">
        <v>26</v>
      </c>
      <c r="K761" s="432">
        <v>44431.0</v>
      </c>
      <c r="L761" s="859">
        <v>45827.0</v>
      </c>
      <c r="M761" s="853" t="s">
        <v>75</v>
      </c>
      <c r="N761" s="856">
        <v>78000.0</v>
      </c>
      <c r="O761" s="853" t="s">
        <v>75</v>
      </c>
      <c r="P761" s="857">
        <v>0.0</v>
      </c>
      <c r="Q761" s="857">
        <v>0.0</v>
      </c>
      <c r="R761" s="856">
        <v>0.0</v>
      </c>
      <c r="S761" s="856">
        <v>0.0</v>
      </c>
      <c r="T761" s="860">
        <f t="shared" si="8"/>
        <v>0</v>
      </c>
      <c r="U761" s="853" t="s">
        <v>283</v>
      </c>
      <c r="V761" s="432">
        <v>45827.0</v>
      </c>
      <c r="W761" s="432">
        <v>45858.0</v>
      </c>
      <c r="X761" s="853">
        <v>1.0</v>
      </c>
      <c r="Y761" s="853" t="s">
        <v>98</v>
      </c>
      <c r="Z761" s="853" t="s">
        <v>85</v>
      </c>
    </row>
    <row r="762">
      <c r="A762" s="877" t="s">
        <v>7024</v>
      </c>
      <c r="B762" s="878">
        <v>45854.0</v>
      </c>
      <c r="C762" s="879">
        <v>12579.0</v>
      </c>
      <c r="D762" s="879"/>
      <c r="E762" s="880" t="s">
        <v>7026</v>
      </c>
      <c r="F762" s="877" t="s">
        <v>7027</v>
      </c>
      <c r="G762" s="881" t="s">
        <v>7029</v>
      </c>
      <c r="H762" s="881" t="s">
        <v>485</v>
      </c>
      <c r="I762" s="881" t="s">
        <v>486</v>
      </c>
      <c r="J762" s="879" t="s">
        <v>26</v>
      </c>
      <c r="K762" s="882">
        <v>45470.0</v>
      </c>
      <c r="L762" s="878">
        <v>45836.0</v>
      </c>
      <c r="M762" s="884">
        <v>45827.0</v>
      </c>
      <c r="N762" s="883">
        <v>1298000.0</v>
      </c>
      <c r="O762" s="879" t="s">
        <v>75</v>
      </c>
      <c r="P762" s="889">
        <v>1416093.0</v>
      </c>
      <c r="Q762" s="935">
        <v>1416000.0</v>
      </c>
      <c r="R762" s="883">
        <v>118000.0</v>
      </c>
      <c r="S762" s="883">
        <v>0.0</v>
      </c>
      <c r="T762" s="886">
        <f t="shared" si="8"/>
        <v>1416000</v>
      </c>
      <c r="U762" s="879" t="s">
        <v>112</v>
      </c>
      <c r="V762" s="882">
        <v>45836.0</v>
      </c>
      <c r="W762" s="882">
        <v>46204.0</v>
      </c>
      <c r="X762" s="879">
        <v>12.0</v>
      </c>
      <c r="Y762" s="879" t="s">
        <v>84</v>
      </c>
      <c r="Z762" s="879" t="s">
        <v>85</v>
      </c>
    </row>
    <row r="763">
      <c r="A763" s="858" t="s">
        <v>7051</v>
      </c>
      <c r="B763" s="859">
        <v>45831.0</v>
      </c>
      <c r="C763" s="853">
        <v>8278.0</v>
      </c>
      <c r="D763" s="853"/>
      <c r="E763" s="855" t="s">
        <v>6068</v>
      </c>
      <c r="F763" s="858" t="s">
        <v>2561</v>
      </c>
      <c r="G763" s="855" t="s">
        <v>3509</v>
      </c>
      <c r="H763" s="855" t="s">
        <v>355</v>
      </c>
      <c r="I763" s="855" t="s">
        <v>235</v>
      </c>
      <c r="J763" s="853" t="s">
        <v>26</v>
      </c>
      <c r="K763" s="432">
        <v>44967.0</v>
      </c>
      <c r="L763" s="859">
        <v>45828.0</v>
      </c>
      <c r="M763" s="853" t="s">
        <v>75</v>
      </c>
      <c r="N763" s="856">
        <v>0.0</v>
      </c>
      <c r="O763" s="853" t="s">
        <v>75</v>
      </c>
      <c r="P763" s="857">
        <v>118000.0</v>
      </c>
      <c r="Q763" s="857">
        <v>118000.0</v>
      </c>
      <c r="R763" s="856">
        <v>0.0</v>
      </c>
      <c r="S763" s="856">
        <v>2360.0</v>
      </c>
      <c r="T763" s="860">
        <f t="shared" si="8"/>
        <v>115640</v>
      </c>
      <c r="U763" s="853" t="s">
        <v>83</v>
      </c>
      <c r="V763" s="852">
        <v>45828.0</v>
      </c>
      <c r="W763" s="432">
        <v>45886.0</v>
      </c>
      <c r="X763" s="853">
        <v>1.0</v>
      </c>
      <c r="Y763" s="853" t="s">
        <v>84</v>
      </c>
      <c r="Z763" s="853" t="s">
        <v>85</v>
      </c>
    </row>
    <row r="764">
      <c r="A764" s="858" t="s">
        <v>7060</v>
      </c>
      <c r="B764" s="859">
        <v>45831.0</v>
      </c>
      <c r="C764" s="853">
        <v>8762.0</v>
      </c>
      <c r="D764" s="853"/>
      <c r="E764" s="855" t="s">
        <v>816</v>
      </c>
      <c r="F764" s="858" t="s">
        <v>441</v>
      </c>
      <c r="G764" s="855" t="s">
        <v>442</v>
      </c>
      <c r="H764" s="855" t="s">
        <v>121</v>
      </c>
      <c r="I764" s="855" t="s">
        <v>123</v>
      </c>
      <c r="J764" s="853" t="s">
        <v>1558</v>
      </c>
      <c r="K764" s="432">
        <v>45027.0</v>
      </c>
      <c r="L764" s="859">
        <v>45828.0</v>
      </c>
      <c r="M764" s="853" t="s">
        <v>75</v>
      </c>
      <c r="N764" s="856">
        <v>0.0</v>
      </c>
      <c r="O764" s="852">
        <v>45839.0</v>
      </c>
      <c r="P764" s="857">
        <v>78080.0</v>
      </c>
      <c r="Q764" s="876">
        <v>78000.0</v>
      </c>
      <c r="R764" s="856">
        <v>0.0</v>
      </c>
      <c r="S764" s="856">
        <v>0.0</v>
      </c>
      <c r="T764" s="860">
        <f t="shared" si="8"/>
        <v>78000</v>
      </c>
      <c r="U764" s="853" t="s">
        <v>112</v>
      </c>
      <c r="V764" s="852">
        <v>45849.0</v>
      </c>
      <c r="W764" s="432">
        <v>45879.0</v>
      </c>
      <c r="X764" s="853">
        <v>1.0</v>
      </c>
      <c r="Y764" s="853" t="s">
        <v>7040</v>
      </c>
      <c r="Z764" s="853" t="s">
        <v>85</v>
      </c>
    </row>
    <row r="765">
      <c r="A765" s="858" t="s">
        <v>7070</v>
      </c>
      <c r="B765" s="859">
        <v>45831.0</v>
      </c>
      <c r="C765" s="853">
        <v>4858.0</v>
      </c>
      <c r="D765" s="853"/>
      <c r="E765" s="855" t="s">
        <v>5065</v>
      </c>
      <c r="F765" s="943" t="s">
        <v>222</v>
      </c>
      <c r="G765" s="855" t="s">
        <v>7072</v>
      </c>
      <c r="H765" s="855" t="s">
        <v>227</v>
      </c>
      <c r="I765" s="855" t="s">
        <v>102</v>
      </c>
      <c r="J765" s="853" t="s">
        <v>1558</v>
      </c>
      <c r="K765" s="432">
        <v>44622.0</v>
      </c>
      <c r="L765" s="859">
        <v>45828.0</v>
      </c>
      <c r="M765" s="853" t="s">
        <v>75</v>
      </c>
      <c r="N765" s="856">
        <v>0.0</v>
      </c>
      <c r="O765" s="852">
        <v>45840.0</v>
      </c>
      <c r="P765" s="857">
        <v>78009.0</v>
      </c>
      <c r="Q765" s="876">
        <v>78009.0</v>
      </c>
      <c r="R765" s="856">
        <v>0.0</v>
      </c>
      <c r="S765" s="856">
        <v>0.0</v>
      </c>
      <c r="T765" s="860">
        <f t="shared" si="8"/>
        <v>78009</v>
      </c>
      <c r="U765" s="853" t="s">
        <v>112</v>
      </c>
      <c r="V765" s="852">
        <v>45840.0</v>
      </c>
      <c r="W765" s="432">
        <v>45870.0</v>
      </c>
      <c r="X765" s="853">
        <v>1.0</v>
      </c>
      <c r="Y765" s="853" t="s">
        <v>7040</v>
      </c>
      <c r="Z765" s="853" t="s">
        <v>85</v>
      </c>
    </row>
    <row r="766">
      <c r="A766" s="858" t="s">
        <v>7077</v>
      </c>
      <c r="B766" s="859">
        <v>45831.0</v>
      </c>
      <c r="C766" s="853">
        <v>5836.0</v>
      </c>
      <c r="D766" s="853"/>
      <c r="E766" s="855" t="s">
        <v>917</v>
      </c>
      <c r="F766" s="858" t="s">
        <v>918</v>
      </c>
      <c r="G766" s="855" t="s">
        <v>7079</v>
      </c>
      <c r="H766" s="855" t="s">
        <v>199</v>
      </c>
      <c r="I766" s="855" t="s">
        <v>200</v>
      </c>
      <c r="J766" s="853" t="s">
        <v>26</v>
      </c>
      <c r="K766" s="432">
        <v>44706.0</v>
      </c>
      <c r="L766" s="859">
        <v>45828.0</v>
      </c>
      <c r="M766" s="853" t="s">
        <v>75</v>
      </c>
      <c r="N766" s="856">
        <v>0.0</v>
      </c>
      <c r="O766" s="853" t="s">
        <v>75</v>
      </c>
      <c r="P766" s="857">
        <v>648015.0</v>
      </c>
      <c r="Q766" s="876">
        <v>648015.0</v>
      </c>
      <c r="R766" s="856">
        <v>60000.0</v>
      </c>
      <c r="S766" s="856">
        <v>0.0</v>
      </c>
      <c r="T766" s="860">
        <f t="shared" si="8"/>
        <v>648015</v>
      </c>
      <c r="U766" s="853" t="s">
        <v>112</v>
      </c>
      <c r="V766" s="852">
        <v>45828.0</v>
      </c>
      <c r="W766" s="432">
        <v>46010.0</v>
      </c>
      <c r="X766" s="853">
        <v>6.0</v>
      </c>
      <c r="Y766" s="853" t="s">
        <v>84</v>
      </c>
      <c r="Z766" s="853" t="s">
        <v>85</v>
      </c>
    </row>
    <row r="767">
      <c r="A767" s="864" t="s">
        <v>7082</v>
      </c>
      <c r="B767" s="859">
        <v>45831.0</v>
      </c>
      <c r="C767" s="853">
        <v>15493.0</v>
      </c>
      <c r="D767" s="853"/>
      <c r="E767" s="855" t="s">
        <v>7084</v>
      </c>
      <c r="F767" s="858" t="s">
        <v>7085</v>
      </c>
      <c r="G767" s="855" t="s">
        <v>7087</v>
      </c>
      <c r="H767" s="855" t="s">
        <v>585</v>
      </c>
      <c r="I767" s="855" t="s">
        <v>123</v>
      </c>
      <c r="J767" s="853" t="s">
        <v>26</v>
      </c>
      <c r="K767" s="432">
        <v>45821.0</v>
      </c>
      <c r="L767" s="859">
        <v>45828.0</v>
      </c>
      <c r="M767" s="853" t="s">
        <v>75</v>
      </c>
      <c r="N767" s="856">
        <v>0.0</v>
      </c>
      <c r="O767" s="853" t="s">
        <v>75</v>
      </c>
      <c r="P767" s="857">
        <v>118000.0</v>
      </c>
      <c r="Q767" s="857">
        <v>118000.0</v>
      </c>
      <c r="R767" s="856">
        <v>0.0</v>
      </c>
      <c r="S767" s="856">
        <v>826.0</v>
      </c>
      <c r="T767" s="860">
        <f t="shared" si="8"/>
        <v>117174</v>
      </c>
      <c r="U767" s="853" t="s">
        <v>83</v>
      </c>
      <c r="V767" s="852">
        <v>45828.0</v>
      </c>
      <c r="W767" s="432">
        <v>45858.0</v>
      </c>
      <c r="X767" s="853">
        <v>1.0</v>
      </c>
      <c r="Y767" s="853" t="s">
        <v>84</v>
      </c>
      <c r="Z767" s="853" t="s">
        <v>221</v>
      </c>
    </row>
    <row r="768">
      <c r="A768" s="864" t="s">
        <v>7092</v>
      </c>
      <c r="B768" s="859">
        <v>45831.0</v>
      </c>
      <c r="C768" s="853">
        <v>15493.0</v>
      </c>
      <c r="D768" s="853"/>
      <c r="E768" s="855" t="s">
        <v>7084</v>
      </c>
      <c r="F768" s="858" t="s">
        <v>7085</v>
      </c>
      <c r="G768" s="855" t="s">
        <v>7087</v>
      </c>
      <c r="H768" s="855" t="s">
        <v>585</v>
      </c>
      <c r="I768" s="855" t="s">
        <v>123</v>
      </c>
      <c r="J768" s="853" t="s">
        <v>26</v>
      </c>
      <c r="K768" s="432">
        <v>45821.0</v>
      </c>
      <c r="L768" s="859">
        <v>45828.0</v>
      </c>
      <c r="M768" s="853" t="s">
        <v>75</v>
      </c>
      <c r="N768" s="856">
        <v>0.0</v>
      </c>
      <c r="O768" s="853" t="s">
        <v>75</v>
      </c>
      <c r="P768" s="857">
        <v>118000.0</v>
      </c>
      <c r="Q768" s="857">
        <v>118000.0</v>
      </c>
      <c r="R768" s="856">
        <v>0.0</v>
      </c>
      <c r="S768" s="856">
        <v>826.0</v>
      </c>
      <c r="T768" s="860">
        <f t="shared" si="8"/>
        <v>117174</v>
      </c>
      <c r="U768" s="853" t="s">
        <v>83</v>
      </c>
      <c r="V768" s="852">
        <v>45828.0</v>
      </c>
      <c r="W768" s="432">
        <v>45858.0</v>
      </c>
      <c r="X768" s="853">
        <v>1.0</v>
      </c>
      <c r="Y768" s="853" t="s">
        <v>84</v>
      </c>
      <c r="Z768" s="853" t="s">
        <v>221</v>
      </c>
    </row>
    <row r="769">
      <c r="A769" s="858" t="s">
        <v>7096</v>
      </c>
      <c r="B769" s="859">
        <v>45831.0</v>
      </c>
      <c r="C769" s="851" t="s">
        <v>7098</v>
      </c>
      <c r="D769" s="853"/>
      <c r="E769" s="855" t="s">
        <v>7099</v>
      </c>
      <c r="F769" s="858" t="s">
        <v>7100</v>
      </c>
      <c r="G769" s="855" t="s">
        <v>7101</v>
      </c>
      <c r="H769" s="855" t="s">
        <v>404</v>
      </c>
      <c r="I769" s="855" t="s">
        <v>72</v>
      </c>
      <c r="J769" s="853" t="s">
        <v>26</v>
      </c>
      <c r="K769" s="432">
        <v>45096.0</v>
      </c>
      <c r="L769" s="859">
        <v>45828.0</v>
      </c>
      <c r="M769" s="853" t="s">
        <v>75</v>
      </c>
      <c r="N769" s="856">
        <v>0.0</v>
      </c>
      <c r="O769" s="853" t="s">
        <v>75</v>
      </c>
      <c r="P769" s="857">
        <v>858000.0</v>
      </c>
      <c r="Q769" s="857">
        <v>858000.0</v>
      </c>
      <c r="R769" s="856">
        <v>78000.0</v>
      </c>
      <c r="S769" s="856">
        <v>4400.0</v>
      </c>
      <c r="T769" s="860">
        <f t="shared" si="8"/>
        <v>853600</v>
      </c>
      <c r="U769" s="853" t="s">
        <v>83</v>
      </c>
      <c r="V769" s="852">
        <v>45828.0</v>
      </c>
      <c r="W769" s="432">
        <v>46190.0</v>
      </c>
      <c r="X769" s="853">
        <v>12.0</v>
      </c>
      <c r="Y769" s="853" t="s">
        <v>98</v>
      </c>
      <c r="Z769" s="853" t="s">
        <v>85</v>
      </c>
    </row>
    <row r="770">
      <c r="A770" s="858" t="s">
        <v>7110</v>
      </c>
      <c r="B770" s="859">
        <v>45831.0</v>
      </c>
      <c r="C770" s="853">
        <v>1552.0</v>
      </c>
      <c r="D770" s="853"/>
      <c r="E770" s="854" t="s">
        <v>998</v>
      </c>
      <c r="F770" s="858" t="s">
        <v>999</v>
      </c>
      <c r="G770" s="855" t="s">
        <v>1000</v>
      </c>
      <c r="H770" s="855" t="s">
        <v>179</v>
      </c>
      <c r="I770" s="855" t="s">
        <v>177</v>
      </c>
      <c r="J770" s="853" t="s">
        <v>26</v>
      </c>
      <c r="K770" s="432">
        <v>44371.0</v>
      </c>
      <c r="L770" s="859">
        <v>45828.0</v>
      </c>
      <c r="M770" s="853" t="s">
        <v>75</v>
      </c>
      <c r="N770" s="856">
        <v>78000.0</v>
      </c>
      <c r="O770" s="853" t="s">
        <v>75</v>
      </c>
      <c r="P770" s="857">
        <v>79000.0</v>
      </c>
      <c r="Q770" s="857">
        <v>0.0</v>
      </c>
      <c r="R770" s="856">
        <v>0.0</v>
      </c>
      <c r="S770" s="856">
        <v>553.0</v>
      </c>
      <c r="T770" s="860">
        <f t="shared" si="8"/>
        <v>-553</v>
      </c>
      <c r="U770" s="853" t="s">
        <v>83</v>
      </c>
      <c r="V770" s="852">
        <v>45828.0</v>
      </c>
      <c r="W770" s="432">
        <v>45872.0</v>
      </c>
      <c r="X770" s="853">
        <v>1.0</v>
      </c>
      <c r="Y770" s="853" t="s">
        <v>7040</v>
      </c>
      <c r="Z770" s="853" t="s">
        <v>85</v>
      </c>
    </row>
    <row r="771">
      <c r="A771" s="858" t="s">
        <v>7115</v>
      </c>
      <c r="B771" s="859">
        <v>45831.0</v>
      </c>
      <c r="C771" s="853">
        <v>1552.0</v>
      </c>
      <c r="D771" s="853"/>
      <c r="E771" s="854" t="s">
        <v>998</v>
      </c>
      <c r="F771" s="858" t="s">
        <v>999</v>
      </c>
      <c r="G771" s="855" t="s">
        <v>2660</v>
      </c>
      <c r="H771" s="855" t="s">
        <v>179</v>
      </c>
      <c r="I771" s="855" t="s">
        <v>177</v>
      </c>
      <c r="J771" s="853" t="s">
        <v>26</v>
      </c>
      <c r="K771" s="432">
        <v>44371.0</v>
      </c>
      <c r="L771" s="859">
        <v>45828.0</v>
      </c>
      <c r="M771" s="853" t="s">
        <v>75</v>
      </c>
      <c r="N771" s="856">
        <v>78000.0</v>
      </c>
      <c r="O771" s="853" t="s">
        <v>75</v>
      </c>
      <c r="P771" s="857">
        <v>145000.0</v>
      </c>
      <c r="Q771" s="857">
        <v>145000.0</v>
      </c>
      <c r="R771" s="856">
        <v>0.0</v>
      </c>
      <c r="S771" s="856">
        <v>1015.0</v>
      </c>
      <c r="T771" s="860">
        <f t="shared" si="8"/>
        <v>143985</v>
      </c>
      <c r="U771" s="853" t="s">
        <v>83</v>
      </c>
      <c r="V771" s="852">
        <v>45828.0</v>
      </c>
      <c r="W771" s="432">
        <v>45860.0</v>
      </c>
      <c r="X771" s="853">
        <v>1.0</v>
      </c>
      <c r="Y771" s="853" t="s">
        <v>7040</v>
      </c>
      <c r="Z771" s="853" t="s">
        <v>85</v>
      </c>
    </row>
    <row r="772">
      <c r="A772" s="858" t="s">
        <v>7125</v>
      </c>
      <c r="B772" s="859">
        <v>45831.0</v>
      </c>
      <c r="C772" s="853">
        <v>1552.0</v>
      </c>
      <c r="D772" s="853"/>
      <c r="E772" s="854" t="s">
        <v>998</v>
      </c>
      <c r="F772" s="858" t="s">
        <v>999</v>
      </c>
      <c r="G772" s="855" t="s">
        <v>2660</v>
      </c>
      <c r="H772" s="855" t="s">
        <v>179</v>
      </c>
      <c r="I772" s="855" t="s">
        <v>177</v>
      </c>
      <c r="J772" s="853" t="s">
        <v>26</v>
      </c>
      <c r="K772" s="432">
        <v>44371.0</v>
      </c>
      <c r="L772" s="859">
        <v>45828.0</v>
      </c>
      <c r="M772" s="853" t="s">
        <v>75</v>
      </c>
      <c r="N772" s="856">
        <v>78000.0</v>
      </c>
      <c r="O772" s="853" t="s">
        <v>75</v>
      </c>
      <c r="P772" s="857">
        <v>0.0</v>
      </c>
      <c r="Q772" s="857">
        <v>0.0</v>
      </c>
      <c r="R772" s="856">
        <v>0.0</v>
      </c>
      <c r="S772" s="856">
        <v>0.0</v>
      </c>
      <c r="T772" s="860">
        <f t="shared" si="8"/>
        <v>0</v>
      </c>
      <c r="U772" s="853" t="s">
        <v>283</v>
      </c>
      <c r="V772" s="852">
        <v>45828.0</v>
      </c>
      <c r="W772" s="432">
        <v>45890.0</v>
      </c>
      <c r="X772" s="853">
        <v>1.0</v>
      </c>
      <c r="Y772" s="853" t="s">
        <v>7040</v>
      </c>
      <c r="Z772" s="853" t="s">
        <v>85</v>
      </c>
    </row>
    <row r="773">
      <c r="A773" s="858" t="s">
        <v>7130</v>
      </c>
      <c r="B773" s="859">
        <v>45868.0</v>
      </c>
      <c r="C773" s="853">
        <v>5380.0</v>
      </c>
      <c r="D773" s="853"/>
      <c r="E773" s="854" t="s">
        <v>3830</v>
      </c>
      <c r="F773" s="858" t="s">
        <v>3305</v>
      </c>
      <c r="G773" s="855" t="s">
        <v>3306</v>
      </c>
      <c r="H773" s="855" t="s">
        <v>585</v>
      </c>
      <c r="I773" s="855" t="s">
        <v>123</v>
      </c>
      <c r="J773" s="853" t="s">
        <v>26</v>
      </c>
      <c r="K773" s="432">
        <v>44657.0</v>
      </c>
      <c r="L773" s="859">
        <v>45842.0</v>
      </c>
      <c r="M773" s="852">
        <v>45828.0</v>
      </c>
      <c r="N773" s="856">
        <v>0.0</v>
      </c>
      <c r="O773" s="853" t="s">
        <v>75</v>
      </c>
      <c r="P773" s="857">
        <v>78049.0</v>
      </c>
      <c r="Q773" s="857">
        <v>78049.0</v>
      </c>
      <c r="R773" s="856">
        <v>0.0</v>
      </c>
      <c r="S773" s="856">
        <v>0.0</v>
      </c>
      <c r="T773" s="860">
        <f t="shared" si="8"/>
        <v>78049</v>
      </c>
      <c r="U773" s="853" t="s">
        <v>112</v>
      </c>
      <c r="V773" s="852">
        <v>45842.0</v>
      </c>
      <c r="W773" s="432">
        <v>45872.0</v>
      </c>
      <c r="X773" s="853">
        <v>1.0</v>
      </c>
      <c r="Y773" s="853" t="s">
        <v>98</v>
      </c>
      <c r="Z773" s="853" t="s">
        <v>85</v>
      </c>
    </row>
    <row r="774">
      <c r="A774" s="858" t="s">
        <v>7146</v>
      </c>
      <c r="B774" s="859">
        <v>45831.0</v>
      </c>
      <c r="C774" s="853">
        <v>14115.0</v>
      </c>
      <c r="D774" s="853"/>
      <c r="E774" s="854" t="s">
        <v>7149</v>
      </c>
      <c r="F774" s="858" t="s">
        <v>7151</v>
      </c>
      <c r="G774" s="855" t="s">
        <v>7152</v>
      </c>
      <c r="H774" s="855" t="s">
        <v>801</v>
      </c>
      <c r="I774" s="855" t="s">
        <v>177</v>
      </c>
      <c r="J774" s="853" t="s">
        <v>26</v>
      </c>
      <c r="K774" s="432">
        <v>45640.0</v>
      </c>
      <c r="L774" s="859">
        <v>45829.0</v>
      </c>
      <c r="M774" s="853" t="s">
        <v>75</v>
      </c>
      <c r="N774" s="856">
        <v>0.0</v>
      </c>
      <c r="O774" s="852">
        <v>45831.0</v>
      </c>
      <c r="P774" s="857">
        <v>648007.0</v>
      </c>
      <c r="Q774" s="862">
        <v>648007.0</v>
      </c>
      <c r="R774" s="856">
        <v>60000.0</v>
      </c>
      <c r="S774" s="856">
        <v>0.0</v>
      </c>
      <c r="T774" s="860">
        <f t="shared" si="8"/>
        <v>648007</v>
      </c>
      <c r="U774" s="853" t="s">
        <v>112</v>
      </c>
      <c r="V774" s="852">
        <v>45831.0</v>
      </c>
      <c r="W774" s="432">
        <v>46014.0</v>
      </c>
      <c r="X774" s="853">
        <v>6.0</v>
      </c>
      <c r="Y774" s="853" t="s">
        <v>84</v>
      </c>
      <c r="Z774" s="853" t="s">
        <v>85</v>
      </c>
    </row>
    <row r="775">
      <c r="A775" s="864" t="s">
        <v>7156</v>
      </c>
      <c r="B775" s="859">
        <v>45831.0</v>
      </c>
      <c r="C775" s="853">
        <v>15674.0</v>
      </c>
      <c r="D775" s="853"/>
      <c r="E775" s="854" t="s">
        <v>7157</v>
      </c>
      <c r="F775" s="858" t="s">
        <v>7159</v>
      </c>
      <c r="G775" s="855" t="s">
        <v>7160</v>
      </c>
      <c r="H775" s="855" t="s">
        <v>404</v>
      </c>
      <c r="I775" s="855" t="s">
        <v>72</v>
      </c>
      <c r="J775" s="853" t="s">
        <v>26</v>
      </c>
      <c r="K775" s="432">
        <v>45829.0</v>
      </c>
      <c r="L775" s="859">
        <v>45829.0</v>
      </c>
      <c r="M775" s="853" t="s">
        <v>75</v>
      </c>
      <c r="N775" s="856">
        <v>0.0</v>
      </c>
      <c r="O775" s="853" t="s">
        <v>75</v>
      </c>
      <c r="P775" s="857">
        <v>1298068.0</v>
      </c>
      <c r="Q775" s="862">
        <v>1298000.0</v>
      </c>
      <c r="R775" s="856">
        <v>118000.0</v>
      </c>
      <c r="S775" s="856">
        <v>0.0</v>
      </c>
      <c r="T775" s="860">
        <f t="shared" si="8"/>
        <v>1298000</v>
      </c>
      <c r="U775" s="853" t="s">
        <v>112</v>
      </c>
      <c r="V775" s="852">
        <v>45829.0</v>
      </c>
      <c r="W775" s="432">
        <v>46203.0</v>
      </c>
      <c r="X775" s="853">
        <v>12.0</v>
      </c>
      <c r="Y775" s="853" t="s">
        <v>84</v>
      </c>
      <c r="Z775" s="853" t="s">
        <v>221</v>
      </c>
    </row>
    <row r="776">
      <c r="A776" s="858" t="s">
        <v>7169</v>
      </c>
      <c r="B776" s="859">
        <v>45831.0</v>
      </c>
      <c r="C776" s="853">
        <v>15674.0</v>
      </c>
      <c r="D776" s="853"/>
      <c r="E776" s="854" t="s">
        <v>7157</v>
      </c>
      <c r="F776" s="858" t="s">
        <v>7159</v>
      </c>
      <c r="G776" s="855" t="s">
        <v>7160</v>
      </c>
      <c r="H776" s="855" t="s">
        <v>404</v>
      </c>
      <c r="I776" s="855" t="s">
        <v>72</v>
      </c>
      <c r="J776" s="853" t="s">
        <v>26</v>
      </c>
      <c r="K776" s="432">
        <v>45829.0</v>
      </c>
      <c r="L776" s="859">
        <v>45829.0</v>
      </c>
      <c r="M776" s="853" t="s">
        <v>75</v>
      </c>
      <c r="N776" s="856">
        <v>118000.0</v>
      </c>
      <c r="O776" s="853" t="s">
        <v>75</v>
      </c>
      <c r="P776" s="857">
        <v>236050.0</v>
      </c>
      <c r="Q776" s="857">
        <v>0.0</v>
      </c>
      <c r="R776" s="856">
        <v>0.0</v>
      </c>
      <c r="S776" s="856">
        <v>0.0</v>
      </c>
      <c r="T776" s="860">
        <f t="shared" si="8"/>
        <v>0</v>
      </c>
      <c r="U776" s="853" t="s">
        <v>248</v>
      </c>
      <c r="V776" s="852">
        <v>45829.0</v>
      </c>
      <c r="W776" s="432">
        <v>46233.0</v>
      </c>
      <c r="X776" s="853">
        <v>1.0</v>
      </c>
      <c r="Y776" s="853" t="s">
        <v>84</v>
      </c>
      <c r="Z776" s="853" t="s">
        <v>85</v>
      </c>
    </row>
    <row r="777">
      <c r="A777" s="858" t="s">
        <v>7175</v>
      </c>
      <c r="B777" s="859">
        <v>45831.0</v>
      </c>
      <c r="C777" s="853">
        <v>15674.0</v>
      </c>
      <c r="D777" s="853"/>
      <c r="E777" s="854" t="s">
        <v>7157</v>
      </c>
      <c r="F777" s="858" t="s">
        <v>7159</v>
      </c>
      <c r="G777" s="855" t="s">
        <v>7160</v>
      </c>
      <c r="H777" s="855" t="s">
        <v>404</v>
      </c>
      <c r="I777" s="855" t="s">
        <v>72</v>
      </c>
      <c r="J777" s="853" t="s">
        <v>26</v>
      </c>
      <c r="K777" s="432">
        <v>45829.0</v>
      </c>
      <c r="L777" s="859">
        <v>45829.0</v>
      </c>
      <c r="M777" s="853" t="s">
        <v>75</v>
      </c>
      <c r="N777" s="856">
        <v>118000.0</v>
      </c>
      <c r="O777" s="853" t="s">
        <v>75</v>
      </c>
      <c r="P777" s="857">
        <v>0.0</v>
      </c>
      <c r="Q777" s="857">
        <v>0.0</v>
      </c>
      <c r="R777" s="856">
        <v>0.0</v>
      </c>
      <c r="S777" s="856">
        <v>0.0</v>
      </c>
      <c r="T777" s="860">
        <f t="shared" si="8"/>
        <v>0</v>
      </c>
      <c r="U777" s="853" t="s">
        <v>248</v>
      </c>
      <c r="V777" s="852">
        <v>45829.0</v>
      </c>
      <c r="W777" s="432">
        <v>46263.0</v>
      </c>
      <c r="X777" s="853">
        <v>1.0</v>
      </c>
      <c r="Y777" s="853" t="s">
        <v>84</v>
      </c>
      <c r="Z777" s="853" t="s">
        <v>85</v>
      </c>
    </row>
    <row r="778">
      <c r="A778" s="858" t="s">
        <v>7182</v>
      </c>
      <c r="B778" s="859">
        <v>45831.0</v>
      </c>
      <c r="C778" s="853">
        <v>10218.0</v>
      </c>
      <c r="D778" s="853"/>
      <c r="E778" s="854" t="s">
        <v>364</v>
      </c>
      <c r="F778" s="858" t="s">
        <v>365</v>
      </c>
      <c r="G778" s="855" t="s">
        <v>7183</v>
      </c>
      <c r="H778" s="855" t="s">
        <v>121</v>
      </c>
      <c r="I778" s="855" t="s">
        <v>123</v>
      </c>
      <c r="J778" s="853" t="s">
        <v>26</v>
      </c>
      <c r="K778" s="432">
        <v>45195.0</v>
      </c>
      <c r="L778" s="859">
        <v>45829.0</v>
      </c>
      <c r="M778" s="853"/>
      <c r="N778" s="856"/>
      <c r="O778" s="944"/>
      <c r="P778" s="857">
        <v>75000.0</v>
      </c>
      <c r="Q778" s="857">
        <v>75000.0</v>
      </c>
      <c r="R778" s="856">
        <v>0.0</v>
      </c>
      <c r="S778" s="856">
        <v>525.0</v>
      </c>
      <c r="T778" s="860">
        <f t="shared" si="8"/>
        <v>74475</v>
      </c>
      <c r="U778" s="853" t="s">
        <v>83</v>
      </c>
      <c r="V778" s="432"/>
      <c r="W778" s="432"/>
      <c r="X778" s="853">
        <v>1.0</v>
      </c>
      <c r="Y778" s="853" t="s">
        <v>84</v>
      </c>
      <c r="Z778" s="853" t="s">
        <v>85</v>
      </c>
    </row>
    <row r="779">
      <c r="A779" s="858" t="s">
        <v>7193</v>
      </c>
      <c r="B779" s="859">
        <v>45831.0</v>
      </c>
      <c r="C779" s="853">
        <v>10218.0</v>
      </c>
      <c r="D779" s="853"/>
      <c r="E779" s="854" t="s">
        <v>364</v>
      </c>
      <c r="F779" s="858" t="s">
        <v>365</v>
      </c>
      <c r="G779" s="855" t="s">
        <v>7183</v>
      </c>
      <c r="H779" s="855" t="s">
        <v>121</v>
      </c>
      <c r="I779" s="855" t="s">
        <v>123</v>
      </c>
      <c r="J779" s="853" t="s">
        <v>26</v>
      </c>
      <c r="K779" s="432">
        <v>45195.0</v>
      </c>
      <c r="L779" s="859">
        <v>45829.0</v>
      </c>
      <c r="M779" s="853" t="s">
        <v>75</v>
      </c>
      <c r="N779" s="856"/>
      <c r="O779" s="853"/>
      <c r="P779" s="857">
        <v>10000.0</v>
      </c>
      <c r="Q779" s="857">
        <v>10000.0</v>
      </c>
      <c r="R779" s="856">
        <v>0.0</v>
      </c>
      <c r="S779" s="856">
        <v>70.0</v>
      </c>
      <c r="T779" s="860">
        <f t="shared" si="8"/>
        <v>9930</v>
      </c>
      <c r="U779" s="853" t="s">
        <v>83</v>
      </c>
      <c r="V779" s="852"/>
      <c r="W779" s="432"/>
      <c r="X779" s="853">
        <v>1.0</v>
      </c>
      <c r="Y779" s="853" t="s">
        <v>98</v>
      </c>
      <c r="Z779" s="853" t="s">
        <v>85</v>
      </c>
    </row>
    <row r="780">
      <c r="A780" s="858" t="s">
        <v>7198</v>
      </c>
      <c r="B780" s="859">
        <v>45831.0</v>
      </c>
      <c r="C780" s="853">
        <v>14624.0</v>
      </c>
      <c r="D780" s="853"/>
      <c r="E780" s="854" t="s">
        <v>7200</v>
      </c>
      <c r="F780" s="858" t="s">
        <v>7202</v>
      </c>
      <c r="G780" s="855" t="s">
        <v>7204</v>
      </c>
      <c r="H780" s="855" t="s">
        <v>2092</v>
      </c>
      <c r="I780" s="855" t="s">
        <v>102</v>
      </c>
      <c r="J780" s="853" t="s">
        <v>26</v>
      </c>
      <c r="K780" s="852">
        <v>45696.0</v>
      </c>
      <c r="L780" s="859">
        <v>45830.0</v>
      </c>
      <c r="M780" s="853" t="s">
        <v>75</v>
      </c>
      <c r="N780" s="856">
        <v>0.0</v>
      </c>
      <c r="O780" s="945">
        <v>45834.0</v>
      </c>
      <c r="P780" s="857">
        <v>78000.0</v>
      </c>
      <c r="Q780" s="857">
        <v>78000.0</v>
      </c>
      <c r="R780" s="856">
        <v>0.0</v>
      </c>
      <c r="S780" s="856">
        <v>4440.0</v>
      </c>
      <c r="T780" s="860">
        <f t="shared" si="8"/>
        <v>73560</v>
      </c>
      <c r="U780" s="853" t="s">
        <v>83</v>
      </c>
      <c r="V780" s="852"/>
      <c r="W780" s="432"/>
      <c r="X780" s="853">
        <v>1.0</v>
      </c>
      <c r="Y780" s="853" t="s">
        <v>7040</v>
      </c>
      <c r="Z780" s="853" t="s">
        <v>221</v>
      </c>
    </row>
    <row r="781">
      <c r="A781" s="858" t="s">
        <v>7214</v>
      </c>
      <c r="B781" s="859">
        <v>45831.0</v>
      </c>
      <c r="C781" s="853">
        <v>8995.0</v>
      </c>
      <c r="D781" s="853"/>
      <c r="E781" s="854" t="s">
        <v>5144</v>
      </c>
      <c r="F781" s="858" t="s">
        <v>5145</v>
      </c>
      <c r="G781" s="855" t="s">
        <v>752</v>
      </c>
      <c r="H781" s="855" t="s">
        <v>121</v>
      </c>
      <c r="I781" s="855" t="s">
        <v>123</v>
      </c>
      <c r="J781" s="853" t="s">
        <v>26</v>
      </c>
      <c r="K781" s="432">
        <v>45056.0</v>
      </c>
      <c r="L781" s="859">
        <v>45830.0</v>
      </c>
      <c r="M781" s="853" t="s">
        <v>75</v>
      </c>
      <c r="N781" s="856">
        <v>118000.0</v>
      </c>
      <c r="O781" s="853" t="s">
        <v>75</v>
      </c>
      <c r="P781" s="857">
        <v>250000.0</v>
      </c>
      <c r="Q781" s="857">
        <v>250000.0</v>
      </c>
      <c r="R781" s="856">
        <v>0.0</v>
      </c>
      <c r="S781" s="856">
        <v>4400.0</v>
      </c>
      <c r="T781" s="860">
        <f t="shared" si="8"/>
        <v>245600</v>
      </c>
      <c r="U781" s="853" t="s">
        <v>83</v>
      </c>
      <c r="V781" s="852">
        <v>45830.0</v>
      </c>
      <c r="W781" s="432">
        <v>45864.0</v>
      </c>
      <c r="X781" s="853">
        <v>1.0</v>
      </c>
      <c r="Y781" s="853" t="s">
        <v>84</v>
      </c>
      <c r="Z781" s="853" t="s">
        <v>85</v>
      </c>
    </row>
    <row r="782">
      <c r="A782" s="858" t="s">
        <v>7222</v>
      </c>
      <c r="B782" s="859">
        <v>45831.0</v>
      </c>
      <c r="C782" s="853">
        <v>8995.0</v>
      </c>
      <c r="D782" s="853"/>
      <c r="E782" s="854" t="s">
        <v>5144</v>
      </c>
      <c r="F782" s="858" t="s">
        <v>5145</v>
      </c>
      <c r="G782" s="855" t="s">
        <v>5147</v>
      </c>
      <c r="H782" s="855" t="s">
        <v>121</v>
      </c>
      <c r="I782" s="855" t="s">
        <v>123</v>
      </c>
      <c r="J782" s="853" t="s">
        <v>26</v>
      </c>
      <c r="K782" s="432">
        <v>45056.0</v>
      </c>
      <c r="L782" s="859">
        <v>45830.0</v>
      </c>
      <c r="M782" s="853" t="s">
        <v>75</v>
      </c>
      <c r="N782" s="856">
        <v>118000.0</v>
      </c>
      <c r="O782" s="853" t="s">
        <v>75</v>
      </c>
      <c r="P782" s="857">
        <f>P781-N781</f>
        <v>132000</v>
      </c>
      <c r="Q782" s="857">
        <v>0.0</v>
      </c>
      <c r="R782" s="856">
        <v>0.0</v>
      </c>
      <c r="S782" s="856">
        <v>0.0</v>
      </c>
      <c r="T782" s="860">
        <f t="shared" si="8"/>
        <v>0</v>
      </c>
      <c r="U782" s="853" t="s">
        <v>283</v>
      </c>
      <c r="V782" s="852">
        <v>45830.0</v>
      </c>
      <c r="W782" s="432">
        <v>45864.0</v>
      </c>
      <c r="X782" s="853">
        <v>1.0</v>
      </c>
      <c r="Y782" s="853" t="s">
        <v>84</v>
      </c>
      <c r="Z782" s="853" t="s">
        <v>85</v>
      </c>
    </row>
    <row r="783">
      <c r="A783" s="858" t="s">
        <v>7231</v>
      </c>
      <c r="B783" s="859">
        <v>45831.0</v>
      </c>
      <c r="C783" s="853">
        <v>11598.0</v>
      </c>
      <c r="D783" s="853"/>
      <c r="E783" s="854" t="s">
        <v>2667</v>
      </c>
      <c r="F783" s="858" t="s">
        <v>2545</v>
      </c>
      <c r="G783" s="855" t="s">
        <v>11006</v>
      </c>
      <c r="H783" s="855" t="s">
        <v>342</v>
      </c>
      <c r="I783" s="855" t="s">
        <v>200</v>
      </c>
      <c r="J783" s="853" t="s">
        <v>26</v>
      </c>
      <c r="K783" s="432">
        <v>45364.0</v>
      </c>
      <c r="L783" s="859">
        <v>45830.0</v>
      </c>
      <c r="M783" s="853" t="s">
        <v>75</v>
      </c>
      <c r="N783" s="856">
        <v>0.0</v>
      </c>
      <c r="O783" s="853" t="s">
        <v>75</v>
      </c>
      <c r="P783" s="857">
        <v>78000.0</v>
      </c>
      <c r="Q783" s="857">
        <v>78000.0</v>
      </c>
      <c r="R783" s="856">
        <v>0.0</v>
      </c>
      <c r="S783" s="856">
        <v>546.0</v>
      </c>
      <c r="T783" s="860">
        <f t="shared" si="8"/>
        <v>77454</v>
      </c>
      <c r="U783" s="853" t="s">
        <v>83</v>
      </c>
      <c r="V783" s="852">
        <v>45830.0</v>
      </c>
      <c r="W783" s="432">
        <v>45864.0</v>
      </c>
      <c r="X783" s="853">
        <v>1.0</v>
      </c>
      <c r="Y783" s="853" t="s">
        <v>7040</v>
      </c>
      <c r="Z783" s="853" t="s">
        <v>85</v>
      </c>
    </row>
    <row r="784">
      <c r="A784" s="877" t="s">
        <v>7237</v>
      </c>
      <c r="B784" s="878">
        <v>45846.0</v>
      </c>
      <c r="C784" s="879">
        <v>10659.0</v>
      </c>
      <c r="D784" s="879"/>
      <c r="E784" s="880" t="s">
        <v>3548</v>
      </c>
      <c r="F784" s="877" t="s">
        <v>3550</v>
      </c>
      <c r="G784" s="881" t="s">
        <v>7241</v>
      </c>
      <c r="H784" s="881" t="s">
        <v>234</v>
      </c>
      <c r="I784" s="881" t="s">
        <v>235</v>
      </c>
      <c r="J784" s="879" t="s">
        <v>26</v>
      </c>
      <c r="K784" s="882">
        <v>45247.0</v>
      </c>
      <c r="L784" s="878">
        <v>45834.0</v>
      </c>
      <c r="M784" s="884">
        <v>45830.0</v>
      </c>
      <c r="N784" s="883"/>
      <c r="O784" s="879"/>
      <c r="P784" s="889">
        <v>80096.0</v>
      </c>
      <c r="Q784" s="946">
        <v>80035.0</v>
      </c>
      <c r="R784" s="883">
        <v>0.0</v>
      </c>
      <c r="S784" s="883">
        <v>0.0</v>
      </c>
      <c r="T784" s="886">
        <f t="shared" si="8"/>
        <v>80035</v>
      </c>
      <c r="U784" s="879" t="s">
        <v>112</v>
      </c>
      <c r="V784" s="884"/>
      <c r="W784" s="882"/>
      <c r="X784" s="853">
        <v>1.0</v>
      </c>
      <c r="Y784" s="853" t="s">
        <v>98</v>
      </c>
      <c r="Z784" s="853" t="s">
        <v>85</v>
      </c>
    </row>
    <row r="785">
      <c r="A785" s="891" t="s">
        <v>7245</v>
      </c>
      <c r="B785" s="892">
        <v>45831.0</v>
      </c>
      <c r="C785" s="893">
        <v>6058.0</v>
      </c>
      <c r="D785" s="893"/>
      <c r="E785" s="894" t="s">
        <v>1797</v>
      </c>
      <c r="F785" s="891" t="s">
        <v>1798</v>
      </c>
      <c r="G785" s="895" t="s">
        <v>2021</v>
      </c>
      <c r="H785" s="895" t="s">
        <v>812</v>
      </c>
      <c r="I785" s="895" t="s">
        <v>123</v>
      </c>
      <c r="J785" s="893" t="s">
        <v>26</v>
      </c>
      <c r="K785" s="896">
        <v>44730.0</v>
      </c>
      <c r="L785" s="892">
        <v>45831.0</v>
      </c>
      <c r="M785" s="893" t="s">
        <v>75</v>
      </c>
      <c r="N785" s="897">
        <v>0.0</v>
      </c>
      <c r="O785" s="893" t="s">
        <v>75</v>
      </c>
      <c r="P785" s="876">
        <v>78000.0</v>
      </c>
      <c r="Q785" s="876">
        <v>78000.0</v>
      </c>
      <c r="R785" s="897">
        <v>0.0</v>
      </c>
      <c r="S785" s="897">
        <v>1560.0</v>
      </c>
      <c r="T785" s="898">
        <f t="shared" si="8"/>
        <v>76440</v>
      </c>
      <c r="U785" s="893" t="s">
        <v>83</v>
      </c>
      <c r="V785" s="896">
        <v>45831.0</v>
      </c>
      <c r="W785" s="896">
        <v>45864.0</v>
      </c>
      <c r="X785" s="893">
        <v>1.0</v>
      </c>
      <c r="Y785" s="893" t="s">
        <v>98</v>
      </c>
      <c r="Z785" s="893" t="s">
        <v>85</v>
      </c>
    </row>
    <row r="786">
      <c r="A786" s="891" t="s">
        <v>7250</v>
      </c>
      <c r="B786" s="892">
        <v>45831.0</v>
      </c>
      <c r="C786" s="893">
        <v>6058.0</v>
      </c>
      <c r="D786" s="893"/>
      <c r="E786" s="894" t="s">
        <v>1797</v>
      </c>
      <c r="F786" s="891" t="s">
        <v>1798</v>
      </c>
      <c r="G786" s="895" t="s">
        <v>2358</v>
      </c>
      <c r="H786" s="895" t="s">
        <v>812</v>
      </c>
      <c r="I786" s="895" t="s">
        <v>123</v>
      </c>
      <c r="J786" s="893" t="s">
        <v>26</v>
      </c>
      <c r="K786" s="896">
        <v>44730.0</v>
      </c>
      <c r="L786" s="892">
        <v>45831.0</v>
      </c>
      <c r="M786" s="893" t="s">
        <v>75</v>
      </c>
      <c r="N786" s="897">
        <v>0.0</v>
      </c>
      <c r="O786" s="893" t="s">
        <v>75</v>
      </c>
      <c r="P786" s="876">
        <v>78000.0</v>
      </c>
      <c r="Q786" s="876">
        <v>78000.0</v>
      </c>
      <c r="R786" s="897">
        <v>0.0</v>
      </c>
      <c r="S786" s="897">
        <v>1560.0</v>
      </c>
      <c r="T786" s="898">
        <f t="shared" si="8"/>
        <v>76440</v>
      </c>
      <c r="U786" s="893" t="s">
        <v>83</v>
      </c>
      <c r="V786" s="896">
        <v>45831.0</v>
      </c>
      <c r="W786" s="896">
        <v>45864.0</v>
      </c>
      <c r="X786" s="893">
        <v>1.0</v>
      </c>
      <c r="Y786" s="893" t="s">
        <v>98</v>
      </c>
      <c r="Z786" s="893" t="s">
        <v>85</v>
      </c>
    </row>
    <row r="787">
      <c r="A787" s="858" t="s">
        <v>7258</v>
      </c>
      <c r="B787" s="859">
        <v>45832.0</v>
      </c>
      <c r="C787" s="853">
        <v>4289.0</v>
      </c>
      <c r="D787" s="853"/>
      <c r="E787" s="854" t="s">
        <v>4657</v>
      </c>
      <c r="F787" s="858" t="s">
        <v>4658</v>
      </c>
      <c r="G787" s="855" t="s">
        <v>7259</v>
      </c>
      <c r="H787" s="855" t="s">
        <v>342</v>
      </c>
      <c r="I787" s="855" t="s">
        <v>200</v>
      </c>
      <c r="J787" s="853" t="s">
        <v>26</v>
      </c>
      <c r="K787" s="432">
        <v>44580.0</v>
      </c>
      <c r="L787" s="859">
        <v>45831.0</v>
      </c>
      <c r="M787" s="853" t="s">
        <v>75</v>
      </c>
      <c r="N787" s="856">
        <v>0.0</v>
      </c>
      <c r="O787" s="853" t="s">
        <v>75</v>
      </c>
      <c r="P787" s="857">
        <v>118047.0</v>
      </c>
      <c r="Q787" s="936">
        <v>118047.0</v>
      </c>
      <c r="R787" s="856">
        <v>0.0</v>
      </c>
      <c r="S787" s="856">
        <v>0.0</v>
      </c>
      <c r="T787" s="860">
        <f t="shared" si="8"/>
        <v>118047</v>
      </c>
      <c r="U787" s="853" t="s">
        <v>112</v>
      </c>
      <c r="V787" s="852">
        <v>45831.0</v>
      </c>
      <c r="W787" s="432">
        <v>45862.0</v>
      </c>
      <c r="X787" s="853">
        <v>1.0</v>
      </c>
      <c r="Y787" s="853" t="s">
        <v>84</v>
      </c>
      <c r="Z787" s="853" t="s">
        <v>85</v>
      </c>
    </row>
    <row r="788">
      <c r="A788" s="858" t="s">
        <v>7266</v>
      </c>
      <c r="B788" s="859">
        <v>45841.0</v>
      </c>
      <c r="C788" s="853">
        <v>4723.0</v>
      </c>
      <c r="D788" s="947"/>
      <c r="E788" s="855" t="s">
        <v>1073</v>
      </c>
      <c r="F788" s="858" t="s">
        <v>1074</v>
      </c>
      <c r="G788" s="855" t="s">
        <v>11007</v>
      </c>
      <c r="H788" s="855" t="s">
        <v>217</v>
      </c>
      <c r="I788" s="855" t="s">
        <v>177</v>
      </c>
      <c r="J788" s="853" t="s">
        <v>26</v>
      </c>
      <c r="K788" s="432">
        <v>44611.0</v>
      </c>
      <c r="L788" s="859">
        <v>45832.0</v>
      </c>
      <c r="M788" s="853" t="s">
        <v>75</v>
      </c>
      <c r="N788" s="856">
        <v>0.0</v>
      </c>
      <c r="O788" s="853" t="s">
        <v>75</v>
      </c>
      <c r="P788" s="857">
        <v>78094.0</v>
      </c>
      <c r="Q788" s="936">
        <v>78015.0</v>
      </c>
      <c r="R788" s="856">
        <v>0.0</v>
      </c>
      <c r="S788" s="856">
        <v>0.0</v>
      </c>
      <c r="T788" s="860">
        <f t="shared" si="8"/>
        <v>78015</v>
      </c>
      <c r="U788" s="853" t="s">
        <v>112</v>
      </c>
      <c r="V788" s="852">
        <v>45837.0</v>
      </c>
      <c r="W788" s="432">
        <v>45867.0</v>
      </c>
      <c r="X788" s="853">
        <v>1.0</v>
      </c>
      <c r="Y788" s="853" t="s">
        <v>98</v>
      </c>
      <c r="Z788" s="853" t="s">
        <v>85</v>
      </c>
    </row>
    <row r="789">
      <c r="A789" s="877" t="s">
        <v>7271</v>
      </c>
      <c r="B789" s="878">
        <v>45813.0</v>
      </c>
      <c r="C789" s="879">
        <v>10801.0</v>
      </c>
      <c r="D789" s="879"/>
      <c r="E789" s="880" t="s">
        <v>5576</v>
      </c>
      <c r="F789" s="877" t="s">
        <v>5577</v>
      </c>
      <c r="G789" s="881" t="s">
        <v>5578</v>
      </c>
      <c r="H789" s="881" t="s">
        <v>383</v>
      </c>
      <c r="I789" s="881" t="s">
        <v>101</v>
      </c>
      <c r="J789" s="879" t="s">
        <v>26</v>
      </c>
      <c r="K789" s="882">
        <v>45268.0</v>
      </c>
      <c r="L789" s="878">
        <v>45813.0</v>
      </c>
      <c r="M789" s="884">
        <v>45831.0</v>
      </c>
      <c r="N789" s="883">
        <v>1298000.0</v>
      </c>
      <c r="O789" s="879" t="s">
        <v>75</v>
      </c>
      <c r="P789" s="876">
        <v>1298000.0</v>
      </c>
      <c r="Q789" s="889">
        <v>298000.0</v>
      </c>
      <c r="R789" s="883">
        <v>118000.0</v>
      </c>
      <c r="S789" s="883">
        <v>0.0</v>
      </c>
      <c r="T789" s="886">
        <f t="shared" si="8"/>
        <v>298000</v>
      </c>
      <c r="U789" s="879" t="s">
        <v>112</v>
      </c>
      <c r="V789" s="882">
        <v>45813.0</v>
      </c>
      <c r="W789" s="882">
        <v>46173.0</v>
      </c>
      <c r="X789" s="879">
        <v>12.0</v>
      </c>
      <c r="Y789" s="879" t="s">
        <v>84</v>
      </c>
      <c r="Z789" s="879" t="s">
        <v>85</v>
      </c>
    </row>
    <row r="790">
      <c r="A790" s="858" t="s">
        <v>7277</v>
      </c>
      <c r="B790" s="859">
        <v>45832.0</v>
      </c>
      <c r="C790" s="853">
        <v>8150.0</v>
      </c>
      <c r="D790" s="853"/>
      <c r="E790" s="854" t="s">
        <v>3861</v>
      </c>
      <c r="F790" s="858" t="s">
        <v>3507</v>
      </c>
      <c r="G790" s="855" t="s">
        <v>3508</v>
      </c>
      <c r="H790" s="855" t="s">
        <v>217</v>
      </c>
      <c r="I790" s="855" t="s">
        <v>177</v>
      </c>
      <c r="J790" s="853" t="s">
        <v>26</v>
      </c>
      <c r="K790" s="852">
        <v>44951.0</v>
      </c>
      <c r="L790" s="859">
        <v>45832.0</v>
      </c>
      <c r="M790" s="853" t="s">
        <v>75</v>
      </c>
      <c r="N790" s="856">
        <v>0.0</v>
      </c>
      <c r="O790" s="945">
        <v>45833.0</v>
      </c>
      <c r="P790" s="857">
        <v>118000.0</v>
      </c>
      <c r="Q790" s="857">
        <v>118000.0</v>
      </c>
      <c r="R790" s="856">
        <v>0.0</v>
      </c>
      <c r="S790" s="856">
        <v>4400.0</v>
      </c>
      <c r="T790" s="860">
        <f t="shared" si="8"/>
        <v>113600</v>
      </c>
      <c r="U790" s="853" t="s">
        <v>83</v>
      </c>
      <c r="V790" s="852">
        <v>45833.0</v>
      </c>
      <c r="W790" s="432">
        <v>45864.0</v>
      </c>
      <c r="X790" s="853">
        <v>1.0</v>
      </c>
      <c r="Y790" s="853" t="s">
        <v>84</v>
      </c>
      <c r="Z790" s="853" t="s">
        <v>85</v>
      </c>
    </row>
    <row r="791">
      <c r="A791" s="858" t="s">
        <v>7285</v>
      </c>
      <c r="B791" s="859">
        <v>45832.0</v>
      </c>
      <c r="C791" s="853">
        <v>11691.0</v>
      </c>
      <c r="D791" s="853"/>
      <c r="E791" s="854" t="s">
        <v>5049</v>
      </c>
      <c r="F791" s="858" t="s">
        <v>271</v>
      </c>
      <c r="G791" s="855" t="s">
        <v>11008</v>
      </c>
      <c r="H791" s="855" t="s">
        <v>273</v>
      </c>
      <c r="I791" s="855" t="s">
        <v>156</v>
      </c>
      <c r="J791" s="853" t="s">
        <v>26</v>
      </c>
      <c r="K791" s="432">
        <v>45376.0</v>
      </c>
      <c r="L791" s="859">
        <v>45832.0</v>
      </c>
      <c r="M791" s="853" t="s">
        <v>75</v>
      </c>
      <c r="N791" s="856">
        <v>78000.0</v>
      </c>
      <c r="O791" s="853" t="s">
        <v>75</v>
      </c>
      <c r="P791" s="857">
        <v>80035.0</v>
      </c>
      <c r="Q791" s="876">
        <v>80035.0</v>
      </c>
      <c r="R791" s="856">
        <v>0.0</v>
      </c>
      <c r="S791" s="856">
        <v>0.0</v>
      </c>
      <c r="T791" s="860">
        <f t="shared" si="8"/>
        <v>80035</v>
      </c>
      <c r="U791" s="853" t="s">
        <v>112</v>
      </c>
      <c r="V791" s="852">
        <v>45832.0</v>
      </c>
      <c r="W791" s="432">
        <v>45864.0</v>
      </c>
      <c r="X791" s="853">
        <v>1.0</v>
      </c>
      <c r="Y791" s="853" t="s">
        <v>98</v>
      </c>
      <c r="Z791" s="853" t="s">
        <v>85</v>
      </c>
    </row>
    <row r="792">
      <c r="A792" s="858" t="s">
        <v>7291</v>
      </c>
      <c r="B792" s="859">
        <v>45832.0</v>
      </c>
      <c r="C792" s="853">
        <v>293.0</v>
      </c>
      <c r="D792" s="853"/>
      <c r="E792" s="854" t="s">
        <v>769</v>
      </c>
      <c r="F792" s="858" t="s">
        <v>3583</v>
      </c>
      <c r="G792" s="855" t="s">
        <v>3584</v>
      </c>
      <c r="H792" s="855" t="s">
        <v>3585</v>
      </c>
      <c r="I792" s="855" t="s">
        <v>2189</v>
      </c>
      <c r="J792" s="853" t="s">
        <v>26</v>
      </c>
      <c r="K792" s="432">
        <v>44287.0</v>
      </c>
      <c r="L792" s="859">
        <v>45832.0</v>
      </c>
      <c r="M792" s="853" t="s">
        <v>75</v>
      </c>
      <c r="N792" s="856">
        <v>0.0</v>
      </c>
      <c r="O792" s="853" t="s">
        <v>75</v>
      </c>
      <c r="P792" s="857">
        <v>78000.0</v>
      </c>
      <c r="Q792" s="857">
        <v>78000.0</v>
      </c>
      <c r="R792" s="856">
        <v>0.0</v>
      </c>
      <c r="S792" s="856">
        <v>4440.0</v>
      </c>
      <c r="T792" s="860">
        <f t="shared" si="8"/>
        <v>73560</v>
      </c>
      <c r="U792" s="853" t="s">
        <v>83</v>
      </c>
      <c r="V792" s="432">
        <v>45832.0</v>
      </c>
      <c r="W792" s="432">
        <v>45864.0</v>
      </c>
      <c r="X792" s="853">
        <v>1.0</v>
      </c>
      <c r="Y792" s="853" t="s">
        <v>98</v>
      </c>
      <c r="Z792" s="853" t="s">
        <v>85</v>
      </c>
    </row>
    <row r="793">
      <c r="A793" s="858" t="s">
        <v>7299</v>
      </c>
      <c r="B793" s="859">
        <v>45832.0</v>
      </c>
      <c r="C793" s="853">
        <v>10916.0</v>
      </c>
      <c r="D793" s="853"/>
      <c r="E793" s="854" t="s">
        <v>3680</v>
      </c>
      <c r="F793" s="858" t="s">
        <v>3362</v>
      </c>
      <c r="G793" s="855" t="s">
        <v>11009</v>
      </c>
      <c r="H793" s="855" t="s">
        <v>179</v>
      </c>
      <c r="I793" s="855" t="s">
        <v>177</v>
      </c>
      <c r="J793" s="853" t="s">
        <v>26</v>
      </c>
      <c r="K793" s="432">
        <v>45289.0</v>
      </c>
      <c r="L793" s="859">
        <v>45832.0</v>
      </c>
      <c r="M793" s="853" t="s">
        <v>75</v>
      </c>
      <c r="N793" s="856">
        <v>0.0</v>
      </c>
      <c r="O793" s="945">
        <v>45833.0</v>
      </c>
      <c r="P793" s="857">
        <v>78000.0</v>
      </c>
      <c r="Q793" s="857">
        <v>78000.0</v>
      </c>
      <c r="R793" s="856">
        <v>0.0</v>
      </c>
      <c r="S793" s="856">
        <v>4440.0</v>
      </c>
      <c r="T793" s="860">
        <f t="shared" si="8"/>
        <v>73560</v>
      </c>
      <c r="U793" s="853" t="s">
        <v>83</v>
      </c>
      <c r="V793" s="432"/>
      <c r="W793" s="432"/>
      <c r="X793" s="853">
        <v>1.0</v>
      </c>
      <c r="Y793" s="853" t="s">
        <v>98</v>
      </c>
      <c r="Z793" s="853" t="s">
        <v>85</v>
      </c>
    </row>
    <row r="794">
      <c r="A794" s="858" t="s">
        <v>7306</v>
      </c>
      <c r="B794" s="859">
        <v>45832.0</v>
      </c>
      <c r="C794" s="853">
        <v>10139.0</v>
      </c>
      <c r="D794" s="853"/>
      <c r="E794" s="855" t="s">
        <v>6724</v>
      </c>
      <c r="F794" s="858" t="s">
        <v>2090</v>
      </c>
      <c r="G794" s="855" t="s">
        <v>2091</v>
      </c>
      <c r="H794" s="855" t="s">
        <v>2092</v>
      </c>
      <c r="I794" s="855" t="s">
        <v>102</v>
      </c>
      <c r="J794" s="853" t="s">
        <v>26</v>
      </c>
      <c r="K794" s="432">
        <v>45186.0</v>
      </c>
      <c r="L794" s="859">
        <v>45832.0</v>
      </c>
      <c r="M794" s="853" t="s">
        <v>75</v>
      </c>
      <c r="N794" s="856">
        <v>0.0</v>
      </c>
      <c r="O794" s="853" t="s">
        <v>75</v>
      </c>
      <c r="P794" s="857">
        <v>118000.0</v>
      </c>
      <c r="Q794" s="857">
        <v>118000.0</v>
      </c>
      <c r="R794" s="856">
        <v>0.0</v>
      </c>
      <c r="S794" s="856">
        <v>4400.0</v>
      </c>
      <c r="T794" s="860">
        <f t="shared" si="8"/>
        <v>113600</v>
      </c>
      <c r="U794" s="853" t="s">
        <v>83</v>
      </c>
      <c r="V794" s="948">
        <v>45832.0</v>
      </c>
      <c r="W794" s="948">
        <v>45864.0</v>
      </c>
      <c r="X794" s="853">
        <v>1.0</v>
      </c>
      <c r="Y794" s="853" t="s">
        <v>84</v>
      </c>
      <c r="Z794" s="853" t="s">
        <v>85</v>
      </c>
    </row>
    <row r="795">
      <c r="A795" s="858" t="s">
        <v>7318</v>
      </c>
      <c r="B795" s="859">
        <v>45841.0</v>
      </c>
      <c r="C795" s="853">
        <v>7934.0</v>
      </c>
      <c r="D795" s="853"/>
      <c r="E795" s="854" t="s">
        <v>657</v>
      </c>
      <c r="F795" s="858" t="s">
        <v>659</v>
      </c>
      <c r="G795" s="855" t="s">
        <v>7321</v>
      </c>
      <c r="H795" s="855" t="s">
        <v>194</v>
      </c>
      <c r="I795" s="855" t="s">
        <v>177</v>
      </c>
      <c r="J795" s="853" t="s">
        <v>26</v>
      </c>
      <c r="K795" s="432">
        <v>44929.0</v>
      </c>
      <c r="L795" s="859">
        <v>45832.0</v>
      </c>
      <c r="M795" s="853" t="s">
        <v>75</v>
      </c>
      <c r="N795" s="856">
        <v>0.0</v>
      </c>
      <c r="O795" s="853" t="s">
        <v>75</v>
      </c>
      <c r="P795" s="857">
        <v>118000.0</v>
      </c>
      <c r="Q795" s="857">
        <v>118000.0</v>
      </c>
      <c r="R795" s="856">
        <v>0.0</v>
      </c>
      <c r="S795" s="856">
        <v>826.0</v>
      </c>
      <c r="T795" s="860">
        <f t="shared" si="8"/>
        <v>117174</v>
      </c>
      <c r="U795" s="853" t="s">
        <v>83</v>
      </c>
      <c r="V795" s="852">
        <v>45832.0</v>
      </c>
      <c r="W795" s="432">
        <v>45864.0</v>
      </c>
      <c r="X795" s="853">
        <v>1.0</v>
      </c>
      <c r="Y795" s="853" t="s">
        <v>84</v>
      </c>
      <c r="Z795" s="853" t="s">
        <v>85</v>
      </c>
    </row>
    <row r="796">
      <c r="A796" s="858" t="s">
        <v>7326</v>
      </c>
      <c r="B796" s="859">
        <v>45841.0</v>
      </c>
      <c r="C796" s="853">
        <v>2719.0</v>
      </c>
      <c r="D796" s="853"/>
      <c r="E796" s="854" t="s">
        <v>1929</v>
      </c>
      <c r="F796" s="858" t="s">
        <v>1931</v>
      </c>
      <c r="G796" s="855" t="s">
        <v>3600</v>
      </c>
      <c r="H796" s="855" t="s">
        <v>179</v>
      </c>
      <c r="I796" s="855" t="s">
        <v>177</v>
      </c>
      <c r="J796" s="853" t="s">
        <v>26</v>
      </c>
      <c r="K796" s="432">
        <v>44469.0</v>
      </c>
      <c r="L796" s="859">
        <v>45832.0</v>
      </c>
      <c r="M796" s="853" t="s">
        <v>75</v>
      </c>
      <c r="N796" s="856">
        <v>0.0</v>
      </c>
      <c r="O796" s="853" t="s">
        <v>75</v>
      </c>
      <c r="P796" s="857">
        <v>118000.0</v>
      </c>
      <c r="Q796" s="857">
        <v>118000.0</v>
      </c>
      <c r="R796" s="856">
        <v>0.0</v>
      </c>
      <c r="S796" s="856">
        <v>2360.0</v>
      </c>
      <c r="T796" s="860">
        <f t="shared" si="8"/>
        <v>115640</v>
      </c>
      <c r="U796" s="853" t="s">
        <v>83</v>
      </c>
      <c r="V796" s="852">
        <v>45832.0</v>
      </c>
      <c r="W796" s="432">
        <v>45862.0</v>
      </c>
      <c r="X796" s="853">
        <v>1.0</v>
      </c>
      <c r="Y796" s="853" t="s">
        <v>84</v>
      </c>
      <c r="Z796" s="853" t="s">
        <v>85</v>
      </c>
    </row>
    <row r="797">
      <c r="A797" s="858" t="s">
        <v>7332</v>
      </c>
      <c r="B797" s="859">
        <v>45841.0</v>
      </c>
      <c r="C797" s="853">
        <v>13215.0</v>
      </c>
      <c r="D797" s="853"/>
      <c r="E797" s="854" t="s">
        <v>2473</v>
      </c>
      <c r="F797" s="858" t="s">
        <v>2245</v>
      </c>
      <c r="G797" s="855" t="s">
        <v>2246</v>
      </c>
      <c r="H797" s="855" t="s">
        <v>142</v>
      </c>
      <c r="I797" s="855" t="s">
        <v>144</v>
      </c>
      <c r="J797" s="853" t="s">
        <v>26</v>
      </c>
      <c r="K797" s="432">
        <v>45539.0</v>
      </c>
      <c r="L797" s="859">
        <v>45832.0</v>
      </c>
      <c r="M797" s="853" t="s">
        <v>75</v>
      </c>
      <c r="N797" s="856">
        <v>0.0</v>
      </c>
      <c r="O797" s="853" t="s">
        <v>75</v>
      </c>
      <c r="P797" s="857">
        <v>118000.0</v>
      </c>
      <c r="Q797" s="857">
        <v>118000.0</v>
      </c>
      <c r="R797" s="856">
        <v>0.0</v>
      </c>
      <c r="S797" s="856">
        <v>4400.0</v>
      </c>
      <c r="T797" s="860">
        <f t="shared" si="8"/>
        <v>113600</v>
      </c>
      <c r="U797" s="853" t="s">
        <v>83</v>
      </c>
      <c r="V797" s="852">
        <v>45832.0</v>
      </c>
      <c r="W797" s="432">
        <v>45862.0</v>
      </c>
      <c r="X797" s="853">
        <v>1.0</v>
      </c>
      <c r="Y797" s="853" t="s">
        <v>84</v>
      </c>
      <c r="Z797" s="853" t="s">
        <v>85</v>
      </c>
    </row>
    <row r="798">
      <c r="A798" s="858" t="s">
        <v>7340</v>
      </c>
      <c r="B798" s="859">
        <v>45841.0</v>
      </c>
      <c r="C798" s="853">
        <v>9598.0</v>
      </c>
      <c r="D798" s="853"/>
      <c r="E798" s="854" t="s">
        <v>1900</v>
      </c>
      <c r="F798" s="858" t="s">
        <v>1901</v>
      </c>
      <c r="G798" s="855" t="s">
        <v>1987</v>
      </c>
      <c r="H798" s="855" t="s">
        <v>1136</v>
      </c>
      <c r="I798" s="855" t="s">
        <v>1137</v>
      </c>
      <c r="J798" s="853" t="s">
        <v>26</v>
      </c>
      <c r="K798" s="432">
        <v>45122.0</v>
      </c>
      <c r="L798" s="859">
        <v>45832.0</v>
      </c>
      <c r="M798" s="853" t="s">
        <v>75</v>
      </c>
      <c r="N798" s="856">
        <v>78000.0</v>
      </c>
      <c r="O798" s="853" t="s">
        <v>75</v>
      </c>
      <c r="P798" s="857">
        <v>156000.0</v>
      </c>
      <c r="Q798" s="857">
        <v>156000.0</v>
      </c>
      <c r="R798" s="856">
        <v>0.0</v>
      </c>
      <c r="S798" s="856">
        <v>4400.0</v>
      </c>
      <c r="T798" s="860">
        <f t="shared" si="8"/>
        <v>151600</v>
      </c>
      <c r="U798" s="853" t="s">
        <v>83</v>
      </c>
      <c r="V798" s="852">
        <v>45832.0</v>
      </c>
      <c r="W798" s="432">
        <v>45862.0</v>
      </c>
      <c r="X798" s="853">
        <v>1.0</v>
      </c>
      <c r="Y798" s="853" t="s">
        <v>98</v>
      </c>
      <c r="Z798" s="853" t="s">
        <v>85</v>
      </c>
    </row>
    <row r="799">
      <c r="A799" s="858" t="s">
        <v>7346</v>
      </c>
      <c r="B799" s="859">
        <v>45841.0</v>
      </c>
      <c r="C799" s="853">
        <v>9598.0</v>
      </c>
      <c r="D799" s="853"/>
      <c r="E799" s="854" t="s">
        <v>1900</v>
      </c>
      <c r="F799" s="858" t="s">
        <v>1901</v>
      </c>
      <c r="G799" s="855" t="s">
        <v>2916</v>
      </c>
      <c r="H799" s="855" t="s">
        <v>1136</v>
      </c>
      <c r="I799" s="855" t="s">
        <v>1137</v>
      </c>
      <c r="J799" s="853" t="s">
        <v>26</v>
      </c>
      <c r="K799" s="432">
        <v>45122.0</v>
      </c>
      <c r="L799" s="859">
        <v>45832.0</v>
      </c>
      <c r="M799" s="853" t="s">
        <v>75</v>
      </c>
      <c r="N799" s="856">
        <v>78000.0</v>
      </c>
      <c r="O799" s="853" t="s">
        <v>75</v>
      </c>
      <c r="P799" s="857">
        <v>0.0</v>
      </c>
      <c r="Q799" s="857">
        <v>0.0</v>
      </c>
      <c r="R799" s="856">
        <v>0.0</v>
      </c>
      <c r="S799" s="856">
        <v>0.0</v>
      </c>
      <c r="T799" s="860">
        <f t="shared" si="8"/>
        <v>0</v>
      </c>
      <c r="U799" s="853" t="s">
        <v>283</v>
      </c>
      <c r="V799" s="852">
        <v>45832.0</v>
      </c>
      <c r="W799" s="432">
        <v>45862.0</v>
      </c>
      <c r="X799" s="853">
        <v>1.0</v>
      </c>
      <c r="Y799" s="853" t="s">
        <v>98</v>
      </c>
      <c r="Z799" s="853" t="s">
        <v>85</v>
      </c>
    </row>
    <row r="800">
      <c r="A800" s="858" t="s">
        <v>7353</v>
      </c>
      <c r="B800" s="859">
        <v>45841.0</v>
      </c>
      <c r="C800" s="853">
        <v>9598.0</v>
      </c>
      <c r="D800" s="853"/>
      <c r="E800" s="854" t="s">
        <v>1900</v>
      </c>
      <c r="F800" s="858" t="s">
        <v>1901</v>
      </c>
      <c r="G800" s="855" t="s">
        <v>3635</v>
      </c>
      <c r="H800" s="855" t="s">
        <v>1136</v>
      </c>
      <c r="I800" s="855" t="s">
        <v>1137</v>
      </c>
      <c r="J800" s="853" t="s">
        <v>26</v>
      </c>
      <c r="K800" s="432">
        <v>45122.0</v>
      </c>
      <c r="L800" s="859">
        <v>45832.0</v>
      </c>
      <c r="M800" s="853" t="s">
        <v>75</v>
      </c>
      <c r="N800" s="856">
        <v>0.0</v>
      </c>
      <c r="O800" s="853" t="s">
        <v>75</v>
      </c>
      <c r="P800" s="857">
        <v>78000.0</v>
      </c>
      <c r="Q800" s="857">
        <v>78000.0</v>
      </c>
      <c r="R800" s="856">
        <v>0.0</v>
      </c>
      <c r="S800" s="856">
        <v>4400.0</v>
      </c>
      <c r="T800" s="860">
        <f t="shared" si="8"/>
        <v>73600</v>
      </c>
      <c r="U800" s="853" t="s">
        <v>83</v>
      </c>
      <c r="V800" s="852">
        <v>45832.0</v>
      </c>
      <c r="W800" s="432">
        <v>45862.0</v>
      </c>
      <c r="X800" s="853">
        <v>1.0</v>
      </c>
      <c r="Y800" s="853" t="s">
        <v>98</v>
      </c>
      <c r="Z800" s="853" t="s">
        <v>85</v>
      </c>
    </row>
    <row r="801">
      <c r="A801" s="858" t="s">
        <v>7362</v>
      </c>
      <c r="B801" s="859">
        <v>45842.0</v>
      </c>
      <c r="C801" s="853">
        <v>11031.0</v>
      </c>
      <c r="D801" s="853"/>
      <c r="E801" s="854" t="s">
        <v>1445</v>
      </c>
      <c r="F801" s="858" t="s">
        <v>1446</v>
      </c>
      <c r="G801" s="855" t="s">
        <v>1448</v>
      </c>
      <c r="H801" s="855" t="s">
        <v>634</v>
      </c>
      <c r="I801" s="855" t="s">
        <v>235</v>
      </c>
      <c r="J801" s="853" t="s">
        <v>26</v>
      </c>
      <c r="K801" s="432">
        <v>45302.0</v>
      </c>
      <c r="L801" s="859">
        <v>45832.0</v>
      </c>
      <c r="M801" s="853" t="s">
        <v>75</v>
      </c>
      <c r="N801" s="856">
        <v>118000.0</v>
      </c>
      <c r="O801" s="853" t="s">
        <v>75</v>
      </c>
      <c r="P801" s="857">
        <v>100000.0</v>
      </c>
      <c r="Q801" s="857">
        <v>100000.0</v>
      </c>
      <c r="R801" s="856">
        <v>0.0</v>
      </c>
      <c r="S801" s="856">
        <v>4400.0</v>
      </c>
      <c r="T801" s="860">
        <f t="shared" si="8"/>
        <v>95600</v>
      </c>
      <c r="U801" s="853" t="s">
        <v>83</v>
      </c>
      <c r="V801" s="852">
        <v>45826.0</v>
      </c>
      <c r="W801" s="432">
        <v>45856.0</v>
      </c>
      <c r="X801" s="853">
        <v>1.0</v>
      </c>
      <c r="Y801" s="853" t="s">
        <v>84</v>
      </c>
      <c r="Z801" s="853" t="s">
        <v>85</v>
      </c>
    </row>
    <row r="802">
      <c r="A802" s="949" t="s">
        <v>7372</v>
      </c>
      <c r="B802" s="950">
        <v>45849.0</v>
      </c>
      <c r="C802" s="951">
        <v>15526.0</v>
      </c>
      <c r="D802" s="951"/>
      <c r="E802" s="952" t="s">
        <v>7374</v>
      </c>
      <c r="F802" s="949" t="s">
        <v>7376</v>
      </c>
      <c r="G802" s="953" t="s">
        <v>7377</v>
      </c>
      <c r="H802" s="953" t="s">
        <v>7378</v>
      </c>
      <c r="I802" s="953" t="s">
        <v>72</v>
      </c>
      <c r="J802" s="951" t="s">
        <v>26</v>
      </c>
      <c r="K802" s="909">
        <v>45821.0</v>
      </c>
      <c r="L802" s="950">
        <v>45834.0</v>
      </c>
      <c r="M802" s="954">
        <v>45832.0</v>
      </c>
      <c r="N802" s="955">
        <v>0.0</v>
      </c>
      <c r="O802" s="951" t="s">
        <v>75</v>
      </c>
      <c r="P802" s="956">
        <v>1298002.0</v>
      </c>
      <c r="Q802" s="956">
        <v>78002.0</v>
      </c>
      <c r="R802" s="955">
        <v>0.0</v>
      </c>
      <c r="S802" s="955">
        <v>0.0</v>
      </c>
      <c r="T802" s="957">
        <f t="shared" si="8"/>
        <v>78002</v>
      </c>
      <c r="U802" s="951" t="s">
        <v>112</v>
      </c>
      <c r="V802" s="954"/>
      <c r="W802" s="909"/>
      <c r="X802" s="951">
        <v>12.0</v>
      </c>
      <c r="Y802" s="951" t="s">
        <v>84</v>
      </c>
      <c r="Z802" s="951" t="s">
        <v>221</v>
      </c>
    </row>
    <row r="803">
      <c r="A803" s="877" t="s">
        <v>7387</v>
      </c>
      <c r="B803" s="878">
        <v>45853.0</v>
      </c>
      <c r="C803" s="879">
        <v>8714.0</v>
      </c>
      <c r="D803" s="879"/>
      <c r="E803" s="880" t="s">
        <v>7388</v>
      </c>
      <c r="F803" s="877" t="s">
        <v>7389</v>
      </c>
      <c r="G803" s="881" t="s">
        <v>7391</v>
      </c>
      <c r="H803" s="881" t="s">
        <v>1863</v>
      </c>
      <c r="I803" s="881" t="s">
        <v>1044</v>
      </c>
      <c r="J803" s="879" t="s">
        <v>26</v>
      </c>
      <c r="K803" s="882">
        <v>45020.0</v>
      </c>
      <c r="L803" s="878">
        <v>45834.0</v>
      </c>
      <c r="M803" s="884">
        <v>45832.0</v>
      </c>
      <c r="N803" s="883">
        <v>858000.0</v>
      </c>
      <c r="O803" s="958">
        <v>45835.0</v>
      </c>
      <c r="P803" s="889">
        <v>648053.0</v>
      </c>
      <c r="Q803" s="941">
        <v>658040.0</v>
      </c>
      <c r="R803" s="883">
        <v>0.0</v>
      </c>
      <c r="S803" s="883">
        <v>0.0</v>
      </c>
      <c r="T803" s="886">
        <f t="shared" si="8"/>
        <v>658040</v>
      </c>
      <c r="U803" s="879" t="s">
        <v>112</v>
      </c>
      <c r="V803" s="884">
        <v>45835.0</v>
      </c>
      <c r="W803" s="882">
        <v>46201.0</v>
      </c>
      <c r="X803" s="879">
        <v>12.0</v>
      </c>
      <c r="Y803" s="879" t="s">
        <v>98</v>
      </c>
      <c r="Z803" s="879" t="s">
        <v>85</v>
      </c>
    </row>
    <row r="804">
      <c r="A804" s="858" t="s">
        <v>7418</v>
      </c>
      <c r="B804" s="859">
        <v>45842.0</v>
      </c>
      <c r="C804" s="853">
        <v>1485.0</v>
      </c>
      <c r="D804" s="853"/>
      <c r="E804" s="854" t="s">
        <v>2258</v>
      </c>
      <c r="F804" s="858" t="s">
        <v>2259</v>
      </c>
      <c r="G804" s="855" t="s">
        <v>2260</v>
      </c>
      <c r="H804" s="855" t="s">
        <v>2261</v>
      </c>
      <c r="I804" s="855" t="s">
        <v>1137</v>
      </c>
      <c r="J804" s="853" t="s">
        <v>26</v>
      </c>
      <c r="K804" s="432">
        <v>44367.0</v>
      </c>
      <c r="L804" s="859">
        <v>45833.0</v>
      </c>
      <c r="M804" s="853" t="s">
        <v>75</v>
      </c>
      <c r="N804" s="856">
        <v>0.0</v>
      </c>
      <c r="O804" s="853" t="s">
        <v>75</v>
      </c>
      <c r="P804" s="857">
        <v>78012.0</v>
      </c>
      <c r="Q804" s="862">
        <v>78012.0</v>
      </c>
      <c r="R804" s="856">
        <v>0.0</v>
      </c>
      <c r="S804" s="856">
        <v>0.0</v>
      </c>
      <c r="T804" s="860">
        <f t="shared" si="8"/>
        <v>78012</v>
      </c>
      <c r="U804" s="853" t="s">
        <v>112</v>
      </c>
      <c r="V804" s="852">
        <v>45823.0</v>
      </c>
      <c r="W804" s="432">
        <v>45853.0</v>
      </c>
      <c r="X804" s="853">
        <v>1.0</v>
      </c>
      <c r="Y804" s="853" t="s">
        <v>98</v>
      </c>
      <c r="Z804" s="853" t="s">
        <v>85</v>
      </c>
    </row>
    <row r="805">
      <c r="A805" s="858" t="s">
        <v>7428</v>
      </c>
      <c r="B805" s="859">
        <v>45842.0</v>
      </c>
      <c r="C805" s="853">
        <v>4218.0</v>
      </c>
      <c r="D805" s="853"/>
      <c r="E805" s="854" t="s">
        <v>389</v>
      </c>
      <c r="F805" s="858" t="s">
        <v>390</v>
      </c>
      <c r="G805" s="855" t="s">
        <v>391</v>
      </c>
      <c r="H805" s="855" t="s">
        <v>392</v>
      </c>
      <c r="I805" s="855" t="s">
        <v>177</v>
      </c>
      <c r="J805" s="853" t="s">
        <v>26</v>
      </c>
      <c r="K805" s="432">
        <v>44574.0</v>
      </c>
      <c r="L805" s="859">
        <v>45833.0</v>
      </c>
      <c r="M805" s="853" t="s">
        <v>75</v>
      </c>
      <c r="N805" s="856">
        <v>0.0</v>
      </c>
      <c r="O805" s="853" t="s">
        <v>75</v>
      </c>
      <c r="P805" s="857">
        <v>78000.0</v>
      </c>
      <c r="Q805" s="857">
        <v>78000.0</v>
      </c>
      <c r="R805" s="856">
        <v>0.0</v>
      </c>
      <c r="S805" s="856">
        <v>4400.0</v>
      </c>
      <c r="T805" s="860">
        <f t="shared" si="8"/>
        <v>73600</v>
      </c>
      <c r="U805" s="853" t="s">
        <v>83</v>
      </c>
      <c r="V805" s="852">
        <v>45848.0</v>
      </c>
      <c r="W805" s="432">
        <v>45878.0</v>
      </c>
      <c r="X805" s="853">
        <v>1.0</v>
      </c>
      <c r="Y805" s="853" t="s">
        <v>98</v>
      </c>
      <c r="Z805" s="853" t="s">
        <v>85</v>
      </c>
    </row>
    <row r="806">
      <c r="A806" s="858" t="s">
        <v>7433</v>
      </c>
      <c r="B806" s="859">
        <v>45842.0</v>
      </c>
      <c r="C806" s="853">
        <v>12472.0</v>
      </c>
      <c r="D806" s="853"/>
      <c r="E806" s="854" t="s">
        <v>3155</v>
      </c>
      <c r="F806" s="858" t="s">
        <v>3004</v>
      </c>
      <c r="G806" s="855" t="s">
        <v>3006</v>
      </c>
      <c r="H806" s="855" t="s">
        <v>3008</v>
      </c>
      <c r="I806" s="855" t="s">
        <v>3011</v>
      </c>
      <c r="J806" s="853" t="s">
        <v>26</v>
      </c>
      <c r="K806" s="432">
        <v>45459.0</v>
      </c>
      <c r="L806" s="859">
        <v>45833.0</v>
      </c>
      <c r="M806" s="853" t="s">
        <v>75</v>
      </c>
      <c r="N806" s="856">
        <v>78000.0</v>
      </c>
      <c r="O806" s="853" t="s">
        <v>75</v>
      </c>
      <c r="P806" s="857">
        <v>80000.0</v>
      </c>
      <c r="Q806" s="857">
        <v>80000.0</v>
      </c>
      <c r="R806" s="856">
        <v>0.0</v>
      </c>
      <c r="S806" s="856">
        <v>560.0</v>
      </c>
      <c r="T806" s="860">
        <f t="shared" si="8"/>
        <v>79440</v>
      </c>
      <c r="U806" s="853" t="s">
        <v>83</v>
      </c>
      <c r="V806" s="852">
        <v>45833.0</v>
      </c>
      <c r="W806" s="432">
        <v>45863.0</v>
      </c>
      <c r="X806" s="853">
        <v>1.0</v>
      </c>
      <c r="Y806" s="853" t="s">
        <v>98</v>
      </c>
      <c r="Z806" s="853" t="s">
        <v>85</v>
      </c>
    </row>
    <row r="807">
      <c r="A807" s="858" t="s">
        <v>7440</v>
      </c>
      <c r="B807" s="859">
        <v>45842.0</v>
      </c>
      <c r="C807" s="853">
        <v>6468.0</v>
      </c>
      <c r="D807" s="853"/>
      <c r="E807" s="854" t="s">
        <v>3767</v>
      </c>
      <c r="F807" s="858" t="s">
        <v>3768</v>
      </c>
      <c r="G807" s="855" t="s">
        <v>3769</v>
      </c>
      <c r="H807" s="855" t="s">
        <v>383</v>
      </c>
      <c r="I807" s="855" t="s">
        <v>101</v>
      </c>
      <c r="J807" s="853" t="s">
        <v>26</v>
      </c>
      <c r="K807" s="432">
        <v>44773.0</v>
      </c>
      <c r="L807" s="859">
        <v>45833.0</v>
      </c>
      <c r="M807" s="853" t="s">
        <v>75</v>
      </c>
      <c r="N807" s="856">
        <v>78000.0</v>
      </c>
      <c r="O807" s="853" t="s">
        <v>75</v>
      </c>
      <c r="P807" s="857">
        <v>156020.0</v>
      </c>
      <c r="Q807" s="862">
        <v>156020.0</v>
      </c>
      <c r="R807" s="856">
        <v>0.0</v>
      </c>
      <c r="S807" s="856">
        <v>0.0</v>
      </c>
      <c r="T807" s="860">
        <f t="shared" si="8"/>
        <v>156020</v>
      </c>
      <c r="U807" s="853" t="s">
        <v>112</v>
      </c>
      <c r="V807" s="852">
        <v>45833.0</v>
      </c>
      <c r="W807" s="432">
        <v>45863.0</v>
      </c>
      <c r="X807" s="853">
        <v>1.0</v>
      </c>
      <c r="Y807" s="853" t="s">
        <v>98</v>
      </c>
      <c r="Z807" s="853" t="s">
        <v>85</v>
      </c>
    </row>
    <row r="808">
      <c r="A808" s="858" t="s">
        <v>7447</v>
      </c>
      <c r="B808" s="859">
        <v>45842.0</v>
      </c>
      <c r="C808" s="853">
        <v>6468.0</v>
      </c>
      <c r="D808" s="853"/>
      <c r="E808" s="854" t="s">
        <v>3767</v>
      </c>
      <c r="F808" s="858" t="s">
        <v>3768</v>
      </c>
      <c r="G808" s="855" t="s">
        <v>4529</v>
      </c>
      <c r="H808" s="855" t="s">
        <v>383</v>
      </c>
      <c r="I808" s="855" t="s">
        <v>101</v>
      </c>
      <c r="J808" s="853" t="s">
        <v>26</v>
      </c>
      <c r="K808" s="432">
        <v>44773.0</v>
      </c>
      <c r="L808" s="859">
        <v>45833.0</v>
      </c>
      <c r="M808" s="853" t="s">
        <v>75</v>
      </c>
      <c r="N808" s="856">
        <v>78000.0</v>
      </c>
      <c r="O808" s="853" t="s">
        <v>75</v>
      </c>
      <c r="P808" s="857">
        <v>0.0</v>
      </c>
      <c r="Q808" s="857">
        <v>0.0</v>
      </c>
      <c r="R808" s="856">
        <v>0.0</v>
      </c>
      <c r="S808" s="856">
        <v>0.0</v>
      </c>
      <c r="T808" s="860">
        <f t="shared" si="8"/>
        <v>0</v>
      </c>
      <c r="U808" s="853" t="s">
        <v>283</v>
      </c>
      <c r="V808" s="852">
        <v>45837.0</v>
      </c>
      <c r="W808" s="432">
        <v>45867.0</v>
      </c>
      <c r="X808" s="853">
        <v>1.0</v>
      </c>
      <c r="Y808" s="853" t="s">
        <v>98</v>
      </c>
      <c r="Z808" s="853" t="s">
        <v>85</v>
      </c>
    </row>
    <row r="809">
      <c r="A809" s="858" t="s">
        <v>7453</v>
      </c>
      <c r="B809" s="859">
        <v>45842.0</v>
      </c>
      <c r="C809" s="853">
        <v>2647.0</v>
      </c>
      <c r="D809" s="853"/>
      <c r="E809" s="854" t="s">
        <v>2213</v>
      </c>
      <c r="F809" s="858" t="s">
        <v>2214</v>
      </c>
      <c r="G809" s="855" t="s">
        <v>2215</v>
      </c>
      <c r="H809" s="855" t="s">
        <v>1889</v>
      </c>
      <c r="I809" s="855" t="s">
        <v>156</v>
      </c>
      <c r="J809" s="853" t="s">
        <v>26</v>
      </c>
      <c r="K809" s="432">
        <v>44461.0</v>
      </c>
      <c r="L809" s="859">
        <v>45833.0</v>
      </c>
      <c r="M809" s="853" t="s">
        <v>75</v>
      </c>
      <c r="N809" s="856">
        <v>0.0</v>
      </c>
      <c r="O809" s="853" t="s">
        <v>75</v>
      </c>
      <c r="P809" s="857">
        <v>78000.0</v>
      </c>
      <c r="Q809" s="857">
        <v>78000.0</v>
      </c>
      <c r="R809" s="856">
        <v>0.0</v>
      </c>
      <c r="S809" s="856">
        <v>4440.0</v>
      </c>
      <c r="T809" s="860">
        <f t="shared" si="8"/>
        <v>73560</v>
      </c>
      <c r="U809" s="853" t="s">
        <v>83</v>
      </c>
      <c r="V809" s="852">
        <v>45825.0</v>
      </c>
      <c r="W809" s="432">
        <v>45855.0</v>
      </c>
      <c r="X809" s="853">
        <v>1.0</v>
      </c>
      <c r="Y809" s="853" t="s">
        <v>98</v>
      </c>
      <c r="Z809" s="853" t="s">
        <v>85</v>
      </c>
    </row>
    <row r="810">
      <c r="A810" s="858" t="s">
        <v>7458</v>
      </c>
      <c r="B810" s="859">
        <v>45842.0</v>
      </c>
      <c r="C810" s="853">
        <v>2188.0</v>
      </c>
      <c r="D810" s="853"/>
      <c r="E810" s="854" t="s">
        <v>7460</v>
      </c>
      <c r="F810" s="858" t="s">
        <v>4995</v>
      </c>
      <c r="G810" s="855" t="s">
        <v>4996</v>
      </c>
      <c r="H810" s="855" t="s">
        <v>4997</v>
      </c>
      <c r="I810" s="855" t="s">
        <v>4998</v>
      </c>
      <c r="J810" s="853" t="s">
        <v>26</v>
      </c>
      <c r="K810" s="432">
        <v>44431.0</v>
      </c>
      <c r="L810" s="859">
        <v>45833.0</v>
      </c>
      <c r="M810" s="853" t="s">
        <v>75</v>
      </c>
      <c r="N810" s="856">
        <v>0.0</v>
      </c>
      <c r="O810" s="853" t="s">
        <v>75</v>
      </c>
      <c r="P810" s="857">
        <v>78000.0</v>
      </c>
      <c r="Q810" s="857">
        <v>78000.0</v>
      </c>
      <c r="R810" s="856">
        <v>0.0</v>
      </c>
      <c r="S810" s="856">
        <v>4440.0</v>
      </c>
      <c r="T810" s="860">
        <f t="shared" si="8"/>
        <v>73560</v>
      </c>
      <c r="U810" s="853" t="s">
        <v>83</v>
      </c>
      <c r="V810" s="852">
        <v>45832.0</v>
      </c>
      <c r="W810" s="432">
        <v>45862.0</v>
      </c>
      <c r="X810" s="853">
        <v>1.0</v>
      </c>
      <c r="Y810" s="853" t="s">
        <v>98</v>
      </c>
      <c r="Z810" s="853" t="s">
        <v>85</v>
      </c>
    </row>
    <row r="811">
      <c r="A811" s="858" t="s">
        <v>7466</v>
      </c>
      <c r="B811" s="859">
        <v>45842.0</v>
      </c>
      <c r="C811" s="853">
        <v>15513.0</v>
      </c>
      <c r="D811" s="853"/>
      <c r="E811" s="854" t="s">
        <v>7468</v>
      </c>
      <c r="F811" s="858" t="s">
        <v>7469</v>
      </c>
      <c r="G811" s="855" t="s">
        <v>7470</v>
      </c>
      <c r="H811" s="855" t="s">
        <v>485</v>
      </c>
      <c r="I811" s="855" t="s">
        <v>486</v>
      </c>
      <c r="J811" s="853" t="s">
        <v>26</v>
      </c>
      <c r="K811" s="432">
        <v>45821.0</v>
      </c>
      <c r="L811" s="859">
        <v>45833.0</v>
      </c>
      <c r="M811" s="853" t="s">
        <v>75</v>
      </c>
      <c r="N811" s="856">
        <v>118000.0</v>
      </c>
      <c r="O811" s="853" t="s">
        <v>75</v>
      </c>
      <c r="P811" s="857">
        <v>472000.0</v>
      </c>
      <c r="Q811" s="857">
        <v>0.0</v>
      </c>
      <c r="R811" s="856">
        <v>0.0</v>
      </c>
      <c r="S811" s="856">
        <v>0.0</v>
      </c>
      <c r="T811" s="860">
        <f t="shared" si="8"/>
        <v>0</v>
      </c>
      <c r="U811" s="853" t="s">
        <v>248</v>
      </c>
      <c r="V811" s="852">
        <v>46174.0</v>
      </c>
      <c r="W811" s="432">
        <v>46204.0</v>
      </c>
      <c r="X811" s="853">
        <v>1.0</v>
      </c>
      <c r="Y811" s="853" t="s">
        <v>84</v>
      </c>
      <c r="Z811" s="853" t="s">
        <v>85</v>
      </c>
    </row>
    <row r="812">
      <c r="A812" s="858" t="s">
        <v>7476</v>
      </c>
      <c r="B812" s="859">
        <v>45842.0</v>
      </c>
      <c r="C812" s="853">
        <v>15513.0</v>
      </c>
      <c r="D812" s="853"/>
      <c r="E812" s="854" t="s">
        <v>7468</v>
      </c>
      <c r="F812" s="858" t="s">
        <v>7469</v>
      </c>
      <c r="G812" s="855" t="s">
        <v>7470</v>
      </c>
      <c r="H812" s="855" t="s">
        <v>485</v>
      </c>
      <c r="I812" s="855" t="s">
        <v>486</v>
      </c>
      <c r="J812" s="853" t="s">
        <v>26</v>
      </c>
      <c r="K812" s="432">
        <v>45821.0</v>
      </c>
      <c r="L812" s="859">
        <v>45833.0</v>
      </c>
      <c r="M812" s="853" t="s">
        <v>75</v>
      </c>
      <c r="N812" s="856">
        <v>118000.0</v>
      </c>
      <c r="O812" s="853" t="s">
        <v>75</v>
      </c>
      <c r="P812" s="857">
        <v>0.0</v>
      </c>
      <c r="Q812" s="857">
        <v>0.0</v>
      </c>
      <c r="R812" s="856">
        <v>0.0</v>
      </c>
      <c r="S812" s="856">
        <v>0.0</v>
      </c>
      <c r="T812" s="860">
        <f t="shared" si="8"/>
        <v>0</v>
      </c>
      <c r="U812" s="853" t="s">
        <v>248</v>
      </c>
      <c r="V812" s="852">
        <v>46204.0</v>
      </c>
      <c r="W812" s="432">
        <v>46234.0</v>
      </c>
      <c r="X812" s="853">
        <v>1.0</v>
      </c>
      <c r="Y812" s="853" t="s">
        <v>84</v>
      </c>
      <c r="Z812" s="853" t="s">
        <v>85</v>
      </c>
    </row>
    <row r="813">
      <c r="A813" s="858" t="s">
        <v>7485</v>
      </c>
      <c r="B813" s="859">
        <v>45842.0</v>
      </c>
      <c r="C813" s="853">
        <v>15513.0</v>
      </c>
      <c r="D813" s="853"/>
      <c r="E813" s="854" t="s">
        <v>7468</v>
      </c>
      <c r="F813" s="858" t="s">
        <v>7469</v>
      </c>
      <c r="G813" s="855" t="s">
        <v>7489</v>
      </c>
      <c r="H813" s="855" t="s">
        <v>485</v>
      </c>
      <c r="I813" s="855" t="s">
        <v>486</v>
      </c>
      <c r="J813" s="853" t="s">
        <v>26</v>
      </c>
      <c r="K813" s="432">
        <v>45821.0</v>
      </c>
      <c r="L813" s="859">
        <v>45833.0</v>
      </c>
      <c r="M813" s="853" t="s">
        <v>75</v>
      </c>
      <c r="N813" s="856">
        <v>118000.0</v>
      </c>
      <c r="O813" s="853" t="s">
        <v>75</v>
      </c>
      <c r="P813" s="857">
        <v>0.0</v>
      </c>
      <c r="Q813" s="857">
        <v>0.0</v>
      </c>
      <c r="R813" s="856">
        <v>0.0</v>
      </c>
      <c r="S813" s="856">
        <v>0.0</v>
      </c>
      <c r="T813" s="860">
        <f t="shared" si="8"/>
        <v>0</v>
      </c>
      <c r="U813" s="853" t="s">
        <v>248</v>
      </c>
      <c r="V813" s="852">
        <v>46173.0</v>
      </c>
      <c r="W813" s="432">
        <v>46203.0</v>
      </c>
      <c r="X813" s="853">
        <v>1.0</v>
      </c>
      <c r="Y813" s="853" t="s">
        <v>84</v>
      </c>
      <c r="Z813" s="853" t="s">
        <v>85</v>
      </c>
    </row>
    <row r="814">
      <c r="A814" s="858" t="s">
        <v>7494</v>
      </c>
      <c r="B814" s="859">
        <v>45842.0</v>
      </c>
      <c r="C814" s="853">
        <v>15513.0</v>
      </c>
      <c r="D814" s="853"/>
      <c r="E814" s="854" t="s">
        <v>7468</v>
      </c>
      <c r="F814" s="858" t="s">
        <v>7469</v>
      </c>
      <c r="G814" s="855" t="s">
        <v>7489</v>
      </c>
      <c r="H814" s="855" t="s">
        <v>485</v>
      </c>
      <c r="I814" s="855" t="s">
        <v>486</v>
      </c>
      <c r="J814" s="853" t="s">
        <v>26</v>
      </c>
      <c r="K814" s="432">
        <v>45821.0</v>
      </c>
      <c r="L814" s="859">
        <v>45833.0</v>
      </c>
      <c r="M814" s="853" t="s">
        <v>75</v>
      </c>
      <c r="N814" s="856">
        <v>118000.0</v>
      </c>
      <c r="O814" s="853" t="s">
        <v>75</v>
      </c>
      <c r="P814" s="857">
        <v>0.0</v>
      </c>
      <c r="Q814" s="857">
        <v>0.0</v>
      </c>
      <c r="R814" s="856">
        <v>0.0</v>
      </c>
      <c r="S814" s="856">
        <v>0.0</v>
      </c>
      <c r="T814" s="860">
        <f t="shared" si="8"/>
        <v>0</v>
      </c>
      <c r="U814" s="853" t="s">
        <v>248</v>
      </c>
      <c r="V814" s="852">
        <v>46204.0</v>
      </c>
      <c r="W814" s="432">
        <v>46234.0</v>
      </c>
      <c r="X814" s="853">
        <v>1.0</v>
      </c>
      <c r="Y814" s="853" t="s">
        <v>84</v>
      </c>
      <c r="Z814" s="853" t="s">
        <v>85</v>
      </c>
    </row>
    <row r="815">
      <c r="A815" s="858" t="s">
        <v>7498</v>
      </c>
      <c r="B815" s="859">
        <v>45842.0</v>
      </c>
      <c r="C815" s="853">
        <v>2719.0</v>
      </c>
      <c r="D815" s="853"/>
      <c r="E815" s="854" t="s">
        <v>4911</v>
      </c>
      <c r="F815" s="858" t="s">
        <v>1931</v>
      </c>
      <c r="G815" s="855" t="s">
        <v>3593</v>
      </c>
      <c r="H815" s="855" t="s">
        <v>179</v>
      </c>
      <c r="I815" s="855" t="s">
        <v>177</v>
      </c>
      <c r="J815" s="853" t="s">
        <v>26</v>
      </c>
      <c r="K815" s="432">
        <v>44469.0</v>
      </c>
      <c r="L815" s="859">
        <v>45833.0</v>
      </c>
      <c r="M815" s="853" t="s">
        <v>75</v>
      </c>
      <c r="N815" s="856">
        <v>0.0</v>
      </c>
      <c r="O815" s="853" t="s">
        <v>75</v>
      </c>
      <c r="P815" s="857">
        <v>118000.0</v>
      </c>
      <c r="Q815" s="857">
        <v>118000.0</v>
      </c>
      <c r="R815" s="856">
        <v>0.0</v>
      </c>
      <c r="S815" s="856">
        <v>2360.0</v>
      </c>
      <c r="T815" s="860">
        <f t="shared" si="8"/>
        <v>115640</v>
      </c>
      <c r="U815" s="853" t="s">
        <v>83</v>
      </c>
      <c r="V815" s="852">
        <v>45833.0</v>
      </c>
      <c r="W815" s="432">
        <v>45863.0</v>
      </c>
      <c r="X815" s="853">
        <v>1.0</v>
      </c>
      <c r="Y815" s="853" t="s">
        <v>84</v>
      </c>
      <c r="Z815" s="853" t="s">
        <v>85</v>
      </c>
    </row>
    <row r="816">
      <c r="A816" s="858" t="s">
        <v>7504</v>
      </c>
      <c r="B816" s="859">
        <v>45845.0</v>
      </c>
      <c r="C816" s="853">
        <v>8912.0</v>
      </c>
      <c r="D816" s="853"/>
      <c r="E816" s="854" t="s">
        <v>5057</v>
      </c>
      <c r="F816" s="858" t="s">
        <v>3492</v>
      </c>
      <c r="G816" s="855" t="s">
        <v>11010</v>
      </c>
      <c r="H816" s="855" t="s">
        <v>3303</v>
      </c>
      <c r="I816" s="855" t="s">
        <v>134</v>
      </c>
      <c r="J816" s="853" t="s">
        <v>26</v>
      </c>
      <c r="K816" s="432">
        <v>45047.0</v>
      </c>
      <c r="L816" s="859">
        <v>45833.0</v>
      </c>
      <c r="M816" s="853" t="s">
        <v>75</v>
      </c>
      <c r="N816" s="856">
        <v>78000.0</v>
      </c>
      <c r="O816" s="853" t="s">
        <v>75</v>
      </c>
      <c r="P816" s="857">
        <v>156000.0</v>
      </c>
      <c r="Q816" s="857">
        <v>156000.0</v>
      </c>
      <c r="R816" s="856">
        <v>0.0</v>
      </c>
      <c r="S816" s="856">
        <v>1092.0</v>
      </c>
      <c r="T816" s="860">
        <f t="shared" si="8"/>
        <v>154908</v>
      </c>
      <c r="U816" s="853" t="s">
        <v>83</v>
      </c>
      <c r="V816" s="852">
        <v>45813.0</v>
      </c>
      <c r="W816" s="432">
        <v>45843.0</v>
      </c>
      <c r="X816" s="853">
        <v>1.0</v>
      </c>
      <c r="Y816" s="853" t="s">
        <v>98</v>
      </c>
      <c r="Z816" s="853" t="s">
        <v>85</v>
      </c>
    </row>
    <row r="817">
      <c r="A817" s="858" t="s">
        <v>7514</v>
      </c>
      <c r="B817" s="859">
        <v>45845.0</v>
      </c>
      <c r="C817" s="853">
        <v>8912.0</v>
      </c>
      <c r="D817" s="853"/>
      <c r="E817" s="854" t="s">
        <v>5057</v>
      </c>
      <c r="F817" s="858" t="s">
        <v>3492</v>
      </c>
      <c r="G817" s="855" t="s">
        <v>3500</v>
      </c>
      <c r="H817" s="855" t="s">
        <v>3303</v>
      </c>
      <c r="I817" s="855" t="s">
        <v>134</v>
      </c>
      <c r="J817" s="853" t="s">
        <v>26</v>
      </c>
      <c r="K817" s="432">
        <v>45047.0</v>
      </c>
      <c r="L817" s="859">
        <v>45833.0</v>
      </c>
      <c r="M817" s="853" t="s">
        <v>75</v>
      </c>
      <c r="N817" s="856">
        <v>78000.0</v>
      </c>
      <c r="O817" s="853" t="s">
        <v>75</v>
      </c>
      <c r="P817" s="857">
        <v>0.0</v>
      </c>
      <c r="Q817" s="857">
        <v>0.0</v>
      </c>
      <c r="R817" s="856">
        <v>0.0</v>
      </c>
      <c r="S817" s="856">
        <v>0.0</v>
      </c>
      <c r="T817" s="860">
        <f t="shared" si="8"/>
        <v>0</v>
      </c>
      <c r="U817" s="853" t="s">
        <v>283</v>
      </c>
      <c r="V817" s="852">
        <v>45835.0</v>
      </c>
      <c r="W817" s="432">
        <v>45865.0</v>
      </c>
      <c r="X817" s="853">
        <v>1.0</v>
      </c>
      <c r="Y817" s="853" t="s">
        <v>98</v>
      </c>
      <c r="Z817" s="853" t="s">
        <v>85</v>
      </c>
    </row>
    <row r="818">
      <c r="A818" s="858" t="s">
        <v>7521</v>
      </c>
      <c r="B818" s="859">
        <v>45845.0</v>
      </c>
      <c r="C818" s="853">
        <v>8412.0</v>
      </c>
      <c r="D818" s="853"/>
      <c r="E818" s="854" t="s">
        <v>3970</v>
      </c>
      <c r="F818" s="858" t="s">
        <v>3803</v>
      </c>
      <c r="G818" s="855" t="s">
        <v>5077</v>
      </c>
      <c r="H818" s="855" t="s">
        <v>1641</v>
      </c>
      <c r="I818" s="855" t="s">
        <v>72</v>
      </c>
      <c r="J818" s="853" t="s">
        <v>26</v>
      </c>
      <c r="K818" s="432">
        <v>44982.0</v>
      </c>
      <c r="L818" s="859">
        <v>45833.0</v>
      </c>
      <c r="M818" s="853" t="s">
        <v>75</v>
      </c>
      <c r="N818" s="856">
        <v>0.0</v>
      </c>
      <c r="O818" s="853" t="s">
        <v>75</v>
      </c>
      <c r="P818" s="857">
        <v>78000.0</v>
      </c>
      <c r="Q818" s="857">
        <v>78000.0</v>
      </c>
      <c r="R818" s="856">
        <v>0.0</v>
      </c>
      <c r="S818" s="856">
        <v>4400.0</v>
      </c>
      <c r="T818" s="860">
        <f t="shared" si="8"/>
        <v>73600</v>
      </c>
      <c r="U818" s="853" t="s">
        <v>83</v>
      </c>
      <c r="V818" s="852">
        <v>45833.0</v>
      </c>
      <c r="W818" s="432">
        <v>45864.0</v>
      </c>
      <c r="X818" s="853">
        <v>1.0</v>
      </c>
      <c r="Y818" s="853" t="s">
        <v>98</v>
      </c>
      <c r="Z818" s="853" t="s">
        <v>85</v>
      </c>
    </row>
    <row r="819">
      <c r="A819" s="858" t="s">
        <v>7525</v>
      </c>
      <c r="B819" s="859">
        <v>45845.0</v>
      </c>
      <c r="C819" s="853">
        <v>8412.0</v>
      </c>
      <c r="D819" s="853"/>
      <c r="E819" s="854" t="s">
        <v>3970</v>
      </c>
      <c r="F819" s="858" t="s">
        <v>3803</v>
      </c>
      <c r="G819" s="855" t="s">
        <v>3804</v>
      </c>
      <c r="H819" s="855" t="s">
        <v>1641</v>
      </c>
      <c r="I819" s="855" t="s">
        <v>72</v>
      </c>
      <c r="J819" s="853" t="s">
        <v>26</v>
      </c>
      <c r="K819" s="432">
        <v>44982.0</v>
      </c>
      <c r="L819" s="859">
        <v>45833.0</v>
      </c>
      <c r="M819" s="853" t="s">
        <v>75</v>
      </c>
      <c r="N819" s="856">
        <v>0.0</v>
      </c>
      <c r="O819" s="853" t="s">
        <v>75</v>
      </c>
      <c r="P819" s="857">
        <v>78000.0</v>
      </c>
      <c r="Q819" s="857">
        <v>78000.0</v>
      </c>
      <c r="R819" s="856">
        <v>0.0</v>
      </c>
      <c r="S819" s="856">
        <v>4400.0</v>
      </c>
      <c r="T819" s="860">
        <f t="shared" si="8"/>
        <v>73600</v>
      </c>
      <c r="U819" s="853" t="s">
        <v>83</v>
      </c>
      <c r="V819" s="852">
        <v>45832.0</v>
      </c>
      <c r="W819" s="432">
        <v>45862.0</v>
      </c>
      <c r="X819" s="853">
        <v>1.0</v>
      </c>
      <c r="Y819" s="853" t="s">
        <v>98</v>
      </c>
      <c r="Z819" s="853" t="s">
        <v>85</v>
      </c>
    </row>
    <row r="820">
      <c r="A820" s="858" t="s">
        <v>7533</v>
      </c>
      <c r="B820" s="859">
        <v>45845.0</v>
      </c>
      <c r="C820" s="853">
        <v>1409.0</v>
      </c>
      <c r="D820" s="853"/>
      <c r="E820" s="854" t="s">
        <v>3729</v>
      </c>
      <c r="F820" s="858" t="s">
        <v>3730</v>
      </c>
      <c r="G820" s="855" t="s">
        <v>3731</v>
      </c>
      <c r="H820" s="855" t="s">
        <v>243</v>
      </c>
      <c r="I820" s="855" t="s">
        <v>123</v>
      </c>
      <c r="J820" s="853" t="s">
        <v>26</v>
      </c>
      <c r="K820" s="432">
        <v>44362.0</v>
      </c>
      <c r="L820" s="859">
        <v>45833.0</v>
      </c>
      <c r="M820" s="853" t="s">
        <v>75</v>
      </c>
      <c r="N820" s="856">
        <v>0.0</v>
      </c>
      <c r="O820" s="853" t="s">
        <v>75</v>
      </c>
      <c r="P820" s="959">
        <v>78095.0</v>
      </c>
      <c r="Q820" s="862">
        <v>78095.0</v>
      </c>
      <c r="R820" s="856">
        <v>0.0</v>
      </c>
      <c r="S820" s="856">
        <v>0.0</v>
      </c>
      <c r="T820" s="860">
        <f t="shared" si="8"/>
        <v>78095</v>
      </c>
      <c r="U820" s="853" t="s">
        <v>112</v>
      </c>
      <c r="V820" s="432">
        <v>45833.0</v>
      </c>
      <c r="W820" s="432">
        <v>45863.0</v>
      </c>
      <c r="X820" s="853">
        <v>1.0</v>
      </c>
      <c r="Y820" s="853" t="s">
        <v>98</v>
      </c>
      <c r="Z820" s="853" t="s">
        <v>85</v>
      </c>
    </row>
    <row r="821" ht="15.0" customHeight="1">
      <c r="A821" s="858" t="s">
        <v>7540</v>
      </c>
      <c r="B821" s="859">
        <v>45845.0</v>
      </c>
      <c r="C821" s="853">
        <v>14664.0</v>
      </c>
      <c r="D821" s="853"/>
      <c r="E821" s="854" t="s">
        <v>5042</v>
      </c>
      <c r="F821" s="858" t="s">
        <v>1871</v>
      </c>
      <c r="G821" s="855" t="s">
        <v>1872</v>
      </c>
      <c r="H821" s="855" t="s">
        <v>585</v>
      </c>
      <c r="I821" s="855" t="s">
        <v>123</v>
      </c>
      <c r="J821" s="853" t="s">
        <v>26</v>
      </c>
      <c r="K821" s="432">
        <v>45699.0</v>
      </c>
      <c r="L821" s="859">
        <v>45833.0</v>
      </c>
      <c r="M821" s="853" t="s">
        <v>75</v>
      </c>
      <c r="N821" s="856">
        <v>118000.0</v>
      </c>
      <c r="O821" s="853" t="s">
        <v>75</v>
      </c>
      <c r="P821" s="857">
        <v>120000.0</v>
      </c>
      <c r="Q821" s="857">
        <v>120000.0</v>
      </c>
      <c r="R821" s="856">
        <v>0.0</v>
      </c>
      <c r="S821" s="856">
        <v>840.0</v>
      </c>
      <c r="T821" s="860">
        <f t="shared" si="8"/>
        <v>119160</v>
      </c>
      <c r="U821" s="853" t="s">
        <v>83</v>
      </c>
      <c r="V821" s="852">
        <v>45833.0</v>
      </c>
      <c r="W821" s="432">
        <v>45863.0</v>
      </c>
      <c r="X821" s="853">
        <v>1.0</v>
      </c>
      <c r="Y821" s="853" t="s">
        <v>84</v>
      </c>
      <c r="Z821" s="853" t="s">
        <v>85</v>
      </c>
    </row>
    <row r="822">
      <c r="A822" s="858" t="s">
        <v>7546</v>
      </c>
      <c r="B822" s="859">
        <v>45845.0</v>
      </c>
      <c r="C822" s="853">
        <v>7160.0</v>
      </c>
      <c r="D822" s="853"/>
      <c r="E822" s="854" t="s">
        <v>2765</v>
      </c>
      <c r="F822" s="858" t="s">
        <v>2766</v>
      </c>
      <c r="G822" s="855" t="s">
        <v>2767</v>
      </c>
      <c r="H822" s="855" t="s">
        <v>355</v>
      </c>
      <c r="I822" s="855" t="s">
        <v>235</v>
      </c>
      <c r="J822" s="853" t="s">
        <v>26</v>
      </c>
      <c r="K822" s="432">
        <v>44839.0</v>
      </c>
      <c r="L822" s="859">
        <v>45833.0</v>
      </c>
      <c r="M822" s="853" t="s">
        <v>75</v>
      </c>
      <c r="N822" s="856">
        <v>0.0</v>
      </c>
      <c r="O822" s="853" t="s">
        <v>75</v>
      </c>
      <c r="P822" s="857">
        <v>118000.0</v>
      </c>
      <c r="Q822" s="857">
        <v>118000.0</v>
      </c>
      <c r="R822" s="856">
        <v>0.0</v>
      </c>
      <c r="S822" s="856">
        <v>826.0</v>
      </c>
      <c r="T822" s="860">
        <f t="shared" si="8"/>
        <v>117174</v>
      </c>
      <c r="U822" s="853" t="s">
        <v>83</v>
      </c>
      <c r="V822" s="852">
        <v>45826.0</v>
      </c>
      <c r="W822" s="432">
        <v>45856.0</v>
      </c>
      <c r="X822" s="853">
        <v>1.0</v>
      </c>
      <c r="Y822" s="853" t="s">
        <v>84</v>
      </c>
      <c r="Z822" s="853" t="s">
        <v>85</v>
      </c>
    </row>
    <row r="823">
      <c r="A823" s="858" t="s">
        <v>7550</v>
      </c>
      <c r="B823" s="859">
        <v>45845.0</v>
      </c>
      <c r="C823" s="853">
        <v>6608.0</v>
      </c>
      <c r="D823" s="853"/>
      <c r="E823" s="854" t="s">
        <v>1754</v>
      </c>
      <c r="F823" s="858" t="s">
        <v>1354</v>
      </c>
      <c r="G823" s="855" t="s">
        <v>1355</v>
      </c>
      <c r="H823" s="855" t="s">
        <v>243</v>
      </c>
      <c r="I823" s="855" t="s">
        <v>123</v>
      </c>
      <c r="J823" s="853" t="s">
        <v>26</v>
      </c>
      <c r="K823" s="432">
        <v>44785.0</v>
      </c>
      <c r="L823" s="859">
        <v>45833.0</v>
      </c>
      <c r="M823" s="853" t="s">
        <v>75</v>
      </c>
      <c r="N823" s="856">
        <v>0.0</v>
      </c>
      <c r="O823" s="853" t="s">
        <v>75</v>
      </c>
      <c r="P823" s="857">
        <v>78000.0</v>
      </c>
      <c r="Q823" s="857">
        <v>78000.0</v>
      </c>
      <c r="R823" s="856">
        <v>0.0</v>
      </c>
      <c r="S823" s="856">
        <v>1560.0</v>
      </c>
      <c r="T823" s="860">
        <f t="shared" si="8"/>
        <v>76440</v>
      </c>
      <c r="U823" s="853" t="s">
        <v>83</v>
      </c>
      <c r="V823" s="432">
        <v>45849.0</v>
      </c>
      <c r="W823" s="432">
        <v>45879.0</v>
      </c>
      <c r="X823" s="853">
        <v>1.0</v>
      </c>
      <c r="Y823" s="853" t="s">
        <v>98</v>
      </c>
      <c r="Z823" s="853" t="s">
        <v>85</v>
      </c>
    </row>
    <row r="824">
      <c r="A824" s="858" t="s">
        <v>7560</v>
      </c>
      <c r="B824" s="859">
        <v>45846.0</v>
      </c>
      <c r="C824" s="853">
        <v>8115.0</v>
      </c>
      <c r="D824" s="853"/>
      <c r="E824" s="854" t="s">
        <v>2424</v>
      </c>
      <c r="F824" s="858" t="s">
        <v>2425</v>
      </c>
      <c r="G824" s="855" t="s">
        <v>3337</v>
      </c>
      <c r="H824" s="855" t="s">
        <v>132</v>
      </c>
      <c r="I824" s="855" t="s">
        <v>134</v>
      </c>
      <c r="J824" s="853" t="s">
        <v>26</v>
      </c>
      <c r="K824" s="432">
        <v>44947.0</v>
      </c>
      <c r="L824" s="859">
        <v>45833.0</v>
      </c>
      <c r="M824" s="853" t="s">
        <v>75</v>
      </c>
      <c r="N824" s="856">
        <v>0.0</v>
      </c>
      <c r="O824" s="853" t="s">
        <v>75</v>
      </c>
      <c r="P824" s="857">
        <v>118000.0</v>
      </c>
      <c r="Q824" s="857">
        <v>118000.0</v>
      </c>
      <c r="R824" s="856">
        <v>0.0</v>
      </c>
      <c r="S824" s="856">
        <v>826.0</v>
      </c>
      <c r="T824" s="860">
        <f t="shared" si="8"/>
        <v>117174</v>
      </c>
      <c r="U824" s="853" t="s">
        <v>83</v>
      </c>
      <c r="V824" s="852">
        <v>45833.0</v>
      </c>
      <c r="W824" s="432">
        <v>45863.0</v>
      </c>
      <c r="X824" s="853">
        <v>1.0</v>
      </c>
      <c r="Y824" s="853" t="s">
        <v>84</v>
      </c>
      <c r="Z824" s="853" t="s">
        <v>85</v>
      </c>
    </row>
    <row r="825">
      <c r="A825" s="858" t="s">
        <v>7566</v>
      </c>
      <c r="B825" s="859">
        <v>45846.0</v>
      </c>
      <c r="C825" s="853">
        <v>8115.0</v>
      </c>
      <c r="D825" s="853"/>
      <c r="E825" s="854" t="s">
        <v>2424</v>
      </c>
      <c r="F825" s="858" t="s">
        <v>2425</v>
      </c>
      <c r="G825" s="855" t="s">
        <v>2426</v>
      </c>
      <c r="H825" s="855" t="s">
        <v>132</v>
      </c>
      <c r="I825" s="855" t="s">
        <v>134</v>
      </c>
      <c r="J825" s="853" t="s">
        <v>26</v>
      </c>
      <c r="K825" s="432">
        <v>44947.0</v>
      </c>
      <c r="L825" s="859">
        <v>45833.0</v>
      </c>
      <c r="M825" s="853" t="s">
        <v>75</v>
      </c>
      <c r="N825" s="856">
        <v>118000.0</v>
      </c>
      <c r="O825" s="853" t="s">
        <v>75</v>
      </c>
      <c r="P825" s="857">
        <v>354000.0</v>
      </c>
      <c r="Q825" s="857">
        <v>354000.0</v>
      </c>
      <c r="R825" s="856">
        <v>0.0</v>
      </c>
      <c r="S825" s="856">
        <v>2478.0</v>
      </c>
      <c r="T825" s="860">
        <f t="shared" si="8"/>
        <v>351522</v>
      </c>
      <c r="U825" s="853" t="s">
        <v>83</v>
      </c>
      <c r="V825" s="852">
        <v>45823.0</v>
      </c>
      <c r="W825" s="432">
        <v>45853.0</v>
      </c>
      <c r="X825" s="853">
        <v>1.0</v>
      </c>
      <c r="Y825" s="853" t="s">
        <v>84</v>
      </c>
      <c r="Z825" s="853" t="s">
        <v>85</v>
      </c>
    </row>
    <row r="826">
      <c r="A826" s="858" t="s">
        <v>7572</v>
      </c>
      <c r="B826" s="859">
        <v>45846.0</v>
      </c>
      <c r="C826" s="853">
        <v>8115.0</v>
      </c>
      <c r="D826" s="853"/>
      <c r="E826" s="854" t="s">
        <v>2424</v>
      </c>
      <c r="F826" s="858" t="s">
        <v>2425</v>
      </c>
      <c r="G826" s="855" t="s">
        <v>3653</v>
      </c>
      <c r="H826" s="855" t="s">
        <v>132</v>
      </c>
      <c r="I826" s="855" t="s">
        <v>134</v>
      </c>
      <c r="J826" s="853" t="s">
        <v>26</v>
      </c>
      <c r="K826" s="432">
        <v>44947.0</v>
      </c>
      <c r="L826" s="859">
        <v>45833.0</v>
      </c>
      <c r="M826" s="853" t="s">
        <v>75</v>
      </c>
      <c r="N826" s="856">
        <v>118000.0</v>
      </c>
      <c r="O826" s="853" t="s">
        <v>75</v>
      </c>
      <c r="P826" s="857">
        <v>0.0</v>
      </c>
      <c r="Q826" s="857">
        <v>0.0</v>
      </c>
      <c r="R826" s="856">
        <v>0.0</v>
      </c>
      <c r="S826" s="856">
        <v>0.0</v>
      </c>
      <c r="T826" s="860">
        <f t="shared" si="8"/>
        <v>0</v>
      </c>
      <c r="U826" s="853" t="s">
        <v>283</v>
      </c>
      <c r="V826" s="852">
        <v>45833.0</v>
      </c>
      <c r="W826" s="432">
        <v>45863.0</v>
      </c>
      <c r="X826" s="853">
        <v>1.0</v>
      </c>
      <c r="Y826" s="853" t="s">
        <v>84</v>
      </c>
      <c r="Z826" s="853" t="s">
        <v>85</v>
      </c>
    </row>
    <row r="827">
      <c r="A827" s="858" t="s">
        <v>7580</v>
      </c>
      <c r="B827" s="859">
        <v>45846.0</v>
      </c>
      <c r="C827" s="853">
        <v>8115.0</v>
      </c>
      <c r="D827" s="853"/>
      <c r="E827" s="854" t="s">
        <v>2424</v>
      </c>
      <c r="F827" s="858" t="s">
        <v>2425</v>
      </c>
      <c r="G827" s="855" t="s">
        <v>4248</v>
      </c>
      <c r="H827" s="855" t="s">
        <v>132</v>
      </c>
      <c r="I827" s="855" t="s">
        <v>134</v>
      </c>
      <c r="J827" s="853" t="s">
        <v>26</v>
      </c>
      <c r="K827" s="432">
        <v>44947.0</v>
      </c>
      <c r="L827" s="859">
        <v>45833.0</v>
      </c>
      <c r="M827" s="853" t="s">
        <v>75</v>
      </c>
      <c r="N827" s="856">
        <v>118000.0</v>
      </c>
      <c r="O827" s="853" t="s">
        <v>75</v>
      </c>
      <c r="P827" s="857">
        <v>0.0</v>
      </c>
      <c r="Q827" s="857">
        <v>0.0</v>
      </c>
      <c r="R827" s="856">
        <v>0.0</v>
      </c>
      <c r="S827" s="856">
        <v>0.0</v>
      </c>
      <c r="T827" s="860">
        <f t="shared" si="8"/>
        <v>0</v>
      </c>
      <c r="U827" s="853" t="s">
        <v>283</v>
      </c>
      <c r="V827" s="852">
        <v>45833.0</v>
      </c>
      <c r="W827" s="432">
        <v>45866.0</v>
      </c>
      <c r="X827" s="853">
        <v>1.0</v>
      </c>
      <c r="Y827" s="853" t="s">
        <v>84</v>
      </c>
      <c r="Z827" s="853" t="s">
        <v>85</v>
      </c>
    </row>
    <row r="828" ht="14.25" customHeight="1">
      <c r="A828" s="858" t="s">
        <v>7589</v>
      </c>
      <c r="B828" s="859">
        <v>45846.0</v>
      </c>
      <c r="C828" s="853">
        <v>5536.0</v>
      </c>
      <c r="D828" s="853"/>
      <c r="E828" s="854" t="s">
        <v>1133</v>
      </c>
      <c r="F828" s="858" t="s">
        <v>1134</v>
      </c>
      <c r="G828" s="855" t="s">
        <v>1135</v>
      </c>
      <c r="H828" s="855" t="s">
        <v>1136</v>
      </c>
      <c r="I828" s="855" t="s">
        <v>1137</v>
      </c>
      <c r="J828" s="853" t="s">
        <v>26</v>
      </c>
      <c r="K828" s="432">
        <v>44673.0</v>
      </c>
      <c r="L828" s="859">
        <v>45833.0</v>
      </c>
      <c r="M828" s="853" t="s">
        <v>75</v>
      </c>
      <c r="N828" s="856">
        <v>78000.0</v>
      </c>
      <c r="O828" s="853" t="s">
        <v>75</v>
      </c>
      <c r="P828" s="857">
        <v>80000.0</v>
      </c>
      <c r="Q828" s="857">
        <v>80000.0</v>
      </c>
      <c r="R828" s="856">
        <v>0.0</v>
      </c>
      <c r="S828" s="856">
        <v>1600.0</v>
      </c>
      <c r="T828" s="860">
        <f t="shared" si="8"/>
        <v>78400</v>
      </c>
      <c r="U828" s="853" t="s">
        <v>83</v>
      </c>
      <c r="V828" s="852">
        <v>45845.0</v>
      </c>
      <c r="W828" s="432">
        <v>45875.0</v>
      </c>
      <c r="X828" s="853">
        <v>1.0</v>
      </c>
      <c r="Y828" s="853" t="s">
        <v>98</v>
      </c>
      <c r="Z828" s="853" t="s">
        <v>85</v>
      </c>
    </row>
    <row r="829">
      <c r="A829" s="858" t="s">
        <v>7597</v>
      </c>
      <c r="B829" s="859">
        <v>45846.0</v>
      </c>
      <c r="C829" s="853">
        <v>7537.0</v>
      </c>
      <c r="D829" s="853"/>
      <c r="E829" s="854" t="s">
        <v>6628</v>
      </c>
      <c r="F829" s="858" t="s">
        <v>6630</v>
      </c>
      <c r="G829" s="855" t="s">
        <v>1909</v>
      </c>
      <c r="H829" s="855" t="s">
        <v>404</v>
      </c>
      <c r="I829" s="855" t="s">
        <v>72</v>
      </c>
      <c r="J829" s="853" t="s">
        <v>26</v>
      </c>
      <c r="K829" s="432">
        <v>44879.0</v>
      </c>
      <c r="L829" s="859">
        <v>45833.0</v>
      </c>
      <c r="M829" s="853" t="s">
        <v>75</v>
      </c>
      <c r="N829" s="856">
        <v>0.0</v>
      </c>
      <c r="O829" s="853" t="s">
        <v>75</v>
      </c>
      <c r="P829" s="857">
        <v>78000.0</v>
      </c>
      <c r="Q829" s="857">
        <v>78000.0</v>
      </c>
      <c r="R829" s="856">
        <v>0.0</v>
      </c>
      <c r="S829" s="856">
        <v>4400.0</v>
      </c>
      <c r="T829" s="860">
        <f t="shared" si="8"/>
        <v>73600</v>
      </c>
      <c r="U829" s="853" t="s">
        <v>83</v>
      </c>
      <c r="V829" s="432">
        <v>45830.0</v>
      </c>
      <c r="W829" s="432">
        <v>45860.0</v>
      </c>
      <c r="X829" s="853">
        <v>1.0</v>
      </c>
      <c r="Y829" s="853" t="s">
        <v>98</v>
      </c>
      <c r="Z829" s="853" t="s">
        <v>85</v>
      </c>
    </row>
    <row r="830">
      <c r="A830" s="858" t="s">
        <v>7610</v>
      </c>
      <c r="B830" s="859">
        <v>45846.0</v>
      </c>
      <c r="C830" s="853">
        <v>5459.0</v>
      </c>
      <c r="D830" s="853"/>
      <c r="E830" s="854" t="s">
        <v>2847</v>
      </c>
      <c r="F830" s="858" t="s">
        <v>2848</v>
      </c>
      <c r="G830" s="855" t="s">
        <v>2849</v>
      </c>
      <c r="H830" s="855" t="s">
        <v>2851</v>
      </c>
      <c r="I830" s="855" t="s">
        <v>134</v>
      </c>
      <c r="J830" s="853" t="s">
        <v>26</v>
      </c>
      <c r="K830" s="432">
        <v>44664.0</v>
      </c>
      <c r="L830" s="859">
        <v>45833.0</v>
      </c>
      <c r="M830" s="853" t="s">
        <v>75</v>
      </c>
      <c r="N830" s="856">
        <v>0.0</v>
      </c>
      <c r="O830" s="852">
        <v>45840.0</v>
      </c>
      <c r="P830" s="857">
        <v>78013.0</v>
      </c>
      <c r="Q830" s="862">
        <v>78013.0</v>
      </c>
      <c r="R830" s="856">
        <v>0.0</v>
      </c>
      <c r="S830" s="856">
        <v>0.0</v>
      </c>
      <c r="T830" s="860">
        <f t="shared" si="8"/>
        <v>78013</v>
      </c>
      <c r="U830" s="853" t="s">
        <v>112</v>
      </c>
      <c r="V830" s="852">
        <v>45829.0</v>
      </c>
      <c r="W830" s="432">
        <v>45859.0</v>
      </c>
      <c r="X830" s="853">
        <v>1.0</v>
      </c>
      <c r="Y830" s="853" t="s">
        <v>98</v>
      </c>
      <c r="Z830" s="853" t="s">
        <v>85</v>
      </c>
    </row>
    <row r="831">
      <c r="A831" s="858" t="s">
        <v>7616</v>
      </c>
      <c r="B831" s="859">
        <v>45846.0</v>
      </c>
      <c r="C831" s="853">
        <v>6253.0</v>
      </c>
      <c r="D831" s="853"/>
      <c r="E831" s="854" t="s">
        <v>3145</v>
      </c>
      <c r="F831" s="858" t="s">
        <v>2926</v>
      </c>
      <c r="G831" s="855" t="s">
        <v>2928</v>
      </c>
      <c r="H831" s="855" t="s">
        <v>601</v>
      </c>
      <c r="I831" s="855" t="s">
        <v>177</v>
      </c>
      <c r="J831" s="853" t="s">
        <v>26</v>
      </c>
      <c r="K831" s="432">
        <v>44750.0</v>
      </c>
      <c r="L831" s="859">
        <v>45833.0</v>
      </c>
      <c r="M831" s="853" t="s">
        <v>75</v>
      </c>
      <c r="N831" s="856">
        <v>0.0</v>
      </c>
      <c r="O831" s="852">
        <v>45834.0</v>
      </c>
      <c r="P831" s="857">
        <v>78084.0</v>
      </c>
      <c r="Q831" s="862">
        <v>78084.0</v>
      </c>
      <c r="R831" s="856">
        <v>0.0</v>
      </c>
      <c r="S831" s="856">
        <v>0.0</v>
      </c>
      <c r="T831" s="860">
        <f t="shared" si="8"/>
        <v>78084</v>
      </c>
      <c r="U831" s="853" t="s">
        <v>112</v>
      </c>
      <c r="V831" s="852">
        <v>45826.0</v>
      </c>
      <c r="W831" s="432">
        <v>45856.0</v>
      </c>
      <c r="X831" s="853">
        <v>1.0</v>
      </c>
      <c r="Y831" s="853" t="s">
        <v>98</v>
      </c>
      <c r="Z831" s="853" t="s">
        <v>85</v>
      </c>
    </row>
    <row r="832">
      <c r="A832" s="858" t="s">
        <v>7623</v>
      </c>
      <c r="B832" s="859">
        <v>45846.0</v>
      </c>
      <c r="C832" s="853">
        <v>11351.0</v>
      </c>
      <c r="D832" s="853"/>
      <c r="E832" s="854" t="s">
        <v>4013</v>
      </c>
      <c r="F832" s="858" t="s">
        <v>4014</v>
      </c>
      <c r="G832" s="855" t="s">
        <v>4016</v>
      </c>
      <c r="H832" s="855" t="s">
        <v>217</v>
      </c>
      <c r="I832" s="855" t="s">
        <v>177</v>
      </c>
      <c r="J832" s="853" t="s">
        <v>26</v>
      </c>
      <c r="K832" s="432">
        <v>45337.0</v>
      </c>
      <c r="L832" s="859">
        <v>45833.0</v>
      </c>
      <c r="M832" s="853" t="s">
        <v>75</v>
      </c>
      <c r="N832" s="856">
        <v>0.0</v>
      </c>
      <c r="O832" s="853" t="s">
        <v>75</v>
      </c>
      <c r="P832" s="857">
        <v>78000.0</v>
      </c>
      <c r="Q832" s="857">
        <v>78000.0</v>
      </c>
      <c r="R832" s="856">
        <v>0.0</v>
      </c>
      <c r="S832" s="856">
        <v>546.0</v>
      </c>
      <c r="T832" s="860">
        <f t="shared" si="8"/>
        <v>77454</v>
      </c>
      <c r="U832" s="853" t="s">
        <v>83</v>
      </c>
      <c r="V832" s="852">
        <v>45833.0</v>
      </c>
      <c r="W832" s="432">
        <v>45863.0</v>
      </c>
      <c r="X832" s="853">
        <v>1.0</v>
      </c>
      <c r="Y832" s="853" t="s">
        <v>98</v>
      </c>
      <c r="Z832" s="853" t="s">
        <v>85</v>
      </c>
    </row>
    <row r="833">
      <c r="A833" s="858" t="s">
        <v>7628</v>
      </c>
      <c r="B833" s="859">
        <v>45846.0</v>
      </c>
      <c r="C833" s="853">
        <v>10831.0</v>
      </c>
      <c r="D833" s="853"/>
      <c r="E833" s="854" t="s">
        <v>2657</v>
      </c>
      <c r="F833" s="858" t="s">
        <v>2658</v>
      </c>
      <c r="G833" s="855" t="s">
        <v>2659</v>
      </c>
      <c r="H833" s="855" t="s">
        <v>234</v>
      </c>
      <c r="I833" s="855" t="s">
        <v>235</v>
      </c>
      <c r="J833" s="853" t="s">
        <v>26</v>
      </c>
      <c r="K833" s="432">
        <v>45273.0</v>
      </c>
      <c r="L833" s="859">
        <v>45833.0</v>
      </c>
      <c r="M833" s="853" t="s">
        <v>75</v>
      </c>
      <c r="N833" s="856">
        <v>0.0</v>
      </c>
      <c r="O833" s="853" t="s">
        <v>75</v>
      </c>
      <c r="P833" s="857">
        <v>78000.0</v>
      </c>
      <c r="Q833" s="857">
        <v>78000.0</v>
      </c>
      <c r="R833" s="856">
        <v>0.0</v>
      </c>
      <c r="S833" s="856">
        <v>546.0</v>
      </c>
      <c r="T833" s="860">
        <f t="shared" si="8"/>
        <v>77454</v>
      </c>
      <c r="U833" s="853" t="s">
        <v>83</v>
      </c>
      <c r="V833" s="852">
        <v>45827.0</v>
      </c>
      <c r="W833" s="432">
        <v>45857.0</v>
      </c>
      <c r="X833" s="853">
        <v>1.0</v>
      </c>
      <c r="Y833" s="853" t="s">
        <v>98</v>
      </c>
      <c r="Z833" s="853" t="s">
        <v>85</v>
      </c>
    </row>
    <row r="834">
      <c r="A834" s="858" t="s">
        <v>7637</v>
      </c>
      <c r="B834" s="859">
        <v>45846.0</v>
      </c>
      <c r="C834" s="853">
        <v>12281.0</v>
      </c>
      <c r="D834" s="853"/>
      <c r="E834" s="854" t="s">
        <v>1907</v>
      </c>
      <c r="F834" s="858" t="s">
        <v>1908</v>
      </c>
      <c r="G834" s="855" t="s">
        <v>1909</v>
      </c>
      <c r="H834" s="855" t="s">
        <v>404</v>
      </c>
      <c r="I834" s="855" t="s">
        <v>72</v>
      </c>
      <c r="J834" s="853" t="s">
        <v>26</v>
      </c>
      <c r="K834" s="432">
        <v>45442.0</v>
      </c>
      <c r="L834" s="859">
        <v>45833.0</v>
      </c>
      <c r="M834" s="853" t="s">
        <v>75</v>
      </c>
      <c r="N834" s="856">
        <v>0.0</v>
      </c>
      <c r="O834" s="853" t="s">
        <v>75</v>
      </c>
      <c r="P834" s="857">
        <v>78000.0</v>
      </c>
      <c r="Q834" s="857">
        <v>78000.0</v>
      </c>
      <c r="R834" s="856">
        <v>0.0</v>
      </c>
      <c r="S834" s="856">
        <v>546.0</v>
      </c>
      <c r="T834" s="860">
        <f t="shared" si="8"/>
        <v>77454</v>
      </c>
      <c r="U834" s="853" t="s">
        <v>83</v>
      </c>
      <c r="V834" s="852">
        <v>45833.0</v>
      </c>
      <c r="W834" s="432">
        <v>45864.0</v>
      </c>
      <c r="X834" s="853">
        <v>1.0</v>
      </c>
      <c r="Y834" s="853" t="s">
        <v>98</v>
      </c>
      <c r="Z834" s="853" t="s">
        <v>85</v>
      </c>
    </row>
    <row r="835">
      <c r="A835" s="858" t="s">
        <v>7646</v>
      </c>
      <c r="B835" s="859">
        <v>45846.0</v>
      </c>
      <c r="C835" s="853">
        <v>6463.0</v>
      </c>
      <c r="D835" s="853"/>
      <c r="E835" s="854" t="s">
        <v>244</v>
      </c>
      <c r="F835" s="858" t="s">
        <v>245</v>
      </c>
      <c r="G835" s="855" t="s">
        <v>246</v>
      </c>
      <c r="H835" s="855" t="s">
        <v>122</v>
      </c>
      <c r="I835" s="855" t="s">
        <v>124</v>
      </c>
      <c r="J835" s="853" t="s">
        <v>26</v>
      </c>
      <c r="K835" s="432">
        <v>44773.0</v>
      </c>
      <c r="L835" s="859">
        <v>45833.0</v>
      </c>
      <c r="M835" s="853" t="s">
        <v>75</v>
      </c>
      <c r="N835" s="856">
        <v>118000.0</v>
      </c>
      <c r="O835" s="853" t="s">
        <v>75</v>
      </c>
      <c r="P835" s="857">
        <v>150013.0</v>
      </c>
      <c r="Q835" s="862">
        <v>150013.0</v>
      </c>
      <c r="R835" s="856">
        <v>0.0</v>
      </c>
      <c r="S835" s="856">
        <v>0.0</v>
      </c>
      <c r="T835" s="860">
        <f t="shared" si="8"/>
        <v>150013</v>
      </c>
      <c r="U835" s="853" t="s">
        <v>112</v>
      </c>
      <c r="V835" s="852">
        <v>45837.0</v>
      </c>
      <c r="W835" s="432">
        <v>45867.0</v>
      </c>
      <c r="X835" s="853">
        <v>1.0</v>
      </c>
      <c r="Y835" s="853" t="s">
        <v>84</v>
      </c>
      <c r="Z835" s="853" t="s">
        <v>85</v>
      </c>
    </row>
    <row r="836">
      <c r="A836" s="858" t="s">
        <v>7650</v>
      </c>
      <c r="B836" s="859">
        <v>45846.0</v>
      </c>
      <c r="C836" s="853">
        <v>382.0</v>
      </c>
      <c r="D836" s="853"/>
      <c r="E836" s="854" t="s">
        <v>7651</v>
      </c>
      <c r="F836" s="858" t="s">
        <v>3048</v>
      </c>
      <c r="G836" s="855" t="s">
        <v>3049</v>
      </c>
      <c r="H836" s="855" t="s">
        <v>243</v>
      </c>
      <c r="I836" s="855" t="s">
        <v>123</v>
      </c>
      <c r="J836" s="853" t="s">
        <v>26</v>
      </c>
      <c r="K836" s="432">
        <v>44308.0</v>
      </c>
      <c r="L836" s="859">
        <v>45833.0</v>
      </c>
      <c r="M836" s="853" t="s">
        <v>75</v>
      </c>
      <c r="N836" s="856">
        <v>0.0</v>
      </c>
      <c r="O836" s="853" t="s">
        <v>75</v>
      </c>
      <c r="P836" s="857">
        <v>78000.0</v>
      </c>
      <c r="Q836" s="857">
        <v>78000.0</v>
      </c>
      <c r="R836" s="856">
        <v>0.0</v>
      </c>
      <c r="S836" s="856">
        <v>4400.0</v>
      </c>
      <c r="T836" s="860">
        <f t="shared" si="8"/>
        <v>73600</v>
      </c>
      <c r="U836" s="853" t="s">
        <v>83</v>
      </c>
      <c r="V836" s="852">
        <v>45827.0</v>
      </c>
      <c r="W836" s="432">
        <v>45857.0</v>
      </c>
      <c r="X836" s="853">
        <v>1.0</v>
      </c>
      <c r="Y836" s="853" t="s">
        <v>98</v>
      </c>
      <c r="Z836" s="853" t="s">
        <v>85</v>
      </c>
    </row>
    <row r="837">
      <c r="A837" s="877" t="s">
        <v>7655</v>
      </c>
      <c r="B837" s="878">
        <v>45847.0</v>
      </c>
      <c r="C837" s="879">
        <v>4723.0</v>
      </c>
      <c r="D837" s="879"/>
      <c r="E837" s="880" t="s">
        <v>2572</v>
      </c>
      <c r="F837" s="877" t="s">
        <v>1074</v>
      </c>
      <c r="G837" s="881" t="s">
        <v>2573</v>
      </c>
      <c r="H837" s="881" t="s">
        <v>217</v>
      </c>
      <c r="I837" s="881" t="s">
        <v>177</v>
      </c>
      <c r="J837" s="879" t="s">
        <v>26</v>
      </c>
      <c r="K837" s="882">
        <v>44611.0</v>
      </c>
      <c r="L837" s="878">
        <v>45833.0</v>
      </c>
      <c r="M837" s="879" t="s">
        <v>75</v>
      </c>
      <c r="N837" s="883">
        <v>0.0</v>
      </c>
      <c r="O837" s="879" t="s">
        <v>75</v>
      </c>
      <c r="P837" s="889">
        <v>78012.0</v>
      </c>
      <c r="Q837" s="911">
        <v>78000.0</v>
      </c>
      <c r="R837" s="883">
        <v>0.0</v>
      </c>
      <c r="S837" s="883">
        <v>0.0</v>
      </c>
      <c r="T837" s="886">
        <f t="shared" si="8"/>
        <v>78000</v>
      </c>
      <c r="U837" s="879" t="s">
        <v>112</v>
      </c>
      <c r="V837" s="884">
        <v>45824.0</v>
      </c>
      <c r="W837" s="882">
        <v>45854.0</v>
      </c>
      <c r="X837" s="879">
        <v>1.0</v>
      </c>
      <c r="Y837" s="879" t="s">
        <v>98</v>
      </c>
      <c r="Z837" s="879" t="s">
        <v>85</v>
      </c>
    </row>
    <row r="838">
      <c r="A838" s="858" t="s">
        <v>7669</v>
      </c>
      <c r="B838" s="859">
        <v>45846.0</v>
      </c>
      <c r="C838" s="853">
        <v>10659.0</v>
      </c>
      <c r="D838" s="853"/>
      <c r="E838" s="854" t="s">
        <v>3548</v>
      </c>
      <c r="F838" s="858" t="s">
        <v>3550</v>
      </c>
      <c r="G838" s="855" t="s">
        <v>3551</v>
      </c>
      <c r="H838" s="855" t="s">
        <v>234</v>
      </c>
      <c r="I838" s="855" t="s">
        <v>235</v>
      </c>
      <c r="J838" s="853" t="s">
        <v>26</v>
      </c>
      <c r="K838" s="432">
        <v>45247.0</v>
      </c>
      <c r="L838" s="859">
        <v>45834.0</v>
      </c>
      <c r="M838" s="853" t="s">
        <v>75</v>
      </c>
      <c r="N838" s="856">
        <v>468000.0</v>
      </c>
      <c r="O838" s="853" t="s">
        <v>75</v>
      </c>
      <c r="P838" s="857">
        <v>470074.0</v>
      </c>
      <c r="Q838" s="887">
        <v>470074.0</v>
      </c>
      <c r="R838" s="856">
        <v>0.0</v>
      </c>
      <c r="S838" s="856">
        <v>0.0</v>
      </c>
      <c r="T838" s="860">
        <f t="shared" si="8"/>
        <v>470074</v>
      </c>
      <c r="U838" s="853" t="s">
        <v>112</v>
      </c>
      <c r="V838" s="852">
        <v>45831.0</v>
      </c>
      <c r="W838" s="432">
        <v>46011.0</v>
      </c>
      <c r="X838" s="853">
        <v>6.0</v>
      </c>
      <c r="Y838" s="853" t="s">
        <v>98</v>
      </c>
      <c r="Z838" s="853" t="s">
        <v>85</v>
      </c>
    </row>
    <row r="839">
      <c r="A839" s="858" t="s">
        <v>7674</v>
      </c>
      <c r="B839" s="859">
        <v>45846.0</v>
      </c>
      <c r="C839" s="853">
        <v>836.0</v>
      </c>
      <c r="D839" s="853"/>
      <c r="E839" s="854" t="s">
        <v>856</v>
      </c>
      <c r="F839" s="858" t="s">
        <v>938</v>
      </c>
      <c r="G839" s="855" t="s">
        <v>939</v>
      </c>
      <c r="H839" s="855" t="s">
        <v>940</v>
      </c>
      <c r="I839" s="855" t="s">
        <v>66</v>
      </c>
      <c r="J839" s="853" t="s">
        <v>26</v>
      </c>
      <c r="K839" s="432">
        <v>44335.0</v>
      </c>
      <c r="L839" s="859">
        <v>45834.0</v>
      </c>
      <c r="M839" s="853" t="s">
        <v>75</v>
      </c>
      <c r="N839" s="856">
        <v>0.0</v>
      </c>
      <c r="O839" s="853" t="s">
        <v>75</v>
      </c>
      <c r="P839" s="857">
        <v>118000.0</v>
      </c>
      <c r="Q839" s="857">
        <v>118000.0</v>
      </c>
      <c r="R839" s="856">
        <v>0.0</v>
      </c>
      <c r="S839" s="856">
        <v>826.0</v>
      </c>
      <c r="T839" s="860">
        <f t="shared" si="8"/>
        <v>117174</v>
      </c>
      <c r="U839" s="853" t="s">
        <v>83</v>
      </c>
      <c r="V839" s="852">
        <v>45834.0</v>
      </c>
      <c r="W839" s="432">
        <v>45876.0</v>
      </c>
      <c r="X839" s="853">
        <v>1.0</v>
      </c>
      <c r="Y839" s="853" t="s">
        <v>84</v>
      </c>
      <c r="Z839" s="853" t="s">
        <v>85</v>
      </c>
    </row>
    <row r="840">
      <c r="A840" s="858" t="s">
        <v>7677</v>
      </c>
      <c r="B840" s="859">
        <v>45846.0</v>
      </c>
      <c r="C840" s="853">
        <v>3778.0</v>
      </c>
      <c r="D840" s="853"/>
      <c r="E840" s="854" t="s">
        <v>2927</v>
      </c>
      <c r="F840" s="858" t="s">
        <v>2576</v>
      </c>
      <c r="G840" s="855" t="s">
        <v>2577</v>
      </c>
      <c r="H840" s="855" t="s">
        <v>2579</v>
      </c>
      <c r="I840" s="855" t="s">
        <v>156</v>
      </c>
      <c r="J840" s="853" t="s">
        <v>26</v>
      </c>
      <c r="K840" s="432">
        <v>44549.0</v>
      </c>
      <c r="L840" s="859">
        <v>45834.0</v>
      </c>
      <c r="M840" s="853" t="s">
        <v>75</v>
      </c>
      <c r="N840" s="856">
        <v>0.0</v>
      </c>
      <c r="O840" s="853" t="s">
        <v>75</v>
      </c>
      <c r="P840" s="857">
        <v>118026.0</v>
      </c>
      <c r="Q840" s="887">
        <v>118026.0</v>
      </c>
      <c r="R840" s="857">
        <v>0.0</v>
      </c>
      <c r="S840" s="856">
        <v>0.0</v>
      </c>
      <c r="T840" s="860">
        <f t="shared" si="8"/>
        <v>118026</v>
      </c>
      <c r="U840" s="853" t="s">
        <v>112</v>
      </c>
      <c r="V840" s="852">
        <v>45828.0</v>
      </c>
      <c r="W840" s="432">
        <v>45858.0</v>
      </c>
      <c r="X840" s="853">
        <v>1.0</v>
      </c>
      <c r="Y840" s="853" t="s">
        <v>84</v>
      </c>
      <c r="Z840" s="853" t="s">
        <v>85</v>
      </c>
    </row>
    <row r="841">
      <c r="A841" s="858" t="s">
        <v>7682</v>
      </c>
      <c r="B841" s="859">
        <v>45846.0</v>
      </c>
      <c r="C841" s="853">
        <v>1376.0</v>
      </c>
      <c r="D841" s="853"/>
      <c r="E841" s="854" t="s">
        <v>5074</v>
      </c>
      <c r="F841" s="858" t="s">
        <v>4329</v>
      </c>
      <c r="G841" s="855" t="s">
        <v>4337</v>
      </c>
      <c r="H841" s="960" t="s">
        <v>3438</v>
      </c>
      <c r="I841" s="855" t="s">
        <v>3011</v>
      </c>
      <c r="J841" s="853" t="s">
        <v>26</v>
      </c>
      <c r="K841" s="432">
        <v>44360.0</v>
      </c>
      <c r="L841" s="859">
        <v>45834.0</v>
      </c>
      <c r="M841" s="853" t="s">
        <v>75</v>
      </c>
      <c r="N841" s="856">
        <v>0.0</v>
      </c>
      <c r="O841" s="853" t="s">
        <v>75</v>
      </c>
      <c r="P841" s="857">
        <v>78000.0</v>
      </c>
      <c r="Q841" s="857">
        <v>78000.0</v>
      </c>
      <c r="R841" s="856">
        <v>0.0</v>
      </c>
      <c r="S841" s="856">
        <v>4400.0</v>
      </c>
      <c r="T841" s="860">
        <f t="shared" si="8"/>
        <v>73600</v>
      </c>
      <c r="U841" s="853" t="s">
        <v>83</v>
      </c>
      <c r="V841" s="432">
        <v>45844.0</v>
      </c>
      <c r="W841" s="432">
        <v>45874.0</v>
      </c>
      <c r="X841" s="853">
        <v>1.0</v>
      </c>
      <c r="Y841" s="853" t="s">
        <v>98</v>
      </c>
      <c r="Z841" s="853" t="s">
        <v>85</v>
      </c>
    </row>
    <row r="842">
      <c r="A842" s="858" t="s">
        <v>7689</v>
      </c>
      <c r="B842" s="859">
        <v>45846.0</v>
      </c>
      <c r="C842" s="853">
        <v>1376.0</v>
      </c>
      <c r="D842" s="853"/>
      <c r="E842" s="854" t="s">
        <v>5074</v>
      </c>
      <c r="F842" s="858" t="s">
        <v>4329</v>
      </c>
      <c r="G842" s="855" t="s">
        <v>4330</v>
      </c>
      <c r="H842" s="960" t="s">
        <v>3438</v>
      </c>
      <c r="I842" s="855" t="s">
        <v>3011</v>
      </c>
      <c r="J842" s="853" t="s">
        <v>26</v>
      </c>
      <c r="K842" s="432">
        <v>44360.0</v>
      </c>
      <c r="L842" s="859">
        <v>45834.0</v>
      </c>
      <c r="M842" s="853" t="s">
        <v>75</v>
      </c>
      <c r="N842" s="856">
        <v>0.0</v>
      </c>
      <c r="O842" s="853" t="s">
        <v>75</v>
      </c>
      <c r="P842" s="857">
        <v>78000.0</v>
      </c>
      <c r="Q842" s="857">
        <v>78000.0</v>
      </c>
      <c r="R842" s="856">
        <v>0.0</v>
      </c>
      <c r="S842" s="856">
        <v>4400.0</v>
      </c>
      <c r="T842" s="860">
        <f t="shared" si="8"/>
        <v>73600</v>
      </c>
      <c r="U842" s="853" t="s">
        <v>83</v>
      </c>
      <c r="V842" s="432">
        <v>45842.0</v>
      </c>
      <c r="W842" s="432">
        <v>45872.0</v>
      </c>
      <c r="X842" s="853">
        <v>1.0</v>
      </c>
      <c r="Y842" s="853" t="s">
        <v>98</v>
      </c>
      <c r="Z842" s="853" t="s">
        <v>85</v>
      </c>
    </row>
    <row r="843">
      <c r="A843" s="858" t="s">
        <v>7695</v>
      </c>
      <c r="B843" s="859">
        <v>45846.0</v>
      </c>
      <c r="C843" s="853">
        <v>9654.0</v>
      </c>
      <c r="D843" s="853"/>
      <c r="E843" s="854" t="s">
        <v>3263</v>
      </c>
      <c r="F843" s="858" t="s">
        <v>3264</v>
      </c>
      <c r="G843" s="855" t="s">
        <v>3265</v>
      </c>
      <c r="H843" s="855" t="s">
        <v>227</v>
      </c>
      <c r="I843" s="855" t="s">
        <v>102</v>
      </c>
      <c r="J843" s="853" t="s">
        <v>26</v>
      </c>
      <c r="K843" s="432">
        <v>45129.0</v>
      </c>
      <c r="L843" s="859">
        <v>45834.0</v>
      </c>
      <c r="M843" s="853" t="s">
        <v>75</v>
      </c>
      <c r="N843" s="856">
        <v>0.0</v>
      </c>
      <c r="O843" s="853" t="s">
        <v>75</v>
      </c>
      <c r="P843" s="857">
        <v>118000.0</v>
      </c>
      <c r="Q843" s="857">
        <v>118000.0</v>
      </c>
      <c r="R843" s="856">
        <v>0.0</v>
      </c>
      <c r="S843" s="856">
        <v>4440.0</v>
      </c>
      <c r="T843" s="860">
        <f t="shared" si="8"/>
        <v>113560</v>
      </c>
      <c r="U843" s="853" t="s">
        <v>83</v>
      </c>
      <c r="V843" s="852">
        <v>45833.0</v>
      </c>
      <c r="W843" s="432">
        <v>45863.0</v>
      </c>
      <c r="X843" s="853">
        <v>1.0</v>
      </c>
      <c r="Y843" s="853" t="s">
        <v>84</v>
      </c>
      <c r="Z843" s="853" t="s">
        <v>85</v>
      </c>
    </row>
    <row r="844">
      <c r="A844" s="899" t="s">
        <v>7699</v>
      </c>
      <c r="B844" s="900">
        <v>45846.0</v>
      </c>
      <c r="C844" s="901">
        <v>12143.0</v>
      </c>
      <c r="D844" s="901"/>
      <c r="E844" s="902" t="s">
        <v>3717</v>
      </c>
      <c r="F844" s="899" t="s">
        <v>3718</v>
      </c>
      <c r="G844" s="903" t="s">
        <v>10842</v>
      </c>
      <c r="H844" s="903" t="s">
        <v>2755</v>
      </c>
      <c r="I844" s="903" t="s">
        <v>2757</v>
      </c>
      <c r="J844" s="901" t="s">
        <v>26</v>
      </c>
      <c r="K844" s="904">
        <v>45426.0</v>
      </c>
      <c r="L844" s="900">
        <v>45834.0</v>
      </c>
      <c r="M844" s="901" t="s">
        <v>75</v>
      </c>
      <c r="N844" s="905">
        <v>78000.0</v>
      </c>
      <c r="O844" s="961">
        <v>45839.0</v>
      </c>
      <c r="P844" s="906">
        <v>80098.0</v>
      </c>
      <c r="Q844" s="887">
        <v>80000.0</v>
      </c>
      <c r="R844" s="905">
        <v>0.0</v>
      </c>
      <c r="S844" s="905">
        <v>0.0</v>
      </c>
      <c r="T844" s="908">
        <f t="shared" si="8"/>
        <v>80000</v>
      </c>
      <c r="U844" s="901" t="s">
        <v>112</v>
      </c>
      <c r="V844" s="961">
        <v>45818.0</v>
      </c>
      <c r="W844" s="904">
        <v>45848.0</v>
      </c>
      <c r="X844" s="901">
        <v>1.0</v>
      </c>
      <c r="Y844" s="901" t="s">
        <v>98</v>
      </c>
      <c r="Z844" s="901" t="s">
        <v>85</v>
      </c>
    </row>
    <row r="845">
      <c r="A845" s="858" t="s">
        <v>7703</v>
      </c>
      <c r="B845" s="859">
        <v>45846.0</v>
      </c>
      <c r="C845" s="853">
        <v>8191.0</v>
      </c>
      <c r="D845" s="853"/>
      <c r="E845" s="854" t="s">
        <v>154</v>
      </c>
      <c r="F845" s="858" t="s">
        <v>139</v>
      </c>
      <c r="G845" s="855" t="s">
        <v>141</v>
      </c>
      <c r="H845" s="855" t="s">
        <v>142</v>
      </c>
      <c r="I845" s="855" t="s">
        <v>144</v>
      </c>
      <c r="J845" s="853" t="s">
        <v>26</v>
      </c>
      <c r="K845" s="432">
        <v>44955.0</v>
      </c>
      <c r="L845" s="859">
        <v>45834.0</v>
      </c>
      <c r="M845" s="853" t="s">
        <v>75</v>
      </c>
      <c r="N845" s="856">
        <v>0.0</v>
      </c>
      <c r="O845" s="853" t="s">
        <v>75</v>
      </c>
      <c r="P845" s="857">
        <v>118000.0</v>
      </c>
      <c r="Q845" s="857">
        <v>118000.0</v>
      </c>
      <c r="R845" s="856">
        <v>0.0</v>
      </c>
      <c r="S845" s="856">
        <v>4400.0</v>
      </c>
      <c r="T845" s="860">
        <f t="shared" si="8"/>
        <v>113600</v>
      </c>
      <c r="U845" s="853" t="s">
        <v>83</v>
      </c>
      <c r="V845" s="852">
        <v>45839.0</v>
      </c>
      <c r="W845" s="432">
        <v>45869.0</v>
      </c>
      <c r="X845" s="853">
        <v>1.0</v>
      </c>
      <c r="Y845" s="853" t="s">
        <v>84</v>
      </c>
      <c r="Z845" s="853" t="s">
        <v>85</v>
      </c>
    </row>
    <row r="846">
      <c r="A846" s="858" t="s">
        <v>7708</v>
      </c>
      <c r="B846" s="859">
        <v>45846.0</v>
      </c>
      <c r="C846" s="853">
        <v>2510.0</v>
      </c>
      <c r="D846" s="853"/>
      <c r="E846" s="854" t="s">
        <v>2254</v>
      </c>
      <c r="F846" s="858" t="s">
        <v>1649</v>
      </c>
      <c r="G846" s="855" t="s">
        <v>1650</v>
      </c>
      <c r="H846" s="855" t="s">
        <v>1651</v>
      </c>
      <c r="I846" s="855" t="s">
        <v>177</v>
      </c>
      <c r="J846" s="853" t="s">
        <v>26</v>
      </c>
      <c r="K846" s="432">
        <v>44453.0</v>
      </c>
      <c r="L846" s="859">
        <v>45834.0</v>
      </c>
      <c r="M846" s="853" t="s">
        <v>75</v>
      </c>
      <c r="N846" s="856">
        <v>0.0</v>
      </c>
      <c r="O846" s="853" t="s">
        <v>75</v>
      </c>
      <c r="P846" s="857">
        <v>78000.0</v>
      </c>
      <c r="Q846" s="857">
        <v>78000.0</v>
      </c>
      <c r="R846" s="856">
        <v>0.0</v>
      </c>
      <c r="S846" s="856">
        <v>4400.0</v>
      </c>
      <c r="T846" s="860">
        <f t="shared" si="8"/>
        <v>73600</v>
      </c>
      <c r="U846" s="853" t="s">
        <v>83</v>
      </c>
      <c r="V846" s="852">
        <v>45851.0</v>
      </c>
      <c r="W846" s="432">
        <v>45881.0</v>
      </c>
      <c r="X846" s="853">
        <v>1.0</v>
      </c>
      <c r="Y846" s="853" t="s">
        <v>98</v>
      </c>
      <c r="Z846" s="853" t="s">
        <v>85</v>
      </c>
    </row>
    <row r="847">
      <c r="A847" s="858" t="s">
        <v>7711</v>
      </c>
      <c r="B847" s="859">
        <v>45846.0</v>
      </c>
      <c r="C847" s="853">
        <v>10609.0</v>
      </c>
      <c r="D847" s="853"/>
      <c r="E847" s="854" t="s">
        <v>2907</v>
      </c>
      <c r="F847" s="858" t="s">
        <v>2909</v>
      </c>
      <c r="G847" s="855" t="s">
        <v>2910</v>
      </c>
      <c r="H847" s="855" t="s">
        <v>2912</v>
      </c>
      <c r="I847" s="855" t="s">
        <v>124</v>
      </c>
      <c r="J847" s="853" t="s">
        <v>26</v>
      </c>
      <c r="K847" s="432">
        <v>45240.0</v>
      </c>
      <c r="L847" s="859">
        <v>45834.0</v>
      </c>
      <c r="M847" s="853" t="s">
        <v>75</v>
      </c>
      <c r="N847" s="856">
        <v>0.0</v>
      </c>
      <c r="O847" s="853" t="s">
        <v>75</v>
      </c>
      <c r="P847" s="857">
        <v>118000.0</v>
      </c>
      <c r="Q847" s="857">
        <v>118000.0</v>
      </c>
      <c r="R847" s="856">
        <v>0.0</v>
      </c>
      <c r="S847" s="856">
        <v>826.0</v>
      </c>
      <c r="T847" s="860">
        <f t="shared" si="8"/>
        <v>117174</v>
      </c>
      <c r="U847" s="853" t="s">
        <v>83</v>
      </c>
      <c r="V847" s="432">
        <v>45827.0</v>
      </c>
      <c r="W847" s="432">
        <v>45857.0</v>
      </c>
      <c r="X847" s="853">
        <v>1.0</v>
      </c>
      <c r="Y847" s="853" t="s">
        <v>84</v>
      </c>
      <c r="Z847" s="853" t="s">
        <v>85</v>
      </c>
    </row>
    <row r="848">
      <c r="A848" s="858" t="s">
        <v>7783</v>
      </c>
      <c r="B848" s="859">
        <v>45846.0</v>
      </c>
      <c r="C848" s="853">
        <v>1559.0</v>
      </c>
      <c r="D848" s="853"/>
      <c r="E848" s="854" t="s">
        <v>3435</v>
      </c>
      <c r="F848" s="858" t="s">
        <v>3436</v>
      </c>
      <c r="G848" s="855" t="s">
        <v>3437</v>
      </c>
      <c r="H848" s="855" t="s">
        <v>3438</v>
      </c>
      <c r="I848" s="855" t="s">
        <v>3011</v>
      </c>
      <c r="J848" s="853" t="s">
        <v>26</v>
      </c>
      <c r="K848" s="432">
        <v>44372.0</v>
      </c>
      <c r="L848" s="859">
        <v>45834.0</v>
      </c>
      <c r="M848" s="853" t="s">
        <v>75</v>
      </c>
      <c r="N848" s="856">
        <v>0.0</v>
      </c>
      <c r="O848" s="853" t="s">
        <v>75</v>
      </c>
      <c r="P848" s="857">
        <v>78000.0</v>
      </c>
      <c r="Q848" s="857">
        <v>78000.0</v>
      </c>
      <c r="R848" s="856">
        <v>0.0</v>
      </c>
      <c r="S848" s="856">
        <v>4440.0</v>
      </c>
      <c r="T848" s="860">
        <f t="shared" si="8"/>
        <v>73560</v>
      </c>
      <c r="U848" s="853" t="s">
        <v>83</v>
      </c>
      <c r="V848" s="852">
        <v>45829.0</v>
      </c>
      <c r="W848" s="432">
        <v>45859.0</v>
      </c>
      <c r="X848" s="853">
        <v>1.0</v>
      </c>
      <c r="Y848" s="853" t="s">
        <v>98</v>
      </c>
      <c r="Z848" s="853" t="s">
        <v>85</v>
      </c>
    </row>
    <row r="849">
      <c r="A849" s="858" t="s">
        <v>7811</v>
      </c>
      <c r="B849" s="859">
        <v>45846.0</v>
      </c>
      <c r="C849" s="853">
        <v>7313.0</v>
      </c>
      <c r="D849" s="853"/>
      <c r="E849" s="854" t="s">
        <v>1118</v>
      </c>
      <c r="F849" s="858" t="s">
        <v>1119</v>
      </c>
      <c r="G849" s="855" t="s">
        <v>1685</v>
      </c>
      <c r="H849" s="855" t="s">
        <v>870</v>
      </c>
      <c r="I849" s="855" t="s">
        <v>134</v>
      </c>
      <c r="J849" s="853" t="s">
        <v>26</v>
      </c>
      <c r="K849" s="432">
        <v>44854.0</v>
      </c>
      <c r="L849" s="859">
        <v>45834.0</v>
      </c>
      <c r="M849" s="853" t="s">
        <v>75</v>
      </c>
      <c r="N849" s="856">
        <v>0.0</v>
      </c>
      <c r="O849" s="853" t="s">
        <v>75</v>
      </c>
      <c r="P849" s="857">
        <v>118034.0</v>
      </c>
      <c r="Q849" s="887">
        <v>118034.0</v>
      </c>
      <c r="R849" s="856">
        <v>0.0</v>
      </c>
      <c r="S849" s="856">
        <v>0.0</v>
      </c>
      <c r="T849" s="860">
        <f t="shared" si="8"/>
        <v>118034</v>
      </c>
      <c r="U849" s="853" t="s">
        <v>112</v>
      </c>
      <c r="V849" s="852">
        <v>45834.0</v>
      </c>
      <c r="W849" s="432">
        <v>45864.0</v>
      </c>
      <c r="X849" s="853">
        <v>1.0</v>
      </c>
      <c r="Y849" s="853" t="s">
        <v>84</v>
      </c>
      <c r="Z849" s="853" t="s">
        <v>85</v>
      </c>
    </row>
    <row r="850">
      <c r="A850" s="858" t="s">
        <v>7816</v>
      </c>
      <c r="B850" s="859">
        <v>45846.0</v>
      </c>
      <c r="C850" s="853">
        <v>7313.0</v>
      </c>
      <c r="D850" s="853"/>
      <c r="E850" s="854" t="s">
        <v>1118</v>
      </c>
      <c r="F850" s="858" t="s">
        <v>1119</v>
      </c>
      <c r="G850" s="855" t="s">
        <v>4745</v>
      </c>
      <c r="H850" s="855" t="s">
        <v>870</v>
      </c>
      <c r="I850" s="855" t="s">
        <v>134</v>
      </c>
      <c r="J850" s="853" t="s">
        <v>26</v>
      </c>
      <c r="K850" s="432">
        <v>44854.0</v>
      </c>
      <c r="L850" s="859">
        <v>45834.0</v>
      </c>
      <c r="M850" s="853" t="s">
        <v>75</v>
      </c>
      <c r="N850" s="856">
        <v>0.0</v>
      </c>
      <c r="O850" s="853" t="s">
        <v>75</v>
      </c>
      <c r="P850" s="857">
        <v>118049.0</v>
      </c>
      <c r="Q850" s="887">
        <v>118049.0</v>
      </c>
      <c r="R850" s="856">
        <v>0.0</v>
      </c>
      <c r="S850" s="856">
        <v>0.0</v>
      </c>
      <c r="T850" s="860">
        <f t="shared" si="8"/>
        <v>118049</v>
      </c>
      <c r="U850" s="853" t="s">
        <v>112</v>
      </c>
      <c r="V850" s="852">
        <v>45834.0</v>
      </c>
      <c r="W850" s="432">
        <v>45873.0</v>
      </c>
      <c r="X850" s="853">
        <v>1.0</v>
      </c>
      <c r="Y850" s="853" t="s">
        <v>84</v>
      </c>
      <c r="Z850" s="853" t="s">
        <v>85</v>
      </c>
    </row>
    <row r="851">
      <c r="A851" s="858" t="s">
        <v>7823</v>
      </c>
      <c r="B851" s="859">
        <v>45846.0</v>
      </c>
      <c r="C851" s="853">
        <v>7313.0</v>
      </c>
      <c r="D851" s="853"/>
      <c r="E851" s="854" t="s">
        <v>1118</v>
      </c>
      <c r="F851" s="858" t="s">
        <v>1119</v>
      </c>
      <c r="G851" s="855" t="s">
        <v>2743</v>
      </c>
      <c r="H851" s="855" t="s">
        <v>870</v>
      </c>
      <c r="I851" s="855" t="s">
        <v>134</v>
      </c>
      <c r="J851" s="853" t="s">
        <v>26</v>
      </c>
      <c r="K851" s="432">
        <v>44854.0</v>
      </c>
      <c r="L851" s="859">
        <v>45834.0</v>
      </c>
      <c r="M851" s="853" t="s">
        <v>75</v>
      </c>
      <c r="N851" s="856">
        <v>0.0</v>
      </c>
      <c r="O851" s="853" t="s">
        <v>75</v>
      </c>
      <c r="P851" s="857">
        <v>118016.0</v>
      </c>
      <c r="Q851" s="887">
        <v>118016.0</v>
      </c>
      <c r="R851" s="856">
        <v>0.0</v>
      </c>
      <c r="S851" s="856">
        <v>0.0</v>
      </c>
      <c r="T851" s="860">
        <f t="shared" si="8"/>
        <v>118016</v>
      </c>
      <c r="U851" s="853" t="s">
        <v>112</v>
      </c>
      <c r="V851" s="852">
        <v>45834.0</v>
      </c>
      <c r="W851" s="432">
        <v>45872.0</v>
      </c>
      <c r="X851" s="853">
        <v>1.0</v>
      </c>
      <c r="Y851" s="853" t="s">
        <v>84</v>
      </c>
      <c r="Z851" s="853" t="s">
        <v>85</v>
      </c>
    </row>
    <row r="852">
      <c r="A852" s="858" t="s">
        <v>7826</v>
      </c>
      <c r="B852" s="859">
        <v>45846.0</v>
      </c>
      <c r="C852" s="853">
        <v>7313.0</v>
      </c>
      <c r="D852" s="853"/>
      <c r="E852" s="854" t="s">
        <v>1118</v>
      </c>
      <c r="F852" s="858" t="s">
        <v>1119</v>
      </c>
      <c r="G852" s="855" t="s">
        <v>1680</v>
      </c>
      <c r="H852" s="855" t="s">
        <v>870</v>
      </c>
      <c r="I852" s="855" t="s">
        <v>134</v>
      </c>
      <c r="J852" s="853" t="s">
        <v>26</v>
      </c>
      <c r="K852" s="432">
        <v>44854.0</v>
      </c>
      <c r="L852" s="859">
        <v>45834.0</v>
      </c>
      <c r="M852" s="853" t="s">
        <v>75</v>
      </c>
      <c r="N852" s="856">
        <v>0.0</v>
      </c>
      <c r="O852" s="853" t="s">
        <v>75</v>
      </c>
      <c r="P852" s="857">
        <v>118074.0</v>
      </c>
      <c r="Q852" s="887">
        <v>118074.0</v>
      </c>
      <c r="R852" s="856">
        <v>0.0</v>
      </c>
      <c r="S852" s="856">
        <v>0.0</v>
      </c>
      <c r="T852" s="860">
        <f t="shared" si="8"/>
        <v>118074</v>
      </c>
      <c r="U852" s="853" t="s">
        <v>112</v>
      </c>
      <c r="V852" s="432">
        <v>45834.0</v>
      </c>
      <c r="W852" s="432">
        <v>45867.0</v>
      </c>
      <c r="X852" s="853">
        <v>1.0</v>
      </c>
      <c r="Y852" s="853" t="s">
        <v>84</v>
      </c>
      <c r="Z852" s="853" t="s">
        <v>85</v>
      </c>
    </row>
    <row r="853">
      <c r="A853" s="858" t="s">
        <v>7831</v>
      </c>
      <c r="B853" s="859">
        <v>45846.0</v>
      </c>
      <c r="C853" s="853">
        <v>11000.0</v>
      </c>
      <c r="D853" s="853"/>
      <c r="E853" s="854" t="s">
        <v>3061</v>
      </c>
      <c r="F853" s="858" t="s">
        <v>2687</v>
      </c>
      <c r="G853" s="855" t="s">
        <v>2688</v>
      </c>
      <c r="H853" s="855" t="s">
        <v>2689</v>
      </c>
      <c r="I853" s="855" t="s">
        <v>72</v>
      </c>
      <c r="J853" s="853" t="s">
        <v>26</v>
      </c>
      <c r="K853" s="432">
        <v>45300.0</v>
      </c>
      <c r="L853" s="859">
        <v>45834.0</v>
      </c>
      <c r="M853" s="853" t="s">
        <v>75</v>
      </c>
      <c r="N853" s="856">
        <v>0.0</v>
      </c>
      <c r="O853" s="853" t="s">
        <v>75</v>
      </c>
      <c r="P853" s="857">
        <v>78000.0</v>
      </c>
      <c r="Q853" s="857">
        <v>78000.0</v>
      </c>
      <c r="R853" s="856">
        <v>0.0</v>
      </c>
      <c r="S853" s="856">
        <v>546.0</v>
      </c>
      <c r="T853" s="860">
        <f t="shared" si="8"/>
        <v>77454</v>
      </c>
      <c r="U853" s="853" t="s">
        <v>83</v>
      </c>
      <c r="V853" s="432">
        <v>45826.0</v>
      </c>
      <c r="W853" s="432">
        <v>45856.0</v>
      </c>
      <c r="X853" s="853">
        <v>1.0</v>
      </c>
      <c r="Y853" s="853" t="s">
        <v>98</v>
      </c>
      <c r="Z853" s="853" t="s">
        <v>85</v>
      </c>
    </row>
    <row r="854">
      <c r="A854" s="858" t="s">
        <v>7836</v>
      </c>
      <c r="B854" s="859">
        <v>45846.0</v>
      </c>
      <c r="C854" s="853">
        <v>12706.0</v>
      </c>
      <c r="D854" s="853"/>
      <c r="E854" s="854" t="s">
        <v>2539</v>
      </c>
      <c r="F854" s="858" t="s">
        <v>2540</v>
      </c>
      <c r="G854" s="855" t="s">
        <v>2541</v>
      </c>
      <c r="H854" s="855" t="s">
        <v>179</v>
      </c>
      <c r="I854" s="855" t="s">
        <v>177</v>
      </c>
      <c r="J854" s="853" t="s">
        <v>26</v>
      </c>
      <c r="K854" s="432">
        <v>45480.0</v>
      </c>
      <c r="L854" s="859">
        <v>45834.0</v>
      </c>
      <c r="M854" s="853" t="s">
        <v>75</v>
      </c>
      <c r="N854" s="856">
        <v>0.0</v>
      </c>
      <c r="O854" s="853" t="s">
        <v>75</v>
      </c>
      <c r="P854" s="857">
        <v>118024.0</v>
      </c>
      <c r="Q854" s="887">
        <v>118024.0</v>
      </c>
      <c r="R854" s="856">
        <v>0.0</v>
      </c>
      <c r="S854" s="856">
        <v>0.0</v>
      </c>
      <c r="T854" s="860">
        <f t="shared" si="8"/>
        <v>118024</v>
      </c>
      <c r="U854" s="853" t="s">
        <v>112</v>
      </c>
      <c r="V854" s="852">
        <v>45826.0</v>
      </c>
      <c r="W854" s="432">
        <v>45856.0</v>
      </c>
      <c r="X854" s="853">
        <v>1.0</v>
      </c>
      <c r="Y854" s="853" t="s">
        <v>84</v>
      </c>
      <c r="Z854" s="853" t="s">
        <v>85</v>
      </c>
    </row>
    <row r="855">
      <c r="A855" s="858" t="s">
        <v>7843</v>
      </c>
      <c r="B855" s="859">
        <v>45847.0</v>
      </c>
      <c r="C855" s="853">
        <v>891.0</v>
      </c>
      <c r="D855" s="853"/>
      <c r="E855" s="854" t="s">
        <v>1359</v>
      </c>
      <c r="F855" s="858" t="s">
        <v>1360</v>
      </c>
      <c r="G855" s="855" t="s">
        <v>1361</v>
      </c>
      <c r="H855" s="855" t="s">
        <v>355</v>
      </c>
      <c r="I855" s="855" t="s">
        <v>235</v>
      </c>
      <c r="J855" s="853" t="s">
        <v>26</v>
      </c>
      <c r="K855" s="432">
        <v>44337.0</v>
      </c>
      <c r="L855" s="859">
        <v>45834.0</v>
      </c>
      <c r="M855" s="853" t="s">
        <v>75</v>
      </c>
      <c r="N855" s="856">
        <v>0.0</v>
      </c>
      <c r="O855" s="853" t="s">
        <v>75</v>
      </c>
      <c r="P855" s="857">
        <v>160000.0</v>
      </c>
      <c r="Q855" s="857">
        <v>160000.0</v>
      </c>
      <c r="R855" s="856">
        <v>0.0</v>
      </c>
      <c r="S855" s="856">
        <v>1120.0</v>
      </c>
      <c r="T855" s="860">
        <f t="shared" si="8"/>
        <v>158880</v>
      </c>
      <c r="U855" s="853" t="s">
        <v>83</v>
      </c>
      <c r="V855" s="432">
        <v>45853.0</v>
      </c>
      <c r="W855" s="432">
        <v>45883.0</v>
      </c>
      <c r="X855" s="853">
        <v>1.0</v>
      </c>
      <c r="Y855" s="853" t="s">
        <v>98</v>
      </c>
      <c r="Z855" s="853" t="s">
        <v>85</v>
      </c>
    </row>
    <row r="856">
      <c r="A856" s="858" t="s">
        <v>7848</v>
      </c>
      <c r="B856" s="859">
        <v>45847.0</v>
      </c>
      <c r="C856" s="853">
        <v>3793.0</v>
      </c>
      <c r="D856" s="853"/>
      <c r="E856" s="854" t="s">
        <v>2714</v>
      </c>
      <c r="F856" s="858" t="s">
        <v>2715</v>
      </c>
      <c r="G856" s="855" t="s">
        <v>2716</v>
      </c>
      <c r="H856" s="855" t="s">
        <v>936</v>
      </c>
      <c r="I856" s="855" t="s">
        <v>134</v>
      </c>
      <c r="J856" s="853" t="s">
        <v>26</v>
      </c>
      <c r="K856" s="432">
        <v>44551.0</v>
      </c>
      <c r="L856" s="859">
        <v>45834.0</v>
      </c>
      <c r="M856" s="853" t="s">
        <v>75</v>
      </c>
      <c r="N856" s="856">
        <v>0.0</v>
      </c>
      <c r="O856" s="853" t="s">
        <v>75</v>
      </c>
      <c r="P856" s="857">
        <v>78000.0</v>
      </c>
      <c r="Q856" s="857">
        <v>78000.0</v>
      </c>
      <c r="R856" s="856">
        <v>0.0</v>
      </c>
      <c r="S856" s="856">
        <v>4400.0</v>
      </c>
      <c r="T856" s="860">
        <f t="shared" si="8"/>
        <v>73600</v>
      </c>
      <c r="U856" s="853" t="s">
        <v>83</v>
      </c>
      <c r="V856" s="852">
        <v>45825.0</v>
      </c>
      <c r="W856" s="432">
        <v>45855.0</v>
      </c>
      <c r="X856" s="853">
        <v>1.0</v>
      </c>
      <c r="Y856" s="853" t="s">
        <v>98</v>
      </c>
      <c r="Z856" s="853" t="s">
        <v>85</v>
      </c>
    </row>
    <row r="857">
      <c r="A857" s="858" t="s">
        <v>7854</v>
      </c>
      <c r="B857" s="859">
        <v>45847.0</v>
      </c>
      <c r="C857" s="853">
        <v>6899.0</v>
      </c>
      <c r="D857" s="853"/>
      <c r="E857" s="854" t="s">
        <v>2532</v>
      </c>
      <c r="F857" s="858" t="s">
        <v>2002</v>
      </c>
      <c r="G857" s="855" t="s">
        <v>2534</v>
      </c>
      <c r="H857" s="855" t="s">
        <v>315</v>
      </c>
      <c r="I857" s="855" t="s">
        <v>177</v>
      </c>
      <c r="J857" s="853" t="s">
        <v>26</v>
      </c>
      <c r="K857" s="432">
        <v>44812.0</v>
      </c>
      <c r="L857" s="859">
        <v>45834.0</v>
      </c>
      <c r="M857" s="853" t="s">
        <v>75</v>
      </c>
      <c r="N857" s="856">
        <v>0.0</v>
      </c>
      <c r="O857" s="853" t="s">
        <v>75</v>
      </c>
      <c r="P857" s="857">
        <v>78000.0</v>
      </c>
      <c r="Q857" s="857">
        <v>78000.0</v>
      </c>
      <c r="R857" s="856">
        <v>0.0</v>
      </c>
      <c r="S857" s="856">
        <v>546.0</v>
      </c>
      <c r="T857" s="860">
        <f t="shared" si="8"/>
        <v>77454</v>
      </c>
      <c r="U857" s="853" t="s">
        <v>83</v>
      </c>
      <c r="V857" s="852">
        <v>45824.0</v>
      </c>
      <c r="W857" s="432">
        <v>45854.0</v>
      </c>
      <c r="X857" s="853">
        <v>1.0</v>
      </c>
      <c r="Y857" s="853" t="s">
        <v>98</v>
      </c>
      <c r="Z857" s="853" t="s">
        <v>85</v>
      </c>
    </row>
    <row r="858">
      <c r="A858" s="858" t="s">
        <v>7859</v>
      </c>
      <c r="B858" s="859">
        <v>45847.0</v>
      </c>
      <c r="C858" s="853">
        <v>10620.0</v>
      </c>
      <c r="D858" s="853"/>
      <c r="E858" s="854" t="s">
        <v>2461</v>
      </c>
      <c r="F858" s="858" t="s">
        <v>2462</v>
      </c>
      <c r="G858" s="855" t="s">
        <v>2475</v>
      </c>
      <c r="H858" s="855" t="s">
        <v>2465</v>
      </c>
      <c r="I858" s="855" t="s">
        <v>200</v>
      </c>
      <c r="J858" s="853" t="s">
        <v>26</v>
      </c>
      <c r="K858" s="432">
        <v>45243.0</v>
      </c>
      <c r="L858" s="859">
        <v>45834.0</v>
      </c>
      <c r="M858" s="853" t="s">
        <v>75</v>
      </c>
      <c r="N858" s="856">
        <v>0.0</v>
      </c>
      <c r="O858" s="853" t="s">
        <v>75</v>
      </c>
      <c r="P858" s="857">
        <v>118000.0</v>
      </c>
      <c r="Q858" s="857">
        <v>118000.0</v>
      </c>
      <c r="R858" s="856">
        <v>0.0</v>
      </c>
      <c r="S858" s="856">
        <v>4400.0</v>
      </c>
      <c r="T858" s="860">
        <f t="shared" si="8"/>
        <v>113600</v>
      </c>
      <c r="U858" s="853" t="s">
        <v>83</v>
      </c>
      <c r="V858" s="852">
        <v>45834.0</v>
      </c>
      <c r="W858" s="432">
        <v>45864.0</v>
      </c>
      <c r="X858" s="853">
        <v>1.0</v>
      </c>
      <c r="Y858" s="853" t="s">
        <v>84</v>
      </c>
      <c r="Z858" s="853" t="s">
        <v>85</v>
      </c>
    </row>
    <row r="859">
      <c r="A859" s="858" t="s">
        <v>7862</v>
      </c>
      <c r="B859" s="859">
        <v>45847.0</v>
      </c>
      <c r="C859" s="853">
        <v>4918.0</v>
      </c>
      <c r="D859" s="853"/>
      <c r="E859" s="854" t="s">
        <v>6219</v>
      </c>
      <c r="F859" s="858" t="s">
        <v>453</v>
      </c>
      <c r="G859" s="855" t="s">
        <v>3761</v>
      </c>
      <c r="H859" s="855" t="s">
        <v>455</v>
      </c>
      <c r="I859" s="855" t="s">
        <v>156</v>
      </c>
      <c r="J859" s="853" t="s">
        <v>26</v>
      </c>
      <c r="K859" s="432">
        <v>44625.0</v>
      </c>
      <c r="L859" s="859">
        <v>45834.0</v>
      </c>
      <c r="M859" s="853" t="s">
        <v>75</v>
      </c>
      <c r="N859" s="856">
        <v>0.0</v>
      </c>
      <c r="O859" s="853" t="s">
        <v>75</v>
      </c>
      <c r="P859" s="857">
        <v>78000.0</v>
      </c>
      <c r="Q859" s="857">
        <v>78000.0</v>
      </c>
      <c r="R859" s="856">
        <v>0.0</v>
      </c>
      <c r="S859" s="856">
        <v>546.0</v>
      </c>
      <c r="T859" s="860">
        <f t="shared" si="8"/>
        <v>77454</v>
      </c>
      <c r="U859" s="853" t="s">
        <v>83</v>
      </c>
      <c r="V859" s="432">
        <v>45831.0</v>
      </c>
      <c r="W859" s="432">
        <v>45861.0</v>
      </c>
      <c r="X859" s="853">
        <v>1.0</v>
      </c>
      <c r="Y859" s="853" t="s">
        <v>98</v>
      </c>
      <c r="Z859" s="853" t="s">
        <v>85</v>
      </c>
    </row>
    <row r="860">
      <c r="A860" s="858" t="s">
        <v>7866</v>
      </c>
      <c r="B860" s="859">
        <v>45847.0</v>
      </c>
      <c r="C860" s="853">
        <v>9683.0</v>
      </c>
      <c r="D860" s="853"/>
      <c r="E860" s="854" t="s">
        <v>3215</v>
      </c>
      <c r="F860" s="858" t="s">
        <v>2805</v>
      </c>
      <c r="G860" s="855" t="s">
        <v>2807</v>
      </c>
      <c r="H860" s="855" t="s">
        <v>515</v>
      </c>
      <c r="I860" s="855" t="s">
        <v>517</v>
      </c>
      <c r="J860" s="853" t="s">
        <v>26</v>
      </c>
      <c r="K860" s="432">
        <v>45132.0</v>
      </c>
      <c r="L860" s="859">
        <v>45834.0</v>
      </c>
      <c r="M860" s="853" t="s">
        <v>75</v>
      </c>
      <c r="N860" s="856">
        <v>0.0</v>
      </c>
      <c r="O860" s="853" t="s">
        <v>75</v>
      </c>
      <c r="P860" s="857">
        <v>78006.0</v>
      </c>
      <c r="Q860" s="887">
        <v>78006.0</v>
      </c>
      <c r="R860" s="856">
        <v>0.0</v>
      </c>
      <c r="S860" s="856">
        <v>0.0</v>
      </c>
      <c r="T860" s="860">
        <f t="shared" si="8"/>
        <v>78006</v>
      </c>
      <c r="U860" s="853" t="s">
        <v>112</v>
      </c>
      <c r="V860" s="852">
        <v>45827.0</v>
      </c>
      <c r="W860" s="432">
        <v>45857.0</v>
      </c>
      <c r="X860" s="853">
        <v>1.0</v>
      </c>
      <c r="Y860" s="853" t="s">
        <v>98</v>
      </c>
      <c r="Z860" s="853" t="s">
        <v>85</v>
      </c>
    </row>
    <row r="861">
      <c r="A861" s="858" t="s">
        <v>7870</v>
      </c>
      <c r="B861" s="859">
        <v>45847.0</v>
      </c>
      <c r="C861" s="853">
        <v>9683.0</v>
      </c>
      <c r="D861" s="853"/>
      <c r="E861" s="854" t="s">
        <v>3215</v>
      </c>
      <c r="F861" s="858" t="s">
        <v>2805</v>
      </c>
      <c r="G861" s="855" t="s">
        <v>3068</v>
      </c>
      <c r="H861" s="855" t="s">
        <v>515</v>
      </c>
      <c r="I861" s="855" t="s">
        <v>517</v>
      </c>
      <c r="J861" s="853" t="s">
        <v>26</v>
      </c>
      <c r="K861" s="432">
        <v>45132.0</v>
      </c>
      <c r="L861" s="859">
        <v>45834.0</v>
      </c>
      <c r="M861" s="853" t="s">
        <v>75</v>
      </c>
      <c r="N861" s="856">
        <v>0.0</v>
      </c>
      <c r="O861" s="852">
        <v>45839.0</v>
      </c>
      <c r="P861" s="857">
        <v>78069.0</v>
      </c>
      <c r="Q861" s="887">
        <v>78069.0</v>
      </c>
      <c r="R861" s="856">
        <v>0.0</v>
      </c>
      <c r="S861" s="856">
        <v>0.0</v>
      </c>
      <c r="T861" s="860">
        <f t="shared" si="8"/>
        <v>78069</v>
      </c>
      <c r="U861" s="853" t="s">
        <v>112</v>
      </c>
      <c r="V861" s="852">
        <v>45828.0</v>
      </c>
      <c r="W861" s="432">
        <v>45858.0</v>
      </c>
      <c r="X861" s="853">
        <v>1.0</v>
      </c>
      <c r="Y861" s="853" t="s">
        <v>98</v>
      </c>
      <c r="Z861" s="853" t="s">
        <v>85</v>
      </c>
    </row>
    <row r="862">
      <c r="A862" s="899" t="s">
        <v>7876</v>
      </c>
      <c r="B862" s="900">
        <v>45847.0</v>
      </c>
      <c r="C862" s="901">
        <v>376.0</v>
      </c>
      <c r="D862" s="901"/>
      <c r="E862" s="902" t="s">
        <v>2056</v>
      </c>
      <c r="F862" s="899" t="s">
        <v>2057</v>
      </c>
      <c r="G862" s="903" t="s">
        <v>6716</v>
      </c>
      <c r="H862" s="903" t="s">
        <v>1136</v>
      </c>
      <c r="I862" s="903" t="s">
        <v>1137</v>
      </c>
      <c r="J862" s="901" t="s">
        <v>26</v>
      </c>
      <c r="K862" s="904">
        <v>44307.0</v>
      </c>
      <c r="L862" s="900">
        <v>45834.0</v>
      </c>
      <c r="M862" s="901" t="s">
        <v>75</v>
      </c>
      <c r="N862" s="905">
        <v>0.0</v>
      </c>
      <c r="O862" s="901"/>
      <c r="P862" s="906">
        <v>78060.0</v>
      </c>
      <c r="Q862" s="906">
        <v>78060.0</v>
      </c>
      <c r="R862" s="905">
        <v>0.0</v>
      </c>
      <c r="S862" s="905">
        <v>0.0</v>
      </c>
      <c r="T862" s="908">
        <f t="shared" si="8"/>
        <v>78060</v>
      </c>
      <c r="U862" s="901" t="s">
        <v>112</v>
      </c>
      <c r="V862" s="961"/>
      <c r="W862" s="904"/>
      <c r="X862" s="901">
        <v>1.0</v>
      </c>
      <c r="Y862" s="901" t="s">
        <v>98</v>
      </c>
      <c r="Z862" s="901" t="s">
        <v>85</v>
      </c>
    </row>
    <row r="863">
      <c r="A863" s="858" t="s">
        <v>7882</v>
      </c>
      <c r="B863" s="859">
        <v>45847.0</v>
      </c>
      <c r="C863" s="853">
        <v>5121.0</v>
      </c>
      <c r="D863" s="853"/>
      <c r="E863" s="854" t="s">
        <v>7336</v>
      </c>
      <c r="F863" s="858" t="s">
        <v>3115</v>
      </c>
      <c r="G863" s="855" t="s">
        <v>3116</v>
      </c>
      <c r="H863" s="855" t="s">
        <v>3117</v>
      </c>
      <c r="I863" s="855" t="s">
        <v>124</v>
      </c>
      <c r="J863" s="853" t="s">
        <v>26</v>
      </c>
      <c r="K863" s="432">
        <v>44640.0</v>
      </c>
      <c r="L863" s="859">
        <v>45834.0</v>
      </c>
      <c r="M863" s="853" t="s">
        <v>75</v>
      </c>
      <c r="N863" s="856">
        <v>118000.0</v>
      </c>
      <c r="O863" s="853" t="s">
        <v>75</v>
      </c>
      <c r="P863" s="857">
        <v>100064.0</v>
      </c>
      <c r="Q863" s="887">
        <v>100000.0</v>
      </c>
      <c r="R863" s="856">
        <v>0.0</v>
      </c>
      <c r="S863" s="856">
        <v>0.0</v>
      </c>
      <c r="T863" s="860">
        <f t="shared" si="8"/>
        <v>100000</v>
      </c>
      <c r="U863" s="853" t="s">
        <v>112</v>
      </c>
      <c r="V863" s="852">
        <v>45828.0</v>
      </c>
      <c r="W863" s="432">
        <v>45858.0</v>
      </c>
      <c r="X863" s="853">
        <v>1.0</v>
      </c>
      <c r="Y863" s="853" t="s">
        <v>84</v>
      </c>
      <c r="Z863" s="853" t="s">
        <v>85</v>
      </c>
    </row>
    <row r="864">
      <c r="A864" s="858" t="s">
        <v>7887</v>
      </c>
      <c r="B864" s="859">
        <v>45848.0</v>
      </c>
      <c r="C864" s="853">
        <v>6581.0</v>
      </c>
      <c r="D864" s="853"/>
      <c r="E864" s="854" t="s">
        <v>1380</v>
      </c>
      <c r="F864" s="858" t="s">
        <v>1382</v>
      </c>
      <c r="G864" s="855" t="s">
        <v>1383</v>
      </c>
      <c r="H864" s="855" t="s">
        <v>1384</v>
      </c>
      <c r="I864" s="855" t="s">
        <v>72</v>
      </c>
      <c r="J864" s="853" t="s">
        <v>26</v>
      </c>
      <c r="K864" s="432">
        <v>44782.0</v>
      </c>
      <c r="L864" s="859">
        <v>45834.0</v>
      </c>
      <c r="M864" s="853" t="s">
        <v>75</v>
      </c>
      <c r="N864" s="856">
        <v>0.0</v>
      </c>
      <c r="O864" s="853" t="s">
        <v>75</v>
      </c>
      <c r="P864" s="857">
        <v>78000.0</v>
      </c>
      <c r="Q864" s="857">
        <v>78000.0</v>
      </c>
      <c r="R864" s="856">
        <v>0.0</v>
      </c>
      <c r="S864" s="856">
        <v>4440.0</v>
      </c>
      <c r="T864" s="860">
        <f t="shared" si="8"/>
        <v>73560</v>
      </c>
      <c r="U864" s="853" t="s">
        <v>83</v>
      </c>
      <c r="V864" s="852">
        <v>45847.0</v>
      </c>
      <c r="W864" s="432">
        <v>45877.0</v>
      </c>
      <c r="X864" s="853">
        <v>1.0</v>
      </c>
      <c r="Y864" s="853" t="s">
        <v>98</v>
      </c>
      <c r="Z864" s="853" t="s">
        <v>85</v>
      </c>
    </row>
    <row r="865">
      <c r="A865" s="858" t="s">
        <v>7892</v>
      </c>
      <c r="B865" s="859">
        <v>45848.0</v>
      </c>
      <c r="C865" s="853">
        <v>4446.0</v>
      </c>
      <c r="D865" s="853"/>
      <c r="E865" s="854" t="s">
        <v>1591</v>
      </c>
      <c r="F865" s="858" t="s">
        <v>1592</v>
      </c>
      <c r="G865" s="855" t="s">
        <v>1593</v>
      </c>
      <c r="H865" s="855" t="s">
        <v>315</v>
      </c>
      <c r="I865" s="855" t="s">
        <v>177</v>
      </c>
      <c r="J865" s="853" t="s">
        <v>26</v>
      </c>
      <c r="K865" s="432">
        <v>44592.0</v>
      </c>
      <c r="L865" s="859">
        <v>45834.0</v>
      </c>
      <c r="M865" s="853" t="s">
        <v>75</v>
      </c>
      <c r="N865" s="856">
        <v>0.0</v>
      </c>
      <c r="O865" s="853" t="s">
        <v>75</v>
      </c>
      <c r="P865" s="857">
        <v>78058.0</v>
      </c>
      <c r="Q865" s="887">
        <v>78058.0</v>
      </c>
      <c r="R865" s="856">
        <v>0.0</v>
      </c>
      <c r="S865" s="856">
        <v>0.0</v>
      </c>
      <c r="T865" s="860">
        <f t="shared" si="8"/>
        <v>78058</v>
      </c>
      <c r="U865" s="853" t="s">
        <v>112</v>
      </c>
      <c r="V865" s="852">
        <v>45850.0</v>
      </c>
      <c r="W865" s="432">
        <v>45880.0</v>
      </c>
      <c r="X865" s="853">
        <v>1.0</v>
      </c>
      <c r="Y865" s="853" t="s">
        <v>98</v>
      </c>
      <c r="Z865" s="853" t="s">
        <v>85</v>
      </c>
    </row>
    <row r="866">
      <c r="A866" s="858" t="s">
        <v>7896</v>
      </c>
      <c r="B866" s="859">
        <v>45848.0</v>
      </c>
      <c r="C866" s="853">
        <v>2563.0</v>
      </c>
      <c r="D866" s="853"/>
      <c r="E866" s="854" t="s">
        <v>7898</v>
      </c>
      <c r="F866" s="858" t="s">
        <v>417</v>
      </c>
      <c r="G866" s="855" t="s">
        <v>418</v>
      </c>
      <c r="H866" s="855" t="s">
        <v>142</v>
      </c>
      <c r="I866" s="855" t="s">
        <v>144</v>
      </c>
      <c r="J866" s="853" t="s">
        <v>26</v>
      </c>
      <c r="K866" s="432">
        <v>44458.0</v>
      </c>
      <c r="L866" s="859">
        <v>45834.0</v>
      </c>
      <c r="M866" s="853" t="s">
        <v>75</v>
      </c>
      <c r="N866" s="856">
        <v>78000.0</v>
      </c>
      <c r="O866" s="853" t="s">
        <v>75</v>
      </c>
      <c r="P866" s="857">
        <v>80000.0</v>
      </c>
      <c r="Q866" s="857">
        <v>80000.0</v>
      </c>
      <c r="R866" s="856">
        <v>0.0</v>
      </c>
      <c r="S866" s="856">
        <v>1600.0</v>
      </c>
      <c r="T866" s="860">
        <f t="shared" si="8"/>
        <v>78400</v>
      </c>
      <c r="U866" s="853" t="s">
        <v>83</v>
      </c>
      <c r="V866" s="432">
        <v>45848.0</v>
      </c>
      <c r="W866" s="432">
        <v>45878.0</v>
      </c>
      <c r="X866" s="853">
        <v>1.0</v>
      </c>
      <c r="Y866" s="853" t="s">
        <v>98</v>
      </c>
      <c r="Z866" s="853" t="s">
        <v>85</v>
      </c>
    </row>
    <row r="867">
      <c r="A867" s="858" t="s">
        <v>7901</v>
      </c>
      <c r="B867" s="859">
        <v>45848.0</v>
      </c>
      <c r="C867" s="853">
        <v>6285.0</v>
      </c>
      <c r="D867" s="853"/>
      <c r="E867" s="854" t="s">
        <v>6591</v>
      </c>
      <c r="F867" s="858" t="s">
        <v>2389</v>
      </c>
      <c r="G867" s="855" t="s">
        <v>2390</v>
      </c>
      <c r="H867" s="855" t="s">
        <v>2392</v>
      </c>
      <c r="I867" s="855" t="s">
        <v>156</v>
      </c>
      <c r="J867" s="853" t="s">
        <v>26</v>
      </c>
      <c r="K867" s="432">
        <v>44754.0</v>
      </c>
      <c r="L867" s="859">
        <v>45834.0</v>
      </c>
      <c r="M867" s="853" t="s">
        <v>75</v>
      </c>
      <c r="N867" s="856">
        <v>0.0</v>
      </c>
      <c r="O867" s="853" t="s">
        <v>75</v>
      </c>
      <c r="P867" s="857">
        <v>78000.0</v>
      </c>
      <c r="Q867" s="857">
        <v>78000.0</v>
      </c>
      <c r="R867" s="856">
        <v>0.0</v>
      </c>
      <c r="S867" s="856">
        <v>4400.0</v>
      </c>
      <c r="T867" s="860">
        <f t="shared" si="8"/>
        <v>73600</v>
      </c>
      <c r="U867" s="853" t="s">
        <v>83</v>
      </c>
      <c r="V867" s="432">
        <v>45824.0</v>
      </c>
      <c r="W867" s="432">
        <v>45854.0</v>
      </c>
      <c r="X867" s="853">
        <v>1.0</v>
      </c>
      <c r="Y867" s="853" t="s">
        <v>98</v>
      </c>
      <c r="Z867" s="853" t="s">
        <v>85</v>
      </c>
    </row>
    <row r="868">
      <c r="A868" s="858" t="s">
        <v>7905</v>
      </c>
      <c r="B868" s="859">
        <v>45848.0</v>
      </c>
      <c r="C868" s="853">
        <v>8829.0</v>
      </c>
      <c r="D868" s="853"/>
      <c r="E868" s="854" t="s">
        <v>4479</v>
      </c>
      <c r="F868" s="858" t="s">
        <v>4480</v>
      </c>
      <c r="G868" s="855" t="s">
        <v>4481</v>
      </c>
      <c r="H868" s="855" t="s">
        <v>796</v>
      </c>
      <c r="I868" s="855" t="s">
        <v>134</v>
      </c>
      <c r="J868" s="853" t="s">
        <v>26</v>
      </c>
      <c r="K868" s="432">
        <v>45041.0</v>
      </c>
      <c r="L868" s="859">
        <v>45834.0</v>
      </c>
      <c r="M868" s="853" t="s">
        <v>75</v>
      </c>
      <c r="N868" s="856">
        <v>0.0</v>
      </c>
      <c r="O868" s="853" t="s">
        <v>75</v>
      </c>
      <c r="P868" s="857">
        <v>118000.0</v>
      </c>
      <c r="Q868" s="857">
        <v>118000.0</v>
      </c>
      <c r="R868" s="856">
        <v>0.0</v>
      </c>
      <c r="S868" s="856">
        <v>2360.0</v>
      </c>
      <c r="T868" s="860">
        <f t="shared" si="8"/>
        <v>115640</v>
      </c>
      <c r="U868" s="853" t="s">
        <v>83</v>
      </c>
      <c r="V868" s="852">
        <v>45836.0</v>
      </c>
      <c r="W868" s="432">
        <v>45866.0</v>
      </c>
      <c r="X868" s="853">
        <v>1.0</v>
      </c>
      <c r="Y868" s="853" t="s">
        <v>84</v>
      </c>
      <c r="Z868" s="853" t="s">
        <v>85</v>
      </c>
    </row>
    <row r="869">
      <c r="A869" s="858" t="s">
        <v>7909</v>
      </c>
      <c r="B869" s="859">
        <v>45848.0</v>
      </c>
      <c r="C869" s="853">
        <v>3325.0</v>
      </c>
      <c r="D869" s="853"/>
      <c r="E869" s="854" t="s">
        <v>6285</v>
      </c>
      <c r="F869" s="858" t="s">
        <v>3038</v>
      </c>
      <c r="G869" s="855" t="s">
        <v>3039</v>
      </c>
      <c r="H869" s="855" t="s">
        <v>1295</v>
      </c>
      <c r="I869" s="855" t="s">
        <v>1296</v>
      </c>
      <c r="J869" s="853" t="s">
        <v>26</v>
      </c>
      <c r="K869" s="432">
        <v>44523.0</v>
      </c>
      <c r="L869" s="859">
        <v>45834.0</v>
      </c>
      <c r="M869" s="853" t="s">
        <v>75</v>
      </c>
      <c r="N869" s="856">
        <v>78000.0</v>
      </c>
      <c r="O869" s="853" t="s">
        <v>75</v>
      </c>
      <c r="P869" s="857">
        <v>80000.0</v>
      </c>
      <c r="Q869" s="857">
        <v>80000.0</v>
      </c>
      <c r="R869" s="856">
        <v>0.0</v>
      </c>
      <c r="S869" s="856">
        <v>4400.0</v>
      </c>
      <c r="T869" s="860">
        <f t="shared" si="8"/>
        <v>75600</v>
      </c>
      <c r="U869" s="853" t="s">
        <v>83</v>
      </c>
      <c r="V869" s="852">
        <v>45827.0</v>
      </c>
      <c r="W869" s="432">
        <v>45857.0</v>
      </c>
      <c r="X869" s="853">
        <v>1.0</v>
      </c>
      <c r="Y869" s="853" t="s">
        <v>98</v>
      </c>
      <c r="Z869" s="853" t="s">
        <v>85</v>
      </c>
    </row>
    <row r="870">
      <c r="A870" s="858" t="s">
        <v>7913</v>
      </c>
      <c r="B870" s="859">
        <v>45848.0</v>
      </c>
      <c r="C870" s="853">
        <v>3848.0</v>
      </c>
      <c r="D870" s="853"/>
      <c r="E870" s="854" t="s">
        <v>1111</v>
      </c>
      <c r="F870" s="858" t="s">
        <v>1112</v>
      </c>
      <c r="G870" s="855" t="s">
        <v>11011</v>
      </c>
      <c r="H870" s="855" t="s">
        <v>1114</v>
      </c>
      <c r="I870" s="855" t="s">
        <v>156</v>
      </c>
      <c r="J870" s="853" t="s">
        <v>26</v>
      </c>
      <c r="K870" s="432">
        <v>44554.0</v>
      </c>
      <c r="L870" s="859">
        <v>45834.0</v>
      </c>
      <c r="M870" s="853" t="s">
        <v>75</v>
      </c>
      <c r="N870" s="856">
        <v>0.0</v>
      </c>
      <c r="O870" s="853" t="s">
        <v>75</v>
      </c>
      <c r="P870" s="857">
        <v>78000.0</v>
      </c>
      <c r="Q870" s="857">
        <v>78000.0</v>
      </c>
      <c r="R870" s="856">
        <v>0.0</v>
      </c>
      <c r="S870" s="856">
        <v>4400.0</v>
      </c>
      <c r="T870" s="860">
        <f t="shared" si="8"/>
        <v>73600</v>
      </c>
      <c r="U870" s="853" t="s">
        <v>83</v>
      </c>
      <c r="V870" s="852">
        <v>45834.0</v>
      </c>
      <c r="W870" s="432">
        <v>45864.0</v>
      </c>
      <c r="X870" s="853">
        <v>1.0</v>
      </c>
      <c r="Y870" s="853" t="s">
        <v>98</v>
      </c>
      <c r="Z870" s="853" t="s">
        <v>85</v>
      </c>
    </row>
    <row r="871">
      <c r="A871" s="858" t="s">
        <v>7919</v>
      </c>
      <c r="B871" s="859">
        <v>45848.0</v>
      </c>
      <c r="C871" s="853">
        <v>9815.0</v>
      </c>
      <c r="D871" s="853"/>
      <c r="E871" s="854" t="s">
        <v>2369</v>
      </c>
      <c r="F871" s="858" t="s">
        <v>2370</v>
      </c>
      <c r="G871" s="855" t="s">
        <v>2371</v>
      </c>
      <c r="H871" s="855" t="s">
        <v>796</v>
      </c>
      <c r="I871" s="855" t="s">
        <v>134</v>
      </c>
      <c r="J871" s="853" t="s">
        <v>26</v>
      </c>
      <c r="K871" s="432">
        <v>45149.0</v>
      </c>
      <c r="L871" s="859">
        <v>45834.0</v>
      </c>
      <c r="M871" s="853" t="s">
        <v>75</v>
      </c>
      <c r="N871" s="856">
        <v>0.0</v>
      </c>
      <c r="O871" s="853" t="s">
        <v>75</v>
      </c>
      <c r="P871" s="857">
        <v>118000.0</v>
      </c>
      <c r="Q871" s="857">
        <v>118000.0</v>
      </c>
      <c r="R871" s="856">
        <v>0.0</v>
      </c>
      <c r="S871" s="856">
        <v>4440.0</v>
      </c>
      <c r="T871" s="860">
        <f t="shared" si="8"/>
        <v>113560</v>
      </c>
      <c r="U871" s="853" t="s">
        <v>83</v>
      </c>
      <c r="V871" s="852">
        <v>45823.0</v>
      </c>
      <c r="W871" s="432">
        <v>45853.0</v>
      </c>
      <c r="X871" s="853">
        <v>1.0</v>
      </c>
      <c r="Y871" s="853" t="s">
        <v>84</v>
      </c>
      <c r="Z871" s="853" t="s">
        <v>85</v>
      </c>
    </row>
    <row r="872">
      <c r="A872" s="858" t="s">
        <v>7923</v>
      </c>
      <c r="B872" s="859">
        <v>45848.0</v>
      </c>
      <c r="C872" s="853">
        <v>3107.0</v>
      </c>
      <c r="D872" s="853"/>
      <c r="E872" s="854" t="s">
        <v>3232</v>
      </c>
      <c r="F872" s="858" t="s">
        <v>2491</v>
      </c>
      <c r="G872" s="855" t="s">
        <v>2493</v>
      </c>
      <c r="H872" s="855" t="s">
        <v>142</v>
      </c>
      <c r="I872" s="855" t="s">
        <v>144</v>
      </c>
      <c r="J872" s="853" t="s">
        <v>26</v>
      </c>
      <c r="K872" s="432">
        <v>44504.0</v>
      </c>
      <c r="L872" s="859">
        <v>45834.0</v>
      </c>
      <c r="M872" s="853" t="s">
        <v>75</v>
      </c>
      <c r="N872" s="856">
        <v>78000.0</v>
      </c>
      <c r="O872" s="853" t="s">
        <v>75</v>
      </c>
      <c r="P872" s="857">
        <v>156057.0</v>
      </c>
      <c r="Q872" s="887">
        <v>156057.0</v>
      </c>
      <c r="R872" s="856">
        <v>0.0</v>
      </c>
      <c r="S872" s="856">
        <v>0.0</v>
      </c>
      <c r="T872" s="860">
        <f t="shared" si="8"/>
        <v>156057</v>
      </c>
      <c r="U872" s="853" t="s">
        <v>112</v>
      </c>
      <c r="V872" s="852">
        <v>45827.0</v>
      </c>
      <c r="W872" s="432">
        <v>45857.0</v>
      </c>
      <c r="X872" s="853">
        <v>1.0</v>
      </c>
      <c r="Y872" s="853" t="s">
        <v>98</v>
      </c>
      <c r="Z872" s="853" t="s">
        <v>85</v>
      </c>
    </row>
    <row r="873">
      <c r="A873" s="858" t="s">
        <v>7928</v>
      </c>
      <c r="B873" s="859">
        <v>45848.0</v>
      </c>
      <c r="C873" s="853">
        <v>3107.0</v>
      </c>
      <c r="D873" s="853"/>
      <c r="E873" s="854" t="s">
        <v>3232</v>
      </c>
      <c r="F873" s="858" t="s">
        <v>2491</v>
      </c>
      <c r="G873" s="855" t="s">
        <v>2499</v>
      </c>
      <c r="H873" s="855" t="s">
        <v>142</v>
      </c>
      <c r="I873" s="855" t="s">
        <v>144</v>
      </c>
      <c r="J873" s="853" t="s">
        <v>26</v>
      </c>
      <c r="K873" s="432">
        <v>44504.0</v>
      </c>
      <c r="L873" s="859">
        <v>45834.0</v>
      </c>
      <c r="M873" s="853" t="s">
        <v>75</v>
      </c>
      <c r="N873" s="856">
        <v>78000.0</v>
      </c>
      <c r="O873" s="853" t="s">
        <v>75</v>
      </c>
      <c r="P873" s="857">
        <v>0.0</v>
      </c>
      <c r="Q873" s="857">
        <v>0.0</v>
      </c>
      <c r="R873" s="856">
        <v>0.0</v>
      </c>
      <c r="S873" s="856">
        <v>0.0</v>
      </c>
      <c r="T873" s="860">
        <f t="shared" si="8"/>
        <v>0</v>
      </c>
      <c r="U873" s="853" t="s">
        <v>283</v>
      </c>
      <c r="V873" s="852">
        <v>45827.0</v>
      </c>
      <c r="W873" s="432">
        <v>45857.0</v>
      </c>
      <c r="X873" s="853">
        <v>1.0</v>
      </c>
      <c r="Y873" s="853" t="s">
        <v>98</v>
      </c>
      <c r="Z873" s="853" t="s">
        <v>85</v>
      </c>
    </row>
    <row r="874">
      <c r="A874" s="858" t="s">
        <v>7932</v>
      </c>
      <c r="B874" s="859">
        <v>45848.0</v>
      </c>
      <c r="C874" s="853">
        <v>3848.0</v>
      </c>
      <c r="D874" s="853"/>
      <c r="E874" s="854" t="s">
        <v>1111</v>
      </c>
      <c r="F874" s="858" t="s">
        <v>1112</v>
      </c>
      <c r="G874" s="855" t="s">
        <v>3160</v>
      </c>
      <c r="H874" s="855" t="s">
        <v>1114</v>
      </c>
      <c r="I874" s="855" t="s">
        <v>156</v>
      </c>
      <c r="J874" s="853" t="s">
        <v>26</v>
      </c>
      <c r="K874" s="432">
        <v>44554.0</v>
      </c>
      <c r="L874" s="859">
        <v>45834.0</v>
      </c>
      <c r="M874" s="853" t="s">
        <v>75</v>
      </c>
      <c r="N874" s="856">
        <v>0.0</v>
      </c>
      <c r="O874" s="853" t="s">
        <v>75</v>
      </c>
      <c r="P874" s="857">
        <v>78000.0</v>
      </c>
      <c r="Q874" s="857">
        <v>78000.0</v>
      </c>
      <c r="R874" s="856">
        <v>0.0</v>
      </c>
      <c r="S874" s="856">
        <v>4400.0</v>
      </c>
      <c r="T874" s="860">
        <f t="shared" si="8"/>
        <v>73600</v>
      </c>
      <c r="U874" s="853" t="s">
        <v>83</v>
      </c>
      <c r="V874" s="432">
        <v>45834.0</v>
      </c>
      <c r="W874" s="432">
        <v>45864.0</v>
      </c>
      <c r="X874" s="853">
        <v>1.0</v>
      </c>
      <c r="Y874" s="853" t="s">
        <v>98</v>
      </c>
      <c r="Z874" s="853" t="s">
        <v>85</v>
      </c>
    </row>
    <row r="875" ht="15.0" customHeight="1">
      <c r="A875" s="858" t="s">
        <v>7936</v>
      </c>
      <c r="B875" s="859">
        <v>45848.0</v>
      </c>
      <c r="C875" s="853">
        <v>3621.0</v>
      </c>
      <c r="D875" s="853"/>
      <c r="E875" s="854" t="s">
        <v>2411</v>
      </c>
      <c r="F875" s="858" t="s">
        <v>1938</v>
      </c>
      <c r="G875" s="855" t="s">
        <v>1939</v>
      </c>
      <c r="H875" s="855" t="s">
        <v>1940</v>
      </c>
      <c r="I875" s="855" t="s">
        <v>156</v>
      </c>
      <c r="J875" s="853" t="s">
        <v>26</v>
      </c>
      <c r="K875" s="432">
        <v>44535.0</v>
      </c>
      <c r="L875" s="859">
        <v>45834.0</v>
      </c>
      <c r="M875" s="853" t="s">
        <v>75</v>
      </c>
      <c r="N875" s="856">
        <v>78000.0</v>
      </c>
      <c r="O875" s="853" t="s">
        <v>75</v>
      </c>
      <c r="P875" s="857">
        <v>87000.0</v>
      </c>
      <c r="Q875" s="857">
        <v>87000.0</v>
      </c>
      <c r="R875" s="856">
        <v>0.0</v>
      </c>
      <c r="S875" s="856">
        <v>4440.0</v>
      </c>
      <c r="T875" s="860">
        <f t="shared" si="8"/>
        <v>82560</v>
      </c>
      <c r="U875" s="853" t="s">
        <v>83</v>
      </c>
      <c r="V875" s="432">
        <v>45822.0</v>
      </c>
      <c r="W875" s="432">
        <v>45852.0</v>
      </c>
      <c r="X875" s="853">
        <v>1.0</v>
      </c>
      <c r="Y875" s="853" t="s">
        <v>98</v>
      </c>
      <c r="Z875" s="853" t="s">
        <v>85</v>
      </c>
    </row>
    <row r="876">
      <c r="A876" s="858" t="s">
        <v>7944</v>
      </c>
      <c r="B876" s="859">
        <v>45848.0</v>
      </c>
      <c r="C876" s="853">
        <v>13032.0</v>
      </c>
      <c r="D876" s="853"/>
      <c r="E876" s="854" t="s">
        <v>568</v>
      </c>
      <c r="F876" s="858" t="s">
        <v>569</v>
      </c>
      <c r="G876" s="855" t="s">
        <v>7946</v>
      </c>
      <c r="H876" s="855" t="s">
        <v>234</v>
      </c>
      <c r="I876" s="855" t="s">
        <v>235</v>
      </c>
      <c r="J876" s="853" t="s">
        <v>26</v>
      </c>
      <c r="K876" s="432">
        <v>45517.0</v>
      </c>
      <c r="L876" s="859">
        <v>45834.0</v>
      </c>
      <c r="M876" s="853" t="s">
        <v>75</v>
      </c>
      <c r="N876" s="856"/>
      <c r="O876" s="853"/>
      <c r="P876" s="857">
        <v>70000.0</v>
      </c>
      <c r="Q876" s="857">
        <v>70000.0</v>
      </c>
      <c r="R876" s="856">
        <v>0.0</v>
      </c>
      <c r="S876" s="856">
        <v>490.0</v>
      </c>
      <c r="T876" s="860">
        <f t="shared" si="8"/>
        <v>69510</v>
      </c>
      <c r="U876" s="853" t="s">
        <v>83</v>
      </c>
      <c r="V876" s="432"/>
      <c r="W876" s="432"/>
      <c r="X876" s="853">
        <v>1.0</v>
      </c>
      <c r="Y876" s="853" t="s">
        <v>98</v>
      </c>
      <c r="Z876" s="853" t="s">
        <v>85</v>
      </c>
    </row>
    <row r="877">
      <c r="A877" s="858" t="s">
        <v>7951</v>
      </c>
      <c r="B877" s="859">
        <v>45848.0</v>
      </c>
      <c r="C877" s="853">
        <v>8716.0</v>
      </c>
      <c r="D877" s="853"/>
      <c r="E877" s="854" t="s">
        <v>4079</v>
      </c>
      <c r="F877" s="858" t="s">
        <v>2267</v>
      </c>
      <c r="G877" s="855" t="s">
        <v>2268</v>
      </c>
      <c r="H877" s="855" t="s">
        <v>2269</v>
      </c>
      <c r="I877" s="855" t="s">
        <v>2183</v>
      </c>
      <c r="J877" s="853" t="s">
        <v>26</v>
      </c>
      <c r="K877" s="432">
        <v>45021.0</v>
      </c>
      <c r="L877" s="859">
        <v>45834.0</v>
      </c>
      <c r="M877" s="853" t="s">
        <v>75</v>
      </c>
      <c r="N877" s="856">
        <v>118000.0</v>
      </c>
      <c r="O877" s="853" t="s">
        <v>75</v>
      </c>
      <c r="P877" s="857">
        <v>130030.0</v>
      </c>
      <c r="Q877" s="887">
        <v>130030.0</v>
      </c>
      <c r="R877" s="856">
        <v>0.0</v>
      </c>
      <c r="S877" s="856">
        <v>0.0</v>
      </c>
      <c r="T877" s="860">
        <f t="shared" si="8"/>
        <v>130030</v>
      </c>
      <c r="U877" s="853" t="s">
        <v>112</v>
      </c>
      <c r="V877" s="432">
        <v>45825.0</v>
      </c>
      <c r="W877" s="432">
        <v>45855.0</v>
      </c>
      <c r="X877" s="853">
        <v>1.0</v>
      </c>
      <c r="Y877" s="853" t="s">
        <v>84</v>
      </c>
      <c r="Z877" s="853" t="s">
        <v>85</v>
      </c>
    </row>
    <row r="878">
      <c r="A878" s="864" t="s">
        <v>7955</v>
      </c>
      <c r="B878" s="859">
        <v>45848.0</v>
      </c>
      <c r="C878" s="853">
        <v>15710.0</v>
      </c>
      <c r="D878" s="853"/>
      <c r="E878" s="854" t="s">
        <v>7958</v>
      </c>
      <c r="F878" s="858" t="s">
        <v>7959</v>
      </c>
      <c r="G878" s="855" t="s">
        <v>7960</v>
      </c>
      <c r="H878" s="855" t="s">
        <v>812</v>
      </c>
      <c r="I878" s="855" t="s">
        <v>123</v>
      </c>
      <c r="J878" s="853" t="s">
        <v>26</v>
      </c>
      <c r="K878" s="432">
        <v>45832.0</v>
      </c>
      <c r="L878" s="859">
        <v>45834.0</v>
      </c>
      <c r="M878" s="853" t="s">
        <v>75</v>
      </c>
      <c r="N878" s="856">
        <v>0.0</v>
      </c>
      <c r="O878" s="852">
        <v>45842.0</v>
      </c>
      <c r="P878" s="857">
        <v>1298000.0</v>
      </c>
      <c r="Q878" s="857">
        <v>1298000.0</v>
      </c>
      <c r="R878" s="856">
        <v>118000.0</v>
      </c>
      <c r="S878" s="856">
        <v>9086.0</v>
      </c>
      <c r="T878" s="860">
        <f t="shared" si="8"/>
        <v>1288914</v>
      </c>
      <c r="U878" s="853" t="s">
        <v>83</v>
      </c>
      <c r="V878" s="432">
        <v>45842.0</v>
      </c>
      <c r="W878" s="432">
        <v>46206.0</v>
      </c>
      <c r="X878" s="853">
        <v>12.0</v>
      </c>
      <c r="Y878" s="853" t="s">
        <v>84</v>
      </c>
      <c r="Z878" s="853" t="s">
        <v>221</v>
      </c>
    </row>
    <row r="879">
      <c r="A879" s="858" t="s">
        <v>7963</v>
      </c>
      <c r="B879" s="859">
        <v>45848.0</v>
      </c>
      <c r="C879" s="853">
        <v>15710.0</v>
      </c>
      <c r="D879" s="853"/>
      <c r="E879" s="854" t="s">
        <v>7958</v>
      </c>
      <c r="F879" s="858" t="s">
        <v>7959</v>
      </c>
      <c r="G879" s="855" t="s">
        <v>7960</v>
      </c>
      <c r="H879" s="855" t="s">
        <v>812</v>
      </c>
      <c r="I879" s="855" t="s">
        <v>123</v>
      </c>
      <c r="J879" s="853" t="s">
        <v>26</v>
      </c>
      <c r="K879" s="432">
        <v>45832.0</v>
      </c>
      <c r="L879" s="859">
        <v>45834.0</v>
      </c>
      <c r="M879" s="853" t="s">
        <v>75</v>
      </c>
      <c r="N879" s="856">
        <v>118000.0</v>
      </c>
      <c r="O879" s="852">
        <v>45842.0</v>
      </c>
      <c r="P879" s="857">
        <v>236025.0</v>
      </c>
      <c r="Q879" s="857">
        <v>0.0</v>
      </c>
      <c r="R879" s="856">
        <v>0.0</v>
      </c>
      <c r="S879" s="856">
        <v>0.0</v>
      </c>
      <c r="T879" s="860">
        <f t="shared" si="8"/>
        <v>0</v>
      </c>
      <c r="U879" s="853" t="s">
        <v>248</v>
      </c>
      <c r="V879" s="432">
        <v>45842.0</v>
      </c>
      <c r="W879" s="432">
        <v>46236.0</v>
      </c>
      <c r="X879" s="853">
        <v>1.0</v>
      </c>
      <c r="Y879" s="853" t="s">
        <v>84</v>
      </c>
      <c r="Z879" s="853" t="s">
        <v>85</v>
      </c>
    </row>
    <row r="880">
      <c r="A880" s="858" t="s">
        <v>7968</v>
      </c>
      <c r="B880" s="859">
        <v>45848.0</v>
      </c>
      <c r="C880" s="853">
        <v>15710.0</v>
      </c>
      <c r="D880" s="853"/>
      <c r="E880" s="854" t="s">
        <v>7958</v>
      </c>
      <c r="F880" s="858" t="s">
        <v>7959</v>
      </c>
      <c r="G880" s="855" t="s">
        <v>7960</v>
      </c>
      <c r="H880" s="855" t="s">
        <v>812</v>
      </c>
      <c r="I880" s="855" t="s">
        <v>123</v>
      </c>
      <c r="J880" s="853" t="s">
        <v>26</v>
      </c>
      <c r="K880" s="432">
        <v>45832.0</v>
      </c>
      <c r="L880" s="859">
        <v>45834.0</v>
      </c>
      <c r="M880" s="853" t="s">
        <v>75</v>
      </c>
      <c r="N880" s="856">
        <v>118000.0</v>
      </c>
      <c r="O880" s="852">
        <v>45842.0</v>
      </c>
      <c r="P880" s="857">
        <v>0.0</v>
      </c>
      <c r="Q880" s="857">
        <v>0.0</v>
      </c>
      <c r="R880" s="856">
        <v>0.0</v>
      </c>
      <c r="S880" s="856">
        <v>0.0</v>
      </c>
      <c r="T880" s="860">
        <f t="shared" si="8"/>
        <v>0</v>
      </c>
      <c r="U880" s="853" t="s">
        <v>283</v>
      </c>
      <c r="V880" s="432">
        <v>45842.0</v>
      </c>
      <c r="W880" s="432">
        <v>46266.0</v>
      </c>
      <c r="X880" s="853">
        <v>1.0</v>
      </c>
      <c r="Y880" s="853" t="s">
        <v>84</v>
      </c>
      <c r="Z880" s="853" t="s">
        <v>85</v>
      </c>
    </row>
    <row r="881">
      <c r="A881" s="858" t="s">
        <v>7973</v>
      </c>
      <c r="B881" s="859">
        <v>45848.0</v>
      </c>
      <c r="C881" s="853">
        <v>8761.0</v>
      </c>
      <c r="D881" s="853"/>
      <c r="E881" s="854" t="s">
        <v>1848</v>
      </c>
      <c r="F881" s="858" t="s">
        <v>1849</v>
      </c>
      <c r="G881" s="855" t="s">
        <v>1850</v>
      </c>
      <c r="H881" s="855" t="s">
        <v>801</v>
      </c>
      <c r="I881" s="855" t="s">
        <v>177</v>
      </c>
      <c r="J881" s="853" t="s">
        <v>26</v>
      </c>
      <c r="K881" s="432">
        <v>45026.0</v>
      </c>
      <c r="L881" s="859">
        <v>45834.0</v>
      </c>
      <c r="M881" s="853" t="s">
        <v>75</v>
      </c>
      <c r="N881" s="856">
        <v>0.0</v>
      </c>
      <c r="O881" s="853" t="s">
        <v>75</v>
      </c>
      <c r="P881" s="857">
        <v>78000.0</v>
      </c>
      <c r="Q881" s="857">
        <v>78000.0</v>
      </c>
      <c r="R881" s="856">
        <v>0.0</v>
      </c>
      <c r="S881" s="856">
        <v>4400.0</v>
      </c>
      <c r="T881" s="860">
        <f t="shared" si="8"/>
        <v>73600</v>
      </c>
      <c r="U881" s="853" t="s">
        <v>83</v>
      </c>
      <c r="V881" s="432">
        <v>45822.0</v>
      </c>
      <c r="W881" s="432">
        <v>45852.0</v>
      </c>
      <c r="X881" s="853">
        <v>1.0</v>
      </c>
      <c r="Y881" s="853" t="s">
        <v>98</v>
      </c>
      <c r="Z881" s="853" t="s">
        <v>85</v>
      </c>
    </row>
    <row r="882">
      <c r="A882" s="858" t="s">
        <v>7977</v>
      </c>
      <c r="B882" s="859">
        <v>45848.0</v>
      </c>
      <c r="C882" s="853">
        <v>7485.0</v>
      </c>
      <c r="D882" s="853"/>
      <c r="E882" s="854" t="s">
        <v>7978</v>
      </c>
      <c r="F882" s="858" t="s">
        <v>1921</v>
      </c>
      <c r="G882" s="855" t="s">
        <v>1923</v>
      </c>
      <c r="H882" s="855" t="s">
        <v>1925</v>
      </c>
      <c r="I882" s="855" t="s">
        <v>134</v>
      </c>
      <c r="J882" s="853" t="s">
        <v>26</v>
      </c>
      <c r="K882" s="432">
        <v>44872.0</v>
      </c>
      <c r="L882" s="859">
        <v>45834.0</v>
      </c>
      <c r="M882" s="853" t="s">
        <v>75</v>
      </c>
      <c r="N882" s="856">
        <v>0.0</v>
      </c>
      <c r="O882" s="853" t="s">
        <v>75</v>
      </c>
      <c r="P882" s="857">
        <v>78000.0</v>
      </c>
      <c r="Q882" s="857">
        <v>78000.0</v>
      </c>
      <c r="R882" s="856">
        <v>0.0</v>
      </c>
      <c r="S882" s="856">
        <v>4440.0</v>
      </c>
      <c r="T882" s="860">
        <f t="shared" si="8"/>
        <v>73560</v>
      </c>
      <c r="U882" s="853" t="s">
        <v>83</v>
      </c>
      <c r="V882" s="432">
        <v>45822.0</v>
      </c>
      <c r="W882" s="432">
        <v>45852.0</v>
      </c>
      <c r="X882" s="853">
        <v>1.0</v>
      </c>
      <c r="Y882" s="853" t="s">
        <v>98</v>
      </c>
      <c r="Z882" s="853" t="s">
        <v>85</v>
      </c>
    </row>
    <row r="883">
      <c r="A883" s="858" t="s">
        <v>7987</v>
      </c>
      <c r="B883" s="859">
        <v>45848.0</v>
      </c>
      <c r="C883" s="853">
        <v>7163.0</v>
      </c>
      <c r="D883" s="853"/>
      <c r="E883" s="854" t="s">
        <v>1281</v>
      </c>
      <c r="F883" s="858" t="s">
        <v>1226</v>
      </c>
      <c r="G883" s="855" t="s">
        <v>1227</v>
      </c>
      <c r="H883" s="855" t="s">
        <v>801</v>
      </c>
      <c r="I883" s="855" t="s">
        <v>177</v>
      </c>
      <c r="J883" s="853" t="s">
        <v>26</v>
      </c>
      <c r="K883" s="432">
        <v>44839.0</v>
      </c>
      <c r="L883" s="859">
        <v>45834.0</v>
      </c>
      <c r="M883" s="853" t="s">
        <v>75</v>
      </c>
      <c r="N883" s="856">
        <v>0.0</v>
      </c>
      <c r="O883" s="853" t="s">
        <v>75</v>
      </c>
      <c r="P883" s="857">
        <v>78000.0</v>
      </c>
      <c r="Q883" s="857">
        <v>78000.0</v>
      </c>
      <c r="R883" s="856">
        <v>0.0</v>
      </c>
      <c r="S883" s="856">
        <v>4400.0</v>
      </c>
      <c r="T883" s="860">
        <f t="shared" si="8"/>
        <v>73600</v>
      </c>
      <c r="U883" s="853" t="s">
        <v>83</v>
      </c>
      <c r="V883" s="432">
        <v>45834.0</v>
      </c>
      <c r="W883" s="432">
        <v>45876.0</v>
      </c>
      <c r="X883" s="853">
        <v>1.0</v>
      </c>
      <c r="Y883" s="853" t="s">
        <v>98</v>
      </c>
      <c r="Z883" s="853" t="s">
        <v>85</v>
      </c>
    </row>
    <row r="884">
      <c r="A884" s="858" t="s">
        <v>7996</v>
      </c>
      <c r="B884" s="859">
        <v>45848.0</v>
      </c>
      <c r="C884" s="853">
        <v>3316.0</v>
      </c>
      <c r="D884" s="853"/>
      <c r="E884" s="854" t="s">
        <v>3174</v>
      </c>
      <c r="F884" s="858" t="s">
        <v>868</v>
      </c>
      <c r="G884" s="855" t="s">
        <v>2292</v>
      </c>
      <c r="H884" s="855" t="s">
        <v>870</v>
      </c>
      <c r="I884" s="855" t="s">
        <v>134</v>
      </c>
      <c r="J884" s="853" t="s">
        <v>26</v>
      </c>
      <c r="K884" s="432">
        <v>44523.0</v>
      </c>
      <c r="L884" s="859">
        <v>45834.0</v>
      </c>
      <c r="M884" s="853" t="s">
        <v>75</v>
      </c>
      <c r="N884" s="856">
        <v>78000.0</v>
      </c>
      <c r="O884" s="853" t="s">
        <v>75</v>
      </c>
      <c r="P884" s="857">
        <v>156000.0</v>
      </c>
      <c r="Q884" s="857">
        <v>156000.0</v>
      </c>
      <c r="R884" s="856">
        <v>0.0</v>
      </c>
      <c r="S884" s="856">
        <v>4440.0</v>
      </c>
      <c r="T884" s="860">
        <f t="shared" si="8"/>
        <v>151560</v>
      </c>
      <c r="U884" s="853" t="s">
        <v>83</v>
      </c>
      <c r="V884" s="432">
        <v>45822.0</v>
      </c>
      <c r="W884" s="432">
        <v>45852.0</v>
      </c>
      <c r="X884" s="853">
        <v>1.0</v>
      </c>
      <c r="Y884" s="853" t="s">
        <v>98</v>
      </c>
      <c r="Z884" s="853" t="s">
        <v>85</v>
      </c>
    </row>
    <row r="885">
      <c r="A885" s="858" t="s">
        <v>8005</v>
      </c>
      <c r="B885" s="859">
        <v>45848.0</v>
      </c>
      <c r="C885" s="853">
        <v>3316.0</v>
      </c>
      <c r="D885" s="853"/>
      <c r="E885" s="854" t="s">
        <v>3174</v>
      </c>
      <c r="F885" s="858" t="s">
        <v>868</v>
      </c>
      <c r="G885" s="855" t="s">
        <v>2049</v>
      </c>
      <c r="H885" s="855" t="s">
        <v>870</v>
      </c>
      <c r="I885" s="855" t="s">
        <v>134</v>
      </c>
      <c r="J885" s="853" t="s">
        <v>26</v>
      </c>
      <c r="K885" s="432">
        <v>44523.0</v>
      </c>
      <c r="L885" s="859">
        <v>45834.0</v>
      </c>
      <c r="M885" s="853" t="s">
        <v>75</v>
      </c>
      <c r="N885" s="856">
        <v>78000.0</v>
      </c>
      <c r="O885" s="853" t="s">
        <v>75</v>
      </c>
      <c r="P885" s="857">
        <v>0.0</v>
      </c>
      <c r="Q885" s="857">
        <v>0.0</v>
      </c>
      <c r="R885" s="856">
        <v>0.0</v>
      </c>
      <c r="S885" s="856">
        <v>0.0</v>
      </c>
      <c r="T885" s="860">
        <f t="shared" si="8"/>
        <v>0</v>
      </c>
      <c r="U885" s="853" t="s">
        <v>283</v>
      </c>
      <c r="V885" s="432">
        <v>45827.0</v>
      </c>
      <c r="W885" s="432">
        <v>45857.0</v>
      </c>
      <c r="X885" s="853">
        <v>1.0</v>
      </c>
      <c r="Y885" s="853" t="s">
        <v>98</v>
      </c>
      <c r="Z885" s="853" t="s">
        <v>85</v>
      </c>
    </row>
    <row r="886">
      <c r="A886" s="858" t="s">
        <v>8008</v>
      </c>
      <c r="B886" s="859">
        <v>45848.0</v>
      </c>
      <c r="C886" s="853">
        <v>4343.0</v>
      </c>
      <c r="D886" s="853"/>
      <c r="E886" s="854" t="s">
        <v>1522</v>
      </c>
      <c r="F886" s="858" t="s">
        <v>152</v>
      </c>
      <c r="G886" s="855" t="s">
        <v>3402</v>
      </c>
      <c r="H886" s="855" t="s">
        <v>155</v>
      </c>
      <c r="I886" s="855" t="s">
        <v>156</v>
      </c>
      <c r="J886" s="853" t="s">
        <v>26</v>
      </c>
      <c r="K886" s="432">
        <v>44585.0</v>
      </c>
      <c r="L886" s="859">
        <v>45834.0</v>
      </c>
      <c r="M886" s="853" t="s">
        <v>75</v>
      </c>
      <c r="N886" s="856">
        <v>78000.0</v>
      </c>
      <c r="O886" s="853" t="s">
        <v>75</v>
      </c>
      <c r="P886" s="857">
        <v>312000.0</v>
      </c>
      <c r="Q886" s="857">
        <v>312000.0</v>
      </c>
      <c r="R886" s="856">
        <v>0.0</v>
      </c>
      <c r="S886" s="856">
        <v>6240.0</v>
      </c>
      <c r="T886" s="860">
        <f t="shared" si="8"/>
        <v>305760</v>
      </c>
      <c r="U886" s="853" t="s">
        <v>83</v>
      </c>
      <c r="V886" s="432">
        <v>45829.0</v>
      </c>
      <c r="W886" s="432">
        <v>45859.0</v>
      </c>
      <c r="X886" s="853">
        <v>1.0</v>
      </c>
      <c r="Y886" s="853" t="s">
        <v>98</v>
      </c>
      <c r="Z886" s="853" t="s">
        <v>85</v>
      </c>
    </row>
    <row r="887">
      <c r="A887" s="858" t="s">
        <v>8014</v>
      </c>
      <c r="B887" s="859">
        <v>45848.0</v>
      </c>
      <c r="C887" s="853">
        <v>4343.0</v>
      </c>
      <c r="D887" s="853"/>
      <c r="E887" s="854" t="s">
        <v>1522</v>
      </c>
      <c r="F887" s="858" t="s">
        <v>152</v>
      </c>
      <c r="G887" s="491" t="s">
        <v>2451</v>
      </c>
      <c r="H887" s="855" t="s">
        <v>155</v>
      </c>
      <c r="I887" s="855" t="s">
        <v>156</v>
      </c>
      <c r="J887" s="853" t="s">
        <v>26</v>
      </c>
      <c r="K887" s="432">
        <v>44585.0</v>
      </c>
      <c r="L887" s="859">
        <v>45834.0</v>
      </c>
      <c r="M887" s="853" t="s">
        <v>75</v>
      </c>
      <c r="N887" s="856">
        <v>78000.0</v>
      </c>
      <c r="O887" s="853" t="s">
        <v>75</v>
      </c>
      <c r="P887" s="857">
        <v>0.0</v>
      </c>
      <c r="Q887" s="857">
        <v>0.0</v>
      </c>
      <c r="R887" s="856">
        <v>0.0</v>
      </c>
      <c r="S887" s="856">
        <v>0.0</v>
      </c>
      <c r="T887" s="860">
        <f t="shared" si="8"/>
        <v>0</v>
      </c>
      <c r="U887" s="853" t="s">
        <v>283</v>
      </c>
      <c r="V887" s="432">
        <v>45823.0</v>
      </c>
      <c r="W887" s="432">
        <v>45853.0</v>
      </c>
      <c r="X887" s="853">
        <v>1.0</v>
      </c>
      <c r="Y887" s="853" t="s">
        <v>98</v>
      </c>
      <c r="Z887" s="853" t="s">
        <v>85</v>
      </c>
    </row>
    <row r="888">
      <c r="A888" s="858" t="s">
        <v>8023</v>
      </c>
      <c r="B888" s="859">
        <v>45848.0</v>
      </c>
      <c r="C888" s="853">
        <v>4343.0</v>
      </c>
      <c r="D888" s="853"/>
      <c r="E888" s="854" t="s">
        <v>1522</v>
      </c>
      <c r="F888" s="858" t="s">
        <v>152</v>
      </c>
      <c r="G888" s="491" t="s">
        <v>153</v>
      </c>
      <c r="H888" s="855" t="s">
        <v>155</v>
      </c>
      <c r="I888" s="855" t="s">
        <v>156</v>
      </c>
      <c r="J888" s="853" t="s">
        <v>26</v>
      </c>
      <c r="K888" s="432">
        <v>44585.0</v>
      </c>
      <c r="L888" s="859">
        <v>45834.0</v>
      </c>
      <c r="M888" s="853" t="s">
        <v>75</v>
      </c>
      <c r="N888" s="856">
        <v>78000.0</v>
      </c>
      <c r="O888" s="853" t="s">
        <v>75</v>
      </c>
      <c r="P888" s="857">
        <v>0.0</v>
      </c>
      <c r="Q888" s="857">
        <v>0.0</v>
      </c>
      <c r="R888" s="856">
        <v>0.0</v>
      </c>
      <c r="S888" s="856">
        <v>0.0</v>
      </c>
      <c r="T888" s="860">
        <f t="shared" si="8"/>
        <v>0</v>
      </c>
      <c r="U888" s="853" t="s">
        <v>283</v>
      </c>
      <c r="V888" s="432">
        <v>45842.0</v>
      </c>
      <c r="W888" s="432">
        <v>45872.0</v>
      </c>
      <c r="X888" s="853">
        <v>1.0</v>
      </c>
      <c r="Y888" s="853" t="s">
        <v>98</v>
      </c>
      <c r="Z888" s="853" t="s">
        <v>85</v>
      </c>
    </row>
    <row r="889">
      <c r="A889" s="858" t="s">
        <v>8028</v>
      </c>
      <c r="B889" s="859">
        <v>45848.0</v>
      </c>
      <c r="C889" s="853">
        <v>4343.0</v>
      </c>
      <c r="D889" s="853"/>
      <c r="E889" s="854" t="s">
        <v>1522</v>
      </c>
      <c r="F889" s="858" t="s">
        <v>152</v>
      </c>
      <c r="G889" s="491" t="s">
        <v>1420</v>
      </c>
      <c r="H889" s="855" t="s">
        <v>155</v>
      </c>
      <c r="I889" s="855" t="s">
        <v>156</v>
      </c>
      <c r="J889" s="853" t="s">
        <v>26</v>
      </c>
      <c r="K889" s="432">
        <v>44585.0</v>
      </c>
      <c r="L889" s="859">
        <v>45834.0</v>
      </c>
      <c r="M889" s="853" t="s">
        <v>75</v>
      </c>
      <c r="N889" s="856">
        <v>78000.0</v>
      </c>
      <c r="O889" s="853" t="s">
        <v>75</v>
      </c>
      <c r="P889" s="857">
        <v>0.0</v>
      </c>
      <c r="Q889" s="857">
        <v>0.0</v>
      </c>
      <c r="R889" s="856">
        <v>0.0</v>
      </c>
      <c r="S889" s="856">
        <v>0.0</v>
      </c>
      <c r="T889" s="860">
        <f t="shared" si="8"/>
        <v>0</v>
      </c>
      <c r="U889" s="853" t="s">
        <v>283</v>
      </c>
      <c r="V889" s="432">
        <v>45847.0</v>
      </c>
      <c r="W889" s="432">
        <v>45877.0</v>
      </c>
      <c r="X889" s="853">
        <v>1.0</v>
      </c>
      <c r="Y889" s="853" t="s">
        <v>98</v>
      </c>
      <c r="Z889" s="853" t="s">
        <v>85</v>
      </c>
    </row>
    <row r="890">
      <c r="A890" s="858" t="s">
        <v>8036</v>
      </c>
      <c r="B890" s="859">
        <v>45848.0</v>
      </c>
      <c r="C890" s="853">
        <v>2253.0</v>
      </c>
      <c r="D890" s="853"/>
      <c r="E890" s="854" t="s">
        <v>8037</v>
      </c>
      <c r="F890" s="858" t="s">
        <v>3273</v>
      </c>
      <c r="G890" s="855" t="s">
        <v>3274</v>
      </c>
      <c r="H890" s="855" t="s">
        <v>3275</v>
      </c>
      <c r="I890" s="855" t="s">
        <v>3276</v>
      </c>
      <c r="J890" s="853" t="s">
        <v>26</v>
      </c>
      <c r="K890" s="432">
        <v>44435.0</v>
      </c>
      <c r="L890" s="859">
        <v>45834.0</v>
      </c>
      <c r="M890" s="853" t="s">
        <v>75</v>
      </c>
      <c r="N890" s="856">
        <v>0.0</v>
      </c>
      <c r="O890" s="853" t="s">
        <v>75</v>
      </c>
      <c r="P890" s="857">
        <v>118047.0</v>
      </c>
      <c r="Q890" s="887">
        <v>118047.0</v>
      </c>
      <c r="R890" s="856">
        <v>0.0</v>
      </c>
      <c r="S890" s="856">
        <v>0.0</v>
      </c>
      <c r="T890" s="860">
        <f t="shared" si="8"/>
        <v>118047</v>
      </c>
      <c r="U890" s="853" t="s">
        <v>112</v>
      </c>
      <c r="V890" s="432">
        <v>45848.0</v>
      </c>
      <c r="W890" s="432">
        <v>45878.0</v>
      </c>
      <c r="X890" s="853">
        <v>1.0</v>
      </c>
      <c r="Y890" s="853" t="s">
        <v>84</v>
      </c>
      <c r="Z890" s="853" t="s">
        <v>85</v>
      </c>
    </row>
    <row r="891">
      <c r="A891" s="858" t="s">
        <v>8044</v>
      </c>
      <c r="B891" s="859">
        <v>45848.0</v>
      </c>
      <c r="C891" s="853">
        <v>6125.0</v>
      </c>
      <c r="D891" s="853"/>
      <c r="E891" s="854" t="s">
        <v>4613</v>
      </c>
      <c r="F891" s="858" t="s">
        <v>4614</v>
      </c>
      <c r="G891" s="855" t="s">
        <v>4615</v>
      </c>
      <c r="H891" s="855" t="s">
        <v>404</v>
      </c>
      <c r="I891" s="855" t="s">
        <v>72</v>
      </c>
      <c r="J891" s="853" t="s">
        <v>26</v>
      </c>
      <c r="K891" s="432">
        <v>44736.0</v>
      </c>
      <c r="L891" s="859">
        <v>45834.0</v>
      </c>
      <c r="M891" s="852">
        <v>45817.0</v>
      </c>
      <c r="N891" s="856">
        <v>78000.0</v>
      </c>
      <c r="O891" s="852">
        <v>45846.0</v>
      </c>
      <c r="P891" s="857">
        <v>0.0</v>
      </c>
      <c r="Q891" s="857">
        <v>0.0</v>
      </c>
      <c r="R891" s="856">
        <v>0.0</v>
      </c>
      <c r="S891" s="856">
        <v>0.0</v>
      </c>
      <c r="T891" s="860">
        <f t="shared" si="8"/>
        <v>0</v>
      </c>
      <c r="U891" s="853" t="s">
        <v>283</v>
      </c>
      <c r="V891" s="432">
        <v>45846.0</v>
      </c>
      <c r="W891" s="432">
        <v>45877.0</v>
      </c>
      <c r="X891" s="853">
        <v>1.0</v>
      </c>
      <c r="Y891" s="853" t="s">
        <v>98</v>
      </c>
      <c r="Z891" s="853" t="s">
        <v>85</v>
      </c>
    </row>
    <row r="892">
      <c r="A892" s="858" t="s">
        <v>8050</v>
      </c>
      <c r="B892" s="859">
        <v>45849.0</v>
      </c>
      <c r="C892" s="853">
        <v>1288.0</v>
      </c>
      <c r="D892" s="853"/>
      <c r="E892" s="854" t="s">
        <v>2434</v>
      </c>
      <c r="F892" s="858" t="s">
        <v>2436</v>
      </c>
      <c r="G892" s="855" t="s">
        <v>2437</v>
      </c>
      <c r="H892" s="855" t="s">
        <v>1765</v>
      </c>
      <c r="I892" s="855" t="s">
        <v>1766</v>
      </c>
      <c r="J892" s="853" t="s">
        <v>26</v>
      </c>
      <c r="K892" s="432">
        <v>44356.0</v>
      </c>
      <c r="L892" s="859">
        <v>45834.0</v>
      </c>
      <c r="M892" s="853" t="s">
        <v>75</v>
      </c>
      <c r="N892" s="856">
        <v>0.0</v>
      </c>
      <c r="O892" s="853" t="s">
        <v>75</v>
      </c>
      <c r="P892" s="857">
        <v>78000.0</v>
      </c>
      <c r="Q892" s="857">
        <v>78000.0</v>
      </c>
      <c r="R892" s="856">
        <v>0.0</v>
      </c>
      <c r="S892" s="856">
        <v>4440.0</v>
      </c>
      <c r="T892" s="860">
        <f t="shared" si="8"/>
        <v>73560</v>
      </c>
      <c r="U892" s="853" t="s">
        <v>83</v>
      </c>
      <c r="V892" s="432">
        <v>45824.0</v>
      </c>
      <c r="W892" s="432">
        <v>45854.0</v>
      </c>
      <c r="X892" s="853">
        <v>1.0</v>
      </c>
      <c r="Y892" s="853" t="s">
        <v>98</v>
      </c>
      <c r="Z892" s="853" t="s">
        <v>85</v>
      </c>
    </row>
    <row r="893">
      <c r="A893" s="858" t="s">
        <v>8056</v>
      </c>
      <c r="B893" s="859">
        <v>45849.0</v>
      </c>
      <c r="C893" s="853">
        <v>2728.0</v>
      </c>
      <c r="D893" s="853"/>
      <c r="E893" s="854" t="s">
        <v>8058</v>
      </c>
      <c r="F893" s="858" t="s">
        <v>1763</v>
      </c>
      <c r="G893" s="855" t="s">
        <v>1764</v>
      </c>
      <c r="H893" s="855" t="s">
        <v>1765</v>
      </c>
      <c r="I893" s="855" t="s">
        <v>1766</v>
      </c>
      <c r="J893" s="853" t="s">
        <v>26</v>
      </c>
      <c r="K893" s="432">
        <v>44469.0</v>
      </c>
      <c r="L893" s="859">
        <v>45834.0</v>
      </c>
      <c r="M893" s="853" t="s">
        <v>75</v>
      </c>
      <c r="N893" s="856">
        <v>0.0</v>
      </c>
      <c r="O893" s="853" t="s">
        <v>75</v>
      </c>
      <c r="P893" s="857">
        <v>78000.0</v>
      </c>
      <c r="Q893" s="857">
        <v>78000.0</v>
      </c>
      <c r="R893" s="856">
        <v>0.0</v>
      </c>
      <c r="S893" s="856">
        <v>4440.0</v>
      </c>
      <c r="T893" s="860">
        <f t="shared" si="8"/>
        <v>73560</v>
      </c>
      <c r="U893" s="853" t="s">
        <v>83</v>
      </c>
      <c r="V893" s="432">
        <v>45823.0</v>
      </c>
      <c r="W893" s="432">
        <v>45853.0</v>
      </c>
      <c r="X893" s="853">
        <v>1.0</v>
      </c>
      <c r="Y893" s="853" t="s">
        <v>98</v>
      </c>
      <c r="Z893" s="853" t="s">
        <v>85</v>
      </c>
    </row>
    <row r="894">
      <c r="A894" s="864" t="s">
        <v>8062</v>
      </c>
      <c r="B894" s="859">
        <v>45849.0</v>
      </c>
      <c r="C894" s="853">
        <v>15526.0</v>
      </c>
      <c r="D894" s="853"/>
      <c r="E894" s="854" t="s">
        <v>7374</v>
      </c>
      <c r="F894" s="858" t="s">
        <v>7376</v>
      </c>
      <c r="G894" s="855" t="s">
        <v>8063</v>
      </c>
      <c r="H894" s="855" t="s">
        <v>7378</v>
      </c>
      <c r="I894" s="855" t="s">
        <v>72</v>
      </c>
      <c r="J894" s="853" t="s">
        <v>26</v>
      </c>
      <c r="K894" s="432">
        <v>45821.0</v>
      </c>
      <c r="L894" s="859">
        <v>45834.0</v>
      </c>
      <c r="M894" s="853" t="s">
        <v>75</v>
      </c>
      <c r="N894" s="856">
        <v>0.0</v>
      </c>
      <c r="O894" s="853" t="s">
        <v>75</v>
      </c>
      <c r="P894" s="857">
        <v>1298002.0</v>
      </c>
      <c r="Q894" s="887">
        <v>1220000.0</v>
      </c>
      <c r="R894" s="856">
        <v>118000.0</v>
      </c>
      <c r="S894" s="856">
        <v>0.0</v>
      </c>
      <c r="T894" s="860">
        <f t="shared" si="8"/>
        <v>1220000</v>
      </c>
      <c r="U894" s="853" t="s">
        <v>112</v>
      </c>
      <c r="V894" s="432">
        <v>45834.0</v>
      </c>
      <c r="W894" s="432">
        <v>46195.0</v>
      </c>
      <c r="X894" s="853">
        <v>12.0</v>
      </c>
      <c r="Y894" s="853" t="s">
        <v>84</v>
      </c>
      <c r="Z894" s="853" t="s">
        <v>221</v>
      </c>
    </row>
    <row r="895">
      <c r="A895" s="858" t="s">
        <v>8071</v>
      </c>
      <c r="B895" s="859">
        <v>45849.0</v>
      </c>
      <c r="C895" s="853">
        <v>15526.0</v>
      </c>
      <c r="D895" s="853"/>
      <c r="E895" s="854" t="s">
        <v>7374</v>
      </c>
      <c r="F895" s="858" t="s">
        <v>7376</v>
      </c>
      <c r="G895" s="855" t="s">
        <v>8063</v>
      </c>
      <c r="H895" s="855" t="s">
        <v>7378</v>
      </c>
      <c r="I895" s="855" t="s">
        <v>72</v>
      </c>
      <c r="J895" s="853" t="s">
        <v>26</v>
      </c>
      <c r="K895" s="432">
        <v>45821.0</v>
      </c>
      <c r="L895" s="859">
        <v>45834.0</v>
      </c>
      <c r="M895" s="853" t="s">
        <v>75</v>
      </c>
      <c r="N895" s="856">
        <v>118000.0</v>
      </c>
      <c r="O895" s="853" t="s">
        <v>75</v>
      </c>
      <c r="P895" s="857">
        <v>236045.0</v>
      </c>
      <c r="Q895" s="857">
        <v>0.0</v>
      </c>
      <c r="R895" s="856">
        <v>0.0</v>
      </c>
      <c r="S895" s="856">
        <v>0.0</v>
      </c>
      <c r="T895" s="860">
        <f t="shared" si="8"/>
        <v>0</v>
      </c>
      <c r="U895" s="853" t="s">
        <v>248</v>
      </c>
      <c r="V895" s="432">
        <v>45834.0</v>
      </c>
      <c r="W895" s="432">
        <v>46225.0</v>
      </c>
      <c r="X895" s="853">
        <v>1.0</v>
      </c>
      <c r="Y895" s="853" t="s">
        <v>84</v>
      </c>
      <c r="Z895" s="853" t="s">
        <v>85</v>
      </c>
    </row>
    <row r="896">
      <c r="A896" s="858" t="s">
        <v>8079</v>
      </c>
      <c r="B896" s="859">
        <v>45849.0</v>
      </c>
      <c r="C896" s="853">
        <v>1389.0</v>
      </c>
      <c r="D896" s="853"/>
      <c r="E896" s="854" t="s">
        <v>267</v>
      </c>
      <c r="F896" s="858" t="s">
        <v>181</v>
      </c>
      <c r="G896" s="855" t="s">
        <v>3657</v>
      </c>
      <c r="H896" s="855" t="s">
        <v>121</v>
      </c>
      <c r="I896" s="855" t="s">
        <v>123</v>
      </c>
      <c r="J896" s="853" t="s">
        <v>26</v>
      </c>
      <c r="K896" s="432">
        <v>44361.0</v>
      </c>
      <c r="L896" s="859">
        <v>45834.0</v>
      </c>
      <c r="M896" s="853" t="s">
        <v>75</v>
      </c>
      <c r="N896" s="856">
        <v>78000.0</v>
      </c>
      <c r="O896" s="853" t="s">
        <v>75</v>
      </c>
      <c r="P896" s="857">
        <v>234000.0</v>
      </c>
      <c r="Q896" s="857">
        <v>234000.0</v>
      </c>
      <c r="R896" s="856">
        <v>0.0</v>
      </c>
      <c r="S896" s="856">
        <v>1638.0</v>
      </c>
      <c r="T896" s="860">
        <f t="shared" si="8"/>
        <v>232362</v>
      </c>
      <c r="U896" s="853" t="s">
        <v>83</v>
      </c>
      <c r="V896" s="432">
        <v>45830.0</v>
      </c>
      <c r="W896" s="432">
        <v>45860.0</v>
      </c>
      <c r="X896" s="853">
        <v>1.0</v>
      </c>
      <c r="Y896" s="853" t="s">
        <v>98</v>
      </c>
      <c r="Z896" s="853" t="s">
        <v>85</v>
      </c>
    </row>
    <row r="897">
      <c r="A897" s="858" t="s">
        <v>8089</v>
      </c>
      <c r="B897" s="859">
        <v>45849.0</v>
      </c>
      <c r="C897" s="853">
        <v>1389.0</v>
      </c>
      <c r="D897" s="853"/>
      <c r="E897" s="854" t="s">
        <v>267</v>
      </c>
      <c r="F897" s="858" t="s">
        <v>181</v>
      </c>
      <c r="G897" s="855" t="s">
        <v>3260</v>
      </c>
      <c r="H897" s="855" t="s">
        <v>121</v>
      </c>
      <c r="I897" s="855" t="s">
        <v>123</v>
      </c>
      <c r="J897" s="853" t="s">
        <v>26</v>
      </c>
      <c r="K897" s="432">
        <v>44361.0</v>
      </c>
      <c r="L897" s="859">
        <v>45834.0</v>
      </c>
      <c r="M897" s="853" t="s">
        <v>75</v>
      </c>
      <c r="N897" s="856">
        <v>78000.0</v>
      </c>
      <c r="O897" s="853" t="s">
        <v>75</v>
      </c>
      <c r="P897" s="857">
        <v>0.0</v>
      </c>
      <c r="Q897" s="857">
        <v>0.0</v>
      </c>
      <c r="R897" s="856">
        <v>0.0</v>
      </c>
      <c r="S897" s="856">
        <v>0.0</v>
      </c>
      <c r="T897" s="860">
        <f t="shared" si="8"/>
        <v>0</v>
      </c>
      <c r="U897" s="853" t="s">
        <v>283</v>
      </c>
      <c r="V897" s="432">
        <v>45829.0</v>
      </c>
      <c r="W897" s="432">
        <v>45859.0</v>
      </c>
      <c r="X897" s="853">
        <v>1.0</v>
      </c>
      <c r="Y897" s="853" t="s">
        <v>98</v>
      </c>
      <c r="Z897" s="853" t="s">
        <v>85</v>
      </c>
    </row>
    <row r="898">
      <c r="A898" s="858" t="s">
        <v>8099</v>
      </c>
      <c r="B898" s="859">
        <v>45849.0</v>
      </c>
      <c r="C898" s="853">
        <v>1389.0</v>
      </c>
      <c r="D898" s="853"/>
      <c r="E898" s="854" t="s">
        <v>267</v>
      </c>
      <c r="F898" s="858" t="s">
        <v>181</v>
      </c>
      <c r="G898" s="855" t="s">
        <v>2486</v>
      </c>
      <c r="H898" s="855" t="s">
        <v>121</v>
      </c>
      <c r="I898" s="855" t="s">
        <v>123</v>
      </c>
      <c r="J898" s="853" t="s">
        <v>26</v>
      </c>
      <c r="K898" s="432">
        <v>44361.0</v>
      </c>
      <c r="L898" s="859">
        <v>45834.0</v>
      </c>
      <c r="M898" s="853" t="s">
        <v>75</v>
      </c>
      <c r="N898" s="856">
        <v>78000.0</v>
      </c>
      <c r="O898" s="853" t="s">
        <v>75</v>
      </c>
      <c r="P898" s="857">
        <v>0.0</v>
      </c>
      <c r="Q898" s="857">
        <v>0.0</v>
      </c>
      <c r="R898" s="856">
        <v>0.0</v>
      </c>
      <c r="S898" s="856">
        <v>0.0</v>
      </c>
      <c r="T898" s="860">
        <f t="shared" si="8"/>
        <v>0</v>
      </c>
      <c r="U898" s="853" t="s">
        <v>283</v>
      </c>
      <c r="V898" s="432">
        <v>45825.0</v>
      </c>
      <c r="W898" s="432">
        <v>45855.0</v>
      </c>
      <c r="X898" s="853">
        <v>1.0</v>
      </c>
      <c r="Y898" s="853" t="s">
        <v>98</v>
      </c>
      <c r="Z898" s="853" t="s">
        <v>85</v>
      </c>
    </row>
    <row r="899">
      <c r="A899" s="858" t="s">
        <v>8105</v>
      </c>
      <c r="B899" s="859">
        <v>45849.0</v>
      </c>
      <c r="C899" s="853">
        <v>1389.0</v>
      </c>
      <c r="D899" s="853"/>
      <c r="E899" s="854" t="s">
        <v>267</v>
      </c>
      <c r="F899" s="858" t="s">
        <v>181</v>
      </c>
      <c r="G899" s="855" t="s">
        <v>11012</v>
      </c>
      <c r="H899" s="855" t="s">
        <v>121</v>
      </c>
      <c r="I899" s="855" t="s">
        <v>123</v>
      </c>
      <c r="J899" s="853" t="s">
        <v>26</v>
      </c>
      <c r="K899" s="432">
        <v>44361.0</v>
      </c>
      <c r="L899" s="859">
        <v>45834.0</v>
      </c>
      <c r="M899" s="853" t="s">
        <v>75</v>
      </c>
      <c r="N899" s="856">
        <v>0.0</v>
      </c>
      <c r="O899" s="853" t="s">
        <v>75</v>
      </c>
      <c r="P899" s="857">
        <v>78000.0</v>
      </c>
      <c r="Q899" s="857">
        <v>78000.0</v>
      </c>
      <c r="R899" s="856">
        <v>0.0</v>
      </c>
      <c r="S899" s="856">
        <v>546.0</v>
      </c>
      <c r="T899" s="860">
        <f t="shared" si="8"/>
        <v>77454</v>
      </c>
      <c r="U899" s="853" t="s">
        <v>83</v>
      </c>
      <c r="V899" s="432">
        <v>45820.0</v>
      </c>
      <c r="W899" s="432">
        <v>45850.0</v>
      </c>
      <c r="X899" s="853">
        <v>1.0</v>
      </c>
      <c r="Y899" s="853" t="s">
        <v>98</v>
      </c>
      <c r="Z899" s="853" t="s">
        <v>85</v>
      </c>
    </row>
    <row r="900">
      <c r="A900" s="858" t="s">
        <v>8112</v>
      </c>
      <c r="B900" s="859">
        <v>45849.0</v>
      </c>
      <c r="C900" s="853">
        <v>9030.0</v>
      </c>
      <c r="D900" s="853"/>
      <c r="E900" s="854" t="s">
        <v>6684</v>
      </c>
      <c r="F900" s="858" t="s">
        <v>6685</v>
      </c>
      <c r="G900" s="855" t="s">
        <v>6686</v>
      </c>
      <c r="H900" s="855" t="s">
        <v>404</v>
      </c>
      <c r="I900" s="855" t="s">
        <v>72</v>
      </c>
      <c r="J900" s="853" t="s">
        <v>26</v>
      </c>
      <c r="K900" s="432">
        <v>45059.0</v>
      </c>
      <c r="L900" s="859">
        <v>45834.0</v>
      </c>
      <c r="M900" s="853" t="s">
        <v>75</v>
      </c>
      <c r="N900" s="856">
        <v>0.0</v>
      </c>
      <c r="O900" s="853" t="s">
        <v>75</v>
      </c>
      <c r="P900" s="857">
        <v>78000.0</v>
      </c>
      <c r="Q900" s="857">
        <v>78000.0</v>
      </c>
      <c r="R900" s="856">
        <v>0.0</v>
      </c>
      <c r="S900" s="856">
        <v>4400.0</v>
      </c>
      <c r="T900" s="860">
        <f t="shared" si="8"/>
        <v>73600</v>
      </c>
      <c r="U900" s="853" t="s">
        <v>83</v>
      </c>
      <c r="V900" s="432">
        <v>45829.0</v>
      </c>
      <c r="W900" s="432">
        <v>45859.0</v>
      </c>
      <c r="X900" s="853">
        <v>1.0</v>
      </c>
      <c r="Y900" s="853" t="s">
        <v>98</v>
      </c>
      <c r="Z900" s="853" t="s">
        <v>85</v>
      </c>
    </row>
    <row r="901">
      <c r="A901" s="858" t="s">
        <v>8118</v>
      </c>
      <c r="B901" s="859">
        <v>45849.0</v>
      </c>
      <c r="C901" s="853">
        <v>2634.0</v>
      </c>
      <c r="D901" s="853"/>
      <c r="E901" s="854" t="s">
        <v>3368</v>
      </c>
      <c r="F901" s="858" t="s">
        <v>3369</v>
      </c>
      <c r="G901" s="855" t="s">
        <v>3370</v>
      </c>
      <c r="H901" s="855" t="s">
        <v>1895</v>
      </c>
      <c r="I901" s="855" t="s">
        <v>177</v>
      </c>
      <c r="J901" s="853" t="s">
        <v>26</v>
      </c>
      <c r="K901" s="432">
        <v>44461.0</v>
      </c>
      <c r="L901" s="859">
        <v>45834.0</v>
      </c>
      <c r="M901" s="853" t="s">
        <v>75</v>
      </c>
      <c r="N901" s="856">
        <v>0.0</v>
      </c>
      <c r="O901" s="853" t="s">
        <v>75</v>
      </c>
      <c r="P901" s="857">
        <v>78000.0</v>
      </c>
      <c r="Q901" s="857">
        <v>78000.0</v>
      </c>
      <c r="R901" s="856">
        <v>0.0</v>
      </c>
      <c r="S901" s="856">
        <v>1560.0</v>
      </c>
      <c r="T901" s="860">
        <f t="shared" si="8"/>
        <v>76440</v>
      </c>
      <c r="U901" s="853" t="s">
        <v>83</v>
      </c>
      <c r="V901" s="432">
        <v>45833.0</v>
      </c>
      <c r="W901" s="432">
        <v>45863.0</v>
      </c>
      <c r="X901" s="853">
        <v>1.0</v>
      </c>
      <c r="Y901" s="853" t="s">
        <v>98</v>
      </c>
      <c r="Z901" s="853" t="s">
        <v>85</v>
      </c>
    </row>
    <row r="902">
      <c r="A902" s="858" t="s">
        <v>8127</v>
      </c>
      <c r="B902" s="859">
        <v>45849.0</v>
      </c>
      <c r="C902" s="853">
        <v>4732.0</v>
      </c>
      <c r="D902" s="853"/>
      <c r="E902" s="854" t="s">
        <v>3297</v>
      </c>
      <c r="F902" s="858" t="s">
        <v>3300</v>
      </c>
      <c r="G902" s="855" t="s">
        <v>3302</v>
      </c>
      <c r="H902" s="855" t="s">
        <v>3303</v>
      </c>
      <c r="I902" s="855" t="s">
        <v>134</v>
      </c>
      <c r="J902" s="853" t="s">
        <v>26</v>
      </c>
      <c r="K902" s="432">
        <v>44612.0</v>
      </c>
      <c r="L902" s="859">
        <v>45834.0</v>
      </c>
      <c r="M902" s="853" t="s">
        <v>75</v>
      </c>
      <c r="N902" s="856">
        <v>0.0</v>
      </c>
      <c r="O902" s="853" t="s">
        <v>75</v>
      </c>
      <c r="P902" s="857">
        <v>118002.0</v>
      </c>
      <c r="Q902" s="887">
        <v>118002.0</v>
      </c>
      <c r="R902" s="856">
        <v>0.0</v>
      </c>
      <c r="S902" s="856">
        <v>0.0</v>
      </c>
      <c r="T902" s="860">
        <f t="shared" si="8"/>
        <v>118002</v>
      </c>
      <c r="U902" s="853" t="s">
        <v>112</v>
      </c>
      <c r="V902" s="432">
        <v>45830.0</v>
      </c>
      <c r="W902" s="432">
        <v>45860.0</v>
      </c>
      <c r="X902" s="853">
        <v>1.0</v>
      </c>
      <c r="Y902" s="853" t="s">
        <v>84</v>
      </c>
      <c r="Z902" s="853" t="s">
        <v>85</v>
      </c>
    </row>
    <row r="903">
      <c r="A903" s="858" t="s">
        <v>8138</v>
      </c>
      <c r="B903" s="859">
        <v>45852.0</v>
      </c>
      <c r="C903" s="853">
        <v>6331.0</v>
      </c>
      <c r="D903" s="853"/>
      <c r="E903" s="854" t="s">
        <v>188</v>
      </c>
      <c r="F903" s="858" t="s">
        <v>2138</v>
      </c>
      <c r="G903" s="855" t="s">
        <v>11013</v>
      </c>
      <c r="H903" s="855" t="s">
        <v>1863</v>
      </c>
      <c r="I903" s="855" t="s">
        <v>1044</v>
      </c>
      <c r="J903" s="853" t="s">
        <v>26</v>
      </c>
      <c r="K903" s="432">
        <v>44759.0</v>
      </c>
      <c r="L903" s="859">
        <v>45834.0</v>
      </c>
      <c r="M903" s="853" t="s">
        <v>75</v>
      </c>
      <c r="N903" s="856">
        <v>0.0</v>
      </c>
      <c r="O903" s="853" t="s">
        <v>75</v>
      </c>
      <c r="P903" s="857">
        <v>78000.0</v>
      </c>
      <c r="Q903" s="857">
        <v>78000.0</v>
      </c>
      <c r="R903" s="856">
        <v>0.0</v>
      </c>
      <c r="S903" s="856">
        <v>546.0</v>
      </c>
      <c r="T903" s="860">
        <f t="shared" si="8"/>
        <v>77454</v>
      </c>
      <c r="U903" s="853" t="s">
        <v>83</v>
      </c>
      <c r="V903" s="432">
        <v>45823.0</v>
      </c>
      <c r="W903" s="432">
        <v>45853.0</v>
      </c>
      <c r="X903" s="853">
        <v>1.0</v>
      </c>
      <c r="Y903" s="853" t="s">
        <v>98</v>
      </c>
      <c r="Z903" s="853" t="s">
        <v>85</v>
      </c>
    </row>
    <row r="904">
      <c r="A904" s="858" t="s">
        <v>8150</v>
      </c>
      <c r="B904" s="859">
        <v>45852.0</v>
      </c>
      <c r="C904" s="853">
        <v>4203.0</v>
      </c>
      <c r="D904" s="853"/>
      <c r="E904" s="854" t="s">
        <v>3465</v>
      </c>
      <c r="F904" s="858" t="s">
        <v>2980</v>
      </c>
      <c r="G904" s="855" t="s">
        <v>2981</v>
      </c>
      <c r="H904" s="855" t="s">
        <v>122</v>
      </c>
      <c r="I904" s="855" t="s">
        <v>124</v>
      </c>
      <c r="J904" s="853" t="s">
        <v>26</v>
      </c>
      <c r="K904" s="432">
        <v>44573.0</v>
      </c>
      <c r="L904" s="859">
        <v>45834.0</v>
      </c>
      <c r="M904" s="853" t="s">
        <v>75</v>
      </c>
      <c r="N904" s="856">
        <v>0.0</v>
      </c>
      <c r="O904" s="853" t="s">
        <v>75</v>
      </c>
      <c r="P904" s="857">
        <v>118000.0</v>
      </c>
      <c r="Q904" s="857">
        <v>118000.0</v>
      </c>
      <c r="R904" s="856">
        <v>0.0</v>
      </c>
      <c r="S904" s="856">
        <v>826.0</v>
      </c>
      <c r="T904" s="860">
        <f t="shared" si="8"/>
        <v>117174</v>
      </c>
      <c r="U904" s="853" t="s">
        <v>83</v>
      </c>
      <c r="V904" s="432">
        <v>45828.0</v>
      </c>
      <c r="W904" s="432">
        <v>45858.0</v>
      </c>
      <c r="X904" s="853">
        <v>1.0</v>
      </c>
      <c r="Y904" s="853" t="s">
        <v>84</v>
      </c>
      <c r="Z904" s="853" t="s">
        <v>85</v>
      </c>
    </row>
    <row r="905">
      <c r="A905" s="858" t="s">
        <v>8158</v>
      </c>
      <c r="B905" s="859">
        <v>45852.0</v>
      </c>
      <c r="C905" s="853">
        <v>5508.0</v>
      </c>
      <c r="D905" s="853"/>
      <c r="E905" s="854" t="s">
        <v>4251</v>
      </c>
      <c r="F905" s="858" t="s">
        <v>4252</v>
      </c>
      <c r="G905" s="855" t="s">
        <v>4254</v>
      </c>
      <c r="H905" s="855" t="s">
        <v>812</v>
      </c>
      <c r="I905" s="855" t="s">
        <v>123</v>
      </c>
      <c r="J905" s="853" t="s">
        <v>26</v>
      </c>
      <c r="K905" s="432">
        <v>44669.0</v>
      </c>
      <c r="L905" s="859">
        <v>45834.0</v>
      </c>
      <c r="M905" s="853" t="s">
        <v>75</v>
      </c>
      <c r="N905" s="856">
        <v>78000.0</v>
      </c>
      <c r="O905" s="853" t="s">
        <v>75</v>
      </c>
      <c r="P905" s="857">
        <v>80027.0</v>
      </c>
      <c r="Q905" s="887">
        <v>80027.0</v>
      </c>
      <c r="R905" s="856">
        <v>0.0</v>
      </c>
      <c r="S905" s="856">
        <v>0.0</v>
      </c>
      <c r="T905" s="860">
        <f t="shared" si="8"/>
        <v>80027</v>
      </c>
      <c r="U905" s="853" t="s">
        <v>112</v>
      </c>
      <c r="V905" s="432">
        <v>45836.0</v>
      </c>
      <c r="W905" s="432">
        <v>45866.0</v>
      </c>
      <c r="X905" s="853">
        <v>1.0</v>
      </c>
      <c r="Y905" s="853" t="s">
        <v>98</v>
      </c>
      <c r="Z905" s="853" t="s">
        <v>85</v>
      </c>
    </row>
    <row r="906">
      <c r="A906" s="858" t="s">
        <v>8164</v>
      </c>
      <c r="B906" s="859">
        <v>45852.0</v>
      </c>
      <c r="C906" s="853">
        <v>13985.0</v>
      </c>
      <c r="D906" s="853"/>
      <c r="E906" s="854" t="s">
        <v>2125</v>
      </c>
      <c r="F906" s="858" t="s">
        <v>2126</v>
      </c>
      <c r="G906" s="491" t="s">
        <v>4401</v>
      </c>
      <c r="H906" s="855" t="s">
        <v>1641</v>
      </c>
      <c r="I906" s="855" t="s">
        <v>72</v>
      </c>
      <c r="J906" s="853" t="s">
        <v>26</v>
      </c>
      <c r="K906" s="852">
        <v>45628.0</v>
      </c>
      <c r="L906" s="859">
        <v>45834.0</v>
      </c>
      <c r="M906" s="853" t="s">
        <v>75</v>
      </c>
      <c r="N906" s="856">
        <v>0.0</v>
      </c>
      <c r="O906" s="853" t="s">
        <v>75</v>
      </c>
      <c r="P906" s="857">
        <v>78000.0</v>
      </c>
      <c r="Q906" s="857">
        <v>78000.0</v>
      </c>
      <c r="R906" s="856">
        <v>0.0</v>
      </c>
      <c r="S906" s="856">
        <v>546.0</v>
      </c>
      <c r="T906" s="860">
        <f t="shared" si="8"/>
        <v>77454</v>
      </c>
      <c r="U906" s="853" t="s">
        <v>83</v>
      </c>
      <c r="V906" s="432">
        <v>45849.0</v>
      </c>
      <c r="W906" s="432">
        <v>45879.0</v>
      </c>
      <c r="X906" s="853">
        <v>1.0</v>
      </c>
      <c r="Y906" s="853" t="s">
        <v>98</v>
      </c>
      <c r="Z906" s="853" t="s">
        <v>85</v>
      </c>
    </row>
    <row r="907">
      <c r="A907" s="858" t="s">
        <v>8171</v>
      </c>
      <c r="B907" s="859">
        <v>45852.0</v>
      </c>
      <c r="C907" s="853">
        <v>6282.0</v>
      </c>
      <c r="D907" s="853"/>
      <c r="E907" s="854" t="s">
        <v>1462</v>
      </c>
      <c r="F907" s="858" t="s">
        <v>1463</v>
      </c>
      <c r="G907" s="855" t="s">
        <v>3614</v>
      </c>
      <c r="H907" s="855" t="s">
        <v>1467</v>
      </c>
      <c r="I907" s="855" t="s">
        <v>1044</v>
      </c>
      <c r="J907" s="853" t="s">
        <v>26</v>
      </c>
      <c r="K907" s="432">
        <v>44754.0</v>
      </c>
      <c r="L907" s="859">
        <v>45834.0</v>
      </c>
      <c r="M907" s="853" t="s">
        <v>75</v>
      </c>
      <c r="N907" s="856">
        <v>0.0</v>
      </c>
      <c r="O907" s="853" t="s">
        <v>75</v>
      </c>
      <c r="P907" s="857">
        <v>78000.0</v>
      </c>
      <c r="Q907" s="857">
        <v>78000.0</v>
      </c>
      <c r="R907" s="856">
        <v>0.0</v>
      </c>
      <c r="S907" s="856">
        <v>546.0</v>
      </c>
      <c r="T907" s="860">
        <f t="shared" si="8"/>
        <v>77454</v>
      </c>
      <c r="U907" s="853" t="s">
        <v>83</v>
      </c>
      <c r="V907" s="432">
        <v>45829.0</v>
      </c>
      <c r="W907" s="432">
        <v>45859.0</v>
      </c>
      <c r="X907" s="853">
        <v>1.0</v>
      </c>
      <c r="Y907" s="853" t="s">
        <v>98</v>
      </c>
      <c r="Z907" s="853" t="s">
        <v>85</v>
      </c>
    </row>
    <row r="908">
      <c r="A908" s="858" t="s">
        <v>8181</v>
      </c>
      <c r="B908" s="859">
        <v>45852.0</v>
      </c>
      <c r="C908" s="853">
        <v>11657.0</v>
      </c>
      <c r="D908" s="853"/>
      <c r="E908" s="854" t="s">
        <v>2746</v>
      </c>
      <c r="F908" s="858" t="s">
        <v>2747</v>
      </c>
      <c r="G908" s="855" t="s">
        <v>2748</v>
      </c>
      <c r="H908" s="855" t="s">
        <v>1220</v>
      </c>
      <c r="I908" s="855" t="s">
        <v>72</v>
      </c>
      <c r="J908" s="853" t="s">
        <v>26</v>
      </c>
      <c r="K908" s="432">
        <v>45371.0</v>
      </c>
      <c r="L908" s="859">
        <v>45834.0</v>
      </c>
      <c r="M908" s="853" t="s">
        <v>75</v>
      </c>
      <c r="N908" s="856">
        <v>0.0</v>
      </c>
      <c r="O908" s="853" t="s">
        <v>75</v>
      </c>
      <c r="P908" s="857">
        <v>118000.0</v>
      </c>
      <c r="Q908" s="857">
        <v>118000.0</v>
      </c>
      <c r="R908" s="856">
        <v>0.0</v>
      </c>
      <c r="S908" s="856">
        <v>4400.0</v>
      </c>
      <c r="T908" s="860">
        <f t="shared" si="8"/>
        <v>113600</v>
      </c>
      <c r="U908" s="853" t="s">
        <v>83</v>
      </c>
      <c r="V908" s="432">
        <v>45826.0</v>
      </c>
      <c r="W908" s="432">
        <v>45856.0</v>
      </c>
      <c r="X908" s="853">
        <v>1.0</v>
      </c>
      <c r="Y908" s="853" t="s">
        <v>84</v>
      </c>
      <c r="Z908" s="853" t="s">
        <v>85</v>
      </c>
    </row>
    <row r="909" ht="15.0" customHeight="1">
      <c r="A909" s="858" t="s">
        <v>8188</v>
      </c>
      <c r="B909" s="859">
        <v>45852.0</v>
      </c>
      <c r="C909" s="853">
        <v>7144.0</v>
      </c>
      <c r="D909" s="853"/>
      <c r="E909" s="854" t="s">
        <v>7328</v>
      </c>
      <c r="F909" s="858" t="s">
        <v>380</v>
      </c>
      <c r="G909" s="855" t="s">
        <v>382</v>
      </c>
      <c r="H909" s="855" t="s">
        <v>383</v>
      </c>
      <c r="I909" s="855" t="s">
        <v>101</v>
      </c>
      <c r="J909" s="853" t="s">
        <v>26</v>
      </c>
      <c r="K909" s="432">
        <v>44838.0</v>
      </c>
      <c r="L909" s="859">
        <v>45834.0</v>
      </c>
      <c r="M909" s="853" t="s">
        <v>75</v>
      </c>
      <c r="N909" s="856">
        <v>0.0</v>
      </c>
      <c r="O909" s="853" t="s">
        <v>75</v>
      </c>
      <c r="P909" s="857">
        <v>118000.0</v>
      </c>
      <c r="Q909" s="857">
        <v>118000.0</v>
      </c>
      <c r="R909" s="856">
        <v>0.0</v>
      </c>
      <c r="S909" s="856">
        <v>4400.0</v>
      </c>
      <c r="T909" s="860">
        <f t="shared" si="8"/>
        <v>113600</v>
      </c>
      <c r="U909" s="853" t="s">
        <v>83</v>
      </c>
      <c r="V909" s="432">
        <v>45824.0</v>
      </c>
      <c r="W909" s="432">
        <v>45854.0</v>
      </c>
      <c r="X909" s="853">
        <v>1.0</v>
      </c>
      <c r="Y909" s="853" t="s">
        <v>84</v>
      </c>
      <c r="Z909" s="853" t="s">
        <v>85</v>
      </c>
    </row>
    <row r="910">
      <c r="A910" s="858" t="s">
        <v>8195</v>
      </c>
      <c r="B910" s="859">
        <v>45852.0</v>
      </c>
      <c r="C910" s="853">
        <v>1488.0</v>
      </c>
      <c r="D910" s="853"/>
      <c r="E910" s="854" t="s">
        <v>4632</v>
      </c>
      <c r="F910" s="858" t="s">
        <v>2609</v>
      </c>
      <c r="G910" s="855" t="s">
        <v>11014</v>
      </c>
      <c r="H910" s="855" t="s">
        <v>830</v>
      </c>
      <c r="I910" s="855" t="s">
        <v>123</v>
      </c>
      <c r="J910" s="853" t="s">
        <v>26</v>
      </c>
      <c r="K910" s="432">
        <v>44367.0</v>
      </c>
      <c r="L910" s="859">
        <v>45834.0</v>
      </c>
      <c r="M910" s="853" t="s">
        <v>75</v>
      </c>
      <c r="N910" s="856">
        <v>0.0</v>
      </c>
      <c r="O910" s="853" t="s">
        <v>75</v>
      </c>
      <c r="P910" s="857">
        <v>78000.0</v>
      </c>
      <c r="Q910" s="857">
        <v>78000.0</v>
      </c>
      <c r="R910" s="856">
        <v>0.0</v>
      </c>
      <c r="S910" s="856">
        <v>1560.0</v>
      </c>
      <c r="T910" s="860">
        <f t="shared" si="8"/>
        <v>76440</v>
      </c>
      <c r="U910" s="853" t="s">
        <v>83</v>
      </c>
      <c r="V910" s="432">
        <v>45828.0</v>
      </c>
      <c r="W910" s="432">
        <v>45858.0</v>
      </c>
      <c r="X910" s="853">
        <v>1.0</v>
      </c>
      <c r="Y910" s="853" t="s">
        <v>98</v>
      </c>
      <c r="Z910" s="853" t="s">
        <v>85</v>
      </c>
    </row>
    <row r="911">
      <c r="A911" s="858" t="s">
        <v>8204</v>
      </c>
      <c r="B911" s="859">
        <v>45852.0</v>
      </c>
      <c r="C911" s="853">
        <v>13767.0</v>
      </c>
      <c r="D911" s="853"/>
      <c r="E911" s="854" t="s">
        <v>2703</v>
      </c>
      <c r="F911" s="858" t="s">
        <v>2704</v>
      </c>
      <c r="G911" s="855" t="s">
        <v>2705</v>
      </c>
      <c r="H911" s="855" t="s">
        <v>217</v>
      </c>
      <c r="I911" s="855" t="s">
        <v>177</v>
      </c>
      <c r="J911" s="853" t="s">
        <v>26</v>
      </c>
      <c r="K911" s="432">
        <v>45601.0</v>
      </c>
      <c r="L911" s="859">
        <v>45834.0</v>
      </c>
      <c r="M911" s="853" t="s">
        <v>75</v>
      </c>
      <c r="N911" s="856">
        <v>0.0</v>
      </c>
      <c r="O911" s="853" t="s">
        <v>75</v>
      </c>
      <c r="P911" s="857">
        <v>78047.0</v>
      </c>
      <c r="Q911" s="887">
        <v>78047.0</v>
      </c>
      <c r="R911" s="856">
        <v>0.0</v>
      </c>
      <c r="S911" s="856">
        <v>0.0</v>
      </c>
      <c r="T911" s="860">
        <f t="shared" si="8"/>
        <v>78047</v>
      </c>
      <c r="U911" s="853" t="s">
        <v>112</v>
      </c>
      <c r="V911" s="432">
        <v>45825.0</v>
      </c>
      <c r="W911" s="432">
        <v>45855.0</v>
      </c>
      <c r="X911" s="853">
        <v>1.0</v>
      </c>
      <c r="Y911" s="853" t="s">
        <v>98</v>
      </c>
      <c r="Z911" s="853" t="s">
        <v>85</v>
      </c>
    </row>
    <row r="912">
      <c r="A912" s="858" t="s">
        <v>8208</v>
      </c>
      <c r="B912" s="859">
        <v>45852.0</v>
      </c>
      <c r="C912" s="853">
        <v>1541.0</v>
      </c>
      <c r="D912" s="853"/>
      <c r="E912" s="854" t="s">
        <v>4484</v>
      </c>
      <c r="F912" s="858" t="s">
        <v>1596</v>
      </c>
      <c r="G912" s="855" t="s">
        <v>1597</v>
      </c>
      <c r="H912" s="855" t="s">
        <v>383</v>
      </c>
      <c r="I912" s="855" t="s">
        <v>101</v>
      </c>
      <c r="J912" s="853" t="s">
        <v>26</v>
      </c>
      <c r="K912" s="432">
        <v>44370.0</v>
      </c>
      <c r="L912" s="859">
        <v>45834.0</v>
      </c>
      <c r="M912" s="853" t="s">
        <v>75</v>
      </c>
      <c r="N912" s="856">
        <v>78000.0</v>
      </c>
      <c r="O912" s="853" t="s">
        <v>75</v>
      </c>
      <c r="P912" s="857">
        <v>80000.0</v>
      </c>
      <c r="Q912" s="857">
        <v>80000.0</v>
      </c>
      <c r="R912" s="856">
        <v>0.0</v>
      </c>
      <c r="S912" s="856">
        <v>4400.0</v>
      </c>
      <c r="T912" s="860">
        <f t="shared" si="8"/>
        <v>75600</v>
      </c>
      <c r="U912" s="853" t="s">
        <v>83</v>
      </c>
      <c r="V912" s="432">
        <v>45838.0</v>
      </c>
      <c r="W912" s="432">
        <v>45868.0</v>
      </c>
      <c r="X912" s="853">
        <v>1.0</v>
      </c>
      <c r="Y912" s="853" t="s">
        <v>98</v>
      </c>
      <c r="Z912" s="853" t="s">
        <v>85</v>
      </c>
    </row>
    <row r="913">
      <c r="A913" s="858" t="s">
        <v>8215</v>
      </c>
      <c r="B913" s="859">
        <v>45852.0</v>
      </c>
      <c r="C913" s="853">
        <v>3864.0</v>
      </c>
      <c r="D913" s="853"/>
      <c r="E913" s="854" t="s">
        <v>6523</v>
      </c>
      <c r="F913" s="858" t="s">
        <v>2991</v>
      </c>
      <c r="G913" s="855" t="s">
        <v>2992</v>
      </c>
      <c r="H913" s="855" t="s">
        <v>122</v>
      </c>
      <c r="I913" s="855" t="s">
        <v>124</v>
      </c>
      <c r="J913" s="853" t="s">
        <v>26</v>
      </c>
      <c r="K913" s="432">
        <v>44556.0</v>
      </c>
      <c r="L913" s="859">
        <v>45834.0</v>
      </c>
      <c r="M913" s="853" t="s">
        <v>75</v>
      </c>
      <c r="N913" s="856">
        <v>0.0</v>
      </c>
      <c r="O913" s="853" t="s">
        <v>75</v>
      </c>
      <c r="P913" s="857">
        <v>118000.0</v>
      </c>
      <c r="Q913" s="857">
        <v>118000.0</v>
      </c>
      <c r="R913" s="856">
        <v>0.0</v>
      </c>
      <c r="S913" s="856">
        <v>0.0</v>
      </c>
      <c r="T913" s="860">
        <f t="shared" si="8"/>
        <v>118000</v>
      </c>
      <c r="U913" s="853" t="s">
        <v>8361</v>
      </c>
      <c r="V913" s="432">
        <v>45827.0</v>
      </c>
      <c r="W913" s="432">
        <v>45857.0</v>
      </c>
      <c r="X913" s="853">
        <v>1.0</v>
      </c>
      <c r="Y913" s="853" t="s">
        <v>84</v>
      </c>
      <c r="Z913" s="853" t="s">
        <v>85</v>
      </c>
    </row>
    <row r="914">
      <c r="A914" s="858" t="s">
        <v>8218</v>
      </c>
      <c r="B914" s="859">
        <v>45852.0</v>
      </c>
      <c r="C914" s="853">
        <v>12511.0</v>
      </c>
      <c r="D914" s="853"/>
      <c r="E914" s="854" t="s">
        <v>5348</v>
      </c>
      <c r="F914" s="858" t="s">
        <v>4127</v>
      </c>
      <c r="G914" s="855" t="s">
        <v>7047</v>
      </c>
      <c r="H914" s="855" t="s">
        <v>1641</v>
      </c>
      <c r="I914" s="855" t="s">
        <v>72</v>
      </c>
      <c r="J914" s="853" t="s">
        <v>26</v>
      </c>
      <c r="K914" s="432">
        <v>45464.0</v>
      </c>
      <c r="L914" s="859">
        <v>45834.0</v>
      </c>
      <c r="M914" s="853" t="s">
        <v>75</v>
      </c>
      <c r="N914" s="856">
        <v>118000.0</v>
      </c>
      <c r="O914" s="853" t="s">
        <v>75</v>
      </c>
      <c r="P914" s="857">
        <v>100025.0</v>
      </c>
      <c r="Q914" s="887">
        <v>100025.0</v>
      </c>
      <c r="R914" s="856">
        <v>0.0</v>
      </c>
      <c r="S914" s="856">
        <v>0.0</v>
      </c>
      <c r="T914" s="860">
        <f t="shared" si="8"/>
        <v>100025</v>
      </c>
      <c r="U914" s="853" t="s">
        <v>112</v>
      </c>
      <c r="V914" s="432">
        <v>45834.0</v>
      </c>
      <c r="W914" s="432">
        <v>45864.0</v>
      </c>
      <c r="X914" s="853">
        <v>1.0</v>
      </c>
      <c r="Y914" s="853" t="s">
        <v>84</v>
      </c>
      <c r="Z914" s="853" t="s">
        <v>85</v>
      </c>
    </row>
    <row r="915">
      <c r="A915" s="858" t="s">
        <v>8222</v>
      </c>
      <c r="B915" s="859">
        <v>45852.0</v>
      </c>
      <c r="C915" s="853">
        <v>8444.0</v>
      </c>
      <c r="D915" s="853"/>
      <c r="E915" s="854" t="s">
        <v>1322</v>
      </c>
      <c r="F915" s="858" t="s">
        <v>1324</v>
      </c>
      <c r="G915" s="855" t="s">
        <v>1471</v>
      </c>
      <c r="H915" s="855" t="s">
        <v>323</v>
      </c>
      <c r="I915" s="855" t="s">
        <v>177</v>
      </c>
      <c r="J915" s="853" t="s">
        <v>26</v>
      </c>
      <c r="K915" s="432">
        <v>44986.0</v>
      </c>
      <c r="L915" s="859">
        <v>45834.0</v>
      </c>
      <c r="M915" s="853" t="s">
        <v>75</v>
      </c>
      <c r="N915" s="856">
        <v>78000.0</v>
      </c>
      <c r="O915" s="853" t="s">
        <v>75</v>
      </c>
      <c r="P915" s="857">
        <v>312000.0</v>
      </c>
      <c r="Q915" s="857">
        <v>312000.0</v>
      </c>
      <c r="R915" s="856">
        <v>0.0</v>
      </c>
      <c r="S915" s="856">
        <v>4440.0</v>
      </c>
      <c r="T915" s="860">
        <f t="shared" si="8"/>
        <v>307560</v>
      </c>
      <c r="U915" s="853" t="s">
        <v>83</v>
      </c>
      <c r="V915" s="432">
        <v>45822.0</v>
      </c>
      <c r="W915" s="432">
        <v>45852.0</v>
      </c>
      <c r="X915" s="853">
        <v>1.0</v>
      </c>
      <c r="Y915" s="853" t="s">
        <v>98</v>
      </c>
      <c r="Z915" s="853" t="s">
        <v>85</v>
      </c>
    </row>
    <row r="916">
      <c r="A916" s="858" t="s">
        <v>8229</v>
      </c>
      <c r="B916" s="859">
        <v>45852.0</v>
      </c>
      <c r="C916" s="853">
        <v>8444.0</v>
      </c>
      <c r="D916" s="853"/>
      <c r="E916" s="854" t="s">
        <v>1322</v>
      </c>
      <c r="F916" s="858" t="s">
        <v>1324</v>
      </c>
      <c r="G916" s="855" t="s">
        <v>3093</v>
      </c>
      <c r="H916" s="855" t="s">
        <v>323</v>
      </c>
      <c r="I916" s="855" t="s">
        <v>177</v>
      </c>
      <c r="J916" s="853" t="s">
        <v>26</v>
      </c>
      <c r="K916" s="432">
        <v>44986.0</v>
      </c>
      <c r="L916" s="859">
        <v>45834.0</v>
      </c>
      <c r="M916" s="853" t="s">
        <v>75</v>
      </c>
      <c r="N916" s="856">
        <v>78000.0</v>
      </c>
      <c r="O916" s="852">
        <v>45839.0</v>
      </c>
      <c r="P916" s="857">
        <v>0.0</v>
      </c>
      <c r="Q916" s="857">
        <v>0.0</v>
      </c>
      <c r="R916" s="856">
        <v>0.0</v>
      </c>
      <c r="S916" s="856">
        <v>0.0</v>
      </c>
      <c r="T916" s="860">
        <f t="shared" si="8"/>
        <v>0</v>
      </c>
      <c r="U916" s="853" t="s">
        <v>283</v>
      </c>
      <c r="V916" s="432">
        <v>45830.0</v>
      </c>
      <c r="W916" s="432">
        <v>45860.0</v>
      </c>
      <c r="X916" s="853">
        <v>1.0</v>
      </c>
      <c r="Y916" s="853" t="s">
        <v>98</v>
      </c>
      <c r="Z916" s="853" t="s">
        <v>85</v>
      </c>
    </row>
    <row r="917">
      <c r="A917" s="858" t="s">
        <v>8237</v>
      </c>
      <c r="B917" s="859">
        <v>45852.0</v>
      </c>
      <c r="C917" s="853">
        <v>8444.0</v>
      </c>
      <c r="D917" s="853"/>
      <c r="E917" s="854" t="s">
        <v>1322</v>
      </c>
      <c r="F917" s="858" t="s">
        <v>1324</v>
      </c>
      <c r="G917" s="855" t="s">
        <v>3539</v>
      </c>
      <c r="H917" s="855" t="s">
        <v>323</v>
      </c>
      <c r="I917" s="855" t="s">
        <v>177</v>
      </c>
      <c r="J917" s="853" t="s">
        <v>26</v>
      </c>
      <c r="K917" s="432">
        <v>44986.0</v>
      </c>
      <c r="L917" s="859">
        <v>45834.0</v>
      </c>
      <c r="M917" s="853" t="s">
        <v>75</v>
      </c>
      <c r="N917" s="856">
        <v>78000.0</v>
      </c>
      <c r="O917" s="852">
        <v>45839.0</v>
      </c>
      <c r="P917" s="857">
        <v>0.0</v>
      </c>
      <c r="Q917" s="857">
        <v>0.0</v>
      </c>
      <c r="R917" s="856">
        <v>0.0</v>
      </c>
      <c r="S917" s="856">
        <v>0.0</v>
      </c>
      <c r="T917" s="860">
        <f t="shared" si="8"/>
        <v>0</v>
      </c>
      <c r="U917" s="853" t="s">
        <v>283</v>
      </c>
      <c r="V917" s="432">
        <v>45839.0</v>
      </c>
      <c r="W917" s="432">
        <v>45869.0</v>
      </c>
      <c r="X917" s="853">
        <v>1.0</v>
      </c>
      <c r="Y917" s="853" t="s">
        <v>98</v>
      </c>
      <c r="Z917" s="853" t="s">
        <v>85</v>
      </c>
    </row>
    <row r="918">
      <c r="A918" s="858" t="s">
        <v>8242</v>
      </c>
      <c r="B918" s="859">
        <v>45852.0</v>
      </c>
      <c r="C918" s="853">
        <v>8444.0</v>
      </c>
      <c r="D918" s="853"/>
      <c r="E918" s="854" t="s">
        <v>1322</v>
      </c>
      <c r="F918" s="858" t="s">
        <v>1324</v>
      </c>
      <c r="G918" s="855" t="s">
        <v>1326</v>
      </c>
      <c r="H918" s="855" t="s">
        <v>323</v>
      </c>
      <c r="I918" s="855" t="s">
        <v>177</v>
      </c>
      <c r="J918" s="853" t="s">
        <v>26</v>
      </c>
      <c r="K918" s="432">
        <v>44986.0</v>
      </c>
      <c r="L918" s="859">
        <v>45834.0</v>
      </c>
      <c r="M918" s="853" t="s">
        <v>75</v>
      </c>
      <c r="N918" s="856">
        <v>78000.0</v>
      </c>
      <c r="O918" s="852">
        <v>45846.0</v>
      </c>
      <c r="P918" s="857">
        <v>0.0</v>
      </c>
      <c r="Q918" s="857">
        <v>0.0</v>
      </c>
      <c r="R918" s="856">
        <v>0.0</v>
      </c>
      <c r="S918" s="856">
        <v>0.0</v>
      </c>
      <c r="T918" s="860">
        <f t="shared" si="8"/>
        <v>0</v>
      </c>
      <c r="U918" s="853" t="s">
        <v>283</v>
      </c>
      <c r="V918" s="432">
        <v>45846.0</v>
      </c>
      <c r="W918" s="432">
        <v>45876.0</v>
      </c>
      <c r="X918" s="853">
        <v>1.0</v>
      </c>
      <c r="Y918" s="853" t="s">
        <v>98</v>
      </c>
      <c r="Z918" s="853" t="s">
        <v>85</v>
      </c>
    </row>
    <row r="919">
      <c r="A919" s="858" t="s">
        <v>8248</v>
      </c>
      <c r="B919" s="859">
        <v>45852.0</v>
      </c>
      <c r="C919" s="853">
        <v>3002.0</v>
      </c>
      <c r="D919" s="853"/>
      <c r="E919" s="854" t="s">
        <v>3250</v>
      </c>
      <c r="F919" s="858" t="s">
        <v>3252</v>
      </c>
      <c r="G919" s="855" t="s">
        <v>3254</v>
      </c>
      <c r="H919" s="855" t="s">
        <v>194</v>
      </c>
      <c r="I919" s="855" t="s">
        <v>177</v>
      </c>
      <c r="J919" s="853" t="s">
        <v>26</v>
      </c>
      <c r="K919" s="432">
        <v>44492.0</v>
      </c>
      <c r="L919" s="859">
        <v>45834.0</v>
      </c>
      <c r="M919" s="853" t="s">
        <v>75</v>
      </c>
      <c r="N919" s="856">
        <v>0.0</v>
      </c>
      <c r="O919" s="853" t="s">
        <v>75</v>
      </c>
      <c r="P919" s="857">
        <v>78095.0</v>
      </c>
      <c r="Q919" s="857">
        <v>0.0</v>
      </c>
      <c r="R919" s="856">
        <v>0.0</v>
      </c>
      <c r="S919" s="856">
        <v>0.0</v>
      </c>
      <c r="T919" s="860">
        <f t="shared" si="8"/>
        <v>0</v>
      </c>
      <c r="U919" s="853" t="s">
        <v>8361</v>
      </c>
      <c r="V919" s="432">
        <v>45828.0</v>
      </c>
      <c r="W919" s="432">
        <v>45858.0</v>
      </c>
      <c r="X919" s="853">
        <v>1.0</v>
      </c>
      <c r="Y919" s="853" t="s">
        <v>98</v>
      </c>
      <c r="Z919" s="853" t="s">
        <v>85</v>
      </c>
    </row>
    <row r="920">
      <c r="A920" s="858" t="s">
        <v>8256</v>
      </c>
      <c r="B920" s="859">
        <v>45852.0</v>
      </c>
      <c r="C920" s="853">
        <v>11952.0</v>
      </c>
      <c r="D920" s="853"/>
      <c r="E920" s="854" t="s">
        <v>8257</v>
      </c>
      <c r="F920" s="858" t="s">
        <v>8258</v>
      </c>
      <c r="G920" s="855" t="s">
        <v>8259</v>
      </c>
      <c r="H920" s="855" t="s">
        <v>812</v>
      </c>
      <c r="I920" s="855" t="s">
        <v>123</v>
      </c>
      <c r="J920" s="853" t="s">
        <v>26</v>
      </c>
      <c r="K920" s="432">
        <v>45407.0</v>
      </c>
      <c r="L920" s="859">
        <v>45834.0</v>
      </c>
      <c r="M920" s="853" t="s">
        <v>75</v>
      </c>
      <c r="N920" s="856">
        <v>0.0</v>
      </c>
      <c r="O920" s="853" t="s">
        <v>75</v>
      </c>
      <c r="P920" s="857">
        <v>1298064.0</v>
      </c>
      <c r="Q920" s="887">
        <v>1298064.0</v>
      </c>
      <c r="R920" s="856">
        <v>118000.0</v>
      </c>
      <c r="S920" s="856">
        <v>0.0</v>
      </c>
      <c r="T920" s="860">
        <f t="shared" si="8"/>
        <v>1298064</v>
      </c>
      <c r="U920" s="853" t="s">
        <v>112</v>
      </c>
      <c r="V920" s="432">
        <v>45834.0</v>
      </c>
      <c r="W920" s="432">
        <v>46201.0</v>
      </c>
      <c r="X920" s="853">
        <v>12.0</v>
      </c>
      <c r="Y920" s="853" t="s">
        <v>84</v>
      </c>
      <c r="Z920" s="853" t="s">
        <v>85</v>
      </c>
    </row>
    <row r="921">
      <c r="A921" s="858" t="s">
        <v>8263</v>
      </c>
      <c r="B921" s="859">
        <v>45852.0</v>
      </c>
      <c r="C921" s="853">
        <v>11952.0</v>
      </c>
      <c r="D921" s="853"/>
      <c r="E921" s="854" t="s">
        <v>8257</v>
      </c>
      <c r="F921" s="858" t="s">
        <v>8258</v>
      </c>
      <c r="G921" s="855" t="s">
        <v>8259</v>
      </c>
      <c r="H921" s="855" t="s">
        <v>812</v>
      </c>
      <c r="I921" s="855" t="s">
        <v>123</v>
      </c>
      <c r="J921" s="853" t="s">
        <v>26</v>
      </c>
      <c r="K921" s="432">
        <v>45407.0</v>
      </c>
      <c r="L921" s="859">
        <v>45834.0</v>
      </c>
      <c r="M921" s="853" t="s">
        <v>75</v>
      </c>
      <c r="N921" s="856">
        <v>0.0</v>
      </c>
      <c r="O921" s="853" t="s">
        <v>75</v>
      </c>
      <c r="P921" s="857">
        <v>118004.0</v>
      </c>
      <c r="Q921" s="857">
        <v>118004.0</v>
      </c>
      <c r="R921" s="856">
        <v>0.0</v>
      </c>
      <c r="S921" s="856">
        <v>0.0</v>
      </c>
      <c r="T921" s="860">
        <f t="shared" si="8"/>
        <v>118004</v>
      </c>
      <c r="U921" s="853" t="s">
        <v>248</v>
      </c>
      <c r="V921" s="432">
        <v>45834.0</v>
      </c>
      <c r="W921" s="432">
        <v>46231.0</v>
      </c>
      <c r="X921" s="853">
        <v>1.0</v>
      </c>
      <c r="Y921" s="853" t="s">
        <v>84</v>
      </c>
      <c r="Z921" s="853" t="s">
        <v>85</v>
      </c>
    </row>
    <row r="922">
      <c r="A922" s="858" t="s">
        <v>8268</v>
      </c>
      <c r="B922" s="859">
        <v>45852.0</v>
      </c>
      <c r="C922" s="853">
        <v>11266.0</v>
      </c>
      <c r="D922" s="853"/>
      <c r="E922" s="855" t="s">
        <v>2842</v>
      </c>
      <c r="F922" s="858" t="s">
        <v>2618</v>
      </c>
      <c r="G922" s="855" t="s">
        <v>2619</v>
      </c>
      <c r="H922" s="855" t="s">
        <v>585</v>
      </c>
      <c r="I922" s="855" t="s">
        <v>123</v>
      </c>
      <c r="J922" s="853" t="s">
        <v>26</v>
      </c>
      <c r="K922" s="432">
        <v>45326.0</v>
      </c>
      <c r="L922" s="859">
        <v>45834.0</v>
      </c>
      <c r="M922" s="853" t="s">
        <v>75</v>
      </c>
      <c r="N922" s="856">
        <v>0.0</v>
      </c>
      <c r="O922" s="853" t="s">
        <v>75</v>
      </c>
      <c r="P922" s="857">
        <v>78078.0</v>
      </c>
      <c r="Q922" s="887">
        <v>78078.0</v>
      </c>
      <c r="R922" s="856">
        <v>0.0</v>
      </c>
      <c r="S922" s="856">
        <v>0.0</v>
      </c>
      <c r="T922" s="860">
        <f t="shared" si="8"/>
        <v>78078</v>
      </c>
      <c r="U922" s="853" t="s">
        <v>112</v>
      </c>
      <c r="V922" s="432">
        <v>45829.0</v>
      </c>
      <c r="W922" s="432">
        <v>45859.0</v>
      </c>
      <c r="X922" s="853">
        <v>1.0</v>
      </c>
      <c r="Y922" s="853" t="s">
        <v>98</v>
      </c>
      <c r="Z922" s="853" t="s">
        <v>85</v>
      </c>
    </row>
    <row r="923">
      <c r="A923" s="858" t="s">
        <v>8273</v>
      </c>
      <c r="B923" s="859">
        <v>45852.0</v>
      </c>
      <c r="C923" s="853">
        <v>14334.0</v>
      </c>
      <c r="D923" s="853"/>
      <c r="E923" s="854" t="s">
        <v>4782</v>
      </c>
      <c r="F923" s="858" t="s">
        <v>3332</v>
      </c>
      <c r="G923" s="855" t="s">
        <v>3334</v>
      </c>
      <c r="H923" s="855" t="s">
        <v>552</v>
      </c>
      <c r="I923" s="855" t="s">
        <v>72</v>
      </c>
      <c r="J923" s="853" t="s">
        <v>26</v>
      </c>
      <c r="K923" s="432">
        <v>45664.0</v>
      </c>
      <c r="L923" s="859">
        <v>45834.0</v>
      </c>
      <c r="M923" s="853" t="s">
        <v>75</v>
      </c>
      <c r="N923" s="856">
        <v>78000.0</v>
      </c>
      <c r="O923" s="853" t="s">
        <v>75</v>
      </c>
      <c r="P923" s="857">
        <v>79000.0</v>
      </c>
      <c r="Q923" s="857">
        <v>79000.0</v>
      </c>
      <c r="R923" s="856">
        <v>0.0</v>
      </c>
      <c r="S923" s="856">
        <v>1580.0</v>
      </c>
      <c r="T923" s="860">
        <f t="shared" si="8"/>
        <v>77420</v>
      </c>
      <c r="U923" s="853" t="s">
        <v>83</v>
      </c>
      <c r="V923" s="432">
        <v>45828.0</v>
      </c>
      <c r="W923" s="432">
        <v>45858.0</v>
      </c>
      <c r="X923" s="853">
        <v>1.0</v>
      </c>
      <c r="Y923" s="853" t="s">
        <v>98</v>
      </c>
      <c r="Z923" s="853" t="s">
        <v>85</v>
      </c>
    </row>
    <row r="924">
      <c r="A924" s="858" t="s">
        <v>8278</v>
      </c>
      <c r="B924" s="859">
        <v>45852.0</v>
      </c>
      <c r="C924" s="853">
        <v>2225.0</v>
      </c>
      <c r="D924" s="853"/>
      <c r="E924" s="854" t="s">
        <v>7478</v>
      </c>
      <c r="F924" s="858" t="s">
        <v>3714</v>
      </c>
      <c r="G924" s="855" t="s">
        <v>3715</v>
      </c>
      <c r="H924" s="855" t="s">
        <v>234</v>
      </c>
      <c r="I924" s="855" t="s">
        <v>235</v>
      </c>
      <c r="J924" s="853" t="s">
        <v>26</v>
      </c>
      <c r="K924" s="432">
        <v>44434.0</v>
      </c>
      <c r="L924" s="859">
        <v>45834.0</v>
      </c>
      <c r="M924" s="853" t="s">
        <v>75</v>
      </c>
      <c r="N924" s="856">
        <v>78000.0</v>
      </c>
      <c r="O924" s="853" t="s">
        <v>75</v>
      </c>
      <c r="P924" s="857">
        <v>100000.0</v>
      </c>
      <c r="Q924" s="857">
        <v>100000.0</v>
      </c>
      <c r="R924" s="856">
        <v>0.0</v>
      </c>
      <c r="S924" s="856">
        <v>4400.0</v>
      </c>
      <c r="T924" s="860">
        <f t="shared" si="8"/>
        <v>95600</v>
      </c>
      <c r="U924" s="853" t="s">
        <v>83</v>
      </c>
      <c r="V924" s="432">
        <v>45830.0</v>
      </c>
      <c r="W924" s="432">
        <v>45860.0</v>
      </c>
      <c r="X924" s="853">
        <v>1.0</v>
      </c>
      <c r="Y924" s="853" t="s">
        <v>98</v>
      </c>
      <c r="Z924" s="853" t="s">
        <v>85</v>
      </c>
    </row>
    <row r="925">
      <c r="A925" s="858" t="s">
        <v>8282</v>
      </c>
      <c r="B925" s="859">
        <v>45853.0</v>
      </c>
      <c r="C925" s="853">
        <v>319.0</v>
      </c>
      <c r="D925" s="853"/>
      <c r="E925" s="854" t="s">
        <v>8283</v>
      </c>
      <c r="F925" s="858" t="s">
        <v>2071</v>
      </c>
      <c r="G925" s="855" t="s">
        <v>2072</v>
      </c>
      <c r="H925" s="855" t="s">
        <v>1295</v>
      </c>
      <c r="I925" s="855" t="s">
        <v>1296</v>
      </c>
      <c r="J925" s="853" t="s">
        <v>26</v>
      </c>
      <c r="K925" s="432">
        <v>44295.0</v>
      </c>
      <c r="L925" s="859">
        <v>45834.0</v>
      </c>
      <c r="M925" s="853" t="s">
        <v>75</v>
      </c>
      <c r="N925" s="856">
        <v>78000.0</v>
      </c>
      <c r="O925" s="853" t="s">
        <v>75</v>
      </c>
      <c r="P925" s="857">
        <v>100082.0</v>
      </c>
      <c r="Q925" s="887">
        <v>100082.0</v>
      </c>
      <c r="R925" s="856">
        <v>0.0</v>
      </c>
      <c r="S925" s="856">
        <v>0.0</v>
      </c>
      <c r="T925" s="860">
        <f t="shared" si="8"/>
        <v>100082</v>
      </c>
      <c r="U925" s="853" t="s">
        <v>112</v>
      </c>
      <c r="V925" s="432">
        <v>45821.0</v>
      </c>
      <c r="W925" s="432">
        <v>45851.0</v>
      </c>
      <c r="X925" s="853">
        <v>1.0</v>
      </c>
      <c r="Y925" s="853" t="s">
        <v>98</v>
      </c>
      <c r="Z925" s="853" t="s">
        <v>85</v>
      </c>
    </row>
    <row r="926">
      <c r="A926" s="858" t="s">
        <v>8287</v>
      </c>
      <c r="B926" s="859">
        <v>45853.0</v>
      </c>
      <c r="C926" s="853">
        <v>4808.0</v>
      </c>
      <c r="D926" s="853"/>
      <c r="E926" s="854" t="s">
        <v>2858</v>
      </c>
      <c r="F926" s="858" t="s">
        <v>2860</v>
      </c>
      <c r="G926" s="855" t="s">
        <v>4096</v>
      </c>
      <c r="H926" s="855" t="s">
        <v>234</v>
      </c>
      <c r="I926" s="855" t="s">
        <v>235</v>
      </c>
      <c r="J926" s="853" t="s">
        <v>26</v>
      </c>
      <c r="K926" s="432">
        <v>44618.0</v>
      </c>
      <c r="L926" s="859">
        <v>45834.0</v>
      </c>
      <c r="M926" s="853" t="s">
        <v>75</v>
      </c>
      <c r="N926" s="856">
        <v>0.0</v>
      </c>
      <c r="O926" s="853" t="s">
        <v>75</v>
      </c>
      <c r="P926" s="857">
        <v>78000.0</v>
      </c>
      <c r="Q926" s="857">
        <v>78000.0</v>
      </c>
      <c r="R926" s="856">
        <v>0.0</v>
      </c>
      <c r="S926" s="856">
        <v>546.0</v>
      </c>
      <c r="T926" s="860">
        <f t="shared" si="8"/>
        <v>77454</v>
      </c>
      <c r="U926" s="853" t="s">
        <v>83</v>
      </c>
      <c r="V926" s="432">
        <v>45834.0</v>
      </c>
      <c r="W926" s="432">
        <v>45864.0</v>
      </c>
      <c r="X926" s="853">
        <v>1.0</v>
      </c>
      <c r="Y926" s="853" t="s">
        <v>98</v>
      </c>
      <c r="Z926" s="853" t="s">
        <v>85</v>
      </c>
    </row>
    <row r="927">
      <c r="A927" s="858" t="s">
        <v>8296</v>
      </c>
      <c r="B927" s="859">
        <v>45853.0</v>
      </c>
      <c r="C927" s="853">
        <v>4402.0</v>
      </c>
      <c r="D927" s="853"/>
      <c r="E927" s="854" t="s">
        <v>4027</v>
      </c>
      <c r="F927" s="858" t="s">
        <v>4028</v>
      </c>
      <c r="G927" s="855" t="s">
        <v>4029</v>
      </c>
      <c r="H927" s="855" t="s">
        <v>70</v>
      </c>
      <c r="I927" s="855" t="s">
        <v>72</v>
      </c>
      <c r="J927" s="853" t="s">
        <v>26</v>
      </c>
      <c r="K927" s="432">
        <v>44588.0</v>
      </c>
      <c r="L927" s="859">
        <v>45834.0</v>
      </c>
      <c r="M927" s="853" t="s">
        <v>75</v>
      </c>
      <c r="N927" s="856">
        <v>0.0</v>
      </c>
      <c r="O927" s="853" t="s">
        <v>75</v>
      </c>
      <c r="P927" s="857">
        <v>78000.0</v>
      </c>
      <c r="Q927" s="857">
        <v>78000.0</v>
      </c>
      <c r="R927" s="856">
        <v>0.0</v>
      </c>
      <c r="S927" s="856">
        <v>4440.0</v>
      </c>
      <c r="T927" s="860">
        <f t="shared" si="8"/>
        <v>73560</v>
      </c>
      <c r="U927" s="853" t="s">
        <v>83</v>
      </c>
      <c r="V927" s="432">
        <v>45832.0</v>
      </c>
      <c r="W927" s="432">
        <v>45862.0</v>
      </c>
      <c r="X927" s="853">
        <v>1.0</v>
      </c>
      <c r="Y927" s="853" t="s">
        <v>98</v>
      </c>
      <c r="Z927" s="853" t="s">
        <v>85</v>
      </c>
    </row>
    <row r="928">
      <c r="A928" s="858" t="s">
        <v>8304</v>
      </c>
      <c r="B928" s="859">
        <v>45853.0</v>
      </c>
      <c r="C928" s="853">
        <v>13592.0</v>
      </c>
      <c r="D928" s="853"/>
      <c r="E928" s="854" t="s">
        <v>4253</v>
      </c>
      <c r="F928" s="858" t="s">
        <v>4255</v>
      </c>
      <c r="G928" s="855" t="s">
        <v>4256</v>
      </c>
      <c r="H928" s="855" t="s">
        <v>2392</v>
      </c>
      <c r="I928" s="855" t="s">
        <v>156</v>
      </c>
      <c r="J928" s="853" t="s">
        <v>26</v>
      </c>
      <c r="K928" s="432">
        <v>45579.0</v>
      </c>
      <c r="L928" s="859">
        <v>45834.0</v>
      </c>
      <c r="M928" s="853" t="s">
        <v>75</v>
      </c>
      <c r="N928" s="856">
        <v>0.0</v>
      </c>
      <c r="O928" s="853" t="s">
        <v>75</v>
      </c>
      <c r="P928" s="857">
        <v>78008.0</v>
      </c>
      <c r="Q928" s="887">
        <v>78008.0</v>
      </c>
      <c r="R928" s="856">
        <v>0.0</v>
      </c>
      <c r="S928" s="856">
        <v>0.0</v>
      </c>
      <c r="T928" s="860">
        <f t="shared" si="8"/>
        <v>78008</v>
      </c>
      <c r="U928" s="853" t="s">
        <v>112</v>
      </c>
      <c r="V928" s="432">
        <v>45836.0</v>
      </c>
      <c r="W928" s="432">
        <v>45866.0</v>
      </c>
      <c r="X928" s="853">
        <v>1.0</v>
      </c>
      <c r="Y928" s="853" t="s">
        <v>98</v>
      </c>
      <c r="Z928" s="853" t="s">
        <v>85</v>
      </c>
    </row>
    <row r="929">
      <c r="A929" s="858" t="s">
        <v>8308</v>
      </c>
      <c r="B929" s="859">
        <v>45853.0</v>
      </c>
      <c r="C929" s="853">
        <v>8575.0</v>
      </c>
      <c r="D929" s="853"/>
      <c r="E929" s="854" t="s">
        <v>4268</v>
      </c>
      <c r="F929" s="858" t="s">
        <v>4269</v>
      </c>
      <c r="G929" s="855" t="s">
        <v>4270</v>
      </c>
      <c r="H929" s="855" t="s">
        <v>601</v>
      </c>
      <c r="I929" s="855" t="s">
        <v>177</v>
      </c>
      <c r="J929" s="853" t="s">
        <v>26</v>
      </c>
      <c r="K929" s="432">
        <v>45003.0</v>
      </c>
      <c r="L929" s="859">
        <v>45834.0</v>
      </c>
      <c r="M929" s="853" t="s">
        <v>75</v>
      </c>
      <c r="N929" s="856">
        <v>0.0</v>
      </c>
      <c r="O929" s="853" t="s">
        <v>75</v>
      </c>
      <c r="P929" s="857">
        <v>78000.0</v>
      </c>
      <c r="Q929" s="857">
        <v>78000.0</v>
      </c>
      <c r="R929" s="856">
        <v>0.0</v>
      </c>
      <c r="S929" s="856">
        <v>546.0</v>
      </c>
      <c r="T929" s="860">
        <f t="shared" si="8"/>
        <v>77454</v>
      </c>
      <c r="U929" s="853" t="s">
        <v>83</v>
      </c>
      <c r="V929" s="432">
        <v>45837.0</v>
      </c>
      <c r="W929" s="432">
        <v>45867.0</v>
      </c>
      <c r="X929" s="853">
        <v>1.0</v>
      </c>
      <c r="Y929" s="853" t="s">
        <v>98</v>
      </c>
      <c r="Z929" s="853" t="s">
        <v>85</v>
      </c>
    </row>
    <row r="930">
      <c r="A930" s="858" t="s">
        <v>8315</v>
      </c>
      <c r="B930" s="859">
        <v>45853.0</v>
      </c>
      <c r="C930" s="853">
        <v>13883.0</v>
      </c>
      <c r="D930" s="853"/>
      <c r="E930" s="854" t="s">
        <v>7411</v>
      </c>
      <c r="F930" s="858" t="s">
        <v>4493</v>
      </c>
      <c r="G930" s="855" t="s">
        <v>4494</v>
      </c>
      <c r="H930" s="855" t="s">
        <v>404</v>
      </c>
      <c r="I930" s="855" t="s">
        <v>72</v>
      </c>
      <c r="J930" s="853" t="s">
        <v>26</v>
      </c>
      <c r="K930" s="432">
        <v>45612.0</v>
      </c>
      <c r="L930" s="859">
        <v>45834.0</v>
      </c>
      <c r="M930" s="853" t="s">
        <v>75</v>
      </c>
      <c r="N930" s="856">
        <v>78000.0</v>
      </c>
      <c r="O930" s="852">
        <v>45840.0</v>
      </c>
      <c r="P930" s="857">
        <v>100090.0</v>
      </c>
      <c r="Q930" s="887">
        <v>100000.0</v>
      </c>
      <c r="R930" s="856">
        <v>0.0</v>
      </c>
      <c r="S930" s="856">
        <v>0.0</v>
      </c>
      <c r="T930" s="860">
        <f t="shared" si="8"/>
        <v>100000</v>
      </c>
      <c r="U930" s="853" t="s">
        <v>112</v>
      </c>
      <c r="V930" s="432">
        <v>45836.0</v>
      </c>
      <c r="W930" s="432">
        <v>45866.0</v>
      </c>
      <c r="X930" s="853">
        <v>1.0</v>
      </c>
      <c r="Y930" s="853" t="s">
        <v>98</v>
      </c>
      <c r="Z930" s="853" t="s">
        <v>85</v>
      </c>
    </row>
    <row r="931">
      <c r="A931" s="858" t="s">
        <v>8317</v>
      </c>
      <c r="B931" s="859">
        <v>45853.0</v>
      </c>
      <c r="C931" s="853">
        <v>12329.0</v>
      </c>
      <c r="D931" s="853"/>
      <c r="E931" s="854" t="s">
        <v>6061</v>
      </c>
      <c r="F931" s="858" t="s">
        <v>6064</v>
      </c>
      <c r="G931" s="855" t="s">
        <v>2219</v>
      </c>
      <c r="H931" s="855" t="s">
        <v>121</v>
      </c>
      <c r="I931" s="855" t="s">
        <v>123</v>
      </c>
      <c r="J931" s="853" t="s">
        <v>26</v>
      </c>
      <c r="K931" s="432">
        <v>45446.0</v>
      </c>
      <c r="L931" s="859">
        <v>45294.0</v>
      </c>
      <c r="M931" s="853" t="s">
        <v>75</v>
      </c>
      <c r="N931" s="856">
        <v>0.0</v>
      </c>
      <c r="O931" s="852">
        <v>45834.0</v>
      </c>
      <c r="P931" s="857">
        <v>118073.0</v>
      </c>
      <c r="Q931" s="857">
        <v>0.0</v>
      </c>
      <c r="R931" s="856">
        <v>0.0</v>
      </c>
      <c r="S931" s="856">
        <v>0.0</v>
      </c>
      <c r="T931" s="860">
        <f t="shared" si="8"/>
        <v>0</v>
      </c>
      <c r="U931" s="853" t="s">
        <v>248</v>
      </c>
      <c r="V931" s="432">
        <v>45820.0</v>
      </c>
      <c r="W931" s="432">
        <v>45850.0</v>
      </c>
      <c r="X931" s="853">
        <v>1.0</v>
      </c>
      <c r="Y931" s="853" t="s">
        <v>84</v>
      </c>
      <c r="Z931" s="853" t="s">
        <v>85</v>
      </c>
    </row>
    <row r="932">
      <c r="A932" s="858" t="s">
        <v>8320</v>
      </c>
      <c r="B932" s="859">
        <v>45853.0</v>
      </c>
      <c r="C932" s="853">
        <v>12329.0</v>
      </c>
      <c r="D932" s="853"/>
      <c r="E932" s="854" t="s">
        <v>6061</v>
      </c>
      <c r="F932" s="858" t="s">
        <v>6064</v>
      </c>
      <c r="G932" s="855" t="s">
        <v>2219</v>
      </c>
      <c r="H932" s="855" t="s">
        <v>121</v>
      </c>
      <c r="I932" s="855" t="s">
        <v>123</v>
      </c>
      <c r="J932" s="853" t="s">
        <v>26</v>
      </c>
      <c r="K932" s="432">
        <v>45446.0</v>
      </c>
      <c r="L932" s="859">
        <v>45834.0</v>
      </c>
      <c r="M932" s="853" t="s">
        <v>75</v>
      </c>
      <c r="N932" s="856">
        <v>0.0</v>
      </c>
      <c r="O932" s="945">
        <v>45853.0</v>
      </c>
      <c r="P932" s="857">
        <v>1298010.0</v>
      </c>
      <c r="Q932" s="887">
        <v>1298000.0</v>
      </c>
      <c r="R932" s="856">
        <v>118000.0</v>
      </c>
      <c r="S932" s="856">
        <v>0.0</v>
      </c>
      <c r="T932" s="860">
        <f t="shared" si="8"/>
        <v>1298000</v>
      </c>
      <c r="U932" s="853" t="s">
        <v>112</v>
      </c>
      <c r="V932" s="432">
        <v>45853.0</v>
      </c>
      <c r="W932" s="432">
        <v>46240.0</v>
      </c>
      <c r="X932" s="853">
        <v>12.0</v>
      </c>
      <c r="Y932" s="853" t="s">
        <v>84</v>
      </c>
      <c r="Z932" s="853" t="s">
        <v>85</v>
      </c>
    </row>
    <row r="933">
      <c r="A933" s="858" t="s">
        <v>8322</v>
      </c>
      <c r="B933" s="859">
        <v>45853.0</v>
      </c>
      <c r="C933" s="853">
        <v>12329.0</v>
      </c>
      <c r="D933" s="853"/>
      <c r="E933" s="854" t="s">
        <v>6061</v>
      </c>
      <c r="F933" s="858" t="s">
        <v>6064</v>
      </c>
      <c r="G933" s="855" t="s">
        <v>2219</v>
      </c>
      <c r="H933" s="855" t="s">
        <v>121</v>
      </c>
      <c r="I933" s="855" t="s">
        <v>123</v>
      </c>
      <c r="J933" s="853" t="s">
        <v>26</v>
      </c>
      <c r="K933" s="432">
        <v>45446.0</v>
      </c>
      <c r="L933" s="859">
        <v>45842.0</v>
      </c>
      <c r="M933" s="853" t="s">
        <v>75</v>
      </c>
      <c r="N933" s="856">
        <v>0.0</v>
      </c>
      <c r="O933" s="852">
        <v>45842.0</v>
      </c>
      <c r="P933" s="857">
        <v>118020.0</v>
      </c>
      <c r="Q933" s="857">
        <v>0.0</v>
      </c>
      <c r="R933" s="856">
        <v>0.0</v>
      </c>
      <c r="S933" s="856">
        <v>0.0</v>
      </c>
      <c r="T933" s="860">
        <f t="shared" si="8"/>
        <v>0</v>
      </c>
      <c r="U933" s="853" t="s">
        <v>248</v>
      </c>
      <c r="V933" s="432">
        <v>45842.0</v>
      </c>
      <c r="W933" s="432">
        <v>45880.0</v>
      </c>
      <c r="X933" s="853">
        <v>1.0</v>
      </c>
      <c r="Y933" s="853" t="s">
        <v>84</v>
      </c>
      <c r="Z933" s="853" t="s">
        <v>85</v>
      </c>
    </row>
    <row r="934">
      <c r="A934" s="858" t="s">
        <v>8324</v>
      </c>
      <c r="B934" s="859">
        <v>45853.0</v>
      </c>
      <c r="C934" s="853">
        <v>384.0</v>
      </c>
      <c r="D934" s="853"/>
      <c r="E934" s="854" t="s">
        <v>8326</v>
      </c>
      <c r="F934" s="858" t="s">
        <v>1500</v>
      </c>
      <c r="G934" s="855" t="s">
        <v>11015</v>
      </c>
      <c r="H934" s="855" t="s">
        <v>1502</v>
      </c>
      <c r="I934" s="855" t="s">
        <v>486</v>
      </c>
      <c r="J934" s="853" t="s">
        <v>26</v>
      </c>
      <c r="K934" s="432">
        <v>44308.0</v>
      </c>
      <c r="L934" s="859">
        <v>45834.0</v>
      </c>
      <c r="M934" s="853" t="s">
        <v>75</v>
      </c>
      <c r="N934" s="856"/>
      <c r="O934" s="853"/>
      <c r="P934" s="857">
        <v>150096.0</v>
      </c>
      <c r="Q934" s="887">
        <v>150096.0</v>
      </c>
      <c r="R934" s="856">
        <v>0.0</v>
      </c>
      <c r="S934" s="856">
        <v>0.0</v>
      </c>
      <c r="T934" s="860">
        <f t="shared" si="8"/>
        <v>150096</v>
      </c>
      <c r="U934" s="853" t="s">
        <v>112</v>
      </c>
      <c r="V934" s="432"/>
      <c r="W934" s="432"/>
      <c r="X934" s="853">
        <v>1.0</v>
      </c>
      <c r="Y934" s="853" t="s">
        <v>98</v>
      </c>
      <c r="Z934" s="853" t="s">
        <v>85</v>
      </c>
    </row>
    <row r="935">
      <c r="A935" s="858" t="s">
        <v>8328</v>
      </c>
      <c r="B935" s="859">
        <v>45853.0</v>
      </c>
      <c r="C935" s="853">
        <v>10423.0</v>
      </c>
      <c r="D935" s="853"/>
      <c r="E935" s="854" t="s">
        <v>7555</v>
      </c>
      <c r="F935" s="858" t="s">
        <v>3388</v>
      </c>
      <c r="G935" s="855" t="s">
        <v>3389</v>
      </c>
      <c r="H935" s="855" t="s">
        <v>323</v>
      </c>
      <c r="I935" s="855" t="s">
        <v>177</v>
      </c>
      <c r="J935" s="853" t="s">
        <v>26</v>
      </c>
      <c r="K935" s="432">
        <v>45216.0</v>
      </c>
      <c r="L935" s="859">
        <v>45834.0</v>
      </c>
      <c r="M935" s="853" t="s">
        <v>75</v>
      </c>
      <c r="N935" s="856">
        <v>0.0</v>
      </c>
      <c r="O935" s="853" t="s">
        <v>75</v>
      </c>
      <c r="P935" s="857">
        <v>78000.0</v>
      </c>
      <c r="Q935" s="857">
        <v>78000.0</v>
      </c>
      <c r="R935" s="856">
        <v>0.0</v>
      </c>
      <c r="S935" s="856">
        <v>546.0</v>
      </c>
      <c r="T935" s="860">
        <f t="shared" si="8"/>
        <v>77454</v>
      </c>
      <c r="U935" s="853" t="s">
        <v>83</v>
      </c>
      <c r="V935" s="432">
        <v>45830.0</v>
      </c>
      <c r="W935" s="432">
        <v>45860.0</v>
      </c>
      <c r="X935" s="853">
        <v>1.0</v>
      </c>
      <c r="Y935" s="853" t="s">
        <v>98</v>
      </c>
      <c r="Z935" s="853" t="s">
        <v>85</v>
      </c>
    </row>
    <row r="936">
      <c r="A936" s="858" t="s">
        <v>8330</v>
      </c>
      <c r="B936" s="859">
        <v>45853.0</v>
      </c>
      <c r="C936" s="853">
        <v>8170.0</v>
      </c>
      <c r="D936" s="853"/>
      <c r="E936" s="854" t="s">
        <v>4446</v>
      </c>
      <c r="F936" s="858" t="s">
        <v>4447</v>
      </c>
      <c r="G936" s="855" t="s">
        <v>4448</v>
      </c>
      <c r="H936" s="855" t="s">
        <v>194</v>
      </c>
      <c r="I936" s="855" t="s">
        <v>177</v>
      </c>
      <c r="J936" s="853" t="s">
        <v>26</v>
      </c>
      <c r="K936" s="432">
        <v>44953.0</v>
      </c>
      <c r="L936" s="859">
        <v>45834.0</v>
      </c>
      <c r="M936" s="853" t="s">
        <v>75</v>
      </c>
      <c r="N936" s="856">
        <v>0.0</v>
      </c>
      <c r="O936" s="853" t="s">
        <v>75</v>
      </c>
      <c r="P936" s="857">
        <v>118083.0</v>
      </c>
      <c r="Q936" s="857">
        <v>0.0</v>
      </c>
      <c r="R936" s="856">
        <v>0.0</v>
      </c>
      <c r="S936" s="856">
        <v>0.0</v>
      </c>
      <c r="T936" s="860">
        <f t="shared" si="8"/>
        <v>0</v>
      </c>
      <c r="U936" s="853" t="s">
        <v>8361</v>
      </c>
      <c r="V936" s="432">
        <v>45834.0</v>
      </c>
      <c r="W936" s="432">
        <v>45867.0</v>
      </c>
      <c r="X936" s="853">
        <v>1.0</v>
      </c>
      <c r="Y936" s="853" t="s">
        <v>84</v>
      </c>
      <c r="Z936" s="853" t="s">
        <v>85</v>
      </c>
    </row>
    <row r="937">
      <c r="A937" s="858" t="s">
        <v>7720</v>
      </c>
      <c r="B937" s="859">
        <v>45853.0</v>
      </c>
      <c r="C937" s="853">
        <v>9972.0</v>
      </c>
      <c r="D937" s="853"/>
      <c r="E937" s="854" t="s">
        <v>7721</v>
      </c>
      <c r="F937" s="858" t="s">
        <v>7722</v>
      </c>
      <c r="G937" s="855" t="s">
        <v>7723</v>
      </c>
      <c r="H937" s="855" t="s">
        <v>194</v>
      </c>
      <c r="I937" s="855" t="s">
        <v>177</v>
      </c>
      <c r="J937" s="853" t="s">
        <v>26</v>
      </c>
      <c r="K937" s="432">
        <v>45169.0</v>
      </c>
      <c r="L937" s="859">
        <v>45834.0</v>
      </c>
      <c r="M937" s="853" t="s">
        <v>75</v>
      </c>
      <c r="N937" s="856">
        <v>0.0</v>
      </c>
      <c r="O937" s="853" t="s">
        <v>75</v>
      </c>
      <c r="P937" s="857">
        <v>118076.0</v>
      </c>
      <c r="Q937" s="857">
        <v>0.0</v>
      </c>
      <c r="R937" s="856">
        <v>0.0</v>
      </c>
      <c r="S937" s="856">
        <v>0.0</v>
      </c>
      <c r="T937" s="860">
        <f t="shared" si="8"/>
        <v>0</v>
      </c>
      <c r="U937" s="853" t="s">
        <v>8361</v>
      </c>
      <c r="V937" s="432">
        <v>45834.0</v>
      </c>
      <c r="W937" s="432">
        <v>46053.0</v>
      </c>
      <c r="X937" s="853">
        <v>1.0</v>
      </c>
      <c r="Y937" s="853" t="s">
        <v>84</v>
      </c>
      <c r="Z937" s="853" t="s">
        <v>85</v>
      </c>
    </row>
    <row r="938">
      <c r="A938" s="877" t="s">
        <v>7728</v>
      </c>
      <c r="B938" s="878">
        <v>45853.0</v>
      </c>
      <c r="C938" s="879">
        <v>12997.0</v>
      </c>
      <c r="D938" s="879"/>
      <c r="E938" s="880" t="s">
        <v>4724</v>
      </c>
      <c r="F938" s="877" t="s">
        <v>1813</v>
      </c>
      <c r="G938" s="881" t="s">
        <v>1814</v>
      </c>
      <c r="H938" s="881" t="s">
        <v>1295</v>
      </c>
      <c r="I938" s="881" t="s">
        <v>1296</v>
      </c>
      <c r="J938" s="879" t="s">
        <v>26</v>
      </c>
      <c r="K938" s="882">
        <v>45512.0</v>
      </c>
      <c r="L938" s="878">
        <v>45834.0</v>
      </c>
      <c r="M938" s="879" t="s">
        <v>75</v>
      </c>
      <c r="N938" s="883">
        <v>0.0</v>
      </c>
      <c r="O938" s="879" t="s">
        <v>75</v>
      </c>
      <c r="P938" s="889">
        <v>78012.0</v>
      </c>
      <c r="Q938" s="925">
        <v>78012.0</v>
      </c>
      <c r="R938" s="883">
        <v>0.0</v>
      </c>
      <c r="S938" s="883">
        <v>0.0</v>
      </c>
      <c r="T938" s="886">
        <f t="shared" si="8"/>
        <v>78012</v>
      </c>
      <c r="U938" s="879" t="s">
        <v>112</v>
      </c>
      <c r="V938" s="882">
        <v>45833.0</v>
      </c>
      <c r="W938" s="882">
        <v>45863.0</v>
      </c>
      <c r="X938" s="879">
        <v>1.0</v>
      </c>
      <c r="Y938" s="879" t="s">
        <v>98</v>
      </c>
      <c r="Z938" s="879" t="s">
        <v>85</v>
      </c>
    </row>
    <row r="939">
      <c r="A939" s="858" t="s">
        <v>7734</v>
      </c>
      <c r="B939" s="859">
        <v>45853.0</v>
      </c>
      <c r="C939" s="853">
        <v>9303.0</v>
      </c>
      <c r="D939" s="853"/>
      <c r="E939" s="854" t="s">
        <v>3764</v>
      </c>
      <c r="F939" s="858" t="s">
        <v>4871</v>
      </c>
      <c r="G939" s="855" t="s">
        <v>3376</v>
      </c>
      <c r="H939" s="855" t="s">
        <v>121</v>
      </c>
      <c r="I939" s="855" t="s">
        <v>123</v>
      </c>
      <c r="J939" s="853" t="s">
        <v>26</v>
      </c>
      <c r="K939" s="432">
        <v>45089.0</v>
      </c>
      <c r="L939" s="859">
        <v>45834.0</v>
      </c>
      <c r="M939" s="853" t="s">
        <v>75</v>
      </c>
      <c r="N939" s="856">
        <v>0.0</v>
      </c>
      <c r="O939" s="853" t="s">
        <v>75</v>
      </c>
      <c r="P939" s="857">
        <v>78000.0</v>
      </c>
      <c r="Q939" s="857">
        <v>78000.0</v>
      </c>
      <c r="R939" s="856">
        <v>0.0</v>
      </c>
      <c r="S939" s="856">
        <v>4440.0</v>
      </c>
      <c r="T939" s="860">
        <f t="shared" si="8"/>
        <v>73560</v>
      </c>
      <c r="U939" s="853" t="s">
        <v>83</v>
      </c>
      <c r="V939" s="432">
        <v>45829.0</v>
      </c>
      <c r="W939" s="432">
        <v>45859.0</v>
      </c>
      <c r="X939" s="853">
        <v>1.0</v>
      </c>
      <c r="Y939" s="853" t="s">
        <v>98</v>
      </c>
      <c r="Z939" s="853" t="s">
        <v>85</v>
      </c>
    </row>
    <row r="940">
      <c r="A940" s="858" t="s">
        <v>7747</v>
      </c>
      <c r="B940" s="859">
        <v>45853.0</v>
      </c>
      <c r="C940" s="853">
        <v>9428.0</v>
      </c>
      <c r="D940" s="853"/>
      <c r="E940" s="854" t="s">
        <v>7284</v>
      </c>
      <c r="F940" s="858" t="s">
        <v>505</v>
      </c>
      <c r="G940" s="855" t="s">
        <v>506</v>
      </c>
      <c r="H940" s="855" t="s">
        <v>404</v>
      </c>
      <c r="I940" s="855" t="s">
        <v>72</v>
      </c>
      <c r="J940" s="853" t="s">
        <v>26</v>
      </c>
      <c r="K940" s="432">
        <v>45104.0</v>
      </c>
      <c r="L940" s="859">
        <v>45834.0</v>
      </c>
      <c r="M940" s="853" t="s">
        <v>75</v>
      </c>
      <c r="N940" s="856">
        <v>0.0</v>
      </c>
      <c r="O940" s="853" t="s">
        <v>75</v>
      </c>
      <c r="P940" s="857">
        <v>78000.0</v>
      </c>
      <c r="Q940" s="857">
        <v>78000.0</v>
      </c>
      <c r="R940" s="856">
        <v>0.0</v>
      </c>
      <c r="S940" s="856">
        <v>4440.0</v>
      </c>
      <c r="T940" s="860">
        <f t="shared" si="8"/>
        <v>73560</v>
      </c>
      <c r="U940" s="853" t="s">
        <v>83</v>
      </c>
      <c r="V940" s="432">
        <v>45829.0</v>
      </c>
      <c r="W940" s="432">
        <v>45859.0</v>
      </c>
      <c r="X940" s="853">
        <v>1.0</v>
      </c>
      <c r="Y940" s="853" t="s">
        <v>98</v>
      </c>
      <c r="Z940" s="853" t="s">
        <v>85</v>
      </c>
    </row>
    <row r="941">
      <c r="A941" s="858" t="s">
        <v>7753</v>
      </c>
      <c r="B941" s="859">
        <v>45867.0</v>
      </c>
      <c r="C941" s="853">
        <v>15533.0</v>
      </c>
      <c r="D941" s="853"/>
      <c r="E941" s="854" t="s">
        <v>5825</v>
      </c>
      <c r="F941" s="858" t="s">
        <v>5826</v>
      </c>
      <c r="G941" s="855" t="s">
        <v>5827</v>
      </c>
      <c r="H941" s="855" t="s">
        <v>485</v>
      </c>
      <c r="I941" s="855" t="s">
        <v>486</v>
      </c>
      <c r="J941" s="853" t="s">
        <v>26</v>
      </c>
      <c r="K941" s="432">
        <v>45821.0</v>
      </c>
      <c r="L941" s="859">
        <v>45834.0</v>
      </c>
      <c r="M941" s="853" t="s">
        <v>75</v>
      </c>
      <c r="N941" s="856">
        <v>0.0</v>
      </c>
      <c r="O941" s="853" t="s">
        <v>75</v>
      </c>
      <c r="P941" s="857">
        <v>118000.0</v>
      </c>
      <c r="Q941" s="857">
        <v>118000.0</v>
      </c>
      <c r="R941" s="856">
        <v>0.0</v>
      </c>
      <c r="S941" s="856">
        <v>0.0</v>
      </c>
      <c r="T941" s="860">
        <f t="shared" si="8"/>
        <v>118000</v>
      </c>
      <c r="U941" s="853" t="s">
        <v>283</v>
      </c>
      <c r="V941" s="432">
        <v>45828.0</v>
      </c>
      <c r="W941" s="432">
        <v>45858.0</v>
      </c>
      <c r="X941" s="853">
        <v>1.0</v>
      </c>
      <c r="Y941" s="853" t="s">
        <v>84</v>
      </c>
      <c r="Z941" s="853" t="s">
        <v>85</v>
      </c>
    </row>
    <row r="942">
      <c r="A942" s="858" t="s">
        <v>8339</v>
      </c>
      <c r="B942" s="859">
        <v>45853.0</v>
      </c>
      <c r="C942" s="853">
        <v>8847.0</v>
      </c>
      <c r="D942" s="853"/>
      <c r="E942" s="854" t="s">
        <v>856</v>
      </c>
      <c r="F942" s="858" t="s">
        <v>857</v>
      </c>
      <c r="G942" s="855" t="s">
        <v>858</v>
      </c>
      <c r="H942" s="855" t="s">
        <v>217</v>
      </c>
      <c r="I942" s="855" t="s">
        <v>177</v>
      </c>
      <c r="J942" s="853" t="s">
        <v>26</v>
      </c>
      <c r="K942" s="432">
        <v>45043.0</v>
      </c>
      <c r="L942" s="859">
        <v>45835.0</v>
      </c>
      <c r="M942" s="853" t="s">
        <v>75</v>
      </c>
      <c r="N942" s="856">
        <v>118000.0</v>
      </c>
      <c r="O942" s="853" t="s">
        <v>75</v>
      </c>
      <c r="P942" s="857">
        <v>110081.0</v>
      </c>
      <c r="Q942" s="962">
        <v>110000.0</v>
      </c>
      <c r="R942" s="856">
        <v>0.0</v>
      </c>
      <c r="S942" s="856">
        <v>0.0</v>
      </c>
      <c r="T942" s="860">
        <f t="shared" si="8"/>
        <v>110000</v>
      </c>
      <c r="U942" s="853" t="s">
        <v>112</v>
      </c>
      <c r="V942" s="432">
        <v>45815.0</v>
      </c>
      <c r="W942" s="432">
        <v>45845.0</v>
      </c>
      <c r="X942" s="853">
        <v>1.0</v>
      </c>
      <c r="Y942" s="853" t="s">
        <v>84</v>
      </c>
      <c r="Z942" s="853" t="s">
        <v>85</v>
      </c>
    </row>
    <row r="943">
      <c r="A943" s="877" t="s">
        <v>8341</v>
      </c>
      <c r="B943" s="878">
        <v>45853.0</v>
      </c>
      <c r="C943" s="879">
        <v>8714.0</v>
      </c>
      <c r="D943" s="879"/>
      <c r="E943" s="880" t="s">
        <v>8343</v>
      </c>
      <c r="F943" s="877" t="s">
        <v>7389</v>
      </c>
      <c r="G943" s="881" t="s">
        <v>7391</v>
      </c>
      <c r="H943" s="881" t="s">
        <v>1863</v>
      </c>
      <c r="I943" s="881" t="s">
        <v>1044</v>
      </c>
      <c r="J943" s="879" t="s">
        <v>26</v>
      </c>
      <c r="K943" s="882">
        <v>45020.0</v>
      </c>
      <c r="L943" s="878">
        <v>45835.0</v>
      </c>
      <c r="M943" s="879" t="s">
        <v>75</v>
      </c>
      <c r="N943" s="883">
        <v>858000.0</v>
      </c>
      <c r="O943" s="879" t="s">
        <v>75</v>
      </c>
      <c r="P943" s="889">
        <v>210097.0</v>
      </c>
      <c r="Q943" s="963">
        <v>210000.0</v>
      </c>
      <c r="R943" s="883">
        <v>78000.0</v>
      </c>
      <c r="S943" s="883">
        <v>0.0</v>
      </c>
      <c r="T943" s="886">
        <f t="shared" si="8"/>
        <v>210000</v>
      </c>
      <c r="U943" s="879" t="s">
        <v>112</v>
      </c>
      <c r="V943" s="882">
        <v>45835.0</v>
      </c>
      <c r="W943" s="882">
        <v>46201.0</v>
      </c>
      <c r="X943" s="879">
        <v>12.0</v>
      </c>
      <c r="Y943" s="879" t="s">
        <v>98</v>
      </c>
      <c r="Z943" s="879" t="s">
        <v>85</v>
      </c>
    </row>
    <row r="944">
      <c r="A944" s="858" t="s">
        <v>8345</v>
      </c>
      <c r="B944" s="859">
        <v>45853.0</v>
      </c>
      <c r="C944" s="853">
        <v>3239.0</v>
      </c>
      <c r="D944" s="853"/>
      <c r="E944" s="854" t="s">
        <v>2003</v>
      </c>
      <c r="F944" s="858" t="s">
        <v>2005</v>
      </c>
      <c r="G944" s="855" t="s">
        <v>2006</v>
      </c>
      <c r="H944" s="855" t="s">
        <v>243</v>
      </c>
      <c r="I944" s="855" t="s">
        <v>123</v>
      </c>
      <c r="J944" s="853" t="s">
        <v>26</v>
      </c>
      <c r="K944" s="852">
        <v>44516.0</v>
      </c>
      <c r="L944" s="859">
        <v>45835.0</v>
      </c>
      <c r="M944" s="853" t="s">
        <v>75</v>
      </c>
      <c r="N944" s="856">
        <v>0.0</v>
      </c>
      <c r="O944" s="853" t="s">
        <v>75</v>
      </c>
      <c r="P944" s="857">
        <v>78000.0</v>
      </c>
      <c r="Q944" s="857">
        <v>78000.0</v>
      </c>
      <c r="R944" s="856">
        <v>0.0</v>
      </c>
      <c r="S944" s="856">
        <v>4400.0</v>
      </c>
      <c r="T944" s="860">
        <f t="shared" si="8"/>
        <v>73600</v>
      </c>
      <c r="U944" s="853" t="s">
        <v>83</v>
      </c>
      <c r="V944" s="432">
        <v>45821.0</v>
      </c>
      <c r="W944" s="432">
        <v>45851.0</v>
      </c>
      <c r="X944" s="853">
        <v>1.0</v>
      </c>
      <c r="Y944" s="853" t="s">
        <v>98</v>
      </c>
      <c r="Z944" s="853" t="s">
        <v>85</v>
      </c>
    </row>
    <row r="945">
      <c r="A945" s="858" t="s">
        <v>8347</v>
      </c>
      <c r="B945" s="859">
        <v>45853.0</v>
      </c>
      <c r="C945" s="853">
        <v>11183.0</v>
      </c>
      <c r="D945" s="853"/>
      <c r="E945" s="854" t="s">
        <v>4545</v>
      </c>
      <c r="F945" s="858" t="s">
        <v>4512</v>
      </c>
      <c r="G945" s="855" t="s">
        <v>4515</v>
      </c>
      <c r="H945" s="855" t="s">
        <v>243</v>
      </c>
      <c r="I945" s="855" t="s">
        <v>123</v>
      </c>
      <c r="J945" s="853" t="s">
        <v>26</v>
      </c>
      <c r="K945" s="432">
        <v>45319.0</v>
      </c>
      <c r="L945" s="859">
        <v>45835.0</v>
      </c>
      <c r="M945" s="853" t="s">
        <v>75</v>
      </c>
      <c r="N945" s="856">
        <v>118000.0</v>
      </c>
      <c r="O945" s="853" t="s">
        <v>75</v>
      </c>
      <c r="P945" s="857">
        <v>120000.0</v>
      </c>
      <c r="Q945" s="857">
        <v>120000.0</v>
      </c>
      <c r="R945" s="856">
        <v>0.0</v>
      </c>
      <c r="S945" s="856">
        <v>4400.0</v>
      </c>
      <c r="T945" s="860">
        <f t="shared" si="8"/>
        <v>115600</v>
      </c>
      <c r="U945" s="853" t="s">
        <v>83</v>
      </c>
      <c r="V945" s="432">
        <v>45836.0</v>
      </c>
      <c r="W945" s="432">
        <v>45866.0</v>
      </c>
      <c r="X945" s="853">
        <v>1.0</v>
      </c>
      <c r="Y945" s="853" t="s">
        <v>84</v>
      </c>
      <c r="Z945" s="853" t="s">
        <v>85</v>
      </c>
    </row>
    <row r="946">
      <c r="A946" s="858" t="s">
        <v>8352</v>
      </c>
      <c r="B946" s="859">
        <v>45853.0</v>
      </c>
      <c r="C946" s="853">
        <v>11881.0</v>
      </c>
      <c r="D946" s="853"/>
      <c r="E946" s="854" t="s">
        <v>967</v>
      </c>
      <c r="F946" s="858" t="s">
        <v>968</v>
      </c>
      <c r="G946" s="855" t="s">
        <v>970</v>
      </c>
      <c r="H946" s="855" t="s">
        <v>132</v>
      </c>
      <c r="I946" s="855" t="s">
        <v>134</v>
      </c>
      <c r="J946" s="853" t="s">
        <v>26</v>
      </c>
      <c r="K946" s="432">
        <v>45399.0</v>
      </c>
      <c r="L946" s="859">
        <v>45835.0</v>
      </c>
      <c r="M946" s="853" t="s">
        <v>75</v>
      </c>
      <c r="N946" s="856">
        <v>0.0</v>
      </c>
      <c r="O946" s="853" t="s">
        <v>75</v>
      </c>
      <c r="P946" s="857">
        <v>118000.0</v>
      </c>
      <c r="Q946" s="857">
        <v>118000.0</v>
      </c>
      <c r="R946" s="856">
        <v>0.0</v>
      </c>
      <c r="S946" s="856">
        <v>4400.0</v>
      </c>
      <c r="T946" s="860">
        <f t="shared" si="8"/>
        <v>113600</v>
      </c>
      <c r="U946" s="853" t="s">
        <v>83</v>
      </c>
      <c r="V946" s="432">
        <v>45835.0</v>
      </c>
      <c r="W946" s="432">
        <v>45876.0</v>
      </c>
      <c r="X946" s="853">
        <v>1.0</v>
      </c>
      <c r="Y946" s="853" t="s">
        <v>84</v>
      </c>
      <c r="Z946" s="853" t="s">
        <v>85</v>
      </c>
    </row>
    <row r="947">
      <c r="A947" s="858" t="s">
        <v>8356</v>
      </c>
      <c r="B947" s="859">
        <v>45853.0</v>
      </c>
      <c r="C947" s="853">
        <v>277.0</v>
      </c>
      <c r="D947" s="853"/>
      <c r="E947" s="854" t="s">
        <v>7303</v>
      </c>
      <c r="F947" s="858" t="s">
        <v>1148</v>
      </c>
      <c r="G947" s="855" t="s">
        <v>1149</v>
      </c>
      <c r="H947" s="855" t="s">
        <v>601</v>
      </c>
      <c r="I947" s="855" t="s">
        <v>177</v>
      </c>
      <c r="J947" s="853" t="s">
        <v>26</v>
      </c>
      <c r="K947" s="432">
        <v>44284.0</v>
      </c>
      <c r="L947" s="859">
        <v>45835.0</v>
      </c>
      <c r="M947" s="853" t="s">
        <v>75</v>
      </c>
      <c r="N947" s="856">
        <v>118000.0</v>
      </c>
      <c r="O947" s="852">
        <v>45839.0</v>
      </c>
      <c r="P947" s="857">
        <v>120000.0</v>
      </c>
      <c r="Q947" s="857">
        <v>120000.0</v>
      </c>
      <c r="R947" s="856">
        <v>0.0</v>
      </c>
      <c r="S947" s="856">
        <v>840.0</v>
      </c>
      <c r="T947" s="860">
        <f t="shared" si="8"/>
        <v>119160</v>
      </c>
      <c r="U947" s="853" t="s">
        <v>83</v>
      </c>
      <c r="V947" s="432">
        <v>45825.0</v>
      </c>
      <c r="W947" s="432">
        <v>45855.0</v>
      </c>
      <c r="X947" s="853">
        <v>1.0</v>
      </c>
      <c r="Y947" s="853" t="s">
        <v>84</v>
      </c>
      <c r="Z947" s="853" t="s">
        <v>85</v>
      </c>
    </row>
    <row r="948">
      <c r="A948" s="858" t="s">
        <v>8359</v>
      </c>
      <c r="B948" s="859">
        <v>45854.0</v>
      </c>
      <c r="C948" s="853">
        <v>14689.0</v>
      </c>
      <c r="D948" s="853"/>
      <c r="E948" s="854" t="s">
        <v>1829</v>
      </c>
      <c r="F948" s="858" t="s">
        <v>1830</v>
      </c>
      <c r="G948" s="855" t="s">
        <v>1831</v>
      </c>
      <c r="H948" s="855" t="s">
        <v>1071</v>
      </c>
      <c r="I948" s="855" t="s">
        <v>814</v>
      </c>
      <c r="J948" s="853" t="s">
        <v>26</v>
      </c>
      <c r="K948" s="432">
        <v>45701.0</v>
      </c>
      <c r="L948" s="859">
        <v>45836.0</v>
      </c>
      <c r="M948" s="853" t="s">
        <v>75</v>
      </c>
      <c r="N948" s="856">
        <v>0.0</v>
      </c>
      <c r="O948" s="853" t="s">
        <v>75</v>
      </c>
      <c r="P948" s="857">
        <v>78071.0</v>
      </c>
      <c r="Q948" s="876">
        <v>78071.0</v>
      </c>
      <c r="R948" s="856">
        <v>0.0</v>
      </c>
      <c r="S948" s="856">
        <v>0.0</v>
      </c>
      <c r="T948" s="860">
        <f t="shared" si="8"/>
        <v>78071</v>
      </c>
      <c r="U948" s="853" t="s">
        <v>112</v>
      </c>
      <c r="V948" s="432">
        <v>45836.0</v>
      </c>
      <c r="W948" s="432">
        <v>45876.0</v>
      </c>
      <c r="X948" s="853">
        <v>1.0</v>
      </c>
      <c r="Y948" s="853" t="s">
        <v>98</v>
      </c>
      <c r="Z948" s="853" t="s">
        <v>85</v>
      </c>
    </row>
    <row r="949">
      <c r="A949" s="858" t="s">
        <v>8364</v>
      </c>
      <c r="B949" s="859">
        <v>45854.0</v>
      </c>
      <c r="C949" s="853">
        <v>7059.0</v>
      </c>
      <c r="D949" s="853"/>
      <c r="E949" s="854" t="s">
        <v>3783</v>
      </c>
      <c r="F949" s="858" t="s">
        <v>3674</v>
      </c>
      <c r="G949" s="855" t="s">
        <v>3675</v>
      </c>
      <c r="H949" s="855" t="s">
        <v>121</v>
      </c>
      <c r="I949" s="855" t="s">
        <v>123</v>
      </c>
      <c r="J949" s="853" t="s">
        <v>26</v>
      </c>
      <c r="K949" s="432">
        <v>44829.0</v>
      </c>
      <c r="L949" s="859">
        <v>45836.0</v>
      </c>
      <c r="M949" s="853" t="s">
        <v>75</v>
      </c>
      <c r="N949" s="856">
        <v>78000.0</v>
      </c>
      <c r="O949" s="853" t="s">
        <v>75</v>
      </c>
      <c r="P949" s="857">
        <v>100028.0</v>
      </c>
      <c r="Q949" s="876">
        <v>100000.0</v>
      </c>
      <c r="R949" s="856">
        <v>0.0</v>
      </c>
      <c r="S949" s="856">
        <v>0.0</v>
      </c>
      <c r="T949" s="860">
        <f t="shared" si="8"/>
        <v>100000</v>
      </c>
      <c r="U949" s="853" t="s">
        <v>112</v>
      </c>
      <c r="V949" s="432">
        <v>45836.0</v>
      </c>
      <c r="W949" s="432">
        <v>45866.0</v>
      </c>
      <c r="X949" s="853">
        <v>1.0</v>
      </c>
      <c r="Y949" s="853" t="s">
        <v>98</v>
      </c>
      <c r="Z949" s="853" t="s">
        <v>85</v>
      </c>
    </row>
    <row r="950">
      <c r="A950" s="858" t="s">
        <v>8367</v>
      </c>
      <c r="B950" s="859">
        <v>45854.0</v>
      </c>
      <c r="C950" s="853">
        <v>5581.0</v>
      </c>
      <c r="D950" s="853"/>
      <c r="E950" s="854" t="s">
        <v>4342</v>
      </c>
      <c r="F950" s="858" t="s">
        <v>4343</v>
      </c>
      <c r="G950" s="855" t="s">
        <v>4344</v>
      </c>
      <c r="H950" s="855" t="s">
        <v>234</v>
      </c>
      <c r="I950" s="855" t="s">
        <v>235</v>
      </c>
      <c r="J950" s="853" t="s">
        <v>26</v>
      </c>
      <c r="K950" s="432">
        <v>44679.0</v>
      </c>
      <c r="L950" s="859">
        <v>45836.0</v>
      </c>
      <c r="M950" s="853" t="s">
        <v>75</v>
      </c>
      <c r="N950" s="856">
        <v>78000.0</v>
      </c>
      <c r="O950" s="853" t="s">
        <v>75</v>
      </c>
      <c r="P950" s="857">
        <v>156000.0</v>
      </c>
      <c r="Q950" s="857">
        <v>156000.0</v>
      </c>
      <c r="R950" s="856">
        <v>0.0</v>
      </c>
      <c r="S950" s="856">
        <v>1092.0</v>
      </c>
      <c r="T950" s="860">
        <f t="shared" si="8"/>
        <v>154908</v>
      </c>
      <c r="U950" s="853" t="s">
        <v>83</v>
      </c>
      <c r="V950" s="432">
        <v>45836.0</v>
      </c>
      <c r="W950" s="432">
        <v>45866.0</v>
      </c>
      <c r="X950" s="853">
        <v>1.0</v>
      </c>
      <c r="Y950" s="853" t="s">
        <v>98</v>
      </c>
      <c r="Z950" s="853" t="s">
        <v>85</v>
      </c>
    </row>
    <row r="951">
      <c r="A951" s="858" t="s">
        <v>8369</v>
      </c>
      <c r="B951" s="859">
        <v>45854.0</v>
      </c>
      <c r="C951" s="853">
        <v>5581.0</v>
      </c>
      <c r="D951" s="853"/>
      <c r="E951" s="854" t="s">
        <v>4342</v>
      </c>
      <c r="F951" s="858" t="s">
        <v>4343</v>
      </c>
      <c r="G951" s="855" t="s">
        <v>4344</v>
      </c>
      <c r="H951" s="855" t="s">
        <v>234</v>
      </c>
      <c r="I951" s="855" t="s">
        <v>235</v>
      </c>
      <c r="J951" s="853" t="s">
        <v>26</v>
      </c>
      <c r="K951" s="432">
        <v>44679.0</v>
      </c>
      <c r="L951" s="859">
        <v>45836.0</v>
      </c>
      <c r="M951" s="853" t="s">
        <v>75</v>
      </c>
      <c r="N951" s="856">
        <v>78000.0</v>
      </c>
      <c r="O951" s="853" t="s">
        <v>75</v>
      </c>
      <c r="P951" s="857">
        <v>0.0</v>
      </c>
      <c r="Q951" s="857">
        <v>0.0</v>
      </c>
      <c r="R951" s="856">
        <v>0.0</v>
      </c>
      <c r="S951" s="856">
        <v>0.0</v>
      </c>
      <c r="T951" s="860">
        <f t="shared" si="8"/>
        <v>0</v>
      </c>
      <c r="U951" s="853" t="s">
        <v>283</v>
      </c>
      <c r="V951" s="432">
        <v>45836.0</v>
      </c>
      <c r="W951" s="432">
        <v>45896.0</v>
      </c>
      <c r="X951" s="853">
        <v>1.0</v>
      </c>
      <c r="Y951" s="853" t="s">
        <v>98</v>
      </c>
      <c r="Z951" s="853" t="s">
        <v>85</v>
      </c>
    </row>
    <row r="952">
      <c r="A952" s="858" t="s">
        <v>8375</v>
      </c>
      <c r="B952" s="859">
        <v>45854.0</v>
      </c>
      <c r="C952" s="853">
        <v>8344.0</v>
      </c>
      <c r="D952" s="853"/>
      <c r="E952" s="854" t="s">
        <v>1304</v>
      </c>
      <c r="F952" s="858" t="s">
        <v>1305</v>
      </c>
      <c r="G952" s="855" t="s">
        <v>1306</v>
      </c>
      <c r="H952" s="855" t="s">
        <v>121</v>
      </c>
      <c r="I952" s="855" t="s">
        <v>123</v>
      </c>
      <c r="J952" s="853" t="s">
        <v>26</v>
      </c>
      <c r="K952" s="432">
        <v>44973.0</v>
      </c>
      <c r="L952" s="859">
        <v>45836.0</v>
      </c>
      <c r="M952" s="853" t="s">
        <v>75</v>
      </c>
      <c r="N952" s="856">
        <v>0.0</v>
      </c>
      <c r="O952" s="853" t="s">
        <v>75</v>
      </c>
      <c r="P952" s="857">
        <v>78000.0</v>
      </c>
      <c r="Q952" s="857">
        <v>78000.0</v>
      </c>
      <c r="R952" s="856">
        <v>0.0</v>
      </c>
      <c r="S952" s="856">
        <v>546.0</v>
      </c>
      <c r="T952" s="860">
        <f t="shared" si="8"/>
        <v>77454</v>
      </c>
      <c r="U952" s="853" t="s">
        <v>83</v>
      </c>
      <c r="V952" s="432">
        <v>45836.0</v>
      </c>
      <c r="W952" s="432">
        <v>45866.0</v>
      </c>
      <c r="X952" s="853">
        <v>1.0</v>
      </c>
      <c r="Y952" s="853" t="s">
        <v>98</v>
      </c>
      <c r="Z952" s="853" t="s">
        <v>85</v>
      </c>
    </row>
    <row r="953">
      <c r="A953" s="864" t="s">
        <v>8379</v>
      </c>
      <c r="B953" s="859">
        <v>45854.0</v>
      </c>
      <c r="C953" s="853">
        <v>15738.0</v>
      </c>
      <c r="D953" s="853"/>
      <c r="E953" s="854" t="s">
        <v>8383</v>
      </c>
      <c r="F953" s="858" t="s">
        <v>8384</v>
      </c>
      <c r="G953" s="855" t="s">
        <v>8385</v>
      </c>
      <c r="H953" s="855" t="s">
        <v>70</v>
      </c>
      <c r="I953" s="855" t="s">
        <v>72</v>
      </c>
      <c r="J953" s="853" t="s">
        <v>26</v>
      </c>
      <c r="K953" s="852">
        <v>45836.0</v>
      </c>
      <c r="L953" s="859">
        <v>45836.0</v>
      </c>
      <c r="M953" s="853" t="s">
        <v>75</v>
      </c>
      <c r="N953" s="856">
        <v>0.0</v>
      </c>
      <c r="O953" s="852">
        <v>45837.0</v>
      </c>
      <c r="P953" s="857">
        <v>648060.0</v>
      </c>
      <c r="Q953" s="876">
        <v>648060.0</v>
      </c>
      <c r="R953" s="856">
        <v>60000.0</v>
      </c>
      <c r="S953" s="856">
        <v>0.0</v>
      </c>
      <c r="T953" s="860">
        <f t="shared" si="8"/>
        <v>648060</v>
      </c>
      <c r="U953" s="853" t="s">
        <v>112</v>
      </c>
      <c r="V953" s="432">
        <v>45837.0</v>
      </c>
      <c r="W953" s="432">
        <v>46030.0</v>
      </c>
      <c r="X953" s="853">
        <v>6.0</v>
      </c>
      <c r="Y953" s="853" t="s">
        <v>84</v>
      </c>
      <c r="Z953" s="853" t="s">
        <v>221</v>
      </c>
    </row>
    <row r="954">
      <c r="A954" s="858" t="s">
        <v>8388</v>
      </c>
      <c r="B954" s="859">
        <v>45854.0</v>
      </c>
      <c r="C954" s="853">
        <v>6656.0</v>
      </c>
      <c r="D954" s="853"/>
      <c r="E954" s="854" t="s">
        <v>5180</v>
      </c>
      <c r="F954" s="858" t="s">
        <v>3957</v>
      </c>
      <c r="G954" s="855" t="s">
        <v>3960</v>
      </c>
      <c r="H954" s="855" t="s">
        <v>2261</v>
      </c>
      <c r="I954" s="855" t="s">
        <v>1137</v>
      </c>
      <c r="J954" s="853" t="s">
        <v>26</v>
      </c>
      <c r="K954" s="432">
        <v>44790.0</v>
      </c>
      <c r="L954" s="859">
        <v>45836.0</v>
      </c>
      <c r="M954" s="853" t="s">
        <v>75</v>
      </c>
      <c r="N954" s="856">
        <v>0.0</v>
      </c>
      <c r="O954" s="853" t="s">
        <v>75</v>
      </c>
      <c r="P954" s="857">
        <v>118000.0</v>
      </c>
      <c r="Q954" s="857">
        <v>118000.0</v>
      </c>
      <c r="R954" s="856">
        <v>0.0</v>
      </c>
      <c r="S954" s="856">
        <v>826.0</v>
      </c>
      <c r="T954" s="860">
        <f t="shared" si="8"/>
        <v>117174</v>
      </c>
      <c r="U954" s="853" t="s">
        <v>83</v>
      </c>
      <c r="V954" s="432">
        <v>45834.0</v>
      </c>
      <c r="W954" s="432">
        <v>45864.0</v>
      </c>
      <c r="X954" s="853">
        <v>1.0</v>
      </c>
      <c r="Y954" s="853" t="s">
        <v>84</v>
      </c>
      <c r="Z954" s="853" t="s">
        <v>85</v>
      </c>
    </row>
    <row r="955">
      <c r="A955" s="858" t="s">
        <v>8391</v>
      </c>
      <c r="B955" s="859">
        <v>45854.0</v>
      </c>
      <c r="C955" s="853">
        <v>3453.0</v>
      </c>
      <c r="D955" s="853"/>
      <c r="E955" s="854" t="s">
        <v>4172</v>
      </c>
      <c r="F955" s="858" t="s">
        <v>4173</v>
      </c>
      <c r="G955" s="855" t="s">
        <v>4174</v>
      </c>
      <c r="H955" s="855" t="s">
        <v>3030</v>
      </c>
      <c r="I955" s="855" t="s">
        <v>177</v>
      </c>
      <c r="J955" s="853" t="s">
        <v>26</v>
      </c>
      <c r="K955" s="432">
        <v>44528.0</v>
      </c>
      <c r="L955" s="859">
        <v>45837.0</v>
      </c>
      <c r="M955" s="853" t="s">
        <v>75</v>
      </c>
      <c r="N955" s="856">
        <v>0.0</v>
      </c>
      <c r="O955" s="852">
        <v>45837.0</v>
      </c>
      <c r="P955" s="857">
        <v>78036.0</v>
      </c>
      <c r="Q955" s="962">
        <v>78036.0</v>
      </c>
      <c r="R955" s="856">
        <v>0.0</v>
      </c>
      <c r="S955" s="856">
        <v>0.0</v>
      </c>
      <c r="T955" s="860">
        <f t="shared" si="8"/>
        <v>78036</v>
      </c>
      <c r="U955" s="853" t="s">
        <v>112</v>
      </c>
      <c r="V955" s="432">
        <v>45834.0</v>
      </c>
      <c r="W955" s="432">
        <v>45864.0</v>
      </c>
      <c r="X955" s="853">
        <v>1.0</v>
      </c>
      <c r="Y955" s="853" t="s">
        <v>98</v>
      </c>
      <c r="Z955" s="853" t="s">
        <v>85</v>
      </c>
    </row>
    <row r="956">
      <c r="A956" s="877" t="s">
        <v>8393</v>
      </c>
      <c r="B956" s="878">
        <v>45854.0</v>
      </c>
      <c r="C956" s="879">
        <v>4792.0</v>
      </c>
      <c r="D956" s="879"/>
      <c r="E956" s="880" t="s">
        <v>2228</v>
      </c>
      <c r="F956" s="877" t="s">
        <v>2229</v>
      </c>
      <c r="G956" s="881" t="s">
        <v>2230</v>
      </c>
      <c r="H956" s="881" t="s">
        <v>2231</v>
      </c>
      <c r="I956" s="881" t="s">
        <v>2232</v>
      </c>
      <c r="J956" s="879" t="s">
        <v>26</v>
      </c>
      <c r="K956" s="882">
        <v>44617.0</v>
      </c>
      <c r="L956" s="878">
        <v>45837.0</v>
      </c>
      <c r="M956" s="879" t="s">
        <v>75</v>
      </c>
      <c r="N956" s="883">
        <v>0.0</v>
      </c>
      <c r="O956" s="879" t="s">
        <v>75</v>
      </c>
      <c r="P956" s="889">
        <v>78003.0</v>
      </c>
      <c r="Q956" s="963">
        <v>78003.0</v>
      </c>
      <c r="R956" s="883">
        <v>0.0</v>
      </c>
      <c r="S956" s="883">
        <v>0.0</v>
      </c>
      <c r="T956" s="886">
        <f t="shared" si="8"/>
        <v>78003</v>
      </c>
      <c r="U956" s="879" t="s">
        <v>112</v>
      </c>
      <c r="V956" s="882">
        <v>45837.0</v>
      </c>
      <c r="W956" s="882">
        <v>45867.0</v>
      </c>
      <c r="X956" s="879">
        <v>1.0</v>
      </c>
      <c r="Y956" s="879" t="s">
        <v>98</v>
      </c>
      <c r="Z956" s="879" t="s">
        <v>85</v>
      </c>
    </row>
    <row r="957">
      <c r="A957" s="864" t="s">
        <v>8395</v>
      </c>
      <c r="B957" s="859">
        <v>45854.0</v>
      </c>
      <c r="C957" s="853">
        <v>15593.0</v>
      </c>
      <c r="D957" s="853"/>
      <c r="E957" s="854" t="s">
        <v>8397</v>
      </c>
      <c r="F957" s="858" t="s">
        <v>8176</v>
      </c>
      <c r="G957" s="855" t="s">
        <v>8177</v>
      </c>
      <c r="H957" s="855" t="s">
        <v>99</v>
      </c>
      <c r="I957" s="855" t="s">
        <v>101</v>
      </c>
      <c r="J957" s="853" t="s">
        <v>26</v>
      </c>
      <c r="K957" s="432">
        <v>45823.0</v>
      </c>
      <c r="L957" s="859">
        <v>45837.0</v>
      </c>
      <c r="M957" s="853" t="s">
        <v>75</v>
      </c>
      <c r="N957" s="856">
        <v>118000.0</v>
      </c>
      <c r="O957" s="853" t="s">
        <v>75</v>
      </c>
      <c r="P957" s="857">
        <v>130000.0</v>
      </c>
      <c r="Q957" s="857">
        <v>130000.0</v>
      </c>
      <c r="R957" s="856">
        <v>0.0</v>
      </c>
      <c r="S957" s="856">
        <v>2600.0</v>
      </c>
      <c r="T957" s="860">
        <f t="shared" si="8"/>
        <v>127400</v>
      </c>
      <c r="U957" s="853" t="s">
        <v>83</v>
      </c>
      <c r="V957" s="432">
        <v>45837.0</v>
      </c>
      <c r="W957" s="432">
        <v>45867.0</v>
      </c>
      <c r="X957" s="853">
        <v>1.0</v>
      </c>
      <c r="Y957" s="853" t="s">
        <v>84</v>
      </c>
      <c r="Z957" s="853" t="s">
        <v>221</v>
      </c>
    </row>
    <row r="958">
      <c r="A958" s="858" t="s">
        <v>8399</v>
      </c>
      <c r="B958" s="859">
        <v>45854.0</v>
      </c>
      <c r="C958" s="853">
        <v>4072.0</v>
      </c>
      <c r="D958" s="853"/>
      <c r="E958" s="854" t="s">
        <v>8400</v>
      </c>
      <c r="F958" s="858" t="s">
        <v>718</v>
      </c>
      <c r="G958" s="855" t="s">
        <v>720</v>
      </c>
      <c r="H958" s="855" t="s">
        <v>601</v>
      </c>
      <c r="I958" s="855" t="s">
        <v>177</v>
      </c>
      <c r="J958" s="853" t="s">
        <v>26</v>
      </c>
      <c r="K958" s="432">
        <v>44566.0</v>
      </c>
      <c r="L958" s="859">
        <v>45838.0</v>
      </c>
      <c r="M958" s="853" t="s">
        <v>75</v>
      </c>
      <c r="N958" s="856">
        <v>78000.0</v>
      </c>
      <c r="O958" s="852">
        <v>45839.0</v>
      </c>
      <c r="P958" s="857">
        <v>118068.0</v>
      </c>
      <c r="Q958" s="857">
        <v>0.0</v>
      </c>
      <c r="R958" s="856">
        <v>0.0</v>
      </c>
      <c r="S958" s="856">
        <v>0.0</v>
      </c>
      <c r="T958" s="860">
        <f t="shared" si="8"/>
        <v>0</v>
      </c>
      <c r="U958" s="853" t="s">
        <v>8361</v>
      </c>
      <c r="V958" s="432">
        <v>45839.0</v>
      </c>
      <c r="W958" s="432">
        <v>45877.0</v>
      </c>
      <c r="X958" s="853">
        <v>1.0</v>
      </c>
      <c r="Y958" s="853" t="s">
        <v>98</v>
      </c>
      <c r="Z958" s="853" t="s">
        <v>85</v>
      </c>
    </row>
    <row r="959">
      <c r="A959" s="858" t="s">
        <v>8403</v>
      </c>
      <c r="B959" s="859">
        <v>45854.0</v>
      </c>
      <c r="C959" s="853">
        <v>4072.0</v>
      </c>
      <c r="D959" s="853"/>
      <c r="E959" s="854" t="s">
        <v>8400</v>
      </c>
      <c r="F959" s="858" t="s">
        <v>718</v>
      </c>
      <c r="G959" s="855" t="s">
        <v>4034</v>
      </c>
      <c r="H959" s="855" t="s">
        <v>601</v>
      </c>
      <c r="I959" s="855" t="s">
        <v>177</v>
      </c>
      <c r="J959" s="853" t="s">
        <v>26</v>
      </c>
      <c r="K959" s="432">
        <v>44566.0</v>
      </c>
      <c r="L959" s="859">
        <v>45838.0</v>
      </c>
      <c r="M959" s="853" t="s">
        <v>75</v>
      </c>
      <c r="N959" s="856">
        <v>0.0</v>
      </c>
      <c r="O959" s="852">
        <v>45839.0</v>
      </c>
      <c r="P959" s="857">
        <v>118016.0</v>
      </c>
      <c r="Q959" s="857">
        <v>0.0</v>
      </c>
      <c r="R959" s="856">
        <v>0.0</v>
      </c>
      <c r="S959" s="856">
        <v>0.0</v>
      </c>
      <c r="T959" s="860">
        <f t="shared" si="8"/>
        <v>0</v>
      </c>
      <c r="U959" s="853" t="s">
        <v>8361</v>
      </c>
      <c r="V959" s="432">
        <v>45839.0</v>
      </c>
      <c r="W959" s="432">
        <v>45870.0</v>
      </c>
      <c r="X959" s="853">
        <v>1.0</v>
      </c>
      <c r="Y959" s="853" t="s">
        <v>84</v>
      </c>
      <c r="Z959" s="853" t="s">
        <v>85</v>
      </c>
    </row>
    <row r="960">
      <c r="A960" s="858" t="s">
        <v>8406</v>
      </c>
      <c r="B960" s="859">
        <v>45854.0</v>
      </c>
      <c r="C960" s="853">
        <v>12279.0</v>
      </c>
      <c r="D960" s="853"/>
      <c r="E960" s="854" t="s">
        <v>8408</v>
      </c>
      <c r="F960" s="858" t="s">
        <v>8409</v>
      </c>
      <c r="G960" s="855" t="s">
        <v>8410</v>
      </c>
      <c r="H960" s="855" t="s">
        <v>812</v>
      </c>
      <c r="I960" s="855" t="s">
        <v>123</v>
      </c>
      <c r="J960" s="853" t="s">
        <v>26</v>
      </c>
      <c r="K960" s="432">
        <v>45442.0</v>
      </c>
      <c r="L960" s="859">
        <v>45838.0</v>
      </c>
      <c r="M960" s="853" t="s">
        <v>75</v>
      </c>
      <c r="N960" s="856">
        <v>0.0</v>
      </c>
      <c r="O960" s="853" t="s">
        <v>75</v>
      </c>
      <c r="P960" s="857">
        <v>648000.0</v>
      </c>
      <c r="Q960" s="857">
        <v>648000.0</v>
      </c>
      <c r="R960" s="856">
        <v>60000.0</v>
      </c>
      <c r="S960" s="856">
        <v>4536.0</v>
      </c>
      <c r="T960" s="860">
        <f t="shared" si="8"/>
        <v>643464</v>
      </c>
      <c r="U960" s="853" t="s">
        <v>83</v>
      </c>
      <c r="V960" s="432">
        <v>45838.0</v>
      </c>
      <c r="W960" s="432">
        <v>46026.0</v>
      </c>
      <c r="X960" s="853">
        <v>6.0</v>
      </c>
      <c r="Y960" s="853" t="s">
        <v>84</v>
      </c>
      <c r="Z960" s="853" t="s">
        <v>85</v>
      </c>
    </row>
    <row r="961">
      <c r="A961" s="858" t="s">
        <v>8450</v>
      </c>
      <c r="B961" s="859">
        <v>45854.0</v>
      </c>
      <c r="C961" s="853">
        <v>6899.0</v>
      </c>
      <c r="D961" s="853"/>
      <c r="E961" s="854" t="s">
        <v>2532</v>
      </c>
      <c r="F961" s="858" t="s">
        <v>2002</v>
      </c>
      <c r="G961" s="855" t="s">
        <v>2004</v>
      </c>
      <c r="H961" s="855" t="s">
        <v>315</v>
      </c>
      <c r="I961" s="855" t="s">
        <v>177</v>
      </c>
      <c r="J961" s="853" t="s">
        <v>26</v>
      </c>
      <c r="K961" s="432">
        <v>44812.0</v>
      </c>
      <c r="L961" s="859">
        <v>45838.0</v>
      </c>
      <c r="M961" s="853" t="s">
        <v>75</v>
      </c>
      <c r="N961" s="856">
        <v>0.0</v>
      </c>
      <c r="O961" s="853" t="s">
        <v>75</v>
      </c>
      <c r="P961" s="857">
        <v>78000.0</v>
      </c>
      <c r="Q961" s="857">
        <v>78000.0</v>
      </c>
      <c r="R961" s="856">
        <v>0.0</v>
      </c>
      <c r="S961" s="856">
        <v>546.0</v>
      </c>
      <c r="T961" s="860">
        <f t="shared" si="8"/>
        <v>77454</v>
      </c>
      <c r="U961" s="853" t="s">
        <v>83</v>
      </c>
      <c r="V961" s="432">
        <v>45820.0</v>
      </c>
      <c r="W961" s="432">
        <v>45850.0</v>
      </c>
      <c r="X961" s="853">
        <v>1.0</v>
      </c>
      <c r="Y961" s="853" t="s">
        <v>98</v>
      </c>
      <c r="Z961" s="853" t="s">
        <v>85</v>
      </c>
    </row>
    <row r="962">
      <c r="A962" s="858" t="s">
        <v>8419</v>
      </c>
      <c r="B962" s="859">
        <v>45854.0</v>
      </c>
      <c r="C962" s="853">
        <v>887.0</v>
      </c>
      <c r="D962" s="853"/>
      <c r="E962" s="854" t="s">
        <v>7248</v>
      </c>
      <c r="F962" s="858" t="s">
        <v>2314</v>
      </c>
      <c r="G962" s="855" t="s">
        <v>11016</v>
      </c>
      <c r="H962" s="855" t="s">
        <v>1486</v>
      </c>
      <c r="I962" s="855" t="s">
        <v>101</v>
      </c>
      <c r="J962" s="853" t="s">
        <v>26</v>
      </c>
      <c r="K962" s="432">
        <v>44337.0</v>
      </c>
      <c r="L962" s="859">
        <v>45838.0</v>
      </c>
      <c r="M962" s="853" t="s">
        <v>75</v>
      </c>
      <c r="N962" s="856"/>
      <c r="O962" s="853"/>
      <c r="P962" s="857">
        <v>18034.0</v>
      </c>
      <c r="Q962" s="964">
        <v>18000.0</v>
      </c>
      <c r="R962" s="856">
        <v>0.0</v>
      </c>
      <c r="S962" s="856">
        <v>0.0</v>
      </c>
      <c r="T962" s="860">
        <f t="shared" si="8"/>
        <v>18000</v>
      </c>
      <c r="U962" s="853" t="s">
        <v>112</v>
      </c>
      <c r="V962" s="432"/>
      <c r="W962" s="432"/>
      <c r="X962" s="853">
        <v>1.0</v>
      </c>
      <c r="Y962" s="853" t="s">
        <v>84</v>
      </c>
      <c r="Z962" s="853" t="s">
        <v>85</v>
      </c>
    </row>
    <row r="963">
      <c r="A963" s="858" t="s">
        <v>8462</v>
      </c>
      <c r="B963" s="859">
        <v>45854.0</v>
      </c>
      <c r="C963" s="853">
        <v>10487.0</v>
      </c>
      <c r="D963" s="853"/>
      <c r="E963" s="854" t="s">
        <v>1526</v>
      </c>
      <c r="F963" s="858" t="s">
        <v>1527</v>
      </c>
      <c r="G963" s="855" t="s">
        <v>1528</v>
      </c>
      <c r="H963" s="855" t="s">
        <v>99</v>
      </c>
      <c r="I963" s="855" t="s">
        <v>101</v>
      </c>
      <c r="J963" s="853" t="s">
        <v>26</v>
      </c>
      <c r="K963" s="432">
        <v>45225.0</v>
      </c>
      <c r="L963" s="859">
        <v>45838.0</v>
      </c>
      <c r="M963" s="853" t="s">
        <v>75</v>
      </c>
      <c r="N963" s="856">
        <v>0.0</v>
      </c>
      <c r="O963" s="853" t="s">
        <v>75</v>
      </c>
      <c r="P963" s="857">
        <v>118000.0</v>
      </c>
      <c r="Q963" s="857">
        <v>118000.0</v>
      </c>
      <c r="R963" s="856">
        <v>0.0</v>
      </c>
      <c r="S963" s="856">
        <v>4440.0</v>
      </c>
      <c r="T963" s="860">
        <f t="shared" si="8"/>
        <v>113560</v>
      </c>
      <c r="U963" s="853" t="s">
        <v>83</v>
      </c>
      <c r="V963" s="432">
        <v>45834.0</v>
      </c>
      <c r="W963" s="432">
        <v>45864.0</v>
      </c>
      <c r="X963" s="853">
        <v>1.0</v>
      </c>
      <c r="Y963" s="853" t="s">
        <v>84</v>
      </c>
      <c r="Z963" s="853" t="s">
        <v>85</v>
      </c>
    </row>
    <row r="964">
      <c r="A964" s="858" t="s">
        <v>8358</v>
      </c>
      <c r="B964" s="859">
        <v>45854.0</v>
      </c>
      <c r="C964" s="853">
        <v>15123.0</v>
      </c>
      <c r="D964" s="853"/>
      <c r="E964" s="854" t="s">
        <v>4093</v>
      </c>
      <c r="F964" s="858" t="s">
        <v>4094</v>
      </c>
      <c r="G964" s="855" t="s">
        <v>4095</v>
      </c>
      <c r="H964" s="855" t="s">
        <v>199</v>
      </c>
      <c r="I964" s="855" t="s">
        <v>200</v>
      </c>
      <c r="J964" s="853" t="s">
        <v>26</v>
      </c>
      <c r="K964" s="432">
        <v>45755.0</v>
      </c>
      <c r="L964" s="859">
        <v>45838.0</v>
      </c>
      <c r="M964" s="853" t="s">
        <v>75</v>
      </c>
      <c r="N964" s="856">
        <v>0.0</v>
      </c>
      <c r="O964" s="853" t="s">
        <v>75</v>
      </c>
      <c r="P964" s="857">
        <v>118087.0</v>
      </c>
      <c r="Q964" s="964">
        <v>118087.0</v>
      </c>
      <c r="R964" s="856">
        <v>0.0</v>
      </c>
      <c r="S964" s="856">
        <v>0.0</v>
      </c>
      <c r="T964" s="860">
        <f t="shared" si="8"/>
        <v>118087</v>
      </c>
      <c r="U964" s="853" t="s">
        <v>112</v>
      </c>
      <c r="V964" s="432">
        <v>45829.0</v>
      </c>
      <c r="W964" s="432">
        <v>45859.0</v>
      </c>
      <c r="X964" s="853">
        <v>1.0</v>
      </c>
      <c r="Y964" s="853" t="s">
        <v>84</v>
      </c>
      <c r="Z964" s="853" t="s">
        <v>85</v>
      </c>
    </row>
    <row r="965">
      <c r="A965" s="858" t="s">
        <v>8422</v>
      </c>
      <c r="B965" s="859">
        <v>45855.0</v>
      </c>
      <c r="C965" s="853">
        <v>6683.0</v>
      </c>
      <c r="D965" s="853"/>
      <c r="E965" s="854" t="s">
        <v>4361</v>
      </c>
      <c r="F965" s="858" t="s">
        <v>4351</v>
      </c>
      <c r="G965" s="855" t="s">
        <v>4352</v>
      </c>
      <c r="H965" s="855" t="s">
        <v>234</v>
      </c>
      <c r="I965" s="855" t="s">
        <v>235</v>
      </c>
      <c r="J965" s="853" t="s">
        <v>26</v>
      </c>
      <c r="K965" s="432">
        <v>44792.0</v>
      </c>
      <c r="L965" s="859">
        <v>45838.0</v>
      </c>
      <c r="M965" s="853" t="s">
        <v>75</v>
      </c>
      <c r="N965" s="856">
        <v>0.0</v>
      </c>
      <c r="O965" s="853" t="s">
        <v>75</v>
      </c>
      <c r="P965" s="857">
        <v>78000.0</v>
      </c>
      <c r="Q965" s="964">
        <v>78000.0</v>
      </c>
      <c r="R965" s="856">
        <v>0.0</v>
      </c>
      <c r="S965" s="856">
        <v>0.0</v>
      </c>
      <c r="T965" s="860">
        <f t="shared" si="8"/>
        <v>78000</v>
      </c>
      <c r="U965" s="853" t="s">
        <v>112</v>
      </c>
      <c r="V965" s="432">
        <v>45834.0</v>
      </c>
      <c r="W965" s="432">
        <v>45864.0</v>
      </c>
      <c r="X965" s="853">
        <v>1.0</v>
      </c>
      <c r="Y965" s="853" t="s">
        <v>98</v>
      </c>
      <c r="Z965" s="853" t="s">
        <v>85</v>
      </c>
    </row>
    <row r="966">
      <c r="A966" s="858" t="s">
        <v>8471</v>
      </c>
      <c r="B966" s="859">
        <v>45855.0</v>
      </c>
      <c r="C966" s="853">
        <v>7106.0</v>
      </c>
      <c r="D966" s="853"/>
      <c r="E966" s="854" t="s">
        <v>8473</v>
      </c>
      <c r="F966" s="858" t="s">
        <v>8474</v>
      </c>
      <c r="G966" s="855" t="s">
        <v>8475</v>
      </c>
      <c r="H966" s="855" t="s">
        <v>713</v>
      </c>
      <c r="I966" s="855" t="s">
        <v>177</v>
      </c>
      <c r="J966" s="853" t="s">
        <v>26</v>
      </c>
      <c r="K966" s="432">
        <v>44834.0</v>
      </c>
      <c r="L966" s="859">
        <v>45838.0</v>
      </c>
      <c r="M966" s="853" t="s">
        <v>75</v>
      </c>
      <c r="N966" s="856">
        <v>118000.0</v>
      </c>
      <c r="O966" s="853" t="s">
        <v>75</v>
      </c>
      <c r="P966" s="857">
        <v>236000.0</v>
      </c>
      <c r="Q966" s="857">
        <v>0.0</v>
      </c>
      <c r="R966" s="856">
        <v>0.0</v>
      </c>
      <c r="S966" s="856">
        <v>0.0</v>
      </c>
      <c r="T966" s="860">
        <f t="shared" si="8"/>
        <v>0</v>
      </c>
      <c r="U966" s="853" t="s">
        <v>8361</v>
      </c>
      <c r="V966" s="432">
        <v>45838.0</v>
      </c>
      <c r="W966" s="432">
        <v>46108.0</v>
      </c>
      <c r="X966" s="853">
        <v>1.0</v>
      </c>
      <c r="Y966" s="853" t="s">
        <v>84</v>
      </c>
      <c r="Z966" s="853" t="s">
        <v>85</v>
      </c>
    </row>
    <row r="967">
      <c r="A967" s="858" t="s">
        <v>8477</v>
      </c>
      <c r="B967" s="859">
        <v>45855.0</v>
      </c>
      <c r="C967" s="853">
        <v>7106.0</v>
      </c>
      <c r="D967" s="853"/>
      <c r="E967" s="854" t="s">
        <v>8473</v>
      </c>
      <c r="F967" s="858" t="s">
        <v>8474</v>
      </c>
      <c r="G967" s="855" t="s">
        <v>8475</v>
      </c>
      <c r="H967" s="855" t="s">
        <v>713</v>
      </c>
      <c r="I967" s="855" t="s">
        <v>177</v>
      </c>
      <c r="J967" s="853" t="s">
        <v>26</v>
      </c>
      <c r="K967" s="432">
        <v>44834.0</v>
      </c>
      <c r="L967" s="859">
        <v>45838.0</v>
      </c>
      <c r="M967" s="853" t="s">
        <v>75</v>
      </c>
      <c r="N967" s="856">
        <v>118000.0</v>
      </c>
      <c r="O967" s="853" t="s">
        <v>75</v>
      </c>
      <c r="P967" s="857">
        <v>0.0</v>
      </c>
      <c r="Q967" s="857">
        <v>0.0</v>
      </c>
      <c r="R967" s="856">
        <v>0.0</v>
      </c>
      <c r="S967" s="856">
        <v>0.0</v>
      </c>
      <c r="T967" s="860">
        <f t="shared" si="8"/>
        <v>0</v>
      </c>
      <c r="U967" s="853" t="s">
        <v>8361</v>
      </c>
      <c r="V967" s="432">
        <v>45838.0</v>
      </c>
      <c r="W967" s="432">
        <v>46138.0</v>
      </c>
      <c r="X967" s="853">
        <v>1.0</v>
      </c>
      <c r="Y967" s="853" t="s">
        <v>84</v>
      </c>
      <c r="Z967" s="853" t="s">
        <v>85</v>
      </c>
    </row>
    <row r="968">
      <c r="A968" s="858" t="s">
        <v>8483</v>
      </c>
      <c r="B968" s="859">
        <v>45855.0</v>
      </c>
      <c r="C968" s="853">
        <v>3536.0</v>
      </c>
      <c r="D968" s="853"/>
      <c r="E968" s="854" t="s">
        <v>3883</v>
      </c>
      <c r="F968" s="858" t="s">
        <v>3884</v>
      </c>
      <c r="G968" s="855" t="s">
        <v>3885</v>
      </c>
      <c r="H968" s="855" t="s">
        <v>234</v>
      </c>
      <c r="I968" s="855" t="s">
        <v>235</v>
      </c>
      <c r="J968" s="853" t="s">
        <v>26</v>
      </c>
      <c r="K968" s="432">
        <v>44530.0</v>
      </c>
      <c r="L968" s="859">
        <v>45838.0</v>
      </c>
      <c r="M968" s="853" t="s">
        <v>75</v>
      </c>
      <c r="N968" s="856">
        <v>0.0</v>
      </c>
      <c r="O968" s="853" t="s">
        <v>75</v>
      </c>
      <c r="P968" s="857">
        <v>78000.0</v>
      </c>
      <c r="Q968" s="857">
        <v>78000.0</v>
      </c>
      <c r="R968" s="856">
        <v>0.0</v>
      </c>
      <c r="S968" s="856">
        <v>4400.0</v>
      </c>
      <c r="T968" s="860">
        <f t="shared" si="8"/>
        <v>73600</v>
      </c>
      <c r="U968" s="853" t="s">
        <v>83</v>
      </c>
      <c r="V968" s="432">
        <v>45838.0</v>
      </c>
      <c r="W968" s="432">
        <v>45868.0</v>
      </c>
      <c r="X968" s="853">
        <v>1.0</v>
      </c>
      <c r="Y968" s="853" t="s">
        <v>98</v>
      </c>
      <c r="Z968" s="853" t="s">
        <v>85</v>
      </c>
    </row>
    <row r="969">
      <c r="A969" s="858" t="s">
        <v>8405</v>
      </c>
      <c r="B969" s="859">
        <v>45855.0</v>
      </c>
      <c r="C969" s="853">
        <v>4832.0</v>
      </c>
      <c r="D969" s="853"/>
      <c r="E969" s="854" t="s">
        <v>4408</v>
      </c>
      <c r="F969" s="858" t="s">
        <v>5335</v>
      </c>
      <c r="G969" s="855" t="s">
        <v>4246</v>
      </c>
      <c r="H969" s="855" t="s">
        <v>194</v>
      </c>
      <c r="I969" s="855" t="s">
        <v>177</v>
      </c>
      <c r="J969" s="853" t="s">
        <v>26</v>
      </c>
      <c r="K969" s="432">
        <v>44620.0</v>
      </c>
      <c r="L969" s="859">
        <v>45838.0</v>
      </c>
      <c r="M969" s="853" t="s">
        <v>75</v>
      </c>
      <c r="N969" s="856">
        <v>118000.0</v>
      </c>
      <c r="O969" s="853" t="s">
        <v>75</v>
      </c>
      <c r="P969" s="857">
        <v>120016.0</v>
      </c>
      <c r="Q969" s="964">
        <v>120016.0</v>
      </c>
      <c r="R969" s="856">
        <v>0.0</v>
      </c>
      <c r="S969" s="856">
        <v>0.0</v>
      </c>
      <c r="T969" s="860">
        <f t="shared" si="8"/>
        <v>120016</v>
      </c>
      <c r="U969" s="853" t="s">
        <v>112</v>
      </c>
      <c r="V969" s="432">
        <v>45838.0</v>
      </c>
      <c r="W969" s="432">
        <v>45868.0</v>
      </c>
      <c r="X969" s="853">
        <v>1.0</v>
      </c>
      <c r="Y969" s="853" t="s">
        <v>84</v>
      </c>
      <c r="Z969" s="853" t="s">
        <v>85</v>
      </c>
    </row>
    <row r="970">
      <c r="A970" s="858" t="s">
        <v>8420</v>
      </c>
      <c r="B970" s="859">
        <v>45855.0</v>
      </c>
      <c r="C970" s="853">
        <v>2719.0</v>
      </c>
      <c r="D970" s="853"/>
      <c r="E970" s="854" t="s">
        <v>4911</v>
      </c>
      <c r="F970" s="858" t="s">
        <v>1931</v>
      </c>
      <c r="G970" s="855" t="s">
        <v>3628</v>
      </c>
      <c r="H970" s="855" t="s">
        <v>179</v>
      </c>
      <c r="I970" s="855" t="s">
        <v>177</v>
      </c>
      <c r="J970" s="853" t="s">
        <v>26</v>
      </c>
      <c r="K970" s="432">
        <v>44469.0</v>
      </c>
      <c r="L970" s="859">
        <v>45838.0</v>
      </c>
      <c r="M970" s="853" t="s">
        <v>75</v>
      </c>
      <c r="N970" s="856">
        <v>118000.0</v>
      </c>
      <c r="O970" s="853" t="s">
        <v>75</v>
      </c>
      <c r="P970" s="857">
        <v>354000.0</v>
      </c>
      <c r="Q970" s="857">
        <v>354000.0</v>
      </c>
      <c r="R970" s="856">
        <v>0.0</v>
      </c>
      <c r="S970" s="856">
        <v>7080.0</v>
      </c>
      <c r="T970" s="860">
        <f t="shared" si="8"/>
        <v>346920</v>
      </c>
      <c r="U970" s="853" t="s">
        <v>83</v>
      </c>
      <c r="V970" s="432">
        <v>45838.0</v>
      </c>
      <c r="W970" s="432">
        <v>45868.0</v>
      </c>
      <c r="X970" s="853">
        <v>1.0</v>
      </c>
      <c r="Y970" s="853" t="s">
        <v>84</v>
      </c>
      <c r="Z970" s="853" t="s">
        <v>85</v>
      </c>
    </row>
    <row r="971">
      <c r="A971" s="858" t="s">
        <v>8424</v>
      </c>
      <c r="B971" s="859">
        <v>45855.0</v>
      </c>
      <c r="C971" s="853">
        <v>2719.0</v>
      </c>
      <c r="D971" s="853"/>
      <c r="E971" s="854" t="s">
        <v>4911</v>
      </c>
      <c r="F971" s="858" t="s">
        <v>1931</v>
      </c>
      <c r="G971" s="855" t="s">
        <v>3617</v>
      </c>
      <c r="H971" s="855" t="s">
        <v>179</v>
      </c>
      <c r="I971" s="855" t="s">
        <v>177</v>
      </c>
      <c r="J971" s="853" t="s">
        <v>26</v>
      </c>
      <c r="K971" s="432">
        <v>44469.0</v>
      </c>
      <c r="L971" s="859">
        <v>45838.0</v>
      </c>
      <c r="M971" s="853" t="s">
        <v>75</v>
      </c>
      <c r="N971" s="856">
        <v>118000.0</v>
      </c>
      <c r="O971" s="853" t="s">
        <v>75</v>
      </c>
      <c r="P971" s="857">
        <v>0.0</v>
      </c>
      <c r="Q971" s="857">
        <v>0.0</v>
      </c>
      <c r="R971" s="856">
        <v>0.0</v>
      </c>
      <c r="S971" s="856">
        <v>0.0</v>
      </c>
      <c r="T971" s="860">
        <f t="shared" si="8"/>
        <v>0</v>
      </c>
      <c r="U971" s="853" t="s">
        <v>283</v>
      </c>
      <c r="V971" s="432">
        <v>45838.0</v>
      </c>
      <c r="W971" s="432">
        <v>45868.0</v>
      </c>
      <c r="X971" s="853">
        <v>1.0</v>
      </c>
      <c r="Y971" s="853" t="s">
        <v>84</v>
      </c>
      <c r="Z971" s="853" t="s">
        <v>85</v>
      </c>
    </row>
    <row r="972">
      <c r="A972" s="858" t="s">
        <v>8427</v>
      </c>
      <c r="B972" s="859">
        <v>45855.0</v>
      </c>
      <c r="C972" s="853">
        <v>2719.0</v>
      </c>
      <c r="D972" s="853"/>
      <c r="E972" s="854" t="s">
        <v>4911</v>
      </c>
      <c r="F972" s="858" t="s">
        <v>1931</v>
      </c>
      <c r="G972" s="855" t="s">
        <v>3623</v>
      </c>
      <c r="H972" s="855" t="s">
        <v>179</v>
      </c>
      <c r="I972" s="855" t="s">
        <v>177</v>
      </c>
      <c r="J972" s="853" t="s">
        <v>26</v>
      </c>
      <c r="K972" s="432">
        <v>44469.0</v>
      </c>
      <c r="L972" s="859">
        <v>45838.0</v>
      </c>
      <c r="M972" s="853" t="s">
        <v>75</v>
      </c>
      <c r="N972" s="856">
        <v>118000.0</v>
      </c>
      <c r="O972" s="853" t="s">
        <v>75</v>
      </c>
      <c r="P972" s="857">
        <v>0.0</v>
      </c>
      <c r="Q972" s="857">
        <v>0.0</v>
      </c>
      <c r="R972" s="856">
        <v>0.0</v>
      </c>
      <c r="S972" s="856">
        <v>0.0</v>
      </c>
      <c r="T972" s="860">
        <f t="shared" si="8"/>
        <v>0</v>
      </c>
      <c r="U972" s="853" t="s">
        <v>283</v>
      </c>
      <c r="V972" s="432">
        <v>45838.0</v>
      </c>
      <c r="W972" s="432">
        <v>45868.0</v>
      </c>
      <c r="X972" s="853">
        <v>1.0</v>
      </c>
      <c r="Y972" s="853" t="s">
        <v>84</v>
      </c>
      <c r="Z972" s="853" t="s">
        <v>85</v>
      </c>
    </row>
    <row r="973">
      <c r="A973" s="864" t="s">
        <v>8430</v>
      </c>
      <c r="B973" s="859">
        <v>45855.0</v>
      </c>
      <c r="C973" s="853">
        <v>15628.0</v>
      </c>
      <c r="D973" s="853"/>
      <c r="E973" s="854" t="s">
        <v>8431</v>
      </c>
      <c r="F973" s="858" t="s">
        <v>8432</v>
      </c>
      <c r="G973" s="855" t="s">
        <v>97</v>
      </c>
      <c r="H973" s="855" t="s">
        <v>830</v>
      </c>
      <c r="I973" s="855" t="s">
        <v>123</v>
      </c>
      <c r="J973" s="853" t="s">
        <v>26</v>
      </c>
      <c r="K973" s="432">
        <v>45826.0</v>
      </c>
      <c r="L973" s="859">
        <v>45838.0</v>
      </c>
      <c r="M973" s="853" t="s">
        <v>75</v>
      </c>
      <c r="N973" s="856">
        <v>0.0</v>
      </c>
      <c r="O973" s="853" t="s">
        <v>75</v>
      </c>
      <c r="P973" s="857">
        <v>1298024.0</v>
      </c>
      <c r="Q973" s="964">
        <v>1298000.0</v>
      </c>
      <c r="R973" s="856">
        <v>118000.0</v>
      </c>
      <c r="S973" s="856">
        <v>0.0</v>
      </c>
      <c r="T973" s="860">
        <f t="shared" si="8"/>
        <v>1298000</v>
      </c>
      <c r="U973" s="853" t="s">
        <v>112</v>
      </c>
      <c r="V973" s="432">
        <v>45838.0</v>
      </c>
      <c r="W973" s="432">
        <v>46200.0</v>
      </c>
      <c r="X973" s="853">
        <v>12.0</v>
      </c>
      <c r="Y973" s="853" t="s">
        <v>84</v>
      </c>
      <c r="Z973" s="853" t="s">
        <v>221</v>
      </c>
    </row>
    <row r="974">
      <c r="A974" s="858" t="s">
        <v>8434</v>
      </c>
      <c r="B974" s="859">
        <v>45855.0</v>
      </c>
      <c r="C974" s="853">
        <v>15628.0</v>
      </c>
      <c r="D974" s="853"/>
      <c r="E974" s="854" t="s">
        <v>8431</v>
      </c>
      <c r="F974" s="858" t="s">
        <v>8432</v>
      </c>
      <c r="G974" s="855" t="s">
        <v>97</v>
      </c>
      <c r="H974" s="855" t="s">
        <v>830</v>
      </c>
      <c r="I974" s="855" t="s">
        <v>123</v>
      </c>
      <c r="J974" s="853" t="s">
        <v>26</v>
      </c>
      <c r="K974" s="432">
        <v>45826.0</v>
      </c>
      <c r="L974" s="859">
        <v>45838.0</v>
      </c>
      <c r="M974" s="853" t="s">
        <v>75</v>
      </c>
      <c r="N974" s="856">
        <v>118000.0</v>
      </c>
      <c r="O974" s="853" t="s">
        <v>75</v>
      </c>
      <c r="P974" s="857">
        <v>236023.0</v>
      </c>
      <c r="Q974" s="857">
        <v>0.0</v>
      </c>
      <c r="R974" s="856">
        <v>0.0</v>
      </c>
      <c r="S974" s="856">
        <v>0.0</v>
      </c>
      <c r="T974" s="860">
        <f t="shared" si="8"/>
        <v>0</v>
      </c>
      <c r="U974" s="853" t="s">
        <v>248</v>
      </c>
      <c r="V974" s="432">
        <v>45838.0</v>
      </c>
      <c r="W974" s="432">
        <v>46230.0</v>
      </c>
      <c r="X974" s="853">
        <v>1.0</v>
      </c>
      <c r="Y974" s="853" t="s">
        <v>84</v>
      </c>
      <c r="Z974" s="853" t="s">
        <v>85</v>
      </c>
    </row>
    <row r="975">
      <c r="A975" s="858" t="s">
        <v>8436</v>
      </c>
      <c r="B975" s="859">
        <v>45855.0</v>
      </c>
      <c r="C975" s="853">
        <v>15628.0</v>
      </c>
      <c r="D975" s="853"/>
      <c r="E975" s="854" t="s">
        <v>8431</v>
      </c>
      <c r="F975" s="858" t="s">
        <v>8432</v>
      </c>
      <c r="G975" s="855" t="s">
        <v>97</v>
      </c>
      <c r="H975" s="855" t="s">
        <v>830</v>
      </c>
      <c r="I975" s="855" t="s">
        <v>123</v>
      </c>
      <c r="J975" s="853" t="s">
        <v>26</v>
      </c>
      <c r="K975" s="432">
        <v>45826.0</v>
      </c>
      <c r="L975" s="859">
        <v>45838.0</v>
      </c>
      <c r="M975" s="853" t="s">
        <v>75</v>
      </c>
      <c r="N975" s="856">
        <v>118000.0</v>
      </c>
      <c r="O975" s="853" t="s">
        <v>75</v>
      </c>
      <c r="P975" s="857">
        <v>0.0</v>
      </c>
      <c r="Q975" s="857">
        <v>0.0</v>
      </c>
      <c r="R975" s="856">
        <v>0.0</v>
      </c>
      <c r="S975" s="856">
        <v>0.0</v>
      </c>
      <c r="T975" s="860">
        <f t="shared" si="8"/>
        <v>0</v>
      </c>
      <c r="U975" s="853" t="s">
        <v>248</v>
      </c>
      <c r="V975" s="432">
        <v>45838.0</v>
      </c>
      <c r="W975" s="432">
        <v>46260.0</v>
      </c>
      <c r="X975" s="853">
        <v>1.0</v>
      </c>
      <c r="Y975" s="853" t="s">
        <v>84</v>
      </c>
      <c r="Z975" s="853" t="s">
        <v>85</v>
      </c>
    </row>
    <row r="976">
      <c r="A976" s="858" t="s">
        <v>8439</v>
      </c>
      <c r="B976" s="859">
        <v>45855.0</v>
      </c>
      <c r="C976" s="853">
        <v>15517.0</v>
      </c>
      <c r="D976" s="853"/>
      <c r="E976" s="854" t="s">
        <v>5456</v>
      </c>
      <c r="F976" s="858" t="s">
        <v>5457</v>
      </c>
      <c r="G976" s="855" t="s">
        <v>5458</v>
      </c>
      <c r="H976" s="855" t="s">
        <v>485</v>
      </c>
      <c r="I976" s="855" t="s">
        <v>486</v>
      </c>
      <c r="J976" s="853" t="s">
        <v>26</v>
      </c>
      <c r="K976" s="432">
        <v>45821.0</v>
      </c>
      <c r="L976" s="859">
        <v>45838.0</v>
      </c>
      <c r="M976" s="853" t="s">
        <v>75</v>
      </c>
      <c r="N976" s="856">
        <v>0.0</v>
      </c>
      <c r="O976" s="853" t="s">
        <v>75</v>
      </c>
      <c r="P976" s="857">
        <v>118000.0</v>
      </c>
      <c r="Q976" s="857">
        <v>118000.0</v>
      </c>
      <c r="R976" s="856">
        <v>0.0</v>
      </c>
      <c r="S976" s="856">
        <v>0.0</v>
      </c>
      <c r="T976" s="860">
        <f t="shared" si="8"/>
        <v>118000</v>
      </c>
      <c r="U976" s="853" t="s">
        <v>8361</v>
      </c>
      <c r="V976" s="432">
        <v>45838.0</v>
      </c>
      <c r="W976" s="432">
        <v>46276.0</v>
      </c>
      <c r="X976" s="853">
        <v>1.0</v>
      </c>
      <c r="Y976" s="853" t="s">
        <v>84</v>
      </c>
      <c r="Z976" s="853" t="s">
        <v>85</v>
      </c>
    </row>
    <row r="977">
      <c r="A977" s="858" t="s">
        <v>8412</v>
      </c>
      <c r="B977" s="859">
        <v>45855.0</v>
      </c>
      <c r="C977" s="853">
        <v>7081.0</v>
      </c>
      <c r="D977" s="853"/>
      <c r="E977" s="854" t="s">
        <v>1802</v>
      </c>
      <c r="F977" s="858" t="s">
        <v>176</v>
      </c>
      <c r="G977" s="855" t="s">
        <v>178</v>
      </c>
      <c r="H977" s="855" t="s">
        <v>179</v>
      </c>
      <c r="I977" s="855" t="s">
        <v>177</v>
      </c>
      <c r="J977" s="853" t="s">
        <v>1558</v>
      </c>
      <c r="K977" s="432">
        <v>44831.0</v>
      </c>
      <c r="L977" s="859">
        <v>45838.0</v>
      </c>
      <c r="M977" s="853" t="s">
        <v>75</v>
      </c>
      <c r="N977" s="856">
        <v>78000.0</v>
      </c>
      <c r="O977" s="852">
        <v>45839.0</v>
      </c>
      <c r="P977" s="857">
        <v>79010.0</v>
      </c>
      <c r="Q977" s="964">
        <v>79000.0</v>
      </c>
      <c r="R977" s="856">
        <v>0.0</v>
      </c>
      <c r="S977" s="856">
        <v>0.0</v>
      </c>
      <c r="T977" s="860">
        <f t="shared" si="8"/>
        <v>79000</v>
      </c>
      <c r="U977" s="853" t="s">
        <v>112</v>
      </c>
      <c r="V977" s="432">
        <v>45839.0</v>
      </c>
      <c r="W977" s="432">
        <v>45869.0</v>
      </c>
      <c r="X977" s="853">
        <v>1.0</v>
      </c>
      <c r="Y977" s="853" t="s">
        <v>98</v>
      </c>
      <c r="Z977" s="853" t="s">
        <v>85</v>
      </c>
    </row>
    <row r="978">
      <c r="A978" s="864" t="s">
        <v>8414</v>
      </c>
      <c r="B978" s="859">
        <v>45855.0</v>
      </c>
      <c r="C978" s="853">
        <v>15694.0</v>
      </c>
      <c r="D978" s="853"/>
      <c r="E978" s="854" t="s">
        <v>8416</v>
      </c>
      <c r="F978" s="858" t="s">
        <v>8417</v>
      </c>
      <c r="G978" s="855" t="s">
        <v>8418</v>
      </c>
      <c r="H978" s="855" t="s">
        <v>234</v>
      </c>
      <c r="I978" s="855" t="s">
        <v>235</v>
      </c>
      <c r="J978" s="853" t="s">
        <v>26</v>
      </c>
      <c r="K978" s="432">
        <v>45831.0</v>
      </c>
      <c r="L978" s="859">
        <v>45838.0</v>
      </c>
      <c r="M978" s="853" t="s">
        <v>75</v>
      </c>
      <c r="N978" s="856">
        <v>0.0</v>
      </c>
      <c r="O978" s="852">
        <v>45841.0</v>
      </c>
      <c r="P978" s="857">
        <v>1298048.0</v>
      </c>
      <c r="Q978" s="964">
        <v>1298048.0</v>
      </c>
      <c r="R978" s="856">
        <v>118000.0</v>
      </c>
      <c r="S978" s="856">
        <v>0.0</v>
      </c>
      <c r="T978" s="860">
        <f t="shared" si="8"/>
        <v>1298048</v>
      </c>
      <c r="U978" s="853" t="s">
        <v>112</v>
      </c>
      <c r="V978" s="432">
        <v>45841.0</v>
      </c>
      <c r="W978" s="432">
        <v>46205.0</v>
      </c>
      <c r="X978" s="853">
        <v>12.0</v>
      </c>
      <c r="Y978" s="853" t="s">
        <v>84</v>
      </c>
      <c r="Z978" s="853" t="s">
        <v>221</v>
      </c>
    </row>
    <row r="979">
      <c r="A979" s="858" t="s">
        <v>8452</v>
      </c>
      <c r="B979" s="859">
        <v>45866.0</v>
      </c>
      <c r="C979" s="853">
        <v>2690.0</v>
      </c>
      <c r="D979" s="853"/>
      <c r="E979" s="854" t="s">
        <v>3236</v>
      </c>
      <c r="F979" s="858" t="s">
        <v>3237</v>
      </c>
      <c r="G979" s="855" t="s">
        <v>3238</v>
      </c>
      <c r="H979" s="855" t="s">
        <v>243</v>
      </c>
      <c r="I979" s="855" t="s">
        <v>123</v>
      </c>
      <c r="J979" s="853" t="s">
        <v>26</v>
      </c>
      <c r="K979" s="432">
        <v>44466.0</v>
      </c>
      <c r="L979" s="859">
        <v>45840.0</v>
      </c>
      <c r="M979" s="852">
        <v>45838.0</v>
      </c>
      <c r="N979" s="856">
        <v>0.0</v>
      </c>
      <c r="O979" s="853" t="s">
        <v>75</v>
      </c>
      <c r="P979" s="857">
        <v>78061.0</v>
      </c>
      <c r="Q979" s="857">
        <v>78061.0</v>
      </c>
      <c r="R979" s="856">
        <v>0.0</v>
      </c>
      <c r="S979" s="856">
        <v>0.0</v>
      </c>
      <c r="T979" s="860">
        <f t="shared" si="8"/>
        <v>78061</v>
      </c>
      <c r="U979" s="853" t="s">
        <v>112</v>
      </c>
      <c r="V979" s="432">
        <v>45830.0</v>
      </c>
      <c r="W979" s="432">
        <v>45860.0</v>
      </c>
      <c r="X979" s="853">
        <v>1.0</v>
      </c>
      <c r="Y979" s="853" t="s">
        <v>98</v>
      </c>
      <c r="Z979" s="853" t="s">
        <v>85</v>
      </c>
    </row>
  </sheetData>
  <customSheetViews>
    <customSheetView guid="{FD832933-AD45-4F17-8695-75C53C9E2DCD}" filter="1" showAutoFilter="1">
      <autoFilter ref="$A$5:$Z$491">
        <filterColumn colId="16">
          <filters>
            <filter val="78,010"/>
            <filter val="78,012"/>
            <filter val="78,013"/>
            <filter val="130,000"/>
            <filter val="78,095"/>
            <filter val="118,024"/>
            <filter val="118,025"/>
            <filter val="78,097"/>
            <filter val="78,019"/>
            <filter val="150,013"/>
            <filter val="120,075"/>
            <filter val="78,015"/>
            <filter val="78,016"/>
            <filter val="648,060"/>
            <filter val="236,000"/>
            <filter val="150,096"/>
            <filter val="156,046"/>
            <filter val="118,016"/>
            <filter val="82,000"/>
            <filter val="118,019"/>
            <filter val="78,023"/>
            <filter val="78,024"/>
            <filter val="118,034"/>
            <filter val="78,020"/>
            <filter val="858,000"/>
            <filter val="1,298,064"/>
            <filter val="150,000"/>
            <filter val="78,025"/>
            <filter val="120,000"/>
            <filter val="80,000"/>
            <filter val="1,220,000"/>
            <filter val="156,057"/>
            <filter val="118,026"/>
            <filter val="118,028"/>
            <filter val="145,000"/>
            <filter val="78,035"/>
            <filter val="118,087"/>
            <filter val="118,000"/>
            <filter val="120,016"/>
            <filter val="118,001"/>
            <filter val="100,000"/>
            <filter val="118,002"/>
            <filter val="312,000"/>
            <filter val="1,298,012"/>
            <filter val="100,004"/>
            <filter val="1,298,097"/>
            <filter val="78,036"/>
            <filter val="78,037"/>
            <filter val="118,081"/>
            <filter val="70,000"/>
            <filter val="1,180,000"/>
            <filter val="236,023"/>
            <filter val="100,082"/>
            <filter val="160,000"/>
            <filter val="118,095"/>
            <filter val="118,013"/>
            <filter val="70,090"/>
            <filter val="1,298,000"/>
            <filter val="468,000"/>
            <filter val="648,034"/>
            <filter val="78,047"/>
            <filter val="120,021"/>
            <filter val="78,049"/>
            <filter val="250,000"/>
            <filter val="72,000"/>
            <filter val="80,062"/>
            <filter val="80,063"/>
            <filter val="2,596,036"/>
            <filter val="79,000"/>
            <filter val="10,000"/>
            <filter val="118,004"/>
            <filter val="236,030"/>
            <filter val="78,054"/>
            <filter val="78,050"/>
            <filter val="78,051"/>
            <filter val="78,052"/>
            <filter val="80,027"/>
            <filter val="100,025"/>
            <filter val="78,058"/>
            <filter val="1,298,035"/>
            <filter val="80,030"/>
            <filter val="648,015"/>
            <filter val="80,035"/>
            <filter val="80,036"/>
            <filter val="118,059"/>
            <filter val="156,000"/>
            <filter val="210,000"/>
            <filter val="78,060"/>
            <filter val="1,000,000"/>
            <filter val="118,074"/>
            <filter val="78,100"/>
            <filter val="78,061"/>
            <filter val="78,062"/>
            <filter val="78,063"/>
            <filter val="78,064"/>
            <filter val="87,000"/>
            <filter val="100,015"/>
            <filter val="78,069"/>
            <filter val="1,296,036"/>
            <filter val="200,000"/>
            <filter val="298,000"/>
            <filter val="110,024"/>
            <filter val="80,041"/>
            <filter val="648,007"/>
            <filter val="180,000"/>
            <filter val="50,000"/>
            <filter val="75,000"/>
            <filter val="470,074"/>
            <filter val="78,071"/>
            <filter val="78,078"/>
            <filter val="118,043"/>
            <filter val="78,072"/>
            <filter val="78,074"/>
            <filter val="118,047"/>
            <filter val="78,075"/>
            <filter val="648,000"/>
            <filter val="200,010"/>
            <filter val="120,053"/>
            <filter val="648,082"/>
            <filter val="858,026"/>
            <filter val="390,000"/>
            <filter val="354,000"/>
            <filter val="80,014"/>
            <filter val="156,020"/>
            <filter val="240,000"/>
            <filter val="1,416,000"/>
            <filter val="78,000"/>
            <filter val="78,002"/>
            <filter val="78,083"/>
            <filter val="78,084"/>
            <filter val="78,085"/>
            <filter val="234,000"/>
            <filter val="100,039"/>
            <filter val="78,007"/>
            <filter val="78,008"/>
            <filter val="78,009"/>
            <filter val="78,003"/>
            <filter val="18,000"/>
            <filter val="1,298,048"/>
            <filter val="78,004"/>
            <filter val="118,050"/>
            <filter val="78,006"/>
            <filter val="1,298,039"/>
            <filter val="658,040"/>
            <filter val="110,000"/>
            <filter val="80,021"/>
            <filter val="118,049"/>
            <filter val="119,000"/>
            <filter val="130,030"/>
          </filters>
        </filterColumn>
        <filterColumn colId="20">
          <filters>
            <filter val="Tf/BRI"/>
            <filter val="Saldo Aplikasi"/>
            <filter val="Transaksi Gantung"/>
            <filter val="(Refund) Tf/BRI"/>
            <filter val="Bonus Kompensasi"/>
          </filters>
        </filterColumn>
      </autoFilter>
    </customSheetView>
    <customSheetView guid="{DCAB888D-4E10-45E5-89A3-A772FD1AA034}" filter="1" showAutoFilter="1">
      <autoFilter ref="$A$5:$Z$219">
        <filterColumn colId="25">
          <filters blank="1">
            <filter val="Nasabah Baru"/>
          </filters>
        </filterColumn>
      </autoFilter>
    </customSheetView>
    <customSheetView guid="{0C525892-C656-46EA-92B1-F0EB34BCC1D0}" filter="1" showAutoFilter="1">
      <autoFilter ref="$A$5:$Z$491">
        <filterColumn colId="16">
          <filters>
            <filter val="78,010"/>
            <filter val="78,012"/>
            <filter val="78,013"/>
            <filter val="130,000"/>
            <filter val="78,095"/>
            <filter val="118,024"/>
            <filter val="118,025"/>
            <filter val="78,097"/>
            <filter val="78,019"/>
            <filter val="150,013"/>
            <filter val="120,075"/>
            <filter val="78,015"/>
            <filter val="78,016"/>
            <filter val="648,060"/>
            <filter val="236,000"/>
            <filter val="150,096"/>
            <filter val="156,046"/>
            <filter val="118,016"/>
            <filter val="82,000"/>
            <filter val="118,019"/>
            <filter val="78,023"/>
            <filter val="78,024"/>
            <filter val="118,034"/>
            <filter val="78,020"/>
            <filter val="858,000"/>
            <filter val="1,298,064"/>
            <filter val="150,000"/>
            <filter val="78,025"/>
            <filter val="120,000"/>
            <filter val="80,000"/>
            <filter val="1,220,000"/>
            <filter val="156,057"/>
            <filter val="118,026"/>
            <filter val="118,028"/>
            <filter val="145,000"/>
            <filter val="78,035"/>
            <filter val="118,087"/>
            <filter val="118,000"/>
            <filter val="120,016"/>
            <filter val="118,001"/>
            <filter val="100,000"/>
            <filter val="118,002"/>
            <filter val="312,000"/>
            <filter val="1,298,012"/>
            <filter val="100,004"/>
            <filter val="1,298,097"/>
            <filter val="78,036"/>
            <filter val="78,037"/>
            <filter val="118,081"/>
            <filter val="70,000"/>
            <filter val="1,180,000"/>
            <filter val="236,023"/>
            <filter val="100,082"/>
            <filter val="160,000"/>
            <filter val="118,095"/>
            <filter val="118,013"/>
            <filter val="70,090"/>
            <filter val="1,298,000"/>
            <filter val="468,000"/>
            <filter val="648,034"/>
            <filter val="78,047"/>
            <filter val="120,021"/>
            <filter val="78,049"/>
            <filter val="250,000"/>
            <filter val="72,000"/>
            <filter val="80,062"/>
            <filter val="80,063"/>
            <filter val="2,596,036"/>
            <filter val="79,000"/>
            <filter val="10,000"/>
            <filter val="118,004"/>
            <filter val="236,030"/>
            <filter val="78,054"/>
            <filter val="78,050"/>
            <filter val="78,051"/>
            <filter val="78,052"/>
            <filter val="80,027"/>
            <filter val="100,025"/>
            <filter val="78,058"/>
            <filter val="1,298,035"/>
            <filter val="80,030"/>
            <filter val="648,015"/>
            <filter val="80,035"/>
            <filter val="80,036"/>
            <filter val="118,059"/>
            <filter val="156,000"/>
            <filter val="210,000"/>
            <filter val="78,060"/>
            <filter val="1,000,000"/>
            <filter val="118,074"/>
            <filter val="78,100"/>
            <filter val="78,061"/>
            <filter val="78,062"/>
            <filter val="78,063"/>
            <filter val="78,064"/>
            <filter val="87,000"/>
            <filter val="100,015"/>
            <filter val="78,069"/>
            <filter val="1,296,036"/>
            <filter val="200,000"/>
            <filter val="298,000"/>
            <filter val="110,024"/>
            <filter val="80,041"/>
            <filter val="648,007"/>
            <filter val="180,000"/>
            <filter val="50,000"/>
            <filter val="75,000"/>
            <filter val="470,074"/>
            <filter val="78,071"/>
            <filter val="78,078"/>
            <filter val="118,043"/>
            <filter val="78,072"/>
            <filter val="78,074"/>
            <filter val="118,047"/>
            <filter val="78,075"/>
            <filter val="648,000"/>
            <filter val="200,010"/>
            <filter val="120,053"/>
            <filter val="648,082"/>
            <filter val="858,026"/>
            <filter val="390,000"/>
            <filter val="354,000"/>
            <filter val="80,014"/>
            <filter val="156,020"/>
            <filter val="240,000"/>
            <filter val="1,416,000"/>
            <filter val="78,000"/>
            <filter val="78,002"/>
            <filter val="78,083"/>
            <filter val="78,084"/>
            <filter val="78,085"/>
            <filter val="234,000"/>
            <filter val="100,039"/>
            <filter val="78,007"/>
            <filter val="78,008"/>
            <filter val="78,009"/>
            <filter val="78,003"/>
            <filter val="18,000"/>
            <filter val="1,298,048"/>
            <filter val="78,004"/>
            <filter val="118,050"/>
            <filter val="78,006"/>
            <filter val="1,298,039"/>
            <filter val="658,040"/>
            <filter val="110,000"/>
            <filter val="80,021"/>
            <filter val="118,049"/>
            <filter val="119,000"/>
            <filter val="130,030"/>
          </filters>
        </filterColumn>
      </autoFilter>
    </customSheetView>
    <customSheetView guid="{E2B027D3-1367-4101-BD45-89B305535741}" filter="1" showAutoFilter="1">
      <autoFilter ref="$A$5:$Z$219">
        <filterColumn colId="21">
          <filters blank="1">
            <filter val="11/06/25"/>
            <filter val="21/06/25"/>
            <filter val="08/06/25"/>
            <filter val="07/06/25"/>
            <filter val="01/06/25"/>
            <filter val="03/06/25"/>
            <filter val="10/06/25"/>
            <filter val="09/06/25"/>
            <filter val="09/05/25"/>
            <filter val="04/06/25"/>
            <filter val="20/06/25"/>
            <filter val="05/06/25"/>
            <filter val="25/06/25"/>
            <filter val="13/06/25"/>
            <filter val="03/07/25"/>
            <filter val="06/06/25"/>
            <filter val="16/06/25"/>
            <filter val="12/06/25"/>
            <filter val="02/06/25"/>
          </filters>
        </filterColumn>
      </autoFilter>
    </customSheetView>
    <customSheetView guid="{EC4EC39D-257A-498A-BB44-0A908E9C911A}" filter="1" showAutoFilter="1">
      <autoFilter ref="$A$5:$Z$491">
        <filterColumn colId="16">
          <filters>
            <filter val="78,010"/>
            <filter val="78,012"/>
            <filter val="78,013"/>
            <filter val="130,000"/>
            <filter val="78,095"/>
            <filter val="118,024"/>
            <filter val="118,025"/>
            <filter val="78,097"/>
            <filter val="78,019"/>
            <filter val="150,013"/>
            <filter val="120,075"/>
            <filter val="78,015"/>
            <filter val="78,016"/>
            <filter val="648,060"/>
            <filter val="236,000"/>
            <filter val="150,096"/>
            <filter val="156,046"/>
            <filter val="118,016"/>
            <filter val="82,000"/>
            <filter val="118,019"/>
            <filter val="78,023"/>
            <filter val="78,024"/>
            <filter val="118,034"/>
            <filter val="78,020"/>
            <filter val="858,000"/>
            <filter val="1,298,064"/>
            <filter val="150,000"/>
            <filter val="78,025"/>
            <filter val="120,000"/>
            <filter val="80,000"/>
            <filter val="1,220,000"/>
            <filter val="156,057"/>
            <filter val="118,026"/>
            <filter val="118,028"/>
            <filter val="145,000"/>
            <filter val="78,035"/>
            <filter val="118,087"/>
            <filter val="118,000"/>
            <filter val="120,016"/>
            <filter val="118,001"/>
            <filter val="100,000"/>
            <filter val="118,002"/>
            <filter val="312,000"/>
            <filter val="1,298,012"/>
            <filter val="100,004"/>
            <filter val="1,298,097"/>
            <filter val="78,036"/>
            <filter val="78,037"/>
            <filter val="118,081"/>
            <filter val="70,000"/>
            <filter val="1,180,000"/>
            <filter val="236,023"/>
            <filter val="100,082"/>
            <filter val="160,000"/>
            <filter val="118,095"/>
            <filter val="118,013"/>
            <filter val="70,090"/>
            <filter val="1,298,000"/>
            <filter val="468,000"/>
            <filter val="648,034"/>
            <filter val="78,047"/>
            <filter val="120,021"/>
            <filter val="78,049"/>
            <filter val="250,000"/>
            <filter val="72,000"/>
            <filter val="80,062"/>
            <filter val="80,063"/>
            <filter val="2,596,036"/>
            <filter val="79,000"/>
            <filter val="10,000"/>
            <filter val="118,004"/>
            <filter val="236,030"/>
            <filter val="78,054"/>
            <filter val="78,050"/>
            <filter val="78,051"/>
            <filter val="78,052"/>
            <filter val="80,027"/>
            <filter val="100,025"/>
            <filter val="78,058"/>
            <filter val="1,298,035"/>
            <filter val="80,030"/>
            <filter val="648,015"/>
            <filter val="80,035"/>
            <filter val="80,036"/>
            <filter val="118,059"/>
            <filter val="156,000"/>
            <filter val="210,000"/>
            <filter val="78,060"/>
            <filter val="1,000,000"/>
            <filter val="118,074"/>
            <filter val="78,100"/>
            <filter val="78,061"/>
            <filter val="78,062"/>
            <filter val="78,063"/>
            <filter val="78,064"/>
            <filter val="87,000"/>
            <filter val="100,015"/>
            <filter val="78,069"/>
            <filter val="1,296,036"/>
            <filter val="200,000"/>
            <filter val="298,000"/>
            <filter val="110,024"/>
            <filter val="80,041"/>
            <filter val="648,007"/>
            <filter val="180,000"/>
            <filter val="50,000"/>
            <filter val="75,000"/>
            <filter val="470,074"/>
            <filter val="78,071"/>
            <filter val="78,078"/>
            <filter val="118,043"/>
            <filter val="78,072"/>
            <filter val="78,074"/>
            <filter val="118,047"/>
            <filter val="78,075"/>
            <filter val="648,000"/>
            <filter val="200,010"/>
            <filter val="120,053"/>
            <filter val="648,082"/>
            <filter val="858,026"/>
            <filter val="390,000"/>
            <filter val="354,000"/>
            <filter val="80,014"/>
            <filter val="156,020"/>
            <filter val="240,000"/>
            <filter val="1,416,000"/>
            <filter val="78,000"/>
            <filter val="78,002"/>
            <filter val="78,083"/>
            <filter val="78,084"/>
            <filter val="78,085"/>
            <filter val="234,000"/>
            <filter val="100,039"/>
            <filter val="78,007"/>
            <filter val="78,008"/>
            <filter val="78,009"/>
            <filter val="78,003"/>
            <filter val="18,000"/>
            <filter val="1,298,048"/>
            <filter val="78,004"/>
            <filter val="118,050"/>
            <filter val="78,006"/>
            <filter val="1,298,039"/>
            <filter val="658,040"/>
            <filter val="110,000"/>
            <filter val="80,021"/>
            <filter val="118,049"/>
            <filter val="119,000"/>
            <filter val="130,030"/>
          </filters>
        </filterColumn>
        <filterColumn colId="20">
          <filters>
            <filter val="Tf/BRI"/>
            <filter val="Saldo Aplikasi"/>
            <filter val="Transaksi Gantung"/>
            <filter val="(Refund) Tf/BRI"/>
            <filter val="Bonus Kompensasi"/>
          </filters>
        </filterColumn>
      </autoFilter>
    </customSheetView>
    <customSheetView guid="{1469BBC9-4F4B-444C-9848-33CA32D9C05C}" filter="1" showAutoFilter="1">
      <autoFilter ref="$A$5:$Z$219"/>
    </customSheetView>
    <customSheetView guid="{746B1118-50B7-48B0-9159-399B7C55B8D9}" filter="1" showAutoFilter="1">
      <autoFilter ref="$A$5:$Z$491"/>
    </customSheetView>
  </customSheetViews>
  <dataValidations>
    <dataValidation type="list" allowBlank="1" showErrorMessage="1" sqref="U6:U265 U268:U753 U756:U979">
      <formula1>"Tf/BRI,Midtrans,Saldo Aplikasi,Bonus Aplikasi,Bonus Unsubscribe,Bonus Mitra,Bonus Take Over,(Refund) Tf/BRI,(Refund) Midtrans,Transaksi Gantung,Kompensasi Case 12 Juni"</formula1>
    </dataValidation>
    <dataValidation type="custom" allowBlank="1" showDropDown="1" sqref="B6:B491 L6:L491">
      <formula1>OR(NOT(ISERROR(DATEVALUE(B6))), AND(ISNUMBER(B6), LEFT(CELL("format", B6))="D"))</formula1>
    </dataValidation>
    <dataValidation type="custom" allowBlank="1" showDropDown="1" sqref="T6:T491">
      <formula1>AND(ISNUMBER(T6),(NOT(OR(NOT(ISERROR(DATEVALUE(T6))), AND(ISNUMBER(T6), LEFT(CELL("format", T6))="D")))))</formula1>
    </dataValidation>
    <dataValidation allowBlank="1" showDropDown="1" sqref="A6:A491 F6:F491"/>
    <dataValidation type="list" allowBlank="1" showErrorMessage="1" sqref="U266:U267 U754:U755">
      <formula1>"Tf/BRI,Midtrans,Saldo Aplikasi,Bonus Aplikasi,Bonus Unsubscribe,Bonus Mitra,Bonus Take Over,(Refund) Tf/BRI,(Refund) Midtrans,Transaksi Gantung,Bonus Kompensasi"</formula1>
    </dataValidation>
  </dataValidations>
  <drawing r:id="rId2"/>
  <legacyDrawing r:id="rId3"/>
  <tableParts count="2"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11.38"/>
    <col customWidth="1" min="2" max="2" width="11.5"/>
    <col customWidth="1" min="3" max="3" width="25.63"/>
    <col customWidth="1" min="4" max="4" width="14.63"/>
    <col customWidth="1" min="5" max="5" width="52.75"/>
    <col customWidth="1" min="6" max="6" width="17.13"/>
    <col customWidth="1" min="7" max="7" width="15.75"/>
    <col customWidth="1" min="8" max="8" width="9.75"/>
    <col customWidth="1" min="13" max="13" width="10.88"/>
    <col customWidth="1" min="16" max="16" width="15.88"/>
    <col customWidth="1" min="19" max="19" width="7.75"/>
    <col customWidth="1" min="20" max="20" width="10.75"/>
  </cols>
  <sheetData>
    <row r="1" ht="24.0" customHeight="1">
      <c r="A1" s="2" t="s">
        <v>0</v>
      </c>
      <c r="B1" s="2"/>
      <c r="C1" s="2"/>
      <c r="D1" s="5"/>
      <c r="E1" s="6" t="s">
        <v>1</v>
      </c>
      <c r="F1" s="2"/>
      <c r="G1" s="2"/>
      <c r="H1" s="2"/>
      <c r="I1" s="7"/>
      <c r="J1" s="2"/>
      <c r="K1" s="2"/>
      <c r="L1" s="220"/>
      <c r="M1" s="2"/>
      <c r="N1" s="2"/>
      <c r="O1" s="631"/>
      <c r="P1" s="2"/>
      <c r="Q1" s="143"/>
      <c r="R1" s="143"/>
      <c r="S1" s="2"/>
      <c r="T1" s="2"/>
      <c r="U1" s="2"/>
    </row>
    <row r="2" ht="24.0" customHeight="1">
      <c r="A2" s="6" t="s">
        <v>9</v>
      </c>
      <c r="B2" s="6"/>
      <c r="C2" s="6"/>
      <c r="D2" s="13"/>
      <c r="E2" s="6" t="s">
        <v>11</v>
      </c>
      <c r="F2" s="6"/>
      <c r="G2" s="6"/>
      <c r="H2" s="6"/>
      <c r="I2" s="15"/>
      <c r="J2" s="6"/>
      <c r="K2" s="6"/>
      <c r="L2" s="6"/>
      <c r="M2" s="6"/>
      <c r="N2" s="6"/>
      <c r="O2" s="632"/>
      <c r="P2" s="6"/>
      <c r="Q2" s="15"/>
      <c r="R2" s="15"/>
      <c r="S2" s="6"/>
      <c r="T2" s="6"/>
      <c r="U2" s="6"/>
    </row>
    <row r="3" ht="24.0" customHeight="1">
      <c r="A3" s="6" t="s">
        <v>5031</v>
      </c>
      <c r="B3" s="6"/>
      <c r="C3" s="6"/>
      <c r="D3" s="20"/>
      <c r="E3" s="6" t="s">
        <v>19</v>
      </c>
      <c r="F3" s="6"/>
      <c r="G3" s="6"/>
      <c r="H3" s="6"/>
      <c r="I3" s="15"/>
      <c r="J3" s="6"/>
      <c r="K3" s="6"/>
      <c r="L3" s="6"/>
      <c r="M3" s="6"/>
      <c r="N3" s="6"/>
      <c r="O3" s="632"/>
      <c r="P3" s="6"/>
      <c r="Q3" s="15"/>
      <c r="R3" s="15"/>
      <c r="S3" s="6"/>
      <c r="T3" s="6"/>
      <c r="U3" s="6"/>
    </row>
    <row r="4" ht="30.0" customHeight="1">
      <c r="A4" s="23" t="s">
        <v>21</v>
      </c>
      <c r="B4" s="25" t="s">
        <v>2</v>
      </c>
      <c r="C4" s="27" t="s">
        <v>3</v>
      </c>
      <c r="D4" s="25" t="s">
        <v>4</v>
      </c>
      <c r="E4" s="27" t="s">
        <v>5</v>
      </c>
      <c r="F4" s="27" t="s">
        <v>27</v>
      </c>
      <c r="G4" s="27" t="s">
        <v>28</v>
      </c>
      <c r="H4" s="27" t="s">
        <v>7</v>
      </c>
      <c r="I4" s="28" t="s">
        <v>29</v>
      </c>
      <c r="J4" s="25" t="s">
        <v>32</v>
      </c>
      <c r="K4" s="25" t="s">
        <v>34</v>
      </c>
      <c r="L4" s="29" t="s">
        <v>35</v>
      </c>
      <c r="M4" s="30" t="s">
        <v>36</v>
      </c>
      <c r="N4" s="31" t="s">
        <v>37</v>
      </c>
      <c r="O4" s="336" t="s">
        <v>38</v>
      </c>
      <c r="P4" s="25" t="s">
        <v>45</v>
      </c>
      <c r="Q4" s="28" t="s">
        <v>47</v>
      </c>
      <c r="R4" s="28" t="s">
        <v>48</v>
      </c>
      <c r="S4" s="25" t="s">
        <v>49</v>
      </c>
      <c r="T4" s="25" t="s">
        <v>50</v>
      </c>
      <c r="U4" s="36" t="s">
        <v>6</v>
      </c>
    </row>
    <row r="5">
      <c r="A5" s="272" t="s">
        <v>5045</v>
      </c>
      <c r="B5" s="173">
        <v>3440.0</v>
      </c>
      <c r="C5" s="174" t="s">
        <v>297</v>
      </c>
      <c r="D5" s="272" t="s">
        <v>298</v>
      </c>
      <c r="E5" s="47" t="s">
        <v>299</v>
      </c>
      <c r="F5" s="47" t="s">
        <v>300</v>
      </c>
      <c r="G5" s="47" t="s">
        <v>134</v>
      </c>
      <c r="H5" s="42" t="s">
        <v>26</v>
      </c>
      <c r="I5" s="49">
        <v>44528.0</v>
      </c>
      <c r="J5" s="40">
        <v>45809.0</v>
      </c>
      <c r="K5" s="42" t="s">
        <v>75</v>
      </c>
      <c r="L5" s="51">
        <v>118000.0</v>
      </c>
      <c r="M5" s="42" t="s">
        <v>75</v>
      </c>
      <c r="N5" s="54">
        <v>118000.0</v>
      </c>
      <c r="O5" s="227">
        <v>118000.0</v>
      </c>
      <c r="P5" s="42" t="s">
        <v>83</v>
      </c>
      <c r="Q5" s="49">
        <v>45809.0</v>
      </c>
      <c r="R5" s="49">
        <v>45839.0</v>
      </c>
      <c r="S5" s="42">
        <v>1.0</v>
      </c>
      <c r="T5" s="173" t="s">
        <v>84</v>
      </c>
      <c r="U5" s="42" t="s">
        <v>85</v>
      </c>
    </row>
    <row r="6">
      <c r="A6" s="272" t="s">
        <v>5061</v>
      </c>
      <c r="B6" s="42">
        <v>7825.0</v>
      </c>
      <c r="C6" s="44" t="s">
        <v>57</v>
      </c>
      <c r="D6" s="46" t="s">
        <v>60</v>
      </c>
      <c r="E6" s="47" t="s">
        <v>63</v>
      </c>
      <c r="F6" s="47" t="s">
        <v>64</v>
      </c>
      <c r="G6" s="47" t="s">
        <v>66</v>
      </c>
      <c r="H6" s="42" t="s">
        <v>26</v>
      </c>
      <c r="I6" s="49">
        <v>44913.0</v>
      </c>
      <c r="J6" s="40">
        <v>45809.0</v>
      </c>
      <c r="K6" s="42" t="s">
        <v>75</v>
      </c>
      <c r="L6" s="51">
        <v>118000.0</v>
      </c>
      <c r="M6" s="40">
        <v>45810.0</v>
      </c>
      <c r="N6" s="54">
        <v>118000.0</v>
      </c>
      <c r="O6" s="227">
        <v>118000.0</v>
      </c>
      <c r="P6" s="42" t="s">
        <v>83</v>
      </c>
      <c r="Q6" s="49">
        <v>45810.0</v>
      </c>
      <c r="R6" s="49">
        <v>45840.0</v>
      </c>
      <c r="S6" s="42">
        <v>1.0</v>
      </c>
      <c r="T6" s="173" t="s">
        <v>84</v>
      </c>
      <c r="U6" s="42" t="s">
        <v>85</v>
      </c>
    </row>
    <row r="7">
      <c r="A7" s="272" t="s">
        <v>5069</v>
      </c>
      <c r="B7" s="42">
        <v>6628.0</v>
      </c>
      <c r="C7" s="44" t="s">
        <v>92</v>
      </c>
      <c r="D7" s="46" t="s">
        <v>95</v>
      </c>
      <c r="E7" s="47" t="s">
        <v>96</v>
      </c>
      <c r="F7" s="47" t="s">
        <v>99</v>
      </c>
      <c r="G7" s="47" t="s">
        <v>101</v>
      </c>
      <c r="H7" s="42" t="s">
        <v>26</v>
      </c>
      <c r="I7" s="49">
        <v>44787.0</v>
      </c>
      <c r="J7" s="40">
        <v>45809.0</v>
      </c>
      <c r="K7" s="42" t="s">
        <v>75</v>
      </c>
      <c r="L7" s="51">
        <v>78000.0</v>
      </c>
      <c r="M7" s="42" t="s">
        <v>75</v>
      </c>
      <c r="N7" s="54">
        <v>78091.0</v>
      </c>
      <c r="O7" s="646">
        <v>78025.0</v>
      </c>
      <c r="P7" s="42" t="s">
        <v>112</v>
      </c>
      <c r="Q7" s="49">
        <v>45809.0</v>
      </c>
      <c r="R7" s="49">
        <v>45839.0</v>
      </c>
      <c r="S7" s="42">
        <v>1.0</v>
      </c>
      <c r="T7" s="42" t="s">
        <v>98</v>
      </c>
      <c r="U7" s="42" t="s">
        <v>85</v>
      </c>
    </row>
    <row r="8">
      <c r="A8" s="272" t="s">
        <v>5076</v>
      </c>
      <c r="B8" s="42">
        <v>9571.0</v>
      </c>
      <c r="C8" s="44" t="s">
        <v>824</v>
      </c>
      <c r="D8" s="46" t="s">
        <v>491</v>
      </c>
      <c r="E8" s="47" t="s">
        <v>492</v>
      </c>
      <c r="F8" s="47" t="s">
        <v>494</v>
      </c>
      <c r="G8" s="47" t="s">
        <v>108</v>
      </c>
      <c r="H8" s="42" t="s">
        <v>26</v>
      </c>
      <c r="I8" s="49">
        <v>45120.0</v>
      </c>
      <c r="J8" s="40">
        <v>45809.0</v>
      </c>
      <c r="K8" s="42" t="s">
        <v>75</v>
      </c>
      <c r="L8" s="51">
        <v>118000.0</v>
      </c>
      <c r="M8" s="42" t="s">
        <v>75</v>
      </c>
      <c r="N8" s="54">
        <v>118081.0</v>
      </c>
      <c r="O8" s="646">
        <v>118025.0</v>
      </c>
      <c r="P8" s="42" t="s">
        <v>112</v>
      </c>
      <c r="Q8" s="49">
        <v>45809.0</v>
      </c>
      <c r="R8" s="49">
        <v>45839.0</v>
      </c>
      <c r="S8" s="42">
        <v>1.0</v>
      </c>
      <c r="T8" s="173" t="s">
        <v>84</v>
      </c>
      <c r="U8" s="42" t="s">
        <v>85</v>
      </c>
    </row>
    <row r="9">
      <c r="A9" s="272" t="s">
        <v>5082</v>
      </c>
      <c r="B9" s="42">
        <v>10205.0</v>
      </c>
      <c r="C9" s="44" t="s">
        <v>4193</v>
      </c>
      <c r="D9" s="46" t="s">
        <v>1732</v>
      </c>
      <c r="E9" s="47" t="s">
        <v>1733</v>
      </c>
      <c r="F9" s="47" t="s">
        <v>217</v>
      </c>
      <c r="G9" s="47" t="s">
        <v>177</v>
      </c>
      <c r="H9" s="42" t="s">
        <v>26</v>
      </c>
      <c r="I9" s="49">
        <v>45193.0</v>
      </c>
      <c r="J9" s="40">
        <v>45809.0</v>
      </c>
      <c r="K9" s="42" t="s">
        <v>75</v>
      </c>
      <c r="L9" s="51">
        <v>78000.0</v>
      </c>
      <c r="M9" s="42" t="s">
        <v>75</v>
      </c>
      <c r="N9" s="54">
        <v>468093.0</v>
      </c>
      <c r="O9" s="646">
        <v>468000.0</v>
      </c>
      <c r="P9" s="42" t="s">
        <v>112</v>
      </c>
      <c r="Q9" s="49">
        <v>45809.0</v>
      </c>
      <c r="R9" s="49">
        <v>45839.0</v>
      </c>
      <c r="S9" s="42">
        <v>1.0</v>
      </c>
      <c r="T9" s="42" t="s">
        <v>98</v>
      </c>
      <c r="U9" s="42" t="s">
        <v>85</v>
      </c>
    </row>
    <row r="10">
      <c r="A10" s="272" t="s">
        <v>5087</v>
      </c>
      <c r="B10" s="42">
        <v>10205.0</v>
      </c>
      <c r="C10" s="44" t="s">
        <v>4193</v>
      </c>
      <c r="D10" s="46" t="s">
        <v>1732</v>
      </c>
      <c r="E10" s="47" t="s">
        <v>1747</v>
      </c>
      <c r="F10" s="47" t="s">
        <v>217</v>
      </c>
      <c r="G10" s="47" t="s">
        <v>177</v>
      </c>
      <c r="H10" s="42" t="s">
        <v>26</v>
      </c>
      <c r="I10" s="49">
        <v>45193.0</v>
      </c>
      <c r="J10" s="40">
        <v>45809.0</v>
      </c>
      <c r="K10" s="42" t="s">
        <v>75</v>
      </c>
      <c r="L10" s="51">
        <v>78000.0</v>
      </c>
      <c r="M10" s="42" t="s">
        <v>75</v>
      </c>
      <c r="N10" s="54">
        <v>0.0</v>
      </c>
      <c r="O10" s="227">
        <v>0.0</v>
      </c>
      <c r="P10" s="42" t="s">
        <v>283</v>
      </c>
      <c r="Q10" s="49">
        <v>45809.0</v>
      </c>
      <c r="R10" s="49">
        <v>45839.0</v>
      </c>
      <c r="S10" s="42">
        <v>1.0</v>
      </c>
      <c r="T10" s="42" t="s">
        <v>98</v>
      </c>
      <c r="U10" s="42" t="s">
        <v>85</v>
      </c>
    </row>
    <row r="11">
      <c r="A11" s="272" t="s">
        <v>5096</v>
      </c>
      <c r="B11" s="42">
        <v>10205.0</v>
      </c>
      <c r="C11" s="44" t="s">
        <v>4193</v>
      </c>
      <c r="D11" s="46" t="s">
        <v>1732</v>
      </c>
      <c r="E11" s="47" t="s">
        <v>1752</v>
      </c>
      <c r="F11" s="47" t="s">
        <v>217</v>
      </c>
      <c r="G11" s="47" t="s">
        <v>177</v>
      </c>
      <c r="H11" s="42" t="s">
        <v>26</v>
      </c>
      <c r="I11" s="49">
        <v>45193.0</v>
      </c>
      <c r="J11" s="40">
        <v>45809.0</v>
      </c>
      <c r="K11" s="42" t="s">
        <v>75</v>
      </c>
      <c r="L11" s="51">
        <v>78000.0</v>
      </c>
      <c r="M11" s="42" t="s">
        <v>75</v>
      </c>
      <c r="N11" s="54">
        <v>0.0</v>
      </c>
      <c r="O11" s="227">
        <v>0.0</v>
      </c>
      <c r="P11" s="42" t="s">
        <v>283</v>
      </c>
      <c r="Q11" s="49">
        <v>45809.0</v>
      </c>
      <c r="R11" s="49">
        <v>45842.0</v>
      </c>
      <c r="S11" s="42">
        <v>1.0</v>
      </c>
      <c r="T11" s="42" t="s">
        <v>98</v>
      </c>
      <c r="U11" s="42" t="s">
        <v>85</v>
      </c>
    </row>
    <row r="12">
      <c r="A12" s="272" t="s">
        <v>5103</v>
      </c>
      <c r="B12" s="42">
        <v>10205.0</v>
      </c>
      <c r="C12" s="44" t="s">
        <v>4193</v>
      </c>
      <c r="D12" s="46" t="s">
        <v>1732</v>
      </c>
      <c r="E12" s="47" t="s">
        <v>1759</v>
      </c>
      <c r="F12" s="47" t="s">
        <v>217</v>
      </c>
      <c r="G12" s="47" t="s">
        <v>177</v>
      </c>
      <c r="H12" s="42" t="s">
        <v>26</v>
      </c>
      <c r="I12" s="49">
        <v>45193.0</v>
      </c>
      <c r="J12" s="40">
        <v>45809.0</v>
      </c>
      <c r="K12" s="42" t="s">
        <v>75</v>
      </c>
      <c r="L12" s="51">
        <v>78000.0</v>
      </c>
      <c r="M12" s="42" t="s">
        <v>75</v>
      </c>
      <c r="N12" s="54">
        <v>0.0</v>
      </c>
      <c r="O12" s="227">
        <v>0.0</v>
      </c>
      <c r="P12" s="42" t="s">
        <v>283</v>
      </c>
      <c r="Q12" s="49">
        <v>45809.0</v>
      </c>
      <c r="R12" s="49">
        <v>45839.0</v>
      </c>
      <c r="S12" s="42">
        <v>1.0</v>
      </c>
      <c r="T12" s="42" t="s">
        <v>98</v>
      </c>
      <c r="U12" s="42" t="s">
        <v>85</v>
      </c>
    </row>
    <row r="13">
      <c r="A13" s="272" t="s">
        <v>5111</v>
      </c>
      <c r="B13" s="42">
        <v>10205.0</v>
      </c>
      <c r="C13" s="44" t="s">
        <v>4193</v>
      </c>
      <c r="D13" s="46" t="s">
        <v>1732</v>
      </c>
      <c r="E13" s="47" t="s">
        <v>1781</v>
      </c>
      <c r="F13" s="47" t="s">
        <v>217</v>
      </c>
      <c r="G13" s="47" t="s">
        <v>177</v>
      </c>
      <c r="H13" s="42" t="s">
        <v>26</v>
      </c>
      <c r="I13" s="49">
        <v>45193.0</v>
      </c>
      <c r="J13" s="40">
        <v>45809.0</v>
      </c>
      <c r="K13" s="42" t="s">
        <v>75</v>
      </c>
      <c r="L13" s="51">
        <v>78000.0</v>
      </c>
      <c r="M13" s="42" t="s">
        <v>75</v>
      </c>
      <c r="N13" s="54">
        <v>0.0</v>
      </c>
      <c r="O13" s="227">
        <v>0.0</v>
      </c>
      <c r="P13" s="42" t="s">
        <v>283</v>
      </c>
      <c r="Q13" s="49">
        <v>45809.0</v>
      </c>
      <c r="R13" s="49">
        <v>45839.0</v>
      </c>
      <c r="S13" s="42">
        <v>1.0</v>
      </c>
      <c r="T13" s="42" t="s">
        <v>98</v>
      </c>
      <c r="U13" s="42" t="s">
        <v>85</v>
      </c>
    </row>
    <row r="14">
      <c r="A14" s="272" t="s">
        <v>5116</v>
      </c>
      <c r="B14" s="42">
        <v>10205.0</v>
      </c>
      <c r="C14" s="44" t="s">
        <v>4193</v>
      </c>
      <c r="D14" s="46" t="s">
        <v>1732</v>
      </c>
      <c r="E14" s="47" t="s">
        <v>1769</v>
      </c>
      <c r="F14" s="47" t="s">
        <v>217</v>
      </c>
      <c r="G14" s="47" t="s">
        <v>177</v>
      </c>
      <c r="H14" s="42" t="s">
        <v>26</v>
      </c>
      <c r="I14" s="49">
        <v>45193.0</v>
      </c>
      <c r="J14" s="40">
        <v>45809.0</v>
      </c>
      <c r="K14" s="42" t="s">
        <v>75</v>
      </c>
      <c r="L14" s="51">
        <v>78000.0</v>
      </c>
      <c r="M14" s="42" t="s">
        <v>75</v>
      </c>
      <c r="N14" s="54">
        <v>0.0</v>
      </c>
      <c r="O14" s="227">
        <v>0.0</v>
      </c>
      <c r="P14" s="42" t="s">
        <v>283</v>
      </c>
      <c r="Q14" s="49">
        <v>45809.0</v>
      </c>
      <c r="R14" s="49">
        <v>45839.0</v>
      </c>
      <c r="S14" s="42">
        <v>1.0</v>
      </c>
      <c r="T14" s="42" t="s">
        <v>98</v>
      </c>
      <c r="U14" s="42" t="s">
        <v>85</v>
      </c>
    </row>
    <row r="15" ht="15.0" customHeight="1">
      <c r="A15" s="272" t="s">
        <v>5122</v>
      </c>
      <c r="B15" s="42">
        <v>4181.0</v>
      </c>
      <c r="C15" s="44" t="s">
        <v>436</v>
      </c>
      <c r="D15" s="46" t="s">
        <v>438</v>
      </c>
      <c r="E15" s="47" t="s">
        <v>2993</v>
      </c>
      <c r="F15" s="47" t="s">
        <v>634</v>
      </c>
      <c r="G15" s="47" t="s">
        <v>235</v>
      </c>
      <c r="H15" s="42" t="s">
        <v>26</v>
      </c>
      <c r="I15" s="49">
        <v>44571.0</v>
      </c>
      <c r="J15" s="40">
        <v>45809.0</v>
      </c>
      <c r="K15" s="42" t="s">
        <v>75</v>
      </c>
      <c r="L15" s="51">
        <v>78000.0</v>
      </c>
      <c r="M15" s="42" t="s">
        <v>75</v>
      </c>
      <c r="N15" s="54">
        <v>250094.0</v>
      </c>
      <c r="O15" s="646">
        <v>250000.0</v>
      </c>
      <c r="P15" s="42" t="s">
        <v>112</v>
      </c>
      <c r="Q15" s="49">
        <v>45809.0</v>
      </c>
      <c r="R15" s="49">
        <v>45839.0</v>
      </c>
      <c r="S15" s="42">
        <v>1.0</v>
      </c>
      <c r="T15" s="42" t="s">
        <v>98</v>
      </c>
      <c r="U15" s="42" t="s">
        <v>85</v>
      </c>
    </row>
    <row r="16">
      <c r="A16" s="272" t="s">
        <v>5135</v>
      </c>
      <c r="B16" s="42">
        <v>7081.0</v>
      </c>
      <c r="C16" s="44" t="s">
        <v>1802</v>
      </c>
      <c r="D16" s="46" t="s">
        <v>176</v>
      </c>
      <c r="E16" s="47" t="s">
        <v>178</v>
      </c>
      <c r="F16" s="47" t="s">
        <v>179</v>
      </c>
      <c r="G16" s="47" t="s">
        <v>177</v>
      </c>
      <c r="H16" s="42" t="s">
        <v>26</v>
      </c>
      <c r="I16" s="49">
        <v>44831.0</v>
      </c>
      <c r="J16" s="40">
        <v>45809.0</v>
      </c>
      <c r="K16" s="42" t="s">
        <v>75</v>
      </c>
      <c r="L16" s="51">
        <v>78000.0</v>
      </c>
      <c r="M16" s="42" t="s">
        <v>75</v>
      </c>
      <c r="N16" s="54">
        <v>79024.0</v>
      </c>
      <c r="O16" s="646">
        <v>79000.0</v>
      </c>
      <c r="P16" s="42" t="s">
        <v>112</v>
      </c>
      <c r="Q16" s="49">
        <v>45809.0</v>
      </c>
      <c r="R16" s="49">
        <v>45839.0</v>
      </c>
      <c r="S16" s="42">
        <v>1.0</v>
      </c>
      <c r="T16" s="42" t="s">
        <v>98</v>
      </c>
      <c r="U16" s="42" t="s">
        <v>85</v>
      </c>
    </row>
    <row r="17">
      <c r="A17" s="274" t="s">
        <v>5142</v>
      </c>
      <c r="B17" s="42">
        <v>15559.0</v>
      </c>
      <c r="C17" s="44" t="s">
        <v>5148</v>
      </c>
      <c r="D17" s="46" t="s">
        <v>5149</v>
      </c>
      <c r="E17" s="47" t="s">
        <v>5150</v>
      </c>
      <c r="F17" s="47" t="s">
        <v>355</v>
      </c>
      <c r="G17" s="47" t="s">
        <v>235</v>
      </c>
      <c r="H17" s="42" t="s">
        <v>26</v>
      </c>
      <c r="I17" s="49">
        <v>45798.0</v>
      </c>
      <c r="J17" s="40">
        <v>45809.0</v>
      </c>
      <c r="K17" s="42" t="s">
        <v>75</v>
      </c>
      <c r="L17" s="51">
        <v>0.0</v>
      </c>
      <c r="M17" s="42" t="s">
        <v>75</v>
      </c>
      <c r="N17" s="54">
        <v>1298036.0</v>
      </c>
      <c r="O17" s="646">
        <v>1296036.0</v>
      </c>
      <c r="P17" s="42" t="s">
        <v>112</v>
      </c>
      <c r="Q17" s="49">
        <v>45809.0</v>
      </c>
      <c r="R17" s="49">
        <v>46172.0</v>
      </c>
      <c r="S17" s="42">
        <v>12.0</v>
      </c>
      <c r="T17" s="173" t="s">
        <v>84</v>
      </c>
      <c r="U17" s="42" t="s">
        <v>221</v>
      </c>
    </row>
    <row r="18">
      <c r="A18" s="272" t="s">
        <v>5154</v>
      </c>
      <c r="B18" s="42">
        <v>8480.0</v>
      </c>
      <c r="C18" s="44" t="s">
        <v>5155</v>
      </c>
      <c r="D18" s="46" t="s">
        <v>5156</v>
      </c>
      <c r="E18" s="47" t="s">
        <v>5157</v>
      </c>
      <c r="F18" s="47" t="s">
        <v>1863</v>
      </c>
      <c r="G18" s="47" t="s">
        <v>1044</v>
      </c>
      <c r="H18" s="42" t="s">
        <v>26</v>
      </c>
      <c r="I18" s="49">
        <v>44990.0</v>
      </c>
      <c r="J18" s="40">
        <v>45809.0</v>
      </c>
      <c r="K18" s="42" t="s">
        <v>75</v>
      </c>
      <c r="L18" s="51">
        <v>118000.0</v>
      </c>
      <c r="M18" s="42" t="s">
        <v>75</v>
      </c>
      <c r="N18" s="54">
        <v>118000.0</v>
      </c>
      <c r="O18" s="227">
        <v>118000.0</v>
      </c>
      <c r="P18" s="42" t="s">
        <v>83</v>
      </c>
      <c r="Q18" s="49">
        <v>45809.0</v>
      </c>
      <c r="R18" s="49">
        <v>45839.0</v>
      </c>
      <c r="S18" s="42">
        <v>1.0</v>
      </c>
      <c r="T18" s="173" t="s">
        <v>84</v>
      </c>
      <c r="U18" s="42" t="s">
        <v>85</v>
      </c>
    </row>
    <row r="19">
      <c r="A19" s="272" t="s">
        <v>5164</v>
      </c>
      <c r="B19" s="42">
        <v>5510.0</v>
      </c>
      <c r="C19" s="44" t="s">
        <v>5166</v>
      </c>
      <c r="D19" s="46" t="s">
        <v>1691</v>
      </c>
      <c r="E19" s="47" t="s">
        <v>1692</v>
      </c>
      <c r="F19" s="47" t="s">
        <v>199</v>
      </c>
      <c r="G19" s="47" t="s">
        <v>200</v>
      </c>
      <c r="H19" s="42" t="s">
        <v>26</v>
      </c>
      <c r="I19" s="49">
        <v>44669.0</v>
      </c>
      <c r="J19" s="40">
        <v>45809.0</v>
      </c>
      <c r="K19" s="42" t="s">
        <v>75</v>
      </c>
      <c r="L19" s="51">
        <v>118000.0</v>
      </c>
      <c r="M19" s="40">
        <v>45810.0</v>
      </c>
      <c r="N19" s="54">
        <v>118095.0</v>
      </c>
      <c r="O19" s="646">
        <v>118095.0</v>
      </c>
      <c r="P19" s="42" t="s">
        <v>112</v>
      </c>
      <c r="Q19" s="49">
        <v>45810.0</v>
      </c>
      <c r="R19" s="49">
        <v>45850.0</v>
      </c>
      <c r="S19" s="42">
        <v>1.0</v>
      </c>
      <c r="T19" s="173" t="s">
        <v>84</v>
      </c>
      <c r="U19" s="42" t="s">
        <v>85</v>
      </c>
    </row>
    <row r="20">
      <c r="A20" s="272" t="s">
        <v>5170</v>
      </c>
      <c r="B20" s="42">
        <v>4510.0</v>
      </c>
      <c r="C20" s="44" t="s">
        <v>756</v>
      </c>
      <c r="D20" s="46" t="s">
        <v>117</v>
      </c>
      <c r="E20" s="47" t="s">
        <v>119</v>
      </c>
      <c r="F20" s="47" t="s">
        <v>122</v>
      </c>
      <c r="G20" s="47" t="s">
        <v>124</v>
      </c>
      <c r="H20" s="42" t="s">
        <v>26</v>
      </c>
      <c r="I20" s="49">
        <v>44596.0</v>
      </c>
      <c r="J20" s="40">
        <v>45809.0</v>
      </c>
      <c r="K20" s="42" t="s">
        <v>75</v>
      </c>
      <c r="L20" s="51">
        <v>78000.0</v>
      </c>
      <c r="M20" s="40">
        <v>45810.0</v>
      </c>
      <c r="N20" s="54">
        <v>80036.0</v>
      </c>
      <c r="O20" s="646">
        <v>80036.0</v>
      </c>
      <c r="P20" s="42" t="s">
        <v>112</v>
      </c>
      <c r="Q20" s="49">
        <v>45810.0</v>
      </c>
      <c r="R20" s="49">
        <v>45841.0</v>
      </c>
      <c r="S20" s="42">
        <v>1.0</v>
      </c>
      <c r="T20" s="42" t="s">
        <v>98</v>
      </c>
      <c r="U20" s="42" t="s">
        <v>85</v>
      </c>
    </row>
    <row r="21">
      <c r="A21" s="272" t="s">
        <v>5176</v>
      </c>
      <c r="B21" s="42">
        <v>8995.0</v>
      </c>
      <c r="C21" s="44" t="s">
        <v>5177</v>
      </c>
      <c r="D21" s="46" t="s">
        <v>5145</v>
      </c>
      <c r="E21" s="47" t="s">
        <v>752</v>
      </c>
      <c r="F21" s="47" t="s">
        <v>121</v>
      </c>
      <c r="G21" s="47" t="s">
        <v>123</v>
      </c>
      <c r="H21" s="42" t="s">
        <v>26</v>
      </c>
      <c r="I21" s="49">
        <v>45056.0</v>
      </c>
      <c r="J21" s="40">
        <v>45809.0</v>
      </c>
      <c r="K21" s="42" t="s">
        <v>75</v>
      </c>
      <c r="L21" s="51">
        <v>118000.0</v>
      </c>
      <c r="M21" s="42" t="s">
        <v>75</v>
      </c>
      <c r="N21" s="54">
        <v>240000.0</v>
      </c>
      <c r="O21" s="227">
        <v>240000.0</v>
      </c>
      <c r="P21" s="42" t="s">
        <v>83</v>
      </c>
      <c r="Q21" s="49">
        <v>45809.0</v>
      </c>
      <c r="R21" s="49">
        <v>45850.0</v>
      </c>
      <c r="S21" s="42">
        <v>1.0</v>
      </c>
      <c r="T21" s="173" t="s">
        <v>84</v>
      </c>
      <c r="U21" s="42" t="s">
        <v>85</v>
      </c>
    </row>
    <row r="22">
      <c r="A22" s="272" t="s">
        <v>5186</v>
      </c>
      <c r="B22" s="42">
        <v>8995.0</v>
      </c>
      <c r="C22" s="44" t="s">
        <v>5177</v>
      </c>
      <c r="D22" s="46" t="s">
        <v>5145</v>
      </c>
      <c r="E22" s="47" t="s">
        <v>5147</v>
      </c>
      <c r="F22" s="47" t="s">
        <v>121</v>
      </c>
      <c r="G22" s="47" t="s">
        <v>123</v>
      </c>
      <c r="H22" s="42" t="s">
        <v>26</v>
      </c>
      <c r="I22" s="49">
        <v>45056.0</v>
      </c>
      <c r="J22" s="40">
        <v>45809.0</v>
      </c>
      <c r="K22" s="42" t="s">
        <v>75</v>
      </c>
      <c r="L22" s="51">
        <v>118000.0</v>
      </c>
      <c r="M22" s="42" t="s">
        <v>75</v>
      </c>
      <c r="N22" s="54">
        <v>0.0</v>
      </c>
      <c r="O22" s="227">
        <v>0.0</v>
      </c>
      <c r="P22" s="42" t="s">
        <v>283</v>
      </c>
      <c r="Q22" s="49">
        <v>45809.0</v>
      </c>
      <c r="R22" s="49">
        <v>45846.0</v>
      </c>
      <c r="S22" s="42">
        <v>1.0</v>
      </c>
      <c r="T22" s="173" t="s">
        <v>84</v>
      </c>
      <c r="U22" s="42" t="s">
        <v>85</v>
      </c>
    </row>
    <row r="23">
      <c r="A23" s="272" t="s">
        <v>5191</v>
      </c>
      <c r="B23" s="42">
        <v>5138.0</v>
      </c>
      <c r="C23" s="44" t="s">
        <v>4940</v>
      </c>
      <c r="D23" s="46" t="s">
        <v>161</v>
      </c>
      <c r="E23" s="47" t="s">
        <v>163</v>
      </c>
      <c r="F23" s="47" t="s">
        <v>99</v>
      </c>
      <c r="G23" s="47" t="s">
        <v>101</v>
      </c>
      <c r="H23" s="42" t="s">
        <v>26</v>
      </c>
      <c r="I23" s="49">
        <v>44642.0</v>
      </c>
      <c r="J23" s="40">
        <v>45809.0</v>
      </c>
      <c r="K23" s="42" t="s">
        <v>75</v>
      </c>
      <c r="L23" s="51">
        <v>78000.0</v>
      </c>
      <c r="M23" s="42" t="s">
        <v>75</v>
      </c>
      <c r="N23" s="51">
        <v>80000.0</v>
      </c>
      <c r="O23" s="227">
        <v>80000.0</v>
      </c>
      <c r="P23" s="42" t="s">
        <v>83</v>
      </c>
      <c r="Q23" s="49">
        <v>45809.0</v>
      </c>
      <c r="R23" s="49">
        <v>45839.0</v>
      </c>
      <c r="S23" s="42">
        <v>1.0</v>
      </c>
      <c r="T23" s="42" t="s">
        <v>98</v>
      </c>
      <c r="U23" s="42" t="s">
        <v>85</v>
      </c>
    </row>
    <row r="24">
      <c r="A24" s="272" t="s">
        <v>5197</v>
      </c>
      <c r="B24" s="42">
        <v>6052.0</v>
      </c>
      <c r="C24" s="44" t="s">
        <v>249</v>
      </c>
      <c r="D24" s="46" t="s">
        <v>250</v>
      </c>
      <c r="E24" s="47" t="s">
        <v>251</v>
      </c>
      <c r="F24" s="47" t="s">
        <v>323</v>
      </c>
      <c r="G24" s="47" t="s">
        <v>177</v>
      </c>
      <c r="H24" s="42" t="s">
        <v>26</v>
      </c>
      <c r="I24" s="49">
        <v>44730.0</v>
      </c>
      <c r="J24" s="40">
        <v>45809.0</v>
      </c>
      <c r="K24" s="42" t="s">
        <v>75</v>
      </c>
      <c r="L24" s="51">
        <v>78000.0</v>
      </c>
      <c r="M24" s="40">
        <v>45810.0</v>
      </c>
      <c r="N24" s="51">
        <v>78035.0</v>
      </c>
      <c r="O24" s="679">
        <v>78035.0</v>
      </c>
      <c r="P24" s="42" t="s">
        <v>112</v>
      </c>
      <c r="Q24" s="49">
        <v>45810.0</v>
      </c>
      <c r="R24" s="40">
        <v>45841.0</v>
      </c>
      <c r="S24" s="42">
        <v>1.0</v>
      </c>
      <c r="T24" s="42" t="s">
        <v>98</v>
      </c>
      <c r="U24" s="42" t="s">
        <v>85</v>
      </c>
    </row>
    <row r="25">
      <c r="A25" s="272" t="s">
        <v>5204</v>
      </c>
      <c r="B25" s="42">
        <v>4181.0</v>
      </c>
      <c r="C25" s="44" t="s">
        <v>436</v>
      </c>
      <c r="D25" s="46" t="s">
        <v>438</v>
      </c>
      <c r="E25" s="47" t="s">
        <v>989</v>
      </c>
      <c r="F25" s="47" t="s">
        <v>634</v>
      </c>
      <c r="G25" s="47" t="s">
        <v>235</v>
      </c>
      <c r="H25" s="42" t="s">
        <v>26</v>
      </c>
      <c r="I25" s="49">
        <v>44571.0</v>
      </c>
      <c r="J25" s="40">
        <v>45809.0</v>
      </c>
      <c r="K25" s="42" t="s">
        <v>75</v>
      </c>
      <c r="L25" s="51">
        <v>78000.0</v>
      </c>
      <c r="M25" s="40">
        <v>45815.0</v>
      </c>
      <c r="N25" s="54">
        <v>0.0</v>
      </c>
      <c r="O25" s="51">
        <v>0.0</v>
      </c>
      <c r="P25" s="42" t="s">
        <v>283</v>
      </c>
      <c r="Q25" s="49">
        <v>45815.0</v>
      </c>
      <c r="R25" s="49">
        <v>45845.0</v>
      </c>
      <c r="S25" s="42">
        <v>1.0</v>
      </c>
      <c r="T25" s="42" t="s">
        <v>98</v>
      </c>
      <c r="U25" s="42" t="s">
        <v>85</v>
      </c>
    </row>
    <row r="26">
      <c r="A26" s="680" t="s">
        <v>5211</v>
      </c>
      <c r="B26" s="188">
        <v>4181.0</v>
      </c>
      <c r="C26" s="189" t="s">
        <v>436</v>
      </c>
      <c r="D26" s="186" t="s">
        <v>438</v>
      </c>
      <c r="E26" s="190" t="s">
        <v>1042</v>
      </c>
      <c r="F26" s="190" t="s">
        <v>634</v>
      </c>
      <c r="G26" s="190" t="s">
        <v>235</v>
      </c>
      <c r="H26" s="188" t="s">
        <v>26</v>
      </c>
      <c r="I26" s="191">
        <v>44571.0</v>
      </c>
      <c r="J26" s="187">
        <v>45809.0</v>
      </c>
      <c r="K26" s="188" t="s">
        <v>75</v>
      </c>
      <c r="L26" s="192">
        <v>78000.0</v>
      </c>
      <c r="M26" s="187">
        <v>45818.0</v>
      </c>
      <c r="N26" s="193">
        <v>0.0</v>
      </c>
      <c r="O26" s="192">
        <v>0.0</v>
      </c>
      <c r="P26" s="188" t="s">
        <v>283</v>
      </c>
      <c r="Q26" s="191">
        <v>45818.0</v>
      </c>
      <c r="R26" s="191">
        <v>45848.0</v>
      </c>
      <c r="S26" s="188">
        <v>1.0</v>
      </c>
      <c r="T26" s="188" t="s">
        <v>98</v>
      </c>
      <c r="U26" s="188" t="s">
        <v>85</v>
      </c>
    </row>
    <row r="27">
      <c r="A27" s="272" t="s">
        <v>10713</v>
      </c>
      <c r="B27" s="42">
        <v>9941.0</v>
      </c>
      <c r="C27" s="44" t="s">
        <v>527</v>
      </c>
      <c r="D27" s="46" t="s">
        <v>459</v>
      </c>
      <c r="E27" s="47" t="s">
        <v>460</v>
      </c>
      <c r="F27" s="47" t="s">
        <v>528</v>
      </c>
      <c r="G27" s="47" t="s">
        <v>200</v>
      </c>
      <c r="H27" s="42" t="s">
        <v>26</v>
      </c>
      <c r="I27" s="49">
        <v>45165.0</v>
      </c>
      <c r="J27" s="40">
        <v>45810.0</v>
      </c>
      <c r="K27" s="42" t="s">
        <v>75</v>
      </c>
      <c r="L27" s="51">
        <v>78000.0</v>
      </c>
      <c r="M27" s="42" t="s">
        <v>75</v>
      </c>
      <c r="N27" s="51">
        <v>80030.0</v>
      </c>
      <c r="O27" s="682">
        <v>80030.0</v>
      </c>
      <c r="P27" s="42" t="s">
        <v>112</v>
      </c>
      <c r="Q27" s="49">
        <v>45810.0</v>
      </c>
      <c r="R27" s="49">
        <v>45840.0</v>
      </c>
      <c r="S27" s="42">
        <v>1.0</v>
      </c>
      <c r="T27" s="42" t="s">
        <v>98</v>
      </c>
      <c r="U27" s="42" t="s">
        <v>85</v>
      </c>
    </row>
    <row r="28">
      <c r="A28" s="272" t="s">
        <v>5242</v>
      </c>
      <c r="B28" s="42">
        <v>10295.0</v>
      </c>
      <c r="C28" s="44" t="s">
        <v>5010</v>
      </c>
      <c r="D28" s="46" t="s">
        <v>2815</v>
      </c>
      <c r="E28" s="47" t="s">
        <v>5243</v>
      </c>
      <c r="F28" s="47" t="s">
        <v>2817</v>
      </c>
      <c r="G28" s="47" t="s">
        <v>124</v>
      </c>
      <c r="H28" s="42" t="s">
        <v>26</v>
      </c>
      <c r="I28" s="49">
        <v>45199.0</v>
      </c>
      <c r="J28" s="40">
        <v>45810.0</v>
      </c>
      <c r="K28" s="42" t="s">
        <v>75</v>
      </c>
      <c r="L28" s="51">
        <v>78000.0</v>
      </c>
      <c r="M28" s="42" t="s">
        <v>75</v>
      </c>
      <c r="N28" s="51">
        <v>78081.0</v>
      </c>
      <c r="O28" s="682">
        <v>50000.0</v>
      </c>
      <c r="P28" s="42" t="s">
        <v>112</v>
      </c>
      <c r="Q28" s="49">
        <v>45810.0</v>
      </c>
      <c r="R28" s="49">
        <v>45840.0</v>
      </c>
      <c r="S28" s="42">
        <v>1.0</v>
      </c>
      <c r="T28" s="42" t="s">
        <v>98</v>
      </c>
      <c r="U28" s="42" t="s">
        <v>85</v>
      </c>
    </row>
    <row r="29">
      <c r="A29" s="272" t="s">
        <v>5248</v>
      </c>
      <c r="B29" s="42">
        <v>9393.0</v>
      </c>
      <c r="C29" s="44" t="s">
        <v>1670</v>
      </c>
      <c r="D29" s="46" t="s">
        <v>1671</v>
      </c>
      <c r="E29" s="47" t="s">
        <v>4456</v>
      </c>
      <c r="F29" s="47" t="s">
        <v>121</v>
      </c>
      <c r="G29" s="47" t="s">
        <v>123</v>
      </c>
      <c r="H29" s="42" t="s">
        <v>26</v>
      </c>
      <c r="I29" s="49">
        <v>45100.0</v>
      </c>
      <c r="J29" s="40">
        <v>45810.0</v>
      </c>
      <c r="K29" s="42" t="s">
        <v>75</v>
      </c>
      <c r="L29" s="51">
        <v>78000.0</v>
      </c>
      <c r="M29" s="42" t="s">
        <v>75</v>
      </c>
      <c r="N29" s="54">
        <v>78014.0</v>
      </c>
      <c r="O29" s="682">
        <v>78000.0</v>
      </c>
      <c r="P29" s="42" t="s">
        <v>112</v>
      </c>
      <c r="Q29" s="49">
        <v>45810.0</v>
      </c>
      <c r="R29" s="49">
        <v>45840.0</v>
      </c>
      <c r="S29" s="42">
        <v>1.0</v>
      </c>
      <c r="T29" s="42" t="s">
        <v>98</v>
      </c>
      <c r="U29" s="42" t="s">
        <v>85</v>
      </c>
    </row>
    <row r="30">
      <c r="A30" s="272" t="s">
        <v>5256</v>
      </c>
      <c r="B30" s="42">
        <v>1060.0</v>
      </c>
      <c r="C30" s="44" t="s">
        <v>496</v>
      </c>
      <c r="D30" s="46" t="s">
        <v>497</v>
      </c>
      <c r="E30" s="47" t="s">
        <v>499</v>
      </c>
      <c r="F30" s="47" t="s">
        <v>404</v>
      </c>
      <c r="G30" s="47" t="s">
        <v>72</v>
      </c>
      <c r="H30" s="42" t="s">
        <v>26</v>
      </c>
      <c r="I30" s="49">
        <v>44346.0</v>
      </c>
      <c r="J30" s="40">
        <v>45810.0</v>
      </c>
      <c r="K30" s="42" t="s">
        <v>75</v>
      </c>
      <c r="L30" s="51">
        <v>78000.0</v>
      </c>
      <c r="M30" s="42" t="s">
        <v>75</v>
      </c>
      <c r="N30" s="54">
        <v>78097.0</v>
      </c>
      <c r="O30" s="682">
        <v>78097.0</v>
      </c>
      <c r="P30" s="42" t="s">
        <v>112</v>
      </c>
      <c r="Q30" s="49">
        <v>45810.0</v>
      </c>
      <c r="R30" s="49">
        <v>45840.0</v>
      </c>
      <c r="S30" s="42">
        <v>1.0</v>
      </c>
      <c r="T30" s="42" t="s">
        <v>98</v>
      </c>
      <c r="U30" s="42" t="s">
        <v>85</v>
      </c>
    </row>
    <row r="31">
      <c r="A31" s="272" t="s">
        <v>5261</v>
      </c>
      <c r="B31" s="42">
        <v>6455.0</v>
      </c>
      <c r="C31" s="44" t="s">
        <v>5094</v>
      </c>
      <c r="D31" s="46" t="s">
        <v>2031</v>
      </c>
      <c r="E31" s="47" t="s">
        <v>2032</v>
      </c>
      <c r="F31" s="47" t="s">
        <v>315</v>
      </c>
      <c r="G31" s="47" t="s">
        <v>177</v>
      </c>
      <c r="H31" s="42" t="s">
        <v>26</v>
      </c>
      <c r="I31" s="49">
        <v>44771.0</v>
      </c>
      <c r="J31" s="40">
        <v>45810.0</v>
      </c>
      <c r="K31" s="42" t="s">
        <v>75</v>
      </c>
      <c r="L31" s="51">
        <v>78000.0</v>
      </c>
      <c r="M31" s="42" t="s">
        <v>75</v>
      </c>
      <c r="N31" s="54">
        <v>78000.0</v>
      </c>
      <c r="O31" s="227">
        <v>78000.0</v>
      </c>
      <c r="P31" s="42" t="s">
        <v>83</v>
      </c>
      <c r="Q31" s="49">
        <v>45810.0</v>
      </c>
      <c r="R31" s="49">
        <v>45840.0</v>
      </c>
      <c r="S31" s="42">
        <v>1.0</v>
      </c>
      <c r="T31" s="42" t="s">
        <v>98</v>
      </c>
      <c r="U31" s="42" t="s">
        <v>85</v>
      </c>
    </row>
    <row r="32">
      <c r="A32" s="272" t="s">
        <v>5270</v>
      </c>
      <c r="B32" s="42">
        <v>6472.0</v>
      </c>
      <c r="C32" s="44" t="s">
        <v>5271</v>
      </c>
      <c r="D32" s="46" t="s">
        <v>196</v>
      </c>
      <c r="E32" s="47" t="s">
        <v>386</v>
      </c>
      <c r="F32" s="47" t="s">
        <v>199</v>
      </c>
      <c r="G32" s="47" t="s">
        <v>200</v>
      </c>
      <c r="H32" s="42" t="s">
        <v>26</v>
      </c>
      <c r="I32" s="49">
        <v>44773.0</v>
      </c>
      <c r="J32" s="40">
        <v>45810.0</v>
      </c>
      <c r="K32" s="42" t="s">
        <v>75</v>
      </c>
      <c r="L32" s="51">
        <v>118000.0</v>
      </c>
      <c r="M32" s="42" t="s">
        <v>75</v>
      </c>
      <c r="N32" s="54">
        <v>119019.0</v>
      </c>
      <c r="O32" s="682">
        <v>119000.0</v>
      </c>
      <c r="P32" s="42" t="s">
        <v>112</v>
      </c>
      <c r="Q32" s="49">
        <v>45810.0</v>
      </c>
      <c r="R32" s="49">
        <v>45840.0</v>
      </c>
      <c r="S32" s="42">
        <v>1.0</v>
      </c>
      <c r="T32" s="173" t="s">
        <v>84</v>
      </c>
      <c r="U32" s="42" t="s">
        <v>85</v>
      </c>
    </row>
    <row r="33">
      <c r="A33" s="272" t="s">
        <v>5276</v>
      </c>
      <c r="B33" s="42">
        <v>4858.0</v>
      </c>
      <c r="C33" s="44" t="s">
        <v>5065</v>
      </c>
      <c r="D33" s="46" t="s">
        <v>222</v>
      </c>
      <c r="E33" s="47" t="s">
        <v>226</v>
      </c>
      <c r="F33" s="47" t="s">
        <v>227</v>
      </c>
      <c r="G33" s="47" t="s">
        <v>102</v>
      </c>
      <c r="H33" s="42" t="s">
        <v>26</v>
      </c>
      <c r="I33" s="49">
        <v>44622.0</v>
      </c>
      <c r="J33" s="40">
        <v>45810.0</v>
      </c>
      <c r="K33" s="42" t="s">
        <v>75</v>
      </c>
      <c r="L33" s="51">
        <v>78000.0</v>
      </c>
      <c r="M33" s="42" t="s">
        <v>75</v>
      </c>
      <c r="N33" s="54">
        <v>78085.0</v>
      </c>
      <c r="O33" s="83">
        <v>78085.0</v>
      </c>
      <c r="P33" s="42" t="s">
        <v>112</v>
      </c>
      <c r="Q33" s="49">
        <v>45810.0</v>
      </c>
      <c r="R33" s="49">
        <v>45840.0</v>
      </c>
      <c r="S33" s="42">
        <v>1.0</v>
      </c>
      <c r="T33" s="42" t="s">
        <v>98</v>
      </c>
      <c r="U33" s="42" t="s">
        <v>85</v>
      </c>
    </row>
    <row r="34">
      <c r="A34" s="272" t="s">
        <v>5280</v>
      </c>
      <c r="B34" s="42">
        <v>4863.0</v>
      </c>
      <c r="C34" s="44" t="s">
        <v>143</v>
      </c>
      <c r="D34" s="46" t="s">
        <v>145</v>
      </c>
      <c r="E34" s="47" t="s">
        <v>146</v>
      </c>
      <c r="F34" s="47" t="s">
        <v>122</v>
      </c>
      <c r="G34" s="47" t="s">
        <v>124</v>
      </c>
      <c r="H34" s="42" t="s">
        <v>26</v>
      </c>
      <c r="I34" s="49">
        <v>44623.0</v>
      </c>
      <c r="J34" s="40">
        <v>45810.0</v>
      </c>
      <c r="K34" s="42" t="s">
        <v>75</v>
      </c>
      <c r="L34" s="51">
        <v>78000.0</v>
      </c>
      <c r="M34" s="42" t="s">
        <v>75</v>
      </c>
      <c r="N34" s="54">
        <v>78000.0</v>
      </c>
      <c r="O34" s="227">
        <v>78000.0</v>
      </c>
      <c r="P34" s="42" t="s">
        <v>83</v>
      </c>
      <c r="Q34" s="49">
        <v>45810.0</v>
      </c>
      <c r="R34" s="49">
        <v>45840.0</v>
      </c>
      <c r="S34" s="42">
        <v>1.0</v>
      </c>
      <c r="T34" s="42" t="s">
        <v>98</v>
      </c>
      <c r="U34" s="42" t="s">
        <v>85</v>
      </c>
    </row>
    <row r="35">
      <c r="A35" s="272" t="s">
        <v>5287</v>
      </c>
      <c r="B35" s="42">
        <v>1431.0</v>
      </c>
      <c r="C35" s="44" t="s">
        <v>352</v>
      </c>
      <c r="D35" s="46" t="s">
        <v>353</v>
      </c>
      <c r="E35" s="47" t="s">
        <v>354</v>
      </c>
      <c r="F35" s="47" t="s">
        <v>355</v>
      </c>
      <c r="G35" s="47" t="s">
        <v>235</v>
      </c>
      <c r="H35" s="42" t="s">
        <v>26</v>
      </c>
      <c r="I35" s="49">
        <v>44364.0</v>
      </c>
      <c r="J35" s="40">
        <v>45810.0</v>
      </c>
      <c r="K35" s="42" t="s">
        <v>75</v>
      </c>
      <c r="L35" s="51">
        <v>78000.0</v>
      </c>
      <c r="M35" s="42" t="s">
        <v>75</v>
      </c>
      <c r="N35" s="54">
        <v>78000.0</v>
      </c>
      <c r="O35" s="227">
        <v>78000.0</v>
      </c>
      <c r="P35" s="42" t="s">
        <v>83</v>
      </c>
      <c r="Q35" s="49">
        <v>45810.0</v>
      </c>
      <c r="R35" s="49">
        <v>45840.0</v>
      </c>
      <c r="S35" s="42">
        <v>1.0</v>
      </c>
      <c r="T35" s="42" t="s">
        <v>98</v>
      </c>
      <c r="U35" s="42" t="s">
        <v>85</v>
      </c>
    </row>
    <row r="36">
      <c r="A36" s="272" t="s">
        <v>5292</v>
      </c>
      <c r="B36" s="42">
        <v>5147.0</v>
      </c>
      <c r="C36" s="44" t="s">
        <v>360</v>
      </c>
      <c r="D36" s="46" t="s">
        <v>361</v>
      </c>
      <c r="E36" s="47" t="s">
        <v>362</v>
      </c>
      <c r="F36" s="47" t="s">
        <v>155</v>
      </c>
      <c r="G36" s="47" t="s">
        <v>156</v>
      </c>
      <c r="H36" s="42" t="s">
        <v>26</v>
      </c>
      <c r="I36" s="49">
        <v>44642.0</v>
      </c>
      <c r="J36" s="40">
        <v>45810.0</v>
      </c>
      <c r="K36" s="42" t="s">
        <v>75</v>
      </c>
      <c r="L36" s="51">
        <v>118000.0</v>
      </c>
      <c r="M36" s="42" t="s">
        <v>75</v>
      </c>
      <c r="N36" s="54">
        <v>110000.0</v>
      </c>
      <c r="O36" s="227">
        <v>110000.0</v>
      </c>
      <c r="P36" s="42" t="s">
        <v>83</v>
      </c>
      <c r="Q36" s="49">
        <v>45810.0</v>
      </c>
      <c r="R36" s="49">
        <v>45840.0</v>
      </c>
      <c r="S36" s="42">
        <v>1.0</v>
      </c>
      <c r="T36" s="173" t="s">
        <v>84</v>
      </c>
      <c r="U36" s="42" t="s">
        <v>85</v>
      </c>
    </row>
    <row r="37">
      <c r="A37" s="680" t="s">
        <v>5296</v>
      </c>
      <c r="B37" s="188">
        <v>10569.0</v>
      </c>
      <c r="C37" s="189" t="s">
        <v>5297</v>
      </c>
      <c r="D37" s="186" t="s">
        <v>1655</v>
      </c>
      <c r="E37" s="190" t="s">
        <v>1656</v>
      </c>
      <c r="F37" s="190" t="s">
        <v>1658</v>
      </c>
      <c r="G37" s="190" t="s">
        <v>101</v>
      </c>
      <c r="H37" s="188" t="s">
        <v>26</v>
      </c>
      <c r="I37" s="191">
        <v>45237.0</v>
      </c>
      <c r="J37" s="187">
        <v>45810.0</v>
      </c>
      <c r="K37" s="188" t="s">
        <v>75</v>
      </c>
      <c r="L37" s="192">
        <v>118000.0</v>
      </c>
      <c r="M37" s="187">
        <v>45811.0</v>
      </c>
      <c r="N37" s="192">
        <v>118028.0</v>
      </c>
      <c r="O37" s="683">
        <v>118028.0</v>
      </c>
      <c r="P37" s="188" t="s">
        <v>112</v>
      </c>
      <c r="Q37" s="191">
        <v>45811.0</v>
      </c>
      <c r="R37" s="191">
        <v>45841.0</v>
      </c>
      <c r="S37" s="188">
        <v>1.0</v>
      </c>
      <c r="T37" s="473" t="s">
        <v>84</v>
      </c>
      <c r="U37" s="188" t="s">
        <v>85</v>
      </c>
    </row>
    <row r="38">
      <c r="A38" s="272" t="s">
        <v>5308</v>
      </c>
      <c r="B38" s="42">
        <v>8177.0</v>
      </c>
      <c r="C38" s="44" t="s">
        <v>520</v>
      </c>
      <c r="D38" s="46" t="s">
        <v>521</v>
      </c>
      <c r="E38" s="47" t="s">
        <v>523</v>
      </c>
      <c r="F38" s="47" t="s">
        <v>70</v>
      </c>
      <c r="G38" s="47" t="s">
        <v>72</v>
      </c>
      <c r="H38" s="42" t="s">
        <v>26</v>
      </c>
      <c r="I38" s="49">
        <v>44954.0</v>
      </c>
      <c r="J38" s="40">
        <v>45811.0</v>
      </c>
      <c r="K38" s="42" t="s">
        <v>75</v>
      </c>
      <c r="L38" s="51">
        <v>78000.0</v>
      </c>
      <c r="M38" s="42" t="s">
        <v>75</v>
      </c>
      <c r="N38" s="54">
        <v>78000.0</v>
      </c>
      <c r="O38" s="227">
        <v>78000.0</v>
      </c>
      <c r="P38" s="42" t="s">
        <v>83</v>
      </c>
      <c r="Q38" s="49">
        <v>45811.0</v>
      </c>
      <c r="R38" s="49">
        <v>45842.0</v>
      </c>
      <c r="S38" s="42">
        <v>1.0</v>
      </c>
      <c r="T38" s="42" t="s">
        <v>98</v>
      </c>
      <c r="U38" s="42" t="s">
        <v>85</v>
      </c>
    </row>
    <row r="39">
      <c r="A39" s="274" t="s">
        <v>5318</v>
      </c>
      <c r="B39" s="42">
        <v>15681.0</v>
      </c>
      <c r="C39" s="44" t="s">
        <v>5313</v>
      </c>
      <c r="D39" s="46" t="s">
        <v>5314</v>
      </c>
      <c r="E39" s="47" t="s">
        <v>5315</v>
      </c>
      <c r="F39" s="47" t="s">
        <v>199</v>
      </c>
      <c r="G39" s="47" t="s">
        <v>200</v>
      </c>
      <c r="H39" s="42" t="s">
        <v>26</v>
      </c>
      <c r="I39" s="49">
        <v>45811.0</v>
      </c>
      <c r="J39" s="40">
        <v>45811.0</v>
      </c>
      <c r="K39" s="42" t="s">
        <v>75</v>
      </c>
      <c r="L39" s="51">
        <v>858000.0</v>
      </c>
      <c r="M39" s="42" t="s">
        <v>75</v>
      </c>
      <c r="N39" s="54">
        <v>858040.0</v>
      </c>
      <c r="O39" s="684">
        <v>648034.0</v>
      </c>
      <c r="P39" s="42" t="s">
        <v>112</v>
      </c>
      <c r="Q39" s="685">
        <v>45811.0</v>
      </c>
      <c r="R39" s="685">
        <v>46185.0</v>
      </c>
      <c r="S39" s="42">
        <v>12.0</v>
      </c>
      <c r="T39" s="42" t="s">
        <v>98</v>
      </c>
      <c r="U39" s="42" t="s">
        <v>221</v>
      </c>
    </row>
    <row r="40" ht="16.5" customHeight="1">
      <c r="A40" s="272" t="s">
        <v>5311</v>
      </c>
      <c r="B40" s="42">
        <v>7425.0</v>
      </c>
      <c r="C40" s="44" t="s">
        <v>664</v>
      </c>
      <c r="D40" s="46" t="s">
        <v>665</v>
      </c>
      <c r="E40" s="47" t="s">
        <v>666</v>
      </c>
      <c r="F40" s="47" t="s">
        <v>404</v>
      </c>
      <c r="G40" s="47" t="s">
        <v>72</v>
      </c>
      <c r="H40" s="42" t="s">
        <v>26</v>
      </c>
      <c r="I40" s="49">
        <v>44866.0</v>
      </c>
      <c r="J40" s="40">
        <v>45811.0</v>
      </c>
      <c r="K40" s="42" t="s">
        <v>75</v>
      </c>
      <c r="L40" s="51">
        <v>78000.0</v>
      </c>
      <c r="M40" s="42" t="s">
        <v>75</v>
      </c>
      <c r="N40" s="54">
        <v>78024.0</v>
      </c>
      <c r="O40" s="684">
        <v>78000.0</v>
      </c>
      <c r="P40" s="42" t="s">
        <v>112</v>
      </c>
      <c r="Q40" s="49">
        <v>45811.0</v>
      </c>
      <c r="R40" s="49">
        <v>45841.0</v>
      </c>
      <c r="S40" s="42">
        <v>1.0</v>
      </c>
      <c r="T40" s="42" t="s">
        <v>98</v>
      </c>
      <c r="U40" s="42" t="s">
        <v>85</v>
      </c>
    </row>
    <row r="41">
      <c r="A41" s="274" t="s">
        <v>5324</v>
      </c>
      <c r="B41" s="42">
        <v>15681.0</v>
      </c>
      <c r="C41" s="44" t="s">
        <v>5313</v>
      </c>
      <c r="D41" s="46" t="s">
        <v>5314</v>
      </c>
      <c r="E41" s="47" t="s">
        <v>5315</v>
      </c>
      <c r="F41" s="47" t="s">
        <v>199</v>
      </c>
      <c r="G41" s="47" t="s">
        <v>200</v>
      </c>
      <c r="H41" s="42" t="s">
        <v>26</v>
      </c>
      <c r="I41" s="49">
        <v>45811.0</v>
      </c>
      <c r="J41" s="40">
        <v>45811.0</v>
      </c>
      <c r="K41" s="42" t="s">
        <v>75</v>
      </c>
      <c r="L41" s="51">
        <v>858000.0</v>
      </c>
      <c r="M41" s="42" t="s">
        <v>75</v>
      </c>
      <c r="N41" s="54">
        <v>858040.0</v>
      </c>
      <c r="O41" s="684">
        <v>210000.0</v>
      </c>
      <c r="P41" s="42" t="s">
        <v>112</v>
      </c>
      <c r="Q41" s="49">
        <v>45811.0</v>
      </c>
      <c r="R41" s="49">
        <v>46185.0</v>
      </c>
      <c r="S41" s="42">
        <v>12.0</v>
      </c>
      <c r="T41" s="42" t="s">
        <v>98</v>
      </c>
      <c r="U41" s="42" t="s">
        <v>221</v>
      </c>
    </row>
    <row r="42">
      <c r="A42" s="272" t="s">
        <v>5334</v>
      </c>
      <c r="B42" s="42">
        <v>4498.0</v>
      </c>
      <c r="C42" s="44" t="s">
        <v>761</v>
      </c>
      <c r="D42" s="46" t="s">
        <v>762</v>
      </c>
      <c r="E42" s="47" t="s">
        <v>764</v>
      </c>
      <c r="F42" s="47" t="s">
        <v>765</v>
      </c>
      <c r="G42" s="47" t="s">
        <v>235</v>
      </c>
      <c r="H42" s="42" t="s">
        <v>26</v>
      </c>
      <c r="I42" s="49">
        <v>44594.0</v>
      </c>
      <c r="J42" s="40">
        <v>45811.0</v>
      </c>
      <c r="K42" s="42" t="s">
        <v>75</v>
      </c>
      <c r="L42" s="51">
        <v>78000.0</v>
      </c>
      <c r="M42" s="42" t="s">
        <v>75</v>
      </c>
      <c r="N42" s="54">
        <v>78000.0</v>
      </c>
      <c r="O42" s="227">
        <v>78000.0</v>
      </c>
      <c r="P42" s="42" t="s">
        <v>83</v>
      </c>
      <c r="Q42" s="49">
        <v>45811.0</v>
      </c>
      <c r="R42" s="49">
        <v>45850.0</v>
      </c>
      <c r="S42" s="42">
        <v>1.0</v>
      </c>
      <c r="T42" s="42" t="s">
        <v>98</v>
      </c>
      <c r="U42" s="42" t="s">
        <v>85</v>
      </c>
    </row>
    <row r="43">
      <c r="A43" s="272" t="s">
        <v>5339</v>
      </c>
      <c r="B43" s="42">
        <v>15178.0</v>
      </c>
      <c r="C43" s="44" t="s">
        <v>5340</v>
      </c>
      <c r="D43" s="46" t="s">
        <v>5341</v>
      </c>
      <c r="E43" s="47" t="s">
        <v>5342</v>
      </c>
      <c r="F43" s="47" t="s">
        <v>179</v>
      </c>
      <c r="G43" s="47" t="s">
        <v>177</v>
      </c>
      <c r="H43" s="42" t="s">
        <v>26</v>
      </c>
      <c r="I43" s="49">
        <v>45761.0</v>
      </c>
      <c r="J43" s="40">
        <v>45811.0</v>
      </c>
      <c r="K43" s="42" t="s">
        <v>75</v>
      </c>
      <c r="L43" s="51">
        <v>78000.0</v>
      </c>
      <c r="M43" s="42" t="s">
        <v>75</v>
      </c>
      <c r="N43" s="54">
        <v>80000.0</v>
      </c>
      <c r="O43" s="227">
        <v>80000.0</v>
      </c>
      <c r="P43" s="42" t="s">
        <v>83</v>
      </c>
      <c r="Q43" s="49">
        <v>45811.0</v>
      </c>
      <c r="R43" s="49">
        <v>45849.0</v>
      </c>
      <c r="S43" s="42">
        <v>1.0</v>
      </c>
      <c r="T43" s="42" t="s">
        <v>98</v>
      </c>
      <c r="U43" s="42" t="s">
        <v>85</v>
      </c>
    </row>
    <row r="44">
      <c r="A44" s="272" t="s">
        <v>5350</v>
      </c>
      <c r="B44" s="42">
        <v>9441.0</v>
      </c>
      <c r="C44" s="44" t="s">
        <v>612</v>
      </c>
      <c r="D44" s="46" t="s">
        <v>613</v>
      </c>
      <c r="E44" s="47" t="s">
        <v>615</v>
      </c>
      <c r="F44" s="47" t="s">
        <v>552</v>
      </c>
      <c r="G44" s="47" t="s">
        <v>72</v>
      </c>
      <c r="H44" s="42" t="s">
        <v>26</v>
      </c>
      <c r="I44" s="49">
        <v>45106.0</v>
      </c>
      <c r="J44" s="40">
        <v>45811.0</v>
      </c>
      <c r="K44" s="42" t="s">
        <v>75</v>
      </c>
      <c r="L44" s="51">
        <v>78000.0</v>
      </c>
      <c r="M44" s="42" t="s">
        <v>75</v>
      </c>
      <c r="N44" s="54">
        <v>78016.0</v>
      </c>
      <c r="O44" s="95">
        <v>78016.0</v>
      </c>
      <c r="P44" s="42" t="s">
        <v>112</v>
      </c>
      <c r="Q44" s="49">
        <v>45811.0</v>
      </c>
      <c r="R44" s="49">
        <v>45841.0</v>
      </c>
      <c r="S44" s="42">
        <v>1.0</v>
      </c>
      <c r="T44" s="42" t="s">
        <v>98</v>
      </c>
      <c r="U44" s="42" t="s">
        <v>85</v>
      </c>
    </row>
    <row r="45">
      <c r="A45" s="272" t="s">
        <v>5354</v>
      </c>
      <c r="B45" s="42">
        <v>4768.0</v>
      </c>
      <c r="C45" s="44" t="s">
        <v>598</v>
      </c>
      <c r="D45" s="46" t="s">
        <v>599</v>
      </c>
      <c r="E45" s="47" t="s">
        <v>608</v>
      </c>
      <c r="F45" s="47" t="s">
        <v>601</v>
      </c>
      <c r="G45" s="47" t="s">
        <v>177</v>
      </c>
      <c r="H45" s="42" t="s">
        <v>26</v>
      </c>
      <c r="I45" s="49">
        <v>44614.0</v>
      </c>
      <c r="J45" s="40">
        <v>45811.0</v>
      </c>
      <c r="K45" s="42" t="s">
        <v>75</v>
      </c>
      <c r="L45" s="51">
        <v>78000.0</v>
      </c>
      <c r="M45" s="42" t="s">
        <v>75</v>
      </c>
      <c r="N45" s="54">
        <v>78000.0</v>
      </c>
      <c r="O45" s="227">
        <v>78000.0</v>
      </c>
      <c r="P45" s="42" t="s">
        <v>83</v>
      </c>
      <c r="Q45" s="49">
        <v>45811.0</v>
      </c>
      <c r="R45" s="49">
        <v>45842.0</v>
      </c>
      <c r="S45" s="42">
        <v>1.0</v>
      </c>
      <c r="T45" s="42" t="s">
        <v>98</v>
      </c>
      <c r="U45" s="42" t="s">
        <v>85</v>
      </c>
    </row>
    <row r="46">
      <c r="A46" s="272" t="s">
        <v>5365</v>
      </c>
      <c r="B46" s="42">
        <v>4768.0</v>
      </c>
      <c r="C46" s="44" t="s">
        <v>598</v>
      </c>
      <c r="D46" s="46" t="s">
        <v>599</v>
      </c>
      <c r="E46" s="47" t="s">
        <v>600</v>
      </c>
      <c r="F46" s="47" t="s">
        <v>601</v>
      </c>
      <c r="G46" s="47" t="s">
        <v>177</v>
      </c>
      <c r="H46" s="42" t="s">
        <v>26</v>
      </c>
      <c r="I46" s="49">
        <v>44614.0</v>
      </c>
      <c r="J46" s="40">
        <v>45811.0</v>
      </c>
      <c r="K46" s="42" t="s">
        <v>75</v>
      </c>
      <c r="L46" s="51">
        <v>78000.0</v>
      </c>
      <c r="M46" s="42" t="s">
        <v>75</v>
      </c>
      <c r="N46" s="54">
        <v>78000.0</v>
      </c>
      <c r="O46" s="227">
        <v>78000.0</v>
      </c>
      <c r="P46" s="42" t="s">
        <v>83</v>
      </c>
      <c r="Q46" s="49">
        <v>45811.0</v>
      </c>
      <c r="R46" s="49">
        <v>45842.0</v>
      </c>
      <c r="S46" s="42">
        <v>1.0</v>
      </c>
      <c r="T46" s="42" t="s">
        <v>98</v>
      </c>
      <c r="U46" s="42" t="s">
        <v>85</v>
      </c>
    </row>
    <row r="47">
      <c r="A47" s="680" t="s">
        <v>5368</v>
      </c>
      <c r="B47" s="188">
        <v>12931.0</v>
      </c>
      <c r="C47" s="189" t="s">
        <v>851</v>
      </c>
      <c r="D47" s="186" t="s">
        <v>853</v>
      </c>
      <c r="E47" s="190" t="s">
        <v>854</v>
      </c>
      <c r="F47" s="190" t="s">
        <v>121</v>
      </c>
      <c r="G47" s="190" t="s">
        <v>123</v>
      </c>
      <c r="H47" s="188" t="s">
        <v>26</v>
      </c>
      <c r="I47" s="191">
        <v>45505.0</v>
      </c>
      <c r="J47" s="187">
        <v>45811.0</v>
      </c>
      <c r="K47" s="188" t="s">
        <v>75</v>
      </c>
      <c r="L47" s="192">
        <v>78000.0</v>
      </c>
      <c r="M47" s="188" t="s">
        <v>75</v>
      </c>
      <c r="N47" s="193">
        <v>78000.0</v>
      </c>
      <c r="O47" s="686">
        <v>78000.0</v>
      </c>
      <c r="P47" s="188" t="s">
        <v>83</v>
      </c>
      <c r="Q47" s="191">
        <v>45811.0</v>
      </c>
      <c r="R47" s="191">
        <v>45849.0</v>
      </c>
      <c r="S47" s="188">
        <v>1.0</v>
      </c>
      <c r="T47" s="188" t="s">
        <v>98</v>
      </c>
      <c r="U47" s="188" t="s">
        <v>85</v>
      </c>
    </row>
    <row r="48">
      <c r="A48" s="272" t="s">
        <v>5384</v>
      </c>
      <c r="B48" s="42">
        <v>3230.0</v>
      </c>
      <c r="C48" s="44" t="s">
        <v>735</v>
      </c>
      <c r="D48" s="46" t="s">
        <v>736</v>
      </c>
      <c r="E48" s="47" t="s">
        <v>737</v>
      </c>
      <c r="F48" s="47" t="s">
        <v>738</v>
      </c>
      <c r="G48" s="47" t="s">
        <v>124</v>
      </c>
      <c r="H48" s="42" t="s">
        <v>26</v>
      </c>
      <c r="I48" s="49">
        <v>44516.0</v>
      </c>
      <c r="J48" s="40">
        <v>45812.0</v>
      </c>
      <c r="K48" s="42" t="s">
        <v>75</v>
      </c>
      <c r="L48" s="51">
        <v>118000.0</v>
      </c>
      <c r="M48" s="42" t="s">
        <v>75</v>
      </c>
      <c r="N48" s="54">
        <v>118000.0</v>
      </c>
      <c r="O48" s="227">
        <v>118000.0</v>
      </c>
      <c r="P48" s="42" t="s">
        <v>83</v>
      </c>
      <c r="Q48" s="49">
        <v>45812.0</v>
      </c>
      <c r="R48" s="49">
        <v>45850.0</v>
      </c>
      <c r="S48" s="42">
        <v>1.0</v>
      </c>
      <c r="T48" s="173" t="s">
        <v>84</v>
      </c>
      <c r="U48" s="42" t="s">
        <v>85</v>
      </c>
    </row>
    <row r="49">
      <c r="A49" s="272" t="s">
        <v>5388</v>
      </c>
      <c r="B49" s="42">
        <v>3814.0</v>
      </c>
      <c r="C49" s="44" t="s">
        <v>2175</v>
      </c>
      <c r="D49" s="46" t="s">
        <v>2178</v>
      </c>
      <c r="E49" s="47" t="s">
        <v>2181</v>
      </c>
      <c r="F49" s="47" t="s">
        <v>601</v>
      </c>
      <c r="G49" s="47" t="s">
        <v>177</v>
      </c>
      <c r="H49" s="42" t="s">
        <v>26</v>
      </c>
      <c r="I49" s="49">
        <v>44552.0</v>
      </c>
      <c r="J49" s="40">
        <v>45812.0</v>
      </c>
      <c r="K49" s="42" t="s">
        <v>75</v>
      </c>
      <c r="L49" s="51">
        <v>78000.0</v>
      </c>
      <c r="M49" s="42" t="s">
        <v>75</v>
      </c>
      <c r="N49" s="54">
        <v>78023.0</v>
      </c>
      <c r="O49" s="227">
        <v>78000.0</v>
      </c>
      <c r="P49" s="42" t="s">
        <v>112</v>
      </c>
      <c r="Q49" s="49">
        <v>45812.0</v>
      </c>
      <c r="R49" s="49">
        <v>45842.0</v>
      </c>
      <c r="S49" s="42">
        <v>1.0</v>
      </c>
      <c r="T49" s="42" t="s">
        <v>98</v>
      </c>
      <c r="U49" s="42" t="s">
        <v>85</v>
      </c>
    </row>
    <row r="50">
      <c r="A50" s="272" t="s">
        <v>5393</v>
      </c>
      <c r="B50" s="42">
        <v>9805.0</v>
      </c>
      <c r="C50" s="44" t="s">
        <v>994</v>
      </c>
      <c r="D50" s="46" t="s">
        <v>995</v>
      </c>
      <c r="E50" s="47" t="s">
        <v>1140</v>
      </c>
      <c r="F50" s="47" t="s">
        <v>217</v>
      </c>
      <c r="G50" s="47" t="s">
        <v>177</v>
      </c>
      <c r="H50" s="42" t="s">
        <v>26</v>
      </c>
      <c r="I50" s="49">
        <v>45148.0</v>
      </c>
      <c r="J50" s="40">
        <v>45812.0</v>
      </c>
      <c r="K50" s="42" t="s">
        <v>75</v>
      </c>
      <c r="L50" s="51">
        <v>78000.0</v>
      </c>
      <c r="M50" s="42" t="s">
        <v>75</v>
      </c>
      <c r="N50" s="54">
        <v>78000.0</v>
      </c>
      <c r="O50" s="227">
        <v>78000.0</v>
      </c>
      <c r="P50" s="42" t="s">
        <v>83</v>
      </c>
      <c r="Q50" s="49">
        <v>45812.0</v>
      </c>
      <c r="R50" s="49">
        <v>45852.0</v>
      </c>
      <c r="S50" s="42">
        <v>1.0</v>
      </c>
      <c r="T50" s="42" t="s">
        <v>98</v>
      </c>
      <c r="U50" s="42" t="s">
        <v>85</v>
      </c>
    </row>
    <row r="51">
      <c r="A51" s="272" t="s">
        <v>5403</v>
      </c>
      <c r="B51" s="42">
        <v>9805.0</v>
      </c>
      <c r="C51" s="44" t="s">
        <v>994</v>
      </c>
      <c r="D51" s="46" t="s">
        <v>995</v>
      </c>
      <c r="E51" s="47" t="s">
        <v>996</v>
      </c>
      <c r="F51" s="47" t="s">
        <v>217</v>
      </c>
      <c r="G51" s="47" t="s">
        <v>177</v>
      </c>
      <c r="H51" s="42" t="s">
        <v>26</v>
      </c>
      <c r="I51" s="49">
        <v>45148.0</v>
      </c>
      <c r="J51" s="40">
        <v>45812.0</v>
      </c>
      <c r="K51" s="42" t="s">
        <v>75</v>
      </c>
      <c r="L51" s="51">
        <v>78000.0</v>
      </c>
      <c r="M51" s="42" t="s">
        <v>75</v>
      </c>
      <c r="N51" s="54">
        <v>78000.0</v>
      </c>
      <c r="O51" s="227">
        <v>78000.0</v>
      </c>
      <c r="P51" s="42" t="s">
        <v>83</v>
      </c>
      <c r="Q51" s="49">
        <v>45812.0</v>
      </c>
      <c r="R51" s="49">
        <v>45848.0</v>
      </c>
      <c r="S51" s="42">
        <v>1.0</v>
      </c>
      <c r="T51" s="42" t="s">
        <v>98</v>
      </c>
      <c r="U51" s="42" t="s">
        <v>85</v>
      </c>
    </row>
    <row r="52">
      <c r="A52" s="272" t="s">
        <v>5409</v>
      </c>
      <c r="B52" s="42">
        <v>8808.0</v>
      </c>
      <c r="C52" s="44" t="s">
        <v>785</v>
      </c>
      <c r="D52" s="46" t="s">
        <v>786</v>
      </c>
      <c r="E52" s="47" t="s">
        <v>787</v>
      </c>
      <c r="F52" s="47" t="s">
        <v>788</v>
      </c>
      <c r="G52" s="47" t="s">
        <v>814</v>
      </c>
      <c r="H52" s="42" t="s">
        <v>26</v>
      </c>
      <c r="I52" s="49">
        <v>45034.0</v>
      </c>
      <c r="J52" s="40">
        <v>45812.0</v>
      </c>
      <c r="K52" s="42" t="s">
        <v>75</v>
      </c>
      <c r="L52" s="51">
        <v>78000.0</v>
      </c>
      <c r="M52" s="42" t="s">
        <v>75</v>
      </c>
      <c r="N52" s="54">
        <v>78012.0</v>
      </c>
      <c r="O52" s="227">
        <v>78000.0</v>
      </c>
      <c r="P52" s="42" t="s">
        <v>112</v>
      </c>
      <c r="Q52" s="49">
        <v>45812.0</v>
      </c>
      <c r="R52" s="49">
        <v>45842.0</v>
      </c>
      <c r="S52" s="42">
        <v>1.0</v>
      </c>
      <c r="T52" s="42" t="s">
        <v>98</v>
      </c>
      <c r="U52" s="42" t="s">
        <v>85</v>
      </c>
    </row>
    <row r="53">
      <c r="A53" s="272" t="s">
        <v>5416</v>
      </c>
      <c r="B53" s="42">
        <v>7251.0</v>
      </c>
      <c r="C53" s="44" t="s">
        <v>549</v>
      </c>
      <c r="D53" s="46" t="s">
        <v>550</v>
      </c>
      <c r="E53" s="47" t="s">
        <v>551</v>
      </c>
      <c r="F53" s="47" t="s">
        <v>552</v>
      </c>
      <c r="G53" s="47" t="s">
        <v>72</v>
      </c>
      <c r="H53" s="42" t="s">
        <v>26</v>
      </c>
      <c r="I53" s="49">
        <v>44848.0</v>
      </c>
      <c r="J53" s="40">
        <v>45812.0</v>
      </c>
      <c r="K53" s="42" t="s">
        <v>75</v>
      </c>
      <c r="L53" s="51">
        <v>78000.0</v>
      </c>
      <c r="M53" s="42" t="s">
        <v>75</v>
      </c>
      <c r="N53" s="54">
        <v>78000.0</v>
      </c>
      <c r="O53" s="227">
        <v>78000.0</v>
      </c>
      <c r="P53" s="42" t="s">
        <v>83</v>
      </c>
      <c r="Q53" s="49">
        <v>45812.0</v>
      </c>
      <c r="R53" s="49">
        <v>45842.0</v>
      </c>
      <c r="S53" s="42">
        <v>1.0</v>
      </c>
      <c r="T53" s="42" t="s">
        <v>98</v>
      </c>
      <c r="U53" s="42" t="s">
        <v>85</v>
      </c>
    </row>
    <row r="54">
      <c r="A54" s="272" t="s">
        <v>5424</v>
      </c>
      <c r="B54" s="42">
        <v>8463.0</v>
      </c>
      <c r="C54" s="44" t="s">
        <v>1103</v>
      </c>
      <c r="D54" s="46" t="s">
        <v>1105</v>
      </c>
      <c r="E54" s="47" t="s">
        <v>10736</v>
      </c>
      <c r="F54" s="47" t="s">
        <v>552</v>
      </c>
      <c r="G54" s="47" t="s">
        <v>72</v>
      </c>
      <c r="H54" s="42" t="s">
        <v>26</v>
      </c>
      <c r="I54" s="49">
        <v>44988.0</v>
      </c>
      <c r="J54" s="40">
        <v>45812.0</v>
      </c>
      <c r="K54" s="42" t="s">
        <v>75</v>
      </c>
      <c r="L54" s="51">
        <v>118000.0</v>
      </c>
      <c r="M54" s="42" t="s">
        <v>75</v>
      </c>
      <c r="N54" s="54">
        <v>118050.0</v>
      </c>
      <c r="O54" s="54">
        <v>118050.0</v>
      </c>
      <c r="P54" s="42" t="s">
        <v>112</v>
      </c>
      <c r="Q54" s="49">
        <v>45812.0</v>
      </c>
      <c r="R54" s="49">
        <v>45850.0</v>
      </c>
      <c r="S54" s="42">
        <v>1.0</v>
      </c>
      <c r="T54" s="173" t="s">
        <v>84</v>
      </c>
      <c r="U54" s="42" t="s">
        <v>85</v>
      </c>
    </row>
    <row r="55">
      <c r="A55" s="272" t="s">
        <v>5430</v>
      </c>
      <c r="B55" s="42">
        <v>11274.0</v>
      </c>
      <c r="C55" s="44" t="s">
        <v>5432</v>
      </c>
      <c r="D55" s="46" t="s">
        <v>5433</v>
      </c>
      <c r="E55" s="47" t="s">
        <v>10743</v>
      </c>
      <c r="F55" s="47" t="s">
        <v>243</v>
      </c>
      <c r="G55" s="47" t="s">
        <v>123</v>
      </c>
      <c r="H55" s="42" t="s">
        <v>26</v>
      </c>
      <c r="I55" s="49">
        <v>45327.0</v>
      </c>
      <c r="J55" s="40">
        <v>45812.0</v>
      </c>
      <c r="K55" s="42" t="s">
        <v>75</v>
      </c>
      <c r="L55" s="51">
        <v>118000.0</v>
      </c>
      <c r="M55" s="42" t="s">
        <v>75</v>
      </c>
      <c r="N55" s="54">
        <v>354037.0</v>
      </c>
      <c r="O55" s="227">
        <v>354000.0</v>
      </c>
      <c r="P55" s="42" t="s">
        <v>112</v>
      </c>
      <c r="Q55" s="49">
        <v>45812.0</v>
      </c>
      <c r="R55" s="49">
        <v>45902.0</v>
      </c>
      <c r="S55" s="42">
        <v>3.0</v>
      </c>
      <c r="T55" s="173" t="s">
        <v>84</v>
      </c>
      <c r="U55" s="42" t="s">
        <v>85</v>
      </c>
    </row>
    <row r="56">
      <c r="A56" s="272" t="s">
        <v>5442</v>
      </c>
      <c r="B56" s="42">
        <v>4896.0</v>
      </c>
      <c r="C56" s="44" t="s">
        <v>5445</v>
      </c>
      <c r="D56" s="46" t="s">
        <v>213</v>
      </c>
      <c r="E56" s="47" t="s">
        <v>2311</v>
      </c>
      <c r="F56" s="47" t="s">
        <v>217</v>
      </c>
      <c r="G56" s="174" t="s">
        <v>177</v>
      </c>
      <c r="H56" s="42" t="s">
        <v>26</v>
      </c>
      <c r="I56" s="49">
        <v>44623.0</v>
      </c>
      <c r="J56" s="40">
        <v>45812.0</v>
      </c>
      <c r="K56" s="42" t="s">
        <v>75</v>
      </c>
      <c r="L56" s="51">
        <v>78000.0</v>
      </c>
      <c r="M56" s="42" t="s">
        <v>75</v>
      </c>
      <c r="N56" s="54">
        <v>78000.0</v>
      </c>
      <c r="O56" s="227">
        <v>78000.0</v>
      </c>
      <c r="P56" s="42" t="s">
        <v>83</v>
      </c>
      <c r="Q56" s="49">
        <v>45812.0</v>
      </c>
      <c r="R56" s="49">
        <v>45842.0</v>
      </c>
      <c r="S56" s="42">
        <v>1.0</v>
      </c>
      <c r="T56" s="42" t="s">
        <v>98</v>
      </c>
      <c r="U56" s="42" t="s">
        <v>85</v>
      </c>
    </row>
    <row r="57">
      <c r="A57" s="274" t="s">
        <v>5454</v>
      </c>
      <c r="B57" s="42">
        <v>15696.0</v>
      </c>
      <c r="C57" s="44" t="s">
        <v>5456</v>
      </c>
      <c r="D57" s="46" t="s">
        <v>5457</v>
      </c>
      <c r="E57" s="47" t="s">
        <v>5458</v>
      </c>
      <c r="F57" s="47" t="s">
        <v>121</v>
      </c>
      <c r="G57" s="47" t="s">
        <v>123</v>
      </c>
      <c r="H57" s="42" t="s">
        <v>26</v>
      </c>
      <c r="I57" s="49">
        <v>45812.0</v>
      </c>
      <c r="J57" s="40">
        <v>45812.0</v>
      </c>
      <c r="K57" s="42" t="s">
        <v>75</v>
      </c>
      <c r="L57" s="51">
        <v>0.0</v>
      </c>
      <c r="M57" s="42" t="s">
        <v>75</v>
      </c>
      <c r="N57" s="54">
        <v>1298012.0</v>
      </c>
      <c r="O57" s="54">
        <v>1298012.0</v>
      </c>
      <c r="P57" s="42" t="s">
        <v>112</v>
      </c>
      <c r="Q57" s="49">
        <v>45812.0</v>
      </c>
      <c r="R57" s="49">
        <v>46186.0</v>
      </c>
      <c r="S57" s="42">
        <v>12.0</v>
      </c>
      <c r="T57" s="173" t="s">
        <v>84</v>
      </c>
      <c r="U57" s="42" t="s">
        <v>221</v>
      </c>
    </row>
    <row r="58">
      <c r="A58" s="272" t="s">
        <v>5463</v>
      </c>
      <c r="B58" s="42">
        <v>15696.0</v>
      </c>
      <c r="C58" s="44" t="s">
        <v>5456</v>
      </c>
      <c r="D58" s="46" t="s">
        <v>5457</v>
      </c>
      <c r="E58" s="47" t="s">
        <v>5458</v>
      </c>
      <c r="F58" s="47" t="s">
        <v>121</v>
      </c>
      <c r="G58" s="47" t="s">
        <v>123</v>
      </c>
      <c r="H58" s="42" t="s">
        <v>26</v>
      </c>
      <c r="I58" s="49">
        <v>45812.0</v>
      </c>
      <c r="J58" s="40">
        <v>45812.0</v>
      </c>
      <c r="K58" s="42" t="s">
        <v>75</v>
      </c>
      <c r="L58" s="51">
        <v>118000.0</v>
      </c>
      <c r="M58" s="42" t="s">
        <v>75</v>
      </c>
      <c r="N58" s="54">
        <v>236069.0</v>
      </c>
      <c r="O58" s="227">
        <v>0.0</v>
      </c>
      <c r="P58" s="42" t="s">
        <v>248</v>
      </c>
      <c r="Q58" s="49">
        <v>45812.0</v>
      </c>
      <c r="R58" s="49">
        <v>46216.0</v>
      </c>
      <c r="S58" s="42">
        <v>1.0</v>
      </c>
      <c r="T58" s="173" t="s">
        <v>84</v>
      </c>
      <c r="U58" s="42" t="s">
        <v>85</v>
      </c>
    </row>
    <row r="59">
      <c r="A59" s="272" t="s">
        <v>5466</v>
      </c>
      <c r="B59" s="42">
        <v>15696.0</v>
      </c>
      <c r="C59" s="44" t="s">
        <v>5456</v>
      </c>
      <c r="D59" s="46" t="s">
        <v>5457</v>
      </c>
      <c r="E59" s="47" t="s">
        <v>5458</v>
      </c>
      <c r="F59" s="47" t="s">
        <v>121</v>
      </c>
      <c r="G59" s="47" t="s">
        <v>123</v>
      </c>
      <c r="H59" s="42" t="s">
        <v>26</v>
      </c>
      <c r="I59" s="49">
        <v>45812.0</v>
      </c>
      <c r="J59" s="40">
        <v>45812.0</v>
      </c>
      <c r="K59" s="42" t="s">
        <v>75</v>
      </c>
      <c r="L59" s="51">
        <v>118000.0</v>
      </c>
      <c r="M59" s="42" t="s">
        <v>75</v>
      </c>
      <c r="N59" s="54">
        <v>0.0</v>
      </c>
      <c r="O59" s="227">
        <v>0.0</v>
      </c>
      <c r="P59" s="42" t="s">
        <v>248</v>
      </c>
      <c r="Q59" s="49">
        <v>45812.0</v>
      </c>
      <c r="R59" s="49">
        <v>46246.0</v>
      </c>
      <c r="S59" s="42">
        <v>1.0</v>
      </c>
      <c r="T59" s="173" t="s">
        <v>84</v>
      </c>
      <c r="U59" s="42" t="s">
        <v>85</v>
      </c>
    </row>
    <row r="60">
      <c r="A60" s="272" t="s">
        <v>5470</v>
      </c>
      <c r="B60" s="108">
        <v>5319.0</v>
      </c>
      <c r="C60" s="109" t="s">
        <v>5471</v>
      </c>
      <c r="D60" s="110" t="s">
        <v>241</v>
      </c>
      <c r="E60" s="109" t="s">
        <v>242</v>
      </c>
      <c r="F60" s="109" t="s">
        <v>243</v>
      </c>
      <c r="G60" s="109" t="s">
        <v>123</v>
      </c>
      <c r="H60" s="42" t="s">
        <v>26</v>
      </c>
      <c r="I60" s="49">
        <v>44653.0</v>
      </c>
      <c r="J60" s="40">
        <v>45812.0</v>
      </c>
      <c r="K60" s="42" t="s">
        <v>75</v>
      </c>
      <c r="L60" s="51">
        <v>118000.0</v>
      </c>
      <c r="M60" s="42" t="s">
        <v>75</v>
      </c>
      <c r="N60" s="54">
        <v>110000.0</v>
      </c>
      <c r="O60" s="227">
        <v>110000.0</v>
      </c>
      <c r="P60" s="42" t="s">
        <v>83</v>
      </c>
      <c r="Q60" s="49">
        <v>45812.0</v>
      </c>
      <c r="R60" s="49">
        <v>45842.0</v>
      </c>
      <c r="S60" s="42">
        <v>1.0</v>
      </c>
      <c r="T60" s="173" t="s">
        <v>84</v>
      </c>
      <c r="U60" s="42" t="s">
        <v>85</v>
      </c>
    </row>
    <row r="61">
      <c r="A61" s="272" t="s">
        <v>5477</v>
      </c>
      <c r="B61" s="173">
        <v>11696.0</v>
      </c>
      <c r="C61" s="174" t="s">
        <v>192</v>
      </c>
      <c r="D61" s="272" t="s">
        <v>195</v>
      </c>
      <c r="E61" s="174" t="s">
        <v>197</v>
      </c>
      <c r="F61" s="174" t="s">
        <v>99</v>
      </c>
      <c r="G61" s="174" t="s">
        <v>101</v>
      </c>
      <c r="H61" s="42" t="s">
        <v>26</v>
      </c>
      <c r="I61" s="395">
        <v>45376.0</v>
      </c>
      <c r="J61" s="40">
        <v>45812.0</v>
      </c>
      <c r="K61" s="42" t="s">
        <v>75</v>
      </c>
      <c r="L61" s="51">
        <v>78000.0</v>
      </c>
      <c r="M61" s="42" t="s">
        <v>75</v>
      </c>
      <c r="N61" s="176">
        <v>78019.0</v>
      </c>
      <c r="O61" s="176">
        <v>78019.0</v>
      </c>
      <c r="P61" s="173" t="s">
        <v>112</v>
      </c>
      <c r="Q61" s="49">
        <v>45812.0</v>
      </c>
      <c r="R61" s="49">
        <v>45842.0</v>
      </c>
      <c r="S61" s="42">
        <v>1.0</v>
      </c>
      <c r="T61" s="42" t="s">
        <v>98</v>
      </c>
      <c r="U61" s="42" t="s">
        <v>85</v>
      </c>
    </row>
    <row r="62">
      <c r="A62" s="272" t="s">
        <v>5486</v>
      </c>
      <c r="B62" s="42">
        <v>1389.0</v>
      </c>
      <c r="C62" s="44" t="s">
        <v>180</v>
      </c>
      <c r="D62" s="46" t="s">
        <v>181</v>
      </c>
      <c r="E62" s="47" t="s">
        <v>479</v>
      </c>
      <c r="F62" s="47" t="s">
        <v>121</v>
      </c>
      <c r="G62" s="47" t="s">
        <v>123</v>
      </c>
      <c r="H62" s="42" t="s">
        <v>26</v>
      </c>
      <c r="I62" s="49">
        <v>44361.0</v>
      </c>
      <c r="J62" s="40">
        <v>45812.0</v>
      </c>
      <c r="K62" s="42" t="s">
        <v>75</v>
      </c>
      <c r="L62" s="51">
        <v>78000.0</v>
      </c>
      <c r="M62" s="42" t="s">
        <v>75</v>
      </c>
      <c r="N62" s="54">
        <v>78000.0</v>
      </c>
      <c r="O62" s="227">
        <v>78000.0</v>
      </c>
      <c r="P62" s="42" t="s">
        <v>83</v>
      </c>
      <c r="Q62" s="49">
        <v>45812.0</v>
      </c>
      <c r="R62" s="49">
        <v>45842.0</v>
      </c>
      <c r="S62" s="42">
        <v>1.0</v>
      </c>
      <c r="T62" s="42" t="s">
        <v>98</v>
      </c>
      <c r="U62" s="42" t="s">
        <v>85</v>
      </c>
    </row>
    <row r="63">
      <c r="A63" s="272" t="s">
        <v>5497</v>
      </c>
      <c r="B63" s="42">
        <v>7514.0</v>
      </c>
      <c r="C63" s="44" t="s">
        <v>976</v>
      </c>
      <c r="D63" s="46" t="s">
        <v>540</v>
      </c>
      <c r="E63" s="47" t="s">
        <v>645</v>
      </c>
      <c r="F63" s="47" t="s">
        <v>70</v>
      </c>
      <c r="G63" s="47" t="s">
        <v>72</v>
      </c>
      <c r="H63" s="42" t="s">
        <v>26</v>
      </c>
      <c r="I63" s="49">
        <v>44875.0</v>
      </c>
      <c r="J63" s="40">
        <v>45812.0</v>
      </c>
      <c r="K63" s="42" t="s">
        <v>75</v>
      </c>
      <c r="L63" s="51">
        <v>78000.0</v>
      </c>
      <c r="M63" s="42" t="s">
        <v>75</v>
      </c>
      <c r="N63" s="54">
        <v>80000.0</v>
      </c>
      <c r="O63" s="227">
        <v>80000.0</v>
      </c>
      <c r="P63" s="42" t="s">
        <v>83</v>
      </c>
      <c r="Q63" s="49">
        <v>45812.0</v>
      </c>
      <c r="R63" s="49">
        <v>45842.0</v>
      </c>
      <c r="S63" s="42">
        <v>1.0</v>
      </c>
      <c r="T63" s="42" t="s">
        <v>98</v>
      </c>
      <c r="U63" s="42" t="s">
        <v>85</v>
      </c>
    </row>
    <row r="64">
      <c r="A64" s="272" t="s">
        <v>5503</v>
      </c>
      <c r="B64" s="42">
        <v>4343.0</v>
      </c>
      <c r="C64" s="44" t="s">
        <v>1522</v>
      </c>
      <c r="D64" s="46" t="s">
        <v>152</v>
      </c>
      <c r="E64" s="47" t="s">
        <v>153</v>
      </c>
      <c r="F64" s="47" t="s">
        <v>155</v>
      </c>
      <c r="G64" s="47" t="s">
        <v>156</v>
      </c>
      <c r="H64" s="42" t="s">
        <v>26</v>
      </c>
      <c r="I64" s="49">
        <v>44585.0</v>
      </c>
      <c r="J64" s="40">
        <v>45812.0</v>
      </c>
      <c r="K64" s="42" t="s">
        <v>75</v>
      </c>
      <c r="L64" s="51">
        <v>78000.0</v>
      </c>
      <c r="M64" s="42" t="s">
        <v>75</v>
      </c>
      <c r="N64" s="54">
        <v>78000.0</v>
      </c>
      <c r="O64" s="227">
        <v>78000.0</v>
      </c>
      <c r="P64" s="42" t="s">
        <v>83</v>
      </c>
      <c r="Q64" s="49">
        <v>45812.0</v>
      </c>
      <c r="R64" s="49">
        <v>45842.0</v>
      </c>
      <c r="S64" s="42">
        <v>1.0</v>
      </c>
      <c r="T64" s="42" t="s">
        <v>98</v>
      </c>
      <c r="U64" s="42" t="s">
        <v>85</v>
      </c>
    </row>
    <row r="65">
      <c r="A65" s="272" t="s">
        <v>10756</v>
      </c>
      <c r="B65" s="108">
        <v>15650.0</v>
      </c>
      <c r="C65" s="174" t="s">
        <v>10757</v>
      </c>
      <c r="D65" s="110" t="s">
        <v>7557</v>
      </c>
      <c r="E65" s="174" t="s">
        <v>10760</v>
      </c>
      <c r="F65" s="109" t="s">
        <v>1889</v>
      </c>
      <c r="G65" s="109" t="s">
        <v>156</v>
      </c>
      <c r="H65" s="173" t="s">
        <v>26</v>
      </c>
      <c r="I65" s="111">
        <v>45808.0</v>
      </c>
      <c r="J65" s="40">
        <v>45812.0</v>
      </c>
      <c r="K65" s="40">
        <v>45807.0</v>
      </c>
      <c r="L65" s="175">
        <v>0.0</v>
      </c>
      <c r="M65" s="42" t="s">
        <v>75</v>
      </c>
      <c r="N65" s="176">
        <v>2596076.0</v>
      </c>
      <c r="O65" s="54">
        <v>2596000.0</v>
      </c>
      <c r="P65" s="108" t="s">
        <v>112</v>
      </c>
      <c r="Q65" s="575"/>
      <c r="R65" s="411"/>
      <c r="S65" s="108">
        <v>12.0</v>
      </c>
      <c r="T65" s="463" t="s">
        <v>84</v>
      </c>
      <c r="U65" s="42" t="s">
        <v>221</v>
      </c>
    </row>
    <row r="66">
      <c r="A66" s="272" t="s">
        <v>10761</v>
      </c>
      <c r="B66" s="108">
        <v>15650.0</v>
      </c>
      <c r="C66" s="174" t="s">
        <v>10757</v>
      </c>
      <c r="D66" s="110" t="s">
        <v>7557</v>
      </c>
      <c r="E66" s="174" t="s">
        <v>7558</v>
      </c>
      <c r="F66" s="109" t="s">
        <v>1889</v>
      </c>
      <c r="G66" s="109" t="s">
        <v>156</v>
      </c>
      <c r="H66" s="173" t="s">
        <v>26</v>
      </c>
      <c r="I66" s="111">
        <v>45808.0</v>
      </c>
      <c r="J66" s="40">
        <v>45812.0</v>
      </c>
      <c r="K66" s="40">
        <v>45807.0</v>
      </c>
      <c r="L66" s="175">
        <v>0.0</v>
      </c>
      <c r="M66" s="42" t="s">
        <v>75</v>
      </c>
      <c r="N66" s="176">
        <v>0.0</v>
      </c>
      <c r="O66" s="54">
        <v>0.0</v>
      </c>
      <c r="P66" s="173" t="s">
        <v>283</v>
      </c>
      <c r="Q66" s="575"/>
      <c r="R66" s="411"/>
      <c r="S66" s="108">
        <v>12.0</v>
      </c>
      <c r="T66" s="463" t="s">
        <v>84</v>
      </c>
      <c r="U66" s="42" t="s">
        <v>221</v>
      </c>
    </row>
    <row r="67">
      <c r="A67" s="680" t="s">
        <v>10766</v>
      </c>
      <c r="B67" s="690">
        <v>15650.0</v>
      </c>
      <c r="C67" s="691" t="s">
        <v>10757</v>
      </c>
      <c r="D67" s="692" t="s">
        <v>7557</v>
      </c>
      <c r="E67" s="691" t="s">
        <v>7558</v>
      </c>
      <c r="F67" s="693" t="s">
        <v>1889</v>
      </c>
      <c r="G67" s="693" t="s">
        <v>156</v>
      </c>
      <c r="H67" s="473" t="s">
        <v>26</v>
      </c>
      <c r="I67" s="694">
        <v>45808.0</v>
      </c>
      <c r="J67" s="187">
        <v>45812.0</v>
      </c>
      <c r="K67" s="187">
        <v>45807.0</v>
      </c>
      <c r="L67" s="695">
        <v>0.0</v>
      </c>
      <c r="M67" s="188" t="s">
        <v>75</v>
      </c>
      <c r="N67" s="696">
        <v>236016.0</v>
      </c>
      <c r="O67" s="193">
        <v>0.0</v>
      </c>
      <c r="P67" s="473" t="s">
        <v>248</v>
      </c>
      <c r="Q67" s="697"/>
      <c r="R67" s="698"/>
      <c r="S67" s="473"/>
      <c r="T67" s="699" t="s">
        <v>84</v>
      </c>
      <c r="U67" s="188" t="s">
        <v>85</v>
      </c>
    </row>
    <row r="68">
      <c r="A68" s="272" t="s">
        <v>5509</v>
      </c>
      <c r="B68" s="42">
        <v>3778.0</v>
      </c>
      <c r="C68" s="44" t="s">
        <v>2927</v>
      </c>
      <c r="D68" s="46" t="s">
        <v>2576</v>
      </c>
      <c r="E68" s="47" t="s">
        <v>2597</v>
      </c>
      <c r="F68" s="47" t="s">
        <v>2579</v>
      </c>
      <c r="G68" s="47" t="s">
        <v>156</v>
      </c>
      <c r="H68" s="42" t="s">
        <v>26</v>
      </c>
      <c r="I68" s="49">
        <v>44549.0</v>
      </c>
      <c r="J68" s="40">
        <v>45813.0</v>
      </c>
      <c r="K68" s="42" t="s">
        <v>75</v>
      </c>
      <c r="L68" s="51">
        <v>118000.0</v>
      </c>
      <c r="M68" s="42" t="s">
        <v>75</v>
      </c>
      <c r="N68" s="54">
        <v>118047.0</v>
      </c>
      <c r="O68" s="227">
        <v>118047.0</v>
      </c>
      <c r="P68" s="42" t="s">
        <v>112</v>
      </c>
      <c r="Q68" s="49">
        <v>45813.0</v>
      </c>
      <c r="R68" s="49">
        <v>45843.0</v>
      </c>
      <c r="S68" s="42">
        <v>1.0</v>
      </c>
      <c r="T68" s="173" t="s">
        <v>84</v>
      </c>
      <c r="U68" s="42" t="s">
        <v>85</v>
      </c>
    </row>
    <row r="69">
      <c r="A69" s="272" t="s">
        <v>5519</v>
      </c>
      <c r="B69" s="42">
        <v>4218.0</v>
      </c>
      <c r="C69" s="44" t="s">
        <v>389</v>
      </c>
      <c r="D69" s="46" t="s">
        <v>390</v>
      </c>
      <c r="E69" s="47" t="s">
        <v>391</v>
      </c>
      <c r="F69" s="47" t="s">
        <v>392</v>
      </c>
      <c r="G69" s="47" t="s">
        <v>177</v>
      </c>
      <c r="H69" s="42" t="s">
        <v>26</v>
      </c>
      <c r="I69" s="49">
        <v>44574.0</v>
      </c>
      <c r="J69" s="40">
        <v>45813.0</v>
      </c>
      <c r="K69" s="42" t="s">
        <v>75</v>
      </c>
      <c r="L69" s="51">
        <v>78000.0</v>
      </c>
      <c r="M69" s="42" t="s">
        <v>75</v>
      </c>
      <c r="N69" s="54">
        <v>78000.0</v>
      </c>
      <c r="O69" s="227">
        <v>78000.0</v>
      </c>
      <c r="P69" s="42" t="s">
        <v>83</v>
      </c>
      <c r="Q69" s="49">
        <v>45813.0</v>
      </c>
      <c r="R69" s="49">
        <v>45848.0</v>
      </c>
      <c r="S69" s="42">
        <v>1.0</v>
      </c>
      <c r="T69" s="42" t="s">
        <v>98</v>
      </c>
      <c r="U69" s="42" t="s">
        <v>85</v>
      </c>
    </row>
    <row r="70">
      <c r="A70" s="272" t="s">
        <v>5526</v>
      </c>
      <c r="B70" s="42">
        <v>5554.0</v>
      </c>
      <c r="C70" s="44" t="s">
        <v>2210</v>
      </c>
      <c r="D70" s="46" t="s">
        <v>1992</v>
      </c>
      <c r="E70" s="47" t="s">
        <v>1993</v>
      </c>
      <c r="F70" s="47" t="s">
        <v>404</v>
      </c>
      <c r="G70" s="47" t="s">
        <v>72</v>
      </c>
      <c r="H70" s="42" t="s">
        <v>26</v>
      </c>
      <c r="I70" s="49">
        <v>44675.0</v>
      </c>
      <c r="J70" s="40">
        <v>45813.0</v>
      </c>
      <c r="K70" s="42" t="s">
        <v>75</v>
      </c>
      <c r="L70" s="51">
        <v>78000.0</v>
      </c>
      <c r="M70" s="42" t="s">
        <v>75</v>
      </c>
      <c r="N70" s="54">
        <v>72000.0</v>
      </c>
      <c r="O70" s="227">
        <v>72000.0</v>
      </c>
      <c r="P70" s="42" t="s">
        <v>83</v>
      </c>
      <c r="Q70" s="49">
        <v>45813.0</v>
      </c>
      <c r="R70" s="49">
        <v>45843.0</v>
      </c>
      <c r="S70" s="42">
        <v>1.0</v>
      </c>
      <c r="T70" s="42" t="s">
        <v>98</v>
      </c>
      <c r="U70" s="42" t="s">
        <v>85</v>
      </c>
    </row>
    <row r="71">
      <c r="A71" s="272" t="s">
        <v>5532</v>
      </c>
      <c r="B71" s="42">
        <v>12245.0</v>
      </c>
      <c r="C71" s="44" t="s">
        <v>1016</v>
      </c>
      <c r="D71" s="46" t="s">
        <v>799</v>
      </c>
      <c r="E71" s="47" t="s">
        <v>10770</v>
      </c>
      <c r="F71" s="47" t="s">
        <v>801</v>
      </c>
      <c r="G71" s="47" t="s">
        <v>177</v>
      </c>
      <c r="H71" s="42" t="s">
        <v>26</v>
      </c>
      <c r="I71" s="49">
        <v>45436.0</v>
      </c>
      <c r="J71" s="40">
        <v>45813.0</v>
      </c>
      <c r="K71" s="42" t="s">
        <v>75</v>
      </c>
      <c r="L71" s="51">
        <v>78000.0</v>
      </c>
      <c r="M71" s="42" t="s">
        <v>75</v>
      </c>
      <c r="N71" s="54">
        <v>78083.0</v>
      </c>
      <c r="O71" s="54">
        <v>78083.0</v>
      </c>
      <c r="P71" s="42" t="s">
        <v>112</v>
      </c>
      <c r="Q71" s="49">
        <v>45813.0</v>
      </c>
      <c r="R71" s="49">
        <v>45843.0</v>
      </c>
      <c r="S71" s="42">
        <v>1.0</v>
      </c>
      <c r="T71" s="42" t="s">
        <v>98</v>
      </c>
      <c r="U71" s="42" t="s">
        <v>85</v>
      </c>
    </row>
    <row r="72">
      <c r="A72" s="272" t="s">
        <v>5541</v>
      </c>
      <c r="B72" s="42">
        <v>3316.0</v>
      </c>
      <c r="C72" s="44" t="s">
        <v>867</v>
      </c>
      <c r="D72" s="46" t="s">
        <v>868</v>
      </c>
      <c r="E72" s="47" t="s">
        <v>5543</v>
      </c>
      <c r="F72" s="47" t="s">
        <v>870</v>
      </c>
      <c r="G72" s="47" t="s">
        <v>134</v>
      </c>
      <c r="H72" s="42" t="s">
        <v>26</v>
      </c>
      <c r="I72" s="49">
        <v>44523.0</v>
      </c>
      <c r="J72" s="40">
        <v>45813.0</v>
      </c>
      <c r="K72" s="42" t="s">
        <v>75</v>
      </c>
      <c r="L72" s="51">
        <v>78000.0</v>
      </c>
      <c r="M72" s="42" t="s">
        <v>75</v>
      </c>
      <c r="N72" s="54">
        <v>234000.0</v>
      </c>
      <c r="O72" s="54">
        <v>234000.0</v>
      </c>
      <c r="P72" s="42" t="s">
        <v>83</v>
      </c>
      <c r="Q72" s="49">
        <v>45813.0</v>
      </c>
      <c r="R72" s="49">
        <v>45843.0</v>
      </c>
      <c r="S72" s="42">
        <v>1.0</v>
      </c>
      <c r="T72" s="42" t="s">
        <v>98</v>
      </c>
      <c r="U72" s="42" t="s">
        <v>85</v>
      </c>
    </row>
    <row r="73">
      <c r="A73" s="272" t="s">
        <v>5548</v>
      </c>
      <c r="B73" s="42">
        <v>3316.0</v>
      </c>
      <c r="C73" s="44" t="s">
        <v>867</v>
      </c>
      <c r="D73" s="46" t="s">
        <v>868</v>
      </c>
      <c r="E73" s="47" t="s">
        <v>5543</v>
      </c>
      <c r="F73" s="47" t="s">
        <v>870</v>
      </c>
      <c r="G73" s="47" t="s">
        <v>134</v>
      </c>
      <c r="H73" s="42" t="s">
        <v>26</v>
      </c>
      <c r="I73" s="49">
        <v>44523.0</v>
      </c>
      <c r="J73" s="40">
        <v>45813.0</v>
      </c>
      <c r="K73" s="42" t="s">
        <v>75</v>
      </c>
      <c r="L73" s="51">
        <v>78000.0</v>
      </c>
      <c r="M73" s="42" t="s">
        <v>75</v>
      </c>
      <c r="N73" s="54">
        <v>0.0</v>
      </c>
      <c r="O73" s="227">
        <v>0.0</v>
      </c>
      <c r="P73" s="42" t="s">
        <v>283</v>
      </c>
      <c r="Q73" s="49">
        <v>45813.0</v>
      </c>
      <c r="R73" s="49">
        <v>45843.0</v>
      </c>
      <c r="S73" s="42">
        <v>1.0</v>
      </c>
      <c r="T73" s="42" t="s">
        <v>98</v>
      </c>
      <c r="U73" s="42" t="s">
        <v>85</v>
      </c>
    </row>
    <row r="74">
      <c r="A74" s="272" t="s">
        <v>5557</v>
      </c>
      <c r="B74" s="42">
        <v>3316.0</v>
      </c>
      <c r="C74" s="44" t="s">
        <v>867</v>
      </c>
      <c r="D74" s="46" t="s">
        <v>868</v>
      </c>
      <c r="E74" s="47" t="s">
        <v>5543</v>
      </c>
      <c r="F74" s="47" t="s">
        <v>870</v>
      </c>
      <c r="G74" s="47" t="s">
        <v>134</v>
      </c>
      <c r="H74" s="42" t="s">
        <v>26</v>
      </c>
      <c r="I74" s="49">
        <v>44523.0</v>
      </c>
      <c r="J74" s="40">
        <v>45813.0</v>
      </c>
      <c r="K74" s="42" t="s">
        <v>75</v>
      </c>
      <c r="L74" s="51">
        <v>78000.0</v>
      </c>
      <c r="M74" s="42" t="s">
        <v>75</v>
      </c>
      <c r="N74" s="54">
        <v>0.0</v>
      </c>
      <c r="O74" s="227">
        <v>0.0</v>
      </c>
      <c r="P74" s="42" t="s">
        <v>283</v>
      </c>
      <c r="Q74" s="49">
        <v>45813.0</v>
      </c>
      <c r="R74" s="49">
        <v>45843.0</v>
      </c>
      <c r="S74" s="42">
        <v>1.0</v>
      </c>
      <c r="T74" s="42" t="s">
        <v>98</v>
      </c>
      <c r="U74" s="42" t="s">
        <v>85</v>
      </c>
    </row>
    <row r="75">
      <c r="A75" s="272" t="s">
        <v>5565</v>
      </c>
      <c r="B75" s="42">
        <v>6926.0</v>
      </c>
      <c r="C75" s="44" t="s">
        <v>981</v>
      </c>
      <c r="D75" s="46" t="s">
        <v>545</v>
      </c>
      <c r="E75" s="47" t="s">
        <v>546</v>
      </c>
      <c r="F75" s="47" t="s">
        <v>355</v>
      </c>
      <c r="G75" s="47" t="s">
        <v>235</v>
      </c>
      <c r="H75" s="42" t="s">
        <v>26</v>
      </c>
      <c r="I75" s="49">
        <v>44816.0</v>
      </c>
      <c r="J75" s="40">
        <v>45813.0</v>
      </c>
      <c r="K75" s="42" t="s">
        <v>75</v>
      </c>
      <c r="L75" s="51">
        <v>78000.0</v>
      </c>
      <c r="M75" s="42" t="s">
        <v>75</v>
      </c>
      <c r="N75" s="54">
        <v>78052.0</v>
      </c>
      <c r="O75" s="54">
        <v>78052.0</v>
      </c>
      <c r="P75" s="42" t="s">
        <v>112</v>
      </c>
      <c r="Q75" s="49">
        <v>45813.0</v>
      </c>
      <c r="R75" s="49">
        <v>45843.0</v>
      </c>
      <c r="S75" s="42">
        <v>1.0</v>
      </c>
      <c r="T75" s="42" t="s">
        <v>98</v>
      </c>
      <c r="U75" s="42" t="s">
        <v>85</v>
      </c>
    </row>
    <row r="76">
      <c r="A76" s="272" t="s">
        <v>5570</v>
      </c>
      <c r="B76" s="42">
        <v>4949.0</v>
      </c>
      <c r="C76" s="44" t="s">
        <v>1372</v>
      </c>
      <c r="D76" s="46" t="s">
        <v>1373</v>
      </c>
      <c r="E76" s="47" t="s">
        <v>1374</v>
      </c>
      <c r="F76" s="47" t="s">
        <v>122</v>
      </c>
      <c r="G76" s="47" t="s">
        <v>124</v>
      </c>
      <c r="H76" s="42" t="s">
        <v>26</v>
      </c>
      <c r="I76" s="49">
        <v>44629.0</v>
      </c>
      <c r="J76" s="40">
        <v>45813.0</v>
      </c>
      <c r="K76" s="42" t="s">
        <v>75</v>
      </c>
      <c r="L76" s="51">
        <v>78000.0</v>
      </c>
      <c r="M76" s="42" t="s">
        <v>75</v>
      </c>
      <c r="N76" s="54">
        <v>78050.0</v>
      </c>
      <c r="O76" s="54">
        <v>78050.0</v>
      </c>
      <c r="P76" s="42" t="s">
        <v>112</v>
      </c>
      <c r="Q76" s="49">
        <v>45813.0</v>
      </c>
      <c r="R76" s="49">
        <v>45847.0</v>
      </c>
      <c r="S76" s="42">
        <v>1.0</v>
      </c>
      <c r="T76" s="42" t="s">
        <v>98</v>
      </c>
      <c r="U76" s="42" t="s">
        <v>85</v>
      </c>
    </row>
    <row r="77">
      <c r="A77" s="272" t="s">
        <v>5574</v>
      </c>
      <c r="B77" s="42">
        <v>10801.0</v>
      </c>
      <c r="C77" s="44" t="s">
        <v>5576</v>
      </c>
      <c r="D77" s="46" t="s">
        <v>5577</v>
      </c>
      <c r="E77" s="47" t="s">
        <v>5578</v>
      </c>
      <c r="F77" s="47" t="s">
        <v>383</v>
      </c>
      <c r="G77" s="47" t="s">
        <v>101</v>
      </c>
      <c r="H77" s="42" t="s">
        <v>26</v>
      </c>
      <c r="I77" s="49">
        <v>45268.0</v>
      </c>
      <c r="J77" s="40">
        <v>45813.0</v>
      </c>
      <c r="K77" s="42" t="s">
        <v>75</v>
      </c>
      <c r="L77" s="51">
        <v>1298000.0</v>
      </c>
      <c r="M77" s="42" t="s">
        <v>75</v>
      </c>
      <c r="N77" s="54">
        <v>2596093.0</v>
      </c>
      <c r="O77" s="227">
        <v>1000000.0</v>
      </c>
      <c r="P77" s="42" t="s">
        <v>112</v>
      </c>
      <c r="Q77" s="49">
        <v>45813.0</v>
      </c>
      <c r="R77" s="49">
        <v>46542.0</v>
      </c>
      <c r="S77" s="42">
        <v>24.0</v>
      </c>
      <c r="T77" s="42" t="s">
        <v>84</v>
      </c>
      <c r="U77" s="42" t="s">
        <v>85</v>
      </c>
    </row>
    <row r="78">
      <c r="A78" s="272" t="s">
        <v>5581</v>
      </c>
      <c r="B78" s="42">
        <v>9684.0</v>
      </c>
      <c r="C78" s="44" t="s">
        <v>794</v>
      </c>
      <c r="D78" s="46" t="s">
        <v>687</v>
      </c>
      <c r="E78" s="47" t="s">
        <v>688</v>
      </c>
      <c r="F78" s="47" t="s">
        <v>404</v>
      </c>
      <c r="G78" s="47" t="s">
        <v>72</v>
      </c>
      <c r="H78" s="42" t="s">
        <v>26</v>
      </c>
      <c r="I78" s="49">
        <v>45133.0</v>
      </c>
      <c r="J78" s="40">
        <v>45813.0</v>
      </c>
      <c r="K78" s="42" t="s">
        <v>75</v>
      </c>
      <c r="L78" s="51">
        <v>78000.0</v>
      </c>
      <c r="M78" s="42" t="s">
        <v>75</v>
      </c>
      <c r="N78" s="54">
        <v>78048.0</v>
      </c>
      <c r="O78" s="227">
        <v>78000.0</v>
      </c>
      <c r="P78" s="42" t="s">
        <v>112</v>
      </c>
      <c r="Q78" s="49">
        <v>45812.0</v>
      </c>
      <c r="R78" s="49">
        <v>45843.0</v>
      </c>
      <c r="S78" s="42">
        <v>1.0</v>
      </c>
      <c r="T78" s="42" t="s">
        <v>98</v>
      </c>
      <c r="U78" s="42" t="s">
        <v>85</v>
      </c>
    </row>
    <row r="79">
      <c r="A79" s="272" t="s">
        <v>5587</v>
      </c>
      <c r="B79" s="42">
        <v>10966.0</v>
      </c>
      <c r="C79" s="44" t="s">
        <v>429</v>
      </c>
      <c r="D79" s="46" t="s">
        <v>430</v>
      </c>
      <c r="E79" s="47" t="s">
        <v>431</v>
      </c>
      <c r="F79" s="47" t="s">
        <v>323</v>
      </c>
      <c r="G79" s="47" t="s">
        <v>177</v>
      </c>
      <c r="H79" s="42" t="s">
        <v>26</v>
      </c>
      <c r="I79" s="49">
        <v>45295.0</v>
      </c>
      <c r="J79" s="40">
        <v>45813.0</v>
      </c>
      <c r="K79" s="42" t="s">
        <v>75</v>
      </c>
      <c r="L79" s="51">
        <v>118000.0</v>
      </c>
      <c r="M79" s="42" t="s">
        <v>75</v>
      </c>
      <c r="N79" s="54">
        <v>120021.0</v>
      </c>
      <c r="O79" s="54">
        <v>120021.0</v>
      </c>
      <c r="P79" s="42" t="s">
        <v>112</v>
      </c>
      <c r="Q79" s="49">
        <v>45813.0</v>
      </c>
      <c r="R79" s="49">
        <v>45843.0</v>
      </c>
      <c r="S79" s="42">
        <v>1.0</v>
      </c>
      <c r="T79" s="173" t="s">
        <v>84</v>
      </c>
      <c r="U79" s="42" t="s">
        <v>85</v>
      </c>
    </row>
    <row r="80">
      <c r="A80" s="274" t="s">
        <v>5590</v>
      </c>
      <c r="B80" s="42">
        <v>15702.0</v>
      </c>
      <c r="C80" s="44" t="s">
        <v>5591</v>
      </c>
      <c r="D80" s="46" t="s">
        <v>5593</v>
      </c>
      <c r="E80" s="47" t="s">
        <v>5595</v>
      </c>
      <c r="F80" s="47" t="s">
        <v>552</v>
      </c>
      <c r="G80" s="47" t="s">
        <v>72</v>
      </c>
      <c r="H80" s="42" t="s">
        <v>26</v>
      </c>
      <c r="I80" s="49">
        <v>45813.0</v>
      </c>
      <c r="J80" s="40">
        <v>45813.0</v>
      </c>
      <c r="K80" s="42" t="s">
        <v>75</v>
      </c>
      <c r="L80" s="51">
        <v>0.0</v>
      </c>
      <c r="M80" s="40"/>
      <c r="N80" s="54">
        <v>858026.0</v>
      </c>
      <c r="O80" s="54">
        <v>858026.0</v>
      </c>
      <c r="P80" s="42" t="s">
        <v>112</v>
      </c>
      <c r="Q80" s="40"/>
      <c r="R80" s="49"/>
      <c r="S80" s="42">
        <v>12.0</v>
      </c>
      <c r="T80" s="42" t="s">
        <v>98</v>
      </c>
      <c r="U80" s="42" t="s">
        <v>221</v>
      </c>
    </row>
    <row r="81">
      <c r="A81" s="272" t="s">
        <v>5599</v>
      </c>
      <c r="B81" s="42">
        <v>15702.0</v>
      </c>
      <c r="C81" s="44" t="s">
        <v>5591</v>
      </c>
      <c r="D81" s="46" t="s">
        <v>5593</v>
      </c>
      <c r="E81" s="47" t="s">
        <v>5595</v>
      </c>
      <c r="F81" s="47" t="s">
        <v>552</v>
      </c>
      <c r="G81" s="47" t="s">
        <v>72</v>
      </c>
      <c r="H81" s="42" t="s">
        <v>26</v>
      </c>
      <c r="I81" s="49">
        <v>45813.0</v>
      </c>
      <c r="J81" s="40">
        <v>45813.0</v>
      </c>
      <c r="K81" s="42" t="s">
        <v>75</v>
      </c>
      <c r="L81" s="51">
        <v>0.0</v>
      </c>
      <c r="M81" s="42"/>
      <c r="N81" s="54">
        <v>78051.0</v>
      </c>
      <c r="O81" s="227">
        <v>0.0</v>
      </c>
      <c r="P81" s="42" t="s">
        <v>248</v>
      </c>
      <c r="Q81" s="42"/>
      <c r="R81" s="49"/>
      <c r="S81" s="42">
        <v>1.0</v>
      </c>
      <c r="T81" s="42" t="s">
        <v>98</v>
      </c>
      <c r="U81" s="42" t="s">
        <v>85</v>
      </c>
    </row>
    <row r="82">
      <c r="A82" s="272" t="s">
        <v>5603</v>
      </c>
      <c r="B82" s="42">
        <v>1389.0</v>
      </c>
      <c r="C82" s="44" t="s">
        <v>180</v>
      </c>
      <c r="D82" s="46" t="s">
        <v>181</v>
      </c>
      <c r="E82" s="47" t="s">
        <v>182</v>
      </c>
      <c r="F82" s="47" t="s">
        <v>121</v>
      </c>
      <c r="G82" s="47" t="s">
        <v>123</v>
      </c>
      <c r="H82" s="42" t="s">
        <v>26</v>
      </c>
      <c r="I82" s="49">
        <v>44361.0</v>
      </c>
      <c r="J82" s="40">
        <v>45813.0</v>
      </c>
      <c r="K82" s="42" t="s">
        <v>75</v>
      </c>
      <c r="L82" s="51">
        <v>78000.0</v>
      </c>
      <c r="M82" s="42" t="s">
        <v>75</v>
      </c>
      <c r="N82" s="54">
        <v>78000.0</v>
      </c>
      <c r="O82" s="227">
        <v>78000.0</v>
      </c>
      <c r="P82" s="42" t="s">
        <v>83</v>
      </c>
      <c r="Q82" s="49">
        <v>45813.0</v>
      </c>
      <c r="R82" s="49">
        <v>45843.0</v>
      </c>
      <c r="S82" s="42">
        <v>1.0</v>
      </c>
      <c r="T82" s="42" t="s">
        <v>98</v>
      </c>
      <c r="U82" s="42" t="s">
        <v>85</v>
      </c>
    </row>
    <row r="83">
      <c r="A83" s="272" t="s">
        <v>5608</v>
      </c>
      <c r="B83" s="42">
        <v>1389.0</v>
      </c>
      <c r="C83" s="44" t="s">
        <v>180</v>
      </c>
      <c r="D83" s="46" t="s">
        <v>181</v>
      </c>
      <c r="E83" s="47" t="s">
        <v>238</v>
      </c>
      <c r="F83" s="47" t="s">
        <v>121</v>
      </c>
      <c r="G83" s="47" t="s">
        <v>123</v>
      </c>
      <c r="H83" s="42" t="s">
        <v>26</v>
      </c>
      <c r="I83" s="49">
        <v>44361.0</v>
      </c>
      <c r="J83" s="40">
        <v>45813.0</v>
      </c>
      <c r="K83" s="42" t="s">
        <v>75</v>
      </c>
      <c r="L83" s="51">
        <v>78000.0</v>
      </c>
      <c r="M83" s="42" t="s">
        <v>75</v>
      </c>
      <c r="N83" s="54">
        <v>78000.0</v>
      </c>
      <c r="O83" s="227">
        <v>78000.0</v>
      </c>
      <c r="P83" s="42" t="s">
        <v>83</v>
      </c>
      <c r="Q83" s="49">
        <v>45813.0</v>
      </c>
      <c r="R83" s="49">
        <v>45843.0</v>
      </c>
      <c r="S83" s="42">
        <v>1.0</v>
      </c>
      <c r="T83" s="42" t="s">
        <v>98</v>
      </c>
      <c r="U83" s="42" t="s">
        <v>85</v>
      </c>
    </row>
    <row r="84">
      <c r="A84" s="272" t="s">
        <v>5611</v>
      </c>
      <c r="B84" s="42">
        <v>2383.0</v>
      </c>
      <c r="C84" s="44" t="s">
        <v>576</v>
      </c>
      <c r="D84" s="46" t="s">
        <v>577</v>
      </c>
      <c r="E84" s="47" t="s">
        <v>595</v>
      </c>
      <c r="F84" s="47" t="s">
        <v>579</v>
      </c>
      <c r="G84" s="47" t="s">
        <v>580</v>
      </c>
      <c r="H84" s="42" t="s">
        <v>26</v>
      </c>
      <c r="I84" s="701">
        <v>44442.0</v>
      </c>
      <c r="J84" s="40">
        <v>45813.0</v>
      </c>
      <c r="K84" s="42" t="s">
        <v>75</v>
      </c>
      <c r="L84" s="51">
        <v>78000.0</v>
      </c>
      <c r="M84" s="42" t="s">
        <v>75</v>
      </c>
      <c r="N84" s="54">
        <v>156000.0</v>
      </c>
      <c r="O84" s="54">
        <v>156000.0</v>
      </c>
      <c r="P84" s="42" t="s">
        <v>83</v>
      </c>
      <c r="Q84" s="49">
        <v>45813.0</v>
      </c>
      <c r="R84" s="49">
        <v>45843.0</v>
      </c>
      <c r="S84" s="42">
        <v>1.0</v>
      </c>
      <c r="T84" s="42" t="s">
        <v>98</v>
      </c>
      <c r="U84" s="42" t="s">
        <v>85</v>
      </c>
    </row>
    <row r="85">
      <c r="A85" s="272" t="s">
        <v>5615</v>
      </c>
      <c r="B85" s="42">
        <v>2383.0</v>
      </c>
      <c r="C85" s="44" t="s">
        <v>576</v>
      </c>
      <c r="D85" s="46" t="s">
        <v>577</v>
      </c>
      <c r="E85" s="47" t="s">
        <v>578</v>
      </c>
      <c r="F85" s="47" t="s">
        <v>579</v>
      </c>
      <c r="G85" s="47" t="s">
        <v>580</v>
      </c>
      <c r="H85" s="42" t="s">
        <v>26</v>
      </c>
      <c r="I85" s="701">
        <v>44442.0</v>
      </c>
      <c r="J85" s="40">
        <v>45813.0</v>
      </c>
      <c r="K85" s="42" t="s">
        <v>75</v>
      </c>
      <c r="L85" s="51">
        <v>78000.0</v>
      </c>
      <c r="M85" s="42" t="s">
        <v>75</v>
      </c>
      <c r="N85" s="54">
        <v>0.0</v>
      </c>
      <c r="O85" s="54">
        <v>0.0</v>
      </c>
      <c r="P85" s="42" t="s">
        <v>283</v>
      </c>
      <c r="Q85" s="49">
        <v>45813.0</v>
      </c>
      <c r="R85" s="49">
        <v>45843.0</v>
      </c>
      <c r="S85" s="42">
        <v>1.0</v>
      </c>
      <c r="T85" s="42" t="s">
        <v>98</v>
      </c>
      <c r="U85" s="42" t="s">
        <v>85</v>
      </c>
    </row>
    <row r="86">
      <c r="A86" s="272" t="s">
        <v>5619</v>
      </c>
      <c r="B86" s="42">
        <v>11499.0</v>
      </c>
      <c r="C86" s="44" t="s">
        <v>5620</v>
      </c>
      <c r="D86" s="46" t="s">
        <v>573</v>
      </c>
      <c r="E86" s="47" t="s">
        <v>574</v>
      </c>
      <c r="F86" s="47" t="s">
        <v>243</v>
      </c>
      <c r="G86" s="47" t="s">
        <v>123</v>
      </c>
      <c r="H86" s="42" t="s">
        <v>26</v>
      </c>
      <c r="I86" s="49">
        <v>45355.0</v>
      </c>
      <c r="J86" s="40">
        <v>45813.0</v>
      </c>
      <c r="K86" s="42" t="s">
        <v>75</v>
      </c>
      <c r="L86" s="51">
        <v>78000.0</v>
      </c>
      <c r="M86" s="42" t="s">
        <v>75</v>
      </c>
      <c r="N86" s="54">
        <v>78000.0</v>
      </c>
      <c r="O86" s="227">
        <v>78000.0</v>
      </c>
      <c r="P86" s="42" t="s">
        <v>83</v>
      </c>
      <c r="Q86" s="49">
        <v>45813.0</v>
      </c>
      <c r="R86" s="49">
        <v>45849.0</v>
      </c>
      <c r="S86" s="42">
        <v>1.0</v>
      </c>
      <c r="T86" s="42" t="s">
        <v>98</v>
      </c>
      <c r="U86" s="42" t="s">
        <v>85</v>
      </c>
    </row>
    <row r="87">
      <c r="A87" s="272" t="s">
        <v>5624</v>
      </c>
      <c r="B87" s="42">
        <v>12180.0</v>
      </c>
      <c r="C87" s="44" t="s">
        <v>1852</v>
      </c>
      <c r="D87" s="46" t="s">
        <v>318</v>
      </c>
      <c r="E87" s="47" t="s">
        <v>320</v>
      </c>
      <c r="F87" s="47" t="s">
        <v>315</v>
      </c>
      <c r="G87" s="47" t="s">
        <v>177</v>
      </c>
      <c r="H87" s="42" t="s">
        <v>26</v>
      </c>
      <c r="I87" s="701">
        <v>45429.0</v>
      </c>
      <c r="J87" s="40">
        <v>45813.0</v>
      </c>
      <c r="K87" s="42" t="s">
        <v>75</v>
      </c>
      <c r="L87" s="51">
        <v>78000.0</v>
      </c>
      <c r="M87" s="40">
        <v>45814.0</v>
      </c>
      <c r="N87" s="54">
        <v>78037.0</v>
      </c>
      <c r="O87" s="54">
        <v>78037.0</v>
      </c>
      <c r="P87" s="42" t="s">
        <v>112</v>
      </c>
      <c r="Q87" s="49">
        <v>45814.0</v>
      </c>
      <c r="R87" s="49">
        <v>45844.0</v>
      </c>
      <c r="S87" s="42">
        <v>1.0</v>
      </c>
      <c r="T87" s="42" t="s">
        <v>98</v>
      </c>
      <c r="U87" s="42" t="s">
        <v>85</v>
      </c>
    </row>
    <row r="88">
      <c r="A88" s="680" t="s">
        <v>10794</v>
      </c>
      <c r="B88" s="473">
        <v>15664.0</v>
      </c>
      <c r="C88" s="691" t="s">
        <v>10795</v>
      </c>
      <c r="D88" s="680" t="s">
        <v>7366</v>
      </c>
      <c r="E88" s="702" t="s">
        <v>8645</v>
      </c>
      <c r="F88" s="190"/>
      <c r="G88" s="190"/>
      <c r="H88" s="188"/>
      <c r="I88" s="191"/>
      <c r="J88" s="187">
        <v>45813.0</v>
      </c>
      <c r="K88" s="187">
        <v>45805.0</v>
      </c>
      <c r="L88" s="192">
        <v>1298000.0</v>
      </c>
      <c r="M88" s="187">
        <v>45817.0</v>
      </c>
      <c r="N88" s="193">
        <v>1298000.0</v>
      </c>
      <c r="O88" s="686">
        <v>1298000.0</v>
      </c>
      <c r="P88" s="188" t="s">
        <v>112</v>
      </c>
      <c r="Q88" s="187">
        <v>45817.0</v>
      </c>
      <c r="R88" s="191">
        <v>46213.0</v>
      </c>
      <c r="S88" s="188">
        <v>12.0</v>
      </c>
      <c r="T88" s="188" t="s">
        <v>98</v>
      </c>
      <c r="U88" s="188" t="s">
        <v>221</v>
      </c>
    </row>
    <row r="89">
      <c r="A89" s="272" t="s">
        <v>5628</v>
      </c>
      <c r="B89" s="42">
        <v>2443.0</v>
      </c>
      <c r="C89" s="44" t="s">
        <v>872</v>
      </c>
      <c r="D89" s="46" t="s">
        <v>565</v>
      </c>
      <c r="E89" s="47" t="s">
        <v>566</v>
      </c>
      <c r="F89" s="47" t="s">
        <v>243</v>
      </c>
      <c r="G89" s="47" t="s">
        <v>123</v>
      </c>
      <c r="H89" s="42" t="s">
        <v>26</v>
      </c>
      <c r="I89" s="49">
        <v>44448.0</v>
      </c>
      <c r="J89" s="40">
        <v>45814.0</v>
      </c>
      <c r="K89" s="42" t="s">
        <v>75</v>
      </c>
      <c r="L89" s="51">
        <v>78000.0</v>
      </c>
      <c r="M89" s="42" t="s">
        <v>75</v>
      </c>
      <c r="N89" s="54">
        <v>78000.0</v>
      </c>
      <c r="O89" s="227">
        <v>78000.0</v>
      </c>
      <c r="P89" s="42" t="s">
        <v>83</v>
      </c>
      <c r="Q89" s="49">
        <v>45814.0</v>
      </c>
      <c r="R89" s="49">
        <v>45844.0</v>
      </c>
      <c r="S89" s="42">
        <v>1.0</v>
      </c>
      <c r="T89" s="42" t="s">
        <v>98</v>
      </c>
      <c r="U89" s="42" t="s">
        <v>85</v>
      </c>
    </row>
    <row r="90">
      <c r="A90" s="272" t="s">
        <v>5632</v>
      </c>
      <c r="B90" s="42">
        <v>7313.0</v>
      </c>
      <c r="C90" s="44" t="s">
        <v>1118</v>
      </c>
      <c r="D90" s="46" t="s">
        <v>1119</v>
      </c>
      <c r="E90" s="47" t="s">
        <v>1120</v>
      </c>
      <c r="F90" s="47" t="s">
        <v>870</v>
      </c>
      <c r="G90" s="47" t="s">
        <v>134</v>
      </c>
      <c r="H90" s="42" t="s">
        <v>26</v>
      </c>
      <c r="I90" s="49">
        <v>44854.0</v>
      </c>
      <c r="J90" s="40">
        <v>45814.0</v>
      </c>
      <c r="K90" s="42" t="s">
        <v>75</v>
      </c>
      <c r="L90" s="51">
        <v>118000.0</v>
      </c>
      <c r="M90" s="42" t="s">
        <v>75</v>
      </c>
      <c r="N90" s="54">
        <v>118043.0</v>
      </c>
      <c r="O90" s="227">
        <v>118043.0</v>
      </c>
      <c r="P90" s="42" t="s">
        <v>112</v>
      </c>
      <c r="Q90" s="49">
        <v>45814.0</v>
      </c>
      <c r="R90" s="49">
        <v>45855.0</v>
      </c>
      <c r="S90" s="42">
        <v>1.0</v>
      </c>
      <c r="T90" s="173" t="s">
        <v>84</v>
      </c>
      <c r="U90" s="42" t="s">
        <v>85</v>
      </c>
    </row>
    <row r="91">
      <c r="A91" s="272" t="s">
        <v>5635</v>
      </c>
      <c r="B91" s="42">
        <v>7313.0</v>
      </c>
      <c r="C91" s="44" t="s">
        <v>1118</v>
      </c>
      <c r="D91" s="46" t="s">
        <v>1119</v>
      </c>
      <c r="E91" s="47" t="s">
        <v>1247</v>
      </c>
      <c r="F91" s="47" t="s">
        <v>870</v>
      </c>
      <c r="G91" s="47" t="s">
        <v>134</v>
      </c>
      <c r="H91" s="42" t="s">
        <v>26</v>
      </c>
      <c r="I91" s="49">
        <v>44854.0</v>
      </c>
      <c r="J91" s="40">
        <v>45814.0</v>
      </c>
      <c r="K91" s="42" t="s">
        <v>75</v>
      </c>
      <c r="L91" s="51">
        <v>118000.0</v>
      </c>
      <c r="M91" s="42" t="s">
        <v>75</v>
      </c>
      <c r="N91" s="54">
        <v>118050.0</v>
      </c>
      <c r="O91" s="54">
        <v>118050.0</v>
      </c>
      <c r="P91" s="42" t="s">
        <v>112</v>
      </c>
      <c r="Q91" s="49">
        <v>45814.0</v>
      </c>
      <c r="R91" s="49">
        <v>45858.0</v>
      </c>
      <c r="S91" s="42">
        <v>1.0</v>
      </c>
      <c r="T91" s="173" t="s">
        <v>84</v>
      </c>
      <c r="U91" s="42" t="s">
        <v>85</v>
      </c>
    </row>
    <row r="92">
      <c r="A92" s="272" t="s">
        <v>5638</v>
      </c>
      <c r="B92" s="42">
        <v>7313.0</v>
      </c>
      <c r="C92" s="44" t="s">
        <v>1118</v>
      </c>
      <c r="D92" s="46" t="s">
        <v>1119</v>
      </c>
      <c r="E92" s="47" t="s">
        <v>1255</v>
      </c>
      <c r="F92" s="47" t="s">
        <v>870</v>
      </c>
      <c r="G92" s="47" t="s">
        <v>134</v>
      </c>
      <c r="H92" s="42" t="s">
        <v>26</v>
      </c>
      <c r="I92" s="49">
        <v>44854.0</v>
      </c>
      <c r="J92" s="40">
        <v>45814.0</v>
      </c>
      <c r="K92" s="42" t="s">
        <v>75</v>
      </c>
      <c r="L92" s="51">
        <v>118000.0</v>
      </c>
      <c r="M92" s="42" t="s">
        <v>75</v>
      </c>
      <c r="N92" s="54">
        <v>118081.0</v>
      </c>
      <c r="O92" s="54">
        <v>118081.0</v>
      </c>
      <c r="P92" s="42" t="s">
        <v>112</v>
      </c>
      <c r="Q92" s="49">
        <v>45814.0</v>
      </c>
      <c r="R92" s="49">
        <v>45858.0</v>
      </c>
      <c r="S92" s="42">
        <v>1.0</v>
      </c>
      <c r="T92" s="173" t="s">
        <v>84</v>
      </c>
      <c r="U92" s="42" t="s">
        <v>85</v>
      </c>
    </row>
    <row r="93">
      <c r="A93" s="272" t="s">
        <v>5642</v>
      </c>
      <c r="B93" s="42">
        <v>5447.0</v>
      </c>
      <c r="C93" s="44" t="s">
        <v>1210</v>
      </c>
      <c r="D93" s="46" t="s">
        <v>1155</v>
      </c>
      <c r="E93" s="47" t="s">
        <v>1156</v>
      </c>
      <c r="F93" s="47" t="s">
        <v>1158</v>
      </c>
      <c r="G93" s="47" t="s">
        <v>102</v>
      </c>
      <c r="H93" s="42" t="s">
        <v>26</v>
      </c>
      <c r="I93" s="49">
        <v>44663.0</v>
      </c>
      <c r="J93" s="40">
        <v>45814.0</v>
      </c>
      <c r="K93" s="42" t="s">
        <v>75</v>
      </c>
      <c r="L93" s="51">
        <v>118000.0</v>
      </c>
      <c r="M93" s="42" t="s">
        <v>75</v>
      </c>
      <c r="N93" s="54">
        <v>118000.0</v>
      </c>
      <c r="O93" s="227">
        <v>118000.0</v>
      </c>
      <c r="P93" s="42" t="s">
        <v>83</v>
      </c>
      <c r="Q93" s="49">
        <v>45814.0</v>
      </c>
      <c r="R93" s="49">
        <v>45845.0</v>
      </c>
      <c r="S93" s="42">
        <v>1.0</v>
      </c>
      <c r="T93" s="173" t="s">
        <v>84</v>
      </c>
      <c r="U93" s="42" t="s">
        <v>85</v>
      </c>
    </row>
    <row r="94">
      <c r="A94" s="272" t="s">
        <v>5648</v>
      </c>
      <c r="B94" s="42">
        <v>2892.0</v>
      </c>
      <c r="C94" s="44" t="s">
        <v>5649</v>
      </c>
      <c r="D94" s="46" t="s">
        <v>1124</v>
      </c>
      <c r="E94" s="47" t="s">
        <v>5650</v>
      </c>
      <c r="F94" s="47" t="s">
        <v>355</v>
      </c>
      <c r="G94" s="47" t="s">
        <v>235</v>
      </c>
      <c r="H94" s="42" t="s">
        <v>26</v>
      </c>
      <c r="I94" s="49">
        <v>44482.0</v>
      </c>
      <c r="J94" s="40">
        <v>45814.0</v>
      </c>
      <c r="K94" s="42" t="s">
        <v>75</v>
      </c>
      <c r="L94" s="51">
        <v>0.0</v>
      </c>
      <c r="M94" s="42" t="s">
        <v>75</v>
      </c>
      <c r="N94" s="54">
        <v>858000.0</v>
      </c>
      <c r="O94" s="227">
        <v>858000.0</v>
      </c>
      <c r="P94" s="42" t="s">
        <v>83</v>
      </c>
      <c r="Q94" s="49">
        <v>45814.0</v>
      </c>
      <c r="R94" s="49">
        <v>46174.0</v>
      </c>
      <c r="S94" s="42">
        <v>12.0</v>
      </c>
      <c r="T94" s="42" t="s">
        <v>98</v>
      </c>
      <c r="U94" s="42" t="s">
        <v>85</v>
      </c>
    </row>
    <row r="95">
      <c r="A95" s="272" t="s">
        <v>5657</v>
      </c>
      <c r="B95" s="42">
        <v>8814.0</v>
      </c>
      <c r="C95" s="44" t="s">
        <v>1012</v>
      </c>
      <c r="D95" s="46" t="s">
        <v>1013</v>
      </c>
      <c r="E95" s="47" t="s">
        <v>1014</v>
      </c>
      <c r="F95" s="47" t="s">
        <v>99</v>
      </c>
      <c r="G95" s="47" t="s">
        <v>101</v>
      </c>
      <c r="H95" s="42" t="s">
        <v>26</v>
      </c>
      <c r="I95" s="49">
        <v>45036.0</v>
      </c>
      <c r="J95" s="40">
        <v>45814.0</v>
      </c>
      <c r="K95" s="42" t="s">
        <v>75</v>
      </c>
      <c r="L95" s="51">
        <v>78000.0</v>
      </c>
      <c r="M95" s="40">
        <v>45816.0</v>
      </c>
      <c r="N95" s="54">
        <v>78009.0</v>
      </c>
      <c r="O95" s="227">
        <v>78009.0</v>
      </c>
      <c r="P95" s="42" t="s">
        <v>112</v>
      </c>
      <c r="Q95" s="49">
        <v>45816.0</v>
      </c>
      <c r="R95" s="49">
        <v>45846.0</v>
      </c>
      <c r="S95" s="42">
        <v>1.0</v>
      </c>
      <c r="T95" s="42" t="s">
        <v>98</v>
      </c>
      <c r="U95" s="42" t="s">
        <v>85</v>
      </c>
    </row>
    <row r="96">
      <c r="A96" s="272" t="s">
        <v>5663</v>
      </c>
      <c r="B96" s="42">
        <v>11972.0</v>
      </c>
      <c r="C96" s="44" t="s">
        <v>860</v>
      </c>
      <c r="D96" s="46" t="s">
        <v>862</v>
      </c>
      <c r="E96" s="47" t="s">
        <v>991</v>
      </c>
      <c r="F96" s="47" t="s">
        <v>243</v>
      </c>
      <c r="G96" s="47" t="s">
        <v>123</v>
      </c>
      <c r="H96" s="42" t="s">
        <v>26</v>
      </c>
      <c r="I96" s="49">
        <v>45409.0</v>
      </c>
      <c r="J96" s="40">
        <v>45814.0</v>
      </c>
      <c r="K96" s="42" t="s">
        <v>75</v>
      </c>
      <c r="L96" s="51">
        <v>78000.0</v>
      </c>
      <c r="M96" s="42" t="s">
        <v>75</v>
      </c>
      <c r="N96" s="54">
        <v>200000.0</v>
      </c>
      <c r="O96" s="54">
        <v>200000.0</v>
      </c>
      <c r="P96" s="42" t="s">
        <v>83</v>
      </c>
      <c r="Q96" s="49">
        <v>45814.0</v>
      </c>
      <c r="R96" s="49">
        <v>45845.0</v>
      </c>
      <c r="S96" s="42">
        <v>1.0</v>
      </c>
      <c r="T96" s="42" t="s">
        <v>98</v>
      </c>
      <c r="U96" s="42" t="s">
        <v>85</v>
      </c>
    </row>
    <row r="97">
      <c r="A97" s="272" t="s">
        <v>5667</v>
      </c>
      <c r="B97" s="42">
        <v>5536.0</v>
      </c>
      <c r="C97" s="44" t="s">
        <v>1133</v>
      </c>
      <c r="D97" s="46" t="s">
        <v>1134</v>
      </c>
      <c r="E97" s="47" t="s">
        <v>1135</v>
      </c>
      <c r="F97" s="47" t="s">
        <v>1136</v>
      </c>
      <c r="G97" s="47" t="s">
        <v>1137</v>
      </c>
      <c r="H97" s="42" t="s">
        <v>26</v>
      </c>
      <c r="I97" s="49">
        <v>44673.0</v>
      </c>
      <c r="J97" s="40">
        <v>45814.0</v>
      </c>
      <c r="K97" s="42" t="s">
        <v>75</v>
      </c>
      <c r="L97" s="51">
        <v>78000.0</v>
      </c>
      <c r="M97" s="42" t="s">
        <v>75</v>
      </c>
      <c r="N97" s="54">
        <v>80000.0</v>
      </c>
      <c r="O97" s="227">
        <v>80000.0</v>
      </c>
      <c r="P97" s="42" t="s">
        <v>83</v>
      </c>
      <c r="Q97" s="49">
        <v>45814.0</v>
      </c>
      <c r="R97" s="49">
        <v>45845.0</v>
      </c>
      <c r="S97" s="42">
        <v>1.0</v>
      </c>
      <c r="T97" s="42" t="s">
        <v>98</v>
      </c>
      <c r="U97" s="42" t="s">
        <v>85</v>
      </c>
    </row>
    <row r="98">
      <c r="A98" s="272" t="s">
        <v>5671</v>
      </c>
      <c r="B98" s="42">
        <v>11117.0</v>
      </c>
      <c r="C98" s="44" t="s">
        <v>116</v>
      </c>
      <c r="D98" s="46" t="s">
        <v>118</v>
      </c>
      <c r="E98" s="47" t="s">
        <v>120</v>
      </c>
      <c r="F98" s="47" t="s">
        <v>121</v>
      </c>
      <c r="G98" s="47" t="s">
        <v>123</v>
      </c>
      <c r="H98" s="42" t="s">
        <v>26</v>
      </c>
      <c r="I98" s="49">
        <v>45311.0</v>
      </c>
      <c r="J98" s="40">
        <v>45814.0</v>
      </c>
      <c r="K98" s="42" t="s">
        <v>75</v>
      </c>
      <c r="L98" s="51">
        <v>118000.0</v>
      </c>
      <c r="M98" s="42" t="s">
        <v>75</v>
      </c>
      <c r="N98" s="54">
        <v>236030.0</v>
      </c>
      <c r="O98" s="54">
        <v>236030.0</v>
      </c>
      <c r="P98" s="42" t="s">
        <v>112</v>
      </c>
      <c r="Q98" s="49">
        <v>45814.0</v>
      </c>
      <c r="R98" s="49">
        <v>45844.0</v>
      </c>
      <c r="S98" s="42">
        <v>1.0</v>
      </c>
      <c r="T98" s="173" t="s">
        <v>84</v>
      </c>
      <c r="U98" s="42" t="s">
        <v>85</v>
      </c>
    </row>
    <row r="99">
      <c r="A99" s="272" t="s">
        <v>5677</v>
      </c>
      <c r="B99" s="42">
        <v>11117.0</v>
      </c>
      <c r="C99" s="44" t="s">
        <v>116</v>
      </c>
      <c r="D99" s="46" t="s">
        <v>118</v>
      </c>
      <c r="E99" s="47" t="s">
        <v>120</v>
      </c>
      <c r="F99" s="47" t="s">
        <v>121</v>
      </c>
      <c r="G99" s="47" t="s">
        <v>123</v>
      </c>
      <c r="H99" s="42" t="s">
        <v>26</v>
      </c>
      <c r="I99" s="49">
        <v>45311.0</v>
      </c>
      <c r="J99" s="40">
        <v>45814.0</v>
      </c>
      <c r="K99" s="42" t="s">
        <v>75</v>
      </c>
      <c r="L99" s="51">
        <v>118000.0</v>
      </c>
      <c r="M99" s="42" t="s">
        <v>75</v>
      </c>
      <c r="N99" s="54">
        <v>0.0</v>
      </c>
      <c r="O99" s="227">
        <v>0.0</v>
      </c>
      <c r="P99" s="42" t="s">
        <v>283</v>
      </c>
      <c r="Q99" s="49">
        <v>45814.0</v>
      </c>
      <c r="R99" s="49">
        <v>45844.0</v>
      </c>
      <c r="S99" s="42">
        <v>1.0</v>
      </c>
      <c r="T99" s="173" t="s">
        <v>84</v>
      </c>
      <c r="U99" s="42" t="s">
        <v>85</v>
      </c>
    </row>
    <row r="100">
      <c r="A100" s="272" t="s">
        <v>5683</v>
      </c>
      <c r="B100" s="42">
        <v>4918.0</v>
      </c>
      <c r="C100" s="44" t="s">
        <v>554</v>
      </c>
      <c r="D100" s="46" t="s">
        <v>453</v>
      </c>
      <c r="E100" s="47" t="s">
        <v>454</v>
      </c>
      <c r="F100" s="47" t="s">
        <v>455</v>
      </c>
      <c r="G100" s="47" t="s">
        <v>156</v>
      </c>
      <c r="H100" s="42" t="s">
        <v>26</v>
      </c>
      <c r="I100" s="49">
        <v>44625.0</v>
      </c>
      <c r="J100" s="40">
        <v>45814.0</v>
      </c>
      <c r="K100" s="42" t="s">
        <v>75</v>
      </c>
      <c r="L100" s="51">
        <v>78000.0</v>
      </c>
      <c r="M100" s="42" t="s">
        <v>75</v>
      </c>
      <c r="N100" s="54">
        <v>78000.0</v>
      </c>
      <c r="O100" s="227">
        <v>78000.0</v>
      </c>
      <c r="P100" s="42" t="s">
        <v>83</v>
      </c>
      <c r="Q100" s="49">
        <v>45814.0</v>
      </c>
      <c r="R100" s="49">
        <v>45844.0</v>
      </c>
      <c r="S100" s="42">
        <v>1.0</v>
      </c>
      <c r="T100" s="42" t="s">
        <v>98</v>
      </c>
      <c r="U100" s="42" t="s">
        <v>85</v>
      </c>
    </row>
    <row r="101">
      <c r="A101" s="704" t="s">
        <v>5687</v>
      </c>
      <c r="B101" s="705">
        <v>11015.0</v>
      </c>
      <c r="C101" s="706" t="s">
        <v>1627</v>
      </c>
      <c r="D101" s="704" t="s">
        <v>5232</v>
      </c>
      <c r="E101" s="706" t="s">
        <v>1629</v>
      </c>
      <c r="F101" s="706" t="s">
        <v>234</v>
      </c>
      <c r="G101" s="706" t="s">
        <v>235</v>
      </c>
      <c r="H101" s="705" t="s">
        <v>26</v>
      </c>
      <c r="I101" s="707">
        <v>45301.0</v>
      </c>
      <c r="J101" s="708">
        <v>45815.0</v>
      </c>
      <c r="K101" s="708">
        <v>45814.0</v>
      </c>
      <c r="L101" s="709">
        <v>118000.0</v>
      </c>
      <c r="M101" s="710" t="s">
        <v>75</v>
      </c>
      <c r="N101" s="589">
        <v>118026.0</v>
      </c>
      <c r="O101" s="711">
        <v>118000.0</v>
      </c>
      <c r="P101" s="710" t="s">
        <v>112</v>
      </c>
      <c r="Q101" s="712">
        <v>45815.0</v>
      </c>
      <c r="R101" s="712">
        <v>45845.0</v>
      </c>
      <c r="S101" s="710">
        <v>1.0</v>
      </c>
      <c r="T101" s="713" t="s">
        <v>84</v>
      </c>
      <c r="U101" s="710" t="s">
        <v>85</v>
      </c>
    </row>
    <row r="102">
      <c r="A102" s="46" t="s">
        <v>5698</v>
      </c>
      <c r="B102" s="42">
        <v>11171.0</v>
      </c>
      <c r="C102" s="44" t="s">
        <v>1308</v>
      </c>
      <c r="D102" s="46" t="s">
        <v>1171</v>
      </c>
      <c r="E102" s="47" t="s">
        <v>1173</v>
      </c>
      <c r="F102" s="47" t="s">
        <v>132</v>
      </c>
      <c r="G102" s="47" t="s">
        <v>134</v>
      </c>
      <c r="H102" s="42" t="s">
        <v>26</v>
      </c>
      <c r="I102" s="49">
        <v>45317.0</v>
      </c>
      <c r="J102" s="40">
        <v>45815.0</v>
      </c>
      <c r="K102" s="42" t="s">
        <v>75</v>
      </c>
      <c r="L102" s="51">
        <v>118000.0</v>
      </c>
      <c r="M102" s="42" t="s">
        <v>75</v>
      </c>
      <c r="N102" s="54">
        <v>118000.0</v>
      </c>
      <c r="O102" s="227">
        <v>118000.0</v>
      </c>
      <c r="P102" s="42" t="s">
        <v>83</v>
      </c>
      <c r="Q102" s="49">
        <v>45815.0</v>
      </c>
      <c r="R102" s="49">
        <v>45845.0</v>
      </c>
      <c r="S102" s="42">
        <v>1.0</v>
      </c>
      <c r="T102" s="173" t="s">
        <v>84</v>
      </c>
      <c r="U102" s="42" t="s">
        <v>85</v>
      </c>
    </row>
    <row r="103">
      <c r="A103" s="46" t="s">
        <v>5704</v>
      </c>
      <c r="B103" s="173">
        <v>5574.0</v>
      </c>
      <c r="C103" s="174" t="s">
        <v>1286</v>
      </c>
      <c r="D103" s="272" t="s">
        <v>1288</v>
      </c>
      <c r="E103" s="174" t="s">
        <v>1289</v>
      </c>
      <c r="F103" s="174" t="s">
        <v>585</v>
      </c>
      <c r="G103" s="174" t="s">
        <v>123</v>
      </c>
      <c r="H103" s="42" t="s">
        <v>26</v>
      </c>
      <c r="I103" s="395">
        <v>44678.0</v>
      </c>
      <c r="J103" s="40">
        <v>45815.0</v>
      </c>
      <c r="K103" s="42" t="s">
        <v>75</v>
      </c>
      <c r="L103" s="51">
        <v>78000.0</v>
      </c>
      <c r="M103" s="42" t="s">
        <v>75</v>
      </c>
      <c r="N103" s="176">
        <v>80036.0</v>
      </c>
      <c r="O103" s="342">
        <v>78000.0</v>
      </c>
      <c r="P103" s="173" t="s">
        <v>112</v>
      </c>
      <c r="Q103" s="395">
        <v>45815.0</v>
      </c>
      <c r="R103" s="395">
        <v>45846.0</v>
      </c>
      <c r="S103" s="42">
        <v>1.0</v>
      </c>
      <c r="T103" s="42" t="s">
        <v>98</v>
      </c>
      <c r="U103" s="42" t="s">
        <v>85</v>
      </c>
    </row>
    <row r="104">
      <c r="A104" s="46" t="s">
        <v>5710</v>
      </c>
      <c r="B104" s="42">
        <v>3142.0</v>
      </c>
      <c r="C104" s="44" t="s">
        <v>5544</v>
      </c>
      <c r="D104" s="46" t="s">
        <v>4272</v>
      </c>
      <c r="E104" s="47" t="s">
        <v>10815</v>
      </c>
      <c r="F104" s="47" t="s">
        <v>243</v>
      </c>
      <c r="G104" s="174" t="s">
        <v>123</v>
      </c>
      <c r="H104" s="42" t="s">
        <v>26</v>
      </c>
      <c r="I104" s="49">
        <v>44508.0</v>
      </c>
      <c r="J104" s="40">
        <v>45815.0</v>
      </c>
      <c r="K104" s="42" t="s">
        <v>75</v>
      </c>
      <c r="L104" s="51">
        <v>78000.0</v>
      </c>
      <c r="M104" s="42" t="s">
        <v>75</v>
      </c>
      <c r="N104" s="54">
        <v>78071.0</v>
      </c>
      <c r="O104" s="54">
        <v>78071.0</v>
      </c>
      <c r="P104" s="42" t="s">
        <v>112</v>
      </c>
      <c r="Q104" s="49">
        <v>45815.0</v>
      </c>
      <c r="R104" s="49">
        <v>45845.0</v>
      </c>
      <c r="S104" s="42">
        <v>1.0</v>
      </c>
      <c r="T104" s="42" t="s">
        <v>98</v>
      </c>
      <c r="U104" s="42" t="s">
        <v>85</v>
      </c>
    </row>
    <row r="105">
      <c r="A105" s="46" t="s">
        <v>5716</v>
      </c>
      <c r="B105" s="42">
        <v>9168.0</v>
      </c>
      <c r="C105" s="44" t="s">
        <v>874</v>
      </c>
      <c r="D105" s="46" t="s">
        <v>875</v>
      </c>
      <c r="E105" s="47" t="s">
        <v>876</v>
      </c>
      <c r="F105" s="47" t="s">
        <v>243</v>
      </c>
      <c r="G105" s="47" t="s">
        <v>123</v>
      </c>
      <c r="H105" s="42" t="s">
        <v>26</v>
      </c>
      <c r="I105" s="49">
        <v>45075.0</v>
      </c>
      <c r="J105" s="40">
        <v>45815.0</v>
      </c>
      <c r="K105" s="42" t="s">
        <v>75</v>
      </c>
      <c r="L105" s="51">
        <v>118000.0</v>
      </c>
      <c r="M105" s="42" t="s">
        <v>75</v>
      </c>
      <c r="N105" s="54">
        <v>118001.0</v>
      </c>
      <c r="O105" s="54">
        <v>118001.0</v>
      </c>
      <c r="P105" s="42" t="s">
        <v>112</v>
      </c>
      <c r="Q105" s="49">
        <v>45815.0</v>
      </c>
      <c r="R105" s="49">
        <v>45846.0</v>
      </c>
      <c r="S105" s="42">
        <v>1.0</v>
      </c>
      <c r="T105" s="173" t="s">
        <v>84</v>
      </c>
      <c r="U105" s="42" t="s">
        <v>85</v>
      </c>
    </row>
    <row r="106">
      <c r="A106" s="46" t="s">
        <v>5721</v>
      </c>
      <c r="B106" s="42">
        <v>10709.0</v>
      </c>
      <c r="C106" s="44" t="s">
        <v>1239</v>
      </c>
      <c r="D106" s="46" t="s">
        <v>1029</v>
      </c>
      <c r="E106" s="47" t="s">
        <v>1030</v>
      </c>
      <c r="F106" s="47" t="s">
        <v>132</v>
      </c>
      <c r="G106" s="47" t="s">
        <v>134</v>
      </c>
      <c r="H106" s="42" t="s">
        <v>26</v>
      </c>
      <c r="I106" s="49">
        <v>45256.0</v>
      </c>
      <c r="J106" s="40">
        <v>45815.0</v>
      </c>
      <c r="K106" s="42" t="s">
        <v>75</v>
      </c>
      <c r="L106" s="51">
        <v>78000.0</v>
      </c>
      <c r="M106" s="40">
        <v>45816.0</v>
      </c>
      <c r="N106" s="54">
        <v>78075.0</v>
      </c>
      <c r="O106" s="54">
        <v>78075.0</v>
      </c>
      <c r="P106" s="42" t="s">
        <v>112</v>
      </c>
      <c r="Q106" s="49">
        <v>45816.0</v>
      </c>
      <c r="R106" s="49">
        <v>45846.0</v>
      </c>
      <c r="S106" s="42">
        <v>1.0</v>
      </c>
      <c r="T106" s="42" t="s">
        <v>98</v>
      </c>
      <c r="U106" s="42" t="s">
        <v>85</v>
      </c>
    </row>
    <row r="107">
      <c r="A107" s="158" t="s">
        <v>5729</v>
      </c>
      <c r="B107" s="42">
        <v>15590.0</v>
      </c>
      <c r="C107" s="44" t="s">
        <v>5733</v>
      </c>
      <c r="D107" s="46" t="s">
        <v>5735</v>
      </c>
      <c r="E107" s="47" t="s">
        <v>5736</v>
      </c>
      <c r="F107" s="47" t="s">
        <v>323</v>
      </c>
      <c r="G107" s="47" t="s">
        <v>177</v>
      </c>
      <c r="H107" s="42" t="s">
        <v>26</v>
      </c>
      <c r="I107" s="49">
        <v>45802.0</v>
      </c>
      <c r="J107" s="40">
        <v>45815.0</v>
      </c>
      <c r="K107" s="42" t="s">
        <v>75</v>
      </c>
      <c r="L107" s="51">
        <v>0.0</v>
      </c>
      <c r="M107" s="42" t="s">
        <v>75</v>
      </c>
      <c r="N107" s="54">
        <v>648082.0</v>
      </c>
      <c r="O107" s="54">
        <v>648082.0</v>
      </c>
      <c r="P107" s="42" t="s">
        <v>112</v>
      </c>
      <c r="Q107" s="49">
        <v>45815.0</v>
      </c>
      <c r="R107" s="49">
        <v>45996.0</v>
      </c>
      <c r="S107" s="42">
        <v>6.0</v>
      </c>
      <c r="T107" s="173" t="s">
        <v>84</v>
      </c>
      <c r="U107" s="42" t="s">
        <v>221</v>
      </c>
    </row>
    <row r="108">
      <c r="A108" s="46" t="s">
        <v>5740</v>
      </c>
      <c r="B108" s="42">
        <v>4081.0</v>
      </c>
      <c r="C108" s="44" t="s">
        <v>5598</v>
      </c>
      <c r="D108" s="46" t="s">
        <v>1366</v>
      </c>
      <c r="E108" s="47" t="s">
        <v>1367</v>
      </c>
      <c r="F108" s="47" t="s">
        <v>634</v>
      </c>
      <c r="G108" s="47" t="s">
        <v>235</v>
      </c>
      <c r="H108" s="42" t="s">
        <v>26</v>
      </c>
      <c r="I108" s="49">
        <v>44566.0</v>
      </c>
      <c r="J108" s="40">
        <v>45815.0</v>
      </c>
      <c r="K108" s="42" t="s">
        <v>75</v>
      </c>
      <c r="L108" s="51">
        <v>78000.0</v>
      </c>
      <c r="M108" s="42" t="s">
        <v>75</v>
      </c>
      <c r="N108" s="54">
        <v>78089.0</v>
      </c>
      <c r="O108" s="227">
        <v>78000.0</v>
      </c>
      <c r="P108" s="42" t="s">
        <v>112</v>
      </c>
      <c r="Q108" s="49">
        <v>45815.0</v>
      </c>
      <c r="R108" s="49">
        <v>45853.0</v>
      </c>
      <c r="S108" s="42">
        <v>1.0</v>
      </c>
      <c r="T108" s="42" t="s">
        <v>98</v>
      </c>
      <c r="U108" s="42" t="s">
        <v>85</v>
      </c>
    </row>
    <row r="109">
      <c r="A109" s="46" t="s">
        <v>5746</v>
      </c>
      <c r="B109" s="42">
        <v>376.0</v>
      </c>
      <c r="C109" s="44" t="s">
        <v>2200</v>
      </c>
      <c r="D109" s="46" t="s">
        <v>2057</v>
      </c>
      <c r="E109" s="47" t="s">
        <v>2098</v>
      </c>
      <c r="F109" s="47" t="s">
        <v>1136</v>
      </c>
      <c r="G109" s="47" t="s">
        <v>1137</v>
      </c>
      <c r="H109" s="42" t="s">
        <v>26</v>
      </c>
      <c r="I109" s="49">
        <v>44307.0</v>
      </c>
      <c r="J109" s="40">
        <v>45815.0</v>
      </c>
      <c r="K109" s="42" t="s">
        <v>75</v>
      </c>
      <c r="L109" s="51">
        <v>78000.0</v>
      </c>
      <c r="M109" s="42" t="s">
        <v>75</v>
      </c>
      <c r="N109" s="54">
        <v>78051.0</v>
      </c>
      <c r="O109" s="54">
        <v>78051.0</v>
      </c>
      <c r="P109" s="42" t="s">
        <v>112</v>
      </c>
      <c r="Q109" s="49">
        <v>45815.0</v>
      </c>
      <c r="R109" s="49">
        <v>45845.0</v>
      </c>
      <c r="S109" s="42">
        <v>1.0</v>
      </c>
      <c r="T109" s="42" t="s">
        <v>98</v>
      </c>
      <c r="U109" s="42" t="s">
        <v>85</v>
      </c>
    </row>
    <row r="110">
      <c r="A110" s="46" t="s">
        <v>5756</v>
      </c>
      <c r="B110" s="42">
        <v>9444.0</v>
      </c>
      <c r="C110" s="44" t="s">
        <v>819</v>
      </c>
      <c r="D110" s="46" t="s">
        <v>820</v>
      </c>
      <c r="E110" s="47" t="s">
        <v>821</v>
      </c>
      <c r="F110" s="47" t="s">
        <v>601</v>
      </c>
      <c r="G110" s="47" t="s">
        <v>177</v>
      </c>
      <c r="H110" s="42" t="s">
        <v>26</v>
      </c>
      <c r="I110" s="49">
        <v>45107.0</v>
      </c>
      <c r="J110" s="40">
        <v>45815.0</v>
      </c>
      <c r="K110" s="42" t="s">
        <v>75</v>
      </c>
      <c r="L110" s="51">
        <v>118000.0</v>
      </c>
      <c r="M110" s="42" t="s">
        <v>75</v>
      </c>
      <c r="N110" s="54">
        <v>118090.0</v>
      </c>
      <c r="O110" s="227">
        <v>118000.0</v>
      </c>
      <c r="P110" s="42" t="s">
        <v>112</v>
      </c>
      <c r="Q110" s="49">
        <v>45815.0</v>
      </c>
      <c r="R110" s="49">
        <v>45845.0</v>
      </c>
      <c r="S110" s="42">
        <v>1.0</v>
      </c>
      <c r="T110" s="173" t="s">
        <v>84</v>
      </c>
      <c r="U110" s="42" t="s">
        <v>85</v>
      </c>
    </row>
    <row r="111">
      <c r="A111" s="46" t="s">
        <v>5759</v>
      </c>
      <c r="B111" s="42">
        <v>4723.0</v>
      </c>
      <c r="C111" s="44" t="s">
        <v>1073</v>
      </c>
      <c r="D111" s="46" t="s">
        <v>1074</v>
      </c>
      <c r="E111" s="47" t="s">
        <v>1075</v>
      </c>
      <c r="F111" s="47" t="s">
        <v>217</v>
      </c>
      <c r="G111" s="47" t="s">
        <v>177</v>
      </c>
      <c r="H111" s="42" t="s">
        <v>26</v>
      </c>
      <c r="I111" s="49">
        <v>44611.0</v>
      </c>
      <c r="J111" s="40">
        <v>45815.0</v>
      </c>
      <c r="K111" s="42" t="s">
        <v>75</v>
      </c>
      <c r="L111" s="51">
        <v>78000.0</v>
      </c>
      <c r="M111" s="42" t="s">
        <v>75</v>
      </c>
      <c r="N111" s="54">
        <v>78016.0</v>
      </c>
      <c r="O111" s="227">
        <v>78000.0</v>
      </c>
      <c r="P111" s="42" t="s">
        <v>112</v>
      </c>
      <c r="Q111" s="49">
        <v>45815.0</v>
      </c>
      <c r="R111" s="49">
        <v>45845.0</v>
      </c>
      <c r="S111" s="42">
        <v>1.0</v>
      </c>
      <c r="T111" s="42" t="s">
        <v>98</v>
      </c>
      <c r="U111" s="42" t="s">
        <v>85</v>
      </c>
    </row>
    <row r="112">
      <c r="A112" s="158" t="s">
        <v>5765</v>
      </c>
      <c r="B112" s="42">
        <v>5169.0</v>
      </c>
      <c r="C112" s="44" t="s">
        <v>3991</v>
      </c>
      <c r="D112" s="46" t="s">
        <v>3992</v>
      </c>
      <c r="E112" s="47" t="s">
        <v>5768</v>
      </c>
      <c r="F112" s="47" t="s">
        <v>3995</v>
      </c>
      <c r="G112" s="47" t="s">
        <v>134</v>
      </c>
      <c r="H112" s="42" t="s">
        <v>26</v>
      </c>
      <c r="I112" s="395">
        <v>44644.0</v>
      </c>
      <c r="J112" s="40">
        <v>45815.0</v>
      </c>
      <c r="K112" s="42" t="s">
        <v>75</v>
      </c>
      <c r="L112" s="51">
        <v>78000.0</v>
      </c>
      <c r="M112" s="42" t="s">
        <v>75</v>
      </c>
      <c r="N112" s="176">
        <v>78000.0</v>
      </c>
      <c r="O112" s="342">
        <v>78000.0</v>
      </c>
      <c r="P112" s="173" t="s">
        <v>83</v>
      </c>
      <c r="Q112" s="49">
        <v>45815.0</v>
      </c>
      <c r="R112" s="49">
        <v>45845.0</v>
      </c>
      <c r="S112" s="42">
        <v>1.0</v>
      </c>
      <c r="T112" s="42" t="s">
        <v>98</v>
      </c>
      <c r="U112" s="42" t="s">
        <v>221</v>
      </c>
    </row>
    <row r="113">
      <c r="A113" s="46" t="s">
        <v>5771</v>
      </c>
      <c r="B113" s="42">
        <v>9459.0</v>
      </c>
      <c r="C113" s="44" t="s">
        <v>706</v>
      </c>
      <c r="D113" s="46" t="s">
        <v>708</v>
      </c>
      <c r="E113" s="312" t="s">
        <v>709</v>
      </c>
      <c r="F113" s="47" t="s">
        <v>227</v>
      </c>
      <c r="G113" s="47" t="s">
        <v>102</v>
      </c>
      <c r="H113" s="42" t="s">
        <v>26</v>
      </c>
      <c r="I113" s="49">
        <v>45110.0</v>
      </c>
      <c r="J113" s="40">
        <v>45815.0</v>
      </c>
      <c r="K113" s="42" t="s">
        <v>75</v>
      </c>
      <c r="L113" s="51">
        <v>0.0</v>
      </c>
      <c r="M113" s="42" t="s">
        <v>75</v>
      </c>
      <c r="N113" s="54">
        <v>118000.0</v>
      </c>
      <c r="O113" s="54">
        <v>118000.0</v>
      </c>
      <c r="P113" s="173" t="s">
        <v>83</v>
      </c>
      <c r="Q113" s="49">
        <v>45815.0</v>
      </c>
      <c r="R113" s="49">
        <v>45845.0</v>
      </c>
      <c r="S113" s="42">
        <v>1.0</v>
      </c>
      <c r="T113" s="173" t="s">
        <v>84</v>
      </c>
      <c r="U113" s="42" t="s">
        <v>85</v>
      </c>
    </row>
    <row r="114">
      <c r="A114" s="46" t="s">
        <v>5777</v>
      </c>
      <c r="B114" s="42">
        <v>3848.0</v>
      </c>
      <c r="C114" s="44" t="s">
        <v>3946</v>
      </c>
      <c r="D114" s="46" t="s">
        <v>1112</v>
      </c>
      <c r="E114" s="47" t="s">
        <v>1113</v>
      </c>
      <c r="F114" s="47" t="s">
        <v>1114</v>
      </c>
      <c r="G114" s="47" t="s">
        <v>156</v>
      </c>
      <c r="H114" s="42" t="s">
        <v>26</v>
      </c>
      <c r="I114" s="49">
        <v>44554.0</v>
      </c>
      <c r="J114" s="40">
        <v>45815.0</v>
      </c>
      <c r="K114" s="42" t="s">
        <v>75</v>
      </c>
      <c r="L114" s="51">
        <v>0.0</v>
      </c>
      <c r="M114" s="42" t="s">
        <v>75</v>
      </c>
      <c r="N114" s="54">
        <v>78000.0</v>
      </c>
      <c r="O114" s="54">
        <v>78000.0</v>
      </c>
      <c r="P114" s="173" t="s">
        <v>83</v>
      </c>
      <c r="Q114" s="49">
        <v>45815.0</v>
      </c>
      <c r="R114" s="49">
        <v>45845.0</v>
      </c>
      <c r="S114" s="42">
        <v>1.0</v>
      </c>
      <c r="T114" s="42" t="s">
        <v>98</v>
      </c>
      <c r="U114" s="42" t="s">
        <v>85</v>
      </c>
    </row>
    <row r="115">
      <c r="A115" s="46" t="s">
        <v>5782</v>
      </c>
      <c r="B115" s="42">
        <v>10751.0</v>
      </c>
      <c r="C115" s="44" t="s">
        <v>1201</v>
      </c>
      <c r="D115" s="46" t="s">
        <v>1202</v>
      </c>
      <c r="E115" s="47" t="s">
        <v>1203</v>
      </c>
      <c r="F115" s="47" t="s">
        <v>132</v>
      </c>
      <c r="G115" s="47" t="s">
        <v>134</v>
      </c>
      <c r="H115" s="42" t="s">
        <v>26</v>
      </c>
      <c r="I115" s="49">
        <v>45261.0</v>
      </c>
      <c r="J115" s="40">
        <v>45815.0</v>
      </c>
      <c r="K115" s="42" t="s">
        <v>75</v>
      </c>
      <c r="L115" s="51">
        <v>0.0</v>
      </c>
      <c r="M115" s="42" t="s">
        <v>75</v>
      </c>
      <c r="N115" s="54">
        <v>118000.0</v>
      </c>
      <c r="O115" s="54">
        <v>118000.0</v>
      </c>
      <c r="P115" s="173" t="s">
        <v>83</v>
      </c>
      <c r="Q115" s="49">
        <v>45815.0</v>
      </c>
      <c r="R115" s="49">
        <v>45845.0</v>
      </c>
      <c r="S115" s="42">
        <v>1.0</v>
      </c>
      <c r="T115" s="173" t="s">
        <v>84</v>
      </c>
      <c r="U115" s="42" t="s">
        <v>85</v>
      </c>
    </row>
    <row r="116">
      <c r="A116" s="46" t="s">
        <v>5790</v>
      </c>
      <c r="B116" s="42">
        <v>12199.0</v>
      </c>
      <c r="C116" s="44" t="s">
        <v>2677</v>
      </c>
      <c r="D116" s="46" t="s">
        <v>2678</v>
      </c>
      <c r="E116" s="47" t="s">
        <v>5024</v>
      </c>
      <c r="F116" s="47" t="s">
        <v>234</v>
      </c>
      <c r="G116" s="47" t="s">
        <v>235</v>
      </c>
      <c r="H116" s="42" t="s">
        <v>26</v>
      </c>
      <c r="I116" s="49">
        <v>45430.0</v>
      </c>
      <c r="J116" s="40">
        <v>45815.0</v>
      </c>
      <c r="K116" s="42" t="s">
        <v>75</v>
      </c>
      <c r="L116" s="51">
        <v>0.0</v>
      </c>
      <c r="M116" s="42" t="s">
        <v>75</v>
      </c>
      <c r="N116" s="54">
        <v>78000.0</v>
      </c>
      <c r="O116" s="54">
        <v>78000.0</v>
      </c>
      <c r="P116" s="173" t="s">
        <v>83</v>
      </c>
      <c r="Q116" s="49">
        <v>45815.0</v>
      </c>
      <c r="R116" s="49">
        <v>45845.0</v>
      </c>
      <c r="S116" s="42">
        <v>1.0</v>
      </c>
      <c r="T116" s="42" t="s">
        <v>98</v>
      </c>
      <c r="U116" s="42" t="s">
        <v>85</v>
      </c>
    </row>
    <row r="117">
      <c r="A117" s="186" t="s">
        <v>5801</v>
      </c>
      <c r="B117" s="188">
        <v>6835.0</v>
      </c>
      <c r="C117" s="189" t="s">
        <v>743</v>
      </c>
      <c r="D117" s="186" t="s">
        <v>638</v>
      </c>
      <c r="E117" s="190" t="s">
        <v>640</v>
      </c>
      <c r="F117" s="190" t="s">
        <v>641</v>
      </c>
      <c r="G117" s="190" t="s">
        <v>144</v>
      </c>
      <c r="H117" s="188" t="s">
        <v>1542</v>
      </c>
      <c r="I117" s="191">
        <v>44808.0</v>
      </c>
      <c r="J117" s="187">
        <v>45815.0</v>
      </c>
      <c r="K117" s="188" t="s">
        <v>75</v>
      </c>
      <c r="L117" s="192">
        <v>0.0</v>
      </c>
      <c r="M117" s="188" t="s">
        <v>75</v>
      </c>
      <c r="N117" s="193">
        <v>78006.0</v>
      </c>
      <c r="O117" s="193">
        <v>78000.0</v>
      </c>
      <c r="P117" s="473" t="s">
        <v>112</v>
      </c>
      <c r="Q117" s="191">
        <v>45815.0</v>
      </c>
      <c r="R117" s="191">
        <v>45845.0</v>
      </c>
      <c r="S117" s="188">
        <v>1.0</v>
      </c>
      <c r="T117" s="188" t="s">
        <v>98</v>
      </c>
      <c r="U117" s="188" t="s">
        <v>85</v>
      </c>
    </row>
    <row r="118">
      <c r="A118" s="46" t="s">
        <v>5806</v>
      </c>
      <c r="B118" s="42">
        <v>856.0</v>
      </c>
      <c r="C118" s="44" t="s">
        <v>1163</v>
      </c>
      <c r="D118" s="46" t="s">
        <v>1164</v>
      </c>
      <c r="E118" s="47" t="s">
        <v>1165</v>
      </c>
      <c r="F118" s="47" t="s">
        <v>1158</v>
      </c>
      <c r="G118" s="47" t="s">
        <v>102</v>
      </c>
      <c r="H118" s="42" t="s">
        <v>26</v>
      </c>
      <c r="I118" s="49">
        <v>44335.0</v>
      </c>
      <c r="J118" s="40">
        <v>45816.0</v>
      </c>
      <c r="K118" s="42" t="s">
        <v>75</v>
      </c>
      <c r="L118" s="51">
        <v>78000.0</v>
      </c>
      <c r="M118" s="42" t="s">
        <v>75</v>
      </c>
      <c r="N118" s="176">
        <v>78000.0</v>
      </c>
      <c r="O118" s="342">
        <v>78000.0</v>
      </c>
      <c r="P118" s="42" t="s">
        <v>83</v>
      </c>
      <c r="Q118" s="49">
        <v>45816.0</v>
      </c>
      <c r="R118" s="49">
        <v>45846.0</v>
      </c>
      <c r="S118" s="42">
        <v>1.0</v>
      </c>
      <c r="T118" s="42" t="s">
        <v>98</v>
      </c>
      <c r="U118" s="42" t="s">
        <v>85</v>
      </c>
    </row>
    <row r="119">
      <c r="A119" s="46" t="s">
        <v>5811</v>
      </c>
      <c r="B119" s="42">
        <v>7734.0</v>
      </c>
      <c r="C119" s="44" t="s">
        <v>5812</v>
      </c>
      <c r="D119" s="46" t="s">
        <v>1260</v>
      </c>
      <c r="E119" s="47" t="s">
        <v>1261</v>
      </c>
      <c r="F119" s="47" t="s">
        <v>70</v>
      </c>
      <c r="G119" s="47" t="s">
        <v>72</v>
      </c>
      <c r="H119" s="42" t="s">
        <v>26</v>
      </c>
      <c r="I119" s="49">
        <v>44900.0</v>
      </c>
      <c r="J119" s="40">
        <v>45816.0</v>
      </c>
      <c r="K119" s="42" t="s">
        <v>75</v>
      </c>
      <c r="L119" s="51">
        <v>78000.0</v>
      </c>
      <c r="M119" s="42" t="s">
        <v>75</v>
      </c>
      <c r="N119" s="176">
        <v>78000.0</v>
      </c>
      <c r="O119" s="342">
        <v>78000.0</v>
      </c>
      <c r="P119" s="42" t="s">
        <v>83</v>
      </c>
      <c r="Q119" s="49">
        <v>45816.0</v>
      </c>
      <c r="R119" s="49">
        <v>45846.0</v>
      </c>
      <c r="S119" s="42">
        <v>1.0</v>
      </c>
      <c r="T119" s="42" t="s">
        <v>98</v>
      </c>
      <c r="U119" s="42" t="s">
        <v>85</v>
      </c>
    </row>
    <row r="120">
      <c r="A120" s="46" t="s">
        <v>5816</v>
      </c>
      <c r="B120" s="42">
        <v>11472.0</v>
      </c>
      <c r="C120" s="44" t="s">
        <v>1265</v>
      </c>
      <c r="D120" s="46" t="s">
        <v>1266</v>
      </c>
      <c r="E120" s="47" t="s">
        <v>1267</v>
      </c>
      <c r="F120" s="47" t="s">
        <v>132</v>
      </c>
      <c r="G120" s="47" t="s">
        <v>134</v>
      </c>
      <c r="H120" s="42" t="s">
        <v>26</v>
      </c>
      <c r="I120" s="49">
        <v>45351.0</v>
      </c>
      <c r="J120" s="40">
        <v>45816.0</v>
      </c>
      <c r="K120" s="42" t="s">
        <v>75</v>
      </c>
      <c r="L120" s="51">
        <v>118000.0</v>
      </c>
      <c r="M120" s="42" t="s">
        <v>75</v>
      </c>
      <c r="N120" s="54">
        <v>118000.0</v>
      </c>
      <c r="O120" s="227">
        <v>118000.0</v>
      </c>
      <c r="P120" s="42" t="s">
        <v>83</v>
      </c>
      <c r="Q120" s="49">
        <v>45816.0</v>
      </c>
      <c r="R120" s="49">
        <v>45846.0</v>
      </c>
      <c r="S120" s="42">
        <v>1.0</v>
      </c>
      <c r="T120" s="173" t="s">
        <v>84</v>
      </c>
      <c r="U120" s="42" t="s">
        <v>85</v>
      </c>
    </row>
    <row r="121">
      <c r="A121" s="46" t="s">
        <v>5828</v>
      </c>
      <c r="B121" s="42">
        <v>14689.0</v>
      </c>
      <c r="C121" s="44" t="s">
        <v>1829</v>
      </c>
      <c r="D121" s="46" t="s">
        <v>1830</v>
      </c>
      <c r="E121" s="47" t="s">
        <v>1831</v>
      </c>
      <c r="F121" s="47" t="s">
        <v>1071</v>
      </c>
      <c r="G121" s="47" t="s">
        <v>814</v>
      </c>
      <c r="H121" s="42" t="s">
        <v>26</v>
      </c>
      <c r="I121" s="49">
        <v>45701.0</v>
      </c>
      <c r="J121" s="40">
        <v>45816.0</v>
      </c>
      <c r="K121" s="42" t="s">
        <v>75</v>
      </c>
      <c r="L121" s="51">
        <v>78000.0</v>
      </c>
      <c r="M121" s="42" t="s">
        <v>75</v>
      </c>
      <c r="N121" s="54">
        <v>78062.0</v>
      </c>
      <c r="O121" s="54">
        <v>78062.0</v>
      </c>
      <c r="P121" s="42" t="s">
        <v>112</v>
      </c>
      <c r="Q121" s="49">
        <v>45816.0</v>
      </c>
      <c r="R121" s="49">
        <v>45846.0</v>
      </c>
      <c r="S121" s="42">
        <v>1.0</v>
      </c>
      <c r="T121" s="42" t="s">
        <v>98</v>
      </c>
      <c r="U121" s="42" t="s">
        <v>85</v>
      </c>
    </row>
    <row r="122">
      <c r="A122" s="46" t="s">
        <v>5833</v>
      </c>
      <c r="B122" s="42">
        <v>11119.0</v>
      </c>
      <c r="C122" s="44" t="s">
        <v>535</v>
      </c>
      <c r="D122" s="46" t="s">
        <v>536</v>
      </c>
      <c r="E122" s="47" t="s">
        <v>537</v>
      </c>
      <c r="F122" s="47" t="s">
        <v>323</v>
      </c>
      <c r="G122" s="47" t="s">
        <v>177</v>
      </c>
      <c r="H122" s="42" t="s">
        <v>26</v>
      </c>
      <c r="I122" s="49">
        <v>45312.0</v>
      </c>
      <c r="J122" s="40">
        <v>45816.0</v>
      </c>
      <c r="K122" s="42" t="s">
        <v>75</v>
      </c>
      <c r="L122" s="51">
        <v>78000.0</v>
      </c>
      <c r="M122" s="42" t="s">
        <v>75</v>
      </c>
      <c r="N122" s="176">
        <v>78000.0</v>
      </c>
      <c r="O122" s="342">
        <v>78000.0</v>
      </c>
      <c r="P122" s="42" t="s">
        <v>83</v>
      </c>
      <c r="Q122" s="49">
        <v>45816.0</v>
      </c>
      <c r="R122" s="49">
        <v>45846.0</v>
      </c>
      <c r="S122" s="42">
        <v>1.0</v>
      </c>
      <c r="T122" s="42" t="s">
        <v>98</v>
      </c>
      <c r="U122" s="42" t="s">
        <v>85</v>
      </c>
    </row>
    <row r="123">
      <c r="A123" s="46" t="s">
        <v>5837</v>
      </c>
      <c r="B123" s="42">
        <v>8719.0</v>
      </c>
      <c r="C123" s="44" t="s">
        <v>5839</v>
      </c>
      <c r="D123" s="46" t="s">
        <v>5840</v>
      </c>
      <c r="E123" s="47" t="s">
        <v>5841</v>
      </c>
      <c r="F123" s="47" t="s">
        <v>579</v>
      </c>
      <c r="G123" s="47" t="s">
        <v>580</v>
      </c>
      <c r="H123" s="42" t="s">
        <v>26</v>
      </c>
      <c r="I123" s="49">
        <v>45022.0</v>
      </c>
      <c r="J123" s="40">
        <v>45816.0</v>
      </c>
      <c r="K123" s="42" t="s">
        <v>75</v>
      </c>
      <c r="L123" s="51">
        <v>1298000.0</v>
      </c>
      <c r="M123" s="42" t="s">
        <v>75</v>
      </c>
      <c r="N123" s="54">
        <v>1180000.0</v>
      </c>
      <c r="O123" s="54">
        <v>1180000.0</v>
      </c>
      <c r="P123" s="42" t="s">
        <v>83</v>
      </c>
      <c r="Q123" s="49">
        <v>45816.0</v>
      </c>
      <c r="R123" s="49">
        <v>46176.0</v>
      </c>
      <c r="S123" s="42">
        <v>12.0</v>
      </c>
      <c r="T123" s="173" t="s">
        <v>84</v>
      </c>
      <c r="U123" s="42" t="s">
        <v>85</v>
      </c>
    </row>
    <row r="124">
      <c r="A124" s="46" t="s">
        <v>5844</v>
      </c>
      <c r="B124" s="42">
        <v>9571.0</v>
      </c>
      <c r="C124" s="44" t="s">
        <v>489</v>
      </c>
      <c r="D124" s="46" t="s">
        <v>491</v>
      </c>
      <c r="E124" s="47" t="s">
        <v>826</v>
      </c>
      <c r="F124" s="47" t="s">
        <v>494</v>
      </c>
      <c r="G124" s="47" t="s">
        <v>108</v>
      </c>
      <c r="H124" s="42" t="s">
        <v>26</v>
      </c>
      <c r="I124" s="49">
        <v>45120.0</v>
      </c>
      <c r="J124" s="40">
        <v>45816.0</v>
      </c>
      <c r="K124" s="42" t="s">
        <v>75</v>
      </c>
      <c r="L124" s="51">
        <v>118000.0</v>
      </c>
      <c r="M124" s="42" t="s">
        <v>75</v>
      </c>
      <c r="N124" s="54">
        <v>118047.0</v>
      </c>
      <c r="O124" s="54">
        <v>118047.0</v>
      </c>
      <c r="P124" s="42" t="s">
        <v>112</v>
      </c>
      <c r="Q124" s="49">
        <v>45816.0</v>
      </c>
      <c r="R124" s="49">
        <v>45846.0</v>
      </c>
      <c r="S124" s="42">
        <v>1.0</v>
      </c>
      <c r="T124" s="173" t="s">
        <v>84</v>
      </c>
      <c r="U124" s="42" t="s">
        <v>85</v>
      </c>
    </row>
    <row r="125">
      <c r="A125" s="46" t="s">
        <v>5851</v>
      </c>
      <c r="B125" s="42">
        <v>14797.0</v>
      </c>
      <c r="C125" s="44" t="s">
        <v>5852</v>
      </c>
      <c r="D125" s="46" t="s">
        <v>557</v>
      </c>
      <c r="E125" s="47" t="s">
        <v>558</v>
      </c>
      <c r="F125" s="47" t="s">
        <v>194</v>
      </c>
      <c r="G125" s="47" t="s">
        <v>177</v>
      </c>
      <c r="H125" s="42" t="s">
        <v>26</v>
      </c>
      <c r="I125" s="49">
        <v>45712.0</v>
      </c>
      <c r="J125" s="40">
        <v>45816.0</v>
      </c>
      <c r="K125" s="42" t="s">
        <v>75</v>
      </c>
      <c r="L125" s="51">
        <v>118000.0</v>
      </c>
      <c r="M125" s="42" t="s">
        <v>75</v>
      </c>
      <c r="N125" s="54">
        <v>354074.0</v>
      </c>
      <c r="O125" s="227">
        <v>354000.0</v>
      </c>
      <c r="P125" s="42" t="s">
        <v>112</v>
      </c>
      <c r="Q125" s="49">
        <v>45816.0</v>
      </c>
      <c r="R125" s="49">
        <v>45906.0</v>
      </c>
      <c r="S125" s="42">
        <v>3.0</v>
      </c>
      <c r="T125" s="173" t="s">
        <v>84</v>
      </c>
      <c r="U125" s="42" t="s">
        <v>85</v>
      </c>
    </row>
    <row r="126">
      <c r="A126" s="46" t="s">
        <v>5860</v>
      </c>
      <c r="B126" s="42">
        <v>7163.0</v>
      </c>
      <c r="C126" s="44" t="s">
        <v>1225</v>
      </c>
      <c r="D126" s="46" t="s">
        <v>1226</v>
      </c>
      <c r="E126" s="47" t="s">
        <v>1227</v>
      </c>
      <c r="F126" s="47" t="s">
        <v>801</v>
      </c>
      <c r="G126" s="174" t="s">
        <v>177</v>
      </c>
      <c r="H126" s="42" t="s">
        <v>26</v>
      </c>
      <c r="I126" s="49">
        <v>44839.0</v>
      </c>
      <c r="J126" s="40">
        <v>45816.0</v>
      </c>
      <c r="K126" s="42" t="s">
        <v>75</v>
      </c>
      <c r="L126" s="51">
        <v>78000.0</v>
      </c>
      <c r="M126" s="42" t="s">
        <v>75</v>
      </c>
      <c r="N126" s="176">
        <v>78000.0</v>
      </c>
      <c r="O126" s="342">
        <v>78000.0</v>
      </c>
      <c r="P126" s="42" t="s">
        <v>83</v>
      </c>
      <c r="Q126" s="49">
        <v>45816.0</v>
      </c>
      <c r="R126" s="49">
        <v>45846.0</v>
      </c>
      <c r="S126" s="42">
        <v>1.0</v>
      </c>
      <c r="T126" s="42" t="s">
        <v>98</v>
      </c>
      <c r="U126" s="42" t="s">
        <v>85</v>
      </c>
    </row>
    <row r="127">
      <c r="A127" s="46" t="s">
        <v>5865</v>
      </c>
      <c r="B127" s="42">
        <v>5716.0</v>
      </c>
      <c r="C127" s="44" t="s">
        <v>1245</v>
      </c>
      <c r="D127" s="46" t="s">
        <v>1196</v>
      </c>
      <c r="E127" s="47" t="s">
        <v>1197</v>
      </c>
      <c r="F127" s="47" t="s">
        <v>3030</v>
      </c>
      <c r="G127" s="47" t="s">
        <v>177</v>
      </c>
      <c r="H127" s="42" t="s">
        <v>26</v>
      </c>
      <c r="I127" s="49">
        <v>44695.0</v>
      </c>
      <c r="J127" s="40">
        <v>45816.0</v>
      </c>
      <c r="K127" s="42" t="s">
        <v>75</v>
      </c>
      <c r="L127" s="51">
        <v>78000.0</v>
      </c>
      <c r="M127" s="42" t="s">
        <v>75</v>
      </c>
      <c r="N127" s="54">
        <v>78076.0</v>
      </c>
      <c r="O127" s="227">
        <v>78000.0</v>
      </c>
      <c r="P127" s="42" t="s">
        <v>112</v>
      </c>
      <c r="Q127" s="49">
        <v>45816.0</v>
      </c>
      <c r="R127" s="49">
        <v>45846.0</v>
      </c>
      <c r="S127" s="42">
        <v>1.0</v>
      </c>
      <c r="T127" s="42" t="s">
        <v>98</v>
      </c>
      <c r="U127" s="42" t="s">
        <v>85</v>
      </c>
    </row>
    <row r="128">
      <c r="A128" s="46" t="s">
        <v>5870</v>
      </c>
      <c r="B128" s="42">
        <v>3420.0</v>
      </c>
      <c r="C128" s="44" t="s">
        <v>4804</v>
      </c>
      <c r="D128" s="46" t="s">
        <v>899</v>
      </c>
      <c r="E128" s="47" t="s">
        <v>900</v>
      </c>
      <c r="F128" s="47" t="s">
        <v>315</v>
      </c>
      <c r="G128" s="47" t="s">
        <v>177</v>
      </c>
      <c r="H128" s="42" t="s">
        <v>26</v>
      </c>
      <c r="I128" s="49">
        <v>44527.0</v>
      </c>
      <c r="J128" s="40">
        <v>45816.0</v>
      </c>
      <c r="K128" s="42" t="s">
        <v>75</v>
      </c>
      <c r="L128" s="51">
        <v>118000.0</v>
      </c>
      <c r="M128" s="42" t="s">
        <v>75</v>
      </c>
      <c r="N128" s="54">
        <v>120075.0</v>
      </c>
      <c r="O128" s="54">
        <v>120075.0</v>
      </c>
      <c r="P128" s="42" t="s">
        <v>112</v>
      </c>
      <c r="Q128" s="49">
        <v>45816.0</v>
      </c>
      <c r="R128" s="49">
        <v>45846.0</v>
      </c>
      <c r="S128" s="42">
        <v>1.0</v>
      </c>
      <c r="T128" s="173" t="s">
        <v>84</v>
      </c>
      <c r="U128" s="42" t="s">
        <v>85</v>
      </c>
    </row>
    <row r="129">
      <c r="A129" s="46" t="s">
        <v>5876</v>
      </c>
      <c r="B129" s="42">
        <v>11881.0</v>
      </c>
      <c r="C129" s="44" t="s">
        <v>967</v>
      </c>
      <c r="D129" s="46" t="s">
        <v>968</v>
      </c>
      <c r="E129" s="47" t="s">
        <v>970</v>
      </c>
      <c r="F129" s="47" t="s">
        <v>132</v>
      </c>
      <c r="G129" s="47" t="s">
        <v>134</v>
      </c>
      <c r="H129" s="42" t="s">
        <v>26</v>
      </c>
      <c r="I129" s="49">
        <v>45399.0</v>
      </c>
      <c r="J129" s="40">
        <v>45816.0</v>
      </c>
      <c r="K129" s="42" t="s">
        <v>75</v>
      </c>
      <c r="L129" s="51">
        <v>118000.0</v>
      </c>
      <c r="M129" s="42" t="s">
        <v>75</v>
      </c>
      <c r="N129" s="54">
        <v>118000.0</v>
      </c>
      <c r="O129" s="227">
        <v>118000.0</v>
      </c>
      <c r="P129" s="42" t="s">
        <v>83</v>
      </c>
      <c r="Q129" s="49">
        <v>45816.0</v>
      </c>
      <c r="R129" s="49">
        <v>45846.0</v>
      </c>
      <c r="S129" s="42">
        <v>1.0</v>
      </c>
      <c r="T129" s="173" t="s">
        <v>84</v>
      </c>
      <c r="U129" s="42" t="s">
        <v>85</v>
      </c>
    </row>
    <row r="130">
      <c r="A130" s="46" t="s">
        <v>5881</v>
      </c>
      <c r="B130" s="42">
        <v>836.0</v>
      </c>
      <c r="C130" s="44" t="s">
        <v>897</v>
      </c>
      <c r="D130" s="46" t="s">
        <v>938</v>
      </c>
      <c r="E130" s="47" t="s">
        <v>939</v>
      </c>
      <c r="F130" s="47" t="s">
        <v>940</v>
      </c>
      <c r="G130" s="47" t="s">
        <v>66</v>
      </c>
      <c r="H130" s="42" t="s">
        <v>26</v>
      </c>
      <c r="I130" s="49">
        <v>44335.0</v>
      </c>
      <c r="J130" s="40">
        <v>45816.0</v>
      </c>
      <c r="K130" s="42" t="s">
        <v>75</v>
      </c>
      <c r="L130" s="51">
        <v>118000.0</v>
      </c>
      <c r="M130" s="42" t="s">
        <v>75</v>
      </c>
      <c r="N130" s="54">
        <v>118000.0</v>
      </c>
      <c r="O130" s="227">
        <v>118000.0</v>
      </c>
      <c r="P130" s="42" t="s">
        <v>83</v>
      </c>
      <c r="Q130" s="49">
        <v>45816.0</v>
      </c>
      <c r="R130" s="49">
        <v>45846.0</v>
      </c>
      <c r="S130" s="42">
        <v>1.0</v>
      </c>
      <c r="T130" s="173" t="s">
        <v>84</v>
      </c>
      <c r="U130" s="42" t="s">
        <v>85</v>
      </c>
    </row>
    <row r="131">
      <c r="A131" s="46" t="s">
        <v>5889</v>
      </c>
      <c r="B131" s="42">
        <v>12299.0</v>
      </c>
      <c r="C131" s="44" t="s">
        <v>1431</v>
      </c>
      <c r="D131" s="46" t="s">
        <v>1432</v>
      </c>
      <c r="E131" s="47" t="s">
        <v>1433</v>
      </c>
      <c r="F131" s="47" t="s">
        <v>142</v>
      </c>
      <c r="G131" s="47" t="s">
        <v>144</v>
      </c>
      <c r="H131" s="42" t="s">
        <v>26</v>
      </c>
      <c r="I131" s="49">
        <v>45444.0</v>
      </c>
      <c r="J131" s="40">
        <v>45816.0</v>
      </c>
      <c r="K131" s="42" t="s">
        <v>75</v>
      </c>
      <c r="L131" s="51">
        <v>118000.0</v>
      </c>
      <c r="M131" s="40">
        <v>45817.0</v>
      </c>
      <c r="N131" s="54">
        <v>236023.0</v>
      </c>
      <c r="O131" s="54">
        <v>236023.0</v>
      </c>
      <c r="P131" s="42" t="s">
        <v>112</v>
      </c>
      <c r="Q131" s="49">
        <v>45817.0</v>
      </c>
      <c r="R131" s="49">
        <v>45848.0</v>
      </c>
      <c r="S131" s="42">
        <v>1.0</v>
      </c>
      <c r="T131" s="173" t="s">
        <v>84</v>
      </c>
      <c r="U131" s="42" t="s">
        <v>85</v>
      </c>
    </row>
    <row r="132">
      <c r="A132" s="186" t="s">
        <v>5895</v>
      </c>
      <c r="B132" s="188">
        <v>13621.0</v>
      </c>
      <c r="C132" s="189" t="s">
        <v>5898</v>
      </c>
      <c r="D132" s="186" t="s">
        <v>105</v>
      </c>
      <c r="E132" s="190" t="s">
        <v>106</v>
      </c>
      <c r="F132" s="190" t="s">
        <v>107</v>
      </c>
      <c r="G132" s="190" t="s">
        <v>108</v>
      </c>
      <c r="H132" s="188" t="s">
        <v>26</v>
      </c>
      <c r="I132" s="191">
        <v>45582.0</v>
      </c>
      <c r="J132" s="187">
        <v>45816.0</v>
      </c>
      <c r="K132" s="188" t="s">
        <v>75</v>
      </c>
      <c r="L132" s="192">
        <v>78000.0</v>
      </c>
      <c r="M132" s="187">
        <v>45817.0</v>
      </c>
      <c r="N132" s="193">
        <v>78072.0</v>
      </c>
      <c r="O132" s="193">
        <v>78072.0</v>
      </c>
      <c r="P132" s="188" t="s">
        <v>112</v>
      </c>
      <c r="Q132" s="191">
        <v>45817.0</v>
      </c>
      <c r="R132" s="191">
        <v>45847.0</v>
      </c>
      <c r="S132" s="188">
        <v>1.0</v>
      </c>
      <c r="T132" s="188" t="s">
        <v>98</v>
      </c>
      <c r="U132" s="188" t="s">
        <v>85</v>
      </c>
    </row>
    <row r="133">
      <c r="A133" s="46" t="s">
        <v>5910</v>
      </c>
      <c r="B133" s="42">
        <v>10218.0</v>
      </c>
      <c r="C133" s="44" t="s">
        <v>364</v>
      </c>
      <c r="D133" s="46" t="s">
        <v>365</v>
      </c>
      <c r="E133" s="47" t="s">
        <v>5911</v>
      </c>
      <c r="F133" s="47" t="s">
        <v>121</v>
      </c>
      <c r="G133" s="47" t="s">
        <v>123</v>
      </c>
      <c r="H133" s="42" t="s">
        <v>26</v>
      </c>
      <c r="I133" s="49">
        <v>45195.0</v>
      </c>
      <c r="J133" s="40">
        <v>45817.0</v>
      </c>
      <c r="K133" s="42" t="s">
        <v>75</v>
      </c>
      <c r="L133" s="51">
        <v>118000.0</v>
      </c>
      <c r="M133" s="42" t="s">
        <v>75</v>
      </c>
      <c r="N133" s="54">
        <v>118000.0</v>
      </c>
      <c r="O133" s="227">
        <v>118000.0</v>
      </c>
      <c r="P133" s="42" t="s">
        <v>83</v>
      </c>
      <c r="Q133" s="49">
        <v>45817.0</v>
      </c>
      <c r="R133" s="49">
        <v>45847.0</v>
      </c>
      <c r="S133" s="42">
        <v>1.0</v>
      </c>
      <c r="T133" s="173" t="s">
        <v>84</v>
      </c>
      <c r="U133" s="42" t="s">
        <v>85</v>
      </c>
    </row>
    <row r="134">
      <c r="A134" s="46" t="s">
        <v>5915</v>
      </c>
      <c r="B134" s="42">
        <v>9386.0</v>
      </c>
      <c r="C134" s="44" t="s">
        <v>3242</v>
      </c>
      <c r="D134" s="46" t="s">
        <v>3244</v>
      </c>
      <c r="E134" s="47" t="s">
        <v>3245</v>
      </c>
      <c r="F134" s="47" t="s">
        <v>812</v>
      </c>
      <c r="G134" s="47" t="s">
        <v>123</v>
      </c>
      <c r="H134" s="42" t="s">
        <v>26</v>
      </c>
      <c r="I134" s="49">
        <v>45099.0</v>
      </c>
      <c r="J134" s="40">
        <v>45817.0</v>
      </c>
      <c r="K134" s="42" t="s">
        <v>75</v>
      </c>
      <c r="L134" s="51">
        <v>78000.0</v>
      </c>
      <c r="M134" s="42" t="s">
        <v>75</v>
      </c>
      <c r="N134" s="176">
        <v>78000.0</v>
      </c>
      <c r="O134" s="342">
        <v>78000.0</v>
      </c>
      <c r="P134" s="42" t="s">
        <v>83</v>
      </c>
      <c r="Q134" s="49">
        <v>45817.0</v>
      </c>
      <c r="R134" s="49">
        <v>45847.0</v>
      </c>
      <c r="S134" s="42">
        <v>1.0</v>
      </c>
      <c r="T134" s="42" t="s">
        <v>98</v>
      </c>
      <c r="U134" s="42" t="s">
        <v>85</v>
      </c>
    </row>
    <row r="135">
      <c r="A135" s="46" t="s">
        <v>5920</v>
      </c>
      <c r="B135" s="42">
        <v>11196.0</v>
      </c>
      <c r="C135" s="44" t="s">
        <v>5923</v>
      </c>
      <c r="D135" s="46" t="s">
        <v>1054</v>
      </c>
      <c r="E135" s="47" t="s">
        <v>1056</v>
      </c>
      <c r="F135" s="47" t="s">
        <v>404</v>
      </c>
      <c r="G135" s="47" t="s">
        <v>72</v>
      </c>
      <c r="H135" s="42" t="s">
        <v>26</v>
      </c>
      <c r="I135" s="49">
        <v>45320.0</v>
      </c>
      <c r="J135" s="40">
        <v>45817.0</v>
      </c>
      <c r="K135" s="42" t="s">
        <v>75</v>
      </c>
      <c r="L135" s="51">
        <v>118000.0</v>
      </c>
      <c r="M135" s="42" t="s">
        <v>75</v>
      </c>
      <c r="N135" s="54">
        <v>118000.0</v>
      </c>
      <c r="O135" s="227">
        <v>118000.0</v>
      </c>
      <c r="P135" s="42" t="s">
        <v>83</v>
      </c>
      <c r="Q135" s="49">
        <v>45817.0</v>
      </c>
      <c r="R135" s="49">
        <v>45848.0</v>
      </c>
      <c r="S135" s="42">
        <v>1.0</v>
      </c>
      <c r="T135" s="173" t="s">
        <v>84</v>
      </c>
      <c r="U135" s="42" t="s">
        <v>85</v>
      </c>
    </row>
    <row r="136">
      <c r="A136" s="46" t="s">
        <v>5930</v>
      </c>
      <c r="B136" s="42">
        <v>1782.0</v>
      </c>
      <c r="C136" s="44" t="s">
        <v>587</v>
      </c>
      <c r="D136" s="46" t="s">
        <v>427</v>
      </c>
      <c r="E136" s="47" t="s">
        <v>428</v>
      </c>
      <c r="F136" s="47" t="s">
        <v>199</v>
      </c>
      <c r="G136" s="47" t="s">
        <v>200</v>
      </c>
      <c r="H136" s="42" t="s">
        <v>26</v>
      </c>
      <c r="I136" s="49">
        <v>44399.0</v>
      </c>
      <c r="J136" s="40">
        <v>45817.0</v>
      </c>
      <c r="K136" s="42" t="s">
        <v>75</v>
      </c>
      <c r="L136" s="51">
        <v>858000.0</v>
      </c>
      <c r="M136" s="42" t="s">
        <v>75</v>
      </c>
      <c r="N136" s="54">
        <v>858020.0</v>
      </c>
      <c r="O136" s="227">
        <v>858000.0</v>
      </c>
      <c r="P136" s="42" t="s">
        <v>112</v>
      </c>
      <c r="Q136" s="49">
        <v>45817.0</v>
      </c>
      <c r="R136" s="49">
        <v>46177.0</v>
      </c>
      <c r="S136" s="42">
        <v>12.0</v>
      </c>
      <c r="T136" s="42" t="s">
        <v>98</v>
      </c>
      <c r="U136" s="42" t="s">
        <v>85</v>
      </c>
    </row>
    <row r="137">
      <c r="A137" s="46" t="s">
        <v>5934</v>
      </c>
      <c r="B137" s="42">
        <v>6737.0</v>
      </c>
      <c r="C137" s="44" t="s">
        <v>1507</v>
      </c>
      <c r="D137" s="46" t="s">
        <v>1408</v>
      </c>
      <c r="E137" s="47" t="s">
        <v>1410</v>
      </c>
      <c r="F137" s="47" t="s">
        <v>243</v>
      </c>
      <c r="G137" s="47" t="s">
        <v>123</v>
      </c>
      <c r="H137" s="42" t="s">
        <v>26</v>
      </c>
      <c r="I137" s="49">
        <v>44797.0</v>
      </c>
      <c r="J137" s="40">
        <v>45817.0</v>
      </c>
      <c r="K137" s="42" t="s">
        <v>75</v>
      </c>
      <c r="L137" s="51">
        <v>78000.0</v>
      </c>
      <c r="M137" s="42" t="s">
        <v>75</v>
      </c>
      <c r="N137" s="54">
        <v>156046.0</v>
      </c>
      <c r="O137" s="54">
        <v>156046.0</v>
      </c>
      <c r="P137" s="42" t="s">
        <v>112</v>
      </c>
      <c r="Q137" s="49">
        <v>45817.0</v>
      </c>
      <c r="R137" s="49">
        <v>45847.0</v>
      </c>
      <c r="S137" s="42">
        <v>1.0</v>
      </c>
      <c r="T137" s="42" t="s">
        <v>98</v>
      </c>
      <c r="U137" s="42" t="s">
        <v>85</v>
      </c>
    </row>
    <row r="138">
      <c r="A138" s="46" t="s">
        <v>5939</v>
      </c>
      <c r="B138" s="42">
        <v>6737.0</v>
      </c>
      <c r="C138" s="44" t="s">
        <v>1507</v>
      </c>
      <c r="D138" s="46" t="s">
        <v>1408</v>
      </c>
      <c r="E138" s="47" t="s">
        <v>1415</v>
      </c>
      <c r="F138" s="47" t="s">
        <v>243</v>
      </c>
      <c r="G138" s="47" t="s">
        <v>123</v>
      </c>
      <c r="H138" s="42" t="s">
        <v>26</v>
      </c>
      <c r="I138" s="49">
        <v>44797.0</v>
      </c>
      <c r="J138" s="40">
        <v>45817.0</v>
      </c>
      <c r="K138" s="42" t="s">
        <v>75</v>
      </c>
      <c r="L138" s="51">
        <v>78000.0</v>
      </c>
      <c r="M138" s="42" t="s">
        <v>75</v>
      </c>
      <c r="N138" s="54">
        <f>N137-L138</f>
        <v>78046</v>
      </c>
      <c r="O138" s="54">
        <v>0.0</v>
      </c>
      <c r="P138" s="42" t="s">
        <v>283</v>
      </c>
      <c r="Q138" s="49">
        <v>45817.0</v>
      </c>
      <c r="R138" s="49">
        <v>45847.0</v>
      </c>
      <c r="S138" s="42">
        <v>1.0</v>
      </c>
      <c r="T138" s="42" t="s">
        <v>98</v>
      </c>
      <c r="U138" s="42" t="s">
        <v>85</v>
      </c>
    </row>
    <row r="139">
      <c r="A139" s="46" t="s">
        <v>5948</v>
      </c>
      <c r="B139" s="42">
        <v>4075.0</v>
      </c>
      <c r="C139" s="44" t="s">
        <v>5950</v>
      </c>
      <c r="D139" s="46" t="s">
        <v>1293</v>
      </c>
      <c r="E139" s="47" t="s">
        <v>1294</v>
      </c>
      <c r="F139" s="47" t="s">
        <v>1295</v>
      </c>
      <c r="G139" s="47" t="s">
        <v>1296</v>
      </c>
      <c r="H139" s="42" t="s">
        <v>26</v>
      </c>
      <c r="I139" s="49">
        <v>44566.0</v>
      </c>
      <c r="J139" s="40">
        <v>45817.0</v>
      </c>
      <c r="K139" s="42" t="s">
        <v>75</v>
      </c>
      <c r="L139" s="51">
        <v>78000.0</v>
      </c>
      <c r="M139" s="42" t="s">
        <v>75</v>
      </c>
      <c r="N139" s="176">
        <v>78000.0</v>
      </c>
      <c r="O139" s="342">
        <v>78000.0</v>
      </c>
      <c r="P139" s="42" t="s">
        <v>83</v>
      </c>
      <c r="Q139" s="49">
        <v>45817.0</v>
      </c>
      <c r="R139" s="49">
        <v>45847.0</v>
      </c>
      <c r="S139" s="42">
        <v>1.0</v>
      </c>
      <c r="T139" s="42" t="s">
        <v>98</v>
      </c>
      <c r="U139" s="42" t="s">
        <v>85</v>
      </c>
    </row>
    <row r="140">
      <c r="A140" s="46" t="s">
        <v>5954</v>
      </c>
      <c r="B140" s="42">
        <v>12027.0</v>
      </c>
      <c r="C140" s="44" t="s">
        <v>5955</v>
      </c>
      <c r="D140" s="46" t="s">
        <v>5956</v>
      </c>
      <c r="E140" s="47" t="s">
        <v>5957</v>
      </c>
      <c r="F140" s="47" t="s">
        <v>485</v>
      </c>
      <c r="G140" s="47" t="s">
        <v>486</v>
      </c>
      <c r="H140" s="42" t="s">
        <v>26</v>
      </c>
      <c r="I140" s="49">
        <v>45414.0</v>
      </c>
      <c r="J140" s="40">
        <v>45817.0</v>
      </c>
      <c r="K140" s="42" t="s">
        <v>75</v>
      </c>
      <c r="L140" s="51">
        <v>648000.0</v>
      </c>
      <c r="M140" s="42" t="s">
        <v>75</v>
      </c>
      <c r="N140" s="54">
        <v>648034.0</v>
      </c>
      <c r="O140" s="227">
        <v>648000.0</v>
      </c>
      <c r="P140" s="42" t="s">
        <v>112</v>
      </c>
      <c r="Q140" s="49">
        <v>45817.0</v>
      </c>
      <c r="R140" s="49">
        <v>45998.0</v>
      </c>
      <c r="S140" s="42">
        <v>6.0</v>
      </c>
      <c r="T140" s="173" t="s">
        <v>84</v>
      </c>
      <c r="U140" s="42" t="s">
        <v>85</v>
      </c>
    </row>
    <row r="141">
      <c r="A141" s="46" t="s">
        <v>5962</v>
      </c>
      <c r="B141" s="42">
        <v>3569.0</v>
      </c>
      <c r="C141" s="44" t="s">
        <v>5964</v>
      </c>
      <c r="D141" s="46" t="s">
        <v>1192</v>
      </c>
      <c r="E141" s="47" t="s">
        <v>1193</v>
      </c>
      <c r="F141" s="47" t="s">
        <v>585</v>
      </c>
      <c r="G141" s="47" t="s">
        <v>123</v>
      </c>
      <c r="H141" s="42" t="s">
        <v>26</v>
      </c>
      <c r="I141" s="49">
        <v>44532.0</v>
      </c>
      <c r="J141" s="40">
        <v>45817.0</v>
      </c>
      <c r="K141" s="42" t="s">
        <v>75</v>
      </c>
      <c r="L141" s="51">
        <v>118000.0</v>
      </c>
      <c r="M141" s="42" t="s">
        <v>75</v>
      </c>
      <c r="N141" s="54">
        <v>180000.0</v>
      </c>
      <c r="O141" s="54">
        <v>180000.0</v>
      </c>
      <c r="P141" s="42" t="s">
        <v>83</v>
      </c>
      <c r="Q141" s="49">
        <v>45817.0</v>
      </c>
      <c r="R141" s="49">
        <v>45847.0</v>
      </c>
      <c r="S141" s="42">
        <v>1.0</v>
      </c>
      <c r="T141" s="173" t="s">
        <v>84</v>
      </c>
      <c r="U141" s="42" t="s">
        <v>85</v>
      </c>
    </row>
    <row r="142">
      <c r="A142" s="46" t="s">
        <v>5971</v>
      </c>
      <c r="B142" s="42">
        <v>4343.0</v>
      </c>
      <c r="C142" s="44" t="s">
        <v>151</v>
      </c>
      <c r="D142" s="46" t="s">
        <v>152</v>
      </c>
      <c r="E142" s="47" t="s">
        <v>1420</v>
      </c>
      <c r="F142" s="47" t="s">
        <v>155</v>
      </c>
      <c r="G142" s="47" t="s">
        <v>156</v>
      </c>
      <c r="H142" s="42" t="s">
        <v>26</v>
      </c>
      <c r="I142" s="49">
        <v>44585.0</v>
      </c>
      <c r="J142" s="40">
        <v>45817.0</v>
      </c>
      <c r="K142" s="42" t="s">
        <v>75</v>
      </c>
      <c r="L142" s="51">
        <v>78000.0</v>
      </c>
      <c r="M142" s="42" t="s">
        <v>75</v>
      </c>
      <c r="N142" s="176">
        <v>78000.0</v>
      </c>
      <c r="O142" s="342">
        <v>78000.0</v>
      </c>
      <c r="P142" s="42" t="s">
        <v>83</v>
      </c>
      <c r="Q142" s="49">
        <v>45817.0</v>
      </c>
      <c r="R142" s="49">
        <v>45847.0</v>
      </c>
      <c r="S142" s="42">
        <v>1.0</v>
      </c>
      <c r="T142" s="42" t="s">
        <v>98</v>
      </c>
      <c r="U142" s="42" t="s">
        <v>85</v>
      </c>
    </row>
    <row r="143">
      <c r="A143" s="46" t="s">
        <v>5985</v>
      </c>
      <c r="B143" s="42">
        <v>2253.0</v>
      </c>
      <c r="C143" s="44" t="s">
        <v>3272</v>
      </c>
      <c r="D143" s="46" t="s">
        <v>3273</v>
      </c>
      <c r="E143" s="47" t="s">
        <v>3274</v>
      </c>
      <c r="F143" s="47" t="s">
        <v>3275</v>
      </c>
      <c r="G143" s="47" t="s">
        <v>3276</v>
      </c>
      <c r="H143" s="42" t="s">
        <v>26</v>
      </c>
      <c r="I143" s="49">
        <v>44435.0</v>
      </c>
      <c r="J143" s="40">
        <v>45817.0</v>
      </c>
      <c r="K143" s="42" t="s">
        <v>75</v>
      </c>
      <c r="L143" s="51">
        <v>118000.0</v>
      </c>
      <c r="M143" s="42" t="s">
        <v>75</v>
      </c>
      <c r="N143" s="54">
        <v>118002.0</v>
      </c>
      <c r="O143" s="54">
        <v>118002.0</v>
      </c>
      <c r="P143" s="42" t="s">
        <v>112</v>
      </c>
      <c r="Q143" s="49">
        <v>45817.0</v>
      </c>
      <c r="R143" s="49">
        <v>45847.0</v>
      </c>
      <c r="S143" s="42">
        <v>1.0</v>
      </c>
      <c r="T143" s="173" t="s">
        <v>84</v>
      </c>
      <c r="U143" s="42" t="s">
        <v>85</v>
      </c>
    </row>
    <row r="144">
      <c r="A144" s="46" t="s">
        <v>5995</v>
      </c>
      <c r="B144" s="42">
        <v>6125.0</v>
      </c>
      <c r="C144" s="44" t="s">
        <v>5997</v>
      </c>
      <c r="D144" s="46" t="s">
        <v>4614</v>
      </c>
      <c r="E144" s="47" t="s">
        <v>4615</v>
      </c>
      <c r="F144" s="47" t="s">
        <v>404</v>
      </c>
      <c r="G144" s="47" t="s">
        <v>72</v>
      </c>
      <c r="H144" s="42" t="s">
        <v>26</v>
      </c>
      <c r="I144" s="49">
        <v>44736.0</v>
      </c>
      <c r="J144" s="40">
        <v>45817.0</v>
      </c>
      <c r="K144" s="42" t="s">
        <v>75</v>
      </c>
      <c r="L144" s="51">
        <v>78000.0</v>
      </c>
      <c r="M144" s="42" t="s">
        <v>75</v>
      </c>
      <c r="N144" s="54">
        <v>648000.0</v>
      </c>
      <c r="O144" s="54">
        <v>648000.0</v>
      </c>
      <c r="P144" s="42" t="s">
        <v>83</v>
      </c>
      <c r="Q144" s="49">
        <v>45817.0</v>
      </c>
      <c r="R144" s="49">
        <v>45847.0</v>
      </c>
      <c r="S144" s="42">
        <v>6.0</v>
      </c>
      <c r="T144" s="173" t="s">
        <v>84</v>
      </c>
      <c r="U144" s="42" t="s">
        <v>85</v>
      </c>
    </row>
    <row r="145">
      <c r="A145" s="46" t="s">
        <v>6002</v>
      </c>
      <c r="B145" s="42">
        <v>9247.0</v>
      </c>
      <c r="C145" s="44" t="s">
        <v>6005</v>
      </c>
      <c r="D145" s="46" t="s">
        <v>6006</v>
      </c>
      <c r="E145" s="47" t="s">
        <v>6007</v>
      </c>
      <c r="F145" s="47" t="s">
        <v>913</v>
      </c>
      <c r="G145" s="47" t="s">
        <v>156</v>
      </c>
      <c r="H145" s="42" t="s">
        <v>26</v>
      </c>
      <c r="I145" s="49">
        <v>45083.0</v>
      </c>
      <c r="J145" s="40">
        <v>45817.0</v>
      </c>
      <c r="K145" s="42" t="s">
        <v>75</v>
      </c>
      <c r="L145" s="51">
        <v>858000.0</v>
      </c>
      <c r="M145" s="42" t="s">
        <v>75</v>
      </c>
      <c r="N145" s="54">
        <v>858060.0</v>
      </c>
      <c r="O145" s="227">
        <v>858000.0</v>
      </c>
      <c r="P145" s="42" t="s">
        <v>112</v>
      </c>
      <c r="Q145" s="49">
        <v>45817.0</v>
      </c>
      <c r="R145" s="49">
        <v>46178.0</v>
      </c>
      <c r="S145" s="42">
        <v>12.0</v>
      </c>
      <c r="T145" s="42" t="s">
        <v>98</v>
      </c>
      <c r="U145" s="42" t="s">
        <v>85</v>
      </c>
    </row>
    <row r="146">
      <c r="A146" s="46" t="s">
        <v>6011</v>
      </c>
      <c r="B146" s="42">
        <v>13032.0</v>
      </c>
      <c r="C146" s="44" t="s">
        <v>568</v>
      </c>
      <c r="D146" s="46" t="s">
        <v>569</v>
      </c>
      <c r="E146" s="47" t="s">
        <v>570</v>
      </c>
      <c r="F146" s="47" t="s">
        <v>234</v>
      </c>
      <c r="G146" s="47" t="s">
        <v>235</v>
      </c>
      <c r="H146" s="42" t="s">
        <v>26</v>
      </c>
      <c r="I146" s="49">
        <v>45517.0</v>
      </c>
      <c r="J146" s="40">
        <v>45817.0</v>
      </c>
      <c r="K146" s="42" t="s">
        <v>75</v>
      </c>
      <c r="L146" s="51">
        <v>78000.0</v>
      </c>
      <c r="M146" s="42" t="s">
        <v>75</v>
      </c>
      <c r="N146" s="54">
        <v>70000.0</v>
      </c>
      <c r="O146" s="227">
        <v>70000.0</v>
      </c>
      <c r="P146" s="42" t="s">
        <v>83</v>
      </c>
      <c r="Q146" s="49">
        <v>45817.0</v>
      </c>
      <c r="R146" s="49">
        <v>45851.0</v>
      </c>
      <c r="S146" s="42">
        <v>1.0</v>
      </c>
      <c r="T146" s="42" t="s">
        <v>98</v>
      </c>
      <c r="U146" s="42" t="s">
        <v>85</v>
      </c>
    </row>
    <row r="147">
      <c r="A147" s="46" t="s">
        <v>6017</v>
      </c>
      <c r="B147" s="42">
        <v>6926.0</v>
      </c>
      <c r="C147" s="44" t="s">
        <v>981</v>
      </c>
      <c r="D147" s="46" t="s">
        <v>545</v>
      </c>
      <c r="E147" s="47" t="s">
        <v>894</v>
      </c>
      <c r="F147" s="47" t="s">
        <v>355</v>
      </c>
      <c r="G147" s="47" t="s">
        <v>235</v>
      </c>
      <c r="H147" s="42" t="s">
        <v>26</v>
      </c>
      <c r="I147" s="49">
        <v>44816.0</v>
      </c>
      <c r="J147" s="40">
        <v>45817.0</v>
      </c>
      <c r="K147" s="42" t="s">
        <v>75</v>
      </c>
      <c r="L147" s="51">
        <v>78000.0</v>
      </c>
      <c r="M147" s="42" t="s">
        <v>75</v>
      </c>
      <c r="N147" s="54">
        <v>78063.0</v>
      </c>
      <c r="O147" s="54">
        <v>78063.0</v>
      </c>
      <c r="P147" s="42" t="s">
        <v>112</v>
      </c>
      <c r="Q147" s="49">
        <v>45817.0</v>
      </c>
      <c r="R147" s="49">
        <v>45847.0</v>
      </c>
      <c r="S147" s="42">
        <v>1.0</v>
      </c>
      <c r="T147" s="42" t="s">
        <v>98</v>
      </c>
      <c r="U147" s="42" t="s">
        <v>85</v>
      </c>
    </row>
    <row r="148">
      <c r="A148" s="46" t="s">
        <v>6024</v>
      </c>
      <c r="B148" s="42">
        <v>6043.0</v>
      </c>
      <c r="C148" s="44" t="s">
        <v>933</v>
      </c>
      <c r="D148" s="46" t="s">
        <v>934</v>
      </c>
      <c r="E148" s="47" t="s">
        <v>935</v>
      </c>
      <c r="F148" s="47" t="s">
        <v>936</v>
      </c>
      <c r="G148" s="47" t="s">
        <v>134</v>
      </c>
      <c r="H148" s="42" t="s">
        <v>26</v>
      </c>
      <c r="I148" s="49">
        <v>44729.0</v>
      </c>
      <c r="J148" s="40">
        <v>45817.0</v>
      </c>
      <c r="K148" s="42" t="s">
        <v>75</v>
      </c>
      <c r="L148" s="51">
        <v>78000.0</v>
      </c>
      <c r="M148" s="42" t="s">
        <v>75</v>
      </c>
      <c r="N148" s="54">
        <v>78074.0</v>
      </c>
      <c r="O148" s="54">
        <v>78074.0</v>
      </c>
      <c r="P148" s="42" t="s">
        <v>112</v>
      </c>
      <c r="Q148" s="49">
        <v>45817.0</v>
      </c>
      <c r="R148" s="49">
        <v>45847.0</v>
      </c>
      <c r="S148" s="42">
        <v>1.0</v>
      </c>
      <c r="T148" s="42" t="s">
        <v>98</v>
      </c>
      <c r="U148" s="42" t="s">
        <v>85</v>
      </c>
    </row>
    <row r="149">
      <c r="A149" s="46" t="s">
        <v>6031</v>
      </c>
      <c r="B149" s="42">
        <v>8999.0</v>
      </c>
      <c r="C149" s="44" t="s">
        <v>1181</v>
      </c>
      <c r="D149" s="46" t="s">
        <v>1182</v>
      </c>
      <c r="E149" s="47" t="s">
        <v>1184</v>
      </c>
      <c r="F149" s="47" t="s">
        <v>404</v>
      </c>
      <c r="G149" s="47" t="s">
        <v>72</v>
      </c>
      <c r="H149" s="42" t="s">
        <v>26</v>
      </c>
      <c r="I149" s="49">
        <v>45056.0</v>
      </c>
      <c r="J149" s="40">
        <v>45817.0</v>
      </c>
      <c r="K149" s="42" t="s">
        <v>75</v>
      </c>
      <c r="L149" s="51">
        <v>78000.0</v>
      </c>
      <c r="M149" s="42" t="s">
        <v>75</v>
      </c>
      <c r="N149" s="54">
        <v>80000.0</v>
      </c>
      <c r="O149" s="227">
        <v>80000.0</v>
      </c>
      <c r="P149" s="42" t="s">
        <v>83</v>
      </c>
      <c r="Q149" s="49">
        <v>45817.0</v>
      </c>
      <c r="R149" s="49">
        <v>45847.0</v>
      </c>
      <c r="S149" s="42">
        <v>1.0</v>
      </c>
      <c r="T149" s="42" t="s">
        <v>98</v>
      </c>
      <c r="U149" s="42" t="s">
        <v>85</v>
      </c>
    </row>
    <row r="150">
      <c r="A150" s="46" t="s">
        <v>6037</v>
      </c>
      <c r="B150" s="42">
        <v>11234.0</v>
      </c>
      <c r="C150" s="44" t="s">
        <v>1424</v>
      </c>
      <c r="D150" s="46" t="s">
        <v>1176</v>
      </c>
      <c r="E150" s="47" t="s">
        <v>1177</v>
      </c>
      <c r="F150" s="47" t="s">
        <v>132</v>
      </c>
      <c r="G150" s="47" t="s">
        <v>134</v>
      </c>
      <c r="H150" s="42" t="s">
        <v>26</v>
      </c>
      <c r="I150" s="49">
        <v>45323.0</v>
      </c>
      <c r="J150" s="40">
        <v>45817.0</v>
      </c>
      <c r="K150" s="42" t="s">
        <v>75</v>
      </c>
      <c r="L150" s="51">
        <v>118000.0</v>
      </c>
      <c r="M150" s="42" t="s">
        <v>75</v>
      </c>
      <c r="N150" s="54">
        <v>118000.0</v>
      </c>
      <c r="O150" s="227">
        <v>118000.0</v>
      </c>
      <c r="P150" s="42" t="s">
        <v>83</v>
      </c>
      <c r="Q150" s="49">
        <v>45817.0</v>
      </c>
      <c r="R150" s="49">
        <v>45847.0</v>
      </c>
      <c r="S150" s="42">
        <v>1.0</v>
      </c>
      <c r="T150" s="173" t="s">
        <v>84</v>
      </c>
      <c r="U150" s="42" t="s">
        <v>85</v>
      </c>
    </row>
    <row r="151">
      <c r="A151" s="46" t="s">
        <v>6042</v>
      </c>
      <c r="B151" s="42">
        <v>10886.0</v>
      </c>
      <c r="C151" s="44" t="s">
        <v>2581</v>
      </c>
      <c r="D151" s="46" t="s">
        <v>510</v>
      </c>
      <c r="E151" s="47" t="s">
        <v>513</v>
      </c>
      <c r="F151" s="47" t="s">
        <v>515</v>
      </c>
      <c r="G151" s="47" t="s">
        <v>517</v>
      </c>
      <c r="H151" s="42" t="s">
        <v>26</v>
      </c>
      <c r="I151" s="49">
        <v>45283.0</v>
      </c>
      <c r="J151" s="40">
        <v>45817.0</v>
      </c>
      <c r="K151" s="42" t="s">
        <v>75</v>
      </c>
      <c r="L151" s="51">
        <v>118000.0</v>
      </c>
      <c r="M151" s="42" t="s">
        <v>75</v>
      </c>
      <c r="N151" s="54">
        <v>100000.0</v>
      </c>
      <c r="O151" s="227">
        <v>100000.0</v>
      </c>
      <c r="P151" s="42" t="s">
        <v>83</v>
      </c>
      <c r="Q151" s="49">
        <v>45817.0</v>
      </c>
      <c r="R151" s="49">
        <v>45847.0</v>
      </c>
      <c r="S151" s="42">
        <v>1.0</v>
      </c>
      <c r="T151" s="173" t="s">
        <v>84</v>
      </c>
      <c r="U151" s="42" t="s">
        <v>85</v>
      </c>
    </row>
    <row r="152">
      <c r="A152" s="46" t="s">
        <v>6051</v>
      </c>
      <c r="B152" s="42">
        <v>1039.0</v>
      </c>
      <c r="C152" s="44" t="s">
        <v>1786</v>
      </c>
      <c r="D152" s="46" t="s">
        <v>1787</v>
      </c>
      <c r="E152" s="47" t="s">
        <v>1788</v>
      </c>
      <c r="F152" s="47" t="s">
        <v>1789</v>
      </c>
      <c r="G152" s="47" t="s">
        <v>235</v>
      </c>
      <c r="H152" s="42" t="s">
        <v>26</v>
      </c>
      <c r="I152" s="49">
        <v>44344.0</v>
      </c>
      <c r="J152" s="40">
        <v>45817.0</v>
      </c>
      <c r="K152" s="42" t="s">
        <v>75</v>
      </c>
      <c r="L152" s="51">
        <v>78000.0</v>
      </c>
      <c r="M152" s="42" t="s">
        <v>75</v>
      </c>
      <c r="N152" s="54">
        <v>78020.0</v>
      </c>
      <c r="O152" s="54">
        <v>78020.0</v>
      </c>
      <c r="P152" s="42" t="s">
        <v>112</v>
      </c>
      <c r="Q152" s="49">
        <v>45817.0</v>
      </c>
      <c r="R152" s="49">
        <v>45847.0</v>
      </c>
      <c r="S152" s="42">
        <v>1.0</v>
      </c>
      <c r="T152" s="42" t="s">
        <v>98</v>
      </c>
      <c r="U152" s="42" t="s">
        <v>85</v>
      </c>
    </row>
    <row r="153">
      <c r="A153" s="46" t="s">
        <v>6058</v>
      </c>
      <c r="B153" s="42">
        <v>6581.0</v>
      </c>
      <c r="C153" s="44" t="s">
        <v>6059</v>
      </c>
      <c r="D153" s="46" t="s">
        <v>1382</v>
      </c>
      <c r="E153" s="47" t="s">
        <v>1383</v>
      </c>
      <c r="F153" s="47" t="s">
        <v>1384</v>
      </c>
      <c r="G153" s="47" t="s">
        <v>72</v>
      </c>
      <c r="H153" s="42" t="s">
        <v>26</v>
      </c>
      <c r="I153" s="49">
        <v>44782.0</v>
      </c>
      <c r="J153" s="40">
        <v>45817.0</v>
      </c>
      <c r="K153" s="42" t="s">
        <v>75</v>
      </c>
      <c r="L153" s="51">
        <v>78000.0</v>
      </c>
      <c r="M153" s="42" t="s">
        <v>75</v>
      </c>
      <c r="N153" s="176">
        <v>78000.0</v>
      </c>
      <c r="O153" s="342">
        <v>78000.0</v>
      </c>
      <c r="P153" s="42" t="s">
        <v>83</v>
      </c>
      <c r="Q153" s="49">
        <v>45817.0</v>
      </c>
      <c r="R153" s="49">
        <v>45847.0</v>
      </c>
      <c r="S153" s="42">
        <v>1.0</v>
      </c>
      <c r="T153" s="42" t="s">
        <v>98</v>
      </c>
      <c r="U153" s="42" t="s">
        <v>85</v>
      </c>
    </row>
    <row r="154">
      <c r="A154" s="46" t="s">
        <v>6065</v>
      </c>
      <c r="B154" s="42">
        <v>8278.0</v>
      </c>
      <c r="C154" s="44" t="s">
        <v>6068</v>
      </c>
      <c r="D154" s="46" t="s">
        <v>2561</v>
      </c>
      <c r="E154" s="47" t="s">
        <v>3509</v>
      </c>
      <c r="F154" s="47" t="s">
        <v>355</v>
      </c>
      <c r="G154" s="47" t="s">
        <v>235</v>
      </c>
      <c r="H154" s="42" t="s">
        <v>26</v>
      </c>
      <c r="I154" s="49">
        <v>44967.0</v>
      </c>
      <c r="J154" s="40">
        <v>45817.0</v>
      </c>
      <c r="K154" s="42" t="s">
        <v>75</v>
      </c>
      <c r="L154" s="51">
        <v>118000.0</v>
      </c>
      <c r="M154" s="42" t="s">
        <v>75</v>
      </c>
      <c r="N154" s="54">
        <v>118000.0</v>
      </c>
      <c r="O154" s="227">
        <v>118000.0</v>
      </c>
      <c r="P154" s="42" t="s">
        <v>83</v>
      </c>
      <c r="Q154" s="49">
        <v>45817.0</v>
      </c>
      <c r="R154" s="49">
        <v>45856.0</v>
      </c>
      <c r="S154" s="42">
        <v>1.0</v>
      </c>
      <c r="T154" s="173" t="s">
        <v>84</v>
      </c>
      <c r="U154" s="42" t="s">
        <v>85</v>
      </c>
    </row>
    <row r="155">
      <c r="A155" s="46" t="s">
        <v>6074</v>
      </c>
      <c r="B155" s="42">
        <v>1131.0</v>
      </c>
      <c r="C155" s="44" t="s">
        <v>960</v>
      </c>
      <c r="D155" s="46" t="s">
        <v>961</v>
      </c>
      <c r="E155" s="47" t="s">
        <v>962</v>
      </c>
      <c r="F155" s="47" t="s">
        <v>64</v>
      </c>
      <c r="G155" s="47" t="s">
        <v>66</v>
      </c>
      <c r="H155" s="42" t="s">
        <v>26</v>
      </c>
      <c r="I155" s="49">
        <v>44349.0</v>
      </c>
      <c r="J155" s="107">
        <v>45817.0</v>
      </c>
      <c r="K155" s="197" t="s">
        <v>75</v>
      </c>
      <c r="L155" s="51">
        <v>118000.0</v>
      </c>
      <c r="M155" s="197" t="s">
        <v>75</v>
      </c>
      <c r="N155" s="54">
        <v>118013.0</v>
      </c>
      <c r="O155" s="54">
        <v>118013.0</v>
      </c>
      <c r="P155" s="42" t="s">
        <v>112</v>
      </c>
      <c r="Q155" s="49">
        <v>45817.0</v>
      </c>
      <c r="R155" s="49">
        <v>45847.0</v>
      </c>
      <c r="S155" s="42">
        <v>1.0</v>
      </c>
      <c r="T155" s="173" t="s">
        <v>84</v>
      </c>
      <c r="U155" s="42" t="s">
        <v>85</v>
      </c>
    </row>
    <row r="156">
      <c r="A156" s="46" t="s">
        <v>6082</v>
      </c>
      <c r="B156" s="42">
        <v>10234.0</v>
      </c>
      <c r="C156" s="44" t="s">
        <v>1632</v>
      </c>
      <c r="D156" s="46" t="s">
        <v>1633</v>
      </c>
      <c r="E156" s="47" t="s">
        <v>1634</v>
      </c>
      <c r="F156" s="47" t="s">
        <v>70</v>
      </c>
      <c r="G156" s="47" t="s">
        <v>72</v>
      </c>
      <c r="H156" s="42" t="s">
        <v>26</v>
      </c>
      <c r="I156" s="49">
        <v>45196.0</v>
      </c>
      <c r="J156" s="107">
        <v>45817.0</v>
      </c>
      <c r="K156" s="108" t="s">
        <v>75</v>
      </c>
      <c r="L156" s="51">
        <v>78000.0</v>
      </c>
      <c r="M156" s="108" t="s">
        <v>75</v>
      </c>
      <c r="N156" s="176">
        <v>78000.0</v>
      </c>
      <c r="O156" s="342">
        <v>78000.0</v>
      </c>
      <c r="P156" s="42" t="s">
        <v>83</v>
      </c>
      <c r="Q156" s="49">
        <v>45817.0</v>
      </c>
      <c r="R156" s="49">
        <v>45848.0</v>
      </c>
      <c r="S156" s="42">
        <v>1.0</v>
      </c>
      <c r="T156" s="42" t="s">
        <v>98</v>
      </c>
      <c r="U156" s="42" t="s">
        <v>85</v>
      </c>
    </row>
    <row r="157">
      <c r="A157" s="46" t="s">
        <v>6089</v>
      </c>
      <c r="B157" s="42">
        <v>1694.0</v>
      </c>
      <c r="C157" s="44" t="s">
        <v>2555</v>
      </c>
      <c r="D157" s="46" t="s">
        <v>160</v>
      </c>
      <c r="E157" s="47" t="s">
        <v>2556</v>
      </c>
      <c r="F157" s="47" t="s">
        <v>2558</v>
      </c>
      <c r="G157" s="47" t="s">
        <v>486</v>
      </c>
      <c r="H157" s="42" t="s">
        <v>26</v>
      </c>
      <c r="I157" s="49">
        <v>44390.0</v>
      </c>
      <c r="J157" s="107">
        <v>45817.0</v>
      </c>
      <c r="K157" s="108" t="s">
        <v>75</v>
      </c>
      <c r="L157" s="51">
        <v>78000.0</v>
      </c>
      <c r="M157" s="108" t="s">
        <v>75</v>
      </c>
      <c r="N157" s="176">
        <v>78000.0</v>
      </c>
      <c r="O157" s="342">
        <v>78000.0</v>
      </c>
      <c r="P157" s="42" t="s">
        <v>83</v>
      </c>
      <c r="Q157" s="49">
        <v>45817.0</v>
      </c>
      <c r="R157" s="49">
        <v>45847.0</v>
      </c>
      <c r="S157" s="42">
        <v>1.0</v>
      </c>
      <c r="T157" s="42" t="s">
        <v>98</v>
      </c>
      <c r="U157" s="42" t="s">
        <v>85</v>
      </c>
    </row>
    <row r="158">
      <c r="A158" s="46" t="s">
        <v>6099</v>
      </c>
      <c r="B158" s="42">
        <v>4277.0</v>
      </c>
      <c r="C158" s="44" t="s">
        <v>467</v>
      </c>
      <c r="D158" s="46" t="s">
        <v>468</v>
      </c>
      <c r="E158" s="47" t="s">
        <v>469</v>
      </c>
      <c r="F158" s="47" t="s">
        <v>284</v>
      </c>
      <c r="G158" s="47" t="s">
        <v>156</v>
      </c>
      <c r="H158" s="42" t="s">
        <v>26</v>
      </c>
      <c r="I158" s="49">
        <v>44579.0</v>
      </c>
      <c r="J158" s="107">
        <v>45817.0</v>
      </c>
      <c r="K158" s="108" t="s">
        <v>75</v>
      </c>
      <c r="L158" s="175">
        <v>78000.0</v>
      </c>
      <c r="M158" s="108" t="s">
        <v>75</v>
      </c>
      <c r="N158" s="54">
        <v>156000.0</v>
      </c>
      <c r="O158" s="54">
        <v>156000.0</v>
      </c>
      <c r="P158" s="42" t="s">
        <v>83</v>
      </c>
      <c r="Q158" s="49">
        <v>45817.0</v>
      </c>
      <c r="R158" s="49">
        <v>45850.0</v>
      </c>
      <c r="S158" s="42">
        <v>1.0</v>
      </c>
      <c r="T158" s="42" t="s">
        <v>98</v>
      </c>
      <c r="U158" s="42" t="s">
        <v>85</v>
      </c>
    </row>
    <row r="159">
      <c r="A159" s="46" t="s">
        <v>6106</v>
      </c>
      <c r="B159" s="42">
        <v>4277.0</v>
      </c>
      <c r="C159" s="44" t="s">
        <v>467</v>
      </c>
      <c r="D159" s="46" t="s">
        <v>468</v>
      </c>
      <c r="E159" s="47" t="s">
        <v>1833</v>
      </c>
      <c r="F159" s="47" t="s">
        <v>284</v>
      </c>
      <c r="G159" s="47" t="s">
        <v>156</v>
      </c>
      <c r="H159" s="42" t="s">
        <v>26</v>
      </c>
      <c r="I159" s="49">
        <v>44579.0</v>
      </c>
      <c r="J159" s="107">
        <v>45817.0</v>
      </c>
      <c r="K159" s="108" t="s">
        <v>75</v>
      </c>
      <c r="L159" s="175">
        <v>78000.0</v>
      </c>
      <c r="M159" s="108" t="s">
        <v>75</v>
      </c>
      <c r="N159" s="54">
        <f>N158-L159</f>
        <v>78000</v>
      </c>
      <c r="O159" s="227">
        <v>0.0</v>
      </c>
      <c r="P159" s="42" t="s">
        <v>283</v>
      </c>
      <c r="Q159" s="49">
        <v>45817.0</v>
      </c>
      <c r="R159" s="49">
        <v>45859.0</v>
      </c>
      <c r="S159" s="42">
        <v>1.0</v>
      </c>
      <c r="T159" s="42" t="s">
        <v>98</v>
      </c>
      <c r="U159" s="42" t="s">
        <v>85</v>
      </c>
    </row>
    <row r="160">
      <c r="A160" s="46" t="s">
        <v>6117</v>
      </c>
      <c r="B160" s="42">
        <v>1389.0</v>
      </c>
      <c r="C160" s="44" t="s">
        <v>180</v>
      </c>
      <c r="D160" s="46" t="s">
        <v>181</v>
      </c>
      <c r="E160" s="47" t="s">
        <v>10840</v>
      </c>
      <c r="F160" s="47" t="s">
        <v>121</v>
      </c>
      <c r="G160" s="47" t="s">
        <v>123</v>
      </c>
      <c r="H160" s="42" t="s">
        <v>26</v>
      </c>
      <c r="I160" s="49">
        <v>44361.0</v>
      </c>
      <c r="J160" s="107">
        <v>45817.0</v>
      </c>
      <c r="K160" s="108" t="s">
        <v>75</v>
      </c>
      <c r="L160" s="51">
        <v>78000.0</v>
      </c>
      <c r="M160" s="108" t="s">
        <v>75</v>
      </c>
      <c r="N160" s="176">
        <v>78000.0</v>
      </c>
      <c r="O160" s="342">
        <v>78000.0</v>
      </c>
      <c r="P160" s="42" t="s">
        <v>83</v>
      </c>
      <c r="Q160" s="49">
        <v>45817.0</v>
      </c>
      <c r="R160" s="49">
        <v>45847.0</v>
      </c>
      <c r="S160" s="42">
        <v>1.0</v>
      </c>
      <c r="T160" s="42" t="s">
        <v>98</v>
      </c>
      <c r="U160" s="42" t="s">
        <v>85</v>
      </c>
    </row>
    <row r="161">
      <c r="A161" s="46" t="s">
        <v>6122</v>
      </c>
      <c r="B161" s="42">
        <v>8955.0</v>
      </c>
      <c r="C161" s="44" t="s">
        <v>1495</v>
      </c>
      <c r="D161" s="46" t="s">
        <v>1397</v>
      </c>
      <c r="E161" s="47" t="s">
        <v>1400</v>
      </c>
      <c r="F161" s="47" t="s">
        <v>121</v>
      </c>
      <c r="G161" s="47" t="s">
        <v>123</v>
      </c>
      <c r="H161" s="42" t="s">
        <v>26</v>
      </c>
      <c r="I161" s="40">
        <v>45052.0</v>
      </c>
      <c r="J161" s="107">
        <v>45817.0</v>
      </c>
      <c r="K161" s="108" t="s">
        <v>75</v>
      </c>
      <c r="L161" s="51">
        <v>78000.0</v>
      </c>
      <c r="M161" s="108" t="s">
        <v>75</v>
      </c>
      <c r="N161" s="176">
        <v>78000.0</v>
      </c>
      <c r="O161" s="342">
        <v>78000.0</v>
      </c>
      <c r="P161" s="42" t="s">
        <v>83</v>
      </c>
      <c r="Q161" s="49">
        <v>45817.0</v>
      </c>
      <c r="R161" s="49">
        <v>45847.0</v>
      </c>
      <c r="S161" s="42">
        <v>1.0</v>
      </c>
      <c r="T161" s="42" t="s">
        <v>98</v>
      </c>
      <c r="U161" s="42" t="s">
        <v>85</v>
      </c>
    </row>
    <row r="162">
      <c r="A162" s="46" t="s">
        <v>6133</v>
      </c>
      <c r="B162" s="42">
        <v>6058.0</v>
      </c>
      <c r="C162" s="44" t="s">
        <v>1797</v>
      </c>
      <c r="D162" s="46" t="s">
        <v>1798</v>
      </c>
      <c r="E162" s="47" t="s">
        <v>10841</v>
      </c>
      <c r="F162" s="47" t="s">
        <v>812</v>
      </c>
      <c r="G162" s="47" t="s">
        <v>123</v>
      </c>
      <c r="H162" s="42" t="s">
        <v>26</v>
      </c>
      <c r="I162" s="49">
        <v>44730.0</v>
      </c>
      <c r="J162" s="107">
        <v>45817.0</v>
      </c>
      <c r="K162" s="108" t="s">
        <v>75</v>
      </c>
      <c r="L162" s="51">
        <v>78000.0</v>
      </c>
      <c r="M162" s="108" t="s">
        <v>75</v>
      </c>
      <c r="N162" s="176">
        <v>78000.0</v>
      </c>
      <c r="O162" s="342">
        <v>78000.0</v>
      </c>
      <c r="P162" s="42" t="s">
        <v>83</v>
      </c>
      <c r="Q162" s="49"/>
      <c r="R162" s="49"/>
      <c r="S162" s="42">
        <v>1.0</v>
      </c>
      <c r="T162" s="42" t="s">
        <v>98</v>
      </c>
      <c r="U162" s="42" t="s">
        <v>85</v>
      </c>
    </row>
    <row r="163">
      <c r="A163" s="46" t="s">
        <v>6140</v>
      </c>
      <c r="B163" s="42">
        <v>10267.0</v>
      </c>
      <c r="C163" s="44" t="s">
        <v>729</v>
      </c>
      <c r="D163" s="46" t="s">
        <v>730</v>
      </c>
      <c r="E163" s="47" t="s">
        <v>732</v>
      </c>
      <c r="F163" s="47" t="s">
        <v>733</v>
      </c>
      <c r="G163" s="47" t="s">
        <v>177</v>
      </c>
      <c r="H163" s="42" t="s">
        <v>26</v>
      </c>
      <c r="I163" s="49">
        <v>45198.0</v>
      </c>
      <c r="J163" s="107">
        <v>45817.0</v>
      </c>
      <c r="K163" s="108" t="s">
        <v>75</v>
      </c>
      <c r="L163" s="51">
        <v>118000.0</v>
      </c>
      <c r="M163" s="167">
        <v>45818.0</v>
      </c>
      <c r="N163" s="54">
        <v>118059.0</v>
      </c>
      <c r="O163" s="54">
        <v>118059.0</v>
      </c>
      <c r="P163" s="42" t="s">
        <v>112</v>
      </c>
      <c r="Q163" s="49">
        <v>45818.0</v>
      </c>
      <c r="R163" s="49">
        <v>45848.0</v>
      </c>
      <c r="S163" s="42">
        <v>1.0</v>
      </c>
      <c r="T163" s="173" t="s">
        <v>84</v>
      </c>
      <c r="U163" s="42" t="s">
        <v>85</v>
      </c>
    </row>
    <row r="164">
      <c r="A164" s="158" t="s">
        <v>6144</v>
      </c>
      <c r="B164" s="42">
        <v>12143.0</v>
      </c>
      <c r="C164" s="44" t="s">
        <v>3915</v>
      </c>
      <c r="D164" s="46" t="s">
        <v>3718</v>
      </c>
      <c r="E164" s="47" t="s">
        <v>10842</v>
      </c>
      <c r="F164" s="736" t="s">
        <v>2755</v>
      </c>
      <c r="G164" s="47" t="s">
        <v>2757</v>
      </c>
      <c r="H164" s="42" t="s">
        <v>26</v>
      </c>
      <c r="I164" s="49">
        <v>45426.0</v>
      </c>
      <c r="J164" s="107">
        <v>45817.0</v>
      </c>
      <c r="K164" s="108" t="s">
        <v>75</v>
      </c>
      <c r="L164" s="51">
        <v>78000.0</v>
      </c>
      <c r="M164" s="167">
        <v>45818.0</v>
      </c>
      <c r="N164" s="54">
        <v>80059.0</v>
      </c>
      <c r="O164" s="227">
        <v>80000.0</v>
      </c>
      <c r="P164" s="42" t="s">
        <v>112</v>
      </c>
      <c r="Q164" s="49">
        <v>45818.0</v>
      </c>
      <c r="R164" s="49">
        <v>45848.0</v>
      </c>
      <c r="S164" s="42">
        <v>1.0</v>
      </c>
      <c r="T164" s="42" t="s">
        <v>98</v>
      </c>
      <c r="U164" s="42" t="s">
        <v>221</v>
      </c>
    </row>
    <row r="165">
      <c r="A165" s="46" t="s">
        <v>6150</v>
      </c>
      <c r="B165" s="42">
        <v>9934.0</v>
      </c>
      <c r="C165" s="44" t="s">
        <v>4716</v>
      </c>
      <c r="D165" s="46" t="s">
        <v>281</v>
      </c>
      <c r="E165" s="47" t="s">
        <v>282</v>
      </c>
      <c r="F165" s="47" t="s">
        <v>284</v>
      </c>
      <c r="G165" s="47" t="s">
        <v>156</v>
      </c>
      <c r="H165" s="42" t="s">
        <v>26</v>
      </c>
      <c r="I165" s="49">
        <v>45164.0</v>
      </c>
      <c r="J165" s="107">
        <v>45817.0</v>
      </c>
      <c r="K165" s="108" t="s">
        <v>75</v>
      </c>
      <c r="L165" s="51">
        <v>118000.0</v>
      </c>
      <c r="M165" s="108" t="s">
        <v>75</v>
      </c>
      <c r="N165" s="54">
        <v>110024.0</v>
      </c>
      <c r="O165" s="54">
        <v>110024.0</v>
      </c>
      <c r="P165" s="42" t="s">
        <v>112</v>
      </c>
      <c r="Q165" s="49">
        <v>45817.0</v>
      </c>
      <c r="R165" s="49">
        <v>45847.0</v>
      </c>
      <c r="S165" s="42">
        <v>1.0</v>
      </c>
      <c r="T165" s="173" t="s">
        <v>84</v>
      </c>
      <c r="U165" s="42" t="s">
        <v>85</v>
      </c>
    </row>
    <row r="166">
      <c r="A166" s="46" t="s">
        <v>6168</v>
      </c>
      <c r="B166" s="42">
        <v>15208.0</v>
      </c>
      <c r="C166" s="47" t="s">
        <v>7142</v>
      </c>
      <c r="D166" s="110"/>
      <c r="E166" s="174" t="s">
        <v>7144</v>
      </c>
      <c r="F166" s="109" t="s">
        <v>6571</v>
      </c>
      <c r="G166" s="174" t="s">
        <v>235</v>
      </c>
      <c r="H166" s="108" t="s">
        <v>26</v>
      </c>
      <c r="I166" s="49">
        <v>45764.0</v>
      </c>
      <c r="J166" s="40">
        <v>45817.0</v>
      </c>
      <c r="K166" s="40">
        <v>45817.0</v>
      </c>
      <c r="L166" s="175">
        <v>1298000.0</v>
      </c>
      <c r="M166" s="108" t="s">
        <v>75</v>
      </c>
      <c r="N166" s="54">
        <v>1298057.0</v>
      </c>
      <c r="O166" s="54">
        <v>1298000.0</v>
      </c>
      <c r="P166" s="42" t="s">
        <v>112</v>
      </c>
      <c r="Q166" s="49">
        <v>45817.0</v>
      </c>
      <c r="R166" s="49">
        <v>46208.0</v>
      </c>
      <c r="S166" s="42">
        <v>12.0</v>
      </c>
      <c r="T166" s="173" t="s">
        <v>84</v>
      </c>
      <c r="U166" s="42" t="s">
        <v>221</v>
      </c>
    </row>
    <row r="167">
      <c r="A167" s="738" t="s">
        <v>6156</v>
      </c>
      <c r="B167" s="705">
        <v>15630.0</v>
      </c>
      <c r="C167" s="706" t="s">
        <v>6157</v>
      </c>
      <c r="D167" s="739" t="s">
        <v>6158</v>
      </c>
      <c r="E167" s="706" t="s">
        <v>10843</v>
      </c>
      <c r="F167" s="706" t="s">
        <v>194</v>
      </c>
      <c r="G167" s="706" t="s">
        <v>177</v>
      </c>
      <c r="H167" s="705" t="s">
        <v>26</v>
      </c>
      <c r="I167" s="707">
        <v>45806.0</v>
      </c>
      <c r="J167" s="708">
        <v>45818.0</v>
      </c>
      <c r="K167" s="741">
        <v>45817.0</v>
      </c>
      <c r="L167" s="742"/>
      <c r="M167" s="705"/>
      <c r="N167" s="589">
        <v>1298089.0</v>
      </c>
      <c r="O167" s="589">
        <v>1298000.0</v>
      </c>
      <c r="P167" s="710" t="s">
        <v>112</v>
      </c>
      <c r="Q167" s="712"/>
      <c r="R167" s="712"/>
      <c r="S167" s="710">
        <v>12.0</v>
      </c>
      <c r="T167" s="713" t="s">
        <v>84</v>
      </c>
      <c r="U167" s="710" t="s">
        <v>221</v>
      </c>
    </row>
    <row r="168">
      <c r="A168" s="46" t="s">
        <v>6177</v>
      </c>
      <c r="B168" s="42">
        <v>3694.0</v>
      </c>
      <c r="C168" s="44" t="s">
        <v>1563</v>
      </c>
      <c r="D168" s="46" t="s">
        <v>312</v>
      </c>
      <c r="E168" s="47" t="s">
        <v>1565</v>
      </c>
      <c r="F168" s="47" t="s">
        <v>315</v>
      </c>
      <c r="G168" s="47" t="s">
        <v>177</v>
      </c>
      <c r="H168" s="42" t="s">
        <v>26</v>
      </c>
      <c r="I168" s="49">
        <v>44542.0</v>
      </c>
      <c r="J168" s="40">
        <v>45818.0</v>
      </c>
      <c r="K168" s="108" t="s">
        <v>75</v>
      </c>
      <c r="L168" s="51">
        <v>78000.0</v>
      </c>
      <c r="M168" s="108" t="s">
        <v>75</v>
      </c>
      <c r="N168" s="54">
        <v>78019.0</v>
      </c>
      <c r="O168" s="54">
        <v>78019.0</v>
      </c>
      <c r="P168" s="42" t="s">
        <v>112</v>
      </c>
      <c r="Q168" s="49">
        <v>45818.0</v>
      </c>
      <c r="R168" s="49">
        <v>45848.0</v>
      </c>
      <c r="S168" s="42">
        <v>1.0</v>
      </c>
      <c r="T168" s="42" t="s">
        <v>98</v>
      </c>
      <c r="U168" s="42" t="s">
        <v>85</v>
      </c>
    </row>
    <row r="169">
      <c r="A169" s="46" t="s">
        <v>6184</v>
      </c>
      <c r="B169" s="42">
        <v>4181.0</v>
      </c>
      <c r="C169" s="44" t="s">
        <v>436</v>
      </c>
      <c r="D169" s="46" t="s">
        <v>438</v>
      </c>
      <c r="E169" s="47" t="s">
        <v>10845</v>
      </c>
      <c r="F169" s="47" t="s">
        <v>634</v>
      </c>
      <c r="G169" s="47" t="s">
        <v>235</v>
      </c>
      <c r="H169" s="42" t="s">
        <v>26</v>
      </c>
      <c r="I169" s="49">
        <v>44571.0</v>
      </c>
      <c r="J169" s="40">
        <v>45818.0</v>
      </c>
      <c r="K169" s="108" t="s">
        <v>75</v>
      </c>
      <c r="L169" s="51"/>
      <c r="M169" s="42"/>
      <c r="N169" s="54">
        <v>82038.0</v>
      </c>
      <c r="O169" s="227">
        <v>82000.0</v>
      </c>
      <c r="P169" s="42" t="s">
        <v>112</v>
      </c>
      <c r="Q169" s="49"/>
      <c r="R169" s="49"/>
      <c r="S169" s="42">
        <v>1.0</v>
      </c>
      <c r="T169" s="42" t="s">
        <v>98</v>
      </c>
      <c r="U169" s="42" t="s">
        <v>85</v>
      </c>
    </row>
    <row r="170">
      <c r="A170" s="46" t="s">
        <v>6193</v>
      </c>
      <c r="B170" s="42">
        <v>376.0</v>
      </c>
      <c r="C170" s="44" t="s">
        <v>2200</v>
      </c>
      <c r="D170" s="46" t="s">
        <v>2057</v>
      </c>
      <c r="E170" s="47" t="s">
        <v>2059</v>
      </c>
      <c r="F170" s="47" t="s">
        <v>1136</v>
      </c>
      <c r="G170" s="47" t="s">
        <v>1137</v>
      </c>
      <c r="H170" s="42" t="s">
        <v>26</v>
      </c>
      <c r="I170" s="49">
        <v>44307.0</v>
      </c>
      <c r="J170" s="40">
        <v>45818.0</v>
      </c>
      <c r="K170" s="108" t="s">
        <v>75</v>
      </c>
      <c r="L170" s="51">
        <v>78000.0</v>
      </c>
      <c r="M170" s="108" t="s">
        <v>75</v>
      </c>
      <c r="N170" s="54">
        <v>78004.0</v>
      </c>
      <c r="O170" s="227">
        <v>78004.0</v>
      </c>
      <c r="P170" s="42" t="s">
        <v>112</v>
      </c>
      <c r="Q170" s="49">
        <v>45818.0</v>
      </c>
      <c r="R170" s="49">
        <v>45851.0</v>
      </c>
      <c r="S170" s="42">
        <v>1.0</v>
      </c>
      <c r="T170" s="42" t="s">
        <v>98</v>
      </c>
      <c r="U170" s="42" t="s">
        <v>85</v>
      </c>
    </row>
    <row r="171">
      <c r="A171" s="46" t="s">
        <v>6201</v>
      </c>
      <c r="B171" s="42">
        <v>6608.0</v>
      </c>
      <c r="C171" s="44" t="s">
        <v>1754</v>
      </c>
      <c r="D171" s="46" t="s">
        <v>1354</v>
      </c>
      <c r="E171" s="44" t="s">
        <v>1355</v>
      </c>
      <c r="F171" s="47" t="s">
        <v>243</v>
      </c>
      <c r="G171" s="47" t="s">
        <v>123</v>
      </c>
      <c r="H171" s="42" t="s">
        <v>26</v>
      </c>
      <c r="I171" s="49">
        <v>44785.0</v>
      </c>
      <c r="J171" s="40">
        <v>45818.0</v>
      </c>
      <c r="K171" s="108" t="s">
        <v>75</v>
      </c>
      <c r="L171" s="51">
        <v>78000.0</v>
      </c>
      <c r="M171" s="108" t="s">
        <v>75</v>
      </c>
      <c r="N171" s="54">
        <v>78000.0</v>
      </c>
      <c r="O171" s="227">
        <v>78000.0</v>
      </c>
      <c r="P171" s="42" t="s">
        <v>83</v>
      </c>
      <c r="Q171" s="49">
        <v>45818.0</v>
      </c>
      <c r="R171" s="49">
        <v>45849.0</v>
      </c>
      <c r="S171" s="42">
        <v>1.0</v>
      </c>
      <c r="T171" s="42" t="s">
        <v>98</v>
      </c>
      <c r="U171" s="42" t="s">
        <v>85</v>
      </c>
    </row>
    <row r="172">
      <c r="A172" s="46" t="s">
        <v>6210</v>
      </c>
      <c r="B172" s="42">
        <v>891.0</v>
      </c>
      <c r="C172" s="44" t="s">
        <v>1359</v>
      </c>
      <c r="D172" s="46" t="s">
        <v>1360</v>
      </c>
      <c r="E172" s="47" t="s">
        <v>1361</v>
      </c>
      <c r="F172" s="47" t="s">
        <v>355</v>
      </c>
      <c r="G172" s="47" t="s">
        <v>235</v>
      </c>
      <c r="H172" s="42" t="s">
        <v>26</v>
      </c>
      <c r="I172" s="49">
        <v>44337.0</v>
      </c>
      <c r="J172" s="40">
        <v>45818.0</v>
      </c>
      <c r="K172" s="108" t="s">
        <v>75</v>
      </c>
      <c r="L172" s="51">
        <v>78000.0</v>
      </c>
      <c r="M172" s="108" t="s">
        <v>75</v>
      </c>
      <c r="N172" s="54">
        <v>160000.0</v>
      </c>
      <c r="O172" s="227">
        <v>160000.0</v>
      </c>
      <c r="P172" s="42" t="s">
        <v>83</v>
      </c>
      <c r="Q172" s="49">
        <v>45818.0</v>
      </c>
      <c r="R172" s="49">
        <v>45853.0</v>
      </c>
      <c r="S172" s="42">
        <v>1.0</v>
      </c>
      <c r="T172" s="42" t="s">
        <v>98</v>
      </c>
      <c r="U172" s="42" t="s">
        <v>85</v>
      </c>
    </row>
    <row r="173">
      <c r="A173" s="46" t="s">
        <v>6216</v>
      </c>
      <c r="B173" s="42">
        <v>12396.0</v>
      </c>
      <c r="C173" s="44" t="s">
        <v>6218</v>
      </c>
      <c r="D173" s="46" t="s">
        <v>6220</v>
      </c>
      <c r="E173" s="47" t="s">
        <v>6221</v>
      </c>
      <c r="F173" s="47" t="s">
        <v>2778</v>
      </c>
      <c r="G173" s="47" t="s">
        <v>200</v>
      </c>
      <c r="H173" s="42" t="s">
        <v>26</v>
      </c>
      <c r="I173" s="49">
        <v>45452.0</v>
      </c>
      <c r="J173" s="40">
        <v>45818.0</v>
      </c>
      <c r="K173" s="108" t="s">
        <v>75</v>
      </c>
      <c r="L173" s="51">
        <v>0.0</v>
      </c>
      <c r="M173" s="108" t="s">
        <v>75</v>
      </c>
      <c r="N173" s="54">
        <v>1298035.0</v>
      </c>
      <c r="O173" s="227">
        <v>1298035.0</v>
      </c>
      <c r="P173" s="42" t="s">
        <v>112</v>
      </c>
      <c r="Q173" s="49">
        <v>45818.0</v>
      </c>
      <c r="R173" s="49">
        <v>46186.0</v>
      </c>
      <c r="S173" s="42">
        <v>12.0</v>
      </c>
      <c r="T173" s="173" t="s">
        <v>84</v>
      </c>
      <c r="U173" s="42" t="s">
        <v>85</v>
      </c>
    </row>
    <row r="174">
      <c r="A174" s="46" t="s">
        <v>6227</v>
      </c>
      <c r="B174" s="42">
        <v>12396.0</v>
      </c>
      <c r="C174" s="44" t="s">
        <v>6218</v>
      </c>
      <c r="D174" s="46" t="s">
        <v>6220</v>
      </c>
      <c r="E174" s="47" t="s">
        <v>6221</v>
      </c>
      <c r="F174" s="47" t="s">
        <v>2778</v>
      </c>
      <c r="G174" s="47" t="s">
        <v>200</v>
      </c>
      <c r="H174" s="42" t="s">
        <v>26</v>
      </c>
      <c r="I174" s="49">
        <v>45452.0</v>
      </c>
      <c r="J174" s="40">
        <v>45818.0</v>
      </c>
      <c r="K174" s="108" t="s">
        <v>75</v>
      </c>
      <c r="L174" s="51">
        <v>118000.0</v>
      </c>
      <c r="M174" s="108" t="s">
        <v>75</v>
      </c>
      <c r="N174" s="54">
        <v>118045.0</v>
      </c>
      <c r="O174" s="227">
        <v>0.0</v>
      </c>
      <c r="P174" s="42" t="s">
        <v>248</v>
      </c>
      <c r="Q174" s="49">
        <v>45818.0</v>
      </c>
      <c r="R174" s="49">
        <v>46216.0</v>
      </c>
      <c r="S174" s="42">
        <v>1.0</v>
      </c>
      <c r="T174" s="173" t="s">
        <v>84</v>
      </c>
      <c r="U174" s="42" t="s">
        <v>85</v>
      </c>
    </row>
    <row r="175">
      <c r="A175" s="46" t="s">
        <v>6233</v>
      </c>
      <c r="B175" s="42">
        <v>12396.0</v>
      </c>
      <c r="C175" s="44" t="s">
        <v>6218</v>
      </c>
      <c r="D175" s="46" t="s">
        <v>6220</v>
      </c>
      <c r="E175" s="47" t="s">
        <v>6221</v>
      </c>
      <c r="F175" s="47" t="s">
        <v>2778</v>
      </c>
      <c r="G175" s="47" t="s">
        <v>200</v>
      </c>
      <c r="H175" s="42" t="s">
        <v>26</v>
      </c>
      <c r="I175" s="49">
        <v>45452.0</v>
      </c>
      <c r="J175" s="40">
        <v>45818.0</v>
      </c>
      <c r="K175" s="108" t="s">
        <v>75</v>
      </c>
      <c r="L175" s="51">
        <v>118000.0</v>
      </c>
      <c r="M175" s="108" t="s">
        <v>75</v>
      </c>
      <c r="N175" s="54">
        <v>0.0</v>
      </c>
      <c r="O175" s="54">
        <v>0.0</v>
      </c>
      <c r="P175" s="42" t="s">
        <v>248</v>
      </c>
      <c r="Q175" s="49">
        <v>45818.0</v>
      </c>
      <c r="R175" s="49">
        <v>46246.0</v>
      </c>
      <c r="S175" s="42">
        <v>1.0</v>
      </c>
      <c r="T175" s="173" t="s">
        <v>84</v>
      </c>
      <c r="U175" s="42" t="s">
        <v>85</v>
      </c>
    </row>
    <row r="176">
      <c r="A176" s="46" t="s">
        <v>6239</v>
      </c>
      <c r="B176" s="42">
        <v>4603.0</v>
      </c>
      <c r="C176" s="44" t="s">
        <v>1475</v>
      </c>
      <c r="D176" s="46" t="s">
        <v>1476</v>
      </c>
      <c r="E176" s="47" t="s">
        <v>1477</v>
      </c>
      <c r="F176" s="47" t="s">
        <v>650</v>
      </c>
      <c r="G176" s="47" t="s">
        <v>177</v>
      </c>
      <c r="H176" s="42" t="s">
        <v>26</v>
      </c>
      <c r="I176" s="49">
        <v>44602.0</v>
      </c>
      <c r="J176" s="40">
        <v>45818.0</v>
      </c>
      <c r="K176" s="108" t="s">
        <v>75</v>
      </c>
      <c r="L176" s="51">
        <v>78000.0</v>
      </c>
      <c r="M176" s="108" t="s">
        <v>75</v>
      </c>
      <c r="N176" s="54">
        <v>78000.0</v>
      </c>
      <c r="O176" s="227">
        <v>78000.0</v>
      </c>
      <c r="P176" s="42" t="s">
        <v>83</v>
      </c>
      <c r="Q176" s="49">
        <v>45818.0</v>
      </c>
      <c r="R176" s="49">
        <v>45850.0</v>
      </c>
      <c r="S176" s="42">
        <v>1.0</v>
      </c>
      <c r="T176" s="42" t="s">
        <v>98</v>
      </c>
      <c r="U176" s="42" t="s">
        <v>85</v>
      </c>
    </row>
    <row r="177">
      <c r="A177" s="46" t="s">
        <v>6245</v>
      </c>
      <c r="B177" s="42">
        <v>2510.0</v>
      </c>
      <c r="C177" s="44" t="s">
        <v>2254</v>
      </c>
      <c r="D177" s="46" t="s">
        <v>1649</v>
      </c>
      <c r="E177" s="47" t="s">
        <v>1650</v>
      </c>
      <c r="F177" s="47" t="s">
        <v>1651</v>
      </c>
      <c r="G177" s="47" t="s">
        <v>177</v>
      </c>
      <c r="H177" s="42" t="s">
        <v>26</v>
      </c>
      <c r="I177" s="49">
        <v>44453.0</v>
      </c>
      <c r="J177" s="40">
        <v>45818.0</v>
      </c>
      <c r="K177" s="108" t="s">
        <v>75</v>
      </c>
      <c r="L177" s="51">
        <v>78000.0</v>
      </c>
      <c r="M177" s="108" t="s">
        <v>75</v>
      </c>
      <c r="N177" s="54">
        <v>78000.0</v>
      </c>
      <c r="O177" s="227">
        <v>78000.0</v>
      </c>
      <c r="P177" s="42" t="s">
        <v>83</v>
      </c>
      <c r="Q177" s="49">
        <v>45818.0</v>
      </c>
      <c r="R177" s="49">
        <v>45851.0</v>
      </c>
      <c r="S177" s="42">
        <v>1.0</v>
      </c>
      <c r="T177" s="42" t="s">
        <v>98</v>
      </c>
      <c r="U177" s="42" t="s">
        <v>85</v>
      </c>
    </row>
    <row r="178">
      <c r="A178" s="46" t="s">
        <v>6254</v>
      </c>
      <c r="B178" s="42">
        <v>13951.0</v>
      </c>
      <c r="C178" s="44" t="s">
        <v>1636</v>
      </c>
      <c r="D178" s="46" t="s">
        <v>1639</v>
      </c>
      <c r="E178" s="47" t="s">
        <v>1640</v>
      </c>
      <c r="F178" s="47" t="s">
        <v>1641</v>
      </c>
      <c r="G178" s="47" t="s">
        <v>72</v>
      </c>
      <c r="H178" s="42" t="s">
        <v>26</v>
      </c>
      <c r="I178" s="49">
        <v>45624.0</v>
      </c>
      <c r="J178" s="40">
        <v>45818.0</v>
      </c>
      <c r="K178" s="108" t="s">
        <v>75</v>
      </c>
      <c r="L178" s="51">
        <v>118000.0</v>
      </c>
      <c r="M178" s="167">
        <v>45819.0</v>
      </c>
      <c r="N178" s="54">
        <v>118000.0</v>
      </c>
      <c r="O178" s="227">
        <v>118000.0</v>
      </c>
      <c r="P178" s="42" t="s">
        <v>83</v>
      </c>
      <c r="Q178" s="49">
        <v>45819.0</v>
      </c>
      <c r="R178" s="49">
        <v>45849.0</v>
      </c>
      <c r="S178" s="42">
        <v>1.0</v>
      </c>
      <c r="T178" s="173" t="s">
        <v>84</v>
      </c>
      <c r="U178" s="42" t="s">
        <v>85</v>
      </c>
    </row>
    <row r="179">
      <c r="A179" s="46" t="s">
        <v>6261</v>
      </c>
      <c r="B179" s="42">
        <v>8258.0</v>
      </c>
      <c r="C179" s="44" t="s">
        <v>6262</v>
      </c>
      <c r="D179" s="46" t="s">
        <v>5795</v>
      </c>
      <c r="E179" s="47" t="s">
        <v>5796</v>
      </c>
      <c r="F179" s="47" t="s">
        <v>179</v>
      </c>
      <c r="G179" s="47" t="s">
        <v>177</v>
      </c>
      <c r="H179" s="42" t="s">
        <v>26</v>
      </c>
      <c r="I179" s="49">
        <v>44964.0</v>
      </c>
      <c r="J179" s="40">
        <v>45818.0</v>
      </c>
      <c r="K179" s="108" t="s">
        <v>75</v>
      </c>
      <c r="L179" s="51">
        <v>78000.0</v>
      </c>
      <c r="M179" s="108" t="s">
        <v>75</v>
      </c>
      <c r="N179" s="54">
        <v>78000.0</v>
      </c>
      <c r="O179" s="227">
        <v>78000.0</v>
      </c>
      <c r="P179" s="42" t="s">
        <v>83</v>
      </c>
      <c r="Q179" s="49">
        <v>45818.0</v>
      </c>
      <c r="R179" s="49">
        <v>45848.0</v>
      </c>
      <c r="S179" s="42">
        <v>1.0</v>
      </c>
      <c r="T179" s="42" t="s">
        <v>98</v>
      </c>
      <c r="U179" s="42" t="s">
        <v>85</v>
      </c>
    </row>
    <row r="180">
      <c r="A180" s="46" t="s">
        <v>6268</v>
      </c>
      <c r="B180" s="42">
        <v>11494.0</v>
      </c>
      <c r="C180" s="44" t="s">
        <v>3481</v>
      </c>
      <c r="D180" s="46" t="s">
        <v>3482</v>
      </c>
      <c r="E180" s="47" t="s">
        <v>3483</v>
      </c>
      <c r="F180" s="47" t="s">
        <v>194</v>
      </c>
      <c r="G180" s="47" t="s">
        <v>177</v>
      </c>
      <c r="H180" s="42" t="s">
        <v>26</v>
      </c>
      <c r="I180" s="49">
        <v>45354.0</v>
      </c>
      <c r="J180" s="40">
        <v>45818.0</v>
      </c>
      <c r="K180" s="108" t="s">
        <v>75</v>
      </c>
      <c r="L180" s="51">
        <v>78000.0</v>
      </c>
      <c r="M180" s="108" t="s">
        <v>75</v>
      </c>
      <c r="N180" s="54">
        <v>78000.0</v>
      </c>
      <c r="O180" s="227">
        <v>78000.0</v>
      </c>
      <c r="P180" s="42" t="s">
        <v>83</v>
      </c>
      <c r="Q180" s="49">
        <v>45818.0</v>
      </c>
      <c r="R180" s="49">
        <v>45848.0</v>
      </c>
      <c r="S180" s="42">
        <v>1.0</v>
      </c>
      <c r="T180" s="42" t="s">
        <v>98</v>
      </c>
      <c r="U180" s="42" t="s">
        <v>85</v>
      </c>
    </row>
    <row r="181">
      <c r="A181" s="46" t="s">
        <v>6277</v>
      </c>
      <c r="B181" s="42">
        <v>12017.0</v>
      </c>
      <c r="C181" s="44" t="s">
        <v>1270</v>
      </c>
      <c r="D181" s="46" t="s">
        <v>1272</v>
      </c>
      <c r="E181" s="47" t="s">
        <v>1273</v>
      </c>
      <c r="F181" s="47" t="s">
        <v>121</v>
      </c>
      <c r="G181" s="47" t="s">
        <v>123</v>
      </c>
      <c r="H181" s="42" t="s">
        <v>26</v>
      </c>
      <c r="I181" s="49">
        <v>45414.0</v>
      </c>
      <c r="J181" s="40">
        <v>45818.0</v>
      </c>
      <c r="K181" s="108" t="s">
        <v>75</v>
      </c>
      <c r="L181" s="51">
        <v>78000.0</v>
      </c>
      <c r="M181" s="108" t="s">
        <v>75</v>
      </c>
      <c r="N181" s="54">
        <v>150056.0</v>
      </c>
      <c r="O181" s="227">
        <v>150000.0</v>
      </c>
      <c r="P181" s="42" t="s">
        <v>112</v>
      </c>
      <c r="Q181" s="49">
        <v>45818.0</v>
      </c>
      <c r="R181" s="49">
        <v>45849.0</v>
      </c>
      <c r="S181" s="42">
        <v>1.0</v>
      </c>
      <c r="T181" s="42" t="s">
        <v>98</v>
      </c>
      <c r="U181" s="42" t="s">
        <v>85</v>
      </c>
    </row>
    <row r="182">
      <c r="A182" s="46" t="s">
        <v>6283</v>
      </c>
      <c r="B182" s="42">
        <v>10376.0</v>
      </c>
      <c r="C182" s="44" t="s">
        <v>2894</v>
      </c>
      <c r="D182" s="46" t="s">
        <v>2895</v>
      </c>
      <c r="E182" s="47" t="s">
        <v>2897</v>
      </c>
      <c r="F182" s="47" t="s">
        <v>227</v>
      </c>
      <c r="G182" s="47" t="s">
        <v>102</v>
      </c>
      <c r="H182" s="42" t="s">
        <v>26</v>
      </c>
      <c r="I182" s="49">
        <v>45210.0</v>
      </c>
      <c r="J182" s="40">
        <v>45818.0</v>
      </c>
      <c r="K182" s="108" t="s">
        <v>75</v>
      </c>
      <c r="L182" s="51">
        <v>78000.0</v>
      </c>
      <c r="M182" s="108" t="s">
        <v>75</v>
      </c>
      <c r="N182" s="54">
        <v>78000.0</v>
      </c>
      <c r="O182" s="227">
        <v>78000.0</v>
      </c>
      <c r="P182" s="42" t="s">
        <v>83</v>
      </c>
      <c r="Q182" s="49">
        <v>45818.0</v>
      </c>
      <c r="R182" s="49">
        <v>45848.0</v>
      </c>
      <c r="S182" s="42">
        <v>1.0</v>
      </c>
      <c r="T182" s="42" t="s">
        <v>98</v>
      </c>
      <c r="U182" s="42" t="s">
        <v>85</v>
      </c>
    </row>
    <row r="183">
      <c r="A183" s="46" t="s">
        <v>6291</v>
      </c>
      <c r="B183" s="42">
        <v>1522.0</v>
      </c>
      <c r="C183" s="44" t="s">
        <v>1979</v>
      </c>
      <c r="D183" s="46" t="s">
        <v>1572</v>
      </c>
      <c r="E183" s="47" t="s">
        <v>1573</v>
      </c>
      <c r="F183" s="47" t="s">
        <v>383</v>
      </c>
      <c r="G183" s="47" t="s">
        <v>101</v>
      </c>
      <c r="H183" s="42" t="s">
        <v>26</v>
      </c>
      <c r="I183" s="49">
        <v>44368.0</v>
      </c>
      <c r="J183" s="40">
        <v>45818.0</v>
      </c>
      <c r="K183" s="108" t="s">
        <v>75</v>
      </c>
      <c r="L183" s="51">
        <v>78000.0</v>
      </c>
      <c r="M183" s="108" t="s">
        <v>75</v>
      </c>
      <c r="N183" s="54">
        <v>78000.0</v>
      </c>
      <c r="O183" s="227">
        <v>78000.0</v>
      </c>
      <c r="P183" s="42" t="s">
        <v>83</v>
      </c>
      <c r="Q183" s="49">
        <v>45818.0</v>
      </c>
      <c r="R183" s="49">
        <v>45857.0</v>
      </c>
      <c r="S183" s="42">
        <v>1.0</v>
      </c>
      <c r="T183" s="42" t="s">
        <v>98</v>
      </c>
      <c r="U183" s="42" t="s">
        <v>85</v>
      </c>
    </row>
    <row r="184">
      <c r="A184" s="46" t="s">
        <v>6300</v>
      </c>
      <c r="B184" s="42">
        <v>10461.0</v>
      </c>
      <c r="C184" s="44" t="s">
        <v>6301</v>
      </c>
      <c r="D184" s="46" t="s">
        <v>2900</v>
      </c>
      <c r="E184" s="47" t="s">
        <v>3221</v>
      </c>
      <c r="F184" s="47" t="s">
        <v>2902</v>
      </c>
      <c r="G184" s="47" t="s">
        <v>108</v>
      </c>
      <c r="H184" s="42" t="s">
        <v>26</v>
      </c>
      <c r="I184" s="49">
        <v>45222.0</v>
      </c>
      <c r="J184" s="40">
        <v>45818.0</v>
      </c>
      <c r="K184" s="108" t="s">
        <v>75</v>
      </c>
      <c r="L184" s="51">
        <v>78000.0</v>
      </c>
      <c r="M184" s="108" t="s">
        <v>75</v>
      </c>
      <c r="N184" s="54">
        <v>78091.0</v>
      </c>
      <c r="O184" s="227">
        <v>78000.0</v>
      </c>
      <c r="P184" s="42" t="s">
        <v>112</v>
      </c>
      <c r="Q184" s="49">
        <v>45818.0</v>
      </c>
      <c r="R184" s="49">
        <v>45848.0</v>
      </c>
      <c r="S184" s="42">
        <v>1.0</v>
      </c>
      <c r="T184" s="42" t="s">
        <v>98</v>
      </c>
      <c r="U184" s="42" t="s">
        <v>85</v>
      </c>
    </row>
    <row r="185">
      <c r="A185" s="738" t="s">
        <v>6324</v>
      </c>
      <c r="B185" s="710">
        <v>5313.0</v>
      </c>
      <c r="C185" s="744" t="s">
        <v>3932</v>
      </c>
      <c r="D185" s="738" t="s">
        <v>3292</v>
      </c>
      <c r="E185" s="745" t="s">
        <v>3294</v>
      </c>
      <c r="F185" s="745" t="s">
        <v>227</v>
      </c>
      <c r="G185" s="745" t="s">
        <v>102</v>
      </c>
      <c r="H185" s="710" t="s">
        <v>26</v>
      </c>
      <c r="I185" s="712">
        <v>44653.0</v>
      </c>
      <c r="J185" s="708">
        <v>45819.0</v>
      </c>
      <c r="K185" s="705" t="s">
        <v>75</v>
      </c>
      <c r="L185" s="709">
        <v>118000.0</v>
      </c>
      <c r="M185" s="705" t="s">
        <v>75</v>
      </c>
      <c r="N185" s="589">
        <v>118000.0</v>
      </c>
      <c r="O185" s="711">
        <v>118000.0</v>
      </c>
      <c r="P185" s="710" t="s">
        <v>83</v>
      </c>
      <c r="Q185" s="712">
        <v>45819.0</v>
      </c>
      <c r="R185" s="712">
        <v>45849.0</v>
      </c>
      <c r="S185" s="710">
        <v>1.0</v>
      </c>
      <c r="T185" s="713" t="s">
        <v>84</v>
      </c>
      <c r="U185" s="710" t="s">
        <v>85</v>
      </c>
    </row>
    <row r="186">
      <c r="A186" s="46" t="s">
        <v>6333</v>
      </c>
      <c r="B186" s="42">
        <v>10378.0</v>
      </c>
      <c r="C186" s="44" t="s">
        <v>5818</v>
      </c>
      <c r="D186" s="46" t="s">
        <v>1553</v>
      </c>
      <c r="E186" s="47" t="s">
        <v>1554</v>
      </c>
      <c r="F186" s="47" t="s">
        <v>234</v>
      </c>
      <c r="G186" s="47" t="s">
        <v>235</v>
      </c>
      <c r="H186" s="42" t="s">
        <v>26</v>
      </c>
      <c r="I186" s="49">
        <v>45211.0</v>
      </c>
      <c r="J186" s="40">
        <v>45819.0</v>
      </c>
      <c r="K186" s="108" t="s">
        <v>75</v>
      </c>
      <c r="L186" s="51">
        <v>78000.0</v>
      </c>
      <c r="M186" s="108" t="s">
        <v>75</v>
      </c>
      <c r="N186" s="54">
        <v>80062.0</v>
      </c>
      <c r="O186" s="54">
        <v>80062.0</v>
      </c>
      <c r="P186" s="42" t="s">
        <v>112</v>
      </c>
      <c r="Q186" s="49">
        <v>45819.0</v>
      </c>
      <c r="R186" s="49">
        <v>45849.0</v>
      </c>
      <c r="S186" s="42">
        <v>1.0</v>
      </c>
      <c r="T186" s="42" t="s">
        <v>98</v>
      </c>
      <c r="U186" s="42" t="s">
        <v>85</v>
      </c>
    </row>
    <row r="187">
      <c r="A187" s="46" t="s">
        <v>6344</v>
      </c>
      <c r="B187" s="42">
        <v>13985.0</v>
      </c>
      <c r="C187" s="44" t="s">
        <v>2125</v>
      </c>
      <c r="D187" s="46" t="s">
        <v>2126</v>
      </c>
      <c r="E187" s="47" t="s">
        <v>4401</v>
      </c>
      <c r="F187" s="47" t="s">
        <v>1641</v>
      </c>
      <c r="G187" s="47" t="s">
        <v>72</v>
      </c>
      <c r="H187" s="42" t="s">
        <v>26</v>
      </c>
      <c r="I187" s="49">
        <v>45628.0</v>
      </c>
      <c r="J187" s="40">
        <v>45819.0</v>
      </c>
      <c r="K187" s="108" t="s">
        <v>75</v>
      </c>
      <c r="L187" s="51">
        <v>78000.0</v>
      </c>
      <c r="M187" s="108" t="s">
        <v>75</v>
      </c>
      <c r="N187" s="54">
        <v>78000.0</v>
      </c>
      <c r="O187" s="227">
        <v>78000.0</v>
      </c>
      <c r="P187" s="42" t="s">
        <v>83</v>
      </c>
      <c r="Q187" s="49">
        <v>45819.0</v>
      </c>
      <c r="R187" s="49">
        <v>45849.0</v>
      </c>
      <c r="S187" s="42">
        <v>1.0</v>
      </c>
      <c r="T187" s="42" t="s">
        <v>98</v>
      </c>
      <c r="U187" s="42" t="s">
        <v>85</v>
      </c>
    </row>
    <row r="188">
      <c r="A188" s="46" t="s">
        <v>6350</v>
      </c>
      <c r="B188" s="42">
        <v>631.0</v>
      </c>
      <c r="C188" s="44" t="s">
        <v>6352</v>
      </c>
      <c r="D188" s="46" t="s">
        <v>926</v>
      </c>
      <c r="E188" s="47" t="s">
        <v>10853</v>
      </c>
      <c r="F188" s="47" t="s">
        <v>217</v>
      </c>
      <c r="G188" s="47" t="s">
        <v>177</v>
      </c>
      <c r="H188" s="42" t="s">
        <v>26</v>
      </c>
      <c r="I188" s="49">
        <v>44329.0</v>
      </c>
      <c r="J188" s="40">
        <v>45819.0</v>
      </c>
      <c r="K188" s="108" t="s">
        <v>75</v>
      </c>
      <c r="L188" s="51">
        <v>78000.0</v>
      </c>
      <c r="M188" s="40"/>
      <c r="N188" s="54">
        <v>80014.0</v>
      </c>
      <c r="O188" s="54">
        <v>80014.0</v>
      </c>
      <c r="P188" s="42" t="s">
        <v>112</v>
      </c>
      <c r="Q188" s="49"/>
      <c r="R188" s="49"/>
      <c r="S188" s="42">
        <v>1.0</v>
      </c>
      <c r="T188" s="42" t="s">
        <v>98</v>
      </c>
      <c r="U188" s="42" t="s">
        <v>85</v>
      </c>
    </row>
    <row r="189">
      <c r="A189" s="46" t="s">
        <v>6357</v>
      </c>
      <c r="B189" s="42">
        <v>7649.0</v>
      </c>
      <c r="C189" s="44" t="s">
        <v>2625</v>
      </c>
      <c r="D189" s="46" t="s">
        <v>2626</v>
      </c>
      <c r="E189" s="47" t="s">
        <v>2627</v>
      </c>
      <c r="F189" s="47" t="s">
        <v>70</v>
      </c>
      <c r="G189" s="47" t="s">
        <v>72</v>
      </c>
      <c r="H189" s="42" t="s">
        <v>26</v>
      </c>
      <c r="I189" s="49">
        <v>44891.0</v>
      </c>
      <c r="J189" s="40">
        <v>45819.0</v>
      </c>
      <c r="K189" s="108" t="s">
        <v>75</v>
      </c>
      <c r="L189" s="51">
        <v>78000.0</v>
      </c>
      <c r="M189" s="108" t="s">
        <v>75</v>
      </c>
      <c r="N189" s="54">
        <v>78032.0</v>
      </c>
      <c r="O189" s="227">
        <v>78100.0</v>
      </c>
      <c r="P189" s="42" t="s">
        <v>112</v>
      </c>
      <c r="Q189" s="49">
        <v>45819.0</v>
      </c>
      <c r="R189" s="49">
        <v>45849.0</v>
      </c>
      <c r="S189" s="42">
        <v>1.0</v>
      </c>
      <c r="T189" s="42" t="s">
        <v>98</v>
      </c>
      <c r="U189" s="42" t="s">
        <v>85</v>
      </c>
    </row>
    <row r="190">
      <c r="A190" s="46" t="s">
        <v>6362</v>
      </c>
      <c r="B190" s="42">
        <v>8434.0</v>
      </c>
      <c r="C190" s="44" t="s">
        <v>2013</v>
      </c>
      <c r="D190" s="46" t="s">
        <v>1096</v>
      </c>
      <c r="E190" s="47" t="s">
        <v>10854</v>
      </c>
      <c r="F190" s="47" t="s">
        <v>404</v>
      </c>
      <c r="G190" s="47" t="s">
        <v>72</v>
      </c>
      <c r="H190" s="42" t="s">
        <v>26</v>
      </c>
      <c r="I190" s="49">
        <v>44985.0</v>
      </c>
      <c r="J190" s="40">
        <v>45819.0</v>
      </c>
      <c r="K190" s="108" t="s">
        <v>75</v>
      </c>
      <c r="L190" s="51">
        <v>78000.0</v>
      </c>
      <c r="M190" s="108" t="s">
        <v>75</v>
      </c>
      <c r="N190" s="54">
        <v>78051.0</v>
      </c>
      <c r="O190" s="227">
        <v>78000.0</v>
      </c>
      <c r="P190" s="42" t="s">
        <v>112</v>
      </c>
      <c r="Q190" s="49">
        <v>45819.0</v>
      </c>
      <c r="R190" s="49">
        <v>45851.0</v>
      </c>
      <c r="S190" s="42">
        <v>1.0</v>
      </c>
      <c r="T190" s="42" t="s">
        <v>98</v>
      </c>
      <c r="U190" s="42" t="s">
        <v>85</v>
      </c>
    </row>
    <row r="191">
      <c r="A191" s="46" t="s">
        <v>6367</v>
      </c>
      <c r="B191" s="42">
        <v>10815.0</v>
      </c>
      <c r="C191" s="44" t="s">
        <v>2320</v>
      </c>
      <c r="D191" s="46" t="s">
        <v>2322</v>
      </c>
      <c r="E191" s="47" t="s">
        <v>2325</v>
      </c>
      <c r="F191" s="47" t="s">
        <v>179</v>
      </c>
      <c r="G191" s="47" t="s">
        <v>177</v>
      </c>
      <c r="H191" s="42" t="s">
        <v>26</v>
      </c>
      <c r="I191" s="49">
        <v>45271.0</v>
      </c>
      <c r="J191" s="40">
        <v>45819.0</v>
      </c>
      <c r="K191" s="108" t="s">
        <v>75</v>
      </c>
      <c r="L191" s="51">
        <v>118000.0</v>
      </c>
      <c r="M191" s="108" t="s">
        <v>75</v>
      </c>
      <c r="N191" s="54">
        <v>118068.0</v>
      </c>
      <c r="O191" s="227">
        <v>118000.0</v>
      </c>
      <c r="P191" s="42" t="s">
        <v>112</v>
      </c>
      <c r="Q191" s="49">
        <v>45819.0</v>
      </c>
      <c r="R191" s="49">
        <v>45849.0</v>
      </c>
      <c r="S191" s="42">
        <v>1.0</v>
      </c>
      <c r="T191" s="173" t="s">
        <v>84</v>
      </c>
      <c r="U191" s="42" t="s">
        <v>85</v>
      </c>
    </row>
    <row r="192">
      <c r="A192" s="46" t="s">
        <v>6374</v>
      </c>
      <c r="B192" s="173">
        <v>12292.0</v>
      </c>
      <c r="C192" s="174" t="s">
        <v>3207</v>
      </c>
      <c r="D192" s="272" t="s">
        <v>1407</v>
      </c>
      <c r="E192" s="174" t="s">
        <v>10855</v>
      </c>
      <c r="F192" s="174" t="s">
        <v>243</v>
      </c>
      <c r="G192" s="174" t="s">
        <v>123</v>
      </c>
      <c r="H192" s="42" t="s">
        <v>26</v>
      </c>
      <c r="I192" s="395">
        <v>45443.0</v>
      </c>
      <c r="J192" s="40">
        <v>45819.0</v>
      </c>
      <c r="K192" s="108" t="s">
        <v>75</v>
      </c>
      <c r="L192" s="51">
        <v>118000.0</v>
      </c>
      <c r="M192" s="108" t="s">
        <v>75</v>
      </c>
      <c r="N192" s="176">
        <v>118019.0</v>
      </c>
      <c r="O192" s="176">
        <v>118019.0</v>
      </c>
      <c r="P192" s="173" t="s">
        <v>112</v>
      </c>
      <c r="Q192" s="111"/>
      <c r="R192" s="111"/>
      <c r="S192" s="42">
        <v>1.0</v>
      </c>
      <c r="T192" s="173" t="s">
        <v>84</v>
      </c>
      <c r="U192" s="42" t="s">
        <v>85</v>
      </c>
    </row>
    <row r="193">
      <c r="A193" s="46" t="s">
        <v>6382</v>
      </c>
      <c r="B193" s="42">
        <v>4865.0</v>
      </c>
      <c r="C193" s="44" t="s">
        <v>1611</v>
      </c>
      <c r="D193" s="46" t="s">
        <v>1612</v>
      </c>
      <c r="E193" s="47" t="s">
        <v>1613</v>
      </c>
      <c r="F193" s="47" t="s">
        <v>1136</v>
      </c>
      <c r="G193" s="47" t="s">
        <v>1137</v>
      </c>
      <c r="H193" s="42" t="s">
        <v>26</v>
      </c>
      <c r="I193" s="49">
        <v>44623.0</v>
      </c>
      <c r="J193" s="40">
        <v>45819.0</v>
      </c>
      <c r="K193" s="108" t="s">
        <v>75</v>
      </c>
      <c r="L193" s="51">
        <v>118000.0</v>
      </c>
      <c r="M193" s="108" t="s">
        <v>75</v>
      </c>
      <c r="N193" s="54">
        <v>120053.0</v>
      </c>
      <c r="O193" s="54">
        <v>120053.0</v>
      </c>
      <c r="P193" s="42" t="s">
        <v>112</v>
      </c>
      <c r="Q193" s="49">
        <v>45819.0</v>
      </c>
      <c r="R193" s="49">
        <v>45851.0</v>
      </c>
      <c r="S193" s="42">
        <v>1.0</v>
      </c>
      <c r="T193" s="173" t="s">
        <v>84</v>
      </c>
      <c r="U193" s="42" t="s">
        <v>85</v>
      </c>
    </row>
    <row r="194">
      <c r="A194" s="46" t="s">
        <v>6392</v>
      </c>
      <c r="B194" s="42">
        <v>11180.0</v>
      </c>
      <c r="C194" s="44" t="s">
        <v>1330</v>
      </c>
      <c r="D194" s="46" t="s">
        <v>1331</v>
      </c>
      <c r="E194" s="47" t="s">
        <v>1332</v>
      </c>
      <c r="F194" s="47" t="s">
        <v>315</v>
      </c>
      <c r="G194" s="47" t="s">
        <v>177</v>
      </c>
      <c r="H194" s="42" t="s">
        <v>26</v>
      </c>
      <c r="I194" s="49">
        <v>45318.0</v>
      </c>
      <c r="J194" s="40">
        <v>45819.0</v>
      </c>
      <c r="K194" s="108" t="s">
        <v>75</v>
      </c>
      <c r="L194" s="51">
        <v>78000.0</v>
      </c>
      <c r="M194" s="108" t="s">
        <v>75</v>
      </c>
      <c r="N194" s="54">
        <v>78000.0</v>
      </c>
      <c r="O194" s="227">
        <v>78000.0</v>
      </c>
      <c r="P194" s="42" t="s">
        <v>83</v>
      </c>
      <c r="Q194" s="49">
        <v>45819.0</v>
      </c>
      <c r="R194" s="49">
        <v>45849.0</v>
      </c>
      <c r="S194" s="42">
        <v>1.0</v>
      </c>
      <c r="T194" s="42" t="s">
        <v>98</v>
      </c>
      <c r="U194" s="42" t="s">
        <v>85</v>
      </c>
    </row>
    <row r="195">
      <c r="A195" s="46" t="s">
        <v>6402</v>
      </c>
      <c r="B195" s="42">
        <v>11515.0</v>
      </c>
      <c r="C195" s="44" t="s">
        <v>5854</v>
      </c>
      <c r="D195" s="46" t="s">
        <v>3562</v>
      </c>
      <c r="E195" s="47" t="s">
        <v>3564</v>
      </c>
      <c r="F195" s="47" t="s">
        <v>243</v>
      </c>
      <c r="G195" s="47" t="s">
        <v>123</v>
      </c>
      <c r="H195" s="42" t="s">
        <v>26</v>
      </c>
      <c r="I195" s="49">
        <v>45355.0</v>
      </c>
      <c r="J195" s="40">
        <v>45819.0</v>
      </c>
      <c r="K195" s="108" t="s">
        <v>75</v>
      </c>
      <c r="L195" s="51">
        <v>118000.0</v>
      </c>
      <c r="M195" s="108" t="s">
        <v>75</v>
      </c>
      <c r="N195" s="54">
        <v>118000.0</v>
      </c>
      <c r="O195" s="227">
        <v>118000.0</v>
      </c>
      <c r="P195" s="42" t="s">
        <v>83</v>
      </c>
      <c r="Q195" s="49">
        <v>45819.0</v>
      </c>
      <c r="R195" s="49">
        <v>45849.0</v>
      </c>
      <c r="S195" s="42">
        <v>1.0</v>
      </c>
      <c r="T195" s="173" t="s">
        <v>84</v>
      </c>
      <c r="U195" s="42" t="s">
        <v>85</v>
      </c>
    </row>
    <row r="196">
      <c r="A196" s="46" t="s">
        <v>6407</v>
      </c>
      <c r="B196" s="42">
        <v>6598.0</v>
      </c>
      <c r="C196" s="44" t="s">
        <v>5864</v>
      </c>
      <c r="D196" s="46" t="s">
        <v>1479</v>
      </c>
      <c r="E196" s="47" t="s">
        <v>1480</v>
      </c>
      <c r="F196" s="47" t="s">
        <v>485</v>
      </c>
      <c r="G196" s="47" t="s">
        <v>486</v>
      </c>
      <c r="H196" s="42" t="s">
        <v>26</v>
      </c>
      <c r="I196" s="49">
        <v>44784.0</v>
      </c>
      <c r="J196" s="40">
        <v>45819.0</v>
      </c>
      <c r="K196" s="108" t="s">
        <v>75</v>
      </c>
      <c r="L196" s="51">
        <v>78000.0</v>
      </c>
      <c r="M196" s="108" t="s">
        <v>75</v>
      </c>
      <c r="N196" s="54">
        <v>100015.0</v>
      </c>
      <c r="O196" s="54">
        <v>100015.0</v>
      </c>
      <c r="P196" s="42" t="s">
        <v>112</v>
      </c>
      <c r="Q196" s="49">
        <v>45819.0</v>
      </c>
      <c r="R196" s="49">
        <v>45849.0</v>
      </c>
      <c r="S196" s="42">
        <v>1.0</v>
      </c>
      <c r="T196" s="42" t="s">
        <v>98</v>
      </c>
      <c r="U196" s="42" t="s">
        <v>85</v>
      </c>
    </row>
    <row r="197">
      <c r="A197" s="46" t="s">
        <v>6413</v>
      </c>
      <c r="B197" s="42">
        <v>12986.0</v>
      </c>
      <c r="C197" s="44" t="s">
        <v>1974</v>
      </c>
      <c r="D197" s="46" t="s">
        <v>1975</v>
      </c>
      <c r="E197" s="47" t="s">
        <v>1976</v>
      </c>
      <c r="F197" s="47" t="s">
        <v>601</v>
      </c>
      <c r="G197" s="47" t="s">
        <v>177</v>
      </c>
      <c r="H197" s="42" t="s">
        <v>26</v>
      </c>
      <c r="I197" s="49">
        <v>45511.0</v>
      </c>
      <c r="J197" s="40">
        <v>45819.0</v>
      </c>
      <c r="K197" s="108" t="s">
        <v>75</v>
      </c>
      <c r="L197" s="51">
        <v>78000.0</v>
      </c>
      <c r="M197" s="108" t="s">
        <v>75</v>
      </c>
      <c r="N197" s="54">
        <v>80000.0</v>
      </c>
      <c r="O197" s="227">
        <v>80000.0</v>
      </c>
      <c r="P197" s="42" t="s">
        <v>83</v>
      </c>
      <c r="Q197" s="49">
        <v>45819.0</v>
      </c>
      <c r="R197" s="49">
        <v>45850.0</v>
      </c>
      <c r="S197" s="42">
        <v>1.0</v>
      </c>
      <c r="T197" s="42" t="s">
        <v>98</v>
      </c>
      <c r="U197" s="42" t="s">
        <v>85</v>
      </c>
    </row>
    <row r="198">
      <c r="A198" s="46" t="s">
        <v>6416</v>
      </c>
      <c r="B198" s="42">
        <v>7949.0</v>
      </c>
      <c r="C198" s="44" t="s">
        <v>3024</v>
      </c>
      <c r="D198" s="46" t="s">
        <v>2613</v>
      </c>
      <c r="E198" s="47" t="s">
        <v>2614</v>
      </c>
      <c r="F198" s="47" t="s">
        <v>585</v>
      </c>
      <c r="G198" s="47" t="s">
        <v>123</v>
      </c>
      <c r="H198" s="42" t="s">
        <v>26</v>
      </c>
      <c r="I198" s="49">
        <v>44930.0</v>
      </c>
      <c r="J198" s="40">
        <v>45819.0</v>
      </c>
      <c r="K198" s="108" t="s">
        <v>75</v>
      </c>
      <c r="L198" s="51">
        <v>78000.0</v>
      </c>
      <c r="M198" s="108" t="s">
        <v>75</v>
      </c>
      <c r="N198" s="54">
        <v>78054.0</v>
      </c>
      <c r="O198" s="54">
        <v>78054.0</v>
      </c>
      <c r="P198" s="42" t="s">
        <v>112</v>
      </c>
      <c r="Q198" s="49">
        <v>45819.0</v>
      </c>
      <c r="R198" s="49">
        <v>45849.0</v>
      </c>
      <c r="S198" s="42">
        <v>1.0</v>
      </c>
      <c r="T198" s="42" t="s">
        <v>98</v>
      </c>
      <c r="U198" s="42" t="s">
        <v>85</v>
      </c>
    </row>
    <row r="199">
      <c r="A199" s="186" t="s">
        <v>6425</v>
      </c>
      <c r="B199" s="188">
        <v>6282.0</v>
      </c>
      <c r="C199" s="189" t="s">
        <v>2951</v>
      </c>
      <c r="D199" s="186" t="s">
        <v>1463</v>
      </c>
      <c r="E199" s="190" t="s">
        <v>6426</v>
      </c>
      <c r="F199" s="190" t="s">
        <v>1467</v>
      </c>
      <c r="G199" s="190" t="s">
        <v>1044</v>
      </c>
      <c r="H199" s="188" t="s">
        <v>26</v>
      </c>
      <c r="I199" s="191">
        <v>44754.0</v>
      </c>
      <c r="J199" s="187">
        <v>45819.0</v>
      </c>
      <c r="K199" s="690" t="s">
        <v>75</v>
      </c>
      <c r="L199" s="192">
        <v>78000.0</v>
      </c>
      <c r="M199" s="690" t="s">
        <v>75</v>
      </c>
      <c r="N199" s="193">
        <v>78000.0</v>
      </c>
      <c r="O199" s="686">
        <v>78000.0</v>
      </c>
      <c r="P199" s="188" t="s">
        <v>83</v>
      </c>
      <c r="Q199" s="191">
        <v>45819.0</v>
      </c>
      <c r="R199" s="191">
        <v>45849.0</v>
      </c>
      <c r="S199" s="188">
        <v>1.0</v>
      </c>
      <c r="T199" s="188" t="s">
        <v>98</v>
      </c>
      <c r="U199" s="188" t="s">
        <v>85</v>
      </c>
    </row>
    <row r="200">
      <c r="A200" s="46" t="s">
        <v>6442</v>
      </c>
      <c r="B200" s="42">
        <v>8249.0</v>
      </c>
      <c r="C200" s="44" t="s">
        <v>2771</v>
      </c>
      <c r="D200" s="46" t="s">
        <v>130</v>
      </c>
      <c r="E200" s="47" t="s">
        <v>131</v>
      </c>
      <c r="F200" s="47" t="s">
        <v>132</v>
      </c>
      <c r="G200" s="47" t="s">
        <v>134</v>
      </c>
      <c r="H200" s="42" t="s">
        <v>26</v>
      </c>
      <c r="I200" s="49">
        <v>44963.0</v>
      </c>
      <c r="J200" s="40">
        <v>45820.0</v>
      </c>
      <c r="K200" s="108" t="s">
        <v>75</v>
      </c>
      <c r="L200" s="51">
        <v>78000.0</v>
      </c>
      <c r="M200" s="108" t="s">
        <v>75</v>
      </c>
      <c r="N200" s="54">
        <v>78000.0</v>
      </c>
      <c r="O200" s="227">
        <v>78000.0</v>
      </c>
      <c r="P200" s="42" t="s">
        <v>83</v>
      </c>
      <c r="Q200" s="49">
        <v>45820.0</v>
      </c>
      <c r="R200" s="49">
        <v>45850.0</v>
      </c>
      <c r="S200" s="42">
        <v>1.0</v>
      </c>
      <c r="T200" s="42" t="s">
        <v>98</v>
      </c>
      <c r="U200" s="42" t="s">
        <v>85</v>
      </c>
    </row>
    <row r="201">
      <c r="A201" s="46" t="s">
        <v>6449</v>
      </c>
      <c r="B201" s="42">
        <v>10378.0</v>
      </c>
      <c r="C201" s="44" t="s">
        <v>5818</v>
      </c>
      <c r="D201" s="46" t="s">
        <v>1553</v>
      </c>
      <c r="E201" s="47" t="s">
        <v>3676</v>
      </c>
      <c r="F201" s="747" t="s">
        <v>234</v>
      </c>
      <c r="G201" s="47" t="s">
        <v>235</v>
      </c>
      <c r="H201" s="42" t="s">
        <v>26</v>
      </c>
      <c r="I201" s="49">
        <v>45211.0</v>
      </c>
      <c r="J201" s="40">
        <v>45820.0</v>
      </c>
      <c r="K201" s="108" t="s">
        <v>75</v>
      </c>
      <c r="L201" s="51">
        <v>78000.0</v>
      </c>
      <c r="M201" s="108" t="s">
        <v>75</v>
      </c>
      <c r="N201" s="54">
        <v>80041.0</v>
      </c>
      <c r="O201" s="54">
        <v>80041.0</v>
      </c>
      <c r="P201" s="42" t="s">
        <v>112</v>
      </c>
      <c r="Q201" s="49">
        <v>45820.0</v>
      </c>
      <c r="R201" s="49">
        <v>45850.0</v>
      </c>
      <c r="S201" s="42">
        <v>1.0</v>
      </c>
      <c r="T201" s="42" t="s">
        <v>98</v>
      </c>
      <c r="U201" s="42" t="s">
        <v>85</v>
      </c>
    </row>
    <row r="202">
      <c r="A202" s="46" t="s">
        <v>6460</v>
      </c>
      <c r="B202" s="42">
        <v>8979.0</v>
      </c>
      <c r="C202" s="44" t="s">
        <v>1217</v>
      </c>
      <c r="D202" s="46" t="s">
        <v>1218</v>
      </c>
      <c r="E202" s="47" t="s">
        <v>1219</v>
      </c>
      <c r="F202" s="47" t="s">
        <v>1220</v>
      </c>
      <c r="G202" s="47" t="s">
        <v>72</v>
      </c>
      <c r="H202" s="42" t="s">
        <v>26</v>
      </c>
      <c r="I202" s="49">
        <v>45055.0</v>
      </c>
      <c r="J202" s="40">
        <v>45820.0</v>
      </c>
      <c r="K202" s="108" t="s">
        <v>75</v>
      </c>
      <c r="L202" s="51">
        <v>78000.0</v>
      </c>
      <c r="M202" s="108" t="s">
        <v>75</v>
      </c>
      <c r="N202" s="54">
        <v>78051.0</v>
      </c>
      <c r="O202" s="227">
        <v>78006.0</v>
      </c>
      <c r="P202" s="42" t="s">
        <v>112</v>
      </c>
      <c r="Q202" s="49">
        <v>45820.0</v>
      </c>
      <c r="R202" s="49">
        <v>45850.0</v>
      </c>
      <c r="S202" s="42">
        <v>1.0</v>
      </c>
      <c r="T202" s="42" t="s">
        <v>98</v>
      </c>
      <c r="U202" s="42" t="s">
        <v>85</v>
      </c>
    </row>
    <row r="203">
      <c r="A203" s="46" t="s">
        <v>6465</v>
      </c>
      <c r="B203" s="42">
        <v>12996.0</v>
      </c>
      <c r="C203" s="44" t="s">
        <v>5398</v>
      </c>
      <c r="D203" s="46" t="s">
        <v>5399</v>
      </c>
      <c r="E203" s="47" t="s">
        <v>6466</v>
      </c>
      <c r="F203" s="47" t="s">
        <v>601</v>
      </c>
      <c r="G203" s="47" t="s">
        <v>177</v>
      </c>
      <c r="H203" s="42" t="s">
        <v>26</v>
      </c>
      <c r="I203" s="49">
        <v>45512.0</v>
      </c>
      <c r="J203" s="40">
        <v>45820.0</v>
      </c>
      <c r="K203" s="108" t="s">
        <v>75</v>
      </c>
      <c r="L203" s="51">
        <v>0.0</v>
      </c>
      <c r="M203" s="108" t="s">
        <v>75</v>
      </c>
      <c r="N203" s="54">
        <v>648075.0</v>
      </c>
      <c r="O203" s="227">
        <v>648000.0</v>
      </c>
      <c r="P203" s="42" t="s">
        <v>112</v>
      </c>
      <c r="Q203" s="49">
        <v>45820.0</v>
      </c>
      <c r="R203" s="49">
        <v>46008.0</v>
      </c>
      <c r="S203" s="42">
        <v>6.0</v>
      </c>
      <c r="T203" s="173" t="s">
        <v>84</v>
      </c>
      <c r="U203" s="42" t="s">
        <v>85</v>
      </c>
    </row>
    <row r="204">
      <c r="A204" s="46" t="s">
        <v>6471</v>
      </c>
      <c r="B204" s="42">
        <v>12369.0</v>
      </c>
      <c r="C204" s="44" t="s">
        <v>6473</v>
      </c>
      <c r="D204" s="46" t="s">
        <v>6474</v>
      </c>
      <c r="E204" s="47" t="s">
        <v>6475</v>
      </c>
      <c r="F204" s="47" t="s">
        <v>179</v>
      </c>
      <c r="G204" s="47" t="s">
        <v>177</v>
      </c>
      <c r="H204" s="42" t="s">
        <v>26</v>
      </c>
      <c r="I204" s="49">
        <v>45450.0</v>
      </c>
      <c r="J204" s="40">
        <v>45820.0</v>
      </c>
      <c r="K204" s="108" t="s">
        <v>75</v>
      </c>
      <c r="L204" s="51">
        <v>0.0</v>
      </c>
      <c r="M204" s="108" t="s">
        <v>75</v>
      </c>
      <c r="N204" s="54">
        <v>1298039.0</v>
      </c>
      <c r="O204" s="54">
        <v>1298039.0</v>
      </c>
      <c r="P204" s="42" t="s">
        <v>112</v>
      </c>
      <c r="Q204" s="49">
        <v>45820.0</v>
      </c>
      <c r="R204" s="49">
        <v>46214.0</v>
      </c>
      <c r="S204" s="42">
        <v>12.0</v>
      </c>
      <c r="T204" s="173" t="s">
        <v>84</v>
      </c>
      <c r="U204" s="42" t="s">
        <v>85</v>
      </c>
    </row>
    <row r="205">
      <c r="A205" s="46" t="s">
        <v>6479</v>
      </c>
      <c r="B205" s="42">
        <v>12369.0</v>
      </c>
      <c r="C205" s="44" t="s">
        <v>6473</v>
      </c>
      <c r="D205" s="46" t="s">
        <v>6474</v>
      </c>
      <c r="E205" s="47" t="s">
        <v>6475</v>
      </c>
      <c r="F205" s="47" t="s">
        <v>179</v>
      </c>
      <c r="G205" s="47" t="s">
        <v>177</v>
      </c>
      <c r="H205" s="42" t="s">
        <v>26</v>
      </c>
      <c r="I205" s="49">
        <v>45450.0</v>
      </c>
      <c r="J205" s="40">
        <v>45820.0</v>
      </c>
      <c r="K205" s="108" t="s">
        <v>75</v>
      </c>
      <c r="L205" s="51">
        <v>118000.0</v>
      </c>
      <c r="M205" s="108" t="s">
        <v>75</v>
      </c>
      <c r="N205" s="54">
        <v>118023.0</v>
      </c>
      <c r="O205" s="227">
        <v>0.0</v>
      </c>
      <c r="P205" s="42" t="s">
        <v>248</v>
      </c>
      <c r="Q205" s="49">
        <v>45820.0</v>
      </c>
      <c r="R205" s="49">
        <v>46244.0</v>
      </c>
      <c r="S205" s="42">
        <v>1.0</v>
      </c>
      <c r="T205" s="173" t="s">
        <v>84</v>
      </c>
      <c r="U205" s="42" t="s">
        <v>85</v>
      </c>
    </row>
    <row r="206">
      <c r="A206" s="46" t="s">
        <v>6488</v>
      </c>
      <c r="B206" s="42">
        <v>1866.0</v>
      </c>
      <c r="C206" s="44" t="s">
        <v>1864</v>
      </c>
      <c r="D206" s="46" t="s">
        <v>1865</v>
      </c>
      <c r="E206" s="47" t="s">
        <v>10858</v>
      </c>
      <c r="F206" s="47" t="s">
        <v>713</v>
      </c>
      <c r="G206" s="47" t="s">
        <v>177</v>
      </c>
      <c r="H206" s="42" t="s">
        <v>26</v>
      </c>
      <c r="I206" s="49">
        <v>44405.0</v>
      </c>
      <c r="J206" s="40">
        <v>45820.0</v>
      </c>
      <c r="K206" s="108" t="s">
        <v>75</v>
      </c>
      <c r="L206" s="51">
        <v>78000.0</v>
      </c>
      <c r="M206" s="40"/>
      <c r="N206" s="54">
        <v>78010.0</v>
      </c>
      <c r="O206" s="54">
        <v>78010.0</v>
      </c>
      <c r="P206" s="42" t="s">
        <v>112</v>
      </c>
      <c r="Q206" s="49"/>
      <c r="R206" s="49"/>
      <c r="S206" s="42">
        <v>1.0</v>
      </c>
      <c r="T206" s="42" t="s">
        <v>98</v>
      </c>
      <c r="U206" s="42" t="s">
        <v>85</v>
      </c>
    </row>
    <row r="207">
      <c r="A207" s="46" t="s">
        <v>6497</v>
      </c>
      <c r="B207" s="42">
        <v>4399.0</v>
      </c>
      <c r="C207" s="44" t="s">
        <v>445</v>
      </c>
      <c r="D207" s="46" t="s">
        <v>374</v>
      </c>
      <c r="E207" s="47" t="s">
        <v>10859</v>
      </c>
      <c r="F207" s="47" t="s">
        <v>121</v>
      </c>
      <c r="G207" s="47" t="s">
        <v>123</v>
      </c>
      <c r="H207" s="42" t="s">
        <v>26</v>
      </c>
      <c r="I207" s="49">
        <v>44588.0</v>
      </c>
      <c r="J207" s="40">
        <v>45820.0</v>
      </c>
      <c r="K207" s="108" t="s">
        <v>75</v>
      </c>
      <c r="L207" s="51">
        <v>78000.0</v>
      </c>
      <c r="M207" s="108" t="s">
        <v>75</v>
      </c>
      <c r="N207" s="54">
        <v>78000.0</v>
      </c>
      <c r="O207" s="227">
        <v>78000.0</v>
      </c>
      <c r="P207" s="42" t="s">
        <v>83</v>
      </c>
      <c r="Q207" s="49">
        <v>45820.0</v>
      </c>
      <c r="R207" s="49">
        <v>45850.0</v>
      </c>
      <c r="S207" s="42">
        <v>1.0</v>
      </c>
      <c r="T207" s="42" t="s">
        <v>98</v>
      </c>
      <c r="U207" s="42" t="s">
        <v>85</v>
      </c>
    </row>
    <row r="208">
      <c r="A208" s="46" t="s">
        <v>6508</v>
      </c>
      <c r="B208" s="42">
        <v>10027.0</v>
      </c>
      <c r="C208" s="44" t="s">
        <v>846</v>
      </c>
      <c r="D208" s="46" t="s">
        <v>847</v>
      </c>
      <c r="E208" s="47" t="s">
        <v>10860</v>
      </c>
      <c r="F208" s="47" t="s">
        <v>194</v>
      </c>
      <c r="G208" s="47" t="s">
        <v>177</v>
      </c>
      <c r="H208" s="42" t="s">
        <v>26</v>
      </c>
      <c r="I208" s="49">
        <v>45174.0</v>
      </c>
      <c r="J208" s="40">
        <v>45820.0</v>
      </c>
      <c r="K208" s="108" t="s">
        <v>75</v>
      </c>
      <c r="L208" s="51">
        <v>78000.0</v>
      </c>
      <c r="M208" s="42"/>
      <c r="N208" s="54">
        <v>78072.0</v>
      </c>
      <c r="O208" s="54">
        <v>78072.0</v>
      </c>
      <c r="P208" s="42" t="s">
        <v>112</v>
      </c>
      <c r="Q208" s="49"/>
      <c r="R208" s="49"/>
      <c r="S208" s="42">
        <v>1.0</v>
      </c>
      <c r="T208" s="42" t="s">
        <v>98</v>
      </c>
      <c r="U208" s="42" t="s">
        <v>85</v>
      </c>
    </row>
    <row r="209">
      <c r="A209" s="46" t="s">
        <v>6514</v>
      </c>
      <c r="B209" s="42">
        <v>4446.0</v>
      </c>
      <c r="C209" s="44" t="s">
        <v>2042</v>
      </c>
      <c r="D209" s="46" t="s">
        <v>1592</v>
      </c>
      <c r="E209" s="47" t="s">
        <v>1593</v>
      </c>
      <c r="F209" s="47" t="s">
        <v>315</v>
      </c>
      <c r="G209" s="47" t="s">
        <v>177</v>
      </c>
      <c r="H209" s="42" t="s">
        <v>26</v>
      </c>
      <c r="I209" s="49">
        <v>44592.0</v>
      </c>
      <c r="J209" s="40">
        <v>45820.0</v>
      </c>
      <c r="K209" s="108" t="s">
        <v>75</v>
      </c>
      <c r="L209" s="51">
        <v>78000.0</v>
      </c>
      <c r="M209" s="108" t="s">
        <v>75</v>
      </c>
      <c r="N209" s="54">
        <v>150000.0</v>
      </c>
      <c r="O209" s="227">
        <v>150000.0</v>
      </c>
      <c r="P209" s="42" t="s">
        <v>83</v>
      </c>
      <c r="Q209" s="49">
        <v>45820.0</v>
      </c>
      <c r="R209" s="49">
        <v>45850.0</v>
      </c>
      <c r="S209" s="42">
        <v>1.0</v>
      </c>
      <c r="T209" s="42" t="s">
        <v>98</v>
      </c>
      <c r="U209" s="42" t="s">
        <v>85</v>
      </c>
    </row>
    <row r="210">
      <c r="A210" s="46"/>
      <c r="B210" s="42"/>
      <c r="C210" s="44"/>
      <c r="D210" s="46"/>
      <c r="E210" s="47"/>
      <c r="F210" s="47"/>
      <c r="G210" s="47"/>
      <c r="H210" s="42" t="s">
        <v>26</v>
      </c>
      <c r="I210" s="49"/>
      <c r="J210" s="40"/>
      <c r="K210" s="42"/>
      <c r="L210" s="51"/>
      <c r="M210" s="42"/>
      <c r="N210" s="54"/>
      <c r="O210" s="227"/>
      <c r="P210" s="42"/>
      <c r="Q210" s="49"/>
      <c r="R210" s="49"/>
      <c r="S210" s="42"/>
      <c r="T210" s="42"/>
      <c r="U210" s="42"/>
    </row>
    <row r="211">
      <c r="A211" s="46"/>
      <c r="B211" s="42"/>
      <c r="C211" s="44"/>
      <c r="D211" s="46"/>
      <c r="E211" s="47"/>
      <c r="F211" s="47"/>
      <c r="G211" s="47"/>
      <c r="H211" s="42"/>
      <c r="I211" s="49"/>
      <c r="J211" s="40"/>
      <c r="K211" s="42"/>
      <c r="L211" s="51"/>
      <c r="M211" s="40"/>
      <c r="N211" s="54"/>
      <c r="O211" s="227"/>
      <c r="P211" s="42"/>
      <c r="Q211" s="49"/>
      <c r="R211" s="49"/>
      <c r="S211" s="42"/>
      <c r="T211" s="42"/>
      <c r="U211" s="42"/>
    </row>
    <row r="212">
      <c r="A212" s="46"/>
      <c r="B212" s="42"/>
      <c r="C212" s="44"/>
      <c r="D212" s="46"/>
      <c r="E212" s="47"/>
      <c r="F212" s="47"/>
      <c r="G212" s="47"/>
      <c r="H212" s="42"/>
      <c r="I212" s="49"/>
      <c r="J212" s="40"/>
      <c r="K212" s="42"/>
      <c r="L212" s="51"/>
      <c r="M212" s="42"/>
      <c r="N212" s="54"/>
      <c r="O212" s="227"/>
      <c r="P212" s="42"/>
      <c r="Q212" s="49"/>
      <c r="R212" s="49"/>
      <c r="S212" s="42"/>
      <c r="T212" s="42"/>
      <c r="U212" s="42"/>
    </row>
    <row r="213">
      <c r="A213" s="46"/>
      <c r="B213" s="42"/>
      <c r="C213" s="44"/>
      <c r="D213" s="46"/>
      <c r="E213" s="47"/>
      <c r="F213" s="47"/>
      <c r="G213" s="47"/>
      <c r="H213" s="42"/>
      <c r="I213" s="49"/>
      <c r="J213" s="40"/>
      <c r="K213" s="42"/>
      <c r="L213" s="51"/>
      <c r="M213" s="42"/>
      <c r="N213" s="54"/>
      <c r="O213" s="227"/>
      <c r="P213" s="42"/>
      <c r="Q213" s="49"/>
      <c r="R213" s="49"/>
      <c r="S213" s="42"/>
      <c r="T213" s="42"/>
      <c r="U213" s="42"/>
    </row>
    <row r="214">
      <c r="A214" s="46"/>
      <c r="B214" s="42"/>
      <c r="C214" s="44"/>
      <c r="D214" s="46"/>
      <c r="E214" s="47"/>
      <c r="F214" s="47"/>
      <c r="G214" s="47"/>
      <c r="H214" s="42"/>
      <c r="I214" s="49"/>
      <c r="J214" s="40"/>
      <c r="K214" s="42"/>
      <c r="L214" s="51"/>
      <c r="M214" s="42"/>
      <c r="N214" s="54"/>
      <c r="O214" s="227"/>
      <c r="P214" s="42"/>
      <c r="Q214" s="49"/>
      <c r="R214" s="49"/>
      <c r="S214" s="42"/>
      <c r="T214" s="42"/>
      <c r="U214" s="42"/>
    </row>
    <row r="215">
      <c r="A215" s="46"/>
      <c r="B215" s="42"/>
      <c r="C215" s="44"/>
      <c r="D215" s="46"/>
      <c r="E215" s="47"/>
      <c r="F215" s="47"/>
      <c r="G215" s="47"/>
      <c r="H215" s="42"/>
      <c r="I215" s="49"/>
      <c r="J215" s="40"/>
      <c r="K215" s="42"/>
      <c r="L215" s="51"/>
      <c r="M215" s="42"/>
      <c r="N215" s="54"/>
      <c r="O215" s="227"/>
      <c r="P215" s="42"/>
      <c r="Q215" s="49"/>
      <c r="R215" s="49"/>
      <c r="S215" s="42"/>
      <c r="T215" s="42"/>
      <c r="U215" s="42"/>
    </row>
    <row r="216">
      <c r="A216" s="46"/>
      <c r="B216" s="42"/>
      <c r="C216" s="47"/>
      <c r="D216" s="46"/>
      <c r="E216" s="47"/>
      <c r="F216" s="47"/>
      <c r="G216" s="47"/>
      <c r="H216" s="42"/>
      <c r="I216" s="49"/>
      <c r="J216" s="40"/>
      <c r="K216" s="42"/>
      <c r="L216" s="51"/>
      <c r="M216" s="42"/>
      <c r="N216" s="54"/>
      <c r="O216" s="227"/>
      <c r="P216" s="42"/>
      <c r="Q216" s="49"/>
      <c r="R216" s="49"/>
      <c r="S216" s="42"/>
      <c r="T216" s="42"/>
      <c r="U216" s="42"/>
    </row>
    <row r="217">
      <c r="A217" s="46"/>
      <c r="B217" s="42"/>
      <c r="C217" s="44"/>
      <c r="D217" s="46"/>
      <c r="E217" s="47"/>
      <c r="F217" s="47"/>
      <c r="G217" s="47"/>
      <c r="H217" s="42"/>
      <c r="I217" s="49"/>
      <c r="J217" s="40"/>
      <c r="K217" s="42"/>
      <c r="L217" s="51"/>
      <c r="M217" s="42"/>
      <c r="N217" s="54"/>
      <c r="O217" s="227"/>
      <c r="P217" s="42"/>
      <c r="Q217" s="49"/>
      <c r="R217" s="49"/>
      <c r="S217" s="42"/>
      <c r="T217" s="42"/>
      <c r="U217" s="42"/>
    </row>
    <row r="218">
      <c r="A218" s="46"/>
      <c r="B218" s="42"/>
      <c r="C218" s="44"/>
      <c r="D218" s="46"/>
      <c r="E218" s="47"/>
      <c r="F218" s="47"/>
      <c r="G218" s="47"/>
      <c r="H218" s="42"/>
      <c r="I218" s="49"/>
      <c r="J218" s="40"/>
      <c r="K218" s="42"/>
      <c r="L218" s="51"/>
      <c r="M218" s="42"/>
      <c r="N218" s="54"/>
      <c r="O218" s="227"/>
      <c r="P218" s="42"/>
      <c r="Q218" s="49"/>
      <c r="R218" s="49"/>
      <c r="S218" s="42"/>
      <c r="T218" s="42"/>
      <c r="U218" s="42"/>
    </row>
    <row r="219">
      <c r="A219" s="46"/>
      <c r="B219" s="42"/>
      <c r="C219" s="44"/>
      <c r="D219" s="46"/>
      <c r="E219" s="47"/>
      <c r="F219" s="47"/>
      <c r="G219" s="47"/>
      <c r="H219" s="42"/>
      <c r="I219" s="49"/>
      <c r="J219" s="40"/>
      <c r="K219" s="42"/>
      <c r="L219" s="51"/>
      <c r="M219" s="42"/>
      <c r="N219" s="54"/>
      <c r="O219" s="227"/>
      <c r="P219" s="42"/>
      <c r="Q219" s="49"/>
      <c r="R219" s="49"/>
      <c r="S219" s="42"/>
      <c r="T219" s="42"/>
      <c r="U219" s="42"/>
    </row>
    <row r="220">
      <c r="A220" s="46"/>
      <c r="B220" s="42"/>
      <c r="C220" s="44"/>
      <c r="D220" s="46"/>
      <c r="E220" s="47"/>
      <c r="F220" s="47"/>
      <c r="G220" s="47"/>
      <c r="H220" s="42"/>
      <c r="I220" s="49"/>
      <c r="J220" s="40"/>
      <c r="K220" s="42"/>
      <c r="L220" s="51"/>
      <c r="M220" s="42"/>
      <c r="N220" s="54"/>
      <c r="O220" s="227"/>
      <c r="P220" s="42"/>
      <c r="Q220" s="49"/>
      <c r="R220" s="49"/>
      <c r="S220" s="42"/>
      <c r="T220" s="42"/>
      <c r="U220" s="42"/>
    </row>
    <row r="221">
      <c r="A221" s="46"/>
      <c r="B221" s="42"/>
      <c r="C221" s="44"/>
      <c r="D221" s="46"/>
      <c r="E221" s="47"/>
      <c r="F221" s="47"/>
      <c r="G221" s="47"/>
      <c r="H221" s="42"/>
      <c r="I221" s="49"/>
      <c r="J221" s="40"/>
      <c r="K221" s="42"/>
      <c r="L221" s="51"/>
      <c r="M221" s="42"/>
      <c r="N221" s="54"/>
      <c r="O221" s="227"/>
      <c r="P221" s="42"/>
      <c r="Q221" s="49"/>
      <c r="R221" s="49"/>
      <c r="S221" s="42"/>
      <c r="T221" s="42"/>
      <c r="U221" s="42"/>
    </row>
    <row r="222">
      <c r="A222" s="46"/>
      <c r="B222" s="42"/>
      <c r="C222" s="44"/>
      <c r="D222" s="46"/>
      <c r="E222" s="47"/>
      <c r="F222" s="47"/>
      <c r="G222" s="47"/>
      <c r="H222" s="42"/>
      <c r="I222" s="49"/>
      <c r="J222" s="40"/>
      <c r="K222" s="42"/>
      <c r="L222" s="51"/>
      <c r="M222" s="42"/>
      <c r="N222" s="54"/>
      <c r="O222" s="227"/>
      <c r="P222" s="42"/>
      <c r="Q222" s="49"/>
      <c r="R222" s="49"/>
      <c r="S222" s="42"/>
      <c r="T222" s="42"/>
      <c r="U222" s="42"/>
    </row>
    <row r="223">
      <c r="A223" s="46"/>
      <c r="B223" s="42"/>
      <c r="C223" s="44"/>
      <c r="D223" s="46"/>
      <c r="E223" s="47"/>
      <c r="F223" s="47"/>
      <c r="G223" s="47"/>
      <c r="H223" s="42"/>
      <c r="I223" s="49"/>
      <c r="J223" s="40"/>
      <c r="K223" s="42"/>
      <c r="L223" s="51"/>
      <c r="M223" s="42"/>
      <c r="N223" s="54"/>
      <c r="O223" s="227"/>
      <c r="P223" s="42"/>
      <c r="Q223" s="49"/>
      <c r="R223" s="49"/>
      <c r="S223" s="42"/>
      <c r="T223" s="42"/>
      <c r="U223" s="42"/>
    </row>
    <row r="224">
      <c r="A224" s="46"/>
      <c r="B224" s="42"/>
      <c r="C224" s="44"/>
      <c r="D224" s="46"/>
      <c r="E224" s="47"/>
      <c r="F224" s="47"/>
      <c r="G224" s="47"/>
      <c r="H224" s="42"/>
      <c r="I224" s="49"/>
      <c r="J224" s="40"/>
      <c r="K224" s="42"/>
      <c r="L224" s="51"/>
      <c r="M224" s="42"/>
      <c r="N224" s="54"/>
      <c r="O224" s="227"/>
      <c r="P224" s="42"/>
      <c r="Q224" s="49"/>
      <c r="R224" s="49"/>
      <c r="S224" s="42"/>
      <c r="T224" s="42"/>
      <c r="U224" s="42"/>
    </row>
    <row r="225">
      <c r="A225" s="46"/>
      <c r="B225" s="42"/>
      <c r="C225" s="44"/>
      <c r="D225" s="46"/>
      <c r="E225" s="47"/>
      <c r="F225" s="47"/>
      <c r="G225" s="47"/>
      <c r="H225" s="42"/>
      <c r="I225" s="49"/>
      <c r="J225" s="40"/>
      <c r="K225" s="42"/>
      <c r="L225" s="51"/>
      <c r="M225" s="42"/>
      <c r="N225" s="54"/>
      <c r="O225" s="227"/>
      <c r="P225" s="42"/>
      <c r="Q225" s="49"/>
      <c r="R225" s="49"/>
      <c r="S225" s="42"/>
      <c r="T225" s="42"/>
      <c r="U225" s="42"/>
    </row>
    <row r="226">
      <c r="A226" s="46"/>
      <c r="B226" s="42"/>
      <c r="C226" s="44"/>
      <c r="D226" s="46"/>
      <c r="E226" s="47"/>
      <c r="F226" s="47"/>
      <c r="G226" s="47"/>
      <c r="H226" s="42"/>
      <c r="I226" s="49"/>
      <c r="J226" s="40"/>
      <c r="K226" s="42"/>
      <c r="L226" s="51"/>
      <c r="M226" s="42"/>
      <c r="N226" s="54"/>
      <c r="O226" s="227"/>
      <c r="P226" s="42"/>
      <c r="Q226" s="49"/>
      <c r="R226" s="49"/>
      <c r="S226" s="42"/>
      <c r="T226" s="42"/>
      <c r="U226" s="42"/>
    </row>
    <row r="227">
      <c r="A227" s="46"/>
      <c r="B227" s="42"/>
      <c r="C227" s="44"/>
      <c r="D227" s="46"/>
      <c r="E227" s="47"/>
      <c r="F227" s="47"/>
      <c r="G227" s="47"/>
      <c r="H227" s="42"/>
      <c r="I227" s="49"/>
      <c r="J227" s="40"/>
      <c r="K227" s="42"/>
      <c r="L227" s="51"/>
      <c r="M227" s="42"/>
      <c r="N227" s="54"/>
      <c r="O227" s="227"/>
      <c r="P227" s="42"/>
      <c r="Q227" s="49"/>
      <c r="R227" s="49"/>
      <c r="S227" s="42"/>
      <c r="T227" s="42"/>
      <c r="U227" s="42"/>
    </row>
    <row r="228">
      <c r="A228" s="46"/>
      <c r="B228" s="42"/>
      <c r="C228" s="44"/>
      <c r="D228" s="46"/>
      <c r="E228" s="47"/>
      <c r="F228" s="47"/>
      <c r="G228" s="47"/>
      <c r="H228" s="42"/>
      <c r="I228" s="49"/>
      <c r="J228" s="40"/>
      <c r="K228" s="42"/>
      <c r="L228" s="51"/>
      <c r="M228" s="42"/>
      <c r="N228" s="54"/>
      <c r="O228" s="227"/>
      <c r="P228" s="42"/>
      <c r="Q228" s="49"/>
      <c r="R228" s="49"/>
      <c r="S228" s="42"/>
      <c r="T228" s="42"/>
      <c r="U228" s="42"/>
    </row>
    <row r="229">
      <c r="A229" s="46"/>
      <c r="B229" s="42"/>
      <c r="C229" s="44"/>
      <c r="D229" s="46"/>
      <c r="E229" s="47"/>
      <c r="F229" s="47"/>
      <c r="G229" s="47"/>
      <c r="H229" s="42"/>
      <c r="I229" s="49"/>
      <c r="J229" s="40"/>
      <c r="K229" s="42"/>
      <c r="L229" s="51"/>
      <c r="M229" s="42"/>
      <c r="N229" s="54"/>
      <c r="O229" s="227"/>
      <c r="P229" s="42"/>
      <c r="Q229" s="49"/>
      <c r="R229" s="49"/>
      <c r="S229" s="42"/>
      <c r="T229" s="42"/>
      <c r="U229" s="42"/>
    </row>
    <row r="230">
      <c r="A230" s="46"/>
      <c r="B230" s="42"/>
      <c r="C230" s="44"/>
      <c r="D230" s="46"/>
      <c r="E230" s="47"/>
      <c r="F230" s="47"/>
      <c r="G230" s="47"/>
      <c r="H230" s="42"/>
      <c r="I230" s="49"/>
      <c r="J230" s="40"/>
      <c r="K230" s="42"/>
      <c r="L230" s="51"/>
      <c r="M230" s="42"/>
      <c r="N230" s="54"/>
      <c r="O230" s="227"/>
      <c r="P230" s="42"/>
      <c r="Q230" s="49"/>
      <c r="R230" s="49"/>
      <c r="S230" s="42"/>
      <c r="T230" s="42"/>
      <c r="U230" s="42"/>
    </row>
    <row r="231">
      <c r="A231" s="46"/>
      <c r="B231" s="42"/>
      <c r="C231" s="44"/>
      <c r="D231" s="46"/>
      <c r="E231" s="47"/>
      <c r="F231" s="47"/>
      <c r="G231" s="47"/>
      <c r="H231" s="42"/>
      <c r="I231" s="49"/>
      <c r="J231" s="40"/>
      <c r="K231" s="42"/>
      <c r="L231" s="51"/>
      <c r="M231" s="42"/>
      <c r="N231" s="54"/>
      <c r="O231" s="227"/>
      <c r="P231" s="42"/>
      <c r="Q231" s="49"/>
      <c r="R231" s="49"/>
      <c r="S231" s="42"/>
      <c r="T231" s="42"/>
      <c r="U231" s="42"/>
    </row>
    <row r="232">
      <c r="A232" s="46"/>
      <c r="B232" s="42"/>
      <c r="C232" s="44"/>
      <c r="D232" s="46"/>
      <c r="E232" s="47"/>
      <c r="F232" s="47"/>
      <c r="G232" s="47"/>
      <c r="H232" s="42"/>
      <c r="I232" s="49"/>
      <c r="J232" s="40"/>
      <c r="K232" s="42"/>
      <c r="L232" s="51"/>
      <c r="M232" s="42"/>
      <c r="N232" s="54"/>
      <c r="O232" s="227"/>
      <c r="P232" s="42"/>
      <c r="Q232" s="49"/>
      <c r="R232" s="49"/>
      <c r="S232" s="42"/>
      <c r="T232" s="42"/>
      <c r="U232" s="42"/>
    </row>
    <row r="233">
      <c r="A233" s="46"/>
      <c r="B233" s="42"/>
      <c r="C233" s="44"/>
      <c r="D233" s="46"/>
      <c r="E233" s="47"/>
      <c r="F233" s="47"/>
      <c r="G233" s="47"/>
      <c r="H233" s="42"/>
      <c r="I233" s="49"/>
      <c r="J233" s="40"/>
      <c r="K233" s="42"/>
      <c r="L233" s="51"/>
      <c r="M233" s="42"/>
      <c r="N233" s="54"/>
      <c r="O233" s="227"/>
      <c r="P233" s="42"/>
      <c r="Q233" s="49"/>
      <c r="R233" s="49"/>
      <c r="S233" s="42"/>
      <c r="T233" s="42"/>
      <c r="U233" s="42"/>
    </row>
    <row r="234">
      <c r="A234" s="46"/>
      <c r="B234" s="42"/>
      <c r="C234" s="44"/>
      <c r="D234" s="46"/>
      <c r="E234" s="47"/>
      <c r="F234" s="47"/>
      <c r="G234" s="47"/>
      <c r="H234" s="42"/>
      <c r="I234" s="49"/>
      <c r="J234" s="40"/>
      <c r="K234" s="42"/>
      <c r="L234" s="51"/>
      <c r="M234" s="42"/>
      <c r="N234" s="54"/>
      <c r="O234" s="227"/>
      <c r="P234" s="42"/>
      <c r="Q234" s="49"/>
      <c r="R234" s="49"/>
      <c r="S234" s="42"/>
      <c r="T234" s="42"/>
      <c r="U234" s="42"/>
    </row>
    <row r="235">
      <c r="A235" s="46"/>
      <c r="B235" s="42"/>
      <c r="C235" s="44"/>
      <c r="D235" s="46"/>
      <c r="E235" s="47"/>
      <c r="F235" s="47"/>
      <c r="G235" s="47"/>
      <c r="H235" s="42"/>
      <c r="I235" s="49"/>
      <c r="J235" s="40"/>
      <c r="K235" s="42"/>
      <c r="L235" s="51"/>
      <c r="M235" s="42"/>
      <c r="N235" s="54"/>
      <c r="O235" s="227"/>
      <c r="P235" s="42"/>
      <c r="Q235" s="49"/>
      <c r="R235" s="49"/>
      <c r="S235" s="42"/>
      <c r="T235" s="42"/>
      <c r="U235" s="42"/>
    </row>
    <row r="236">
      <c r="A236" s="46"/>
      <c r="B236" s="42"/>
      <c r="C236" s="44"/>
      <c r="D236" s="46"/>
      <c r="E236" s="47"/>
      <c r="F236" s="47"/>
      <c r="G236" s="47"/>
      <c r="H236" s="42"/>
      <c r="I236" s="49"/>
      <c r="J236" s="40"/>
      <c r="K236" s="42"/>
      <c r="L236" s="51"/>
      <c r="M236" s="42"/>
      <c r="N236" s="54"/>
      <c r="O236" s="227"/>
      <c r="P236" s="42"/>
      <c r="Q236" s="49"/>
      <c r="R236" s="49"/>
      <c r="S236" s="42"/>
      <c r="T236" s="42"/>
      <c r="U236" s="42"/>
    </row>
    <row r="237">
      <c r="A237" s="46"/>
      <c r="B237" s="42"/>
      <c r="C237" s="44"/>
      <c r="D237" s="46"/>
      <c r="E237" s="47"/>
      <c r="F237" s="47"/>
      <c r="G237" s="47"/>
      <c r="H237" s="42"/>
      <c r="I237" s="49"/>
      <c r="J237" s="40"/>
      <c r="K237" s="42"/>
      <c r="L237" s="51"/>
      <c r="M237" s="42"/>
      <c r="N237" s="54"/>
      <c r="O237" s="227"/>
      <c r="P237" s="42"/>
      <c r="Q237" s="49"/>
      <c r="R237" s="49"/>
      <c r="S237" s="42"/>
      <c r="T237" s="42"/>
      <c r="U237" s="42"/>
    </row>
    <row r="238">
      <c r="A238" s="46"/>
      <c r="B238" s="42"/>
      <c r="C238" s="44"/>
      <c r="D238" s="46"/>
      <c r="E238" s="47"/>
      <c r="F238" s="47"/>
      <c r="G238" s="47"/>
      <c r="H238" s="42"/>
      <c r="I238" s="49"/>
      <c r="J238" s="40"/>
      <c r="K238" s="42"/>
      <c r="L238" s="51"/>
      <c r="M238" s="40"/>
      <c r="N238" s="54"/>
      <c r="O238" s="227"/>
      <c r="P238" s="42"/>
      <c r="Q238" s="49"/>
      <c r="R238" s="49"/>
      <c r="S238" s="42"/>
      <c r="T238" s="42"/>
      <c r="U238" s="42"/>
    </row>
    <row r="239">
      <c r="A239" s="46"/>
      <c r="B239" s="42"/>
      <c r="C239" s="44"/>
      <c r="D239" s="46"/>
      <c r="E239" s="47"/>
      <c r="F239" s="47"/>
      <c r="G239" s="47"/>
      <c r="H239" s="42"/>
      <c r="I239" s="49"/>
      <c r="J239" s="40"/>
      <c r="K239" s="42"/>
      <c r="L239" s="51"/>
      <c r="M239" s="40"/>
      <c r="N239" s="54"/>
      <c r="O239" s="227"/>
      <c r="P239" s="42"/>
      <c r="Q239" s="49"/>
      <c r="R239" s="49"/>
      <c r="S239" s="42"/>
      <c r="T239" s="42"/>
      <c r="U239" s="42"/>
    </row>
    <row r="240">
      <c r="A240" s="46"/>
      <c r="B240" s="42"/>
      <c r="C240" s="44"/>
      <c r="D240" s="46"/>
      <c r="E240" s="47"/>
      <c r="F240" s="47"/>
      <c r="G240" s="47"/>
      <c r="H240" s="42"/>
      <c r="I240" s="49"/>
      <c r="J240" s="40"/>
      <c r="K240" s="42"/>
      <c r="L240" s="51"/>
      <c r="M240" s="42"/>
      <c r="N240" s="54"/>
      <c r="O240" s="227"/>
      <c r="P240" s="42"/>
      <c r="Q240" s="49"/>
      <c r="R240" s="49"/>
      <c r="S240" s="42"/>
      <c r="T240" s="42"/>
      <c r="U240" s="42"/>
    </row>
    <row r="241">
      <c r="A241" s="46"/>
      <c r="B241" s="42"/>
      <c r="C241" s="44"/>
      <c r="D241" s="46"/>
      <c r="E241" s="47"/>
      <c r="F241" s="47"/>
      <c r="G241" s="47"/>
      <c r="H241" s="42"/>
      <c r="I241" s="49"/>
      <c r="J241" s="40"/>
      <c r="K241" s="42"/>
      <c r="L241" s="51"/>
      <c r="M241" s="42"/>
      <c r="N241" s="54"/>
      <c r="O241" s="227"/>
      <c r="P241" s="42"/>
      <c r="Q241" s="49"/>
      <c r="R241" s="49"/>
      <c r="S241" s="42"/>
      <c r="T241" s="42"/>
      <c r="U241" s="42"/>
    </row>
    <row r="242">
      <c r="A242" s="46"/>
      <c r="B242" s="42"/>
      <c r="C242" s="44"/>
      <c r="D242" s="46"/>
      <c r="E242" s="47"/>
      <c r="F242" s="47"/>
      <c r="G242" s="47"/>
      <c r="H242" s="42"/>
      <c r="I242" s="49"/>
      <c r="J242" s="40"/>
      <c r="K242" s="42"/>
      <c r="L242" s="51"/>
      <c r="M242" s="42"/>
      <c r="N242" s="54"/>
      <c r="O242" s="227"/>
      <c r="P242" s="42"/>
      <c r="Q242" s="49"/>
      <c r="R242" s="49"/>
      <c r="S242" s="42"/>
      <c r="T242" s="42"/>
      <c r="U242" s="42"/>
    </row>
    <row r="243">
      <c r="A243" s="46"/>
      <c r="B243" s="42"/>
      <c r="C243" s="44"/>
      <c r="D243" s="46"/>
      <c r="E243" s="47"/>
      <c r="F243" s="47"/>
      <c r="G243" s="47"/>
      <c r="H243" s="42"/>
      <c r="I243" s="49"/>
      <c r="J243" s="40"/>
      <c r="K243" s="42"/>
      <c r="L243" s="51"/>
      <c r="M243" s="40"/>
      <c r="N243" s="54"/>
      <c r="O243" s="227"/>
      <c r="P243" s="42"/>
      <c r="Q243" s="49"/>
      <c r="R243" s="49"/>
      <c r="S243" s="42"/>
      <c r="T243" s="42"/>
      <c r="U243" s="42"/>
    </row>
    <row r="244">
      <c r="A244" s="46"/>
      <c r="B244" s="42"/>
      <c r="C244" s="44"/>
      <c r="D244" s="46"/>
      <c r="E244" s="47"/>
      <c r="F244" s="47"/>
      <c r="G244" s="47"/>
      <c r="H244" s="42"/>
      <c r="I244" s="49"/>
      <c r="J244" s="40"/>
      <c r="K244" s="42"/>
      <c r="L244" s="51"/>
      <c r="M244" s="40"/>
      <c r="N244" s="54"/>
      <c r="O244" s="227"/>
      <c r="P244" s="42"/>
      <c r="Q244" s="49"/>
      <c r="R244" s="49"/>
      <c r="S244" s="42"/>
      <c r="T244" s="42"/>
      <c r="U244" s="42"/>
    </row>
    <row r="245">
      <c r="A245" s="46"/>
      <c r="B245" s="42"/>
      <c r="C245" s="44"/>
      <c r="D245" s="46"/>
      <c r="E245" s="47"/>
      <c r="F245" s="47"/>
      <c r="G245" s="47"/>
      <c r="H245" s="42"/>
      <c r="I245" s="49"/>
      <c r="J245" s="40"/>
      <c r="K245" s="42"/>
      <c r="L245" s="51"/>
      <c r="M245" s="42"/>
      <c r="N245" s="54"/>
      <c r="O245" s="227"/>
      <c r="P245" s="42"/>
      <c r="Q245" s="49"/>
      <c r="R245" s="49"/>
      <c r="S245" s="42"/>
      <c r="T245" s="42"/>
      <c r="U245" s="42"/>
    </row>
    <row r="246">
      <c r="A246" s="46"/>
      <c r="B246" s="42"/>
      <c r="C246" s="44"/>
      <c r="D246" s="46"/>
      <c r="E246" s="47"/>
      <c r="F246" s="47"/>
      <c r="G246" s="47"/>
      <c r="H246" s="42"/>
      <c r="I246" s="49"/>
      <c r="J246" s="40"/>
      <c r="K246" s="42"/>
      <c r="L246" s="51"/>
      <c r="M246" s="42"/>
      <c r="N246" s="54"/>
      <c r="O246" s="227"/>
      <c r="P246" s="42"/>
      <c r="Q246" s="49"/>
      <c r="R246" s="49"/>
      <c r="S246" s="42"/>
      <c r="T246" s="42"/>
      <c r="U246" s="42"/>
    </row>
    <row r="247">
      <c r="A247" s="46"/>
      <c r="B247" s="382"/>
      <c r="C247" s="174"/>
      <c r="D247" s="46"/>
      <c r="E247" s="47"/>
      <c r="F247" s="47"/>
      <c r="G247" s="47"/>
      <c r="H247" s="42"/>
      <c r="I247" s="49"/>
      <c r="J247" s="40"/>
      <c r="K247" s="42"/>
      <c r="L247" s="51"/>
      <c r="M247" s="42"/>
      <c r="N247" s="54"/>
      <c r="O247" s="227"/>
      <c r="P247" s="42"/>
      <c r="Q247" s="49"/>
      <c r="R247" s="49"/>
      <c r="S247" s="42"/>
      <c r="T247" s="42"/>
      <c r="U247" s="42"/>
    </row>
    <row r="248">
      <c r="A248" s="46"/>
      <c r="B248" s="42"/>
      <c r="C248" s="44"/>
      <c r="D248" s="46"/>
      <c r="E248" s="47"/>
      <c r="F248" s="47"/>
      <c r="G248" s="47"/>
      <c r="H248" s="42"/>
      <c r="I248" s="49"/>
      <c r="J248" s="40"/>
      <c r="K248" s="42"/>
      <c r="L248" s="51"/>
      <c r="M248" s="42"/>
      <c r="N248" s="54"/>
      <c r="O248" s="227"/>
      <c r="P248" s="42"/>
      <c r="Q248" s="49"/>
      <c r="R248" s="49"/>
      <c r="S248" s="42"/>
      <c r="T248" s="42"/>
      <c r="U248" s="42"/>
    </row>
    <row r="249">
      <c r="A249" s="46"/>
      <c r="B249" s="42"/>
      <c r="C249" s="44"/>
      <c r="D249" s="46"/>
      <c r="E249" s="47"/>
      <c r="F249" s="47"/>
      <c r="G249" s="47"/>
      <c r="H249" s="42"/>
      <c r="I249" s="49"/>
      <c r="J249" s="40"/>
      <c r="K249" s="42"/>
      <c r="L249" s="51"/>
      <c r="M249" s="42"/>
      <c r="N249" s="54"/>
      <c r="O249" s="227"/>
      <c r="P249" s="42"/>
      <c r="Q249" s="49"/>
      <c r="R249" s="49"/>
      <c r="S249" s="42"/>
      <c r="T249" s="42"/>
      <c r="U249" s="42"/>
    </row>
    <row r="250">
      <c r="A250" s="46"/>
      <c r="B250" s="42"/>
      <c r="C250" s="44"/>
      <c r="D250" s="46"/>
      <c r="E250" s="47"/>
      <c r="F250" s="47"/>
      <c r="G250" s="47"/>
      <c r="H250" s="42"/>
      <c r="I250" s="49"/>
      <c r="J250" s="40"/>
      <c r="K250" s="42"/>
      <c r="L250" s="51"/>
      <c r="M250" s="42"/>
      <c r="N250" s="54"/>
      <c r="O250" s="227"/>
      <c r="P250" s="42"/>
      <c r="Q250" s="49"/>
      <c r="R250" s="49"/>
      <c r="S250" s="42"/>
      <c r="T250" s="42"/>
      <c r="U250" s="42"/>
    </row>
    <row r="251">
      <c r="A251" s="46"/>
      <c r="B251" s="42"/>
      <c r="C251" s="44"/>
      <c r="D251" s="46"/>
      <c r="E251" s="47"/>
      <c r="F251" s="47"/>
      <c r="G251" s="47"/>
      <c r="H251" s="42"/>
      <c r="I251" s="49"/>
      <c r="J251" s="40"/>
      <c r="K251" s="42"/>
      <c r="L251" s="51"/>
      <c r="M251" s="42"/>
      <c r="N251" s="54"/>
      <c r="O251" s="227"/>
      <c r="P251" s="42"/>
      <c r="Q251" s="49"/>
      <c r="R251" s="49"/>
      <c r="S251" s="42"/>
      <c r="T251" s="42"/>
      <c r="U251" s="42"/>
    </row>
    <row r="252">
      <c r="A252" s="46"/>
      <c r="B252" s="382"/>
      <c r="C252" s="174"/>
      <c r="D252" s="46"/>
      <c r="E252" s="47"/>
      <c r="F252" s="47"/>
      <c r="G252" s="47"/>
      <c r="H252" s="42"/>
      <c r="I252" s="49"/>
      <c r="J252" s="40"/>
      <c r="K252" s="42"/>
      <c r="L252" s="51"/>
      <c r="M252" s="42"/>
      <c r="N252" s="54"/>
      <c r="O252" s="227"/>
      <c r="P252" s="42"/>
      <c r="Q252" s="49"/>
      <c r="R252" s="49"/>
      <c r="S252" s="42"/>
      <c r="T252" s="42"/>
      <c r="U252" s="42"/>
    </row>
    <row r="253">
      <c r="A253" s="46"/>
      <c r="B253" s="42"/>
      <c r="C253" s="44"/>
      <c r="D253" s="46"/>
      <c r="E253" s="47"/>
      <c r="F253" s="47"/>
      <c r="G253" s="47"/>
      <c r="H253" s="42"/>
      <c r="I253" s="49"/>
      <c r="J253" s="40"/>
      <c r="K253" s="42"/>
      <c r="L253" s="51"/>
      <c r="M253" s="42"/>
      <c r="N253" s="54"/>
      <c r="O253" s="227"/>
      <c r="P253" s="42"/>
      <c r="Q253" s="49"/>
      <c r="R253" s="49"/>
      <c r="S253" s="42"/>
      <c r="T253" s="42"/>
      <c r="U253" s="42"/>
    </row>
    <row r="254">
      <c r="A254" s="46"/>
      <c r="B254" s="42"/>
      <c r="C254" s="44"/>
      <c r="D254" s="46"/>
      <c r="E254" s="47"/>
      <c r="F254" s="47"/>
      <c r="G254" s="47"/>
      <c r="H254" s="42"/>
      <c r="I254" s="49"/>
      <c r="J254" s="40"/>
      <c r="K254" s="42"/>
      <c r="L254" s="51"/>
      <c r="M254" s="42"/>
      <c r="N254" s="54"/>
      <c r="O254" s="227"/>
      <c r="P254" s="42"/>
      <c r="Q254" s="49"/>
      <c r="R254" s="49"/>
      <c r="S254" s="42"/>
      <c r="T254" s="42"/>
      <c r="U254" s="42"/>
    </row>
    <row r="255">
      <c r="A255" s="46"/>
      <c r="B255" s="42"/>
      <c r="C255" s="44"/>
      <c r="D255" s="46"/>
      <c r="E255" s="47"/>
      <c r="F255" s="47"/>
      <c r="G255" s="47"/>
      <c r="H255" s="42"/>
      <c r="I255" s="49"/>
      <c r="J255" s="40"/>
      <c r="K255" s="42"/>
      <c r="L255" s="51"/>
      <c r="M255" s="42"/>
      <c r="N255" s="54"/>
      <c r="O255" s="227"/>
      <c r="P255" s="42"/>
      <c r="Q255" s="49"/>
      <c r="R255" s="49"/>
      <c r="S255" s="42"/>
      <c r="T255" s="42"/>
      <c r="U255" s="42"/>
    </row>
    <row r="256">
      <c r="A256" s="46"/>
      <c r="B256" s="42"/>
      <c r="C256" s="44"/>
      <c r="D256" s="46"/>
      <c r="E256" s="47"/>
      <c r="F256" s="47"/>
      <c r="G256" s="47"/>
      <c r="H256" s="42"/>
      <c r="I256" s="49"/>
      <c r="J256" s="40"/>
      <c r="K256" s="42"/>
      <c r="L256" s="51"/>
      <c r="M256" s="42"/>
      <c r="N256" s="54"/>
      <c r="O256" s="227"/>
      <c r="P256" s="42"/>
      <c r="Q256" s="49"/>
      <c r="R256" s="49"/>
      <c r="S256" s="42"/>
      <c r="T256" s="42"/>
      <c r="U256" s="42"/>
    </row>
    <row r="257">
      <c r="A257" s="46"/>
      <c r="B257" s="42"/>
      <c r="C257" s="44"/>
      <c r="D257" s="46"/>
      <c r="E257" s="47"/>
      <c r="F257" s="47"/>
      <c r="G257" s="47"/>
      <c r="H257" s="42"/>
      <c r="I257" s="49"/>
      <c r="J257" s="40"/>
      <c r="K257" s="42"/>
      <c r="L257" s="51"/>
      <c r="M257" s="42"/>
      <c r="N257" s="54"/>
      <c r="O257" s="227"/>
      <c r="P257" s="42"/>
      <c r="Q257" s="49"/>
      <c r="R257" s="49"/>
      <c r="S257" s="42"/>
      <c r="T257" s="42"/>
      <c r="U257" s="42"/>
    </row>
    <row r="258">
      <c r="A258" s="46"/>
      <c r="B258" s="42"/>
      <c r="C258" s="44"/>
      <c r="D258" s="46"/>
      <c r="E258" s="47"/>
      <c r="F258" s="47"/>
      <c r="G258" s="47"/>
      <c r="H258" s="42"/>
      <c r="I258" s="49"/>
      <c r="J258" s="40"/>
      <c r="K258" s="42"/>
      <c r="L258" s="51"/>
      <c r="M258" s="42"/>
      <c r="N258" s="54"/>
      <c r="O258" s="227"/>
      <c r="P258" s="42"/>
      <c r="Q258" s="49"/>
      <c r="R258" s="49"/>
      <c r="S258" s="42"/>
      <c r="T258" s="42"/>
      <c r="U258" s="42"/>
    </row>
    <row r="259">
      <c r="A259" s="46"/>
      <c r="B259" s="42"/>
      <c r="C259" s="44"/>
      <c r="D259" s="46"/>
      <c r="E259" s="47"/>
      <c r="F259" s="47"/>
      <c r="G259" s="47"/>
      <c r="H259" s="42"/>
      <c r="I259" s="49"/>
      <c r="J259" s="40"/>
      <c r="K259" s="42"/>
      <c r="L259" s="51"/>
      <c r="M259" s="42"/>
      <c r="N259" s="54"/>
      <c r="O259" s="227"/>
      <c r="P259" s="42"/>
      <c r="Q259" s="49"/>
      <c r="R259" s="49"/>
      <c r="S259" s="42"/>
      <c r="T259" s="42"/>
      <c r="U259" s="42"/>
    </row>
    <row r="260">
      <c r="A260" s="46"/>
      <c r="B260" s="42"/>
      <c r="C260" s="44"/>
      <c r="D260" s="46"/>
      <c r="E260" s="47"/>
      <c r="F260" s="47"/>
      <c r="G260" s="47"/>
      <c r="H260" s="42"/>
      <c r="I260" s="49"/>
      <c r="J260" s="40"/>
      <c r="K260" s="42"/>
      <c r="L260" s="51"/>
      <c r="M260" s="42"/>
      <c r="N260" s="54"/>
      <c r="O260" s="227"/>
      <c r="P260" s="42"/>
      <c r="Q260" s="49"/>
      <c r="R260" s="49"/>
      <c r="S260" s="42"/>
      <c r="T260" s="42"/>
      <c r="U260" s="42"/>
    </row>
    <row r="261">
      <c r="A261" s="46"/>
      <c r="B261" s="42"/>
      <c r="C261" s="44"/>
      <c r="D261" s="46"/>
      <c r="E261" s="47"/>
      <c r="F261" s="47"/>
      <c r="G261" s="47"/>
      <c r="H261" s="42"/>
      <c r="I261" s="49"/>
      <c r="J261" s="40"/>
      <c r="K261" s="42"/>
      <c r="L261" s="51"/>
      <c r="M261" s="42"/>
      <c r="N261" s="54"/>
      <c r="O261" s="227"/>
      <c r="P261" s="42"/>
      <c r="Q261" s="49"/>
      <c r="R261" s="49"/>
      <c r="S261" s="42"/>
      <c r="T261" s="42"/>
      <c r="U261" s="42"/>
    </row>
    <row r="262">
      <c r="A262" s="46"/>
      <c r="B262" s="42"/>
      <c r="C262" s="44"/>
      <c r="D262" s="46"/>
      <c r="E262" s="47"/>
      <c r="F262" s="47"/>
      <c r="G262" s="47"/>
      <c r="H262" s="42"/>
      <c r="I262" s="49"/>
      <c r="J262" s="40"/>
      <c r="K262" s="42"/>
      <c r="L262" s="51"/>
      <c r="M262" s="42"/>
      <c r="N262" s="54"/>
      <c r="O262" s="227"/>
      <c r="P262" s="42"/>
      <c r="Q262" s="49"/>
      <c r="R262" s="49"/>
      <c r="S262" s="42"/>
      <c r="T262" s="42"/>
      <c r="U262" s="42"/>
    </row>
    <row r="263">
      <c r="A263" s="46"/>
      <c r="B263" s="42"/>
      <c r="C263" s="44"/>
      <c r="D263" s="46"/>
      <c r="E263" s="47"/>
      <c r="F263" s="47"/>
      <c r="G263" s="47"/>
      <c r="H263" s="42"/>
      <c r="I263" s="49"/>
      <c r="J263" s="40"/>
      <c r="K263" s="42"/>
      <c r="L263" s="51"/>
      <c r="M263" s="42"/>
      <c r="N263" s="54"/>
      <c r="O263" s="227"/>
      <c r="P263" s="42"/>
      <c r="Q263" s="49"/>
      <c r="R263" s="49"/>
      <c r="S263" s="42"/>
      <c r="T263" s="42"/>
      <c r="U263" s="42"/>
    </row>
    <row r="264">
      <c r="A264" s="46"/>
      <c r="B264" s="42"/>
      <c r="C264" s="44"/>
      <c r="D264" s="46"/>
      <c r="E264" s="47"/>
      <c r="F264" s="47"/>
      <c r="G264" s="47"/>
      <c r="H264" s="42"/>
      <c r="I264" s="49"/>
      <c r="J264" s="40"/>
      <c r="K264" s="42"/>
      <c r="L264" s="51"/>
      <c r="M264" s="42"/>
      <c r="N264" s="54"/>
      <c r="O264" s="227"/>
      <c r="P264" s="42"/>
      <c r="Q264" s="49"/>
      <c r="R264" s="49"/>
      <c r="S264" s="42"/>
      <c r="T264" s="42"/>
      <c r="U264" s="42"/>
    </row>
    <row r="265">
      <c r="A265" s="46"/>
      <c r="B265" s="42"/>
      <c r="C265" s="44"/>
      <c r="D265" s="46"/>
      <c r="E265" s="47"/>
      <c r="F265" s="47"/>
      <c r="G265" s="47"/>
      <c r="H265" s="42"/>
      <c r="I265" s="49"/>
      <c r="J265" s="40"/>
      <c r="K265" s="42"/>
      <c r="L265" s="51"/>
      <c r="M265" s="42"/>
      <c r="N265" s="54"/>
      <c r="O265" s="227"/>
      <c r="P265" s="42"/>
      <c r="Q265" s="49"/>
      <c r="R265" s="49"/>
      <c r="S265" s="42"/>
      <c r="T265" s="42"/>
      <c r="U265" s="42"/>
    </row>
    <row r="266">
      <c r="A266" s="46"/>
      <c r="B266" s="42"/>
      <c r="C266" s="44"/>
      <c r="D266" s="46"/>
      <c r="E266" s="47"/>
      <c r="F266" s="47"/>
      <c r="G266" s="47"/>
      <c r="H266" s="42"/>
      <c r="I266" s="49"/>
      <c r="J266" s="40"/>
      <c r="K266" s="42"/>
      <c r="L266" s="51"/>
      <c r="M266" s="42"/>
      <c r="N266" s="54"/>
      <c r="O266" s="227"/>
      <c r="P266" s="42"/>
      <c r="Q266" s="49"/>
      <c r="R266" s="49"/>
      <c r="S266" s="42"/>
      <c r="T266" s="42"/>
      <c r="U266" s="42"/>
    </row>
    <row r="267">
      <c r="A267" s="46"/>
      <c r="B267" s="42"/>
      <c r="C267" s="44"/>
      <c r="D267" s="46"/>
      <c r="E267" s="47"/>
      <c r="F267" s="47"/>
      <c r="G267" s="47"/>
      <c r="H267" s="42"/>
      <c r="I267" s="49"/>
      <c r="J267" s="40"/>
      <c r="K267" s="42"/>
      <c r="L267" s="51"/>
      <c r="M267" s="42"/>
      <c r="N267" s="54"/>
      <c r="O267" s="227"/>
      <c r="P267" s="42"/>
      <c r="Q267" s="49"/>
      <c r="R267" s="49"/>
      <c r="S267" s="42"/>
      <c r="T267" s="42"/>
      <c r="U267" s="42"/>
    </row>
    <row r="268">
      <c r="A268" s="46"/>
      <c r="B268" s="42"/>
      <c r="C268" s="44"/>
      <c r="D268" s="46"/>
      <c r="E268" s="47"/>
      <c r="F268" s="47"/>
      <c r="G268" s="47"/>
      <c r="H268" s="42"/>
      <c r="I268" s="49"/>
      <c r="J268" s="40"/>
      <c r="K268" s="42"/>
      <c r="L268" s="51"/>
      <c r="M268" s="42"/>
      <c r="N268" s="54"/>
      <c r="O268" s="227"/>
      <c r="P268" s="42"/>
      <c r="Q268" s="49"/>
      <c r="R268" s="49"/>
      <c r="S268" s="42"/>
      <c r="T268" s="42"/>
      <c r="U268" s="42"/>
    </row>
    <row r="269">
      <c r="A269" s="46"/>
      <c r="B269" s="42"/>
      <c r="C269" s="44"/>
      <c r="D269" s="46"/>
      <c r="E269" s="47"/>
      <c r="F269" s="47"/>
      <c r="G269" s="47"/>
      <c r="H269" s="42"/>
      <c r="I269" s="49"/>
      <c r="J269" s="40"/>
      <c r="K269" s="42"/>
      <c r="L269" s="51"/>
      <c r="M269" s="42"/>
      <c r="N269" s="54"/>
      <c r="O269" s="227"/>
      <c r="P269" s="42"/>
      <c r="Q269" s="49"/>
      <c r="R269" s="49"/>
      <c r="S269" s="42"/>
      <c r="T269" s="42"/>
      <c r="U269" s="42"/>
    </row>
    <row r="270">
      <c r="A270" s="46"/>
      <c r="B270" s="173"/>
      <c r="C270" s="174"/>
      <c r="D270" s="46"/>
      <c r="E270" s="174"/>
      <c r="F270" s="174"/>
      <c r="G270" s="174"/>
      <c r="H270" s="42"/>
      <c r="I270" s="395"/>
      <c r="J270" s="40"/>
      <c r="K270" s="42"/>
      <c r="L270" s="175"/>
      <c r="M270" s="42"/>
      <c r="N270" s="176"/>
      <c r="O270" s="342"/>
      <c r="P270" s="173"/>
      <c r="Q270" s="40"/>
      <c r="R270" s="395"/>
      <c r="S270" s="173"/>
      <c r="T270" s="42"/>
      <c r="U270" s="42"/>
    </row>
    <row r="271">
      <c r="A271" s="46"/>
      <c r="B271" s="173"/>
      <c r="C271" s="174"/>
      <c r="D271" s="46"/>
      <c r="E271" s="174"/>
      <c r="F271" s="174"/>
      <c r="G271" s="174"/>
      <c r="H271" s="42"/>
      <c r="I271" s="395"/>
      <c r="J271" s="40"/>
      <c r="K271" s="42"/>
      <c r="L271" s="175"/>
      <c r="M271" s="42"/>
      <c r="N271" s="176"/>
      <c r="O271" s="342"/>
      <c r="P271" s="173"/>
      <c r="Q271" s="40"/>
      <c r="R271" s="395"/>
      <c r="S271" s="173"/>
      <c r="T271" s="42"/>
      <c r="U271" s="42"/>
    </row>
    <row r="272">
      <c r="A272" s="46"/>
      <c r="B272" s="173"/>
      <c r="C272" s="174"/>
      <c r="D272" s="46"/>
      <c r="E272" s="174"/>
      <c r="F272" s="174"/>
      <c r="G272" s="174"/>
      <c r="H272" s="42"/>
      <c r="I272" s="395"/>
      <c r="J272" s="40"/>
      <c r="K272" s="42"/>
      <c r="L272" s="175"/>
      <c r="M272" s="42"/>
      <c r="N272" s="176"/>
      <c r="O272" s="342"/>
      <c r="P272" s="173"/>
      <c r="Q272" s="40"/>
      <c r="R272" s="395"/>
      <c r="S272" s="173"/>
      <c r="T272" s="173"/>
      <c r="U272" s="42"/>
    </row>
    <row r="273">
      <c r="A273" s="46"/>
      <c r="B273" s="173"/>
      <c r="C273" s="174"/>
      <c r="D273" s="46"/>
      <c r="E273" s="174"/>
      <c r="F273" s="174"/>
      <c r="G273" s="174"/>
      <c r="H273" s="42"/>
      <c r="I273" s="395"/>
      <c r="J273" s="40"/>
      <c r="K273" s="42"/>
      <c r="L273" s="175"/>
      <c r="M273" s="42"/>
      <c r="N273" s="176"/>
      <c r="O273" s="342"/>
      <c r="P273" s="173"/>
      <c r="Q273" s="40"/>
      <c r="R273" s="395"/>
      <c r="S273" s="173"/>
      <c r="T273" s="173"/>
      <c r="U273" s="42"/>
    </row>
    <row r="274">
      <c r="A274" s="46"/>
      <c r="B274" s="173"/>
      <c r="C274" s="174"/>
      <c r="D274" s="46"/>
      <c r="E274" s="174"/>
      <c r="F274" s="174"/>
      <c r="G274" s="174"/>
      <c r="H274" s="42"/>
      <c r="I274" s="395"/>
      <c r="J274" s="40"/>
      <c r="K274" s="42"/>
      <c r="L274" s="175"/>
      <c r="M274" s="42"/>
      <c r="N274" s="113"/>
      <c r="O274" s="342"/>
      <c r="P274" s="173"/>
      <c r="Q274" s="40"/>
      <c r="R274" s="395"/>
      <c r="S274" s="173"/>
      <c r="T274" s="173"/>
      <c r="U274" s="42"/>
    </row>
    <row r="275">
      <c r="A275" s="46"/>
      <c r="B275" s="173"/>
      <c r="C275" s="174"/>
      <c r="D275" s="46"/>
      <c r="E275" s="174"/>
      <c r="F275" s="174"/>
      <c r="G275" s="174"/>
      <c r="H275" s="42"/>
      <c r="I275" s="395"/>
      <c r="J275" s="40"/>
      <c r="K275" s="42"/>
      <c r="L275" s="175"/>
      <c r="M275" s="42"/>
      <c r="N275" s="176"/>
      <c r="O275" s="342"/>
      <c r="P275" s="173"/>
      <c r="Q275" s="40"/>
      <c r="R275" s="395"/>
      <c r="S275" s="173"/>
      <c r="T275" s="42"/>
      <c r="U275" s="42"/>
    </row>
    <row r="276">
      <c r="A276" s="46"/>
      <c r="B276" s="758"/>
      <c r="C276" s="759"/>
      <c r="D276" s="46"/>
      <c r="E276" s="174"/>
      <c r="F276" s="174"/>
      <c r="G276" s="174"/>
      <c r="H276" s="42"/>
      <c r="I276" s="395"/>
      <c r="J276" s="40"/>
      <c r="K276" s="42"/>
      <c r="L276" s="175"/>
      <c r="M276" s="42"/>
      <c r="N276" s="176"/>
      <c r="O276" s="342"/>
      <c r="P276" s="173"/>
      <c r="Q276" s="40"/>
      <c r="R276" s="395"/>
      <c r="S276" s="173"/>
      <c r="T276" s="42"/>
      <c r="U276" s="173"/>
    </row>
    <row r="277">
      <c r="A277" s="46"/>
      <c r="B277" s="42"/>
      <c r="C277" s="44"/>
      <c r="D277" s="46"/>
      <c r="E277" s="47"/>
      <c r="F277" s="47"/>
      <c r="G277" s="47"/>
      <c r="H277" s="42"/>
      <c r="I277" s="49"/>
      <c r="J277" s="40"/>
      <c r="K277" s="42"/>
      <c r="L277" s="51"/>
      <c r="M277" s="42"/>
      <c r="N277" s="54"/>
      <c r="O277" s="227"/>
      <c r="P277" s="42"/>
      <c r="Q277" s="40"/>
      <c r="R277" s="49"/>
      <c r="S277" s="42"/>
      <c r="T277" s="42"/>
      <c r="U277" s="42"/>
    </row>
    <row r="278">
      <c r="A278" s="46"/>
      <c r="B278" s="42"/>
      <c r="C278" s="44"/>
      <c r="D278" s="46"/>
      <c r="E278" s="47"/>
      <c r="F278" s="47"/>
      <c r="G278" s="47"/>
      <c r="H278" s="42"/>
      <c r="I278" s="49"/>
      <c r="J278" s="40"/>
      <c r="K278" s="42"/>
      <c r="L278" s="51"/>
      <c r="M278" s="42"/>
      <c r="N278" s="54"/>
      <c r="O278" s="227"/>
      <c r="P278" s="42"/>
      <c r="Q278" s="40"/>
      <c r="R278" s="49"/>
      <c r="S278" s="42"/>
      <c r="T278" s="42"/>
      <c r="U278" s="42"/>
    </row>
    <row r="279">
      <c r="A279" s="46"/>
      <c r="B279" s="42"/>
      <c r="C279" s="44"/>
      <c r="D279" s="46"/>
      <c r="E279" s="47"/>
      <c r="F279" s="47"/>
      <c r="G279" s="47"/>
      <c r="H279" s="42"/>
      <c r="I279" s="49"/>
      <c r="J279" s="40"/>
      <c r="K279" s="42"/>
      <c r="L279" s="51"/>
      <c r="M279" s="42"/>
      <c r="N279" s="54"/>
      <c r="O279" s="227"/>
      <c r="P279" s="42"/>
      <c r="Q279" s="40"/>
      <c r="R279" s="49"/>
      <c r="S279" s="42"/>
      <c r="T279" s="42"/>
      <c r="U279" s="42"/>
    </row>
    <row r="280">
      <c r="A280" s="46"/>
      <c r="B280" s="42"/>
      <c r="C280" s="44"/>
      <c r="D280" s="46"/>
      <c r="E280" s="47"/>
      <c r="F280" s="47"/>
      <c r="G280" s="47"/>
      <c r="H280" s="42"/>
      <c r="I280" s="49"/>
      <c r="J280" s="40"/>
      <c r="K280" s="42"/>
      <c r="L280" s="51"/>
      <c r="M280" s="42"/>
      <c r="N280" s="54"/>
      <c r="O280" s="227"/>
      <c r="P280" s="42"/>
      <c r="Q280" s="40"/>
      <c r="R280" s="49"/>
      <c r="S280" s="42"/>
      <c r="T280" s="173"/>
      <c r="U280" s="42"/>
    </row>
    <row r="281">
      <c r="A281" s="46"/>
      <c r="B281" s="42"/>
      <c r="C281" s="44"/>
      <c r="D281" s="46"/>
      <c r="E281" s="47"/>
      <c r="F281" s="47"/>
      <c r="G281" s="47"/>
      <c r="H281" s="42"/>
      <c r="I281" s="49"/>
      <c r="J281" s="40"/>
      <c r="K281" s="42"/>
      <c r="L281" s="51"/>
      <c r="M281" s="42"/>
      <c r="N281" s="54"/>
      <c r="O281" s="227"/>
      <c r="P281" s="42"/>
      <c r="Q281" s="40"/>
      <c r="R281" s="49"/>
      <c r="S281" s="42"/>
      <c r="T281" s="173"/>
      <c r="U281" s="42"/>
    </row>
    <row r="282">
      <c r="A282" s="46"/>
      <c r="B282" s="42"/>
      <c r="C282" s="44"/>
      <c r="D282" s="46"/>
      <c r="E282" s="47"/>
      <c r="F282" s="47"/>
      <c r="G282" s="47"/>
      <c r="H282" s="42"/>
      <c r="I282" s="49"/>
      <c r="J282" s="40"/>
      <c r="K282" s="42"/>
      <c r="L282" s="51"/>
      <c r="M282" s="42"/>
      <c r="N282" s="54"/>
      <c r="O282" s="227"/>
      <c r="P282" s="42"/>
      <c r="Q282" s="40"/>
      <c r="R282" s="49"/>
      <c r="S282" s="42"/>
      <c r="T282" s="173"/>
      <c r="U282" s="42"/>
    </row>
    <row r="283">
      <c r="A283" s="46"/>
      <c r="B283" s="42"/>
      <c r="C283" s="44"/>
      <c r="D283" s="46"/>
      <c r="E283" s="47"/>
      <c r="F283" s="47"/>
      <c r="G283" s="47"/>
      <c r="H283" s="42"/>
      <c r="I283" s="49"/>
      <c r="J283" s="40"/>
      <c r="K283" s="42"/>
      <c r="L283" s="51"/>
      <c r="M283" s="42"/>
      <c r="N283" s="54"/>
      <c r="O283" s="227"/>
      <c r="P283" s="42"/>
      <c r="Q283" s="40"/>
      <c r="R283" s="49"/>
      <c r="S283" s="42"/>
      <c r="T283" s="42"/>
      <c r="U283" s="42"/>
    </row>
    <row r="284">
      <c r="A284" s="46"/>
      <c r="B284" s="42"/>
      <c r="C284" s="44"/>
      <c r="D284" s="46"/>
      <c r="E284" s="47"/>
      <c r="F284" s="47"/>
      <c r="G284" s="47"/>
      <c r="H284" s="42"/>
      <c r="I284" s="49"/>
      <c r="J284" s="40"/>
      <c r="K284" s="42"/>
      <c r="L284" s="51"/>
      <c r="M284" s="42"/>
      <c r="N284" s="54"/>
      <c r="O284" s="227"/>
      <c r="P284" s="42"/>
      <c r="Q284" s="49"/>
      <c r="R284" s="49"/>
      <c r="S284" s="42"/>
      <c r="T284" s="42"/>
      <c r="U284" s="173"/>
    </row>
    <row r="285">
      <c r="A285" s="46"/>
      <c r="B285" s="42"/>
      <c r="C285" s="44"/>
      <c r="D285" s="46"/>
      <c r="E285" s="47"/>
      <c r="F285" s="47"/>
      <c r="G285" s="47"/>
      <c r="H285" s="42"/>
      <c r="I285" s="49"/>
      <c r="J285" s="40"/>
      <c r="K285" s="42"/>
      <c r="L285" s="51"/>
      <c r="M285" s="42"/>
      <c r="N285" s="54"/>
      <c r="O285" s="227"/>
      <c r="P285" s="42"/>
      <c r="Q285" s="40"/>
      <c r="R285" s="49"/>
      <c r="S285" s="42"/>
      <c r="T285" s="42"/>
      <c r="U285" s="42"/>
    </row>
    <row r="286">
      <c r="A286" s="46"/>
      <c r="B286" s="42"/>
      <c r="C286" s="44"/>
      <c r="D286" s="46"/>
      <c r="E286" s="47"/>
      <c r="F286" s="47"/>
      <c r="G286" s="47"/>
      <c r="H286" s="42"/>
      <c r="I286" s="40"/>
      <c r="J286" s="40"/>
      <c r="K286" s="42"/>
      <c r="L286" s="51"/>
      <c r="M286" s="42"/>
      <c r="N286" s="54"/>
      <c r="O286" s="227"/>
      <c r="P286" s="42"/>
      <c r="Q286" s="40"/>
      <c r="R286" s="49"/>
      <c r="S286" s="42"/>
      <c r="T286" s="173"/>
      <c r="U286" s="42"/>
    </row>
    <row r="287">
      <c r="A287" s="46"/>
      <c r="B287" s="42"/>
      <c r="C287" s="44"/>
      <c r="D287" s="46"/>
      <c r="E287" s="47"/>
      <c r="F287" s="47"/>
      <c r="G287" s="47"/>
      <c r="H287" s="42"/>
      <c r="I287" s="49"/>
      <c r="J287" s="40"/>
      <c r="K287" s="42"/>
      <c r="L287" s="51"/>
      <c r="M287" s="42"/>
      <c r="N287" s="54"/>
      <c r="O287" s="227"/>
      <c r="P287" s="42"/>
      <c r="Q287" s="40"/>
      <c r="R287" s="49"/>
      <c r="S287" s="42"/>
      <c r="T287" s="173"/>
      <c r="U287" s="42"/>
    </row>
    <row r="288">
      <c r="A288" s="46"/>
      <c r="B288" s="42"/>
      <c r="C288" s="44"/>
      <c r="D288" s="46"/>
      <c r="E288" s="47"/>
      <c r="F288" s="47"/>
      <c r="G288" s="47"/>
      <c r="H288" s="42"/>
      <c r="I288" s="49"/>
      <c r="J288" s="40"/>
      <c r="K288" s="42"/>
      <c r="L288" s="51"/>
      <c r="M288" s="42"/>
      <c r="N288" s="54"/>
      <c r="O288" s="227"/>
      <c r="P288" s="42"/>
      <c r="Q288" s="40"/>
      <c r="R288" s="49"/>
      <c r="S288" s="42"/>
      <c r="T288" s="173"/>
      <c r="U288" s="42"/>
    </row>
    <row r="289">
      <c r="A289" s="46"/>
      <c r="B289" s="42"/>
      <c r="C289" s="44"/>
      <c r="D289" s="46"/>
      <c r="E289" s="47"/>
      <c r="F289" s="47"/>
      <c r="G289" s="47"/>
      <c r="H289" s="42"/>
      <c r="I289" s="49"/>
      <c r="J289" s="40"/>
      <c r="K289" s="42"/>
      <c r="L289" s="51"/>
      <c r="M289" s="42"/>
      <c r="N289" s="54"/>
      <c r="O289" s="227"/>
      <c r="P289" s="42"/>
      <c r="Q289" s="40"/>
      <c r="R289" s="49"/>
      <c r="S289" s="42"/>
      <c r="T289" s="173"/>
      <c r="U289" s="42"/>
    </row>
    <row r="290">
      <c r="A290" s="46"/>
      <c r="B290" s="42"/>
      <c r="C290" s="44"/>
      <c r="D290" s="46"/>
      <c r="E290" s="47"/>
      <c r="F290" s="47"/>
      <c r="G290" s="47"/>
      <c r="H290" s="42"/>
      <c r="I290" s="49"/>
      <c r="J290" s="40"/>
      <c r="K290" s="42"/>
      <c r="L290" s="51"/>
      <c r="M290" s="42"/>
      <c r="N290" s="54"/>
      <c r="O290" s="227"/>
      <c r="P290" s="42"/>
      <c r="Q290" s="40"/>
      <c r="R290" s="49"/>
      <c r="S290" s="42"/>
      <c r="T290" s="42"/>
      <c r="U290" s="42"/>
    </row>
    <row r="291">
      <c r="A291" s="46"/>
      <c r="B291" s="42"/>
      <c r="C291" s="44"/>
      <c r="D291" s="46"/>
      <c r="E291" s="47"/>
      <c r="F291" s="47"/>
      <c r="G291" s="47"/>
      <c r="H291" s="42"/>
      <c r="I291" s="49"/>
      <c r="J291" s="40"/>
      <c r="K291" s="42"/>
      <c r="L291" s="51"/>
      <c r="M291" s="42"/>
      <c r="N291" s="54"/>
      <c r="O291" s="227"/>
      <c r="P291" s="42"/>
      <c r="Q291" s="40"/>
      <c r="R291" s="49"/>
      <c r="S291" s="42"/>
      <c r="T291" s="173"/>
      <c r="U291" s="42"/>
    </row>
    <row r="292">
      <c r="A292" s="46"/>
      <c r="B292" s="42"/>
      <c r="C292" s="44"/>
      <c r="D292" s="46"/>
      <c r="E292" s="47"/>
      <c r="F292" s="47"/>
      <c r="G292" s="47"/>
      <c r="H292" s="42"/>
      <c r="I292" s="49"/>
      <c r="J292" s="40"/>
      <c r="K292" s="42"/>
      <c r="L292" s="51"/>
      <c r="M292" s="42"/>
      <c r="N292" s="54"/>
      <c r="O292" s="227"/>
      <c r="P292" s="42"/>
      <c r="Q292" s="40"/>
      <c r="R292" s="49"/>
      <c r="S292" s="42"/>
      <c r="T292" s="42"/>
      <c r="U292" s="42"/>
    </row>
    <row r="293">
      <c r="A293" s="46"/>
      <c r="B293" s="42"/>
      <c r="C293" s="44"/>
      <c r="D293" s="46"/>
      <c r="E293" s="47"/>
      <c r="F293" s="47"/>
      <c r="G293" s="47"/>
      <c r="H293" s="42"/>
      <c r="I293" s="49"/>
      <c r="J293" s="40"/>
      <c r="K293" s="42"/>
      <c r="L293" s="51"/>
      <c r="M293" s="42"/>
      <c r="N293" s="54"/>
      <c r="O293" s="227"/>
      <c r="P293" s="42"/>
      <c r="Q293" s="40"/>
      <c r="R293" s="49"/>
      <c r="S293" s="42"/>
      <c r="T293" s="173"/>
      <c r="U293" s="42"/>
    </row>
    <row r="294">
      <c r="A294" s="46"/>
      <c r="B294" s="42"/>
      <c r="C294" s="44"/>
      <c r="D294" s="46"/>
      <c r="E294" s="47"/>
      <c r="F294" s="47"/>
      <c r="G294" s="47"/>
      <c r="H294" s="42"/>
      <c r="I294" s="49"/>
      <c r="J294" s="40"/>
      <c r="K294" s="42"/>
      <c r="L294" s="51"/>
      <c r="M294" s="42"/>
      <c r="N294" s="54"/>
      <c r="O294" s="227"/>
      <c r="P294" s="42"/>
      <c r="Q294" s="40"/>
      <c r="R294" s="49"/>
      <c r="S294" s="42"/>
      <c r="T294" s="42"/>
      <c r="U294" s="42"/>
    </row>
    <row r="295">
      <c r="A295" s="46"/>
      <c r="B295" s="42"/>
      <c r="C295" s="44"/>
      <c r="D295" s="46"/>
      <c r="E295" s="47"/>
      <c r="F295" s="47"/>
      <c r="G295" s="47"/>
      <c r="H295" s="42"/>
      <c r="I295" s="49"/>
      <c r="J295" s="40"/>
      <c r="K295" s="42"/>
      <c r="L295" s="51"/>
      <c r="M295" s="40"/>
      <c r="N295" s="54"/>
      <c r="O295" s="227"/>
      <c r="P295" s="42"/>
      <c r="Q295" s="49"/>
      <c r="R295" s="49"/>
      <c r="S295" s="42"/>
      <c r="T295" s="173"/>
      <c r="U295" s="42"/>
    </row>
    <row r="296">
      <c r="A296" s="46"/>
      <c r="B296" s="42"/>
      <c r="C296" s="44"/>
      <c r="D296" s="46"/>
      <c r="E296" s="47"/>
      <c r="F296" s="47"/>
      <c r="G296" s="47"/>
      <c r="H296" s="42"/>
      <c r="I296" s="49"/>
      <c r="J296" s="40"/>
      <c r="K296" s="42"/>
      <c r="L296" s="51"/>
      <c r="M296" s="40"/>
      <c r="N296" s="54"/>
      <c r="O296" s="227"/>
      <c r="P296" s="42"/>
      <c r="Q296" s="49"/>
      <c r="R296" s="49"/>
      <c r="S296" s="42"/>
      <c r="T296" s="42"/>
      <c r="U296" s="42"/>
    </row>
    <row r="297">
      <c r="A297" s="46"/>
      <c r="B297" s="108"/>
      <c r="C297" s="109"/>
      <c r="D297" s="110"/>
      <c r="E297" s="109"/>
      <c r="F297" s="109"/>
      <c r="G297" s="109"/>
      <c r="H297" s="108"/>
      <c r="I297" s="111"/>
      <c r="J297" s="107"/>
      <c r="K297" s="107"/>
      <c r="L297" s="762"/>
      <c r="M297" s="575"/>
      <c r="N297" s="113"/>
      <c r="O297" s="282"/>
      <c r="P297" s="108"/>
      <c r="Q297" s="411"/>
      <c r="R297" s="411"/>
      <c r="S297" s="108"/>
      <c r="T297" s="108"/>
      <c r="U297" s="462"/>
    </row>
    <row r="298">
      <c r="A298" s="46"/>
      <c r="B298" s="42"/>
      <c r="C298" s="44"/>
      <c r="D298" s="46"/>
      <c r="E298" s="47"/>
      <c r="F298" s="47"/>
      <c r="G298" s="47"/>
      <c r="H298" s="42"/>
      <c r="I298" s="49"/>
      <c r="J298" s="40"/>
      <c r="K298" s="42"/>
      <c r="L298" s="51"/>
      <c r="M298" s="42"/>
      <c r="N298" s="54"/>
      <c r="O298" s="227"/>
      <c r="P298" s="42"/>
      <c r="Q298" s="40"/>
      <c r="R298" s="49"/>
      <c r="S298" s="42"/>
      <c r="T298" s="173"/>
      <c r="U298" s="42"/>
    </row>
    <row r="299">
      <c r="A299" s="46"/>
      <c r="B299" s="42"/>
      <c r="C299" s="44"/>
      <c r="D299" s="46"/>
      <c r="E299" s="47"/>
      <c r="F299" s="47"/>
      <c r="G299" s="47"/>
      <c r="H299" s="42"/>
      <c r="I299" s="49"/>
      <c r="J299" s="40"/>
      <c r="K299" s="42"/>
      <c r="L299" s="51"/>
      <c r="M299" s="42"/>
      <c r="N299" s="54"/>
      <c r="O299" s="227"/>
      <c r="P299" s="42"/>
      <c r="Q299" s="40"/>
      <c r="R299" s="49"/>
      <c r="S299" s="42"/>
      <c r="T299" s="42"/>
      <c r="U299" s="42"/>
    </row>
    <row r="300">
      <c r="A300" s="46"/>
      <c r="B300" s="42"/>
      <c r="C300" s="44"/>
      <c r="D300" s="46"/>
      <c r="E300" s="47"/>
      <c r="F300" s="47"/>
      <c r="G300" s="47"/>
      <c r="H300" s="42"/>
      <c r="I300" s="49"/>
      <c r="J300" s="40"/>
      <c r="K300" s="42"/>
      <c r="L300" s="51"/>
      <c r="M300" s="40"/>
      <c r="N300" s="54"/>
      <c r="O300" s="227"/>
      <c r="P300" s="42"/>
      <c r="Q300" s="40"/>
      <c r="R300" s="49"/>
      <c r="S300" s="42"/>
      <c r="T300" s="42"/>
      <c r="U300" s="42"/>
    </row>
    <row r="301">
      <c r="A301" s="46"/>
      <c r="B301" s="42"/>
      <c r="C301" s="44"/>
      <c r="D301" s="46"/>
      <c r="E301" s="47"/>
      <c r="F301" s="47"/>
      <c r="G301" s="47"/>
      <c r="H301" s="42"/>
      <c r="I301" s="49"/>
      <c r="J301" s="40"/>
      <c r="K301" s="42"/>
      <c r="L301" s="51"/>
      <c r="M301" s="42"/>
      <c r="N301" s="54"/>
      <c r="O301" s="227"/>
      <c r="P301" s="42"/>
      <c r="Q301" s="40"/>
      <c r="R301" s="49"/>
      <c r="S301" s="42"/>
      <c r="T301" s="42"/>
      <c r="U301" s="42"/>
    </row>
    <row r="302">
      <c r="A302" s="46"/>
      <c r="B302" s="42"/>
      <c r="C302" s="44"/>
      <c r="D302" s="46"/>
      <c r="E302" s="47"/>
      <c r="F302" s="47"/>
      <c r="G302" s="47"/>
      <c r="H302" s="42"/>
      <c r="I302" s="49"/>
      <c r="J302" s="40"/>
      <c r="K302" s="42"/>
      <c r="L302" s="51"/>
      <c r="M302" s="42"/>
      <c r="N302" s="54"/>
      <c r="O302" s="227"/>
      <c r="P302" s="42"/>
      <c r="Q302" s="40"/>
      <c r="R302" s="49"/>
      <c r="S302" s="42"/>
      <c r="T302" s="173"/>
      <c r="U302" s="42"/>
    </row>
    <row r="303">
      <c r="A303" s="46"/>
      <c r="B303" s="42"/>
      <c r="C303" s="44"/>
      <c r="D303" s="46"/>
      <c r="E303" s="47"/>
      <c r="F303" s="47"/>
      <c r="G303" s="47"/>
      <c r="H303" s="42"/>
      <c r="I303" s="49"/>
      <c r="J303" s="40"/>
      <c r="K303" s="42"/>
      <c r="L303" s="51"/>
      <c r="M303" s="42"/>
      <c r="N303" s="54"/>
      <c r="O303" s="227"/>
      <c r="P303" s="42"/>
      <c r="Q303" s="40"/>
      <c r="R303" s="49"/>
      <c r="S303" s="42"/>
      <c r="T303" s="42"/>
      <c r="U303" s="42"/>
    </row>
    <row r="304">
      <c r="A304" s="46"/>
      <c r="B304" s="42"/>
      <c r="C304" s="44"/>
      <c r="D304" s="46"/>
      <c r="E304" s="47"/>
      <c r="F304" s="47"/>
      <c r="G304" s="47"/>
      <c r="H304" s="42"/>
      <c r="I304" s="49"/>
      <c r="J304" s="40"/>
      <c r="K304" s="42"/>
      <c r="L304" s="51"/>
      <c r="M304" s="42"/>
      <c r="N304" s="54"/>
      <c r="O304" s="227"/>
      <c r="P304" s="42"/>
      <c r="Q304" s="40"/>
      <c r="R304" s="49"/>
      <c r="S304" s="42"/>
      <c r="T304" s="42"/>
      <c r="U304" s="42"/>
    </row>
    <row r="305">
      <c r="A305" s="46"/>
      <c r="B305" s="42"/>
      <c r="C305" s="44"/>
      <c r="D305" s="46"/>
      <c r="E305" s="47"/>
      <c r="F305" s="47"/>
      <c r="G305" s="47"/>
      <c r="H305" s="42"/>
      <c r="I305" s="49"/>
      <c r="J305" s="40"/>
      <c r="K305" s="42"/>
      <c r="L305" s="51"/>
      <c r="M305" s="42"/>
      <c r="N305" s="54"/>
      <c r="O305" s="227"/>
      <c r="P305" s="42"/>
      <c r="Q305" s="40"/>
      <c r="R305" s="49"/>
      <c r="S305" s="42"/>
      <c r="T305" s="42"/>
      <c r="U305" s="42"/>
    </row>
    <row r="306">
      <c r="A306" s="46"/>
      <c r="B306" s="42"/>
      <c r="C306" s="44"/>
      <c r="D306" s="46"/>
      <c r="E306" s="47"/>
      <c r="F306" s="47"/>
      <c r="G306" s="47"/>
      <c r="H306" s="42"/>
      <c r="I306" s="49"/>
      <c r="J306" s="40"/>
      <c r="K306" s="42"/>
      <c r="L306" s="51"/>
      <c r="M306" s="42"/>
      <c r="N306" s="54"/>
      <c r="O306" s="227"/>
      <c r="P306" s="42"/>
      <c r="Q306" s="40"/>
      <c r="R306" s="49"/>
      <c r="S306" s="42"/>
      <c r="T306" s="42"/>
      <c r="U306" s="42"/>
    </row>
    <row r="307">
      <c r="A307" s="46"/>
      <c r="B307" s="42"/>
      <c r="C307" s="44"/>
      <c r="D307" s="46"/>
      <c r="E307" s="47"/>
      <c r="F307" s="47"/>
      <c r="G307" s="47"/>
      <c r="H307" s="42"/>
      <c r="I307" s="49"/>
      <c r="J307" s="40"/>
      <c r="K307" s="42"/>
      <c r="L307" s="51"/>
      <c r="M307" s="42"/>
      <c r="N307" s="54"/>
      <c r="O307" s="227"/>
      <c r="P307" s="42"/>
      <c r="Q307" s="40"/>
      <c r="R307" s="49"/>
      <c r="S307" s="42"/>
      <c r="T307" s="42"/>
      <c r="U307" s="42"/>
    </row>
    <row r="308">
      <c r="A308" s="46"/>
      <c r="B308" s="42"/>
      <c r="C308" s="44"/>
      <c r="D308" s="46"/>
      <c r="E308" s="47"/>
      <c r="F308" s="47"/>
      <c r="G308" s="47"/>
      <c r="H308" s="42"/>
      <c r="I308" s="49"/>
      <c r="J308" s="40"/>
      <c r="K308" s="42"/>
      <c r="L308" s="51"/>
      <c r="M308" s="40"/>
      <c r="N308" s="54"/>
      <c r="O308" s="227"/>
      <c r="P308" s="42"/>
      <c r="Q308" s="40"/>
      <c r="R308" s="49"/>
      <c r="S308" s="42"/>
      <c r="T308" s="42"/>
      <c r="U308" s="42"/>
    </row>
    <row r="309">
      <c r="A309" s="46"/>
      <c r="B309" s="42"/>
      <c r="C309" s="44"/>
      <c r="D309" s="46"/>
      <c r="E309" s="47"/>
      <c r="F309" s="47"/>
      <c r="G309" s="47"/>
      <c r="H309" s="42"/>
      <c r="I309" s="49"/>
      <c r="J309" s="40"/>
      <c r="K309" s="42"/>
      <c r="L309" s="51"/>
      <c r="M309" s="42"/>
      <c r="N309" s="54"/>
      <c r="O309" s="227"/>
      <c r="P309" s="42"/>
      <c r="Q309" s="40"/>
      <c r="R309" s="49"/>
      <c r="S309" s="42"/>
      <c r="T309" s="173"/>
      <c r="U309" s="42"/>
    </row>
    <row r="310">
      <c r="A310" s="46"/>
      <c r="B310" s="42"/>
      <c r="C310" s="44"/>
      <c r="D310" s="46"/>
      <c r="E310" s="47"/>
      <c r="F310" s="47"/>
      <c r="G310" s="47"/>
      <c r="H310" s="42"/>
      <c r="I310" s="49"/>
      <c r="J310" s="40"/>
      <c r="K310" s="42"/>
      <c r="L310" s="51"/>
      <c r="M310" s="42"/>
      <c r="N310" s="54"/>
      <c r="O310" s="227"/>
      <c r="P310" s="42"/>
      <c r="Q310" s="40"/>
      <c r="R310" s="49"/>
      <c r="S310" s="42"/>
      <c r="T310" s="173"/>
      <c r="U310" s="42"/>
    </row>
    <row r="311">
      <c r="A311" s="46"/>
      <c r="B311" s="42"/>
      <c r="C311" s="44"/>
      <c r="D311" s="46"/>
      <c r="E311" s="47"/>
      <c r="F311" s="47"/>
      <c r="G311" s="47"/>
      <c r="H311" s="42"/>
      <c r="I311" s="49"/>
      <c r="J311" s="40"/>
      <c r="K311" s="42"/>
      <c r="L311" s="51"/>
      <c r="M311" s="42"/>
      <c r="N311" s="54"/>
      <c r="O311" s="227"/>
      <c r="P311" s="42"/>
      <c r="Q311" s="40"/>
      <c r="R311" s="49"/>
      <c r="S311" s="42"/>
      <c r="T311" s="42"/>
      <c r="U311" s="42"/>
    </row>
    <row r="312">
      <c r="A312" s="46"/>
      <c r="B312" s="42"/>
      <c r="C312" s="44"/>
      <c r="D312" s="46"/>
      <c r="E312" s="47"/>
      <c r="F312" s="47"/>
      <c r="G312" s="47"/>
      <c r="H312" s="42"/>
      <c r="I312" s="49"/>
      <c r="J312" s="40"/>
      <c r="K312" s="42"/>
      <c r="L312" s="51"/>
      <c r="M312" s="42"/>
      <c r="N312" s="54"/>
      <c r="O312" s="227"/>
      <c r="P312" s="42"/>
      <c r="Q312" s="40"/>
      <c r="R312" s="49"/>
      <c r="S312" s="42"/>
      <c r="T312" s="42"/>
      <c r="U312" s="42"/>
    </row>
    <row r="313">
      <c r="A313" s="46"/>
      <c r="B313" s="42"/>
      <c r="C313" s="44"/>
      <c r="D313" s="46"/>
      <c r="E313" s="47"/>
      <c r="F313" s="47"/>
      <c r="G313" s="47"/>
      <c r="H313" s="42"/>
      <c r="I313" s="49"/>
      <c r="J313" s="40"/>
      <c r="K313" s="42"/>
      <c r="L313" s="51"/>
      <c r="M313" s="42"/>
      <c r="N313" s="54"/>
      <c r="O313" s="227"/>
      <c r="P313" s="42"/>
      <c r="Q313" s="40"/>
      <c r="R313" s="49"/>
      <c r="S313" s="42"/>
      <c r="T313" s="42"/>
      <c r="U313" s="42"/>
    </row>
    <row r="314">
      <c r="A314" s="46"/>
      <c r="B314" s="42"/>
      <c r="C314" s="44"/>
      <c r="D314" s="46"/>
      <c r="E314" s="47"/>
      <c r="F314" s="47"/>
      <c r="G314" s="47"/>
      <c r="H314" s="42"/>
      <c r="I314" s="49"/>
      <c r="J314" s="40"/>
      <c r="K314" s="42"/>
      <c r="L314" s="51"/>
      <c r="M314" s="42"/>
      <c r="N314" s="54"/>
      <c r="O314" s="227"/>
      <c r="P314" s="42"/>
      <c r="Q314" s="40"/>
      <c r="R314" s="49"/>
      <c r="S314" s="42"/>
      <c r="T314" s="42"/>
      <c r="U314" s="42"/>
    </row>
    <row r="315">
      <c r="A315" s="46"/>
      <c r="B315" s="42"/>
      <c r="C315" s="44"/>
      <c r="D315" s="46"/>
      <c r="E315" s="47"/>
      <c r="F315" s="47"/>
      <c r="G315" s="47"/>
      <c r="H315" s="42"/>
      <c r="I315" s="763"/>
      <c r="J315" s="40"/>
      <c r="K315" s="42"/>
      <c r="L315" s="51"/>
      <c r="M315" s="42"/>
      <c r="N315" s="54"/>
      <c r="O315" s="227"/>
      <c r="P315" s="42"/>
      <c r="Q315" s="40"/>
      <c r="R315" s="49"/>
      <c r="S315" s="42"/>
      <c r="T315" s="42"/>
      <c r="U315" s="42"/>
    </row>
    <row r="316">
      <c r="A316" s="46"/>
      <c r="B316" s="42"/>
      <c r="C316" s="44"/>
      <c r="D316" s="46"/>
      <c r="E316" s="47"/>
      <c r="F316" s="47"/>
      <c r="G316" s="47"/>
      <c r="H316" s="42"/>
      <c r="I316" s="49"/>
      <c r="J316" s="40"/>
      <c r="K316" s="42"/>
      <c r="L316" s="51"/>
      <c r="M316" s="42"/>
      <c r="N316" s="54"/>
      <c r="O316" s="227"/>
      <c r="P316" s="42"/>
      <c r="Q316" s="40"/>
      <c r="R316" s="49"/>
      <c r="S316" s="42"/>
      <c r="T316" s="42"/>
      <c r="U316" s="42"/>
    </row>
    <row r="317">
      <c r="A317" s="46"/>
      <c r="B317" s="42"/>
      <c r="C317" s="44"/>
      <c r="D317" s="46"/>
      <c r="E317" s="47"/>
      <c r="F317" s="47"/>
      <c r="G317" s="47"/>
      <c r="H317" s="42"/>
      <c r="I317" s="49"/>
      <c r="J317" s="40"/>
      <c r="K317" s="42"/>
      <c r="L317" s="51"/>
      <c r="M317" s="42"/>
      <c r="N317" s="54"/>
      <c r="O317" s="227"/>
      <c r="P317" s="42"/>
      <c r="Q317" s="40"/>
      <c r="R317" s="49"/>
      <c r="S317" s="42"/>
      <c r="T317" s="173"/>
      <c r="U317" s="42"/>
    </row>
    <row r="318">
      <c r="A318" s="46"/>
      <c r="B318" s="42"/>
      <c r="C318" s="44"/>
      <c r="D318" s="46"/>
      <c r="E318" s="47"/>
      <c r="F318" s="47"/>
      <c r="G318" s="47"/>
      <c r="H318" s="42"/>
      <c r="I318" s="40"/>
      <c r="J318" s="40"/>
      <c r="K318" s="42"/>
      <c r="L318" s="51"/>
      <c r="M318" s="42"/>
      <c r="N318" s="54"/>
      <c r="O318" s="227"/>
      <c r="P318" s="42"/>
      <c r="Q318" s="40"/>
      <c r="R318" s="49"/>
      <c r="S318" s="42"/>
      <c r="T318" s="173"/>
      <c r="U318" s="42"/>
    </row>
    <row r="319">
      <c r="A319" s="46"/>
      <c r="B319" s="42"/>
      <c r="C319" s="44"/>
      <c r="D319" s="46"/>
      <c r="E319" s="47"/>
      <c r="F319" s="47"/>
      <c r="G319" s="47"/>
      <c r="H319" s="42"/>
      <c r="I319" s="49"/>
      <c r="J319" s="40"/>
      <c r="K319" s="42"/>
      <c r="L319" s="51"/>
      <c r="M319" s="42"/>
      <c r="N319" s="54"/>
      <c r="O319" s="227"/>
      <c r="P319" s="42"/>
      <c r="Q319" s="40"/>
      <c r="R319" s="49"/>
      <c r="S319" s="42"/>
      <c r="T319" s="42"/>
      <c r="U319" s="42"/>
    </row>
    <row r="320">
      <c r="A320" s="46"/>
      <c r="B320" s="42"/>
      <c r="C320" s="44"/>
      <c r="D320" s="46"/>
      <c r="E320" s="47"/>
      <c r="F320" s="47"/>
      <c r="G320" s="47"/>
      <c r="H320" s="42"/>
      <c r="I320" s="49"/>
      <c r="J320" s="40"/>
      <c r="K320" s="42"/>
      <c r="L320" s="51"/>
      <c r="M320" s="42"/>
      <c r="N320" s="54"/>
      <c r="O320" s="227"/>
      <c r="P320" s="42"/>
      <c r="Q320" s="40"/>
      <c r="R320" s="49"/>
      <c r="S320" s="42"/>
      <c r="T320" s="173"/>
      <c r="U320" s="42"/>
    </row>
    <row r="321">
      <c r="A321" s="46"/>
      <c r="B321" s="42"/>
      <c r="C321" s="44"/>
      <c r="D321" s="46"/>
      <c r="E321" s="47"/>
      <c r="F321" s="47"/>
      <c r="G321" s="47"/>
      <c r="H321" s="42"/>
      <c r="I321" s="49"/>
      <c r="J321" s="40"/>
      <c r="K321" s="42"/>
      <c r="L321" s="51"/>
      <c r="M321" s="40"/>
      <c r="N321" s="54"/>
      <c r="O321" s="227"/>
      <c r="P321" s="42"/>
      <c r="Q321" s="49"/>
      <c r="R321" s="49"/>
      <c r="S321" s="42"/>
      <c r="T321" s="42"/>
      <c r="U321" s="42"/>
    </row>
    <row r="322">
      <c r="A322" s="46"/>
      <c r="B322" s="42"/>
      <c r="C322" s="44"/>
      <c r="D322" s="46"/>
      <c r="E322" s="47"/>
      <c r="F322" s="47"/>
      <c r="G322" s="47"/>
      <c r="H322" s="42"/>
      <c r="I322" s="49"/>
      <c r="J322" s="40"/>
      <c r="K322" s="42"/>
      <c r="L322" s="51"/>
      <c r="M322" s="42"/>
      <c r="N322" s="54"/>
      <c r="O322" s="227"/>
      <c r="P322" s="42"/>
      <c r="Q322" s="40"/>
      <c r="R322" s="49"/>
      <c r="S322" s="42"/>
      <c r="T322" s="42"/>
      <c r="U322" s="42"/>
    </row>
    <row r="323">
      <c r="A323" s="46"/>
      <c r="B323" s="42"/>
      <c r="C323" s="44"/>
      <c r="D323" s="46"/>
      <c r="E323" s="47"/>
      <c r="F323" s="47"/>
      <c r="G323" s="47"/>
      <c r="H323" s="42"/>
      <c r="I323" s="49"/>
      <c r="J323" s="40"/>
      <c r="K323" s="42"/>
      <c r="L323" s="51"/>
      <c r="M323" s="42"/>
      <c r="N323" s="54"/>
      <c r="O323" s="227"/>
      <c r="P323" s="42"/>
      <c r="Q323" s="40"/>
      <c r="R323" s="49"/>
      <c r="S323" s="42"/>
      <c r="T323" s="42"/>
      <c r="U323" s="42"/>
    </row>
    <row r="324">
      <c r="A324" s="46"/>
      <c r="B324" s="42"/>
      <c r="C324" s="44"/>
      <c r="D324" s="46"/>
      <c r="E324" s="47"/>
      <c r="F324" s="47"/>
      <c r="G324" s="47"/>
      <c r="H324" s="42"/>
      <c r="I324" s="49"/>
      <c r="J324" s="40"/>
      <c r="K324" s="42"/>
      <c r="L324" s="51"/>
      <c r="M324" s="40"/>
      <c r="N324" s="54"/>
      <c r="O324" s="227"/>
      <c r="P324" s="42"/>
      <c r="Q324" s="49"/>
      <c r="R324" s="49"/>
      <c r="S324" s="42"/>
      <c r="T324" s="42"/>
      <c r="U324" s="42"/>
    </row>
    <row r="325">
      <c r="A325" s="46"/>
      <c r="B325" s="42"/>
      <c r="C325" s="44"/>
      <c r="D325" s="46"/>
      <c r="E325" s="47"/>
      <c r="F325" s="47"/>
      <c r="G325" s="47"/>
      <c r="H325" s="42"/>
      <c r="I325" s="49"/>
      <c r="J325" s="40"/>
      <c r="K325" s="42"/>
      <c r="L325" s="51"/>
      <c r="M325" s="42"/>
      <c r="N325" s="54"/>
      <c r="O325" s="227"/>
      <c r="P325" s="42"/>
      <c r="Q325" s="40"/>
      <c r="R325" s="49"/>
      <c r="S325" s="42"/>
      <c r="T325" s="42"/>
      <c r="U325" s="42"/>
    </row>
    <row r="326">
      <c r="A326" s="46"/>
      <c r="B326" s="42"/>
      <c r="C326" s="44"/>
      <c r="D326" s="46"/>
      <c r="E326" s="47"/>
      <c r="F326" s="47"/>
      <c r="G326" s="47"/>
      <c r="H326" s="42"/>
      <c r="I326" s="49"/>
      <c r="J326" s="40"/>
      <c r="K326" s="42"/>
      <c r="L326" s="51"/>
      <c r="M326" s="42"/>
      <c r="N326" s="54"/>
      <c r="O326" s="227"/>
      <c r="P326" s="42"/>
      <c r="Q326" s="40"/>
      <c r="R326" s="49"/>
      <c r="S326" s="42"/>
      <c r="T326" s="42"/>
      <c r="U326" s="42"/>
    </row>
    <row r="327">
      <c r="A327" s="46"/>
      <c r="B327" s="42"/>
      <c r="C327" s="44"/>
      <c r="D327" s="46"/>
      <c r="E327" s="47"/>
      <c r="F327" s="47"/>
      <c r="G327" s="47"/>
      <c r="H327" s="42"/>
      <c r="I327" s="49"/>
      <c r="J327" s="40"/>
      <c r="K327" s="42"/>
      <c r="L327" s="51"/>
      <c r="M327" s="42"/>
      <c r="N327" s="54"/>
      <c r="O327" s="227"/>
      <c r="P327" s="42"/>
      <c r="Q327" s="40"/>
      <c r="R327" s="49"/>
      <c r="S327" s="42"/>
      <c r="T327" s="42"/>
      <c r="U327" s="42"/>
    </row>
    <row r="328">
      <c r="A328" s="46"/>
      <c r="B328" s="42"/>
      <c r="C328" s="44"/>
      <c r="D328" s="46"/>
      <c r="E328" s="47"/>
      <c r="F328" s="47"/>
      <c r="G328" s="47"/>
      <c r="H328" s="42"/>
      <c r="I328" s="49"/>
      <c r="J328" s="40"/>
      <c r="K328" s="42"/>
      <c r="L328" s="51"/>
      <c r="M328" s="42"/>
      <c r="N328" s="54"/>
      <c r="O328" s="227"/>
      <c r="P328" s="42"/>
      <c r="Q328" s="40"/>
      <c r="R328" s="49"/>
      <c r="S328" s="42"/>
      <c r="T328" s="42"/>
      <c r="U328" s="42"/>
    </row>
    <row r="329">
      <c r="A329" s="46"/>
      <c r="B329" s="42"/>
      <c r="C329" s="44"/>
      <c r="D329" s="46"/>
      <c r="E329" s="47"/>
      <c r="F329" s="47"/>
      <c r="G329" s="47"/>
      <c r="H329" s="42"/>
      <c r="I329" s="49"/>
      <c r="J329" s="40"/>
      <c r="K329" s="42"/>
      <c r="L329" s="51"/>
      <c r="M329" s="42"/>
      <c r="N329" s="54"/>
      <c r="O329" s="227"/>
      <c r="P329" s="42"/>
      <c r="Q329" s="40"/>
      <c r="R329" s="49"/>
      <c r="S329" s="42"/>
      <c r="T329" s="42"/>
      <c r="U329" s="42"/>
    </row>
    <row r="330">
      <c r="A330" s="46"/>
      <c r="B330" s="42"/>
      <c r="C330" s="44"/>
      <c r="D330" s="46"/>
      <c r="E330" s="47"/>
      <c r="F330" s="47"/>
      <c r="G330" s="47"/>
      <c r="H330" s="42"/>
      <c r="I330" s="49"/>
      <c r="J330" s="40"/>
      <c r="K330" s="42"/>
      <c r="L330" s="51"/>
      <c r="M330" s="40"/>
      <c r="N330" s="54"/>
      <c r="O330" s="227"/>
      <c r="P330" s="42"/>
      <c r="Q330" s="49"/>
      <c r="R330" s="49"/>
      <c r="S330" s="42"/>
      <c r="T330" s="173"/>
      <c r="U330" s="42"/>
    </row>
    <row r="331">
      <c r="A331" s="46"/>
      <c r="B331" s="42"/>
      <c r="C331" s="44"/>
      <c r="D331" s="46"/>
      <c r="E331" s="47"/>
      <c r="F331" s="47"/>
      <c r="G331" s="47"/>
      <c r="H331" s="42"/>
      <c r="I331" s="49"/>
      <c r="J331" s="40"/>
      <c r="K331" s="42"/>
      <c r="L331" s="51"/>
      <c r="M331" s="42"/>
      <c r="N331" s="54"/>
      <c r="O331" s="227"/>
      <c r="P331" s="42"/>
      <c r="Q331" s="40"/>
      <c r="R331" s="49"/>
      <c r="S331" s="42"/>
      <c r="T331" s="42"/>
      <c r="U331" s="42"/>
    </row>
    <row r="332">
      <c r="A332" s="46"/>
      <c r="B332" s="42"/>
      <c r="C332" s="44"/>
      <c r="D332" s="46"/>
      <c r="E332" s="47"/>
      <c r="F332" s="47"/>
      <c r="G332" s="47"/>
      <c r="H332" s="42"/>
      <c r="I332" s="49"/>
      <c r="J332" s="40"/>
      <c r="K332" s="42"/>
      <c r="L332" s="51"/>
      <c r="M332" s="42"/>
      <c r="N332" s="54"/>
      <c r="O332" s="227"/>
      <c r="P332" s="42"/>
      <c r="Q332" s="40"/>
      <c r="R332" s="49"/>
      <c r="S332" s="42"/>
      <c r="T332" s="42"/>
      <c r="U332" s="42"/>
    </row>
    <row r="333">
      <c r="A333" s="46"/>
      <c r="B333" s="42"/>
      <c r="C333" s="44"/>
      <c r="D333" s="46"/>
      <c r="E333" s="47"/>
      <c r="F333" s="47"/>
      <c r="G333" s="47"/>
      <c r="H333" s="42"/>
      <c r="I333" s="49"/>
      <c r="J333" s="40"/>
      <c r="K333" s="42"/>
      <c r="L333" s="51"/>
      <c r="M333" s="42"/>
      <c r="N333" s="54"/>
      <c r="O333" s="227"/>
      <c r="P333" s="42"/>
      <c r="Q333" s="40"/>
      <c r="R333" s="49"/>
      <c r="S333" s="42"/>
      <c r="T333" s="42"/>
      <c r="U333" s="42"/>
    </row>
    <row r="334">
      <c r="A334" s="46"/>
      <c r="B334" s="42"/>
      <c r="C334" s="44"/>
      <c r="D334" s="46"/>
      <c r="E334" s="47"/>
      <c r="F334" s="47"/>
      <c r="G334" s="47"/>
      <c r="H334" s="42"/>
      <c r="I334" s="49"/>
      <c r="J334" s="40"/>
      <c r="K334" s="42"/>
      <c r="L334" s="51"/>
      <c r="M334" s="42"/>
      <c r="N334" s="54"/>
      <c r="O334" s="227"/>
      <c r="P334" s="42"/>
      <c r="Q334" s="40"/>
      <c r="R334" s="49"/>
      <c r="S334" s="42"/>
      <c r="T334" s="42"/>
      <c r="U334" s="42"/>
    </row>
    <row r="335">
      <c r="A335" s="46"/>
      <c r="B335" s="42"/>
      <c r="C335" s="44"/>
      <c r="D335" s="46"/>
      <c r="E335" s="47"/>
      <c r="F335" s="47"/>
      <c r="G335" s="47"/>
      <c r="H335" s="42"/>
      <c r="I335" s="49"/>
      <c r="J335" s="40"/>
      <c r="K335" s="42"/>
      <c r="L335" s="51"/>
      <c r="M335" s="42"/>
      <c r="N335" s="54"/>
      <c r="O335" s="227"/>
      <c r="P335" s="42"/>
      <c r="Q335" s="40"/>
      <c r="R335" s="49"/>
      <c r="S335" s="42"/>
      <c r="T335" s="42"/>
      <c r="U335" s="42"/>
    </row>
    <row r="336">
      <c r="A336" s="46"/>
      <c r="B336" s="42"/>
      <c r="C336" s="44"/>
      <c r="D336" s="46"/>
      <c r="E336" s="47"/>
      <c r="F336" s="47"/>
      <c r="G336" s="47"/>
      <c r="H336" s="42"/>
      <c r="I336" s="49"/>
      <c r="J336" s="40"/>
      <c r="K336" s="42"/>
      <c r="L336" s="51"/>
      <c r="M336" s="42"/>
      <c r="N336" s="54"/>
      <c r="O336" s="227"/>
      <c r="P336" s="42"/>
      <c r="Q336" s="40"/>
      <c r="R336" s="49"/>
      <c r="S336" s="42"/>
      <c r="T336" s="42"/>
      <c r="U336" s="42"/>
    </row>
    <row r="337">
      <c r="A337" s="46"/>
      <c r="B337" s="42"/>
      <c r="C337" s="44"/>
      <c r="D337" s="46"/>
      <c r="E337" s="47"/>
      <c r="F337" s="47"/>
      <c r="G337" s="47"/>
      <c r="H337" s="42"/>
      <c r="I337" s="49"/>
      <c r="J337" s="40"/>
      <c r="K337" s="42"/>
      <c r="L337" s="51"/>
      <c r="M337" s="42"/>
      <c r="N337" s="54"/>
      <c r="O337" s="227"/>
      <c r="P337" s="42"/>
      <c r="Q337" s="40"/>
      <c r="R337" s="49"/>
      <c r="S337" s="42"/>
      <c r="T337" s="173"/>
      <c r="U337" s="42"/>
    </row>
    <row r="338">
      <c r="A338" s="46"/>
      <c r="B338" s="42"/>
      <c r="C338" s="44"/>
      <c r="D338" s="46"/>
      <c r="E338" s="47"/>
      <c r="F338" s="47"/>
      <c r="G338" s="47"/>
      <c r="H338" s="42"/>
      <c r="I338" s="49"/>
      <c r="J338" s="40"/>
      <c r="K338" s="42"/>
      <c r="L338" s="51"/>
      <c r="M338" s="42"/>
      <c r="N338" s="54"/>
      <c r="O338" s="227"/>
      <c r="P338" s="42"/>
      <c r="Q338" s="40"/>
      <c r="R338" s="49"/>
      <c r="S338" s="42"/>
      <c r="T338" s="173"/>
      <c r="U338" s="42"/>
    </row>
    <row r="339">
      <c r="A339" s="46"/>
      <c r="B339" s="42"/>
      <c r="C339" s="44"/>
      <c r="D339" s="46"/>
      <c r="E339" s="47"/>
      <c r="F339" s="47"/>
      <c r="G339" s="47"/>
      <c r="H339" s="42"/>
      <c r="I339" s="49"/>
      <c r="J339" s="40"/>
      <c r="K339" s="42"/>
      <c r="L339" s="51"/>
      <c r="M339" s="42"/>
      <c r="N339" s="54"/>
      <c r="O339" s="227"/>
      <c r="P339" s="42"/>
      <c r="Q339" s="40"/>
      <c r="R339" s="49"/>
      <c r="S339" s="42"/>
      <c r="T339" s="173"/>
      <c r="U339" s="42"/>
    </row>
    <row r="340">
      <c r="A340" s="46"/>
      <c r="B340" s="42"/>
      <c r="C340" s="44"/>
      <c r="D340" s="46"/>
      <c r="E340" s="47"/>
      <c r="F340" s="47"/>
      <c r="G340" s="47"/>
      <c r="H340" s="42"/>
      <c r="I340" s="49"/>
      <c r="J340" s="40"/>
      <c r="K340" s="42"/>
      <c r="L340" s="51"/>
      <c r="M340" s="42"/>
      <c r="N340" s="54"/>
      <c r="O340" s="227"/>
      <c r="P340" s="42"/>
      <c r="Q340" s="40"/>
      <c r="R340" s="49"/>
      <c r="S340" s="42"/>
      <c r="T340" s="173"/>
      <c r="U340" s="42"/>
    </row>
    <row r="341">
      <c r="A341" s="46"/>
      <c r="B341" s="42"/>
      <c r="C341" s="44"/>
      <c r="D341" s="46"/>
      <c r="E341" s="47"/>
      <c r="F341" s="417"/>
      <c r="G341" s="47"/>
      <c r="H341" s="42"/>
      <c r="I341" s="49"/>
      <c r="J341" s="40"/>
      <c r="K341" s="42"/>
      <c r="L341" s="51"/>
      <c r="M341" s="42"/>
      <c r="N341" s="54"/>
      <c r="O341" s="227"/>
      <c r="P341" s="42"/>
      <c r="Q341" s="49"/>
      <c r="R341" s="49"/>
      <c r="S341" s="42"/>
      <c r="T341" s="173"/>
      <c r="U341" s="42"/>
    </row>
    <row r="342">
      <c r="A342" s="46"/>
      <c r="B342" s="42"/>
      <c r="C342" s="44"/>
      <c r="D342" s="46"/>
      <c r="E342" s="47"/>
      <c r="F342" s="417"/>
      <c r="G342" s="47"/>
      <c r="H342" s="42"/>
      <c r="I342" s="49"/>
      <c r="J342" s="40"/>
      <c r="K342" s="42"/>
      <c r="L342" s="51"/>
      <c r="M342" s="42"/>
      <c r="N342" s="54"/>
      <c r="O342" s="227"/>
      <c r="P342" s="42"/>
      <c r="Q342" s="49"/>
      <c r="R342" s="49"/>
      <c r="S342" s="42"/>
      <c r="T342" s="173"/>
      <c r="U342" s="42"/>
    </row>
    <row r="343">
      <c r="A343" s="46"/>
      <c r="B343" s="42"/>
      <c r="C343" s="44"/>
      <c r="D343" s="46"/>
      <c r="E343" s="47"/>
      <c r="F343" s="47"/>
      <c r="G343" s="47"/>
      <c r="H343" s="42"/>
      <c r="I343" s="49"/>
      <c r="J343" s="40"/>
      <c r="K343" s="42"/>
      <c r="L343" s="51"/>
      <c r="M343" s="42"/>
      <c r="N343" s="54"/>
      <c r="O343" s="227"/>
      <c r="P343" s="42"/>
      <c r="Q343" s="40"/>
      <c r="R343" s="49"/>
      <c r="S343" s="42"/>
      <c r="T343" s="42"/>
      <c r="U343" s="42"/>
    </row>
    <row r="344">
      <c r="A344" s="46"/>
      <c r="B344" s="42"/>
      <c r="C344" s="44"/>
      <c r="D344" s="46"/>
      <c r="E344" s="47"/>
      <c r="F344" s="47"/>
      <c r="G344" s="47"/>
      <c r="H344" s="42"/>
      <c r="I344" s="49"/>
      <c r="J344" s="40"/>
      <c r="K344" s="42"/>
      <c r="L344" s="51"/>
      <c r="M344" s="42"/>
      <c r="N344" s="54"/>
      <c r="O344" s="227"/>
      <c r="P344" s="42"/>
      <c r="Q344" s="40"/>
      <c r="R344" s="49"/>
      <c r="S344" s="42"/>
      <c r="T344" s="42"/>
      <c r="U344" s="42"/>
    </row>
    <row r="345">
      <c r="A345" s="46"/>
      <c r="B345" s="42"/>
      <c r="C345" s="44"/>
      <c r="D345" s="46"/>
      <c r="E345" s="47"/>
      <c r="F345" s="47"/>
      <c r="G345" s="47"/>
      <c r="H345" s="42"/>
      <c r="I345" s="49"/>
      <c r="J345" s="40"/>
      <c r="K345" s="42"/>
      <c r="L345" s="51"/>
      <c r="M345" s="42"/>
      <c r="N345" s="54"/>
      <c r="O345" s="227"/>
      <c r="P345" s="42"/>
      <c r="Q345" s="40"/>
      <c r="R345" s="49"/>
      <c r="S345" s="42"/>
      <c r="T345" s="173"/>
      <c r="U345" s="42"/>
    </row>
    <row r="346">
      <c r="A346" s="46"/>
      <c r="B346" s="42"/>
      <c r="C346" s="44"/>
      <c r="D346" s="46"/>
      <c r="E346" s="47"/>
      <c r="F346" s="47"/>
      <c r="G346" s="47"/>
      <c r="H346" s="42"/>
      <c r="I346" s="49"/>
      <c r="J346" s="40"/>
      <c r="K346" s="42"/>
      <c r="L346" s="51"/>
      <c r="M346" s="42"/>
      <c r="N346" s="54"/>
      <c r="O346" s="227"/>
      <c r="P346" s="42"/>
      <c r="Q346" s="40"/>
      <c r="R346" s="49"/>
      <c r="S346" s="42"/>
      <c r="T346" s="173"/>
      <c r="U346" s="42"/>
    </row>
    <row r="347">
      <c r="A347" s="46"/>
      <c r="B347" s="42"/>
      <c r="C347" s="44"/>
      <c r="D347" s="46"/>
      <c r="E347" s="47"/>
      <c r="F347" s="47"/>
      <c r="G347" s="47"/>
      <c r="H347" s="42"/>
      <c r="I347" s="49"/>
      <c r="J347" s="40"/>
      <c r="K347" s="42"/>
      <c r="L347" s="51"/>
      <c r="M347" s="40"/>
      <c r="N347" s="54"/>
      <c r="O347" s="227"/>
      <c r="P347" s="42"/>
      <c r="Q347" s="49"/>
      <c r="R347" s="49"/>
      <c r="S347" s="42"/>
      <c r="T347" s="42"/>
      <c r="U347" s="42"/>
    </row>
    <row r="348">
      <c r="A348" s="46"/>
      <c r="B348" s="42"/>
      <c r="C348" s="44"/>
      <c r="D348" s="46"/>
      <c r="E348" s="47"/>
      <c r="F348" s="47"/>
      <c r="G348" s="47"/>
      <c r="H348" s="42"/>
      <c r="I348" s="49"/>
      <c r="J348" s="40"/>
      <c r="K348" s="42"/>
      <c r="L348" s="51"/>
      <c r="M348" s="42"/>
      <c r="N348" s="54"/>
      <c r="O348" s="227"/>
      <c r="P348" s="42"/>
      <c r="Q348" s="40"/>
      <c r="R348" s="49"/>
      <c r="S348" s="42"/>
      <c r="T348" s="42"/>
      <c r="U348" s="42"/>
    </row>
    <row r="349">
      <c r="A349" s="46"/>
      <c r="B349" s="42"/>
      <c r="C349" s="44"/>
      <c r="D349" s="46"/>
      <c r="E349" s="47"/>
      <c r="F349" s="47"/>
      <c r="G349" s="47"/>
      <c r="H349" s="42"/>
      <c r="I349" s="49"/>
      <c r="J349" s="40"/>
      <c r="K349" s="42"/>
      <c r="L349" s="51"/>
      <c r="M349" s="42"/>
      <c r="N349" s="54"/>
      <c r="O349" s="227"/>
      <c r="P349" s="42"/>
      <c r="Q349" s="40"/>
      <c r="R349" s="49"/>
      <c r="S349" s="42"/>
      <c r="T349" s="42"/>
      <c r="U349" s="42"/>
    </row>
    <row r="350">
      <c r="A350" s="46"/>
      <c r="B350" s="42"/>
      <c r="C350" s="44"/>
      <c r="D350" s="46"/>
      <c r="E350" s="47"/>
      <c r="F350" s="47"/>
      <c r="G350" s="47"/>
      <c r="H350" s="42"/>
      <c r="I350" s="49"/>
      <c r="J350" s="40"/>
      <c r="K350" s="40"/>
      <c r="L350" s="51"/>
      <c r="M350" s="42"/>
      <c r="N350" s="54"/>
      <c r="O350" s="227"/>
      <c r="P350" s="42"/>
      <c r="Q350" s="40"/>
      <c r="R350" s="49"/>
      <c r="S350" s="42"/>
      <c r="T350" s="42"/>
      <c r="U350" s="42"/>
    </row>
    <row r="351">
      <c r="A351" s="46"/>
      <c r="B351" s="42"/>
      <c r="C351" s="44"/>
      <c r="D351" s="46"/>
      <c r="E351" s="47"/>
      <c r="F351" s="47"/>
      <c r="G351" s="47"/>
      <c r="H351" s="42"/>
      <c r="I351" s="49"/>
      <c r="J351" s="40"/>
      <c r="K351" s="42"/>
      <c r="L351" s="51"/>
      <c r="M351" s="42"/>
      <c r="N351" s="54"/>
      <c r="O351" s="227"/>
      <c r="P351" s="42"/>
      <c r="Q351" s="40"/>
      <c r="R351" s="49"/>
      <c r="S351" s="42"/>
      <c r="T351" s="42"/>
      <c r="U351" s="42"/>
    </row>
    <row r="352">
      <c r="A352" s="46"/>
      <c r="B352" s="42"/>
      <c r="C352" s="44"/>
      <c r="D352" s="46"/>
      <c r="E352" s="47"/>
      <c r="F352" s="47"/>
      <c r="G352" s="47"/>
      <c r="H352" s="42"/>
      <c r="I352" s="49"/>
      <c r="J352" s="40"/>
      <c r="K352" s="42"/>
      <c r="L352" s="51"/>
      <c r="M352" s="40"/>
      <c r="N352" s="54"/>
      <c r="O352" s="227"/>
      <c r="P352" s="42"/>
      <c r="Q352" s="49"/>
      <c r="R352" s="49"/>
      <c r="S352" s="42"/>
      <c r="T352" s="42"/>
      <c r="U352" s="42"/>
    </row>
    <row r="353">
      <c r="A353" s="46"/>
      <c r="B353" s="42"/>
      <c r="C353" s="44"/>
      <c r="D353" s="46"/>
      <c r="E353" s="47"/>
      <c r="F353" s="47"/>
      <c r="G353" s="47"/>
      <c r="H353" s="42"/>
      <c r="I353" s="49"/>
      <c r="J353" s="40"/>
      <c r="K353" s="42"/>
      <c r="L353" s="51"/>
      <c r="M353" s="42"/>
      <c r="N353" s="54"/>
      <c r="O353" s="227"/>
      <c r="P353" s="42"/>
      <c r="Q353" s="49"/>
      <c r="R353" s="49"/>
      <c r="S353" s="42"/>
      <c r="T353" s="173"/>
      <c r="U353" s="42"/>
    </row>
    <row r="354">
      <c r="A354" s="46"/>
      <c r="B354" s="42"/>
      <c r="C354" s="44"/>
      <c r="D354" s="46"/>
      <c r="E354" s="47"/>
      <c r="F354" s="47"/>
      <c r="G354" s="47"/>
      <c r="H354" s="42"/>
      <c r="I354" s="49"/>
      <c r="J354" s="40"/>
      <c r="K354" s="42"/>
      <c r="L354" s="51"/>
      <c r="M354" s="42"/>
      <c r="N354" s="54"/>
      <c r="O354" s="227"/>
      <c r="P354" s="42"/>
      <c r="Q354" s="40"/>
      <c r="R354" s="49"/>
      <c r="S354" s="42"/>
      <c r="T354" s="173"/>
      <c r="U354" s="42"/>
    </row>
    <row r="355">
      <c r="A355" s="46"/>
      <c r="B355" s="42"/>
      <c r="C355" s="44"/>
      <c r="D355" s="46"/>
      <c r="E355" s="47"/>
      <c r="F355" s="47"/>
      <c r="G355" s="47"/>
      <c r="H355" s="42"/>
      <c r="I355" s="49"/>
      <c r="J355" s="40"/>
      <c r="K355" s="42"/>
      <c r="L355" s="51"/>
      <c r="M355" s="42"/>
      <c r="N355" s="54"/>
      <c r="O355" s="227"/>
      <c r="P355" s="42"/>
      <c r="Q355" s="49"/>
      <c r="R355" s="49"/>
      <c r="S355" s="42"/>
      <c r="T355" s="173"/>
      <c r="U355" s="42"/>
    </row>
    <row r="356">
      <c r="A356" s="46"/>
      <c r="B356" s="42"/>
      <c r="C356" s="44"/>
      <c r="D356" s="46"/>
      <c r="E356" s="47"/>
      <c r="F356" s="47"/>
      <c r="G356" s="47"/>
      <c r="H356" s="42"/>
      <c r="I356" s="49"/>
      <c r="J356" s="40"/>
      <c r="K356" s="42"/>
      <c r="L356" s="51"/>
      <c r="M356" s="42"/>
      <c r="N356" s="54"/>
      <c r="O356" s="227"/>
      <c r="P356" s="42"/>
      <c r="Q356" s="40"/>
      <c r="R356" s="49"/>
      <c r="S356" s="42"/>
      <c r="T356" s="42"/>
      <c r="U356" s="42"/>
    </row>
    <row r="357">
      <c r="A357" s="46"/>
      <c r="B357" s="42"/>
      <c r="C357" s="44"/>
      <c r="D357" s="46"/>
      <c r="E357" s="47"/>
      <c r="F357" s="47"/>
      <c r="G357" s="47"/>
      <c r="H357" s="42"/>
      <c r="I357" s="49"/>
      <c r="J357" s="40"/>
      <c r="K357" s="42"/>
      <c r="L357" s="51"/>
      <c r="M357" s="42"/>
      <c r="N357" s="54"/>
      <c r="O357" s="227"/>
      <c r="P357" s="42"/>
      <c r="Q357" s="40"/>
      <c r="R357" s="49"/>
      <c r="S357" s="42"/>
      <c r="T357" s="42"/>
      <c r="U357" s="42"/>
    </row>
    <row r="358">
      <c r="A358" s="46"/>
      <c r="B358" s="42"/>
      <c r="C358" s="44"/>
      <c r="D358" s="46"/>
      <c r="E358" s="47"/>
      <c r="F358" s="47"/>
      <c r="G358" s="47"/>
      <c r="H358" s="42"/>
      <c r="I358" s="49"/>
      <c r="J358" s="40"/>
      <c r="K358" s="42"/>
      <c r="L358" s="51"/>
      <c r="M358" s="42"/>
      <c r="N358" s="54"/>
      <c r="O358" s="227"/>
      <c r="P358" s="42"/>
      <c r="Q358" s="40"/>
      <c r="R358" s="49"/>
      <c r="S358" s="42"/>
      <c r="T358" s="173"/>
      <c r="U358" s="42"/>
    </row>
    <row r="359">
      <c r="A359" s="46"/>
      <c r="B359" s="42"/>
      <c r="C359" s="44"/>
      <c r="D359" s="46"/>
      <c r="E359" s="47"/>
      <c r="F359" s="47"/>
      <c r="G359" s="47"/>
      <c r="H359" s="42"/>
      <c r="I359" s="49"/>
      <c r="J359" s="40"/>
      <c r="K359" s="42"/>
      <c r="L359" s="51"/>
      <c r="M359" s="42"/>
      <c r="N359" s="54"/>
      <c r="O359" s="227"/>
      <c r="P359" s="42"/>
      <c r="Q359" s="49"/>
      <c r="R359" s="49"/>
      <c r="S359" s="42"/>
      <c r="T359" s="42"/>
      <c r="U359" s="42"/>
    </row>
    <row r="360">
      <c r="A360" s="46"/>
      <c r="B360" s="42"/>
      <c r="C360" s="44"/>
      <c r="D360" s="46"/>
      <c r="E360" s="47"/>
      <c r="F360" s="47"/>
      <c r="G360" s="47"/>
      <c r="H360" s="42"/>
      <c r="I360" s="49"/>
      <c r="J360" s="40"/>
      <c r="K360" s="42"/>
      <c r="L360" s="51"/>
      <c r="M360" s="42"/>
      <c r="N360" s="54"/>
      <c r="O360" s="227"/>
      <c r="P360" s="42"/>
      <c r="Q360" s="40"/>
      <c r="R360" s="49"/>
      <c r="S360" s="42"/>
      <c r="T360" s="173"/>
      <c r="U360" s="42"/>
    </row>
    <row r="361">
      <c r="A361" s="46"/>
      <c r="B361" s="42"/>
      <c r="C361" s="44"/>
      <c r="D361" s="46"/>
      <c r="E361" s="47"/>
      <c r="F361" s="47"/>
      <c r="G361" s="47"/>
      <c r="H361" s="42"/>
      <c r="I361" s="49"/>
      <c r="J361" s="40"/>
      <c r="K361" s="42"/>
      <c r="L361" s="51"/>
      <c r="M361" s="42"/>
      <c r="N361" s="54"/>
      <c r="O361" s="227"/>
      <c r="P361" s="42"/>
      <c r="Q361" s="40"/>
      <c r="R361" s="49"/>
      <c r="S361" s="42"/>
      <c r="T361" s="173"/>
      <c r="U361" s="42"/>
    </row>
    <row r="362">
      <c r="A362" s="46"/>
      <c r="B362" s="42"/>
      <c r="C362" s="44"/>
      <c r="D362" s="46"/>
      <c r="E362" s="47"/>
      <c r="F362" s="47"/>
      <c r="G362" s="47"/>
      <c r="H362" s="42"/>
      <c r="I362" s="49"/>
      <c r="J362" s="40"/>
      <c r="K362" s="42"/>
      <c r="L362" s="51"/>
      <c r="M362" s="42"/>
      <c r="N362" s="54"/>
      <c r="O362" s="227"/>
      <c r="P362" s="42"/>
      <c r="Q362" s="40"/>
      <c r="R362" s="49"/>
      <c r="S362" s="42"/>
      <c r="T362" s="42"/>
      <c r="U362" s="42"/>
    </row>
    <row r="363">
      <c r="A363" s="46"/>
      <c r="B363" s="42"/>
      <c r="C363" s="44"/>
      <c r="D363" s="46"/>
      <c r="E363" s="47"/>
      <c r="F363" s="47"/>
      <c r="G363" s="47"/>
      <c r="H363" s="42"/>
      <c r="I363" s="49"/>
      <c r="J363" s="40"/>
      <c r="K363" s="42"/>
      <c r="L363" s="51"/>
      <c r="M363" s="42"/>
      <c r="N363" s="54"/>
      <c r="O363" s="227"/>
      <c r="P363" s="42"/>
      <c r="Q363" s="40"/>
      <c r="R363" s="49"/>
      <c r="S363" s="42"/>
      <c r="T363" s="42"/>
      <c r="U363" s="42"/>
    </row>
    <row r="364">
      <c r="A364" s="46"/>
      <c r="B364" s="42"/>
      <c r="C364" s="44"/>
      <c r="D364" s="46"/>
      <c r="E364" s="47"/>
      <c r="F364" s="47"/>
      <c r="G364" s="47"/>
      <c r="H364" s="42"/>
      <c r="I364" s="49"/>
      <c r="J364" s="40"/>
      <c r="K364" s="42"/>
      <c r="L364" s="51"/>
      <c r="M364" s="42"/>
      <c r="N364" s="54"/>
      <c r="O364" s="227"/>
      <c r="P364" s="42"/>
      <c r="Q364" s="40"/>
      <c r="R364" s="49"/>
      <c r="S364" s="42"/>
      <c r="T364" s="42"/>
      <c r="U364" s="42"/>
    </row>
    <row r="365">
      <c r="A365" s="46"/>
      <c r="B365" s="42"/>
      <c r="C365" s="44"/>
      <c r="D365" s="46"/>
      <c r="E365" s="47"/>
      <c r="F365" s="47"/>
      <c r="G365" s="47"/>
      <c r="H365" s="42"/>
      <c r="I365" s="49"/>
      <c r="J365" s="40"/>
      <c r="K365" s="42"/>
      <c r="L365" s="51"/>
      <c r="M365" s="42"/>
      <c r="N365" s="54"/>
      <c r="O365" s="227"/>
      <c r="P365" s="42"/>
      <c r="Q365" s="40"/>
      <c r="R365" s="49"/>
      <c r="S365" s="42"/>
      <c r="T365" s="42"/>
      <c r="U365" s="42"/>
    </row>
    <row r="366">
      <c r="A366" s="46"/>
      <c r="B366" s="42"/>
      <c r="C366" s="44"/>
      <c r="D366" s="46"/>
      <c r="E366" s="47"/>
      <c r="F366" s="47"/>
      <c r="G366" s="47"/>
      <c r="H366" s="42"/>
      <c r="I366" s="49"/>
      <c r="J366" s="40"/>
      <c r="K366" s="42"/>
      <c r="L366" s="51"/>
      <c r="M366" s="40"/>
      <c r="N366" s="54"/>
      <c r="O366" s="227"/>
      <c r="P366" s="42"/>
      <c r="Q366" s="49"/>
      <c r="R366" s="49"/>
      <c r="S366" s="42"/>
      <c r="T366" s="42"/>
      <c r="U366" s="42"/>
    </row>
    <row r="367">
      <c r="A367" s="46"/>
      <c r="B367" s="42"/>
      <c r="C367" s="44"/>
      <c r="D367" s="46"/>
      <c r="E367" s="47"/>
      <c r="F367" s="47"/>
      <c r="G367" s="47"/>
      <c r="H367" s="42"/>
      <c r="I367" s="49"/>
      <c r="J367" s="40"/>
      <c r="K367" s="42"/>
      <c r="L367" s="51"/>
      <c r="M367" s="40"/>
      <c r="N367" s="54"/>
      <c r="O367" s="227"/>
      <c r="P367" s="42"/>
      <c r="Q367" s="49"/>
      <c r="R367" s="49"/>
      <c r="S367" s="42"/>
      <c r="T367" s="42"/>
      <c r="U367" s="42"/>
    </row>
    <row r="368">
      <c r="A368" s="46"/>
      <c r="B368" s="42"/>
      <c r="C368" s="44"/>
      <c r="D368" s="46"/>
      <c r="E368" s="47"/>
      <c r="F368" s="47"/>
      <c r="G368" s="47"/>
      <c r="H368" s="42"/>
      <c r="I368" s="49"/>
      <c r="J368" s="40"/>
      <c r="K368" s="42"/>
      <c r="L368" s="51"/>
      <c r="M368" s="42"/>
      <c r="N368" s="54"/>
      <c r="O368" s="227"/>
      <c r="P368" s="42"/>
      <c r="Q368" s="40"/>
      <c r="R368" s="49"/>
      <c r="S368" s="42"/>
      <c r="T368" s="173"/>
      <c r="U368" s="42"/>
    </row>
    <row r="369">
      <c r="A369" s="46"/>
      <c r="B369" s="42"/>
      <c r="C369" s="44"/>
      <c r="D369" s="46"/>
      <c r="E369" s="47"/>
      <c r="F369" s="47"/>
      <c r="G369" s="47"/>
      <c r="H369" s="42"/>
      <c r="I369" s="49"/>
      <c r="J369" s="40"/>
      <c r="K369" s="42"/>
      <c r="L369" s="51"/>
      <c r="M369" s="42"/>
      <c r="N369" s="54"/>
      <c r="O369" s="227"/>
      <c r="P369" s="42"/>
      <c r="Q369" s="40"/>
      <c r="R369" s="49"/>
      <c r="S369" s="42"/>
      <c r="T369" s="42"/>
      <c r="U369" s="42"/>
    </row>
    <row r="370">
      <c r="A370" s="46"/>
      <c r="B370" s="42"/>
      <c r="C370" s="44"/>
      <c r="D370" s="46"/>
      <c r="E370" s="47"/>
      <c r="F370" s="47"/>
      <c r="G370" s="47"/>
      <c r="H370" s="42"/>
      <c r="I370" s="49"/>
      <c r="J370" s="40"/>
      <c r="K370" s="42"/>
      <c r="L370" s="51"/>
      <c r="M370" s="42"/>
      <c r="N370" s="54"/>
      <c r="O370" s="227"/>
      <c r="P370" s="42"/>
      <c r="Q370" s="40"/>
      <c r="R370" s="49"/>
      <c r="S370" s="42"/>
      <c r="T370" s="42"/>
      <c r="U370" s="42"/>
    </row>
    <row r="371">
      <c r="A371" s="46"/>
      <c r="B371" s="42"/>
      <c r="C371" s="44"/>
      <c r="D371" s="46"/>
      <c r="E371" s="47"/>
      <c r="F371" s="47"/>
      <c r="G371" s="47"/>
      <c r="H371" s="42"/>
      <c r="I371" s="49"/>
      <c r="J371" s="40"/>
      <c r="K371" s="42"/>
      <c r="L371" s="51"/>
      <c r="M371" s="42"/>
      <c r="N371" s="54"/>
      <c r="O371" s="227"/>
      <c r="P371" s="42"/>
      <c r="Q371" s="40"/>
      <c r="R371" s="49"/>
      <c r="S371" s="42"/>
      <c r="T371" s="42"/>
      <c r="U371" s="42"/>
    </row>
    <row r="372">
      <c r="A372" s="46"/>
      <c r="B372" s="42"/>
      <c r="C372" s="44"/>
      <c r="D372" s="46"/>
      <c r="E372" s="47"/>
      <c r="F372" s="47"/>
      <c r="G372" s="47"/>
      <c r="H372" s="42"/>
      <c r="I372" s="49"/>
      <c r="J372" s="40"/>
      <c r="K372" s="42"/>
      <c r="L372" s="51"/>
      <c r="M372" s="42"/>
      <c r="N372" s="54"/>
      <c r="O372" s="227"/>
      <c r="P372" s="42"/>
      <c r="Q372" s="40"/>
      <c r="R372" s="49"/>
      <c r="S372" s="42"/>
      <c r="T372" s="42"/>
      <c r="U372" s="42"/>
    </row>
    <row r="373">
      <c r="A373" s="46"/>
      <c r="B373" s="42"/>
      <c r="C373" s="44"/>
      <c r="D373" s="46"/>
      <c r="E373" s="47"/>
      <c r="F373" s="47"/>
      <c r="G373" s="47"/>
      <c r="H373" s="42"/>
      <c r="I373" s="49"/>
      <c r="J373" s="40"/>
      <c r="K373" s="42"/>
      <c r="L373" s="51"/>
      <c r="M373" s="42"/>
      <c r="N373" s="54"/>
      <c r="O373" s="227"/>
      <c r="P373" s="42"/>
      <c r="Q373" s="40"/>
      <c r="R373" s="49"/>
      <c r="S373" s="42"/>
      <c r="T373" s="42"/>
      <c r="U373" s="42"/>
    </row>
    <row r="374">
      <c r="A374" s="46"/>
      <c r="B374" s="42"/>
      <c r="C374" s="44"/>
      <c r="D374" s="46"/>
      <c r="E374" s="47"/>
      <c r="F374" s="47"/>
      <c r="G374" s="47"/>
      <c r="H374" s="42"/>
      <c r="I374" s="49"/>
      <c r="J374" s="40"/>
      <c r="K374" s="42"/>
      <c r="L374" s="51"/>
      <c r="M374" s="42"/>
      <c r="N374" s="54"/>
      <c r="O374" s="227"/>
      <c r="P374" s="42"/>
      <c r="Q374" s="49"/>
      <c r="R374" s="49"/>
      <c r="S374" s="42"/>
      <c r="T374" s="42"/>
      <c r="U374" s="42"/>
    </row>
    <row r="375">
      <c r="A375" s="46"/>
      <c r="B375" s="42"/>
      <c r="C375" s="44"/>
      <c r="D375" s="46"/>
      <c r="E375" s="47"/>
      <c r="F375" s="47"/>
      <c r="G375" s="47"/>
      <c r="H375" s="42"/>
      <c r="I375" s="49"/>
      <c r="J375" s="40"/>
      <c r="K375" s="42"/>
      <c r="L375" s="51"/>
      <c r="M375" s="42"/>
      <c r="N375" s="54"/>
      <c r="O375" s="227"/>
      <c r="P375" s="42"/>
      <c r="Q375" s="49"/>
      <c r="R375" s="49"/>
      <c r="S375" s="42"/>
      <c r="T375" s="42"/>
      <c r="U375" s="42"/>
    </row>
    <row r="376">
      <c r="A376" s="46"/>
      <c r="B376" s="42"/>
      <c r="C376" s="44"/>
      <c r="D376" s="46"/>
      <c r="E376" s="47"/>
      <c r="F376" s="47"/>
      <c r="G376" s="47"/>
      <c r="H376" s="42"/>
      <c r="I376" s="49"/>
      <c r="J376" s="40"/>
      <c r="K376" s="42"/>
      <c r="L376" s="51"/>
      <c r="M376" s="42"/>
      <c r="N376" s="54"/>
      <c r="O376" s="227"/>
      <c r="P376" s="42"/>
      <c r="Q376" s="49"/>
      <c r="R376" s="49"/>
      <c r="S376" s="42"/>
      <c r="T376" s="42"/>
      <c r="U376" s="42"/>
    </row>
    <row r="377">
      <c r="A377" s="46"/>
      <c r="B377" s="42"/>
      <c r="C377" s="44"/>
      <c r="D377" s="46"/>
      <c r="E377" s="47"/>
      <c r="F377" s="47"/>
      <c r="G377" s="47"/>
      <c r="H377" s="42"/>
      <c r="I377" s="49"/>
      <c r="J377" s="40"/>
      <c r="K377" s="42"/>
      <c r="L377" s="51"/>
      <c r="M377" s="42"/>
      <c r="N377" s="54"/>
      <c r="O377" s="227"/>
      <c r="P377" s="42"/>
      <c r="Q377" s="49"/>
      <c r="R377" s="49"/>
      <c r="S377" s="42"/>
      <c r="T377" s="42"/>
      <c r="U377" s="42"/>
    </row>
    <row r="378">
      <c r="A378" s="46"/>
      <c r="B378" s="42"/>
      <c r="C378" s="44"/>
      <c r="D378" s="46"/>
      <c r="E378" s="47"/>
      <c r="F378" s="47"/>
      <c r="G378" s="47"/>
      <c r="H378" s="42"/>
      <c r="I378" s="49"/>
      <c r="J378" s="40"/>
      <c r="K378" s="42"/>
      <c r="L378" s="51"/>
      <c r="M378" s="42"/>
      <c r="N378" s="54"/>
      <c r="O378" s="227"/>
      <c r="P378" s="42"/>
      <c r="Q378" s="49"/>
      <c r="R378" s="49"/>
      <c r="S378" s="42"/>
      <c r="T378" s="42"/>
      <c r="U378" s="42"/>
    </row>
    <row r="379">
      <c r="A379" s="46"/>
      <c r="B379" s="42"/>
      <c r="C379" s="44"/>
      <c r="D379" s="46"/>
      <c r="E379" s="47"/>
      <c r="F379" s="47"/>
      <c r="G379" s="47"/>
      <c r="H379" s="42"/>
      <c r="I379" s="49"/>
      <c r="J379" s="40"/>
      <c r="K379" s="42"/>
      <c r="L379" s="51"/>
      <c r="M379" s="42"/>
      <c r="N379" s="54"/>
      <c r="O379" s="227"/>
      <c r="P379" s="42"/>
      <c r="Q379" s="49"/>
      <c r="R379" s="49"/>
      <c r="S379" s="42"/>
      <c r="T379" s="173"/>
      <c r="U379" s="42"/>
    </row>
    <row r="380">
      <c r="A380" s="46"/>
      <c r="B380" s="42"/>
      <c r="C380" s="44"/>
      <c r="D380" s="46"/>
      <c r="E380" s="47"/>
      <c r="F380" s="47"/>
      <c r="G380" s="47"/>
      <c r="H380" s="42"/>
      <c r="I380" s="49"/>
      <c r="J380" s="40"/>
      <c r="K380" s="42"/>
      <c r="L380" s="51"/>
      <c r="M380" s="42"/>
      <c r="N380" s="54"/>
      <c r="O380" s="227"/>
      <c r="P380" s="42"/>
      <c r="Q380" s="49"/>
      <c r="R380" s="49"/>
      <c r="S380" s="42"/>
      <c r="T380" s="42"/>
      <c r="U380" s="42"/>
    </row>
    <row r="381">
      <c r="A381" s="46"/>
      <c r="B381" s="42"/>
      <c r="C381" s="44"/>
      <c r="D381" s="46"/>
      <c r="E381" s="47"/>
      <c r="F381" s="47"/>
      <c r="G381" s="47"/>
      <c r="H381" s="42"/>
      <c r="I381" s="49"/>
      <c r="J381" s="40"/>
      <c r="K381" s="42"/>
      <c r="L381" s="51"/>
      <c r="M381" s="42"/>
      <c r="N381" s="54"/>
      <c r="O381" s="227"/>
      <c r="P381" s="42"/>
      <c r="Q381" s="111"/>
      <c r="R381" s="111"/>
      <c r="S381" s="42"/>
      <c r="T381" s="42"/>
      <c r="U381" s="42"/>
    </row>
    <row r="382">
      <c r="A382" s="46"/>
      <c r="B382" s="42"/>
      <c r="C382" s="44"/>
      <c r="D382" s="46"/>
      <c r="E382" s="47"/>
      <c r="F382" s="47"/>
      <c r="G382" s="47"/>
      <c r="H382" s="42"/>
      <c r="I382" s="49"/>
      <c r="J382" s="40"/>
      <c r="K382" s="42"/>
      <c r="L382" s="51"/>
      <c r="M382" s="40"/>
      <c r="N382" s="54"/>
      <c r="O382" s="227"/>
      <c r="P382" s="42"/>
      <c r="Q382" s="395"/>
      <c r="R382" s="395"/>
      <c r="S382" s="42"/>
      <c r="T382" s="42"/>
      <c r="U382" s="42"/>
    </row>
    <row r="383">
      <c r="A383" s="46"/>
      <c r="B383" s="42"/>
      <c r="C383" s="44"/>
      <c r="D383" s="46"/>
      <c r="E383" s="47"/>
      <c r="F383" s="47"/>
      <c r="G383" s="47"/>
      <c r="H383" s="42"/>
      <c r="I383" s="49"/>
      <c r="J383" s="40"/>
      <c r="K383" s="42"/>
      <c r="L383" s="51"/>
      <c r="M383" s="42"/>
      <c r="N383" s="54"/>
      <c r="O383" s="227"/>
      <c r="P383" s="42"/>
      <c r="Q383" s="111"/>
      <c r="R383" s="395"/>
      <c r="S383" s="42"/>
      <c r="T383" s="42"/>
      <c r="U383" s="42"/>
    </row>
    <row r="384">
      <c r="A384" s="46"/>
      <c r="B384" s="42"/>
      <c r="C384" s="44"/>
      <c r="D384" s="46"/>
      <c r="E384" s="47"/>
      <c r="F384" s="47"/>
      <c r="G384" s="47"/>
      <c r="H384" s="42"/>
      <c r="I384" s="49"/>
      <c r="J384" s="40"/>
      <c r="K384" s="42"/>
      <c r="L384" s="51"/>
      <c r="M384" s="42"/>
      <c r="N384" s="54"/>
      <c r="O384" s="227"/>
      <c r="P384" s="42"/>
      <c r="Q384" s="111"/>
      <c r="R384" s="111"/>
      <c r="S384" s="42"/>
      <c r="T384" s="42"/>
      <c r="U384" s="42"/>
    </row>
    <row r="385">
      <c r="A385" s="46"/>
      <c r="B385" s="42"/>
      <c r="C385" s="44"/>
      <c r="D385" s="46"/>
      <c r="E385" s="47"/>
      <c r="F385" s="44"/>
      <c r="G385" s="47"/>
      <c r="H385" s="42"/>
      <c r="I385" s="49"/>
      <c r="J385" s="40"/>
      <c r="K385" s="42"/>
      <c r="L385" s="51"/>
      <c r="M385" s="42"/>
      <c r="N385" s="54"/>
      <c r="O385" s="227"/>
      <c r="P385" s="42"/>
      <c r="Q385" s="111"/>
      <c r="R385" s="111"/>
      <c r="S385" s="42"/>
      <c r="T385" s="42"/>
      <c r="U385" s="42"/>
    </row>
    <row r="386">
      <c r="A386" s="46"/>
      <c r="B386" s="42"/>
      <c r="C386" s="44"/>
      <c r="D386" s="46"/>
      <c r="E386" s="47"/>
      <c r="F386" s="47"/>
      <c r="G386" s="47"/>
      <c r="H386" s="42"/>
      <c r="I386" s="49"/>
      <c r="J386" s="40"/>
      <c r="K386" s="42"/>
      <c r="L386" s="51"/>
      <c r="M386" s="42"/>
      <c r="N386" s="54"/>
      <c r="O386" s="227"/>
      <c r="P386" s="42"/>
      <c r="Q386" s="111"/>
      <c r="R386" s="111"/>
      <c r="S386" s="42"/>
      <c r="T386" s="173"/>
      <c r="U386" s="42"/>
    </row>
    <row r="387">
      <c r="A387" s="46"/>
      <c r="B387" s="42"/>
      <c r="C387" s="44"/>
      <c r="D387" s="46"/>
      <c r="E387" s="47"/>
      <c r="F387" s="47"/>
      <c r="G387" s="47"/>
      <c r="H387" s="42"/>
      <c r="I387" s="49"/>
      <c r="J387" s="40"/>
      <c r="K387" s="42"/>
      <c r="L387" s="51"/>
      <c r="M387" s="42"/>
      <c r="N387" s="54"/>
      <c r="O387" s="227"/>
      <c r="P387" s="42"/>
      <c r="Q387" s="111"/>
      <c r="R387" s="111"/>
      <c r="S387" s="42"/>
      <c r="T387" s="42"/>
      <c r="U387" s="42"/>
    </row>
    <row r="388">
      <c r="A388" s="46"/>
      <c r="B388" s="42"/>
      <c r="C388" s="44"/>
      <c r="D388" s="46"/>
      <c r="E388" s="47"/>
      <c r="F388" s="47"/>
      <c r="G388" s="47"/>
      <c r="H388" s="42"/>
      <c r="I388" s="49"/>
      <c r="J388" s="40"/>
      <c r="K388" s="42"/>
      <c r="L388" s="51"/>
      <c r="M388" s="42"/>
      <c r="N388" s="54"/>
      <c r="O388" s="227"/>
      <c r="P388" s="42"/>
      <c r="Q388" s="111"/>
      <c r="R388" s="111"/>
      <c r="S388" s="42"/>
      <c r="T388" s="42"/>
      <c r="U388" s="42"/>
    </row>
    <row r="389">
      <c r="A389" s="46"/>
      <c r="B389" s="42"/>
      <c r="C389" s="44"/>
      <c r="D389" s="46"/>
      <c r="E389" s="47"/>
      <c r="F389" s="47"/>
      <c r="G389" s="47"/>
      <c r="H389" s="42"/>
      <c r="I389" s="49"/>
      <c r="J389" s="40"/>
      <c r="K389" s="42"/>
      <c r="L389" s="51"/>
      <c r="M389" s="42"/>
      <c r="N389" s="54"/>
      <c r="O389" s="227"/>
      <c r="P389" s="42"/>
      <c r="Q389" s="111"/>
      <c r="R389" s="49"/>
      <c r="S389" s="42"/>
      <c r="T389" s="42"/>
      <c r="U389" s="42"/>
    </row>
    <row r="390">
      <c r="A390" s="46"/>
      <c r="B390" s="42"/>
      <c r="C390" s="44"/>
      <c r="D390" s="46"/>
      <c r="E390" s="47"/>
      <c r="F390" s="47"/>
      <c r="G390" s="47"/>
      <c r="H390" s="42"/>
      <c r="I390" s="49"/>
      <c r="J390" s="40"/>
      <c r="K390" s="42"/>
      <c r="L390" s="51"/>
      <c r="M390" s="42"/>
      <c r="N390" s="54"/>
      <c r="O390" s="227"/>
      <c r="P390" s="42"/>
      <c r="Q390" s="111"/>
      <c r="R390" s="395"/>
      <c r="S390" s="42"/>
      <c r="T390" s="173"/>
      <c r="U390" s="42"/>
    </row>
    <row r="391">
      <c r="A391" s="46"/>
      <c r="B391" s="42"/>
      <c r="C391" s="44"/>
      <c r="D391" s="46"/>
      <c r="E391" s="47"/>
      <c r="F391" s="47"/>
      <c r="G391" s="47"/>
      <c r="H391" s="42"/>
      <c r="I391" s="49"/>
      <c r="J391" s="40"/>
      <c r="K391" s="42"/>
      <c r="L391" s="51"/>
      <c r="M391" s="42"/>
      <c r="N391" s="54"/>
      <c r="O391" s="227"/>
      <c r="P391" s="42"/>
      <c r="Q391" s="395"/>
      <c r="R391" s="395"/>
      <c r="S391" s="42"/>
      <c r="T391" s="42"/>
      <c r="U391" s="42"/>
    </row>
    <row r="392">
      <c r="A392" s="46"/>
      <c r="B392" s="42"/>
      <c r="C392" s="44"/>
      <c r="D392" s="46"/>
      <c r="E392" s="47"/>
      <c r="F392" s="47"/>
      <c r="G392" s="47"/>
      <c r="H392" s="42"/>
      <c r="I392" s="49"/>
      <c r="J392" s="40"/>
      <c r="K392" s="42"/>
      <c r="L392" s="51"/>
      <c r="M392" s="42"/>
      <c r="N392" s="54"/>
      <c r="O392" s="227"/>
      <c r="P392" s="42"/>
      <c r="Q392" s="395"/>
      <c r="R392" s="49"/>
      <c r="S392" s="42"/>
      <c r="T392" s="42"/>
      <c r="U392" s="42"/>
    </row>
    <row r="393">
      <c r="A393" s="46"/>
      <c r="B393" s="42"/>
      <c r="C393" s="44"/>
      <c r="D393" s="46"/>
      <c r="E393" s="47"/>
      <c r="F393" s="47"/>
      <c r="G393" s="47"/>
      <c r="H393" s="42"/>
      <c r="I393" s="49"/>
      <c r="J393" s="40"/>
      <c r="K393" s="42"/>
      <c r="L393" s="51"/>
      <c r="M393" s="42"/>
      <c r="N393" s="54"/>
      <c r="O393" s="227"/>
      <c r="P393" s="42"/>
      <c r="Q393" s="395"/>
      <c r="R393" s="395"/>
      <c r="S393" s="42"/>
      <c r="T393" s="42"/>
      <c r="U393" s="42"/>
    </row>
    <row r="394">
      <c r="A394" s="46"/>
      <c r="B394" s="42"/>
      <c r="C394" s="44"/>
      <c r="D394" s="46"/>
      <c r="E394" s="47"/>
      <c r="F394" s="47"/>
      <c r="G394" s="47"/>
      <c r="H394" s="42"/>
      <c r="I394" s="49"/>
      <c r="J394" s="40"/>
      <c r="K394" s="42"/>
      <c r="L394" s="51"/>
      <c r="M394" s="42"/>
      <c r="N394" s="54"/>
      <c r="O394" s="227"/>
      <c r="P394" s="42"/>
      <c r="Q394" s="395"/>
      <c r="R394" s="395"/>
      <c r="S394" s="42"/>
      <c r="T394" s="42"/>
      <c r="U394" s="42"/>
    </row>
    <row r="395">
      <c r="A395" s="46"/>
      <c r="B395" s="42"/>
      <c r="C395" s="44"/>
      <c r="D395" s="46"/>
      <c r="E395" s="47"/>
      <c r="F395" s="47"/>
      <c r="G395" s="47"/>
      <c r="H395" s="42"/>
      <c r="I395" s="49"/>
      <c r="J395" s="40"/>
      <c r="K395" s="42"/>
      <c r="L395" s="51"/>
      <c r="M395" s="42"/>
      <c r="N395" s="54"/>
      <c r="O395" s="227"/>
      <c r="P395" s="42"/>
      <c r="Q395" s="49"/>
      <c r="R395" s="49"/>
      <c r="S395" s="42"/>
      <c r="T395" s="42"/>
      <c r="U395" s="42"/>
    </row>
    <row r="396">
      <c r="A396" s="46"/>
      <c r="B396" s="42"/>
      <c r="C396" s="44"/>
      <c r="D396" s="46"/>
      <c r="E396" s="47"/>
      <c r="F396" s="47"/>
      <c r="G396" s="47"/>
      <c r="H396" s="42"/>
      <c r="I396" s="49"/>
      <c r="J396" s="40"/>
      <c r="K396" s="42"/>
      <c r="L396" s="51"/>
      <c r="M396" s="42"/>
      <c r="N396" s="54"/>
      <c r="O396" s="227"/>
      <c r="P396" s="42"/>
      <c r="Q396" s="395"/>
      <c r="R396" s="395"/>
      <c r="S396" s="42"/>
      <c r="T396" s="42"/>
      <c r="U396" s="42"/>
    </row>
    <row r="397">
      <c r="A397" s="46"/>
      <c r="B397" s="42"/>
      <c r="C397" s="44"/>
      <c r="D397" s="46"/>
      <c r="E397" s="47"/>
      <c r="F397" s="47"/>
      <c r="G397" s="47"/>
      <c r="H397" s="42"/>
      <c r="I397" s="49"/>
      <c r="J397" s="40"/>
      <c r="K397" s="42"/>
      <c r="L397" s="51"/>
      <c r="M397" s="42"/>
      <c r="N397" s="54"/>
      <c r="O397" s="227"/>
      <c r="P397" s="42"/>
      <c r="Q397" s="395"/>
      <c r="R397" s="395"/>
      <c r="S397" s="42"/>
      <c r="T397" s="42"/>
      <c r="U397" s="42"/>
    </row>
    <row r="398">
      <c r="A398" s="46"/>
      <c r="B398" s="42"/>
      <c r="C398" s="44"/>
      <c r="D398" s="46"/>
      <c r="E398" s="47"/>
      <c r="F398" s="47"/>
      <c r="G398" s="47"/>
      <c r="H398" s="42"/>
      <c r="I398" s="49"/>
      <c r="J398" s="40"/>
      <c r="K398" s="42"/>
      <c r="L398" s="51"/>
      <c r="M398" s="42"/>
      <c r="N398" s="54"/>
      <c r="O398" s="227"/>
      <c r="P398" s="42"/>
      <c r="Q398" s="395"/>
      <c r="R398" s="395"/>
      <c r="S398" s="42"/>
      <c r="T398" s="42"/>
      <c r="U398" s="42"/>
    </row>
    <row r="399">
      <c r="A399" s="46"/>
      <c r="B399" s="42"/>
      <c r="C399" s="44"/>
      <c r="D399" s="46"/>
      <c r="E399" s="47"/>
      <c r="F399" s="47"/>
      <c r="G399" s="47"/>
      <c r="H399" s="42"/>
      <c r="I399" s="49"/>
      <c r="J399" s="40"/>
      <c r="K399" s="42"/>
      <c r="L399" s="51"/>
      <c r="M399" s="42"/>
      <c r="N399" s="54"/>
      <c r="O399" s="227"/>
      <c r="P399" s="42"/>
      <c r="Q399" s="49"/>
      <c r="R399" s="49"/>
      <c r="S399" s="42"/>
      <c r="T399" s="173"/>
      <c r="U399" s="42"/>
    </row>
    <row r="400">
      <c r="A400" s="46"/>
      <c r="B400" s="42"/>
      <c r="C400" s="44"/>
      <c r="D400" s="46"/>
      <c r="E400" s="47"/>
      <c r="F400" s="47"/>
      <c r="G400" s="47"/>
      <c r="H400" s="42"/>
      <c r="I400" s="49"/>
      <c r="J400" s="40"/>
      <c r="K400" s="42"/>
      <c r="L400" s="51"/>
      <c r="M400" s="42"/>
      <c r="N400" s="54"/>
      <c r="O400" s="227"/>
      <c r="P400" s="42"/>
      <c r="Q400" s="395"/>
      <c r="R400" s="395"/>
      <c r="S400" s="42"/>
      <c r="T400" s="173"/>
      <c r="U400" s="42"/>
    </row>
    <row r="401">
      <c r="A401" s="46"/>
      <c r="B401" s="42"/>
      <c r="C401" s="44"/>
      <c r="D401" s="46"/>
      <c r="E401" s="47"/>
      <c r="F401" s="47"/>
      <c r="G401" s="47"/>
      <c r="H401" s="42"/>
      <c r="I401" s="49"/>
      <c r="J401" s="40"/>
      <c r="K401" s="42"/>
      <c r="L401" s="51"/>
      <c r="M401" s="42"/>
      <c r="N401" s="54"/>
      <c r="O401" s="227"/>
      <c r="P401" s="42"/>
      <c r="Q401" s="49"/>
      <c r="R401" s="49"/>
      <c r="S401" s="42"/>
      <c r="T401" s="42"/>
      <c r="U401" s="42"/>
    </row>
    <row r="402">
      <c r="A402" s="46"/>
      <c r="B402" s="42"/>
      <c r="C402" s="44"/>
      <c r="D402" s="46"/>
      <c r="E402" s="47"/>
      <c r="F402" s="47"/>
      <c r="G402" s="47"/>
      <c r="H402" s="42"/>
      <c r="I402" s="49"/>
      <c r="J402" s="40"/>
      <c r="K402" s="42"/>
      <c r="L402" s="51"/>
      <c r="M402" s="42"/>
      <c r="N402" s="54"/>
      <c r="O402" s="227"/>
      <c r="P402" s="42"/>
      <c r="Q402" s="395"/>
      <c r="R402" s="395"/>
      <c r="S402" s="42"/>
      <c r="T402" s="42"/>
      <c r="U402" s="42"/>
    </row>
    <row r="403">
      <c r="A403" s="46"/>
      <c r="B403" s="42"/>
      <c r="C403" s="44"/>
      <c r="D403" s="46"/>
      <c r="E403" s="47"/>
      <c r="F403" s="47"/>
      <c r="G403" s="47"/>
      <c r="H403" s="42"/>
      <c r="I403" s="49"/>
      <c r="J403" s="40"/>
      <c r="K403" s="42"/>
      <c r="L403" s="51"/>
      <c r="M403" s="42"/>
      <c r="N403" s="54"/>
      <c r="O403" s="227"/>
      <c r="P403" s="42"/>
      <c r="Q403" s="395"/>
      <c r="R403" s="395"/>
      <c r="S403" s="42"/>
      <c r="T403" s="42"/>
      <c r="U403" s="42"/>
    </row>
    <row r="404">
      <c r="A404" s="46"/>
      <c r="B404" s="42"/>
      <c r="C404" s="44"/>
      <c r="D404" s="46"/>
      <c r="E404" s="47"/>
      <c r="F404" s="47"/>
      <c r="G404" s="47"/>
      <c r="H404" s="42"/>
      <c r="I404" s="49"/>
      <c r="J404" s="40"/>
      <c r="K404" s="42"/>
      <c r="L404" s="51"/>
      <c r="M404" s="42"/>
      <c r="N404" s="54"/>
      <c r="O404" s="227"/>
      <c r="P404" s="42"/>
      <c r="Q404" s="395"/>
      <c r="R404" s="49"/>
      <c r="S404" s="42"/>
      <c r="T404" s="42"/>
      <c r="U404" s="42"/>
    </row>
    <row r="405">
      <c r="A405" s="46"/>
      <c r="B405" s="42"/>
      <c r="C405" s="44"/>
      <c r="D405" s="46"/>
      <c r="E405" s="47"/>
      <c r="F405" s="47"/>
      <c r="G405" s="47"/>
      <c r="H405" s="42"/>
      <c r="I405" s="49"/>
      <c r="J405" s="40"/>
      <c r="K405" s="42"/>
      <c r="L405" s="51"/>
      <c r="M405" s="42"/>
      <c r="N405" s="54"/>
      <c r="O405" s="227"/>
      <c r="P405" s="42"/>
      <c r="Q405" s="395"/>
      <c r="R405" s="395"/>
      <c r="S405" s="42"/>
      <c r="T405" s="42"/>
      <c r="U405" s="42"/>
    </row>
    <row r="406">
      <c r="A406" s="46"/>
      <c r="B406" s="42"/>
      <c r="C406" s="44"/>
      <c r="D406" s="46"/>
      <c r="E406" s="47"/>
      <c r="F406" s="47"/>
      <c r="G406" s="47"/>
      <c r="H406" s="42"/>
      <c r="I406" s="49"/>
      <c r="J406" s="40"/>
      <c r="K406" s="42"/>
      <c r="L406" s="51"/>
      <c r="M406" s="42"/>
      <c r="N406" s="54"/>
      <c r="O406" s="227"/>
      <c r="P406" s="42"/>
      <c r="Q406" s="49"/>
      <c r="R406" s="49"/>
      <c r="S406" s="42"/>
      <c r="T406" s="42"/>
      <c r="U406" s="42"/>
    </row>
    <row r="407">
      <c r="A407" s="46"/>
      <c r="B407" s="42"/>
      <c r="C407" s="44"/>
      <c r="D407" s="46"/>
      <c r="E407" s="47"/>
      <c r="F407" s="47"/>
      <c r="G407" s="47"/>
      <c r="H407" s="42"/>
      <c r="I407" s="49"/>
      <c r="J407" s="40"/>
      <c r="K407" s="42"/>
      <c r="L407" s="51"/>
      <c r="M407" s="42"/>
      <c r="N407" s="54"/>
      <c r="O407" s="227"/>
      <c r="P407" s="42"/>
      <c r="Q407" s="49"/>
      <c r="R407" s="49"/>
      <c r="S407" s="42"/>
      <c r="T407" s="42"/>
      <c r="U407" s="42"/>
    </row>
    <row r="408">
      <c r="A408" s="46"/>
      <c r="B408" s="42"/>
      <c r="C408" s="44"/>
      <c r="D408" s="46"/>
      <c r="E408" s="47"/>
      <c r="F408" s="47"/>
      <c r="G408" s="47"/>
      <c r="H408" s="42"/>
      <c r="I408" s="49"/>
      <c r="J408" s="40"/>
      <c r="K408" s="42"/>
      <c r="L408" s="51"/>
      <c r="M408" s="42"/>
      <c r="N408" s="54"/>
      <c r="O408" s="227"/>
      <c r="P408" s="42"/>
      <c r="Q408" s="395"/>
      <c r="R408" s="395"/>
      <c r="S408" s="42"/>
      <c r="T408" s="42"/>
      <c r="U408" s="42"/>
    </row>
    <row r="409">
      <c r="A409" s="46"/>
      <c r="B409" s="42"/>
      <c r="C409" s="44"/>
      <c r="D409" s="46"/>
      <c r="E409" s="47"/>
      <c r="F409" s="47"/>
      <c r="G409" s="47"/>
      <c r="H409" s="42"/>
      <c r="I409" s="49"/>
      <c r="J409" s="40"/>
      <c r="K409" s="40"/>
      <c r="L409" s="51"/>
      <c r="M409" s="42"/>
      <c r="N409" s="54"/>
      <c r="O409" s="227"/>
      <c r="P409" s="42"/>
      <c r="Q409" s="49"/>
      <c r="R409" s="49"/>
      <c r="S409" s="42"/>
      <c r="T409" s="173"/>
      <c r="U409" s="42"/>
    </row>
    <row r="410">
      <c r="A410" s="46"/>
      <c r="B410" s="42"/>
      <c r="C410" s="44"/>
      <c r="D410" s="46"/>
      <c r="E410" s="47"/>
      <c r="F410" s="47"/>
      <c r="G410" s="47"/>
      <c r="H410" s="42"/>
      <c r="I410" s="49"/>
      <c r="J410" s="40"/>
      <c r="K410" s="40"/>
      <c r="L410" s="51"/>
      <c r="M410" s="42"/>
      <c r="N410" s="54"/>
      <c r="O410" s="227"/>
      <c r="P410" s="42"/>
      <c r="Q410" s="49"/>
      <c r="R410" s="49"/>
      <c r="S410" s="42"/>
      <c r="T410" s="173"/>
      <c r="U410" s="42"/>
    </row>
    <row r="411">
      <c r="A411" s="46"/>
      <c r="B411" s="42"/>
      <c r="C411" s="44"/>
      <c r="D411" s="46"/>
      <c r="E411" s="47"/>
      <c r="F411" s="47"/>
      <c r="G411" s="47"/>
      <c r="H411" s="42"/>
      <c r="I411" s="49"/>
      <c r="J411" s="40"/>
      <c r="K411" s="40"/>
      <c r="L411" s="51"/>
      <c r="M411" s="42"/>
      <c r="N411" s="54"/>
      <c r="O411" s="227"/>
      <c r="P411" s="42"/>
      <c r="Q411" s="49"/>
      <c r="R411" s="49"/>
      <c r="S411" s="42"/>
      <c r="T411" s="173"/>
      <c r="U411" s="42"/>
    </row>
    <row r="412">
      <c r="A412" s="46"/>
      <c r="B412" s="42"/>
      <c r="C412" s="44"/>
      <c r="D412" s="46"/>
      <c r="E412" s="47"/>
      <c r="F412" s="47"/>
      <c r="G412" s="47"/>
      <c r="H412" s="42"/>
      <c r="I412" s="49"/>
      <c r="J412" s="40"/>
      <c r="K412" s="42"/>
      <c r="L412" s="51"/>
      <c r="M412" s="42"/>
      <c r="N412" s="54"/>
      <c r="O412" s="227"/>
      <c r="P412" s="42"/>
      <c r="Q412" s="49"/>
      <c r="R412" s="49"/>
      <c r="S412" s="42"/>
      <c r="T412" s="42"/>
      <c r="U412" s="42"/>
    </row>
    <row r="413">
      <c r="A413" s="46"/>
      <c r="B413" s="42"/>
      <c r="C413" s="44"/>
      <c r="D413" s="46"/>
      <c r="E413" s="47"/>
      <c r="F413" s="47"/>
      <c r="G413" s="47"/>
      <c r="H413" s="42"/>
      <c r="I413" s="49"/>
      <c r="J413" s="40"/>
      <c r="K413" s="42"/>
      <c r="L413" s="51"/>
      <c r="M413" s="42"/>
      <c r="N413" s="54"/>
      <c r="O413" s="227"/>
      <c r="P413" s="42"/>
      <c r="Q413" s="49"/>
      <c r="R413" s="49"/>
      <c r="S413" s="42"/>
      <c r="T413" s="173"/>
      <c r="U413" s="42"/>
    </row>
    <row r="414">
      <c r="A414" s="46"/>
      <c r="B414" s="42"/>
      <c r="C414" s="44"/>
      <c r="D414" s="46"/>
      <c r="E414" s="47"/>
      <c r="F414" s="47"/>
      <c r="G414" s="47"/>
      <c r="H414" s="42"/>
      <c r="I414" s="49"/>
      <c r="J414" s="40"/>
      <c r="K414" s="42"/>
      <c r="L414" s="51"/>
      <c r="M414" s="40"/>
      <c r="N414" s="54"/>
      <c r="O414" s="227"/>
      <c r="P414" s="42"/>
      <c r="Q414" s="49"/>
      <c r="R414" s="49"/>
      <c r="S414" s="42"/>
      <c r="T414" s="42"/>
      <c r="U414" s="42"/>
    </row>
    <row r="415">
      <c r="A415" s="46"/>
      <c r="B415" s="42"/>
      <c r="C415" s="44"/>
      <c r="D415" s="46"/>
      <c r="E415" s="47"/>
      <c r="F415" s="47"/>
      <c r="G415" s="47"/>
      <c r="H415" s="42"/>
      <c r="I415" s="49"/>
      <c r="J415" s="40"/>
      <c r="K415" s="42"/>
      <c r="L415" s="51"/>
      <c r="M415" s="42"/>
      <c r="N415" s="54"/>
      <c r="O415" s="227"/>
      <c r="P415" s="42"/>
      <c r="Q415" s="49"/>
      <c r="R415" s="49"/>
      <c r="S415" s="42"/>
      <c r="T415" s="42"/>
      <c r="U415" s="42"/>
    </row>
    <row r="416">
      <c r="A416" s="46"/>
      <c r="B416" s="42"/>
      <c r="C416" s="44"/>
      <c r="D416" s="46"/>
      <c r="E416" s="47"/>
      <c r="F416" s="47"/>
      <c r="G416" s="47"/>
      <c r="H416" s="42"/>
      <c r="I416" s="49"/>
      <c r="J416" s="40"/>
      <c r="K416" s="42"/>
      <c r="L416" s="51"/>
      <c r="M416" s="42"/>
      <c r="N416" s="54"/>
      <c r="O416" s="227"/>
      <c r="P416" s="42"/>
      <c r="Q416" s="49"/>
      <c r="R416" s="49"/>
      <c r="S416" s="42"/>
      <c r="T416" s="42"/>
      <c r="U416" s="42"/>
    </row>
    <row r="417">
      <c r="A417" s="46"/>
      <c r="B417" s="42"/>
      <c r="C417" s="44"/>
      <c r="D417" s="46"/>
      <c r="E417" s="47"/>
      <c r="F417" s="47"/>
      <c r="G417" s="47"/>
      <c r="H417" s="42"/>
      <c r="I417" s="49"/>
      <c r="J417" s="40"/>
      <c r="K417" s="42"/>
      <c r="L417" s="51"/>
      <c r="M417" s="42"/>
      <c r="N417" s="54"/>
      <c r="O417" s="227"/>
      <c r="P417" s="42"/>
      <c r="Q417" s="49"/>
      <c r="R417" s="49"/>
      <c r="S417" s="42"/>
      <c r="T417" s="173"/>
      <c r="U417" s="42"/>
    </row>
    <row r="418">
      <c r="A418" s="46"/>
      <c r="B418" s="42"/>
      <c r="C418" s="44"/>
      <c r="D418" s="46"/>
      <c r="E418" s="47"/>
      <c r="F418" s="47"/>
      <c r="G418" s="47"/>
      <c r="H418" s="42"/>
      <c r="I418" s="49"/>
      <c r="J418" s="40"/>
      <c r="K418" s="42"/>
      <c r="L418" s="51"/>
      <c r="M418" s="42"/>
      <c r="N418" s="54"/>
      <c r="O418" s="227"/>
      <c r="P418" s="42"/>
      <c r="Q418" s="49"/>
      <c r="R418" s="49"/>
      <c r="S418" s="42"/>
      <c r="T418" s="42"/>
      <c r="U418" s="42"/>
    </row>
    <row r="419">
      <c r="A419" s="46"/>
      <c r="B419" s="42"/>
      <c r="C419" s="44"/>
      <c r="D419" s="46"/>
      <c r="E419" s="47"/>
      <c r="F419" s="47"/>
      <c r="G419" s="47"/>
      <c r="H419" s="42"/>
      <c r="I419" s="49"/>
      <c r="J419" s="40"/>
      <c r="K419" s="42"/>
      <c r="L419" s="51"/>
      <c r="M419" s="42"/>
      <c r="N419" s="54"/>
      <c r="O419" s="227"/>
      <c r="P419" s="42"/>
      <c r="Q419" s="49"/>
      <c r="R419" s="49"/>
      <c r="S419" s="42"/>
      <c r="T419" s="42"/>
      <c r="U419" s="42"/>
    </row>
    <row r="420">
      <c r="A420" s="46"/>
      <c r="B420" s="42"/>
      <c r="C420" s="44"/>
      <c r="D420" s="46"/>
      <c r="E420" s="47"/>
      <c r="F420" s="47"/>
      <c r="G420" s="47"/>
      <c r="H420" s="42"/>
      <c r="I420" s="49"/>
      <c r="J420" s="40"/>
      <c r="K420" s="42"/>
      <c r="L420" s="51"/>
      <c r="M420" s="42"/>
      <c r="N420" s="54"/>
      <c r="O420" s="227"/>
      <c r="P420" s="42"/>
      <c r="Q420" s="49"/>
      <c r="R420" s="49"/>
      <c r="S420" s="42"/>
      <c r="T420" s="173"/>
      <c r="U420" s="42"/>
    </row>
    <row r="421">
      <c r="A421" s="46"/>
      <c r="B421" s="42"/>
      <c r="C421" s="44"/>
      <c r="D421" s="46"/>
      <c r="E421" s="47"/>
      <c r="F421" s="47"/>
      <c r="G421" s="47"/>
      <c r="H421" s="42"/>
      <c r="I421" s="49"/>
      <c r="J421" s="40"/>
      <c r="K421" s="42"/>
      <c r="L421" s="51"/>
      <c r="M421" s="42"/>
      <c r="N421" s="54"/>
      <c r="O421" s="227"/>
      <c r="P421" s="42"/>
      <c r="Q421" s="49"/>
      <c r="R421" s="49"/>
      <c r="S421" s="42"/>
      <c r="T421" s="173"/>
      <c r="U421" s="42"/>
    </row>
    <row r="422">
      <c r="A422" s="46"/>
      <c r="B422" s="108"/>
      <c r="C422" s="109"/>
      <c r="D422" s="110"/>
      <c r="E422" s="109"/>
      <c r="F422" s="109"/>
      <c r="G422" s="109"/>
      <c r="H422" s="108"/>
      <c r="I422" s="111"/>
      <c r="J422" s="107"/>
      <c r="K422" s="108"/>
      <c r="L422" s="112"/>
      <c r="M422" s="107"/>
      <c r="N422" s="113"/>
      <c r="O422" s="282"/>
      <c r="P422" s="108"/>
      <c r="Q422" s="111"/>
      <c r="R422" s="111"/>
      <c r="S422" s="108"/>
      <c r="T422" s="108"/>
      <c r="U422" s="108"/>
    </row>
    <row r="423">
      <c r="A423" s="46"/>
      <c r="B423" s="42"/>
      <c r="C423" s="44"/>
      <c r="D423" s="46"/>
      <c r="E423" s="47"/>
      <c r="F423" s="47"/>
      <c r="G423" s="47"/>
      <c r="H423" s="42"/>
      <c r="I423" s="49"/>
      <c r="J423" s="40"/>
      <c r="K423" s="42"/>
      <c r="L423" s="51"/>
      <c r="M423" s="42"/>
      <c r="N423" s="54"/>
      <c r="O423" s="227"/>
      <c r="P423" s="42"/>
      <c r="Q423" s="49"/>
      <c r="R423" s="49"/>
      <c r="S423" s="42"/>
      <c r="T423" s="173"/>
      <c r="U423" s="42"/>
    </row>
    <row r="424">
      <c r="A424" s="46"/>
      <c r="B424" s="42"/>
      <c r="C424" s="44"/>
      <c r="D424" s="46"/>
      <c r="E424" s="47"/>
      <c r="F424" s="47"/>
      <c r="G424" s="47"/>
      <c r="H424" s="42"/>
      <c r="I424" s="49"/>
      <c r="J424" s="40"/>
      <c r="K424" s="42"/>
      <c r="L424" s="51"/>
      <c r="M424" s="42"/>
      <c r="N424" s="54"/>
      <c r="O424" s="227"/>
      <c r="P424" s="42"/>
      <c r="Q424" s="49"/>
      <c r="R424" s="49"/>
      <c r="S424" s="42"/>
      <c r="T424" s="173"/>
      <c r="U424" s="42"/>
    </row>
    <row r="425">
      <c r="A425" s="46"/>
      <c r="B425" s="42"/>
      <c r="C425" s="44"/>
      <c r="D425" s="46"/>
      <c r="E425" s="47"/>
      <c r="F425" s="47"/>
      <c r="G425" s="47"/>
      <c r="H425" s="42"/>
      <c r="I425" s="49"/>
      <c r="J425" s="40"/>
      <c r="K425" s="42"/>
      <c r="L425" s="51"/>
      <c r="M425" s="42"/>
      <c r="N425" s="54"/>
      <c r="O425" s="227"/>
      <c r="P425" s="42"/>
      <c r="Q425" s="49"/>
      <c r="R425" s="49"/>
      <c r="S425" s="42"/>
      <c r="T425" s="173"/>
      <c r="U425" s="42"/>
    </row>
    <row r="426">
      <c r="A426" s="46"/>
      <c r="B426" s="42"/>
      <c r="C426" s="44"/>
      <c r="D426" s="46"/>
      <c r="E426" s="47"/>
      <c r="F426" s="47"/>
      <c r="G426" s="47"/>
      <c r="H426" s="42"/>
      <c r="I426" s="49"/>
      <c r="J426" s="40"/>
      <c r="K426" s="42"/>
      <c r="L426" s="51"/>
      <c r="M426" s="42"/>
      <c r="N426" s="54"/>
      <c r="O426" s="227"/>
      <c r="P426" s="42"/>
      <c r="Q426" s="49"/>
      <c r="R426" s="49"/>
      <c r="S426" s="42"/>
      <c r="T426" s="173"/>
      <c r="U426" s="42"/>
    </row>
    <row r="427">
      <c r="A427" s="46"/>
      <c r="B427" s="42"/>
      <c r="C427" s="44"/>
      <c r="D427" s="46"/>
      <c r="E427" s="47"/>
      <c r="F427" s="47"/>
      <c r="G427" s="47"/>
      <c r="H427" s="42"/>
      <c r="I427" s="49"/>
      <c r="J427" s="40"/>
      <c r="K427" s="42"/>
      <c r="L427" s="51"/>
      <c r="M427" s="42"/>
      <c r="N427" s="54"/>
      <c r="O427" s="227"/>
      <c r="P427" s="42"/>
      <c r="Q427" s="49"/>
      <c r="R427" s="49"/>
      <c r="S427" s="42"/>
      <c r="T427" s="42"/>
      <c r="U427" s="42"/>
    </row>
    <row r="428">
      <c r="A428" s="46"/>
      <c r="B428" s="42"/>
      <c r="C428" s="44"/>
      <c r="D428" s="46"/>
      <c r="E428" s="47"/>
      <c r="F428" s="47"/>
      <c r="G428" s="47"/>
      <c r="H428" s="42"/>
      <c r="I428" s="49"/>
      <c r="J428" s="40"/>
      <c r="K428" s="42"/>
      <c r="L428" s="51"/>
      <c r="M428" s="42"/>
      <c r="N428" s="54"/>
      <c r="O428" s="227"/>
      <c r="P428" s="42"/>
      <c r="Q428" s="111"/>
      <c r="R428" s="111"/>
      <c r="S428" s="42"/>
      <c r="T428" s="42"/>
      <c r="U428" s="42"/>
    </row>
    <row r="429">
      <c r="A429" s="46"/>
      <c r="B429" s="42"/>
      <c r="C429" s="44"/>
      <c r="D429" s="46"/>
      <c r="E429" s="47"/>
      <c r="F429" s="47"/>
      <c r="G429" s="47"/>
      <c r="H429" s="42"/>
      <c r="I429" s="49"/>
      <c r="J429" s="40"/>
      <c r="K429" s="42"/>
      <c r="L429" s="51"/>
      <c r="M429" s="42"/>
      <c r="N429" s="54"/>
      <c r="O429" s="227"/>
      <c r="P429" s="42"/>
      <c r="Q429" s="111"/>
      <c r="R429" s="111"/>
      <c r="S429" s="42"/>
      <c r="T429" s="42"/>
      <c r="U429" s="42"/>
    </row>
    <row r="430">
      <c r="A430" s="46"/>
      <c r="B430" s="42"/>
      <c r="C430" s="44"/>
      <c r="D430" s="46"/>
      <c r="E430" s="47"/>
      <c r="F430" s="47"/>
      <c r="G430" s="47"/>
      <c r="H430" s="42"/>
      <c r="I430" s="49"/>
      <c r="J430" s="40"/>
      <c r="K430" s="42"/>
      <c r="L430" s="51"/>
      <c r="M430" s="42"/>
      <c r="N430" s="54"/>
      <c r="O430" s="227"/>
      <c r="P430" s="42"/>
      <c r="Q430" s="111"/>
      <c r="R430" s="395"/>
      <c r="S430" s="42"/>
      <c r="T430" s="42"/>
      <c r="U430" s="42"/>
    </row>
    <row r="431">
      <c r="A431" s="46"/>
      <c r="B431" s="42"/>
      <c r="C431" s="44"/>
      <c r="D431" s="46"/>
      <c r="E431" s="47"/>
      <c r="F431" s="47"/>
      <c r="G431" s="47"/>
      <c r="H431" s="42"/>
      <c r="I431" s="49"/>
      <c r="J431" s="40"/>
      <c r="K431" s="42"/>
      <c r="L431" s="51"/>
      <c r="M431" s="42"/>
      <c r="N431" s="54"/>
      <c r="O431" s="227"/>
      <c r="P431" s="42"/>
      <c r="Q431" s="111"/>
      <c r="R431" s="49"/>
      <c r="S431" s="42"/>
      <c r="T431" s="173"/>
      <c r="U431" s="42"/>
    </row>
    <row r="432">
      <c r="A432" s="46"/>
      <c r="B432" s="42"/>
      <c r="C432" s="44"/>
      <c r="D432" s="46"/>
      <c r="E432" s="47"/>
      <c r="F432" s="47"/>
      <c r="G432" s="47"/>
      <c r="H432" s="42"/>
      <c r="I432" s="49"/>
      <c r="J432" s="40"/>
      <c r="K432" s="42"/>
      <c r="L432" s="51"/>
      <c r="M432" s="42"/>
      <c r="N432" s="54"/>
      <c r="O432" s="227"/>
      <c r="P432" s="42"/>
      <c r="Q432" s="111"/>
      <c r="R432" s="111"/>
      <c r="S432" s="42"/>
      <c r="T432" s="42"/>
      <c r="U432" s="42"/>
    </row>
    <row r="433">
      <c r="A433" s="46"/>
      <c r="B433" s="42"/>
      <c r="C433" s="44"/>
      <c r="D433" s="46"/>
      <c r="E433" s="47"/>
      <c r="F433" s="47"/>
      <c r="G433" s="47"/>
      <c r="H433" s="42"/>
      <c r="I433" s="49"/>
      <c r="J433" s="40"/>
      <c r="K433" s="42"/>
      <c r="L433" s="51"/>
      <c r="M433" s="42"/>
      <c r="N433" s="54"/>
      <c r="O433" s="227"/>
      <c r="P433" s="42"/>
      <c r="Q433" s="111"/>
      <c r="R433" s="111"/>
      <c r="S433" s="42"/>
      <c r="T433" s="42"/>
      <c r="U433" s="42"/>
    </row>
    <row r="434">
      <c r="A434" s="46"/>
      <c r="B434" s="42"/>
      <c r="C434" s="44"/>
      <c r="D434" s="46"/>
      <c r="E434" s="47"/>
      <c r="F434" s="47"/>
      <c r="G434" s="47"/>
      <c r="H434" s="42"/>
      <c r="I434" s="49"/>
      <c r="J434" s="40"/>
      <c r="K434" s="42"/>
      <c r="L434" s="51"/>
      <c r="M434" s="42"/>
      <c r="N434" s="54"/>
      <c r="O434" s="227"/>
      <c r="P434" s="42"/>
      <c r="Q434" s="111"/>
      <c r="R434" s="395"/>
      <c r="S434" s="42"/>
      <c r="T434" s="173"/>
      <c r="U434" s="42"/>
    </row>
    <row r="435">
      <c r="A435" s="46"/>
      <c r="B435" s="42"/>
      <c r="C435" s="44"/>
      <c r="D435" s="46"/>
      <c r="E435" s="47"/>
      <c r="F435" s="47"/>
      <c r="G435" s="47"/>
      <c r="H435" s="42"/>
      <c r="I435" s="49"/>
      <c r="J435" s="40"/>
      <c r="K435" s="42"/>
      <c r="L435" s="51"/>
      <c r="M435" s="42"/>
      <c r="N435" s="54"/>
      <c r="O435" s="227"/>
      <c r="P435" s="42"/>
      <c r="Q435" s="395"/>
      <c r="R435" s="49"/>
      <c r="S435" s="42"/>
      <c r="T435" s="42"/>
      <c r="U435" s="42"/>
    </row>
    <row r="436">
      <c r="A436" s="46"/>
      <c r="B436" s="42"/>
      <c r="C436" s="44"/>
      <c r="D436" s="46"/>
      <c r="E436" s="47"/>
      <c r="F436" s="47"/>
      <c r="G436" s="47"/>
      <c r="H436" s="42"/>
      <c r="I436" s="49"/>
      <c r="J436" s="40"/>
      <c r="K436" s="42"/>
      <c r="L436" s="51"/>
      <c r="M436" s="42"/>
      <c r="N436" s="54"/>
      <c r="O436" s="227"/>
      <c r="P436" s="42"/>
      <c r="Q436" s="395"/>
      <c r="R436" s="49"/>
      <c r="S436" s="42"/>
      <c r="T436" s="173"/>
      <c r="U436" s="42"/>
    </row>
    <row r="437">
      <c r="A437" s="46"/>
      <c r="B437" s="42"/>
      <c r="C437" s="44"/>
      <c r="D437" s="46"/>
      <c r="E437" s="47"/>
      <c r="F437" s="47"/>
      <c r="G437" s="47"/>
      <c r="H437" s="42"/>
      <c r="I437" s="49"/>
      <c r="J437" s="40"/>
      <c r="K437" s="42"/>
      <c r="L437" s="51"/>
      <c r="M437" s="42"/>
      <c r="N437" s="54"/>
      <c r="O437" s="227"/>
      <c r="P437" s="42"/>
      <c r="Q437" s="395"/>
      <c r="R437" s="49"/>
      <c r="S437" s="42"/>
      <c r="T437" s="42"/>
      <c r="U437" s="42"/>
    </row>
    <row r="438">
      <c r="A438" s="46"/>
      <c r="B438" s="42"/>
      <c r="C438" s="44"/>
      <c r="D438" s="46"/>
      <c r="E438" s="47"/>
      <c r="F438" s="47"/>
      <c r="G438" s="47"/>
      <c r="H438" s="42"/>
      <c r="I438" s="49"/>
      <c r="J438" s="40"/>
      <c r="K438" s="42"/>
      <c r="L438" s="51"/>
      <c r="M438" s="42"/>
      <c r="N438" s="54"/>
      <c r="O438" s="227"/>
      <c r="P438" s="42"/>
      <c r="Q438" s="395"/>
      <c r="R438" s="49"/>
      <c r="S438" s="42"/>
      <c r="T438" s="42"/>
      <c r="U438" s="42"/>
    </row>
    <row r="439">
      <c r="A439" s="46"/>
      <c r="B439" s="42"/>
      <c r="C439" s="44"/>
      <c r="D439" s="46"/>
      <c r="E439" s="47"/>
      <c r="F439" s="47"/>
      <c r="G439" s="47"/>
      <c r="H439" s="42"/>
      <c r="I439" s="49"/>
      <c r="J439" s="40"/>
      <c r="K439" s="42"/>
      <c r="L439" s="51"/>
      <c r="M439" s="42"/>
      <c r="N439" s="54"/>
      <c r="O439" s="227"/>
      <c r="P439" s="42"/>
      <c r="Q439" s="395"/>
      <c r="R439" s="49"/>
      <c r="S439" s="42"/>
      <c r="T439" s="42"/>
      <c r="U439" s="42"/>
    </row>
    <row r="440">
      <c r="A440" s="46"/>
      <c r="B440" s="42"/>
      <c r="C440" s="44"/>
      <c r="D440" s="46"/>
      <c r="E440" s="47"/>
      <c r="F440" s="47"/>
      <c r="G440" s="47"/>
      <c r="H440" s="42"/>
      <c r="I440" s="49"/>
      <c r="J440" s="40"/>
      <c r="K440" s="42"/>
      <c r="L440" s="51"/>
      <c r="M440" s="42"/>
      <c r="N440" s="54"/>
      <c r="O440" s="227"/>
      <c r="P440" s="42"/>
      <c r="Q440" s="395"/>
      <c r="R440" s="49"/>
      <c r="S440" s="42"/>
      <c r="T440" s="42"/>
      <c r="U440" s="42"/>
    </row>
    <row r="441">
      <c r="A441" s="46"/>
      <c r="B441" s="42"/>
      <c r="C441" s="44"/>
      <c r="D441" s="46"/>
      <c r="E441" s="47"/>
      <c r="F441" s="47"/>
      <c r="G441" s="47"/>
      <c r="H441" s="42"/>
      <c r="I441" s="49"/>
      <c r="J441" s="40"/>
      <c r="K441" s="42"/>
      <c r="L441" s="51"/>
      <c r="M441" s="42"/>
      <c r="N441" s="54"/>
      <c r="O441" s="227"/>
      <c r="P441" s="42"/>
      <c r="Q441" s="395"/>
      <c r="R441" s="49"/>
      <c r="S441" s="42"/>
      <c r="T441" s="42"/>
      <c r="U441" s="42"/>
    </row>
    <row r="442">
      <c r="A442" s="46"/>
      <c r="B442" s="42"/>
      <c r="C442" s="44"/>
      <c r="D442" s="46"/>
      <c r="E442" s="47"/>
      <c r="F442" s="47"/>
      <c r="G442" s="47"/>
      <c r="H442" s="42"/>
      <c r="I442" s="40"/>
      <c r="J442" s="40"/>
      <c r="K442" s="42"/>
      <c r="L442" s="51"/>
      <c r="M442" s="42"/>
      <c r="N442" s="54"/>
      <c r="O442" s="227"/>
      <c r="P442" s="42"/>
      <c r="Q442" s="395"/>
      <c r="R442" s="49"/>
      <c r="S442" s="42"/>
      <c r="T442" s="173"/>
      <c r="U442" s="42"/>
    </row>
    <row r="443">
      <c r="A443" s="46"/>
      <c r="B443" s="42"/>
      <c r="C443" s="44"/>
      <c r="D443" s="46"/>
      <c r="E443" s="47"/>
      <c r="F443" s="47"/>
      <c r="G443" s="47"/>
      <c r="H443" s="42"/>
      <c r="I443" s="49"/>
      <c r="J443" s="40"/>
      <c r="K443" s="42"/>
      <c r="L443" s="51"/>
      <c r="M443" s="42"/>
      <c r="N443" s="54"/>
      <c r="O443" s="227"/>
      <c r="P443" s="42"/>
      <c r="Q443" s="395"/>
      <c r="R443" s="49"/>
      <c r="S443" s="42"/>
      <c r="T443" s="173"/>
      <c r="U443" s="42"/>
    </row>
    <row r="444">
      <c r="A444" s="46"/>
      <c r="B444" s="42"/>
      <c r="C444" s="44"/>
      <c r="D444" s="46"/>
      <c r="E444" s="47"/>
      <c r="F444" s="47"/>
      <c r="G444" s="47"/>
      <c r="H444" s="42"/>
      <c r="I444" s="49"/>
      <c r="J444" s="40"/>
      <c r="K444" s="42"/>
      <c r="L444" s="51"/>
      <c r="M444" s="42"/>
      <c r="N444" s="54"/>
      <c r="O444" s="227"/>
      <c r="P444" s="42"/>
      <c r="Q444" s="395"/>
      <c r="R444" s="49"/>
      <c r="S444" s="42"/>
      <c r="T444" s="173"/>
      <c r="U444" s="42"/>
    </row>
    <row r="445">
      <c r="A445" s="46"/>
      <c r="B445" s="42"/>
      <c r="C445" s="44"/>
      <c r="D445" s="46"/>
      <c r="E445" s="47"/>
      <c r="F445" s="47"/>
      <c r="G445" s="47"/>
      <c r="H445" s="42"/>
      <c r="I445" s="49"/>
      <c r="J445" s="40"/>
      <c r="K445" s="42"/>
      <c r="L445" s="51"/>
      <c r="M445" s="42"/>
      <c r="N445" s="54"/>
      <c r="O445" s="227"/>
      <c r="P445" s="42"/>
      <c r="Q445" s="395"/>
      <c r="R445" s="49"/>
      <c r="S445" s="42"/>
      <c r="T445" s="42"/>
      <c r="U445" s="42"/>
    </row>
    <row r="446">
      <c r="A446" s="46"/>
      <c r="B446" s="42"/>
      <c r="C446" s="44"/>
      <c r="D446" s="46"/>
      <c r="E446" s="47"/>
      <c r="F446" s="47"/>
      <c r="G446" s="47"/>
      <c r="H446" s="42"/>
      <c r="I446" s="49"/>
      <c r="J446" s="40"/>
      <c r="K446" s="42"/>
      <c r="L446" s="51"/>
      <c r="M446" s="42"/>
      <c r="N446" s="54"/>
      <c r="O446" s="227"/>
      <c r="P446" s="42"/>
      <c r="Q446" s="395"/>
      <c r="R446" s="49"/>
      <c r="S446" s="42"/>
      <c r="T446" s="173"/>
      <c r="U446" s="42"/>
    </row>
    <row r="447">
      <c r="A447" s="46"/>
      <c r="B447" s="42"/>
      <c r="C447" s="44"/>
      <c r="D447" s="46"/>
      <c r="E447" s="47"/>
      <c r="F447" s="47"/>
      <c r="G447" s="47"/>
      <c r="H447" s="42"/>
      <c r="I447" s="49"/>
      <c r="J447" s="40"/>
      <c r="K447" s="42"/>
      <c r="L447" s="51"/>
      <c r="M447" s="42"/>
      <c r="N447" s="54"/>
      <c r="O447" s="227"/>
      <c r="P447" s="42"/>
      <c r="Q447" s="395"/>
      <c r="R447" s="49"/>
      <c r="S447" s="42"/>
      <c r="T447" s="42"/>
      <c r="U447" s="42"/>
    </row>
    <row r="448">
      <c r="A448" s="46"/>
      <c r="B448" s="42"/>
      <c r="C448" s="44"/>
      <c r="D448" s="46"/>
      <c r="E448" s="47"/>
      <c r="F448" s="47"/>
      <c r="G448" s="47"/>
      <c r="H448" s="42"/>
      <c r="I448" s="49"/>
      <c r="J448" s="40"/>
      <c r="K448" s="42"/>
      <c r="L448" s="51"/>
      <c r="M448" s="42"/>
      <c r="N448" s="54"/>
      <c r="O448" s="227"/>
      <c r="P448" s="42"/>
      <c r="Q448" s="395"/>
      <c r="R448" s="49"/>
      <c r="S448" s="440"/>
      <c r="T448" s="42"/>
      <c r="U448" s="42"/>
    </row>
    <row r="449">
      <c r="A449" s="46"/>
      <c r="B449" s="42"/>
      <c r="C449" s="44"/>
      <c r="D449" s="46"/>
      <c r="E449" s="47"/>
      <c r="F449" s="47"/>
      <c r="G449" s="47"/>
      <c r="H449" s="42"/>
      <c r="I449" s="49"/>
      <c r="J449" s="40"/>
      <c r="K449" s="42"/>
      <c r="L449" s="51"/>
      <c r="M449" s="42"/>
      <c r="N449" s="54"/>
      <c r="O449" s="227"/>
      <c r="P449" s="42"/>
      <c r="Q449" s="49"/>
      <c r="R449" s="49"/>
      <c r="S449" s="42"/>
      <c r="T449" s="42"/>
      <c r="U449" s="42"/>
    </row>
    <row r="450">
      <c r="A450" s="46"/>
      <c r="B450" s="42"/>
      <c r="C450" s="44"/>
      <c r="D450" s="46"/>
      <c r="E450" s="47"/>
      <c r="F450" s="47"/>
      <c r="G450" s="47"/>
      <c r="H450" s="42"/>
      <c r="I450" s="49"/>
      <c r="J450" s="40"/>
      <c r="K450" s="42"/>
      <c r="L450" s="51"/>
      <c r="M450" s="42"/>
      <c r="N450" s="54"/>
      <c r="O450" s="227"/>
      <c r="P450" s="42"/>
      <c r="Q450" s="49"/>
      <c r="R450" s="49"/>
      <c r="S450" s="42"/>
      <c r="T450" s="42"/>
      <c r="U450" s="42"/>
    </row>
    <row r="451">
      <c r="A451" s="46"/>
      <c r="B451" s="42"/>
      <c r="C451" s="44"/>
      <c r="D451" s="46"/>
      <c r="E451" s="47"/>
      <c r="F451" s="47"/>
      <c r="G451" s="47"/>
      <c r="H451" s="42"/>
      <c r="I451" s="49"/>
      <c r="J451" s="40"/>
      <c r="K451" s="42"/>
      <c r="L451" s="51"/>
      <c r="M451" s="42"/>
      <c r="N451" s="54"/>
      <c r="O451" s="227"/>
      <c r="P451" s="42"/>
      <c r="Q451" s="49"/>
      <c r="R451" s="49"/>
      <c r="S451" s="42"/>
      <c r="T451" s="42"/>
      <c r="U451" s="42"/>
    </row>
    <row r="452">
      <c r="A452" s="46"/>
      <c r="B452" s="42"/>
      <c r="C452" s="44"/>
      <c r="D452" s="46"/>
      <c r="E452" s="47"/>
      <c r="F452" s="47"/>
      <c r="G452" s="47"/>
      <c r="H452" s="42"/>
      <c r="I452" s="49"/>
      <c r="J452" s="40"/>
      <c r="K452" s="42"/>
      <c r="L452" s="51"/>
      <c r="M452" s="42"/>
      <c r="N452" s="54"/>
      <c r="O452" s="227"/>
      <c r="P452" s="42"/>
      <c r="Q452" s="49"/>
      <c r="R452" s="49"/>
      <c r="S452" s="42"/>
      <c r="T452" s="42"/>
      <c r="U452" s="42"/>
    </row>
    <row r="453">
      <c r="A453" s="46"/>
      <c r="B453" s="42"/>
      <c r="C453" s="44"/>
      <c r="D453" s="46"/>
      <c r="E453" s="47"/>
      <c r="F453" s="47"/>
      <c r="G453" s="47"/>
      <c r="H453" s="42"/>
      <c r="I453" s="49"/>
      <c r="J453" s="40"/>
      <c r="K453" s="42"/>
      <c r="L453" s="51"/>
      <c r="M453" s="42"/>
      <c r="N453" s="54"/>
      <c r="O453" s="227"/>
      <c r="P453" s="42"/>
      <c r="Q453" s="49"/>
      <c r="R453" s="49"/>
      <c r="S453" s="42"/>
      <c r="T453" s="42"/>
      <c r="U453" s="42"/>
    </row>
    <row r="454">
      <c r="A454" s="46"/>
      <c r="B454" s="42"/>
      <c r="C454" s="44"/>
      <c r="D454" s="46"/>
      <c r="E454" s="47"/>
      <c r="F454" s="47"/>
      <c r="G454" s="47"/>
      <c r="H454" s="42"/>
      <c r="I454" s="49"/>
      <c r="J454" s="40"/>
      <c r="K454" s="42"/>
      <c r="L454" s="51"/>
      <c r="M454" s="42"/>
      <c r="N454" s="54"/>
      <c r="O454" s="227"/>
      <c r="P454" s="42"/>
      <c r="Q454" s="49"/>
      <c r="R454" s="49"/>
      <c r="S454" s="42"/>
      <c r="T454" s="42"/>
      <c r="U454" s="42"/>
    </row>
    <row r="455">
      <c r="A455" s="46"/>
      <c r="B455" s="42"/>
      <c r="C455" s="44"/>
      <c r="D455" s="46"/>
      <c r="E455" s="47"/>
      <c r="F455" s="47"/>
      <c r="G455" s="47"/>
      <c r="H455" s="42"/>
      <c r="I455" s="49"/>
      <c r="J455" s="40"/>
      <c r="K455" s="42"/>
      <c r="L455" s="51"/>
      <c r="M455" s="42"/>
      <c r="N455" s="54"/>
      <c r="O455" s="227"/>
      <c r="P455" s="42"/>
      <c r="Q455" s="49"/>
      <c r="R455" s="49"/>
      <c r="S455" s="42"/>
      <c r="T455" s="42"/>
      <c r="U455" s="42"/>
    </row>
    <row r="456">
      <c r="A456" s="46"/>
      <c r="B456" s="42"/>
      <c r="C456" s="44"/>
      <c r="D456" s="46"/>
      <c r="E456" s="47"/>
      <c r="F456" s="47"/>
      <c r="G456" s="47"/>
      <c r="H456" s="42"/>
      <c r="I456" s="49"/>
      <c r="J456" s="40"/>
      <c r="K456" s="42"/>
      <c r="L456" s="51"/>
      <c r="M456" s="42"/>
      <c r="N456" s="54"/>
      <c r="O456" s="227"/>
      <c r="P456" s="42"/>
      <c r="Q456" s="49"/>
      <c r="R456" s="49"/>
      <c r="S456" s="42"/>
      <c r="T456" s="42"/>
      <c r="U456" s="42"/>
    </row>
    <row r="457">
      <c r="A457" s="46"/>
      <c r="B457" s="42"/>
      <c r="C457" s="44"/>
      <c r="D457" s="46"/>
      <c r="E457" s="47"/>
      <c r="F457" s="47"/>
      <c r="G457" s="47"/>
      <c r="H457" s="42"/>
      <c r="I457" s="49"/>
      <c r="J457" s="40"/>
      <c r="K457" s="42"/>
      <c r="L457" s="51"/>
      <c r="M457" s="42"/>
      <c r="N457" s="54"/>
      <c r="O457" s="227"/>
      <c r="P457" s="42"/>
      <c r="Q457" s="49"/>
      <c r="R457" s="49"/>
      <c r="S457" s="42"/>
      <c r="T457" s="42"/>
      <c r="U457" s="42"/>
    </row>
    <row r="458">
      <c r="A458" s="46"/>
      <c r="B458" s="42"/>
      <c r="C458" s="44"/>
      <c r="D458" s="46"/>
      <c r="E458" s="47"/>
      <c r="F458" s="47"/>
      <c r="G458" s="47"/>
      <c r="H458" s="42"/>
      <c r="I458" s="49"/>
      <c r="J458" s="40"/>
      <c r="K458" s="42"/>
      <c r="L458" s="51"/>
      <c r="M458" s="42"/>
      <c r="N458" s="54"/>
      <c r="O458" s="227"/>
      <c r="P458" s="42"/>
      <c r="Q458" s="49"/>
      <c r="R458" s="49"/>
      <c r="S458" s="42"/>
      <c r="T458" s="173"/>
      <c r="U458" s="42"/>
    </row>
    <row r="459">
      <c r="A459" s="46"/>
      <c r="B459" s="42"/>
      <c r="C459" s="44"/>
      <c r="D459" s="46"/>
      <c r="E459" s="47"/>
      <c r="F459" s="47"/>
      <c r="G459" s="47"/>
      <c r="H459" s="42"/>
      <c r="I459" s="49"/>
      <c r="J459" s="40"/>
      <c r="K459" s="42"/>
      <c r="L459" s="51"/>
      <c r="M459" s="42"/>
      <c r="N459" s="54"/>
      <c r="O459" s="227"/>
      <c r="P459" s="42"/>
      <c r="Q459" s="49"/>
      <c r="R459" s="49"/>
      <c r="S459" s="42"/>
      <c r="T459" s="42"/>
      <c r="U459" s="42"/>
    </row>
    <row r="460">
      <c r="A460" s="46"/>
      <c r="B460" s="42"/>
      <c r="C460" s="44"/>
      <c r="D460" s="46"/>
      <c r="E460" s="47"/>
      <c r="F460" s="47"/>
      <c r="G460" s="47"/>
      <c r="H460" s="42"/>
      <c r="I460" s="49"/>
      <c r="J460" s="40"/>
      <c r="K460" s="42"/>
      <c r="L460" s="51"/>
      <c r="M460" s="42"/>
      <c r="N460" s="54"/>
      <c r="O460" s="227"/>
      <c r="P460" s="42"/>
      <c r="Q460" s="49"/>
      <c r="R460" s="49"/>
      <c r="S460" s="42"/>
      <c r="T460" s="42"/>
      <c r="U460" s="42"/>
    </row>
    <row r="461">
      <c r="A461" s="46"/>
      <c r="B461" s="42"/>
      <c r="C461" s="44"/>
      <c r="D461" s="46"/>
      <c r="E461" s="47"/>
      <c r="F461" s="47"/>
      <c r="G461" s="47"/>
      <c r="H461" s="42"/>
      <c r="I461" s="49"/>
      <c r="J461" s="40"/>
      <c r="K461" s="42"/>
      <c r="L461" s="51"/>
      <c r="M461" s="42"/>
      <c r="N461" s="54"/>
      <c r="O461" s="227"/>
      <c r="P461" s="42"/>
      <c r="Q461" s="49"/>
      <c r="R461" s="49"/>
      <c r="S461" s="42"/>
      <c r="T461" s="42"/>
      <c r="U461" s="42"/>
    </row>
    <row r="462">
      <c r="A462" s="46"/>
      <c r="B462" s="42"/>
      <c r="C462" s="44"/>
      <c r="D462" s="46"/>
      <c r="E462" s="47"/>
      <c r="F462" s="47"/>
      <c r="G462" s="47"/>
      <c r="H462" s="42"/>
      <c r="I462" s="49"/>
      <c r="J462" s="40"/>
      <c r="K462" s="40"/>
      <c r="L462" s="51"/>
      <c r="M462" s="42"/>
      <c r="N462" s="54"/>
      <c r="O462" s="227"/>
      <c r="P462" s="42"/>
      <c r="Q462" s="49"/>
      <c r="R462" s="49"/>
      <c r="S462" s="42"/>
      <c r="T462" s="42"/>
      <c r="U462" s="42"/>
    </row>
    <row r="463">
      <c r="A463" s="46"/>
      <c r="B463" s="42"/>
      <c r="C463" s="44"/>
      <c r="D463" s="46"/>
      <c r="E463" s="47"/>
      <c r="F463" s="47"/>
      <c r="G463" s="47"/>
      <c r="H463" s="42"/>
      <c r="I463" s="49"/>
      <c r="J463" s="40"/>
      <c r="K463" s="40"/>
      <c r="L463" s="51"/>
      <c r="M463" s="42"/>
      <c r="N463" s="54"/>
      <c r="O463" s="227"/>
      <c r="P463" s="42"/>
      <c r="Q463" s="49"/>
      <c r="R463" s="49"/>
      <c r="S463" s="42"/>
      <c r="T463" s="42"/>
      <c r="U463" s="42"/>
    </row>
    <row r="464">
      <c r="A464" s="46"/>
      <c r="B464" s="42"/>
      <c r="C464" s="44"/>
      <c r="D464" s="46"/>
      <c r="E464" s="47"/>
      <c r="F464" s="47"/>
      <c r="G464" s="47"/>
      <c r="H464" s="42"/>
      <c r="I464" s="49"/>
      <c r="J464" s="40"/>
      <c r="K464" s="40"/>
      <c r="L464" s="51"/>
      <c r="M464" s="42"/>
      <c r="N464" s="54"/>
      <c r="O464" s="227"/>
      <c r="P464" s="42"/>
      <c r="Q464" s="49"/>
      <c r="R464" s="49"/>
      <c r="S464" s="42"/>
      <c r="T464" s="42"/>
      <c r="U464" s="42"/>
    </row>
    <row r="465">
      <c r="A465" s="46"/>
      <c r="B465" s="42"/>
      <c r="C465" s="44"/>
      <c r="D465" s="46"/>
      <c r="E465" s="47"/>
      <c r="F465" s="47"/>
      <c r="G465" s="47"/>
      <c r="H465" s="42"/>
      <c r="I465" s="49"/>
      <c r="J465" s="40"/>
      <c r="K465" s="42"/>
      <c r="L465" s="51"/>
      <c r="M465" s="42"/>
      <c r="N465" s="54"/>
      <c r="O465" s="227"/>
      <c r="P465" s="42"/>
      <c r="Q465" s="49"/>
      <c r="R465" s="49"/>
      <c r="S465" s="42"/>
      <c r="T465" s="173"/>
      <c r="U465" s="42"/>
    </row>
    <row r="466">
      <c r="A466" s="46"/>
      <c r="B466" s="42"/>
      <c r="C466" s="44"/>
      <c r="D466" s="46"/>
      <c r="E466" s="47"/>
      <c r="F466" s="47"/>
      <c r="G466" s="47"/>
      <c r="H466" s="42"/>
      <c r="I466" s="49"/>
      <c r="J466" s="40"/>
      <c r="K466" s="42"/>
      <c r="L466" s="51"/>
      <c r="M466" s="42"/>
      <c r="N466" s="54"/>
      <c r="O466" s="227"/>
      <c r="P466" s="42"/>
      <c r="Q466" s="49"/>
      <c r="R466" s="49"/>
      <c r="S466" s="42"/>
      <c r="T466" s="173"/>
      <c r="U466" s="42"/>
    </row>
    <row r="467">
      <c r="A467" s="46"/>
      <c r="B467" s="42"/>
      <c r="C467" s="44"/>
      <c r="D467" s="46"/>
      <c r="E467" s="47"/>
      <c r="F467" s="47"/>
      <c r="G467" s="47"/>
      <c r="H467" s="42"/>
      <c r="I467" s="49"/>
      <c r="J467" s="40"/>
      <c r="K467" s="42"/>
      <c r="L467" s="51"/>
      <c r="M467" s="42"/>
      <c r="N467" s="54"/>
      <c r="O467" s="227"/>
      <c r="P467" s="42"/>
      <c r="Q467" s="49"/>
      <c r="R467" s="49"/>
      <c r="S467" s="42"/>
      <c r="T467" s="42"/>
      <c r="U467" s="42"/>
    </row>
    <row r="468">
      <c r="A468" s="46"/>
      <c r="B468" s="42"/>
      <c r="C468" s="44"/>
      <c r="D468" s="46"/>
      <c r="E468" s="47"/>
      <c r="F468" s="47"/>
      <c r="G468" s="47"/>
      <c r="H468" s="42"/>
      <c r="I468" s="49"/>
      <c r="J468" s="40"/>
      <c r="K468" s="42"/>
      <c r="L468" s="51"/>
      <c r="M468" s="42"/>
      <c r="N468" s="54"/>
      <c r="O468" s="227"/>
      <c r="P468" s="42"/>
      <c r="Q468" s="49"/>
      <c r="R468" s="49"/>
      <c r="S468" s="42"/>
      <c r="T468" s="42"/>
      <c r="U468" s="42"/>
    </row>
    <row r="469">
      <c r="A469" s="46"/>
      <c r="B469" s="42"/>
      <c r="C469" s="44"/>
      <c r="D469" s="46"/>
      <c r="E469" s="47"/>
      <c r="F469" s="47"/>
      <c r="G469" s="47"/>
      <c r="H469" s="42"/>
      <c r="I469" s="49"/>
      <c r="J469" s="40"/>
      <c r="K469" s="42"/>
      <c r="L469" s="51"/>
      <c r="M469" s="42"/>
      <c r="N469" s="54"/>
      <c r="O469" s="227"/>
      <c r="P469" s="42"/>
      <c r="Q469" s="49"/>
      <c r="R469" s="49"/>
      <c r="S469" s="42"/>
      <c r="T469" s="173"/>
      <c r="U469" s="42"/>
    </row>
    <row r="470">
      <c r="A470" s="46"/>
      <c r="B470" s="42"/>
      <c r="C470" s="44"/>
      <c r="D470" s="46"/>
      <c r="E470" s="47"/>
      <c r="F470" s="47"/>
      <c r="G470" s="47"/>
      <c r="H470" s="42"/>
      <c r="I470" s="49"/>
      <c r="J470" s="40"/>
      <c r="K470" s="42"/>
      <c r="L470" s="51"/>
      <c r="M470" s="42"/>
      <c r="N470" s="54"/>
      <c r="O470" s="227"/>
      <c r="P470" s="42"/>
      <c r="Q470" s="49"/>
      <c r="R470" s="49"/>
      <c r="S470" s="42"/>
      <c r="T470" s="173"/>
      <c r="U470" s="42"/>
    </row>
    <row r="471">
      <c r="A471" s="46"/>
      <c r="B471" s="42"/>
      <c r="C471" s="44"/>
      <c r="D471" s="46"/>
      <c r="E471" s="47"/>
      <c r="F471" s="47"/>
      <c r="G471" s="47"/>
      <c r="H471" s="42"/>
      <c r="I471" s="49"/>
      <c r="J471" s="40"/>
      <c r="K471" s="42"/>
      <c r="L471" s="51"/>
      <c r="M471" s="42"/>
      <c r="N471" s="54"/>
      <c r="O471" s="227"/>
      <c r="P471" s="42"/>
      <c r="Q471" s="49"/>
      <c r="R471" s="49"/>
      <c r="S471" s="42"/>
      <c r="T471" s="173"/>
      <c r="U471" s="42"/>
    </row>
    <row r="472">
      <c r="A472" s="46"/>
      <c r="B472" s="42"/>
      <c r="C472" s="44"/>
      <c r="D472" s="46"/>
      <c r="E472" s="47"/>
      <c r="F472" s="47"/>
      <c r="G472" s="47"/>
      <c r="H472" s="42"/>
      <c r="I472" s="49"/>
      <c r="J472" s="40"/>
      <c r="K472" s="42"/>
      <c r="L472" s="51"/>
      <c r="M472" s="42"/>
      <c r="N472" s="54"/>
      <c r="O472" s="227"/>
      <c r="P472" s="42"/>
      <c r="Q472" s="49"/>
      <c r="R472" s="49"/>
      <c r="S472" s="42"/>
      <c r="T472" s="173"/>
      <c r="U472" s="42"/>
    </row>
    <row r="473">
      <c r="A473" s="46"/>
      <c r="B473" s="42"/>
      <c r="C473" s="44"/>
      <c r="D473" s="46"/>
      <c r="E473" s="47"/>
      <c r="F473" s="47"/>
      <c r="G473" s="47"/>
      <c r="H473" s="42"/>
      <c r="I473" s="49"/>
      <c r="J473" s="40"/>
      <c r="K473" s="42"/>
      <c r="L473" s="51"/>
      <c r="M473" s="42"/>
      <c r="N473" s="54"/>
      <c r="O473" s="227"/>
      <c r="P473" s="42"/>
      <c r="Q473" s="49"/>
      <c r="R473" s="49"/>
      <c r="S473" s="42"/>
      <c r="T473" s="42"/>
      <c r="U473" s="42"/>
    </row>
    <row r="474">
      <c r="A474" s="46"/>
      <c r="B474" s="42"/>
      <c r="C474" s="44"/>
      <c r="D474" s="46"/>
      <c r="E474" s="47"/>
      <c r="F474" s="47"/>
      <c r="G474" s="47"/>
      <c r="H474" s="42"/>
      <c r="I474" s="49"/>
      <c r="J474" s="40"/>
      <c r="K474" s="42"/>
      <c r="L474" s="51"/>
      <c r="M474" s="42"/>
      <c r="N474" s="54"/>
      <c r="O474" s="227"/>
      <c r="P474" s="42"/>
      <c r="Q474" s="49"/>
      <c r="R474" s="49"/>
      <c r="S474" s="42"/>
      <c r="T474" s="42"/>
      <c r="U474" s="42"/>
    </row>
    <row r="475">
      <c r="A475" s="46"/>
      <c r="B475" s="42"/>
      <c r="C475" s="44"/>
      <c r="D475" s="46"/>
      <c r="E475" s="47"/>
      <c r="F475" s="47"/>
      <c r="G475" s="47"/>
      <c r="H475" s="42"/>
      <c r="I475" s="49"/>
      <c r="J475" s="40"/>
      <c r="K475" s="42"/>
      <c r="L475" s="51"/>
      <c r="M475" s="42"/>
      <c r="N475" s="54"/>
      <c r="O475" s="227"/>
      <c r="P475" s="42"/>
      <c r="Q475" s="49"/>
      <c r="R475" s="49"/>
      <c r="S475" s="42"/>
      <c r="T475" s="173"/>
      <c r="U475" s="42"/>
    </row>
    <row r="476">
      <c r="A476" s="46"/>
      <c r="B476" s="42"/>
      <c r="C476" s="44"/>
      <c r="D476" s="46"/>
      <c r="E476" s="47"/>
      <c r="F476" s="47"/>
      <c r="G476" s="47"/>
      <c r="H476" s="42"/>
      <c r="I476" s="49"/>
      <c r="J476" s="40"/>
      <c r="K476" s="42"/>
      <c r="L476" s="51"/>
      <c r="M476" s="42"/>
      <c r="N476" s="54"/>
      <c r="O476" s="227"/>
      <c r="P476" s="42"/>
      <c r="Q476" s="49"/>
      <c r="R476" s="49"/>
      <c r="S476" s="42"/>
      <c r="T476" s="42"/>
      <c r="U476" s="42"/>
    </row>
    <row r="477">
      <c r="A477" s="46"/>
      <c r="B477" s="42"/>
      <c r="C477" s="44"/>
      <c r="D477" s="46"/>
      <c r="E477" s="47"/>
      <c r="F477" s="47"/>
      <c r="G477" s="47"/>
      <c r="H477" s="42"/>
      <c r="I477" s="49"/>
      <c r="J477" s="40"/>
      <c r="K477" s="42"/>
      <c r="L477" s="51"/>
      <c r="M477" s="42"/>
      <c r="N477" s="54"/>
      <c r="O477" s="227"/>
      <c r="P477" s="42"/>
      <c r="Q477" s="49"/>
      <c r="R477" s="49"/>
      <c r="S477" s="42"/>
      <c r="T477" s="173"/>
      <c r="U477" s="42"/>
    </row>
    <row r="478">
      <c r="A478" s="46"/>
      <c r="B478" s="42"/>
      <c r="C478" s="44"/>
      <c r="D478" s="46"/>
      <c r="E478" s="47"/>
      <c r="F478" s="47"/>
      <c r="G478" s="47"/>
      <c r="H478" s="42"/>
      <c r="I478" s="49"/>
      <c r="J478" s="40"/>
      <c r="K478" s="42"/>
      <c r="L478" s="51"/>
      <c r="M478" s="42"/>
      <c r="N478" s="54"/>
      <c r="O478" s="227"/>
      <c r="P478" s="42"/>
      <c r="Q478" s="49"/>
      <c r="R478" s="49"/>
      <c r="S478" s="42"/>
      <c r="T478" s="173"/>
      <c r="U478" s="42"/>
    </row>
    <row r="479">
      <c r="A479" s="46"/>
      <c r="B479" s="42"/>
      <c r="C479" s="44"/>
      <c r="D479" s="46"/>
      <c r="E479" s="47"/>
      <c r="F479" s="47"/>
      <c r="G479" s="47"/>
      <c r="H479" s="42"/>
      <c r="I479" s="49"/>
      <c r="J479" s="40"/>
      <c r="K479" s="42"/>
      <c r="L479" s="51"/>
      <c r="M479" s="40"/>
      <c r="N479" s="54"/>
      <c r="O479" s="227"/>
      <c r="P479" s="42"/>
      <c r="Q479" s="49"/>
      <c r="R479" s="49"/>
      <c r="S479" s="42"/>
      <c r="T479" s="173"/>
      <c r="U479" s="42"/>
    </row>
    <row r="480">
      <c r="A480" s="46"/>
      <c r="B480" s="42"/>
      <c r="C480" s="44"/>
      <c r="D480" s="46"/>
      <c r="E480" s="47"/>
      <c r="F480" s="47"/>
      <c r="G480" s="47"/>
      <c r="H480" s="42"/>
      <c r="I480" s="49"/>
      <c r="J480" s="40"/>
      <c r="K480" s="42"/>
      <c r="L480" s="51"/>
      <c r="M480" s="40"/>
      <c r="N480" s="54"/>
      <c r="O480" s="227"/>
      <c r="P480" s="42"/>
      <c r="Q480" s="49"/>
      <c r="R480" s="49"/>
      <c r="S480" s="42"/>
      <c r="T480" s="173"/>
      <c r="U480" s="42"/>
    </row>
    <row r="481">
      <c r="A481" s="46"/>
      <c r="B481" s="42"/>
      <c r="C481" s="44"/>
      <c r="D481" s="46"/>
      <c r="E481" s="47"/>
      <c r="F481" s="47"/>
      <c r="G481" s="47"/>
      <c r="H481" s="42"/>
      <c r="I481" s="49"/>
      <c r="J481" s="40"/>
      <c r="K481" s="42"/>
      <c r="L481" s="51"/>
      <c r="M481" s="42"/>
      <c r="N481" s="54"/>
      <c r="O481" s="227"/>
      <c r="P481" s="42"/>
      <c r="Q481" s="49"/>
      <c r="R481" s="49"/>
      <c r="S481" s="42"/>
      <c r="T481" s="42"/>
      <c r="U481" s="42"/>
    </row>
    <row r="482" ht="15.0" customHeight="1">
      <c r="A482" s="46"/>
      <c r="B482" s="42"/>
      <c r="C482" s="44"/>
      <c r="D482" s="46"/>
      <c r="E482" s="47"/>
      <c r="F482" s="47"/>
      <c r="G482" s="47"/>
      <c r="H482" s="42"/>
      <c r="I482" s="49"/>
      <c r="J482" s="40"/>
      <c r="K482" s="42"/>
      <c r="L482" s="51"/>
      <c r="M482" s="40"/>
      <c r="N482" s="54"/>
      <c r="O482" s="227"/>
      <c r="P482" s="42"/>
      <c r="Q482" s="49"/>
      <c r="R482" s="49"/>
      <c r="S482" s="42"/>
      <c r="T482" s="42"/>
      <c r="U482" s="42"/>
    </row>
    <row r="483" ht="15.0" customHeight="1">
      <c r="A483" s="46"/>
      <c r="B483" s="42"/>
      <c r="C483" s="44"/>
      <c r="D483" s="46"/>
      <c r="E483" s="47"/>
      <c r="F483" s="47"/>
      <c r="G483" s="47"/>
      <c r="H483" s="42"/>
      <c r="I483" s="49"/>
      <c r="J483" s="40"/>
      <c r="K483" s="42"/>
      <c r="L483" s="51"/>
      <c r="M483" s="42"/>
      <c r="N483" s="54"/>
      <c r="O483" s="227"/>
      <c r="P483" s="42"/>
      <c r="Q483" s="49"/>
      <c r="R483" s="49"/>
      <c r="S483" s="42"/>
      <c r="T483" s="42"/>
      <c r="U483" s="42"/>
    </row>
    <row r="484">
      <c r="A484" s="46"/>
      <c r="B484" s="42"/>
      <c r="C484" s="44"/>
      <c r="D484" s="46"/>
      <c r="E484" s="47"/>
      <c r="F484" s="47"/>
      <c r="G484" s="47"/>
      <c r="H484" s="42"/>
      <c r="I484" s="49"/>
      <c r="J484" s="40"/>
      <c r="K484" s="40"/>
      <c r="L484" s="51"/>
      <c r="M484" s="42"/>
      <c r="N484" s="54"/>
      <c r="O484" s="227"/>
      <c r="P484" s="42"/>
      <c r="Q484" s="49"/>
      <c r="R484" s="49"/>
      <c r="S484" s="42"/>
      <c r="T484" s="173"/>
      <c r="U484" s="42"/>
    </row>
    <row r="485">
      <c r="A485" s="46"/>
      <c r="B485" s="42"/>
      <c r="C485" s="44"/>
      <c r="D485" s="46"/>
      <c r="E485" s="47"/>
      <c r="F485" s="47"/>
      <c r="G485" s="47"/>
      <c r="H485" s="42"/>
      <c r="I485" s="49"/>
      <c r="J485" s="40"/>
      <c r="K485" s="42"/>
      <c r="L485" s="51"/>
      <c r="M485" s="40"/>
      <c r="N485" s="54"/>
      <c r="O485" s="227"/>
      <c r="P485" s="42"/>
      <c r="Q485" s="49"/>
      <c r="R485" s="49"/>
      <c r="S485" s="42"/>
      <c r="T485" s="173"/>
      <c r="U485" s="42"/>
    </row>
    <row r="486">
      <c r="A486" s="46"/>
      <c r="B486" s="42"/>
      <c r="C486" s="44"/>
      <c r="D486" s="46"/>
      <c r="E486" s="47"/>
      <c r="F486" s="47"/>
      <c r="G486" s="47"/>
      <c r="H486" s="42"/>
      <c r="I486" s="49"/>
      <c r="J486" s="40"/>
      <c r="K486" s="42"/>
      <c r="L486" s="51"/>
      <c r="M486" s="40"/>
      <c r="N486" s="54"/>
      <c r="O486" s="227"/>
      <c r="P486" s="42"/>
      <c r="Q486" s="49"/>
      <c r="R486" s="49"/>
      <c r="S486" s="42"/>
      <c r="T486" s="173"/>
      <c r="U486" s="42"/>
    </row>
    <row r="487">
      <c r="A487" s="46"/>
      <c r="B487" s="42"/>
      <c r="C487" s="44"/>
      <c r="D487" s="46"/>
      <c r="E487" s="47"/>
      <c r="F487" s="47"/>
      <c r="G487" s="47"/>
      <c r="H487" s="42"/>
      <c r="I487" s="49"/>
      <c r="J487" s="40"/>
      <c r="K487" s="42"/>
      <c r="L487" s="51"/>
      <c r="M487" s="40"/>
      <c r="N487" s="54"/>
      <c r="O487" s="227"/>
      <c r="P487" s="42"/>
      <c r="Q487" s="49"/>
      <c r="R487" s="49"/>
      <c r="S487" s="42"/>
      <c r="T487" s="173"/>
      <c r="U487" s="42"/>
    </row>
    <row r="488">
      <c r="A488" s="46"/>
      <c r="B488" s="42"/>
      <c r="C488" s="44"/>
      <c r="D488" s="46"/>
      <c r="E488" s="47"/>
      <c r="F488" s="47"/>
      <c r="G488" s="47"/>
      <c r="H488" s="42"/>
      <c r="I488" s="49"/>
      <c r="J488" s="40"/>
      <c r="K488" s="42"/>
      <c r="L488" s="51"/>
      <c r="M488" s="42"/>
      <c r="N488" s="54"/>
      <c r="O488" s="227"/>
      <c r="P488" s="42"/>
      <c r="Q488" s="49"/>
      <c r="R488" s="49"/>
      <c r="S488" s="42"/>
      <c r="T488" s="42"/>
      <c r="U488" s="42"/>
    </row>
    <row r="489">
      <c r="A489" s="46"/>
      <c r="B489" s="42"/>
      <c r="C489" s="44"/>
      <c r="D489" s="46"/>
      <c r="E489" s="47"/>
      <c r="F489" s="47"/>
      <c r="G489" s="47"/>
      <c r="H489" s="42"/>
      <c r="I489" s="49"/>
      <c r="J489" s="40"/>
      <c r="K489" s="42"/>
      <c r="L489" s="51"/>
      <c r="M489" s="42"/>
      <c r="N489" s="54"/>
      <c r="O489" s="227"/>
      <c r="P489" s="42"/>
      <c r="Q489" s="49"/>
      <c r="R489" s="49"/>
      <c r="S489" s="42"/>
      <c r="T489" s="42"/>
      <c r="U489" s="42"/>
    </row>
    <row r="490">
      <c r="A490" s="46"/>
      <c r="B490" s="42"/>
      <c r="C490" s="44"/>
      <c r="D490" s="46"/>
      <c r="E490" s="47"/>
      <c r="F490" s="47"/>
      <c r="G490" s="47"/>
      <c r="H490" s="42"/>
      <c r="I490" s="49"/>
      <c r="J490" s="40"/>
      <c r="K490" s="42"/>
      <c r="L490" s="51"/>
      <c r="M490" s="42"/>
      <c r="N490" s="54"/>
      <c r="O490" s="227"/>
      <c r="P490" s="42"/>
      <c r="Q490" s="49"/>
      <c r="R490" s="49"/>
      <c r="S490" s="42"/>
      <c r="T490" s="42"/>
      <c r="U490" s="42"/>
    </row>
    <row r="491">
      <c r="A491" s="46"/>
      <c r="B491" s="42"/>
      <c r="C491" s="44"/>
      <c r="D491" s="46"/>
      <c r="E491" s="47"/>
      <c r="F491" s="47"/>
      <c r="G491" s="47"/>
      <c r="H491" s="42"/>
      <c r="I491" s="49"/>
      <c r="J491" s="40"/>
      <c r="K491" s="42"/>
      <c r="L491" s="51"/>
      <c r="M491" s="42"/>
      <c r="N491" s="54"/>
      <c r="O491" s="227"/>
      <c r="P491" s="42"/>
      <c r="Q491" s="49"/>
      <c r="R491" s="49"/>
      <c r="S491" s="42"/>
      <c r="T491" s="42"/>
      <c r="U491" s="42"/>
    </row>
    <row r="492">
      <c r="A492" s="46"/>
      <c r="B492" s="42"/>
      <c r="C492" s="44"/>
      <c r="D492" s="46"/>
      <c r="E492" s="47"/>
      <c r="F492" s="47"/>
      <c r="G492" s="47"/>
      <c r="H492" s="42"/>
      <c r="I492" s="49"/>
      <c r="J492" s="40"/>
      <c r="K492" s="42"/>
      <c r="L492" s="51"/>
      <c r="M492" s="42"/>
      <c r="N492" s="54"/>
      <c r="O492" s="227"/>
      <c r="P492" s="42"/>
      <c r="Q492" s="49"/>
      <c r="R492" s="49"/>
      <c r="S492" s="42"/>
      <c r="T492" s="42"/>
      <c r="U492" s="42"/>
    </row>
    <row r="493">
      <c r="A493" s="46"/>
      <c r="B493" s="42"/>
      <c r="C493" s="44"/>
      <c r="D493" s="46"/>
      <c r="E493" s="47"/>
      <c r="F493" s="47"/>
      <c r="G493" s="47"/>
      <c r="H493" s="42"/>
      <c r="I493" s="49"/>
      <c r="J493" s="40"/>
      <c r="K493" s="42"/>
      <c r="L493" s="51"/>
      <c r="M493" s="42"/>
      <c r="N493" s="54"/>
      <c r="O493" s="227"/>
      <c r="P493" s="42"/>
      <c r="Q493" s="49"/>
      <c r="R493" s="49"/>
      <c r="S493" s="42"/>
      <c r="T493" s="173"/>
      <c r="U493" s="42"/>
    </row>
    <row r="494">
      <c r="A494" s="46"/>
      <c r="B494" s="42"/>
      <c r="C494" s="44"/>
      <c r="D494" s="46"/>
      <c r="E494" s="47"/>
      <c r="F494" s="47"/>
      <c r="G494" s="47"/>
      <c r="H494" s="42"/>
      <c r="I494" s="49"/>
      <c r="J494" s="40"/>
      <c r="K494" s="42"/>
      <c r="L494" s="51"/>
      <c r="M494" s="42"/>
      <c r="N494" s="54"/>
      <c r="O494" s="227"/>
      <c r="P494" s="42"/>
      <c r="Q494" s="49"/>
      <c r="R494" s="49"/>
      <c r="S494" s="42"/>
      <c r="T494" s="173"/>
      <c r="U494" s="42"/>
    </row>
    <row r="495">
      <c r="A495" s="46"/>
      <c r="B495" s="42"/>
      <c r="C495" s="44"/>
      <c r="D495" s="46"/>
      <c r="E495" s="47"/>
      <c r="F495" s="47"/>
      <c r="G495" s="47"/>
      <c r="H495" s="42"/>
      <c r="I495" s="49"/>
      <c r="J495" s="40"/>
      <c r="K495" s="42"/>
      <c r="L495" s="51"/>
      <c r="M495" s="42"/>
      <c r="N495" s="54"/>
      <c r="O495" s="227"/>
      <c r="P495" s="42"/>
      <c r="Q495" s="49"/>
      <c r="R495" s="49"/>
      <c r="S495" s="42"/>
      <c r="T495" s="173"/>
      <c r="U495" s="42"/>
    </row>
    <row r="496">
      <c r="A496" s="46"/>
      <c r="B496" s="42"/>
      <c r="C496" s="44"/>
      <c r="D496" s="46"/>
      <c r="E496" s="47"/>
      <c r="F496" s="47"/>
      <c r="G496" s="47"/>
      <c r="H496" s="42"/>
      <c r="I496" s="49"/>
      <c r="J496" s="40"/>
      <c r="K496" s="42"/>
      <c r="L496" s="51"/>
      <c r="M496" s="42"/>
      <c r="N496" s="54"/>
      <c r="O496" s="227"/>
      <c r="P496" s="42"/>
      <c r="Q496" s="49"/>
      <c r="R496" s="49"/>
      <c r="S496" s="42"/>
      <c r="T496" s="173"/>
      <c r="U496" s="42"/>
    </row>
    <row r="497">
      <c r="A497" s="46"/>
      <c r="B497" s="42"/>
      <c r="C497" s="44"/>
      <c r="D497" s="46"/>
      <c r="E497" s="47"/>
      <c r="F497" s="47"/>
      <c r="G497" s="47"/>
      <c r="H497" s="42"/>
      <c r="I497" s="49"/>
      <c r="J497" s="40"/>
      <c r="K497" s="42"/>
      <c r="L497" s="51"/>
      <c r="M497" s="42"/>
      <c r="N497" s="54"/>
      <c r="O497" s="227"/>
      <c r="P497" s="42"/>
      <c r="Q497" s="49"/>
      <c r="R497" s="49"/>
      <c r="S497" s="42"/>
      <c r="T497" s="42"/>
      <c r="U497" s="42"/>
    </row>
    <row r="498">
      <c r="A498" s="46"/>
      <c r="B498" s="42"/>
      <c r="C498" s="44"/>
      <c r="D498" s="46"/>
      <c r="E498" s="47"/>
      <c r="F498" s="47"/>
      <c r="G498" s="47"/>
      <c r="H498" s="42"/>
      <c r="I498" s="49"/>
      <c r="J498" s="40"/>
      <c r="K498" s="42"/>
      <c r="L498" s="51"/>
      <c r="M498" s="42"/>
      <c r="N498" s="54"/>
      <c r="O498" s="227"/>
      <c r="P498" s="42"/>
      <c r="Q498" s="49"/>
      <c r="R498" s="49"/>
      <c r="S498" s="42"/>
      <c r="T498" s="42"/>
      <c r="U498" s="42"/>
    </row>
    <row r="499">
      <c r="A499" s="46"/>
      <c r="B499" s="42"/>
      <c r="C499" s="44"/>
      <c r="D499" s="46"/>
      <c r="E499" s="47"/>
      <c r="F499" s="47"/>
      <c r="G499" s="47"/>
      <c r="H499" s="42"/>
      <c r="I499" s="49"/>
      <c r="J499" s="40"/>
      <c r="K499" s="42"/>
      <c r="L499" s="51"/>
      <c r="M499" s="42"/>
      <c r="N499" s="54"/>
      <c r="O499" s="227"/>
      <c r="P499" s="42"/>
      <c r="Q499" s="49"/>
      <c r="R499" s="49"/>
      <c r="S499" s="42"/>
      <c r="T499" s="173"/>
      <c r="U499" s="42"/>
    </row>
    <row r="500">
      <c r="A500" s="46"/>
      <c r="B500" s="42"/>
      <c r="C500" s="44"/>
      <c r="D500" s="46"/>
      <c r="E500" s="47"/>
      <c r="F500" s="47"/>
      <c r="G500" s="47"/>
      <c r="H500" s="42"/>
      <c r="I500" s="49"/>
      <c r="J500" s="40"/>
      <c r="K500" s="42"/>
      <c r="L500" s="51"/>
      <c r="M500" s="42"/>
      <c r="N500" s="54"/>
      <c r="O500" s="227"/>
      <c r="P500" s="42"/>
      <c r="Q500" s="49"/>
      <c r="R500" s="49"/>
      <c r="S500" s="42"/>
      <c r="T500" s="42"/>
      <c r="U500" s="42"/>
    </row>
    <row r="501">
      <c r="A501" s="46"/>
      <c r="B501" s="42"/>
      <c r="C501" s="44"/>
      <c r="D501" s="46"/>
      <c r="E501" s="47"/>
      <c r="F501" s="47"/>
      <c r="G501" s="47"/>
      <c r="H501" s="42"/>
      <c r="I501" s="49"/>
      <c r="J501" s="40"/>
      <c r="K501" s="42"/>
      <c r="L501" s="51"/>
      <c r="M501" s="42"/>
      <c r="N501" s="54"/>
      <c r="O501" s="227"/>
      <c r="P501" s="42"/>
      <c r="Q501" s="49"/>
      <c r="R501" s="49"/>
      <c r="S501" s="42"/>
      <c r="T501" s="42"/>
      <c r="U501" s="42"/>
    </row>
    <row r="502">
      <c r="A502" s="46"/>
      <c r="B502" s="42"/>
      <c r="C502" s="44"/>
      <c r="D502" s="46"/>
      <c r="E502" s="47"/>
      <c r="F502" s="47"/>
      <c r="G502" s="47"/>
      <c r="H502" s="42"/>
      <c r="I502" s="49"/>
      <c r="J502" s="40"/>
      <c r="K502" s="42"/>
      <c r="L502" s="51"/>
      <c r="M502" s="42"/>
      <c r="N502" s="54"/>
      <c r="O502" s="227"/>
      <c r="P502" s="42"/>
      <c r="Q502" s="49"/>
      <c r="R502" s="49"/>
      <c r="S502" s="42"/>
      <c r="T502" s="42"/>
      <c r="U502" s="42"/>
    </row>
    <row r="503">
      <c r="A503" s="46"/>
      <c r="B503" s="42"/>
      <c r="C503" s="44"/>
      <c r="D503" s="46"/>
      <c r="E503" s="47"/>
      <c r="F503" s="47"/>
      <c r="G503" s="47"/>
      <c r="H503" s="42"/>
      <c r="I503" s="49"/>
      <c r="J503" s="40"/>
      <c r="K503" s="42"/>
      <c r="L503" s="51"/>
      <c r="M503" s="42"/>
      <c r="N503" s="54"/>
      <c r="O503" s="227"/>
      <c r="P503" s="42"/>
      <c r="Q503" s="49"/>
      <c r="R503" s="49"/>
      <c r="S503" s="42"/>
      <c r="T503" s="42"/>
      <c r="U503" s="42"/>
    </row>
    <row r="504">
      <c r="A504" s="46"/>
      <c r="B504" s="42"/>
      <c r="C504" s="44"/>
      <c r="D504" s="46"/>
      <c r="E504" s="47"/>
      <c r="F504" s="47"/>
      <c r="G504" s="47"/>
      <c r="H504" s="42"/>
      <c r="I504" s="49"/>
      <c r="J504" s="40"/>
      <c r="K504" s="42"/>
      <c r="L504" s="51"/>
      <c r="M504" s="40"/>
      <c r="N504" s="54"/>
      <c r="O504" s="227"/>
      <c r="P504" s="42"/>
      <c r="Q504" s="49"/>
      <c r="R504" s="49"/>
      <c r="S504" s="42"/>
      <c r="T504" s="42"/>
      <c r="U504" s="42"/>
    </row>
    <row r="505">
      <c r="A505" s="46"/>
      <c r="B505" s="42"/>
      <c r="C505" s="44"/>
      <c r="D505" s="46"/>
      <c r="E505" s="47"/>
      <c r="F505" s="47"/>
      <c r="G505" s="47"/>
      <c r="H505" s="42"/>
      <c r="I505" s="49"/>
      <c r="J505" s="40"/>
      <c r="K505" s="42"/>
      <c r="L505" s="51"/>
      <c r="M505" s="42"/>
      <c r="N505" s="54"/>
      <c r="O505" s="227"/>
      <c r="P505" s="42"/>
      <c r="Q505" s="49"/>
      <c r="R505" s="49"/>
      <c r="S505" s="42"/>
      <c r="T505" s="42"/>
      <c r="U505" s="42"/>
    </row>
    <row r="506">
      <c r="A506" s="46"/>
      <c r="B506" s="42"/>
      <c r="C506" s="44"/>
      <c r="D506" s="46"/>
      <c r="E506" s="47"/>
      <c r="F506" s="47"/>
      <c r="G506" s="47"/>
      <c r="H506" s="42"/>
      <c r="I506" s="49"/>
      <c r="J506" s="40"/>
      <c r="K506" s="42"/>
      <c r="L506" s="51"/>
      <c r="M506" s="42"/>
      <c r="N506" s="54"/>
      <c r="O506" s="227"/>
      <c r="P506" s="42"/>
      <c r="Q506" s="49"/>
      <c r="R506" s="49"/>
      <c r="S506" s="42"/>
      <c r="T506" s="173"/>
      <c r="U506" s="42"/>
    </row>
    <row r="507">
      <c r="A507" s="46"/>
      <c r="B507" s="42"/>
      <c r="C507" s="44"/>
      <c r="D507" s="46"/>
      <c r="E507" s="47"/>
      <c r="F507" s="47"/>
      <c r="G507" s="47"/>
      <c r="H507" s="42"/>
      <c r="I507" s="49"/>
      <c r="J507" s="40"/>
      <c r="K507" s="42"/>
      <c r="L507" s="51"/>
      <c r="M507" s="42"/>
      <c r="N507" s="54"/>
      <c r="O507" s="227"/>
      <c r="P507" s="42"/>
      <c r="Q507" s="49"/>
      <c r="R507" s="49"/>
      <c r="S507" s="42"/>
      <c r="T507" s="42"/>
      <c r="U507" s="42"/>
    </row>
    <row r="508">
      <c r="A508" s="46"/>
      <c r="B508" s="42"/>
      <c r="C508" s="44"/>
      <c r="D508" s="46"/>
      <c r="E508" s="47"/>
      <c r="F508" s="47"/>
      <c r="G508" s="47"/>
      <c r="H508" s="42"/>
      <c r="I508" s="49"/>
      <c r="J508" s="40"/>
      <c r="K508" s="42"/>
      <c r="L508" s="51"/>
      <c r="M508" s="42"/>
      <c r="N508" s="54"/>
      <c r="O508" s="227"/>
      <c r="P508" s="42"/>
      <c r="Q508" s="49"/>
      <c r="R508" s="49"/>
      <c r="S508" s="42"/>
      <c r="T508" s="42"/>
      <c r="U508" s="42"/>
    </row>
    <row r="509">
      <c r="A509" s="46"/>
      <c r="B509" s="42"/>
      <c r="C509" s="44"/>
      <c r="D509" s="46"/>
      <c r="E509" s="47"/>
      <c r="F509" s="47"/>
      <c r="G509" s="47"/>
      <c r="H509" s="42"/>
      <c r="I509" s="49"/>
      <c r="J509" s="40"/>
      <c r="K509" s="42"/>
      <c r="L509" s="51"/>
      <c r="M509" s="42"/>
      <c r="N509" s="54"/>
      <c r="O509" s="227"/>
      <c r="P509" s="42"/>
      <c r="Q509" s="49"/>
      <c r="R509" s="49"/>
      <c r="S509" s="42"/>
      <c r="T509" s="173"/>
      <c r="U509" s="42"/>
    </row>
    <row r="510">
      <c r="A510" s="46"/>
      <c r="B510" s="42"/>
      <c r="C510" s="44"/>
      <c r="D510" s="46"/>
      <c r="E510" s="47"/>
      <c r="F510" s="47"/>
      <c r="G510" s="47"/>
      <c r="H510" s="42"/>
      <c r="I510" s="49"/>
      <c r="J510" s="40"/>
      <c r="K510" s="42"/>
      <c r="L510" s="51"/>
      <c r="M510" s="42"/>
      <c r="N510" s="54"/>
      <c r="O510" s="227"/>
      <c r="P510" s="42"/>
      <c r="Q510" s="49"/>
      <c r="R510" s="49"/>
      <c r="S510" s="42"/>
      <c r="T510" s="42"/>
      <c r="U510" s="42"/>
    </row>
    <row r="511">
      <c r="A511" s="46"/>
      <c r="B511" s="42"/>
      <c r="C511" s="44"/>
      <c r="D511" s="46"/>
      <c r="E511" s="47"/>
      <c r="F511" s="47"/>
      <c r="G511" s="47"/>
      <c r="H511" s="42"/>
      <c r="I511" s="49"/>
      <c r="J511" s="40"/>
      <c r="K511" s="42"/>
      <c r="L511" s="51"/>
      <c r="M511" s="42"/>
      <c r="N511" s="54"/>
      <c r="O511" s="227"/>
      <c r="P511" s="42"/>
      <c r="Q511" s="49"/>
      <c r="R511" s="49"/>
      <c r="S511" s="42"/>
      <c r="T511" s="42"/>
      <c r="U511" s="42"/>
    </row>
    <row r="512">
      <c r="A512" s="46"/>
      <c r="B512" s="42"/>
      <c r="C512" s="44"/>
      <c r="D512" s="46"/>
      <c r="E512" s="47"/>
      <c r="F512" s="47"/>
      <c r="G512" s="47"/>
      <c r="H512" s="42"/>
      <c r="I512" s="49"/>
      <c r="J512" s="40"/>
      <c r="K512" s="42"/>
      <c r="L512" s="51"/>
      <c r="M512" s="42"/>
      <c r="N512" s="54"/>
      <c r="O512" s="227"/>
      <c r="P512" s="42"/>
      <c r="Q512" s="49"/>
      <c r="R512" s="49"/>
      <c r="S512" s="42"/>
      <c r="T512" s="173"/>
      <c r="U512" s="42"/>
    </row>
    <row r="513">
      <c r="A513" s="46"/>
      <c r="B513" s="42"/>
      <c r="C513" s="44"/>
      <c r="D513" s="46"/>
      <c r="E513" s="47"/>
      <c r="F513" s="47"/>
      <c r="G513" s="47"/>
      <c r="H513" s="42"/>
      <c r="I513" s="49"/>
      <c r="J513" s="40"/>
      <c r="K513" s="42"/>
      <c r="L513" s="51"/>
      <c r="M513" s="40"/>
      <c r="N513" s="54"/>
      <c r="O513" s="227"/>
      <c r="P513" s="42"/>
      <c r="Q513" s="49"/>
      <c r="R513" s="49"/>
      <c r="S513" s="42"/>
      <c r="T513" s="173"/>
      <c r="U513" s="42"/>
    </row>
    <row r="514">
      <c r="A514" s="46"/>
      <c r="B514" s="42"/>
      <c r="C514" s="44"/>
      <c r="D514" s="46"/>
      <c r="E514" s="47"/>
      <c r="F514" s="47"/>
      <c r="G514" s="47"/>
      <c r="H514" s="42"/>
      <c r="I514" s="49"/>
      <c r="J514" s="40"/>
      <c r="K514" s="42"/>
      <c r="L514" s="51"/>
      <c r="M514" s="42"/>
      <c r="N514" s="54"/>
      <c r="O514" s="227"/>
      <c r="P514" s="42"/>
      <c r="Q514" s="49"/>
      <c r="R514" s="49"/>
      <c r="S514" s="42"/>
      <c r="T514" s="42"/>
      <c r="U514" s="42"/>
    </row>
    <row r="515">
      <c r="A515" s="46"/>
      <c r="B515" s="42"/>
      <c r="C515" s="44"/>
      <c r="D515" s="46"/>
      <c r="E515" s="47"/>
      <c r="F515" s="47"/>
      <c r="G515" s="47"/>
      <c r="H515" s="42"/>
      <c r="I515" s="49"/>
      <c r="J515" s="40"/>
      <c r="K515" s="42"/>
      <c r="L515" s="51"/>
      <c r="M515" s="42"/>
      <c r="N515" s="54"/>
      <c r="O515" s="227"/>
      <c r="P515" s="42"/>
      <c r="Q515" s="49"/>
      <c r="R515" s="49"/>
      <c r="S515" s="42"/>
      <c r="T515" s="42"/>
      <c r="U515" s="42"/>
    </row>
    <row r="516">
      <c r="A516" s="46"/>
      <c r="B516" s="42"/>
      <c r="C516" s="44"/>
      <c r="D516" s="46"/>
      <c r="E516" s="47"/>
      <c r="F516" s="47"/>
      <c r="G516" s="47"/>
      <c r="H516" s="42"/>
      <c r="I516" s="49"/>
      <c r="J516" s="40"/>
      <c r="K516" s="42"/>
      <c r="L516" s="51"/>
      <c r="M516" s="42"/>
      <c r="N516" s="54"/>
      <c r="O516" s="227"/>
      <c r="P516" s="42"/>
      <c r="Q516" s="49"/>
      <c r="R516" s="49"/>
      <c r="S516" s="42"/>
      <c r="T516" s="42"/>
      <c r="U516" s="42"/>
    </row>
    <row r="517">
      <c r="A517" s="46"/>
      <c r="B517" s="42"/>
      <c r="C517" s="44"/>
      <c r="D517" s="46"/>
      <c r="E517" s="47"/>
      <c r="F517" s="47"/>
      <c r="G517" s="47"/>
      <c r="H517" s="42"/>
      <c r="I517" s="49"/>
      <c r="J517" s="40"/>
      <c r="K517" s="42"/>
      <c r="L517" s="51"/>
      <c r="M517" s="40"/>
      <c r="N517" s="54"/>
      <c r="O517" s="227"/>
      <c r="P517" s="42"/>
      <c r="Q517" s="40"/>
      <c r="R517" s="49"/>
      <c r="S517" s="42"/>
      <c r="T517" s="42"/>
      <c r="U517" s="42"/>
    </row>
    <row r="518">
      <c r="A518" s="46"/>
      <c r="B518" s="42"/>
      <c r="C518" s="44"/>
      <c r="D518" s="46"/>
      <c r="E518" s="47"/>
      <c r="F518" s="47"/>
      <c r="G518" s="47"/>
      <c r="H518" s="42"/>
      <c r="I518" s="49"/>
      <c r="J518" s="40"/>
      <c r="K518" s="42"/>
      <c r="L518" s="51"/>
      <c r="M518" s="42"/>
      <c r="N518" s="54"/>
      <c r="O518" s="227"/>
      <c r="P518" s="42"/>
      <c r="Q518" s="40"/>
      <c r="R518" s="49"/>
      <c r="S518" s="42"/>
      <c r="T518" s="42"/>
      <c r="U518" s="42"/>
    </row>
    <row r="519">
      <c r="A519" s="46"/>
      <c r="B519" s="42"/>
      <c r="C519" s="44"/>
      <c r="D519" s="46"/>
      <c r="E519" s="47"/>
      <c r="F519" s="47"/>
      <c r="G519" s="47"/>
      <c r="H519" s="42"/>
      <c r="I519" s="49"/>
      <c r="J519" s="40"/>
      <c r="K519" s="40"/>
      <c r="L519" s="51"/>
      <c r="M519" s="42"/>
      <c r="N519" s="54"/>
      <c r="O519" s="227"/>
      <c r="P519" s="42"/>
      <c r="Q519" s="40"/>
      <c r="R519" s="49"/>
      <c r="S519" s="42"/>
      <c r="T519" s="42"/>
      <c r="U519" s="42"/>
    </row>
    <row r="520">
      <c r="A520" s="46"/>
      <c r="B520" s="42"/>
      <c r="C520" s="44"/>
      <c r="D520" s="46"/>
      <c r="E520" s="47"/>
      <c r="F520" s="47"/>
      <c r="G520" s="47"/>
      <c r="H520" s="42"/>
      <c r="I520" s="49"/>
      <c r="J520" s="40"/>
      <c r="K520" s="40"/>
      <c r="L520" s="51"/>
      <c r="M520" s="42"/>
      <c r="N520" s="54"/>
      <c r="O520" s="227"/>
      <c r="P520" s="42"/>
      <c r="Q520" s="40"/>
      <c r="R520" s="49"/>
      <c r="S520" s="42"/>
      <c r="T520" s="42"/>
      <c r="U520" s="42"/>
    </row>
    <row r="521">
      <c r="A521" s="46"/>
      <c r="B521" s="46"/>
      <c r="C521" s="251"/>
      <c r="D521" s="46"/>
      <c r="E521" s="251"/>
      <c r="F521" s="251"/>
      <c r="G521" s="251"/>
      <c r="H521" s="42"/>
      <c r="I521" s="46"/>
      <c r="J521" s="40"/>
      <c r="K521" s="42"/>
      <c r="L521" s="51"/>
      <c r="M521" s="42"/>
      <c r="N521" s="54"/>
      <c r="O521" s="227"/>
      <c r="P521" s="42"/>
      <c r="Q521" s="40"/>
      <c r="R521" s="49"/>
      <c r="S521" s="42"/>
      <c r="T521" s="42"/>
      <c r="U521" s="42"/>
    </row>
    <row r="522">
      <c r="A522" s="46"/>
      <c r="B522" s="42"/>
      <c r="C522" s="44"/>
      <c r="D522" s="46"/>
      <c r="E522" s="47"/>
      <c r="F522" s="47"/>
      <c r="G522" s="47"/>
      <c r="H522" s="42"/>
      <c r="I522" s="46"/>
      <c r="J522" s="40"/>
      <c r="K522" s="42"/>
      <c r="L522" s="51"/>
      <c r="M522" s="42"/>
      <c r="N522" s="54"/>
      <c r="O522" s="227"/>
      <c r="P522" s="42"/>
      <c r="Q522" s="40"/>
      <c r="R522" s="49"/>
      <c r="S522" s="42"/>
      <c r="T522" s="42"/>
      <c r="U522" s="42"/>
    </row>
    <row r="523">
      <c r="A523" s="46"/>
      <c r="B523" s="42"/>
      <c r="C523" s="44"/>
      <c r="D523" s="468"/>
      <c r="E523" s="47"/>
      <c r="F523" s="47"/>
      <c r="G523" s="47"/>
      <c r="H523" s="42"/>
      <c r="I523" s="49"/>
      <c r="J523" s="40"/>
      <c r="K523" s="42"/>
      <c r="L523" s="51"/>
      <c r="M523" s="42"/>
      <c r="N523" s="54"/>
      <c r="O523" s="227"/>
      <c r="P523" s="42"/>
      <c r="Q523" s="40"/>
      <c r="R523" s="49"/>
      <c r="S523" s="42"/>
      <c r="T523" s="173"/>
      <c r="U523" s="42"/>
    </row>
    <row r="524">
      <c r="A524" s="46"/>
      <c r="B524" s="42"/>
      <c r="C524" s="44"/>
      <c r="D524" s="46"/>
      <c r="E524" s="47"/>
      <c r="F524" s="47"/>
      <c r="G524" s="47"/>
      <c r="H524" s="42"/>
      <c r="I524" s="40"/>
      <c r="J524" s="40"/>
      <c r="K524" s="42"/>
      <c r="L524" s="51"/>
      <c r="M524" s="42"/>
      <c r="N524" s="54"/>
      <c r="O524" s="227"/>
      <c r="P524" s="42"/>
      <c r="Q524" s="40"/>
      <c r="R524" s="49"/>
      <c r="S524" s="42"/>
      <c r="T524" s="42"/>
      <c r="U524" s="42"/>
    </row>
    <row r="525">
      <c r="A525" s="46"/>
      <c r="B525" s="42"/>
      <c r="C525" s="44"/>
      <c r="D525" s="46"/>
      <c r="E525" s="47"/>
      <c r="F525" s="47"/>
      <c r="G525" s="47"/>
      <c r="H525" s="42"/>
      <c r="I525" s="40"/>
      <c r="J525" s="40"/>
      <c r="K525" s="42"/>
      <c r="L525" s="51"/>
      <c r="M525" s="42"/>
      <c r="N525" s="54"/>
      <c r="O525" s="227"/>
      <c r="P525" s="42"/>
      <c r="Q525" s="40"/>
      <c r="R525" s="49"/>
      <c r="S525" s="42"/>
      <c r="T525" s="42"/>
      <c r="U525" s="42"/>
    </row>
    <row r="526">
      <c r="A526" s="46"/>
      <c r="B526" s="42"/>
      <c r="C526" s="44"/>
      <c r="D526" s="46"/>
      <c r="E526" s="251"/>
      <c r="F526" s="47"/>
      <c r="G526" s="47"/>
      <c r="H526" s="42"/>
      <c r="I526" s="49"/>
      <c r="J526" s="40"/>
      <c r="K526" s="42"/>
      <c r="L526" s="51"/>
      <c r="M526" s="42"/>
      <c r="N526" s="54"/>
      <c r="O526" s="227"/>
      <c r="P526" s="42"/>
      <c r="Q526" s="40"/>
      <c r="R526" s="49"/>
      <c r="S526" s="42"/>
      <c r="T526" s="42"/>
      <c r="U526" s="42"/>
    </row>
    <row r="527">
      <c r="A527" s="46"/>
      <c r="B527" s="42"/>
      <c r="C527" s="44"/>
      <c r="D527" s="46"/>
      <c r="E527" s="47"/>
      <c r="F527" s="47"/>
      <c r="G527" s="47"/>
      <c r="H527" s="42"/>
      <c r="I527" s="49"/>
      <c r="J527" s="40"/>
      <c r="K527" s="42"/>
      <c r="L527" s="51"/>
      <c r="M527" s="42"/>
      <c r="N527" s="54"/>
      <c r="O527" s="227"/>
      <c r="P527" s="42"/>
      <c r="Q527" s="40"/>
      <c r="R527" s="49"/>
      <c r="S527" s="42"/>
      <c r="T527" s="173"/>
      <c r="U527" s="42"/>
    </row>
    <row r="528">
      <c r="A528" s="46"/>
      <c r="B528" s="42"/>
      <c r="C528" s="44"/>
      <c r="D528" s="46"/>
      <c r="E528" s="47"/>
      <c r="F528" s="47"/>
      <c r="G528" s="47"/>
      <c r="H528" s="42"/>
      <c r="I528" s="49"/>
      <c r="J528" s="40"/>
      <c r="K528" s="42"/>
      <c r="L528" s="51"/>
      <c r="M528" s="42"/>
      <c r="N528" s="54"/>
      <c r="O528" s="227"/>
      <c r="P528" s="42"/>
      <c r="Q528" s="40"/>
      <c r="R528" s="49"/>
      <c r="S528" s="42"/>
      <c r="T528" s="173"/>
      <c r="U528" s="42"/>
    </row>
    <row r="529">
      <c r="A529" s="46"/>
      <c r="B529" s="42"/>
      <c r="C529" s="44"/>
      <c r="D529" s="46"/>
      <c r="E529" s="47"/>
      <c r="F529" s="47"/>
      <c r="G529" s="47"/>
      <c r="H529" s="42"/>
      <c r="I529" s="49"/>
      <c r="J529" s="40"/>
      <c r="K529" s="42"/>
      <c r="L529" s="51"/>
      <c r="M529" s="42"/>
      <c r="N529" s="54"/>
      <c r="O529" s="227"/>
      <c r="P529" s="42"/>
      <c r="Q529" s="40"/>
      <c r="R529" s="49"/>
      <c r="S529" s="42"/>
      <c r="T529" s="42"/>
      <c r="U529" s="42"/>
    </row>
    <row r="530">
      <c r="A530" s="46"/>
      <c r="B530" s="42"/>
      <c r="C530" s="44"/>
      <c r="D530" s="46"/>
      <c r="E530" s="47"/>
      <c r="F530" s="47"/>
      <c r="G530" s="47"/>
      <c r="H530" s="42"/>
      <c r="I530" s="49"/>
      <c r="J530" s="40"/>
      <c r="K530" s="42"/>
      <c r="L530" s="51"/>
      <c r="M530" s="42"/>
      <c r="N530" s="54"/>
      <c r="O530" s="227"/>
      <c r="P530" s="42"/>
      <c r="Q530" s="40"/>
      <c r="R530" s="49"/>
      <c r="S530" s="42"/>
      <c r="T530" s="42"/>
      <c r="U530" s="42"/>
    </row>
    <row r="531">
      <c r="A531" s="46"/>
      <c r="B531" s="42"/>
      <c r="C531" s="44"/>
      <c r="D531" s="46"/>
      <c r="E531" s="47"/>
      <c r="F531" s="47"/>
      <c r="G531" s="47"/>
      <c r="H531" s="42"/>
      <c r="I531" s="49"/>
      <c r="J531" s="40"/>
      <c r="K531" s="42"/>
      <c r="L531" s="51"/>
      <c r="M531" s="42"/>
      <c r="N531" s="54"/>
      <c r="O531" s="227"/>
      <c r="P531" s="42"/>
      <c r="Q531" s="40"/>
      <c r="R531" s="49"/>
      <c r="S531" s="42"/>
      <c r="T531" s="42"/>
      <c r="U531" s="42"/>
    </row>
    <row r="532">
      <c r="A532" s="46"/>
      <c r="B532" s="42"/>
      <c r="C532" s="44"/>
      <c r="D532" s="46"/>
      <c r="E532" s="47"/>
      <c r="F532" s="47"/>
      <c r="G532" s="47"/>
      <c r="H532" s="42"/>
      <c r="I532" s="49"/>
      <c r="J532" s="40"/>
      <c r="K532" s="42"/>
      <c r="L532" s="51"/>
      <c r="M532" s="42"/>
      <c r="N532" s="54"/>
      <c r="O532" s="227"/>
      <c r="P532" s="42"/>
      <c r="Q532" s="40"/>
      <c r="R532" s="49"/>
      <c r="S532" s="42"/>
      <c r="T532" s="42"/>
      <c r="U532" s="42"/>
    </row>
    <row r="533">
      <c r="A533" s="46"/>
      <c r="B533" s="42"/>
      <c r="C533" s="44"/>
      <c r="D533" s="46"/>
      <c r="E533" s="47"/>
      <c r="F533" s="47"/>
      <c r="G533" s="47"/>
      <c r="H533" s="42"/>
      <c r="I533" s="49"/>
      <c r="J533" s="40"/>
      <c r="K533" s="42"/>
      <c r="L533" s="51"/>
      <c r="M533" s="42"/>
      <c r="N533" s="54"/>
      <c r="O533" s="227"/>
      <c r="P533" s="42"/>
      <c r="Q533" s="40"/>
      <c r="R533" s="49"/>
      <c r="S533" s="42"/>
      <c r="T533" s="173"/>
      <c r="U533" s="42"/>
    </row>
    <row r="534">
      <c r="A534" s="46"/>
      <c r="B534" s="42"/>
      <c r="C534" s="44"/>
      <c r="D534" s="46"/>
      <c r="E534" s="47"/>
      <c r="F534" s="47"/>
      <c r="G534" s="47"/>
      <c r="H534" s="42"/>
      <c r="I534" s="49"/>
      <c r="J534" s="40"/>
      <c r="K534" s="42"/>
      <c r="L534" s="51"/>
      <c r="M534" s="42"/>
      <c r="N534" s="54"/>
      <c r="O534" s="227"/>
      <c r="P534" s="42"/>
      <c r="Q534" s="40"/>
      <c r="R534" s="49"/>
      <c r="S534" s="42"/>
      <c r="T534" s="173"/>
      <c r="U534" s="42"/>
    </row>
    <row r="535">
      <c r="A535" s="46"/>
      <c r="B535" s="42"/>
      <c r="C535" s="44"/>
      <c r="D535" s="46"/>
      <c r="E535" s="47"/>
      <c r="F535" s="47"/>
      <c r="G535" s="47"/>
      <c r="H535" s="42"/>
      <c r="I535" s="49"/>
      <c r="J535" s="40"/>
      <c r="K535" s="42"/>
      <c r="L535" s="51"/>
      <c r="M535" s="42"/>
      <c r="N535" s="54"/>
      <c r="O535" s="227"/>
      <c r="P535" s="42"/>
      <c r="Q535" s="40"/>
      <c r="R535" s="49"/>
      <c r="S535" s="42"/>
      <c r="T535" s="173"/>
      <c r="U535" s="42"/>
    </row>
    <row r="536">
      <c r="A536" s="46"/>
      <c r="B536" s="42"/>
      <c r="C536" s="44"/>
      <c r="D536" s="46"/>
      <c r="E536" s="47"/>
      <c r="F536" s="47"/>
      <c r="G536" s="47"/>
      <c r="H536" s="42"/>
      <c r="I536" s="49"/>
      <c r="J536" s="40"/>
      <c r="K536" s="42"/>
      <c r="L536" s="51"/>
      <c r="M536" s="42"/>
      <c r="N536" s="54"/>
      <c r="O536" s="227"/>
      <c r="P536" s="42"/>
      <c r="Q536" s="40"/>
      <c r="R536" s="49"/>
      <c r="S536" s="42"/>
      <c r="T536" s="42"/>
      <c r="U536" s="42"/>
    </row>
    <row r="537">
      <c r="A537" s="46"/>
      <c r="B537" s="42"/>
      <c r="C537" s="44"/>
      <c r="D537" s="46"/>
      <c r="E537" s="47"/>
      <c r="F537" s="47"/>
      <c r="G537" s="47"/>
      <c r="H537" s="42"/>
      <c r="I537" s="49"/>
      <c r="J537" s="40"/>
      <c r="K537" s="42"/>
      <c r="L537" s="51"/>
      <c r="M537" s="40"/>
      <c r="N537" s="54"/>
      <c r="O537" s="227"/>
      <c r="P537" s="42"/>
      <c r="Q537" s="40"/>
      <c r="R537" s="49"/>
      <c r="S537" s="42"/>
      <c r="T537" s="173"/>
      <c r="U537" s="42"/>
    </row>
    <row r="538">
      <c r="A538" s="46"/>
      <c r="B538" s="42"/>
      <c r="C538" s="44"/>
      <c r="D538" s="46"/>
      <c r="E538" s="47"/>
      <c r="F538" s="47"/>
      <c r="G538" s="47"/>
      <c r="H538" s="42"/>
      <c r="I538" s="49"/>
      <c r="J538" s="40"/>
      <c r="K538" s="40"/>
      <c r="L538" s="51"/>
      <c r="M538" s="42"/>
      <c r="N538" s="54"/>
      <c r="O538" s="227"/>
      <c r="P538" s="42"/>
      <c r="Q538" s="40"/>
      <c r="R538" s="49"/>
      <c r="S538" s="42"/>
      <c r="T538" s="173"/>
      <c r="U538" s="42"/>
    </row>
    <row r="539">
      <c r="A539" s="46"/>
      <c r="B539" s="42"/>
      <c r="C539" s="44"/>
      <c r="D539" s="46"/>
      <c r="E539" s="47"/>
      <c r="F539" s="47"/>
      <c r="G539" s="47"/>
      <c r="H539" s="42"/>
      <c r="I539" s="49"/>
      <c r="J539" s="40"/>
      <c r="K539" s="42"/>
      <c r="L539" s="51"/>
      <c r="M539" s="42"/>
      <c r="N539" s="54"/>
      <c r="O539" s="227"/>
      <c r="P539" s="42"/>
      <c r="Q539" s="40"/>
      <c r="R539" s="49"/>
      <c r="S539" s="42"/>
      <c r="T539" s="42"/>
      <c r="U539" s="42"/>
    </row>
    <row r="540">
      <c r="A540" s="46"/>
      <c r="B540" s="42"/>
      <c r="C540" s="44"/>
      <c r="D540" s="46"/>
      <c r="E540" s="47"/>
      <c r="F540" s="47"/>
      <c r="G540" s="47"/>
      <c r="H540" s="42"/>
      <c r="I540" s="49"/>
      <c r="J540" s="40"/>
      <c r="K540" s="42"/>
      <c r="L540" s="51"/>
      <c r="M540" s="42"/>
      <c r="N540" s="54"/>
      <c r="O540" s="227"/>
      <c r="P540" s="42"/>
      <c r="Q540" s="40"/>
      <c r="R540" s="49"/>
      <c r="S540" s="42"/>
      <c r="T540" s="42"/>
      <c r="U540" s="42"/>
    </row>
    <row r="541">
      <c r="A541" s="46"/>
      <c r="B541" s="42"/>
      <c r="C541" s="44"/>
      <c r="D541" s="46"/>
      <c r="E541" s="47"/>
      <c r="F541" s="47"/>
      <c r="G541" s="47"/>
      <c r="H541" s="42"/>
      <c r="I541" s="49"/>
      <c r="J541" s="40"/>
      <c r="K541" s="42"/>
      <c r="L541" s="51"/>
      <c r="M541" s="42"/>
      <c r="N541" s="54"/>
      <c r="O541" s="227"/>
      <c r="P541" s="42"/>
      <c r="Q541" s="40"/>
      <c r="R541" s="49"/>
      <c r="S541" s="42"/>
      <c r="T541" s="42"/>
      <c r="U541" s="42"/>
    </row>
    <row r="542">
      <c r="A542" s="46"/>
      <c r="B542" s="42"/>
      <c r="C542" s="44"/>
      <c r="D542" s="46"/>
      <c r="E542" s="47"/>
      <c r="F542" s="47"/>
      <c r="G542" s="47"/>
      <c r="H542" s="42"/>
      <c r="I542" s="49"/>
      <c r="J542" s="40"/>
      <c r="K542" s="42"/>
      <c r="L542" s="51"/>
      <c r="M542" s="42"/>
      <c r="N542" s="54"/>
      <c r="O542" s="227"/>
      <c r="P542" s="42"/>
      <c r="Q542" s="40"/>
      <c r="R542" s="49"/>
      <c r="S542" s="42"/>
      <c r="T542" s="42"/>
      <c r="U542" s="42"/>
    </row>
    <row r="543">
      <c r="A543" s="46"/>
      <c r="B543" s="42"/>
      <c r="C543" s="44"/>
      <c r="D543" s="46"/>
      <c r="E543" s="47"/>
      <c r="F543" s="47"/>
      <c r="G543" s="47"/>
      <c r="H543" s="42"/>
      <c r="I543" s="49"/>
      <c r="J543" s="40"/>
      <c r="K543" s="42"/>
      <c r="L543" s="51"/>
      <c r="M543" s="42"/>
      <c r="N543" s="54"/>
      <c r="O543" s="227"/>
      <c r="P543" s="42"/>
      <c r="Q543" s="40"/>
      <c r="R543" s="49"/>
      <c r="S543" s="42"/>
      <c r="T543" s="42"/>
      <c r="U543" s="42"/>
    </row>
    <row r="544">
      <c r="A544" s="46"/>
      <c r="B544" s="42"/>
      <c r="C544" s="44"/>
      <c r="D544" s="46"/>
      <c r="E544" s="47"/>
      <c r="F544" s="47"/>
      <c r="G544" s="47"/>
      <c r="H544" s="42"/>
      <c r="I544" s="49"/>
      <c r="J544" s="40"/>
      <c r="K544" s="42"/>
      <c r="L544" s="51"/>
      <c r="M544" s="42"/>
      <c r="N544" s="54"/>
      <c r="O544" s="227"/>
      <c r="P544" s="42"/>
      <c r="Q544" s="40"/>
      <c r="R544" s="49"/>
      <c r="S544" s="42"/>
      <c r="T544" s="42"/>
      <c r="U544" s="42"/>
    </row>
    <row r="545">
      <c r="A545" s="46"/>
      <c r="B545" s="42"/>
      <c r="C545" s="44"/>
      <c r="D545" s="46"/>
      <c r="E545" s="47"/>
      <c r="F545" s="47"/>
      <c r="G545" s="47"/>
      <c r="H545" s="42"/>
      <c r="I545" s="49"/>
      <c r="J545" s="40"/>
      <c r="K545" s="42"/>
      <c r="L545" s="51"/>
      <c r="M545" s="42"/>
      <c r="N545" s="54"/>
      <c r="O545" s="227"/>
      <c r="P545" s="42"/>
      <c r="Q545" s="40"/>
      <c r="R545" s="49"/>
      <c r="S545" s="42"/>
      <c r="T545" s="42"/>
      <c r="U545" s="42"/>
    </row>
    <row r="546">
      <c r="A546" s="46"/>
      <c r="B546" s="42"/>
      <c r="C546" s="44"/>
      <c r="D546" s="46"/>
      <c r="E546" s="47"/>
      <c r="F546" s="47"/>
      <c r="G546" s="47"/>
      <c r="H546" s="42"/>
      <c r="I546" s="49"/>
      <c r="J546" s="40"/>
      <c r="K546" s="42"/>
      <c r="L546" s="51"/>
      <c r="M546" s="42"/>
      <c r="N546" s="54"/>
      <c r="O546" s="227"/>
      <c r="P546" s="42"/>
      <c r="Q546" s="40"/>
      <c r="R546" s="49"/>
      <c r="S546" s="42"/>
      <c r="T546" s="173"/>
      <c r="U546" s="42"/>
    </row>
    <row r="547">
      <c r="A547" s="46"/>
      <c r="B547" s="42"/>
      <c r="C547" s="44"/>
      <c r="D547" s="46"/>
      <c r="E547" s="47"/>
      <c r="F547" s="47"/>
      <c r="G547" s="47"/>
      <c r="H547" s="42"/>
      <c r="I547" s="49"/>
      <c r="J547" s="40"/>
      <c r="K547" s="42"/>
      <c r="L547" s="51"/>
      <c r="M547" s="42"/>
      <c r="N547" s="54"/>
      <c r="O547" s="227"/>
      <c r="P547" s="42"/>
      <c r="Q547" s="40"/>
      <c r="R547" s="49"/>
      <c r="S547" s="42"/>
      <c r="T547" s="173"/>
      <c r="U547" s="42"/>
    </row>
    <row r="548">
      <c r="A548" s="46"/>
      <c r="B548" s="42"/>
      <c r="C548" s="44"/>
      <c r="D548" s="46"/>
      <c r="E548" s="47"/>
      <c r="F548" s="47"/>
      <c r="G548" s="47"/>
      <c r="H548" s="42"/>
      <c r="I548" s="49"/>
      <c r="J548" s="40"/>
      <c r="K548" s="42"/>
      <c r="L548" s="51"/>
      <c r="M548" s="42"/>
      <c r="N548" s="54"/>
      <c r="O548" s="227"/>
      <c r="P548" s="42"/>
      <c r="Q548" s="40"/>
      <c r="R548" s="49"/>
      <c r="S548" s="42"/>
      <c r="T548" s="173"/>
      <c r="U548" s="42"/>
    </row>
    <row r="549">
      <c r="A549" s="46"/>
      <c r="B549" s="42"/>
      <c r="C549" s="44"/>
      <c r="D549" s="46"/>
      <c r="E549" s="47"/>
      <c r="F549" s="47"/>
      <c r="G549" s="47"/>
      <c r="H549" s="42"/>
      <c r="I549" s="49"/>
      <c r="J549" s="40"/>
      <c r="K549" s="42"/>
      <c r="L549" s="51"/>
      <c r="M549" s="42"/>
      <c r="N549" s="54"/>
      <c r="O549" s="227"/>
      <c r="P549" s="42"/>
      <c r="Q549" s="40"/>
      <c r="R549" s="49"/>
      <c r="S549" s="42"/>
      <c r="T549" s="173"/>
      <c r="U549" s="42"/>
    </row>
    <row r="550">
      <c r="A550" s="46"/>
      <c r="B550" s="42"/>
      <c r="C550" s="44"/>
      <c r="D550" s="46"/>
      <c r="E550" s="47"/>
      <c r="F550" s="47"/>
      <c r="G550" s="47"/>
      <c r="H550" s="42"/>
      <c r="I550" s="49"/>
      <c r="J550" s="40"/>
      <c r="K550" s="42"/>
      <c r="L550" s="51"/>
      <c r="M550" s="42"/>
      <c r="N550" s="54"/>
      <c r="O550" s="227"/>
      <c r="P550" s="42"/>
      <c r="Q550" s="40"/>
      <c r="R550" s="49"/>
      <c r="S550" s="42"/>
      <c r="T550" s="42"/>
      <c r="U550" s="42"/>
    </row>
    <row r="551">
      <c r="A551" s="46"/>
      <c r="B551" s="42"/>
      <c r="C551" s="44"/>
      <c r="D551" s="46"/>
      <c r="E551" s="47"/>
      <c r="F551" s="47"/>
      <c r="G551" s="47"/>
      <c r="H551" s="42"/>
      <c r="I551" s="49"/>
      <c r="J551" s="40"/>
      <c r="K551" s="42"/>
      <c r="L551" s="51"/>
      <c r="M551" s="42"/>
      <c r="N551" s="54"/>
      <c r="O551" s="227"/>
      <c r="P551" s="42"/>
      <c r="Q551" s="40"/>
      <c r="R551" s="49"/>
      <c r="S551" s="42"/>
      <c r="T551" s="42"/>
      <c r="U551" s="42"/>
    </row>
    <row r="552">
      <c r="A552" s="46"/>
      <c r="B552" s="42"/>
      <c r="C552" s="44"/>
      <c r="D552" s="46"/>
      <c r="E552" s="47"/>
      <c r="F552" s="47"/>
      <c r="G552" s="47"/>
      <c r="H552" s="42"/>
      <c r="I552" s="49"/>
      <c r="J552" s="40"/>
      <c r="K552" s="42"/>
      <c r="L552" s="51"/>
      <c r="M552" s="42"/>
      <c r="N552" s="54"/>
      <c r="O552" s="227"/>
      <c r="P552" s="42"/>
      <c r="Q552" s="40"/>
      <c r="R552" s="49"/>
      <c r="S552" s="42"/>
      <c r="T552" s="42"/>
      <c r="U552" s="42"/>
    </row>
    <row r="553">
      <c r="A553" s="46"/>
      <c r="B553" s="42"/>
      <c r="C553" s="44"/>
      <c r="D553" s="46"/>
      <c r="E553" s="47"/>
      <c r="F553" s="47"/>
      <c r="G553" s="47"/>
      <c r="H553" s="42"/>
      <c r="I553" s="49"/>
      <c r="J553" s="40"/>
      <c r="K553" s="42"/>
      <c r="L553" s="51"/>
      <c r="M553" s="49"/>
      <c r="N553" s="54"/>
      <c r="O553" s="227"/>
      <c r="P553" s="42"/>
      <c r="Q553" s="40"/>
      <c r="R553" s="49"/>
      <c r="S553" s="42"/>
      <c r="T553" s="42"/>
      <c r="U553" s="42"/>
    </row>
    <row r="554">
      <c r="A554" s="46"/>
      <c r="B554" s="42"/>
      <c r="C554" s="44"/>
      <c r="D554" s="46"/>
      <c r="E554" s="47"/>
      <c r="F554" s="47"/>
      <c r="G554" s="47"/>
      <c r="H554" s="42"/>
      <c r="I554" s="49"/>
      <c r="J554" s="40"/>
      <c r="K554" s="42"/>
      <c r="L554" s="51"/>
      <c r="M554" s="42"/>
      <c r="N554" s="54"/>
      <c r="O554" s="227"/>
      <c r="P554" s="42"/>
      <c r="Q554" s="40"/>
      <c r="R554" s="49"/>
      <c r="S554" s="42"/>
      <c r="T554" s="42"/>
      <c r="U554" s="42"/>
    </row>
    <row r="555">
      <c r="A555" s="46"/>
      <c r="B555" s="42"/>
      <c r="C555" s="44"/>
      <c r="D555" s="46"/>
      <c r="E555" s="47"/>
      <c r="F555" s="47"/>
      <c r="G555" s="47"/>
      <c r="H555" s="42"/>
      <c r="I555" s="49"/>
      <c r="J555" s="40"/>
      <c r="K555" s="42"/>
      <c r="L555" s="51"/>
      <c r="M555" s="42"/>
      <c r="N555" s="54"/>
      <c r="O555" s="227"/>
      <c r="P555" s="42"/>
      <c r="Q555" s="40"/>
      <c r="R555" s="49"/>
      <c r="S555" s="42"/>
      <c r="T555" s="42"/>
      <c r="U555" s="42"/>
    </row>
    <row r="556">
      <c r="A556" s="46"/>
      <c r="B556" s="42"/>
      <c r="C556" s="44"/>
      <c r="D556" s="46"/>
      <c r="E556" s="47"/>
      <c r="F556" s="47"/>
      <c r="G556" s="47"/>
      <c r="H556" s="42"/>
      <c r="I556" s="49"/>
      <c r="J556" s="40"/>
      <c r="K556" s="42"/>
      <c r="L556" s="51"/>
      <c r="M556" s="42"/>
      <c r="N556" s="54"/>
      <c r="O556" s="227"/>
      <c r="P556" s="42"/>
      <c r="Q556" s="40"/>
      <c r="R556" s="49"/>
      <c r="S556" s="42"/>
      <c r="T556" s="42"/>
      <c r="U556" s="42"/>
    </row>
    <row r="557">
      <c r="A557" s="46"/>
      <c r="B557" s="42"/>
      <c r="C557" s="44"/>
      <c r="D557" s="46"/>
      <c r="E557" s="47"/>
      <c r="F557" s="47"/>
      <c r="G557" s="47"/>
      <c r="H557" s="42"/>
      <c r="I557" s="49"/>
      <c r="J557" s="40"/>
      <c r="K557" s="42"/>
      <c r="L557" s="51"/>
      <c r="M557" s="42"/>
      <c r="N557" s="54"/>
      <c r="O557" s="227"/>
      <c r="P557" s="42"/>
      <c r="Q557" s="40"/>
      <c r="R557" s="49"/>
      <c r="S557" s="42"/>
      <c r="T557" s="42"/>
      <c r="U557" s="42"/>
    </row>
    <row r="558">
      <c r="A558" s="46"/>
      <c r="B558" s="42"/>
      <c r="C558" s="44"/>
      <c r="D558" s="46"/>
      <c r="E558" s="47"/>
      <c r="F558" s="47"/>
      <c r="G558" s="47"/>
      <c r="H558" s="42"/>
      <c r="I558" s="49"/>
      <c r="J558" s="40"/>
      <c r="K558" s="42"/>
      <c r="L558" s="51"/>
      <c r="M558" s="42"/>
      <c r="N558" s="54"/>
      <c r="O558" s="227"/>
      <c r="P558" s="42"/>
      <c r="Q558" s="40"/>
      <c r="R558" s="49"/>
      <c r="S558" s="42"/>
      <c r="T558" s="42"/>
      <c r="U558" s="42"/>
    </row>
    <row r="559">
      <c r="A559" s="46"/>
      <c r="B559" s="42"/>
      <c r="C559" s="44"/>
      <c r="D559" s="46"/>
      <c r="E559" s="47"/>
      <c r="F559" s="47"/>
      <c r="G559" s="47"/>
      <c r="H559" s="42"/>
      <c r="I559" s="49"/>
      <c r="J559" s="40"/>
      <c r="K559" s="42"/>
      <c r="L559" s="51"/>
      <c r="M559" s="42"/>
      <c r="N559" s="54"/>
      <c r="O559" s="227"/>
      <c r="P559" s="42"/>
      <c r="Q559" s="40"/>
      <c r="R559" s="49"/>
      <c r="S559" s="42"/>
      <c r="T559" s="42"/>
      <c r="U559" s="42"/>
    </row>
    <row r="560">
      <c r="A560" s="46"/>
      <c r="B560" s="42"/>
      <c r="C560" s="44"/>
      <c r="D560" s="46"/>
      <c r="E560" s="47"/>
      <c r="F560" s="47"/>
      <c r="G560" s="47"/>
      <c r="H560" s="42"/>
      <c r="I560" s="49"/>
      <c r="J560" s="40"/>
      <c r="K560" s="42"/>
      <c r="L560" s="51"/>
      <c r="M560" s="42"/>
      <c r="N560" s="54"/>
      <c r="O560" s="227"/>
      <c r="P560" s="42"/>
      <c r="Q560" s="40"/>
      <c r="R560" s="49"/>
      <c r="S560" s="42"/>
      <c r="T560" s="42"/>
      <c r="U560" s="42"/>
    </row>
    <row r="561">
      <c r="A561" s="46"/>
      <c r="B561" s="42"/>
      <c r="C561" s="44"/>
      <c r="D561" s="46"/>
      <c r="E561" s="47"/>
      <c r="F561" s="47"/>
      <c r="G561" s="47"/>
      <c r="H561" s="42"/>
      <c r="I561" s="49"/>
      <c r="J561" s="40"/>
      <c r="K561" s="42"/>
      <c r="L561" s="51"/>
      <c r="M561" s="42"/>
      <c r="N561" s="54"/>
      <c r="O561" s="227"/>
      <c r="P561" s="42"/>
      <c r="Q561" s="40"/>
      <c r="R561" s="49"/>
      <c r="S561" s="42"/>
      <c r="T561" s="42"/>
      <c r="U561" s="42"/>
    </row>
    <row r="562">
      <c r="A562" s="46"/>
      <c r="B562" s="42"/>
      <c r="C562" s="44"/>
      <c r="D562" s="46"/>
      <c r="E562" s="47"/>
      <c r="F562" s="47"/>
      <c r="G562" s="47"/>
      <c r="H562" s="42"/>
      <c r="I562" s="49"/>
      <c r="J562" s="40"/>
      <c r="K562" s="42"/>
      <c r="L562" s="51"/>
      <c r="M562" s="42"/>
      <c r="N562" s="54"/>
      <c r="O562" s="227"/>
      <c r="P562" s="42"/>
      <c r="Q562" s="40"/>
      <c r="R562" s="49"/>
      <c r="S562" s="42"/>
      <c r="T562" s="42"/>
      <c r="U562" s="42"/>
    </row>
    <row r="563">
      <c r="A563" s="46"/>
      <c r="B563" s="42"/>
      <c r="C563" s="44"/>
      <c r="D563" s="46"/>
      <c r="E563" s="47"/>
      <c r="F563" s="47"/>
      <c r="G563" s="47"/>
      <c r="H563" s="42"/>
      <c r="I563" s="49"/>
      <c r="J563" s="40"/>
      <c r="K563" s="42"/>
      <c r="L563" s="51"/>
      <c r="M563" s="42"/>
      <c r="N563" s="54"/>
      <c r="O563" s="227"/>
      <c r="P563" s="42"/>
      <c r="Q563" s="40"/>
      <c r="R563" s="49"/>
      <c r="S563" s="42"/>
      <c r="T563" s="42"/>
      <c r="U563" s="42"/>
    </row>
    <row r="564">
      <c r="A564" s="46"/>
      <c r="B564" s="42"/>
      <c r="C564" s="44"/>
      <c r="D564" s="46"/>
      <c r="E564" s="47"/>
      <c r="F564" s="47"/>
      <c r="G564" s="47"/>
      <c r="H564" s="42"/>
      <c r="I564" s="49"/>
      <c r="J564" s="40"/>
      <c r="K564" s="42"/>
      <c r="L564" s="51"/>
      <c r="M564" s="49"/>
      <c r="N564" s="54"/>
      <c r="O564" s="227"/>
      <c r="P564" s="42"/>
      <c r="Q564" s="40"/>
      <c r="R564" s="49"/>
      <c r="S564" s="42"/>
      <c r="T564" s="42"/>
      <c r="U564" s="42"/>
    </row>
    <row r="565">
      <c r="A565" s="46"/>
      <c r="B565" s="42"/>
      <c r="C565" s="44"/>
      <c r="D565" s="46"/>
      <c r="E565" s="47"/>
      <c r="F565" s="47"/>
      <c r="G565" s="47"/>
      <c r="H565" s="42"/>
      <c r="I565" s="49"/>
      <c r="J565" s="40"/>
      <c r="K565" s="42"/>
      <c r="L565" s="51"/>
      <c r="M565" s="49"/>
      <c r="N565" s="54"/>
      <c r="O565" s="227"/>
      <c r="P565" s="42"/>
      <c r="Q565" s="40"/>
      <c r="R565" s="49"/>
      <c r="S565" s="42"/>
      <c r="T565" s="42"/>
      <c r="U565" s="42"/>
    </row>
    <row r="566">
      <c r="A566" s="46"/>
      <c r="B566" s="42"/>
      <c r="C566" s="44"/>
      <c r="D566" s="46"/>
      <c r="E566" s="47"/>
      <c r="F566" s="47"/>
      <c r="G566" s="47"/>
      <c r="H566" s="42"/>
      <c r="I566" s="49"/>
      <c r="J566" s="40"/>
      <c r="K566" s="42"/>
      <c r="L566" s="51"/>
      <c r="M566" s="42"/>
      <c r="N566" s="54"/>
      <c r="O566" s="227"/>
      <c r="P566" s="42"/>
      <c r="Q566" s="40"/>
      <c r="R566" s="49"/>
      <c r="S566" s="42"/>
      <c r="T566" s="42"/>
      <c r="U566" s="42"/>
    </row>
    <row r="567">
      <c r="A567" s="46"/>
      <c r="B567" s="42"/>
      <c r="C567" s="44"/>
      <c r="D567" s="46"/>
      <c r="E567" s="47"/>
      <c r="F567" s="47"/>
      <c r="G567" s="47"/>
      <c r="H567" s="42"/>
      <c r="I567" s="49"/>
      <c r="J567" s="40"/>
      <c r="K567" s="42"/>
      <c r="L567" s="51"/>
      <c r="M567" s="42"/>
      <c r="N567" s="54"/>
      <c r="O567" s="227"/>
      <c r="P567" s="42"/>
      <c r="Q567" s="40"/>
      <c r="R567" s="49"/>
      <c r="S567" s="42"/>
      <c r="T567" s="42"/>
      <c r="U567" s="42"/>
    </row>
    <row r="568">
      <c r="A568" s="46"/>
      <c r="B568" s="42"/>
      <c r="C568" s="44"/>
      <c r="D568" s="46"/>
      <c r="E568" s="47"/>
      <c r="F568" s="47"/>
      <c r="G568" s="47"/>
      <c r="H568" s="42"/>
      <c r="I568" s="49"/>
      <c r="J568" s="40"/>
      <c r="K568" s="42"/>
      <c r="L568" s="51"/>
      <c r="M568" s="42"/>
      <c r="N568" s="54"/>
      <c r="O568" s="227"/>
      <c r="P568" s="42"/>
      <c r="Q568" s="40"/>
      <c r="R568" s="49"/>
      <c r="S568" s="42"/>
      <c r="T568" s="42"/>
      <c r="U568" s="42"/>
    </row>
    <row r="569">
      <c r="A569" s="46"/>
      <c r="B569" s="42"/>
      <c r="C569" s="44"/>
      <c r="D569" s="46"/>
      <c r="E569" s="47"/>
      <c r="F569" s="47"/>
      <c r="G569" s="47"/>
      <c r="H569" s="42"/>
      <c r="I569" s="49"/>
      <c r="J569" s="40"/>
      <c r="K569" s="42"/>
      <c r="L569" s="51"/>
      <c r="M569" s="42"/>
      <c r="N569" s="54"/>
      <c r="O569" s="227"/>
      <c r="P569" s="42"/>
      <c r="Q569" s="40"/>
      <c r="R569" s="49"/>
      <c r="S569" s="42"/>
      <c r="T569" s="42"/>
      <c r="U569" s="42"/>
    </row>
    <row r="570">
      <c r="A570" s="46"/>
      <c r="B570" s="42"/>
      <c r="C570" s="44"/>
      <c r="D570" s="46"/>
      <c r="E570" s="47"/>
      <c r="F570" s="47"/>
      <c r="G570" s="47"/>
      <c r="H570" s="42"/>
      <c r="I570" s="49"/>
      <c r="J570" s="40"/>
      <c r="K570" s="42"/>
      <c r="L570" s="51"/>
      <c r="M570" s="42"/>
      <c r="N570" s="54"/>
      <c r="O570" s="227"/>
      <c r="P570" s="42"/>
      <c r="Q570" s="40"/>
      <c r="R570" s="49"/>
      <c r="S570" s="42"/>
      <c r="T570" s="42"/>
      <c r="U570" s="42"/>
    </row>
    <row r="571">
      <c r="A571" s="46"/>
      <c r="B571" s="42"/>
      <c r="C571" s="44"/>
      <c r="D571" s="46"/>
      <c r="E571" s="47"/>
      <c r="F571" s="47"/>
      <c r="G571" s="47"/>
      <c r="H571" s="42"/>
      <c r="I571" s="49"/>
      <c r="J571" s="40"/>
      <c r="K571" s="42"/>
      <c r="L571" s="51"/>
      <c r="M571" s="42"/>
      <c r="N571" s="54"/>
      <c r="O571" s="227"/>
      <c r="P571" s="42"/>
      <c r="Q571" s="40"/>
      <c r="R571" s="49"/>
      <c r="S571" s="42"/>
      <c r="T571" s="42"/>
      <c r="U571" s="42"/>
    </row>
    <row r="572">
      <c r="A572" s="46"/>
      <c r="B572" s="42"/>
      <c r="C572" s="44"/>
      <c r="D572" s="46"/>
      <c r="E572" s="47"/>
      <c r="F572" s="47"/>
      <c r="G572" s="47"/>
      <c r="H572" s="42"/>
      <c r="I572" s="49"/>
      <c r="J572" s="40"/>
      <c r="K572" s="42"/>
      <c r="L572" s="51"/>
      <c r="M572" s="42"/>
      <c r="N572" s="54"/>
      <c r="O572" s="227"/>
      <c r="P572" s="42"/>
      <c r="Q572" s="40"/>
      <c r="R572" s="49"/>
      <c r="S572" s="42"/>
      <c r="T572" s="42"/>
      <c r="U572" s="42"/>
    </row>
    <row r="573">
      <c r="A573" s="46"/>
      <c r="B573" s="42"/>
      <c r="C573" s="44"/>
      <c r="D573" s="46"/>
      <c r="E573" s="47"/>
      <c r="F573" s="47"/>
      <c r="G573" s="47"/>
      <c r="H573" s="42"/>
      <c r="I573" s="49"/>
      <c r="J573" s="40"/>
      <c r="K573" s="42"/>
      <c r="L573" s="51"/>
      <c r="M573" s="42"/>
      <c r="N573" s="54"/>
      <c r="O573" s="227"/>
      <c r="P573" s="42"/>
      <c r="Q573" s="40"/>
      <c r="R573" s="49"/>
      <c r="S573" s="42"/>
      <c r="T573" s="42"/>
      <c r="U573" s="42"/>
    </row>
    <row r="574">
      <c r="A574" s="46"/>
      <c r="B574" s="42"/>
      <c r="C574" s="44"/>
      <c r="D574" s="46"/>
      <c r="E574" s="47"/>
      <c r="F574" s="47"/>
      <c r="G574" s="47"/>
      <c r="H574" s="42"/>
      <c r="I574" s="49"/>
      <c r="J574" s="40"/>
      <c r="K574" s="42"/>
      <c r="L574" s="51"/>
      <c r="M574" s="42"/>
      <c r="N574" s="54"/>
      <c r="O574" s="227"/>
      <c r="P574" s="42"/>
      <c r="Q574" s="40"/>
      <c r="R574" s="49"/>
      <c r="S574" s="42"/>
      <c r="T574" s="42"/>
      <c r="U574" s="42"/>
    </row>
    <row r="575">
      <c r="A575" s="46"/>
      <c r="B575" s="42"/>
      <c r="C575" s="44"/>
      <c r="D575" s="46"/>
      <c r="E575" s="47"/>
      <c r="F575" s="47"/>
      <c r="G575" s="47"/>
      <c r="H575" s="42"/>
      <c r="I575" s="49"/>
      <c r="J575" s="40"/>
      <c r="K575" s="42"/>
      <c r="L575" s="51"/>
      <c r="M575" s="42"/>
      <c r="N575" s="54"/>
      <c r="O575" s="227"/>
      <c r="P575" s="42"/>
      <c r="Q575" s="40"/>
      <c r="R575" s="49"/>
      <c r="S575" s="42"/>
      <c r="T575" s="42"/>
      <c r="U575" s="42"/>
    </row>
    <row r="576">
      <c r="A576" s="46"/>
      <c r="B576" s="42"/>
      <c r="C576" s="44"/>
      <c r="D576" s="46"/>
      <c r="E576" s="47"/>
      <c r="F576" s="47"/>
      <c r="G576" s="47"/>
      <c r="H576" s="42"/>
      <c r="I576" s="49"/>
      <c r="J576" s="40"/>
      <c r="K576" s="42"/>
      <c r="L576" s="51"/>
      <c r="M576" s="42"/>
      <c r="N576" s="54"/>
      <c r="O576" s="227"/>
      <c r="P576" s="42"/>
      <c r="Q576" s="40"/>
      <c r="R576" s="49"/>
      <c r="S576" s="42"/>
      <c r="T576" s="42"/>
      <c r="U576" s="42"/>
    </row>
    <row r="577">
      <c r="A577" s="46"/>
      <c r="B577" s="42"/>
      <c r="C577" s="44"/>
      <c r="D577" s="46"/>
      <c r="E577" s="47"/>
      <c r="F577" s="47"/>
      <c r="G577" s="47"/>
      <c r="H577" s="42"/>
      <c r="I577" s="49"/>
      <c r="J577" s="40"/>
      <c r="K577" s="42"/>
      <c r="L577" s="51"/>
      <c r="M577" s="42"/>
      <c r="N577" s="54"/>
      <c r="O577" s="227"/>
      <c r="P577" s="42"/>
      <c r="Q577" s="40"/>
      <c r="R577" s="49"/>
      <c r="S577" s="42"/>
      <c r="T577" s="42"/>
      <c r="U577" s="42"/>
    </row>
    <row r="578">
      <c r="A578" s="46"/>
      <c r="B578" s="42"/>
      <c r="C578" s="44"/>
      <c r="D578" s="46"/>
      <c r="E578" s="47"/>
      <c r="F578" s="47"/>
      <c r="G578" s="47"/>
      <c r="H578" s="42"/>
      <c r="I578" s="49"/>
      <c r="J578" s="40"/>
      <c r="K578" s="42"/>
      <c r="L578" s="51"/>
      <c r="M578" s="42"/>
      <c r="N578" s="54"/>
      <c r="O578" s="227"/>
      <c r="P578" s="42"/>
      <c r="Q578" s="40"/>
      <c r="R578" s="49"/>
      <c r="S578" s="42"/>
      <c r="T578" s="42"/>
      <c r="U578" s="42"/>
    </row>
    <row r="579">
      <c r="A579" s="46"/>
      <c r="B579" s="42"/>
      <c r="C579" s="44"/>
      <c r="D579" s="46"/>
      <c r="E579" s="47"/>
      <c r="F579" s="47"/>
      <c r="G579" s="47"/>
      <c r="H579" s="42"/>
      <c r="I579" s="49"/>
      <c r="J579" s="40"/>
      <c r="K579" s="42"/>
      <c r="L579" s="51"/>
      <c r="M579" s="42"/>
      <c r="N579" s="54"/>
      <c r="O579" s="227"/>
      <c r="P579" s="42"/>
      <c r="Q579" s="40"/>
      <c r="R579" s="49"/>
      <c r="S579" s="42"/>
      <c r="T579" s="42"/>
      <c r="U579" s="42"/>
    </row>
    <row r="580">
      <c r="A580" s="46"/>
      <c r="B580" s="42"/>
      <c r="C580" s="44"/>
      <c r="D580" s="46"/>
      <c r="E580" s="47"/>
      <c r="F580" s="47"/>
      <c r="G580" s="47"/>
      <c r="H580" s="42"/>
      <c r="I580" s="49"/>
      <c r="J580" s="40"/>
      <c r="K580" s="42"/>
      <c r="L580" s="51"/>
      <c r="M580" s="42"/>
      <c r="N580" s="54"/>
      <c r="O580" s="227"/>
      <c r="P580" s="42"/>
      <c r="Q580" s="40"/>
      <c r="R580" s="49"/>
      <c r="S580" s="42"/>
      <c r="T580" s="42"/>
      <c r="U580" s="42"/>
    </row>
    <row r="581">
      <c r="A581" s="46"/>
      <c r="B581" s="42"/>
      <c r="C581" s="44"/>
      <c r="D581" s="46"/>
      <c r="E581" s="47"/>
      <c r="F581" s="47"/>
      <c r="G581" s="47"/>
      <c r="H581" s="42"/>
      <c r="I581" s="49"/>
      <c r="J581" s="40"/>
      <c r="K581" s="42"/>
      <c r="L581" s="51"/>
      <c r="M581" s="49"/>
      <c r="N581" s="54"/>
      <c r="O581" s="227"/>
      <c r="P581" s="42"/>
      <c r="Q581" s="40"/>
      <c r="R581" s="49"/>
      <c r="S581" s="42"/>
      <c r="T581" s="42"/>
      <c r="U581" s="42"/>
    </row>
    <row r="582">
      <c r="A582" s="46"/>
      <c r="B582" s="42"/>
      <c r="C582" s="44"/>
      <c r="D582" s="46"/>
      <c r="E582" s="47"/>
      <c r="F582" s="47"/>
      <c r="G582" s="47"/>
      <c r="H582" s="42"/>
      <c r="I582" s="49"/>
      <c r="J582" s="40"/>
      <c r="K582" s="42"/>
      <c r="L582" s="51"/>
      <c r="M582" s="42"/>
      <c r="N582" s="54"/>
      <c r="O582" s="227"/>
      <c r="P582" s="42"/>
      <c r="Q582" s="40"/>
      <c r="R582" s="49"/>
      <c r="S582" s="42"/>
      <c r="T582" s="42"/>
      <c r="U582" s="42"/>
    </row>
    <row r="583">
      <c r="A583" s="46"/>
      <c r="B583" s="42"/>
      <c r="C583" s="44"/>
      <c r="D583" s="46"/>
      <c r="E583" s="47"/>
      <c r="F583" s="47"/>
      <c r="G583" s="47"/>
      <c r="H583" s="42"/>
      <c r="I583" s="49"/>
      <c r="J583" s="40"/>
      <c r="K583" s="42"/>
      <c r="L583" s="51"/>
      <c r="M583" s="42"/>
      <c r="N583" s="54"/>
      <c r="O583" s="227"/>
      <c r="P583" s="42"/>
      <c r="Q583" s="40"/>
      <c r="R583" s="49"/>
      <c r="S583" s="42"/>
      <c r="T583" s="42"/>
      <c r="U583" s="42"/>
    </row>
    <row r="584">
      <c r="A584" s="46"/>
      <c r="B584" s="42"/>
      <c r="C584" s="44"/>
      <c r="D584" s="46"/>
      <c r="E584" s="47"/>
      <c r="F584" s="47"/>
      <c r="G584" s="47"/>
      <c r="H584" s="42"/>
      <c r="I584" s="49"/>
      <c r="J584" s="40"/>
      <c r="K584" s="42"/>
      <c r="L584" s="51"/>
      <c r="M584" s="42"/>
      <c r="N584" s="54"/>
      <c r="O584" s="227"/>
      <c r="P584" s="42"/>
      <c r="Q584" s="40"/>
      <c r="R584" s="49"/>
      <c r="S584" s="42"/>
      <c r="T584" s="42"/>
      <c r="U584" s="42"/>
    </row>
    <row r="585">
      <c r="A585" s="46"/>
      <c r="B585" s="42"/>
      <c r="C585" s="44"/>
      <c r="D585" s="46"/>
      <c r="E585" s="47"/>
      <c r="F585" s="47"/>
      <c r="G585" s="47"/>
      <c r="H585" s="42"/>
      <c r="I585" s="49"/>
      <c r="J585" s="40"/>
      <c r="K585" s="42"/>
      <c r="L585" s="51"/>
      <c r="M585" s="42"/>
      <c r="N585" s="54"/>
      <c r="O585" s="227"/>
      <c r="P585" s="42"/>
      <c r="Q585" s="40"/>
      <c r="R585" s="49"/>
      <c r="S585" s="42"/>
      <c r="T585" s="42"/>
      <c r="U585" s="42"/>
    </row>
    <row r="586">
      <c r="A586" s="46"/>
      <c r="B586" s="42"/>
      <c r="C586" s="44"/>
      <c r="D586" s="46"/>
      <c r="E586" s="47"/>
      <c r="F586" s="47"/>
      <c r="G586" s="47"/>
      <c r="H586" s="42"/>
      <c r="I586" s="49"/>
      <c r="J586" s="40"/>
      <c r="K586" s="42"/>
      <c r="L586" s="51"/>
      <c r="M586" s="42"/>
      <c r="N586" s="54"/>
      <c r="O586" s="227"/>
      <c r="P586" s="42"/>
      <c r="Q586" s="40"/>
      <c r="R586" s="49"/>
      <c r="S586" s="42"/>
      <c r="T586" s="42"/>
      <c r="U586" s="42"/>
    </row>
    <row r="587">
      <c r="A587" s="46"/>
      <c r="B587" s="42"/>
      <c r="C587" s="44"/>
      <c r="D587" s="46"/>
      <c r="E587" s="47"/>
      <c r="F587" s="47"/>
      <c r="G587" s="47"/>
      <c r="H587" s="42"/>
      <c r="I587" s="49"/>
      <c r="J587" s="40"/>
      <c r="K587" s="42"/>
      <c r="L587" s="51"/>
      <c r="M587" s="49"/>
      <c r="N587" s="54"/>
      <c r="O587" s="227"/>
      <c r="P587" s="42"/>
      <c r="Q587" s="40"/>
      <c r="R587" s="49"/>
      <c r="S587" s="42"/>
      <c r="T587" s="42"/>
      <c r="U587" s="42"/>
    </row>
    <row r="588">
      <c r="A588" s="46"/>
      <c r="B588" s="42"/>
      <c r="C588" s="44"/>
      <c r="D588" s="46"/>
      <c r="E588" s="47"/>
      <c r="F588" s="47"/>
      <c r="G588" s="47"/>
      <c r="H588" s="42"/>
      <c r="I588" s="49"/>
      <c r="J588" s="40"/>
      <c r="K588" s="42"/>
      <c r="L588" s="51"/>
      <c r="M588" s="42"/>
      <c r="N588" s="54"/>
      <c r="O588" s="227"/>
      <c r="P588" s="42"/>
      <c r="Q588" s="40"/>
      <c r="R588" s="49"/>
      <c r="S588" s="42"/>
      <c r="T588" s="42"/>
      <c r="U588" s="42"/>
    </row>
    <row r="589">
      <c r="A589" s="46"/>
      <c r="B589" s="42"/>
      <c r="C589" s="44"/>
      <c r="D589" s="46"/>
      <c r="E589" s="47"/>
      <c r="F589" s="47"/>
      <c r="G589" s="47"/>
      <c r="H589" s="42"/>
      <c r="I589" s="49"/>
      <c r="J589" s="40"/>
      <c r="K589" s="42"/>
      <c r="L589" s="51"/>
      <c r="M589" s="42"/>
      <c r="N589" s="54"/>
      <c r="O589" s="227"/>
      <c r="P589" s="42"/>
      <c r="Q589" s="40"/>
      <c r="R589" s="49"/>
      <c r="S589" s="42"/>
      <c r="T589" s="42"/>
      <c r="U589" s="42"/>
    </row>
    <row r="590">
      <c r="A590" s="46"/>
      <c r="B590" s="42"/>
      <c r="C590" s="44"/>
      <c r="D590" s="46"/>
      <c r="E590" s="47"/>
      <c r="F590" s="47"/>
      <c r="G590" s="47"/>
      <c r="H590" s="42"/>
      <c r="I590" s="49"/>
      <c r="J590" s="40"/>
      <c r="K590" s="42"/>
      <c r="L590" s="51"/>
      <c r="M590" s="42"/>
      <c r="N590" s="54"/>
      <c r="O590" s="227"/>
      <c r="P590" s="42"/>
      <c r="Q590" s="40"/>
      <c r="R590" s="49"/>
      <c r="S590" s="42"/>
      <c r="T590" s="42"/>
      <c r="U590" s="42"/>
    </row>
    <row r="591">
      <c r="A591" s="46"/>
      <c r="B591" s="42"/>
      <c r="C591" s="44"/>
      <c r="D591" s="46"/>
      <c r="E591" s="47"/>
      <c r="F591" s="47"/>
      <c r="G591" s="47"/>
      <c r="H591" s="42"/>
      <c r="I591" s="49"/>
      <c r="J591" s="40"/>
      <c r="K591" s="42"/>
      <c r="L591" s="51"/>
      <c r="M591" s="42"/>
      <c r="N591" s="54"/>
      <c r="O591" s="227"/>
      <c r="P591" s="42"/>
      <c r="Q591" s="40"/>
      <c r="R591" s="49"/>
      <c r="S591" s="42"/>
      <c r="T591" s="42"/>
      <c r="U591" s="42"/>
    </row>
    <row r="592">
      <c r="A592" s="46"/>
      <c r="B592" s="42"/>
      <c r="C592" s="44"/>
      <c r="D592" s="46"/>
      <c r="E592" s="47"/>
      <c r="F592" s="47"/>
      <c r="G592" s="47"/>
      <c r="H592" s="42"/>
      <c r="I592" s="49"/>
      <c r="J592" s="40"/>
      <c r="K592" s="42"/>
      <c r="L592" s="51"/>
      <c r="M592" s="42"/>
      <c r="N592" s="54"/>
      <c r="O592" s="227"/>
      <c r="P592" s="42"/>
      <c r="Q592" s="40"/>
      <c r="R592" s="49"/>
      <c r="S592" s="42"/>
      <c r="T592" s="42"/>
      <c r="U592" s="42"/>
    </row>
    <row r="593">
      <c r="A593" s="46"/>
      <c r="B593" s="42"/>
      <c r="C593" s="44"/>
      <c r="D593" s="46"/>
      <c r="E593" s="47"/>
      <c r="F593" s="47"/>
      <c r="G593" s="47"/>
      <c r="H593" s="42"/>
      <c r="I593" s="49"/>
      <c r="J593" s="40"/>
      <c r="K593" s="42"/>
      <c r="L593" s="51"/>
      <c r="M593" s="42"/>
      <c r="N593" s="54"/>
      <c r="O593" s="227"/>
      <c r="P593" s="42"/>
      <c r="Q593" s="40"/>
      <c r="R593" s="49"/>
      <c r="S593" s="42"/>
      <c r="T593" s="42"/>
      <c r="U593" s="42"/>
    </row>
    <row r="594">
      <c r="A594" s="46"/>
      <c r="B594" s="42"/>
      <c r="C594" s="44"/>
      <c r="D594" s="46"/>
      <c r="E594" s="47"/>
      <c r="F594" s="47"/>
      <c r="G594" s="47"/>
      <c r="H594" s="42"/>
      <c r="I594" s="49"/>
      <c r="J594" s="40"/>
      <c r="K594" s="42"/>
      <c r="L594" s="51"/>
      <c r="M594" s="42"/>
      <c r="N594" s="54"/>
      <c r="O594" s="227"/>
      <c r="P594" s="42"/>
      <c r="Q594" s="40"/>
      <c r="R594" s="49"/>
      <c r="S594" s="42"/>
      <c r="T594" s="42"/>
      <c r="U594" s="42"/>
    </row>
    <row r="595">
      <c r="A595" s="46"/>
      <c r="B595" s="42"/>
      <c r="C595" s="44"/>
      <c r="D595" s="46"/>
      <c r="E595" s="47"/>
      <c r="F595" s="47"/>
      <c r="G595" s="47"/>
      <c r="H595" s="42"/>
      <c r="I595" s="49"/>
      <c r="J595" s="40"/>
      <c r="K595" s="42"/>
      <c r="L595" s="51"/>
      <c r="M595" s="42"/>
      <c r="N595" s="54"/>
      <c r="O595" s="227"/>
      <c r="P595" s="42"/>
      <c r="Q595" s="40"/>
      <c r="R595" s="49"/>
      <c r="S595" s="42"/>
      <c r="T595" s="42"/>
      <c r="U595" s="42"/>
    </row>
    <row r="596">
      <c r="A596" s="46"/>
      <c r="B596" s="42"/>
      <c r="C596" s="44"/>
      <c r="D596" s="46"/>
      <c r="E596" s="47"/>
      <c r="F596" s="47"/>
      <c r="G596" s="47"/>
      <c r="H596" s="42"/>
      <c r="I596" s="49"/>
      <c r="J596" s="40"/>
      <c r="K596" s="42"/>
      <c r="L596" s="51"/>
      <c r="M596" s="40"/>
      <c r="N596" s="54"/>
      <c r="O596" s="227"/>
      <c r="P596" s="42"/>
      <c r="Q596" s="40"/>
      <c r="R596" s="49"/>
      <c r="S596" s="42"/>
      <c r="T596" s="42"/>
      <c r="U596" s="42"/>
    </row>
    <row r="597">
      <c r="A597" s="46"/>
      <c r="B597" s="42"/>
      <c r="C597" s="44"/>
      <c r="D597" s="46"/>
      <c r="E597" s="47"/>
      <c r="F597" s="47"/>
      <c r="G597" s="47"/>
      <c r="H597" s="42"/>
      <c r="I597" s="49"/>
      <c r="J597" s="40"/>
      <c r="K597" s="42"/>
      <c r="L597" s="51"/>
      <c r="M597" s="42"/>
      <c r="N597" s="54"/>
      <c r="O597" s="227"/>
      <c r="P597" s="42"/>
      <c r="Q597" s="40"/>
      <c r="R597" s="49"/>
      <c r="S597" s="42"/>
      <c r="T597" s="42"/>
      <c r="U597" s="42"/>
    </row>
    <row r="598">
      <c r="A598" s="46"/>
      <c r="B598" s="42"/>
      <c r="C598" s="44"/>
      <c r="D598" s="46"/>
      <c r="E598" s="47"/>
      <c r="F598" s="47"/>
      <c r="G598" s="47"/>
      <c r="H598" s="42"/>
      <c r="I598" s="49"/>
      <c r="J598" s="40"/>
      <c r="K598" s="42"/>
      <c r="L598" s="51"/>
      <c r="M598" s="42"/>
      <c r="N598" s="54"/>
      <c r="O598" s="227"/>
      <c r="P598" s="42"/>
      <c r="Q598" s="40"/>
      <c r="R598" s="49"/>
      <c r="S598" s="42"/>
      <c r="T598" s="42"/>
      <c r="U598" s="42"/>
    </row>
    <row r="599">
      <c r="A599" s="46"/>
      <c r="B599" s="42"/>
      <c r="C599" s="44"/>
      <c r="D599" s="46"/>
      <c r="E599" s="47"/>
      <c r="F599" s="47"/>
      <c r="G599" s="47"/>
      <c r="H599" s="42"/>
      <c r="I599" s="49"/>
      <c r="J599" s="40"/>
      <c r="K599" s="42"/>
      <c r="L599" s="51"/>
      <c r="M599" s="42"/>
      <c r="N599" s="54"/>
      <c r="O599" s="227"/>
      <c r="P599" s="42"/>
      <c r="Q599" s="40"/>
      <c r="R599" s="49"/>
      <c r="S599" s="42"/>
      <c r="T599" s="42"/>
      <c r="U599" s="42"/>
    </row>
    <row r="600">
      <c r="A600" s="46"/>
      <c r="B600" s="42"/>
      <c r="C600" s="44"/>
      <c r="D600" s="46"/>
      <c r="E600" s="47"/>
      <c r="F600" s="47"/>
      <c r="G600" s="47"/>
      <c r="H600" s="42"/>
      <c r="I600" s="49"/>
      <c r="J600" s="40"/>
      <c r="K600" s="42"/>
      <c r="L600" s="51"/>
      <c r="M600" s="42"/>
      <c r="N600" s="54"/>
      <c r="O600" s="227"/>
      <c r="P600" s="42"/>
      <c r="Q600" s="40"/>
      <c r="R600" s="49"/>
      <c r="S600" s="42"/>
      <c r="T600" s="42"/>
      <c r="U600" s="42"/>
    </row>
    <row r="601">
      <c r="A601" s="46"/>
      <c r="B601" s="42"/>
      <c r="C601" s="44"/>
      <c r="D601" s="46"/>
      <c r="E601" s="47"/>
      <c r="F601" s="47"/>
      <c r="G601" s="47"/>
      <c r="H601" s="42"/>
      <c r="I601" s="49"/>
      <c r="J601" s="40"/>
      <c r="K601" s="42"/>
      <c r="L601" s="51"/>
      <c r="M601" s="42"/>
      <c r="N601" s="54"/>
      <c r="O601" s="227"/>
      <c r="P601" s="42"/>
      <c r="Q601" s="40"/>
      <c r="R601" s="49"/>
      <c r="S601" s="42"/>
      <c r="T601" s="42"/>
      <c r="U601" s="42"/>
    </row>
    <row r="602">
      <c r="A602" s="46"/>
      <c r="B602" s="42"/>
      <c r="C602" s="44"/>
      <c r="D602" s="46"/>
      <c r="E602" s="47"/>
      <c r="F602" s="47"/>
      <c r="G602" s="47"/>
      <c r="H602" s="42"/>
      <c r="I602" s="49"/>
      <c r="J602" s="40"/>
      <c r="K602" s="42"/>
      <c r="L602" s="51"/>
      <c r="M602" s="42"/>
      <c r="N602" s="54"/>
      <c r="O602" s="227"/>
      <c r="P602" s="42"/>
      <c r="Q602" s="40"/>
      <c r="R602" s="49"/>
      <c r="S602" s="42"/>
      <c r="T602" s="42"/>
      <c r="U602" s="42"/>
    </row>
    <row r="603">
      <c r="A603" s="46"/>
      <c r="B603" s="42"/>
      <c r="C603" s="44"/>
      <c r="D603" s="46"/>
      <c r="E603" s="47"/>
      <c r="F603" s="47"/>
      <c r="G603" s="47"/>
      <c r="H603" s="42"/>
      <c r="I603" s="49"/>
      <c r="J603" s="40"/>
      <c r="K603" s="42"/>
      <c r="L603" s="51"/>
      <c r="M603" s="42"/>
      <c r="N603" s="54"/>
      <c r="O603" s="227"/>
      <c r="P603" s="42"/>
      <c r="Q603" s="40"/>
      <c r="R603" s="49"/>
      <c r="S603" s="42"/>
      <c r="T603" s="42"/>
      <c r="U603" s="42"/>
    </row>
    <row r="604">
      <c r="A604" s="46"/>
      <c r="B604" s="42"/>
      <c r="C604" s="44"/>
      <c r="D604" s="46"/>
      <c r="E604" s="47"/>
      <c r="F604" s="47"/>
      <c r="G604" s="47"/>
      <c r="H604" s="42"/>
      <c r="I604" s="49"/>
      <c r="J604" s="40"/>
      <c r="K604" s="42"/>
      <c r="L604" s="51"/>
      <c r="M604" s="42"/>
      <c r="N604" s="54"/>
      <c r="O604" s="227"/>
      <c r="P604" s="42"/>
      <c r="Q604" s="40"/>
      <c r="R604" s="49"/>
      <c r="S604" s="42"/>
      <c r="T604" s="42"/>
      <c r="U604" s="42"/>
    </row>
    <row r="605">
      <c r="A605" s="46"/>
      <c r="B605" s="42"/>
      <c r="C605" s="44"/>
      <c r="D605" s="46"/>
      <c r="E605" s="47"/>
      <c r="F605" s="47"/>
      <c r="G605" s="47"/>
      <c r="H605" s="42"/>
      <c r="I605" s="49"/>
      <c r="J605" s="40"/>
      <c r="K605" s="121"/>
      <c r="L605" s="51"/>
      <c r="M605" s="49"/>
      <c r="N605" s="54"/>
      <c r="O605" s="227"/>
      <c r="P605" s="42"/>
      <c r="Q605" s="40"/>
      <c r="R605" s="49"/>
      <c r="S605" s="42"/>
      <c r="T605" s="42"/>
      <c r="U605" s="42"/>
    </row>
    <row r="606">
      <c r="A606" s="46"/>
      <c r="B606" s="42"/>
      <c r="C606" s="44"/>
      <c r="D606" s="46"/>
      <c r="E606" s="47"/>
      <c r="F606" s="47"/>
      <c r="G606" s="47"/>
      <c r="H606" s="42"/>
      <c r="I606" s="49"/>
      <c r="J606" s="40"/>
      <c r="K606" s="42"/>
      <c r="L606" s="51"/>
      <c r="M606" s="42"/>
      <c r="N606" s="54"/>
      <c r="O606" s="227"/>
      <c r="P606" s="42"/>
      <c r="Q606" s="40"/>
      <c r="R606" s="49"/>
      <c r="S606" s="42"/>
      <c r="T606" s="42"/>
      <c r="U606" s="42"/>
    </row>
    <row r="607">
      <c r="A607" s="46"/>
      <c r="B607" s="42"/>
      <c r="C607" s="44"/>
      <c r="D607" s="46"/>
      <c r="E607" s="47"/>
      <c r="F607" s="47"/>
      <c r="G607" s="47"/>
      <c r="H607" s="42"/>
      <c r="I607" s="49"/>
      <c r="J607" s="40"/>
      <c r="K607" s="42"/>
      <c r="L607" s="51"/>
      <c r="M607" s="42"/>
      <c r="N607" s="54"/>
      <c r="O607" s="227"/>
      <c r="P607" s="42"/>
      <c r="Q607" s="40"/>
      <c r="R607" s="49"/>
      <c r="S607" s="42"/>
      <c r="T607" s="42"/>
      <c r="U607" s="42"/>
    </row>
    <row r="608">
      <c r="A608" s="46"/>
      <c r="B608" s="42"/>
      <c r="C608" s="44"/>
      <c r="D608" s="46"/>
      <c r="E608" s="47"/>
      <c r="F608" s="47"/>
      <c r="G608" s="47"/>
      <c r="H608" s="42"/>
      <c r="I608" s="49"/>
      <c r="J608" s="40"/>
      <c r="K608" s="42"/>
      <c r="L608" s="51"/>
      <c r="M608" s="42"/>
      <c r="N608" s="54"/>
      <c r="O608" s="227"/>
      <c r="P608" s="42"/>
      <c r="Q608" s="40"/>
      <c r="R608" s="49"/>
      <c r="S608" s="42"/>
      <c r="T608" s="42"/>
      <c r="U608" s="42"/>
    </row>
    <row r="609">
      <c r="A609" s="46"/>
      <c r="B609" s="42"/>
      <c r="C609" s="44"/>
      <c r="D609" s="46"/>
      <c r="E609" s="47"/>
      <c r="F609" s="47"/>
      <c r="G609" s="47"/>
      <c r="H609" s="42"/>
      <c r="I609" s="49"/>
      <c r="J609" s="40"/>
      <c r="K609" s="42"/>
      <c r="L609" s="51"/>
      <c r="M609" s="42"/>
      <c r="N609" s="54"/>
      <c r="O609" s="227"/>
      <c r="P609" s="42"/>
      <c r="Q609" s="40"/>
      <c r="R609" s="49"/>
      <c r="S609" s="42"/>
      <c r="T609" s="42"/>
      <c r="U609" s="42"/>
    </row>
    <row r="610">
      <c r="A610" s="46"/>
      <c r="B610" s="42"/>
      <c r="C610" s="44"/>
      <c r="D610" s="46"/>
      <c r="E610" s="47"/>
      <c r="F610" s="47"/>
      <c r="G610" s="47"/>
      <c r="H610" s="42"/>
      <c r="I610" s="49"/>
      <c r="J610" s="40"/>
      <c r="K610" s="121"/>
      <c r="L610" s="51"/>
      <c r="M610" s="49"/>
      <c r="N610" s="54"/>
      <c r="O610" s="227"/>
      <c r="P610" s="42"/>
      <c r="Q610" s="40"/>
      <c r="R610" s="49"/>
      <c r="S610" s="42"/>
      <c r="T610" s="42"/>
      <c r="U610" s="42"/>
    </row>
    <row r="611">
      <c r="A611" s="46"/>
      <c r="B611" s="42"/>
      <c r="C611" s="44"/>
      <c r="D611" s="46"/>
      <c r="E611" s="47"/>
      <c r="F611" s="47"/>
      <c r="G611" s="47"/>
      <c r="H611" s="42"/>
      <c r="I611" s="49"/>
      <c r="J611" s="40"/>
      <c r="K611" s="121"/>
      <c r="L611" s="51"/>
      <c r="M611" s="49"/>
      <c r="N611" s="54"/>
      <c r="O611" s="227"/>
      <c r="P611" s="42"/>
      <c r="Q611" s="40"/>
      <c r="R611" s="49"/>
      <c r="S611" s="42"/>
      <c r="T611" s="42"/>
      <c r="U611" s="42"/>
    </row>
    <row r="612">
      <c r="A612" s="46"/>
      <c r="B612" s="42"/>
      <c r="C612" s="44"/>
      <c r="D612" s="46"/>
      <c r="E612" s="47"/>
      <c r="F612" s="47"/>
      <c r="G612" s="47"/>
      <c r="H612" s="42"/>
      <c r="I612" s="49"/>
      <c r="J612" s="40"/>
      <c r="K612" s="121"/>
      <c r="L612" s="51"/>
      <c r="M612" s="49"/>
      <c r="N612" s="54"/>
      <c r="O612" s="227"/>
      <c r="P612" s="42"/>
      <c r="Q612" s="40"/>
      <c r="R612" s="49"/>
      <c r="S612" s="42"/>
      <c r="T612" s="42"/>
      <c r="U612" s="42"/>
    </row>
    <row r="613">
      <c r="A613" s="46"/>
      <c r="B613" s="42"/>
      <c r="C613" s="44"/>
      <c r="D613" s="46"/>
      <c r="E613" s="47"/>
      <c r="F613" s="47"/>
      <c r="G613" s="47"/>
      <c r="H613" s="42"/>
      <c r="I613" s="49"/>
      <c r="J613" s="40"/>
      <c r="K613" s="121"/>
      <c r="L613" s="51"/>
      <c r="M613" s="49"/>
      <c r="N613" s="54"/>
      <c r="O613" s="227"/>
      <c r="P613" s="42"/>
      <c r="Q613" s="40"/>
      <c r="R613" s="49"/>
      <c r="S613" s="42"/>
      <c r="T613" s="42"/>
      <c r="U613" s="42"/>
    </row>
    <row r="614">
      <c r="A614" s="46"/>
      <c r="B614" s="42"/>
      <c r="C614" s="44"/>
      <c r="D614" s="46"/>
      <c r="E614" s="47"/>
      <c r="F614" s="47"/>
      <c r="G614" s="47"/>
      <c r="H614" s="42"/>
      <c r="I614" s="49"/>
      <c r="J614" s="40"/>
      <c r="K614" s="121"/>
      <c r="L614" s="51"/>
      <c r="M614" s="49"/>
      <c r="N614" s="54"/>
      <c r="O614" s="227"/>
      <c r="P614" s="42"/>
      <c r="Q614" s="40"/>
      <c r="R614" s="49"/>
      <c r="S614" s="42"/>
      <c r="T614" s="42"/>
      <c r="U614" s="42"/>
    </row>
    <row r="615">
      <c r="A615" s="46"/>
      <c r="B615" s="42"/>
      <c r="C615" s="44"/>
      <c r="D615" s="46"/>
      <c r="E615" s="47"/>
      <c r="F615" s="47"/>
      <c r="G615" s="47"/>
      <c r="H615" s="42"/>
      <c r="I615" s="49"/>
      <c r="J615" s="40"/>
      <c r="K615" s="121"/>
      <c r="L615" s="51"/>
      <c r="M615" s="49"/>
      <c r="N615" s="54"/>
      <c r="O615" s="227"/>
      <c r="P615" s="42"/>
      <c r="Q615" s="40"/>
      <c r="R615" s="49"/>
      <c r="S615" s="42"/>
      <c r="T615" s="42"/>
      <c r="U615" s="42"/>
    </row>
    <row r="616">
      <c r="A616" s="46"/>
      <c r="B616" s="42"/>
      <c r="C616" s="44"/>
      <c r="D616" s="46"/>
      <c r="E616" s="47"/>
      <c r="F616" s="47"/>
      <c r="G616" s="47"/>
      <c r="H616" s="42"/>
      <c r="I616" s="49"/>
      <c r="J616" s="40"/>
      <c r="K616" s="121"/>
      <c r="L616" s="51"/>
      <c r="M616" s="49"/>
      <c r="N616" s="54"/>
      <c r="O616" s="227"/>
      <c r="P616" s="42"/>
      <c r="Q616" s="40"/>
      <c r="R616" s="49"/>
      <c r="S616" s="42"/>
      <c r="T616" s="42"/>
      <c r="U616" s="42"/>
    </row>
    <row r="617">
      <c r="A617" s="46"/>
      <c r="B617" s="42"/>
      <c r="C617" s="44"/>
      <c r="D617" s="46"/>
      <c r="E617" s="47"/>
      <c r="F617" s="47"/>
      <c r="G617" s="47"/>
      <c r="H617" s="42"/>
      <c r="I617" s="49"/>
      <c r="J617" s="40"/>
      <c r="K617" s="121"/>
      <c r="L617" s="51"/>
      <c r="M617" s="49"/>
      <c r="N617" s="54"/>
      <c r="O617" s="227"/>
      <c r="P617" s="42"/>
      <c r="Q617" s="40"/>
      <c r="R617" s="49"/>
      <c r="S617" s="42"/>
      <c r="T617" s="42"/>
      <c r="U617" s="42"/>
    </row>
    <row r="618">
      <c r="A618" s="46"/>
      <c r="B618" s="42"/>
      <c r="C618" s="44"/>
      <c r="D618" s="46"/>
      <c r="E618" s="47"/>
      <c r="F618" s="47"/>
      <c r="G618" s="47"/>
      <c r="H618" s="42"/>
      <c r="I618" s="49"/>
      <c r="J618" s="40"/>
      <c r="K618" s="121"/>
      <c r="L618" s="51"/>
      <c r="M618" s="49"/>
      <c r="N618" s="54"/>
      <c r="O618" s="227"/>
      <c r="P618" s="42"/>
      <c r="Q618" s="40"/>
      <c r="R618" s="49"/>
      <c r="S618" s="42"/>
      <c r="T618" s="42"/>
      <c r="U618" s="42"/>
    </row>
    <row r="619">
      <c r="A619" s="46"/>
      <c r="B619" s="42"/>
      <c r="C619" s="44"/>
      <c r="D619" s="46"/>
      <c r="E619" s="47"/>
      <c r="F619" s="47"/>
      <c r="G619" s="47"/>
      <c r="H619" s="42"/>
      <c r="I619" s="49"/>
      <c r="J619" s="40"/>
      <c r="K619" s="121"/>
      <c r="L619" s="51"/>
      <c r="M619" s="49"/>
      <c r="N619" s="54"/>
      <c r="O619" s="227"/>
      <c r="P619" s="42"/>
      <c r="Q619" s="40"/>
      <c r="R619" s="49"/>
      <c r="S619" s="42"/>
      <c r="T619" s="42"/>
      <c r="U619" s="42"/>
    </row>
    <row r="620">
      <c r="A620" s="46"/>
      <c r="B620" s="42"/>
      <c r="C620" s="44"/>
      <c r="D620" s="46"/>
      <c r="E620" s="47"/>
      <c r="F620" s="47"/>
      <c r="G620" s="47"/>
      <c r="H620" s="42"/>
      <c r="I620" s="49"/>
      <c r="J620" s="40"/>
      <c r="K620" s="121"/>
      <c r="L620" s="51"/>
      <c r="M620" s="49"/>
      <c r="N620" s="54"/>
      <c r="O620" s="227"/>
      <c r="P620" s="42"/>
      <c r="Q620" s="40"/>
      <c r="R620" s="49"/>
      <c r="S620" s="42"/>
      <c r="T620" s="42"/>
      <c r="U620" s="42"/>
    </row>
    <row r="621">
      <c r="A621" s="46"/>
      <c r="B621" s="42"/>
      <c r="C621" s="44"/>
      <c r="D621" s="46"/>
      <c r="E621" s="47"/>
      <c r="F621" s="47"/>
      <c r="G621" s="47"/>
      <c r="H621" s="42"/>
      <c r="I621" s="49"/>
      <c r="J621" s="40"/>
      <c r="K621" s="121"/>
      <c r="L621" s="51"/>
      <c r="M621" s="49"/>
      <c r="N621" s="54"/>
      <c r="O621" s="227"/>
      <c r="P621" s="42"/>
      <c r="Q621" s="40"/>
      <c r="R621" s="49"/>
      <c r="S621" s="42"/>
      <c r="T621" s="42"/>
      <c r="U621" s="42"/>
    </row>
    <row r="622">
      <c r="A622" s="46"/>
      <c r="B622" s="42"/>
      <c r="C622" s="44"/>
      <c r="D622" s="46"/>
      <c r="E622" s="47"/>
      <c r="F622" s="47"/>
      <c r="G622" s="47"/>
      <c r="H622" s="42"/>
      <c r="I622" s="49"/>
      <c r="J622" s="40"/>
      <c r="K622" s="121"/>
      <c r="L622" s="51"/>
      <c r="M622" s="49"/>
      <c r="N622" s="54"/>
      <c r="O622" s="227"/>
      <c r="P622" s="42"/>
      <c r="Q622" s="40"/>
      <c r="R622" s="49"/>
      <c r="S622" s="42"/>
      <c r="T622" s="42"/>
      <c r="U622" s="42"/>
    </row>
    <row r="623">
      <c r="A623" s="46"/>
      <c r="B623" s="42"/>
      <c r="C623" s="44"/>
      <c r="D623" s="46"/>
      <c r="E623" s="47"/>
      <c r="F623" s="47"/>
      <c r="G623" s="47"/>
      <c r="H623" s="42"/>
      <c r="I623" s="49"/>
      <c r="J623" s="40"/>
      <c r="K623" s="121"/>
      <c r="L623" s="51"/>
      <c r="M623" s="49"/>
      <c r="N623" s="54"/>
      <c r="O623" s="227"/>
      <c r="P623" s="42"/>
      <c r="Q623" s="40"/>
      <c r="R623" s="49"/>
      <c r="S623" s="42"/>
      <c r="T623" s="42"/>
      <c r="U623" s="42"/>
    </row>
    <row r="624">
      <c r="A624" s="46"/>
      <c r="B624" s="42"/>
      <c r="C624" s="44"/>
      <c r="D624" s="46"/>
      <c r="E624" s="47"/>
      <c r="F624" s="47"/>
      <c r="G624" s="47"/>
      <c r="H624" s="42"/>
      <c r="I624" s="49"/>
      <c r="J624" s="40"/>
      <c r="K624" s="121"/>
      <c r="L624" s="51"/>
      <c r="M624" s="49"/>
      <c r="N624" s="54"/>
      <c r="O624" s="227"/>
      <c r="P624" s="42"/>
      <c r="Q624" s="40"/>
      <c r="R624" s="49"/>
      <c r="S624" s="42"/>
      <c r="T624" s="42"/>
      <c r="U624" s="42"/>
    </row>
    <row r="625">
      <c r="A625" s="46"/>
      <c r="B625" s="42"/>
      <c r="C625" s="44"/>
      <c r="D625" s="46"/>
      <c r="E625" s="47"/>
      <c r="F625" s="47"/>
      <c r="G625" s="47"/>
      <c r="H625" s="42"/>
      <c r="I625" s="49"/>
      <c r="J625" s="40"/>
      <c r="K625" s="121"/>
      <c r="L625" s="51"/>
      <c r="M625" s="49"/>
      <c r="N625" s="54"/>
      <c r="O625" s="227"/>
      <c r="P625" s="42"/>
      <c r="Q625" s="40"/>
      <c r="R625" s="49"/>
      <c r="S625" s="42"/>
      <c r="T625" s="42"/>
      <c r="U625" s="42"/>
    </row>
    <row r="626">
      <c r="A626" s="46"/>
      <c r="B626" s="42"/>
      <c r="C626" s="44"/>
      <c r="D626" s="46"/>
      <c r="E626" s="47"/>
      <c r="F626" s="47"/>
      <c r="G626" s="47"/>
      <c r="H626" s="42"/>
      <c r="I626" s="49"/>
      <c r="J626" s="40"/>
      <c r="K626" s="121"/>
      <c r="L626" s="51"/>
      <c r="M626" s="49"/>
      <c r="N626" s="54"/>
      <c r="O626" s="227"/>
      <c r="P626" s="42"/>
      <c r="Q626" s="40"/>
      <c r="R626" s="49"/>
      <c r="S626" s="42"/>
      <c r="T626" s="42"/>
      <c r="U626" s="42"/>
    </row>
    <row r="627">
      <c r="A627" s="46"/>
      <c r="B627" s="42"/>
      <c r="C627" s="44"/>
      <c r="D627" s="46"/>
      <c r="E627" s="47"/>
      <c r="F627" s="47"/>
      <c r="G627" s="47"/>
      <c r="H627" s="42"/>
      <c r="I627" s="49"/>
      <c r="J627" s="40"/>
      <c r="K627" s="121"/>
      <c r="L627" s="51"/>
      <c r="M627" s="49"/>
      <c r="N627" s="54"/>
      <c r="O627" s="227"/>
      <c r="P627" s="42"/>
      <c r="Q627" s="40"/>
      <c r="R627" s="49"/>
      <c r="S627" s="42"/>
      <c r="T627" s="42"/>
      <c r="U627" s="42"/>
    </row>
    <row r="628">
      <c r="A628" s="46"/>
      <c r="B628" s="42"/>
      <c r="C628" s="44"/>
      <c r="D628" s="46"/>
      <c r="E628" s="47"/>
      <c r="F628" s="47"/>
      <c r="G628" s="47"/>
      <c r="H628" s="42"/>
      <c r="I628" s="49"/>
      <c r="J628" s="40"/>
      <c r="K628" s="121"/>
      <c r="L628" s="51"/>
      <c r="M628" s="49"/>
      <c r="N628" s="54"/>
      <c r="O628" s="227"/>
      <c r="P628" s="42"/>
      <c r="Q628" s="40"/>
      <c r="R628" s="49"/>
      <c r="S628" s="42"/>
      <c r="T628" s="42"/>
      <c r="U628" s="42"/>
    </row>
    <row r="629">
      <c r="A629" s="46"/>
      <c r="B629" s="42"/>
      <c r="C629" s="44"/>
      <c r="D629" s="46"/>
      <c r="E629" s="47"/>
      <c r="F629" s="47"/>
      <c r="G629" s="47"/>
      <c r="H629" s="42"/>
      <c r="I629" s="49"/>
      <c r="J629" s="40"/>
      <c r="K629" s="121"/>
      <c r="L629" s="51"/>
      <c r="M629" s="49"/>
      <c r="N629" s="54"/>
      <c r="O629" s="227"/>
      <c r="P629" s="42"/>
      <c r="Q629" s="40"/>
      <c r="R629" s="49"/>
      <c r="S629" s="42"/>
      <c r="T629" s="42"/>
      <c r="U629" s="42"/>
    </row>
    <row r="630">
      <c r="A630" s="46"/>
      <c r="B630" s="42"/>
      <c r="C630" s="44"/>
      <c r="D630" s="46"/>
      <c r="E630" s="47"/>
      <c r="F630" s="47"/>
      <c r="G630" s="47"/>
      <c r="H630" s="42"/>
      <c r="I630" s="49"/>
      <c r="J630" s="40"/>
      <c r="K630" s="121"/>
      <c r="L630" s="51"/>
      <c r="M630" s="49"/>
      <c r="N630" s="54"/>
      <c r="O630" s="227"/>
      <c r="P630" s="42"/>
      <c r="Q630" s="40"/>
      <c r="R630" s="49"/>
      <c r="S630" s="42"/>
      <c r="T630" s="42"/>
      <c r="U630" s="42"/>
    </row>
    <row r="631">
      <c r="A631" s="46"/>
      <c r="B631" s="42"/>
      <c r="C631" s="44"/>
      <c r="D631" s="46"/>
      <c r="E631" s="47"/>
      <c r="F631" s="47"/>
      <c r="G631" s="47"/>
      <c r="H631" s="42"/>
      <c r="I631" s="49"/>
      <c r="J631" s="40"/>
      <c r="K631" s="121"/>
      <c r="L631" s="51"/>
      <c r="M631" s="49"/>
      <c r="N631" s="54"/>
      <c r="O631" s="227"/>
      <c r="P631" s="42"/>
      <c r="Q631" s="40"/>
      <c r="R631" s="49"/>
      <c r="S631" s="42"/>
      <c r="T631" s="42"/>
      <c r="U631" s="42"/>
    </row>
    <row r="632">
      <c r="A632" s="46"/>
      <c r="B632" s="42"/>
      <c r="C632" s="44"/>
      <c r="D632" s="46"/>
      <c r="E632" s="47"/>
      <c r="F632" s="47"/>
      <c r="G632" s="47"/>
      <c r="H632" s="42"/>
      <c r="I632" s="49"/>
      <c r="J632" s="40"/>
      <c r="K632" s="121"/>
      <c r="L632" s="51"/>
      <c r="M632" s="49"/>
      <c r="N632" s="54"/>
      <c r="O632" s="227"/>
      <c r="P632" s="42"/>
      <c r="Q632" s="40"/>
      <c r="R632" s="49"/>
      <c r="S632" s="42"/>
      <c r="T632" s="42"/>
      <c r="U632" s="42"/>
    </row>
    <row r="633">
      <c r="A633" s="46"/>
      <c r="B633" s="42"/>
      <c r="C633" s="44"/>
      <c r="D633" s="46"/>
      <c r="E633" s="47"/>
      <c r="F633" s="47"/>
      <c r="G633" s="47"/>
      <c r="H633" s="42"/>
      <c r="I633" s="49"/>
      <c r="J633" s="40"/>
      <c r="K633" s="121"/>
      <c r="L633" s="51"/>
      <c r="M633" s="49"/>
      <c r="N633" s="54"/>
      <c r="O633" s="227"/>
      <c r="P633" s="42"/>
      <c r="Q633" s="40"/>
      <c r="R633" s="49"/>
      <c r="S633" s="42"/>
      <c r="T633" s="42"/>
      <c r="U633" s="42"/>
    </row>
    <row r="634">
      <c r="A634" s="46"/>
      <c r="B634" s="42"/>
      <c r="C634" s="44"/>
      <c r="D634" s="46"/>
      <c r="E634" s="47"/>
      <c r="F634" s="47"/>
      <c r="G634" s="47"/>
      <c r="H634" s="42"/>
      <c r="I634" s="49"/>
      <c r="J634" s="40"/>
      <c r="K634" s="121"/>
      <c r="L634" s="51"/>
      <c r="M634" s="49"/>
      <c r="N634" s="54"/>
      <c r="O634" s="227"/>
      <c r="P634" s="42"/>
      <c r="Q634" s="40"/>
      <c r="R634" s="49"/>
      <c r="S634" s="42"/>
      <c r="T634" s="42"/>
      <c r="U634" s="42"/>
    </row>
    <row r="635">
      <c r="A635" s="46"/>
      <c r="B635" s="42"/>
      <c r="C635" s="44"/>
      <c r="D635" s="46"/>
      <c r="E635" s="47"/>
      <c r="F635" s="47"/>
      <c r="G635" s="47"/>
      <c r="H635" s="42"/>
      <c r="I635" s="49"/>
      <c r="J635" s="40"/>
      <c r="K635" s="121"/>
      <c r="L635" s="51"/>
      <c r="M635" s="49"/>
      <c r="N635" s="54"/>
      <c r="O635" s="227"/>
      <c r="P635" s="42"/>
      <c r="Q635" s="40"/>
      <c r="R635" s="49"/>
      <c r="S635" s="42"/>
      <c r="T635" s="42"/>
      <c r="U635" s="42"/>
    </row>
    <row r="636">
      <c r="A636" s="46"/>
      <c r="B636" s="42"/>
      <c r="C636" s="44"/>
      <c r="D636" s="46"/>
      <c r="E636" s="47"/>
      <c r="F636" s="47"/>
      <c r="G636" s="47"/>
      <c r="H636" s="42"/>
      <c r="I636" s="49"/>
      <c r="J636" s="40"/>
      <c r="K636" s="121"/>
      <c r="L636" s="51"/>
      <c r="M636" s="49"/>
      <c r="N636" s="54"/>
      <c r="O636" s="227"/>
      <c r="P636" s="42"/>
      <c r="Q636" s="40"/>
      <c r="R636" s="49"/>
      <c r="S636" s="42"/>
      <c r="T636" s="42"/>
      <c r="U636" s="42"/>
    </row>
    <row r="637">
      <c r="A637" s="46"/>
      <c r="B637" s="42"/>
      <c r="C637" s="44"/>
      <c r="D637" s="46"/>
      <c r="E637" s="47"/>
      <c r="F637" s="47"/>
      <c r="G637" s="47"/>
      <c r="H637" s="42"/>
      <c r="I637" s="49"/>
      <c r="J637" s="40"/>
      <c r="K637" s="121"/>
      <c r="L637" s="51"/>
      <c r="M637" s="49"/>
      <c r="N637" s="54"/>
      <c r="O637" s="227"/>
      <c r="P637" s="42"/>
      <c r="Q637" s="40"/>
      <c r="R637" s="49"/>
      <c r="S637" s="42"/>
      <c r="T637" s="42"/>
      <c r="U637" s="42"/>
    </row>
    <row r="638">
      <c r="A638" s="46"/>
      <c r="B638" s="42"/>
      <c r="C638" s="44"/>
      <c r="D638" s="46"/>
      <c r="E638" s="47"/>
      <c r="F638" s="47"/>
      <c r="G638" s="47"/>
      <c r="H638" s="42"/>
      <c r="I638" s="49"/>
      <c r="J638" s="40"/>
      <c r="K638" s="121"/>
      <c r="L638" s="51"/>
      <c r="M638" s="49"/>
      <c r="N638" s="54"/>
      <c r="O638" s="227"/>
      <c r="P638" s="42"/>
      <c r="Q638" s="40"/>
      <c r="R638" s="49"/>
      <c r="S638" s="42"/>
      <c r="T638" s="42"/>
      <c r="U638" s="42"/>
    </row>
    <row r="639">
      <c r="A639" s="46"/>
      <c r="B639" s="42"/>
      <c r="C639" s="44"/>
      <c r="D639" s="46"/>
      <c r="E639" s="47"/>
      <c r="F639" s="47"/>
      <c r="G639" s="47"/>
      <c r="H639" s="42"/>
      <c r="I639" s="49"/>
      <c r="J639" s="40"/>
      <c r="K639" s="121"/>
      <c r="L639" s="51"/>
      <c r="M639" s="49"/>
      <c r="N639" s="54"/>
      <c r="O639" s="227"/>
      <c r="P639" s="42"/>
      <c r="Q639" s="40"/>
      <c r="R639" s="49"/>
      <c r="S639" s="42"/>
      <c r="T639" s="42"/>
      <c r="U639" s="42"/>
    </row>
    <row r="640">
      <c r="A640" s="46"/>
      <c r="B640" s="42"/>
      <c r="C640" s="44"/>
      <c r="D640" s="46"/>
      <c r="E640" s="47"/>
      <c r="F640" s="47"/>
      <c r="G640" s="47"/>
      <c r="H640" s="42"/>
      <c r="I640" s="49"/>
      <c r="J640" s="40"/>
      <c r="K640" s="121"/>
      <c r="L640" s="51"/>
      <c r="M640" s="49"/>
      <c r="N640" s="54"/>
      <c r="O640" s="227"/>
      <c r="P640" s="42"/>
      <c r="Q640" s="40"/>
      <c r="R640" s="49"/>
      <c r="S640" s="42"/>
      <c r="T640" s="42"/>
      <c r="U640" s="42"/>
    </row>
    <row r="641">
      <c r="A641" s="46"/>
      <c r="B641" s="42"/>
      <c r="C641" s="44"/>
      <c r="D641" s="46"/>
      <c r="E641" s="47"/>
      <c r="F641" s="47"/>
      <c r="G641" s="47"/>
      <c r="H641" s="42"/>
      <c r="I641" s="49"/>
      <c r="J641" s="40"/>
      <c r="K641" s="121"/>
      <c r="L641" s="51"/>
      <c r="M641" s="49"/>
      <c r="N641" s="54"/>
      <c r="O641" s="227"/>
      <c r="P641" s="42"/>
      <c r="Q641" s="40"/>
      <c r="R641" s="49"/>
      <c r="S641" s="42"/>
      <c r="T641" s="42"/>
      <c r="U641" s="42"/>
    </row>
    <row r="642">
      <c r="A642" s="46"/>
      <c r="B642" s="42"/>
      <c r="C642" s="44"/>
      <c r="D642" s="46"/>
      <c r="E642" s="47"/>
      <c r="F642" s="47"/>
      <c r="G642" s="47"/>
      <c r="H642" s="42"/>
      <c r="I642" s="49"/>
      <c r="J642" s="40"/>
      <c r="K642" s="121"/>
      <c r="L642" s="51"/>
      <c r="M642" s="49"/>
      <c r="N642" s="54"/>
      <c r="O642" s="227"/>
      <c r="P642" s="42"/>
      <c r="Q642" s="40"/>
      <c r="R642" s="49"/>
      <c r="S642" s="42"/>
      <c r="T642" s="42"/>
      <c r="U642" s="42"/>
    </row>
    <row r="643">
      <c r="A643" s="46"/>
      <c r="B643" s="42"/>
      <c r="C643" s="44"/>
      <c r="D643" s="46"/>
      <c r="E643" s="47"/>
      <c r="F643" s="47"/>
      <c r="G643" s="47"/>
      <c r="H643" s="42"/>
      <c r="I643" s="49"/>
      <c r="J643" s="40"/>
      <c r="K643" s="121"/>
      <c r="L643" s="51"/>
      <c r="M643" s="49"/>
      <c r="N643" s="54"/>
      <c r="O643" s="227"/>
      <c r="P643" s="42"/>
      <c r="Q643" s="40"/>
      <c r="R643" s="49"/>
      <c r="S643" s="42"/>
      <c r="T643" s="42"/>
      <c r="U643" s="42"/>
    </row>
    <row r="644">
      <c r="A644" s="46"/>
      <c r="B644" s="42"/>
      <c r="C644" s="44"/>
      <c r="D644" s="46"/>
      <c r="E644" s="47"/>
      <c r="F644" s="47"/>
      <c r="G644" s="47"/>
      <c r="H644" s="42"/>
      <c r="I644" s="49"/>
      <c r="J644" s="40"/>
      <c r="K644" s="121"/>
      <c r="L644" s="51"/>
      <c r="M644" s="49"/>
      <c r="N644" s="54"/>
      <c r="O644" s="227"/>
      <c r="P644" s="42"/>
      <c r="Q644" s="40"/>
      <c r="R644" s="49"/>
      <c r="S644" s="42"/>
      <c r="T644" s="42"/>
      <c r="U644" s="42"/>
    </row>
    <row r="645">
      <c r="A645" s="46"/>
      <c r="B645" s="42"/>
      <c r="C645" s="44"/>
      <c r="D645" s="46"/>
      <c r="E645" s="47"/>
      <c r="F645" s="47"/>
      <c r="G645" s="47"/>
      <c r="H645" s="42"/>
      <c r="I645" s="49"/>
      <c r="J645" s="40"/>
      <c r="K645" s="121"/>
      <c r="L645" s="51"/>
      <c r="M645" s="49"/>
      <c r="N645" s="54"/>
      <c r="O645" s="227"/>
      <c r="P645" s="42"/>
      <c r="Q645" s="40"/>
      <c r="R645" s="49"/>
      <c r="S645" s="42"/>
      <c r="T645" s="42"/>
      <c r="U645" s="42"/>
    </row>
    <row r="646">
      <c r="A646" s="46"/>
      <c r="B646" s="42"/>
      <c r="C646" s="44"/>
      <c r="D646" s="46"/>
      <c r="E646" s="47"/>
      <c r="F646" s="47"/>
      <c r="G646" s="47"/>
      <c r="H646" s="42"/>
      <c r="I646" s="49"/>
      <c r="J646" s="40"/>
      <c r="K646" s="121"/>
      <c r="L646" s="51"/>
      <c r="M646" s="49"/>
      <c r="N646" s="54"/>
      <c r="O646" s="227"/>
      <c r="P646" s="42"/>
      <c r="Q646" s="40"/>
      <c r="R646" s="49"/>
      <c r="S646" s="42"/>
      <c r="T646" s="42"/>
      <c r="U646" s="42"/>
    </row>
    <row r="647">
      <c r="A647" s="46"/>
      <c r="B647" s="42"/>
      <c r="C647" s="44"/>
      <c r="D647" s="46"/>
      <c r="E647" s="47"/>
      <c r="F647" s="47"/>
      <c r="G647" s="47"/>
      <c r="H647" s="42"/>
      <c r="I647" s="49"/>
      <c r="J647" s="40"/>
      <c r="K647" s="121"/>
      <c r="L647" s="51"/>
      <c r="M647" s="49"/>
      <c r="N647" s="54"/>
      <c r="O647" s="227"/>
      <c r="P647" s="42"/>
      <c r="Q647" s="40"/>
      <c r="R647" s="49"/>
      <c r="S647" s="42"/>
      <c r="T647" s="42"/>
      <c r="U647" s="42"/>
    </row>
    <row r="648">
      <c r="A648" s="46"/>
      <c r="B648" s="42"/>
      <c r="C648" s="44"/>
      <c r="D648" s="46"/>
      <c r="E648" s="47"/>
      <c r="F648" s="47"/>
      <c r="G648" s="47"/>
      <c r="H648" s="42"/>
      <c r="I648" s="49"/>
      <c r="J648" s="40"/>
      <c r="K648" s="121"/>
      <c r="L648" s="51"/>
      <c r="M648" s="49"/>
      <c r="N648" s="54"/>
      <c r="O648" s="227"/>
      <c r="P648" s="42"/>
      <c r="Q648" s="40"/>
      <c r="R648" s="49"/>
      <c r="S648" s="42"/>
      <c r="T648" s="42"/>
      <c r="U648" s="42"/>
    </row>
    <row r="649">
      <c r="A649" s="46"/>
      <c r="B649" s="42"/>
      <c r="C649" s="44"/>
      <c r="D649" s="46"/>
      <c r="E649" s="47"/>
      <c r="F649" s="47"/>
      <c r="G649" s="47"/>
      <c r="H649" s="42"/>
      <c r="I649" s="49"/>
      <c r="J649" s="40"/>
      <c r="K649" s="121"/>
      <c r="L649" s="51"/>
      <c r="M649" s="49"/>
      <c r="N649" s="54"/>
      <c r="O649" s="227"/>
      <c r="P649" s="42"/>
      <c r="Q649" s="40"/>
      <c r="R649" s="49"/>
      <c r="S649" s="42"/>
      <c r="T649" s="42"/>
      <c r="U649" s="42"/>
    </row>
    <row r="650">
      <c r="A650" s="46"/>
      <c r="B650" s="42"/>
      <c r="C650" s="44"/>
      <c r="D650" s="46"/>
      <c r="E650" s="47"/>
      <c r="F650" s="47"/>
      <c r="G650" s="47"/>
      <c r="H650" s="42"/>
      <c r="I650" s="49"/>
      <c r="J650" s="40"/>
      <c r="K650" s="121"/>
      <c r="L650" s="51"/>
      <c r="M650" s="49"/>
      <c r="N650" s="54"/>
      <c r="O650" s="227"/>
      <c r="P650" s="42"/>
      <c r="Q650" s="40"/>
      <c r="R650" s="49"/>
      <c r="S650" s="42"/>
      <c r="T650" s="42"/>
      <c r="U650" s="42"/>
    </row>
    <row r="651">
      <c r="A651" s="46"/>
      <c r="B651" s="42"/>
      <c r="C651" s="44"/>
      <c r="D651" s="46"/>
      <c r="E651" s="47"/>
      <c r="F651" s="47"/>
      <c r="G651" s="47"/>
      <c r="H651" s="42"/>
      <c r="I651" s="49"/>
      <c r="J651" s="40"/>
      <c r="K651" s="121"/>
      <c r="L651" s="51"/>
      <c r="M651" s="49"/>
      <c r="N651" s="54"/>
      <c r="O651" s="227"/>
      <c r="P651" s="42"/>
      <c r="Q651" s="40"/>
      <c r="R651" s="49"/>
      <c r="S651" s="42"/>
      <c r="T651" s="42"/>
      <c r="U651" s="42"/>
    </row>
    <row r="652">
      <c r="A652" s="46"/>
      <c r="B652" s="42"/>
      <c r="C652" s="44"/>
      <c r="D652" s="46"/>
      <c r="E652" s="47"/>
      <c r="F652" s="47"/>
      <c r="G652" s="47"/>
      <c r="H652" s="42"/>
      <c r="I652" s="49"/>
      <c r="J652" s="40"/>
      <c r="K652" s="121"/>
      <c r="L652" s="51"/>
      <c r="M652" s="49"/>
      <c r="N652" s="54"/>
      <c r="O652" s="227"/>
      <c r="P652" s="42"/>
      <c r="Q652" s="40"/>
      <c r="R652" s="49"/>
      <c r="S652" s="42"/>
      <c r="T652" s="42"/>
      <c r="U652" s="42"/>
    </row>
    <row r="653">
      <c r="A653" s="46"/>
      <c r="B653" s="42"/>
      <c r="C653" s="44"/>
      <c r="D653" s="46"/>
      <c r="E653" s="47"/>
      <c r="F653" s="47"/>
      <c r="G653" s="47"/>
      <c r="H653" s="42"/>
      <c r="I653" s="49"/>
      <c r="J653" s="40"/>
      <c r="K653" s="121"/>
      <c r="L653" s="51"/>
      <c r="M653" s="49"/>
      <c r="N653" s="54"/>
      <c r="O653" s="227"/>
      <c r="P653" s="42"/>
      <c r="Q653" s="40"/>
      <c r="R653" s="49"/>
      <c r="S653" s="42"/>
      <c r="T653" s="42"/>
      <c r="U653" s="42"/>
    </row>
    <row r="654">
      <c r="A654" s="46"/>
      <c r="B654" s="42"/>
      <c r="C654" s="44"/>
      <c r="D654" s="46"/>
      <c r="E654" s="47"/>
      <c r="F654" s="47"/>
      <c r="G654" s="47"/>
      <c r="H654" s="42"/>
      <c r="I654" s="49"/>
      <c r="J654" s="40"/>
      <c r="K654" s="121"/>
      <c r="L654" s="51"/>
      <c r="M654" s="49"/>
      <c r="N654" s="54"/>
      <c r="O654" s="227"/>
      <c r="P654" s="42"/>
      <c r="Q654" s="40"/>
      <c r="R654" s="49"/>
      <c r="S654" s="42"/>
      <c r="T654" s="42"/>
      <c r="U654" s="42"/>
    </row>
    <row r="655">
      <c r="A655" s="46"/>
      <c r="B655" s="42"/>
      <c r="C655" s="44"/>
      <c r="D655" s="46"/>
      <c r="E655" s="47"/>
      <c r="F655" s="47"/>
      <c r="G655" s="47"/>
      <c r="H655" s="42"/>
      <c r="I655" s="49"/>
      <c r="J655" s="40"/>
      <c r="K655" s="121"/>
      <c r="L655" s="51"/>
      <c r="M655" s="49"/>
      <c r="N655" s="54"/>
      <c r="O655" s="227"/>
      <c r="P655" s="42"/>
      <c r="Q655" s="40"/>
      <c r="R655" s="49"/>
      <c r="S655" s="42"/>
      <c r="T655" s="42"/>
      <c r="U655" s="42"/>
    </row>
    <row r="656">
      <c r="A656" s="46"/>
      <c r="B656" s="42"/>
      <c r="C656" s="44"/>
      <c r="D656" s="46"/>
      <c r="E656" s="47"/>
      <c r="F656" s="47"/>
      <c r="G656" s="47"/>
      <c r="H656" s="42"/>
      <c r="I656" s="49"/>
      <c r="J656" s="40"/>
      <c r="K656" s="121"/>
      <c r="L656" s="51"/>
      <c r="M656" s="49"/>
      <c r="N656" s="54"/>
      <c r="O656" s="227"/>
      <c r="P656" s="42"/>
      <c r="Q656" s="40"/>
      <c r="R656" s="49"/>
      <c r="S656" s="42"/>
      <c r="T656" s="42"/>
      <c r="U656" s="42"/>
    </row>
    <row r="657">
      <c r="A657" s="46"/>
      <c r="B657" s="42"/>
      <c r="C657" s="44"/>
      <c r="D657" s="46"/>
      <c r="E657" s="47"/>
      <c r="F657" s="47"/>
      <c r="G657" s="47"/>
      <c r="H657" s="42"/>
      <c r="I657" s="49"/>
      <c r="J657" s="40"/>
      <c r="K657" s="121"/>
      <c r="L657" s="51"/>
      <c r="M657" s="49"/>
      <c r="N657" s="54"/>
      <c r="O657" s="227"/>
      <c r="P657" s="42"/>
      <c r="Q657" s="40"/>
      <c r="R657" s="49"/>
      <c r="S657" s="42"/>
      <c r="T657" s="42"/>
      <c r="U657" s="42"/>
    </row>
    <row r="658">
      <c r="A658" s="46"/>
      <c r="B658" s="42"/>
      <c r="C658" s="44"/>
      <c r="D658" s="46"/>
      <c r="E658" s="47"/>
      <c r="F658" s="47"/>
      <c r="G658" s="47"/>
      <c r="H658" s="42"/>
      <c r="I658" s="49"/>
      <c r="J658" s="40"/>
      <c r="K658" s="121"/>
      <c r="L658" s="51"/>
      <c r="M658" s="49"/>
      <c r="N658" s="54"/>
      <c r="O658" s="227"/>
      <c r="P658" s="42"/>
      <c r="Q658" s="40"/>
      <c r="R658" s="49"/>
      <c r="S658" s="42"/>
      <c r="T658" s="42"/>
      <c r="U658" s="42"/>
    </row>
    <row r="659">
      <c r="A659" s="46"/>
      <c r="B659" s="42"/>
      <c r="C659" s="44"/>
      <c r="D659" s="46"/>
      <c r="E659" s="47"/>
      <c r="F659" s="47"/>
      <c r="G659" s="47"/>
      <c r="H659" s="42"/>
      <c r="I659" s="49"/>
      <c r="J659" s="40"/>
      <c r="K659" s="121"/>
      <c r="L659" s="51"/>
      <c r="M659" s="49"/>
      <c r="N659" s="54"/>
      <c r="O659" s="227"/>
      <c r="P659" s="42"/>
      <c r="Q659" s="40"/>
      <c r="R659" s="49"/>
      <c r="S659" s="42"/>
      <c r="T659" s="42"/>
      <c r="U659" s="42"/>
    </row>
    <row r="660">
      <c r="A660" s="46"/>
      <c r="B660" s="42"/>
      <c r="C660" s="44"/>
      <c r="D660" s="46"/>
      <c r="E660" s="47"/>
      <c r="F660" s="47"/>
      <c r="G660" s="47"/>
      <c r="H660" s="42"/>
      <c r="I660" s="49"/>
      <c r="J660" s="40"/>
      <c r="K660" s="121"/>
      <c r="L660" s="51"/>
      <c r="M660" s="49"/>
      <c r="N660" s="54"/>
      <c r="O660" s="227"/>
      <c r="P660" s="42"/>
      <c r="Q660" s="40"/>
      <c r="R660" s="49"/>
      <c r="S660" s="42"/>
      <c r="T660" s="42"/>
      <c r="U660" s="42"/>
    </row>
    <row r="661">
      <c r="A661" s="46"/>
      <c r="B661" s="42"/>
      <c r="C661" s="44"/>
      <c r="D661" s="46"/>
      <c r="E661" s="47"/>
      <c r="F661" s="47"/>
      <c r="G661" s="47"/>
      <c r="H661" s="42"/>
      <c r="I661" s="49"/>
      <c r="J661" s="40"/>
      <c r="K661" s="121"/>
      <c r="L661" s="51"/>
      <c r="M661" s="49"/>
      <c r="N661" s="54"/>
      <c r="O661" s="227"/>
      <c r="P661" s="42"/>
      <c r="Q661" s="40"/>
      <c r="R661" s="49"/>
      <c r="S661" s="42"/>
      <c r="T661" s="42"/>
      <c r="U661" s="42"/>
    </row>
    <row r="662">
      <c r="A662" s="46"/>
      <c r="B662" s="42"/>
      <c r="C662" s="44"/>
      <c r="D662" s="46"/>
      <c r="E662" s="47"/>
      <c r="F662" s="47"/>
      <c r="G662" s="47"/>
      <c r="H662" s="42"/>
      <c r="I662" s="49"/>
      <c r="J662" s="40"/>
      <c r="K662" s="121"/>
      <c r="L662" s="51"/>
      <c r="M662" s="49"/>
      <c r="N662" s="54"/>
      <c r="O662" s="227"/>
      <c r="P662" s="42"/>
      <c r="Q662" s="40"/>
      <c r="R662" s="49"/>
      <c r="S662" s="42"/>
      <c r="T662" s="42"/>
      <c r="U662" s="42"/>
    </row>
    <row r="663">
      <c r="A663" s="46"/>
      <c r="B663" s="42"/>
      <c r="C663" s="44"/>
      <c r="D663" s="46"/>
      <c r="E663" s="47"/>
      <c r="F663" s="47"/>
      <c r="G663" s="47"/>
      <c r="H663" s="42"/>
      <c r="I663" s="49"/>
      <c r="J663" s="40"/>
      <c r="K663" s="121"/>
      <c r="L663" s="51"/>
      <c r="M663" s="49"/>
      <c r="N663" s="54"/>
      <c r="O663" s="227"/>
      <c r="P663" s="42"/>
      <c r="Q663" s="40"/>
      <c r="R663" s="49"/>
      <c r="S663" s="42"/>
      <c r="T663" s="42"/>
      <c r="U663" s="42"/>
    </row>
    <row r="664">
      <c r="A664" s="46"/>
      <c r="B664" s="42"/>
      <c r="C664" s="44"/>
      <c r="D664" s="46"/>
      <c r="E664" s="47"/>
      <c r="F664" s="47"/>
      <c r="G664" s="47"/>
      <c r="H664" s="42"/>
      <c r="I664" s="49"/>
      <c r="J664" s="40"/>
      <c r="K664" s="121"/>
      <c r="L664" s="51"/>
      <c r="M664" s="49"/>
      <c r="N664" s="54"/>
      <c r="O664" s="227"/>
      <c r="P664" s="42"/>
      <c r="Q664" s="40"/>
      <c r="R664" s="49"/>
      <c r="S664" s="42"/>
      <c r="T664" s="42"/>
      <c r="U664" s="42"/>
    </row>
    <row r="665">
      <c r="A665" s="46"/>
      <c r="B665" s="42"/>
      <c r="C665" s="44"/>
      <c r="D665" s="46"/>
      <c r="E665" s="47"/>
      <c r="F665" s="47"/>
      <c r="G665" s="47"/>
      <c r="H665" s="42"/>
      <c r="I665" s="49"/>
      <c r="J665" s="40"/>
      <c r="K665" s="121"/>
      <c r="L665" s="51"/>
      <c r="M665" s="49"/>
      <c r="N665" s="54"/>
      <c r="O665" s="227"/>
      <c r="P665" s="42"/>
      <c r="Q665" s="40"/>
      <c r="R665" s="49"/>
      <c r="S665" s="42"/>
      <c r="T665" s="42"/>
      <c r="U665" s="42"/>
    </row>
    <row r="666">
      <c r="A666" s="46"/>
      <c r="B666" s="42"/>
      <c r="C666" s="44"/>
      <c r="D666" s="46"/>
      <c r="E666" s="47"/>
      <c r="F666" s="47"/>
      <c r="G666" s="47"/>
      <c r="H666" s="42"/>
      <c r="I666" s="49"/>
      <c r="J666" s="40"/>
      <c r="K666" s="121"/>
      <c r="L666" s="51"/>
      <c r="M666" s="49"/>
      <c r="N666" s="54"/>
      <c r="O666" s="227"/>
      <c r="P666" s="42"/>
      <c r="Q666" s="40"/>
      <c r="R666" s="49"/>
      <c r="S666" s="42"/>
      <c r="T666" s="42"/>
      <c r="U666" s="42"/>
    </row>
    <row r="667">
      <c r="A667" s="46"/>
      <c r="B667" s="42"/>
      <c r="C667" s="44"/>
      <c r="D667" s="46"/>
      <c r="E667" s="47"/>
      <c r="F667" s="47"/>
      <c r="G667" s="47"/>
      <c r="H667" s="42"/>
      <c r="I667" s="49"/>
      <c r="J667" s="40"/>
      <c r="K667" s="121"/>
      <c r="L667" s="51"/>
      <c r="M667" s="49"/>
      <c r="N667" s="54"/>
      <c r="O667" s="227"/>
      <c r="P667" s="42"/>
      <c r="Q667" s="40"/>
      <c r="R667" s="49"/>
      <c r="S667" s="42"/>
      <c r="T667" s="42"/>
      <c r="U667" s="42"/>
    </row>
    <row r="668">
      <c r="A668" s="46"/>
      <c r="B668" s="42"/>
      <c r="C668" s="44"/>
      <c r="D668" s="46"/>
      <c r="E668" s="47"/>
      <c r="F668" s="47"/>
      <c r="G668" s="47"/>
      <c r="H668" s="42"/>
      <c r="I668" s="49"/>
      <c r="J668" s="40"/>
      <c r="K668" s="121"/>
      <c r="L668" s="51"/>
      <c r="M668" s="49"/>
      <c r="N668" s="54"/>
      <c r="O668" s="227"/>
      <c r="P668" s="42"/>
      <c r="Q668" s="40"/>
      <c r="R668" s="49"/>
      <c r="S668" s="42"/>
      <c r="T668" s="42"/>
      <c r="U668" s="42"/>
    </row>
    <row r="669">
      <c r="A669" s="46"/>
      <c r="B669" s="42"/>
      <c r="C669" s="44"/>
      <c r="D669" s="46"/>
      <c r="E669" s="47"/>
      <c r="F669" s="47"/>
      <c r="G669" s="47"/>
      <c r="H669" s="42"/>
      <c r="I669" s="49"/>
      <c r="J669" s="40"/>
      <c r="K669" s="121"/>
      <c r="L669" s="51"/>
      <c r="M669" s="49"/>
      <c r="N669" s="54"/>
      <c r="O669" s="227"/>
      <c r="P669" s="42"/>
      <c r="Q669" s="40"/>
      <c r="R669" s="49"/>
      <c r="S669" s="42"/>
      <c r="T669" s="42"/>
      <c r="U669" s="42"/>
    </row>
    <row r="670">
      <c r="A670" s="46"/>
      <c r="B670" s="42"/>
      <c r="C670" s="44"/>
      <c r="D670" s="46"/>
      <c r="E670" s="47"/>
      <c r="F670" s="47"/>
      <c r="G670" s="47"/>
      <c r="H670" s="42"/>
      <c r="I670" s="49"/>
      <c r="J670" s="40"/>
      <c r="K670" s="121"/>
      <c r="L670" s="51"/>
      <c r="M670" s="49"/>
      <c r="N670" s="54"/>
      <c r="O670" s="227"/>
      <c r="P670" s="42"/>
      <c r="Q670" s="40"/>
      <c r="R670" s="49"/>
      <c r="S670" s="42"/>
      <c r="T670" s="42"/>
      <c r="U670" s="42"/>
    </row>
    <row r="671">
      <c r="A671" s="46"/>
      <c r="B671" s="42"/>
      <c r="C671" s="44"/>
      <c r="D671" s="46"/>
      <c r="E671" s="47"/>
      <c r="F671" s="47"/>
      <c r="G671" s="47"/>
      <c r="H671" s="42"/>
      <c r="I671" s="49"/>
      <c r="J671" s="40"/>
      <c r="K671" s="121"/>
      <c r="L671" s="51"/>
      <c r="M671" s="49"/>
      <c r="N671" s="54"/>
      <c r="O671" s="227"/>
      <c r="P671" s="42"/>
      <c r="Q671" s="40"/>
      <c r="R671" s="49"/>
      <c r="S671" s="42"/>
      <c r="T671" s="42"/>
      <c r="U671" s="42"/>
    </row>
    <row r="672">
      <c r="A672" s="46"/>
      <c r="B672" s="42"/>
      <c r="C672" s="44"/>
      <c r="D672" s="46"/>
      <c r="E672" s="47"/>
      <c r="F672" s="47"/>
      <c r="G672" s="47"/>
      <c r="H672" s="42"/>
      <c r="I672" s="49"/>
      <c r="J672" s="40"/>
      <c r="K672" s="121"/>
      <c r="L672" s="51"/>
      <c r="M672" s="49"/>
      <c r="N672" s="54"/>
      <c r="O672" s="227"/>
      <c r="P672" s="42"/>
      <c r="Q672" s="40"/>
      <c r="R672" s="49"/>
      <c r="S672" s="42"/>
      <c r="T672" s="42"/>
      <c r="U672" s="42"/>
    </row>
    <row r="673">
      <c r="A673" s="46"/>
      <c r="B673" s="42"/>
      <c r="C673" s="44"/>
      <c r="D673" s="46"/>
      <c r="E673" s="47"/>
      <c r="F673" s="47"/>
      <c r="G673" s="47"/>
      <c r="H673" s="42"/>
      <c r="I673" s="49"/>
      <c r="J673" s="40"/>
      <c r="K673" s="121"/>
      <c r="L673" s="51"/>
      <c r="M673" s="49"/>
      <c r="N673" s="54"/>
      <c r="O673" s="227"/>
      <c r="P673" s="42"/>
      <c r="Q673" s="40"/>
      <c r="R673" s="49"/>
      <c r="S673" s="42"/>
      <c r="T673" s="42"/>
      <c r="U673" s="42"/>
    </row>
    <row r="674">
      <c r="A674" s="46"/>
      <c r="B674" s="42"/>
      <c r="C674" s="44"/>
      <c r="D674" s="46"/>
      <c r="E674" s="47"/>
      <c r="F674" s="47"/>
      <c r="G674" s="47"/>
      <c r="H674" s="42"/>
      <c r="I674" s="49"/>
      <c r="J674" s="40"/>
      <c r="K674" s="121"/>
      <c r="L674" s="51"/>
      <c r="M674" s="49"/>
      <c r="N674" s="54"/>
      <c r="O674" s="227"/>
      <c r="P674" s="42"/>
      <c r="Q674" s="40"/>
      <c r="R674" s="49"/>
      <c r="S674" s="42"/>
      <c r="T674" s="42"/>
      <c r="U674" s="42"/>
    </row>
    <row r="675">
      <c r="A675" s="46"/>
      <c r="B675" s="42"/>
      <c r="C675" s="44"/>
      <c r="D675" s="46"/>
      <c r="E675" s="47"/>
      <c r="F675" s="47"/>
      <c r="G675" s="47"/>
      <c r="H675" s="42"/>
      <c r="I675" s="49"/>
      <c r="J675" s="40"/>
      <c r="K675" s="121"/>
      <c r="L675" s="51"/>
      <c r="M675" s="49"/>
      <c r="N675" s="54"/>
      <c r="O675" s="227"/>
      <c r="P675" s="42"/>
      <c r="Q675" s="40"/>
      <c r="R675" s="49"/>
      <c r="S675" s="42"/>
      <c r="T675" s="42"/>
      <c r="U675" s="42"/>
    </row>
    <row r="676">
      <c r="A676" s="46"/>
      <c r="B676" s="42"/>
      <c r="C676" s="44"/>
      <c r="D676" s="46"/>
      <c r="E676" s="47"/>
      <c r="F676" s="47"/>
      <c r="G676" s="47"/>
      <c r="H676" s="42"/>
      <c r="I676" s="49"/>
      <c r="J676" s="40"/>
      <c r="K676" s="121"/>
      <c r="L676" s="51"/>
      <c r="M676" s="49"/>
      <c r="N676" s="54"/>
      <c r="O676" s="227"/>
      <c r="P676" s="42"/>
      <c r="Q676" s="40"/>
      <c r="R676" s="49"/>
      <c r="S676" s="42"/>
      <c r="T676" s="42"/>
      <c r="U676" s="42"/>
    </row>
    <row r="677">
      <c r="A677" s="46"/>
      <c r="B677" s="42"/>
      <c r="C677" s="44"/>
      <c r="D677" s="46"/>
      <c r="E677" s="47"/>
      <c r="F677" s="47"/>
      <c r="G677" s="47"/>
      <c r="H677" s="42"/>
      <c r="I677" s="49"/>
      <c r="J677" s="40"/>
      <c r="K677" s="121"/>
      <c r="L677" s="51"/>
      <c r="M677" s="49"/>
      <c r="N677" s="54"/>
      <c r="O677" s="227"/>
      <c r="P677" s="42"/>
      <c r="Q677" s="40"/>
      <c r="R677" s="49"/>
      <c r="S677" s="42"/>
      <c r="T677" s="42"/>
      <c r="U677" s="42"/>
    </row>
    <row r="678">
      <c r="A678" s="46"/>
      <c r="B678" s="42"/>
      <c r="C678" s="44"/>
      <c r="D678" s="46"/>
      <c r="E678" s="47"/>
      <c r="F678" s="47"/>
      <c r="G678" s="47"/>
      <c r="H678" s="42"/>
      <c r="I678" s="49"/>
      <c r="J678" s="40"/>
      <c r="K678" s="121"/>
      <c r="L678" s="51"/>
      <c r="M678" s="49"/>
      <c r="N678" s="54"/>
      <c r="O678" s="227"/>
      <c r="P678" s="42"/>
      <c r="Q678" s="40"/>
      <c r="R678" s="49"/>
      <c r="S678" s="42"/>
      <c r="T678" s="42"/>
      <c r="U678" s="42"/>
    </row>
    <row r="679">
      <c r="A679" s="46"/>
      <c r="B679" s="42"/>
      <c r="C679" s="44"/>
      <c r="D679" s="46"/>
      <c r="E679" s="47"/>
      <c r="F679" s="47"/>
      <c r="G679" s="47"/>
      <c r="H679" s="42"/>
      <c r="I679" s="49"/>
      <c r="J679" s="40"/>
      <c r="K679" s="121"/>
      <c r="L679" s="51"/>
      <c r="M679" s="49"/>
      <c r="N679" s="54"/>
      <c r="O679" s="227"/>
      <c r="P679" s="42"/>
      <c r="Q679" s="40"/>
      <c r="R679" s="49"/>
      <c r="S679" s="42"/>
      <c r="T679" s="42"/>
      <c r="U679" s="42"/>
    </row>
    <row r="680">
      <c r="A680" s="46"/>
      <c r="B680" s="42"/>
      <c r="C680" s="44"/>
      <c r="D680" s="46"/>
      <c r="E680" s="47"/>
      <c r="F680" s="47"/>
      <c r="G680" s="47"/>
      <c r="H680" s="42"/>
      <c r="I680" s="49"/>
      <c r="J680" s="40"/>
      <c r="K680" s="121"/>
      <c r="L680" s="51"/>
      <c r="M680" s="49"/>
      <c r="N680" s="54"/>
      <c r="O680" s="227"/>
      <c r="P680" s="42"/>
      <c r="Q680" s="40"/>
      <c r="R680" s="49"/>
      <c r="S680" s="42"/>
      <c r="T680" s="42"/>
      <c r="U680" s="42"/>
    </row>
    <row r="681">
      <c r="A681" s="46"/>
      <c r="B681" s="42"/>
      <c r="C681" s="44"/>
      <c r="D681" s="46"/>
      <c r="E681" s="47"/>
      <c r="F681" s="47"/>
      <c r="G681" s="47"/>
      <c r="H681" s="42"/>
      <c r="I681" s="49"/>
      <c r="J681" s="40"/>
      <c r="K681" s="121"/>
      <c r="L681" s="51"/>
      <c r="M681" s="49"/>
      <c r="N681" s="54"/>
      <c r="O681" s="227"/>
      <c r="P681" s="42"/>
      <c r="Q681" s="40"/>
      <c r="R681" s="49"/>
      <c r="S681" s="42"/>
      <c r="T681" s="42"/>
      <c r="U681" s="42"/>
    </row>
    <row r="682">
      <c r="A682" s="46"/>
      <c r="B682" s="42"/>
      <c r="C682" s="44"/>
      <c r="D682" s="46"/>
      <c r="E682" s="47"/>
      <c r="F682" s="47"/>
      <c r="G682" s="47"/>
      <c r="H682" s="42"/>
      <c r="I682" s="49"/>
      <c r="J682" s="40"/>
      <c r="K682" s="121"/>
      <c r="L682" s="51"/>
      <c r="M682" s="49"/>
      <c r="N682" s="54"/>
      <c r="O682" s="227"/>
      <c r="P682" s="42"/>
      <c r="Q682" s="40"/>
      <c r="R682" s="49"/>
      <c r="S682" s="42"/>
      <c r="T682" s="42"/>
      <c r="U682" s="42"/>
    </row>
    <row r="683">
      <c r="A683" s="46"/>
      <c r="B683" s="42"/>
      <c r="C683" s="44"/>
      <c r="D683" s="46"/>
      <c r="E683" s="47"/>
      <c r="F683" s="47"/>
      <c r="G683" s="47"/>
      <c r="H683" s="42"/>
      <c r="I683" s="49"/>
      <c r="J683" s="40"/>
      <c r="K683" s="121"/>
      <c r="L683" s="51"/>
      <c r="M683" s="49"/>
      <c r="N683" s="54"/>
      <c r="O683" s="227"/>
      <c r="P683" s="42"/>
      <c r="Q683" s="40"/>
      <c r="R683" s="49"/>
      <c r="S683" s="42"/>
      <c r="T683" s="42"/>
      <c r="U683" s="42"/>
    </row>
    <row r="684">
      <c r="A684" s="46"/>
      <c r="B684" s="42"/>
      <c r="C684" s="44"/>
      <c r="D684" s="46"/>
      <c r="E684" s="47"/>
      <c r="F684" s="47"/>
      <c r="G684" s="47"/>
      <c r="H684" s="42"/>
      <c r="I684" s="49"/>
      <c r="J684" s="40"/>
      <c r="K684" s="121"/>
      <c r="L684" s="51"/>
      <c r="M684" s="49"/>
      <c r="N684" s="54"/>
      <c r="O684" s="227"/>
      <c r="P684" s="42"/>
      <c r="Q684" s="40"/>
      <c r="R684" s="49"/>
      <c r="S684" s="42"/>
      <c r="T684" s="42"/>
      <c r="U684" s="42"/>
    </row>
    <row r="685">
      <c r="A685" s="46"/>
      <c r="B685" s="42"/>
      <c r="C685" s="44"/>
      <c r="D685" s="46"/>
      <c r="E685" s="47"/>
      <c r="F685" s="47"/>
      <c r="G685" s="47"/>
      <c r="H685" s="42"/>
      <c r="I685" s="49"/>
      <c r="J685" s="40"/>
      <c r="K685" s="121"/>
      <c r="L685" s="51"/>
      <c r="M685" s="49"/>
      <c r="N685" s="54"/>
      <c r="O685" s="227"/>
      <c r="P685" s="42"/>
      <c r="Q685" s="40"/>
      <c r="R685" s="49"/>
      <c r="S685" s="42"/>
      <c r="T685" s="42"/>
      <c r="U685" s="42"/>
    </row>
    <row r="686">
      <c r="A686" s="46"/>
      <c r="B686" s="42"/>
      <c r="C686" s="44"/>
      <c r="D686" s="46"/>
      <c r="E686" s="47"/>
      <c r="F686" s="47"/>
      <c r="G686" s="47"/>
      <c r="H686" s="42"/>
      <c r="I686" s="49"/>
      <c r="J686" s="40"/>
      <c r="K686" s="121"/>
      <c r="L686" s="51"/>
      <c r="M686" s="49"/>
      <c r="N686" s="54"/>
      <c r="O686" s="227"/>
      <c r="P686" s="42"/>
      <c r="Q686" s="40"/>
      <c r="R686" s="49"/>
      <c r="S686" s="42"/>
      <c r="T686" s="42"/>
      <c r="U686" s="42"/>
    </row>
    <row r="687">
      <c r="A687" s="46"/>
      <c r="B687" s="42"/>
      <c r="C687" s="44"/>
      <c r="D687" s="46"/>
      <c r="E687" s="47"/>
      <c r="F687" s="47"/>
      <c r="G687" s="47"/>
      <c r="H687" s="42"/>
      <c r="I687" s="49"/>
      <c r="J687" s="40"/>
      <c r="K687" s="121"/>
      <c r="L687" s="51"/>
      <c r="M687" s="49"/>
      <c r="N687" s="54"/>
      <c r="O687" s="227"/>
      <c r="P687" s="42"/>
      <c r="Q687" s="40"/>
      <c r="R687" s="49"/>
      <c r="S687" s="42"/>
      <c r="T687" s="42"/>
      <c r="U687" s="42"/>
    </row>
    <row r="688">
      <c r="A688" s="46"/>
      <c r="B688" s="42"/>
      <c r="C688" s="44"/>
      <c r="D688" s="46"/>
      <c r="E688" s="47"/>
      <c r="F688" s="47"/>
      <c r="G688" s="47"/>
      <c r="H688" s="42"/>
      <c r="I688" s="49"/>
      <c r="J688" s="40"/>
      <c r="K688" s="121"/>
      <c r="L688" s="51"/>
      <c r="M688" s="49"/>
      <c r="N688" s="54"/>
      <c r="O688" s="227"/>
      <c r="P688" s="42"/>
      <c r="Q688" s="40"/>
      <c r="R688" s="49"/>
      <c r="S688" s="42"/>
      <c r="T688" s="42"/>
      <c r="U688" s="42"/>
    </row>
    <row r="689">
      <c r="A689" s="46"/>
      <c r="B689" s="42"/>
      <c r="C689" s="44"/>
      <c r="D689" s="46"/>
      <c r="E689" s="47"/>
      <c r="F689" s="47"/>
      <c r="G689" s="47"/>
      <c r="H689" s="42"/>
      <c r="I689" s="49"/>
      <c r="J689" s="40"/>
      <c r="K689" s="121"/>
      <c r="L689" s="51"/>
      <c r="M689" s="49"/>
      <c r="N689" s="54"/>
      <c r="O689" s="227"/>
      <c r="P689" s="42"/>
      <c r="Q689" s="40"/>
      <c r="R689" s="49"/>
      <c r="S689" s="42"/>
      <c r="T689" s="42"/>
      <c r="U689" s="42"/>
    </row>
    <row r="690">
      <c r="A690" s="46"/>
      <c r="B690" s="42"/>
      <c r="C690" s="44"/>
      <c r="D690" s="46"/>
      <c r="E690" s="47"/>
      <c r="F690" s="47"/>
      <c r="G690" s="47"/>
      <c r="H690" s="42"/>
      <c r="I690" s="49"/>
      <c r="J690" s="40"/>
      <c r="K690" s="121"/>
      <c r="L690" s="51"/>
      <c r="M690" s="49"/>
      <c r="N690" s="54"/>
      <c r="O690" s="227"/>
      <c r="P690" s="42"/>
      <c r="Q690" s="40"/>
      <c r="R690" s="49"/>
      <c r="S690" s="42"/>
      <c r="T690" s="42"/>
      <c r="U690" s="42"/>
    </row>
    <row r="691">
      <c r="A691" s="46"/>
      <c r="B691" s="42"/>
      <c r="C691" s="44"/>
      <c r="D691" s="46"/>
      <c r="E691" s="47"/>
      <c r="F691" s="47"/>
      <c r="G691" s="47"/>
      <c r="H691" s="42"/>
      <c r="I691" s="49"/>
      <c r="J691" s="40"/>
      <c r="K691" s="121"/>
      <c r="L691" s="51"/>
      <c r="M691" s="49"/>
      <c r="N691" s="54"/>
      <c r="O691" s="227"/>
      <c r="P691" s="42"/>
      <c r="Q691" s="40"/>
      <c r="R691" s="49"/>
      <c r="S691" s="42"/>
      <c r="T691" s="42"/>
      <c r="U691" s="42"/>
    </row>
    <row r="692">
      <c r="A692" s="46"/>
      <c r="B692" s="42"/>
      <c r="C692" s="44"/>
      <c r="D692" s="46"/>
      <c r="E692" s="47"/>
      <c r="F692" s="47"/>
      <c r="G692" s="47"/>
      <c r="H692" s="42"/>
      <c r="I692" s="49"/>
      <c r="J692" s="40"/>
      <c r="K692" s="121"/>
      <c r="L692" s="51"/>
      <c r="M692" s="49"/>
      <c r="N692" s="54"/>
      <c r="O692" s="227"/>
      <c r="P692" s="42"/>
      <c r="Q692" s="40"/>
      <c r="R692" s="49"/>
      <c r="S692" s="42"/>
      <c r="T692" s="42"/>
      <c r="U692" s="42"/>
    </row>
    <row r="693">
      <c r="A693" s="46"/>
      <c r="B693" s="42"/>
      <c r="C693" s="44"/>
      <c r="D693" s="46"/>
      <c r="E693" s="47"/>
      <c r="F693" s="47"/>
      <c r="G693" s="47"/>
      <c r="H693" s="42"/>
      <c r="I693" s="49"/>
      <c r="J693" s="40"/>
      <c r="K693" s="121"/>
      <c r="L693" s="51"/>
      <c r="M693" s="49"/>
      <c r="N693" s="54"/>
      <c r="O693" s="227"/>
      <c r="P693" s="42"/>
      <c r="Q693" s="40"/>
      <c r="R693" s="49"/>
      <c r="S693" s="42"/>
      <c r="T693" s="42"/>
      <c r="U693" s="42"/>
    </row>
    <row r="694">
      <c r="A694" s="46"/>
      <c r="B694" s="42"/>
      <c r="C694" s="44"/>
      <c r="D694" s="46"/>
      <c r="E694" s="47"/>
      <c r="F694" s="47"/>
      <c r="G694" s="47"/>
      <c r="H694" s="42"/>
      <c r="I694" s="49"/>
      <c r="J694" s="40"/>
      <c r="K694" s="121"/>
      <c r="L694" s="51"/>
      <c r="M694" s="49"/>
      <c r="N694" s="54"/>
      <c r="O694" s="227"/>
      <c r="P694" s="42"/>
      <c r="Q694" s="40"/>
      <c r="R694" s="49"/>
      <c r="S694" s="42"/>
      <c r="T694" s="42"/>
      <c r="U694" s="42"/>
    </row>
    <row r="695">
      <c r="A695" s="46"/>
      <c r="B695" s="42"/>
      <c r="C695" s="44"/>
      <c r="D695" s="46"/>
      <c r="E695" s="47"/>
      <c r="F695" s="47"/>
      <c r="G695" s="47"/>
      <c r="H695" s="42"/>
      <c r="I695" s="49"/>
      <c r="J695" s="40"/>
      <c r="K695" s="121"/>
      <c r="L695" s="51"/>
      <c r="M695" s="49"/>
      <c r="N695" s="54"/>
      <c r="O695" s="227"/>
      <c r="P695" s="42"/>
      <c r="Q695" s="40"/>
      <c r="R695" s="49"/>
      <c r="S695" s="42"/>
      <c r="T695" s="42"/>
      <c r="U695" s="42"/>
    </row>
    <row r="696">
      <c r="A696" s="46"/>
      <c r="B696" s="42"/>
      <c r="C696" s="44"/>
      <c r="D696" s="46"/>
      <c r="E696" s="47"/>
      <c r="F696" s="47"/>
      <c r="G696" s="47"/>
      <c r="H696" s="42"/>
      <c r="I696" s="49"/>
      <c r="J696" s="40"/>
      <c r="K696" s="121"/>
      <c r="L696" s="51"/>
      <c r="M696" s="49"/>
      <c r="N696" s="54"/>
      <c r="O696" s="227"/>
      <c r="P696" s="42"/>
      <c r="Q696" s="40"/>
      <c r="R696" s="49"/>
      <c r="S696" s="42"/>
      <c r="T696" s="42"/>
      <c r="U696" s="42"/>
    </row>
    <row r="697">
      <c r="A697" s="46"/>
      <c r="B697" s="42"/>
      <c r="C697" s="44"/>
      <c r="D697" s="46"/>
      <c r="E697" s="47"/>
      <c r="F697" s="47"/>
      <c r="G697" s="47"/>
      <c r="H697" s="42"/>
      <c r="I697" s="49"/>
      <c r="J697" s="40"/>
      <c r="K697" s="121"/>
      <c r="L697" s="51"/>
      <c r="M697" s="49"/>
      <c r="N697" s="54"/>
      <c r="O697" s="227"/>
      <c r="P697" s="42"/>
      <c r="Q697" s="40"/>
      <c r="R697" s="49"/>
      <c r="S697" s="42"/>
      <c r="T697" s="42"/>
      <c r="U697" s="42"/>
    </row>
  </sheetData>
  <autoFilter ref="$A$4:$U$210">
    <sortState ref="A4:U210">
      <sortCondition ref="J4:J210"/>
    </sortState>
  </autoFilter>
  <customSheetViews>
    <customSheetView guid="{E2B027D3-1367-4101-BD45-89B305535741}" filter="1" showAutoFilter="1">
      <autoFilter ref="$A$4:$U$219">
        <filterColumn colId="16">
          <filters blank="1">
            <filter val="11/06/25"/>
            <filter val="08/06/25"/>
            <filter val="07/06/25"/>
            <filter val="01/06/25"/>
            <filter val="03/06/25"/>
            <filter val="10/06/25"/>
            <filter val="09/06/25"/>
            <filter val="04/06/25"/>
            <filter val="05/06/25"/>
            <filter val="06/06/25"/>
            <filter val="12/06/25"/>
            <filter val="02/06/25"/>
          </filters>
        </filterColumn>
      </autoFilter>
    </customSheetView>
    <customSheetView guid="{1469BBC9-4F4B-444C-9848-33CA32D9C05C}" filter="1" showAutoFilter="1">
      <autoFilter ref="$A$4:$U$219"/>
    </customSheetView>
    <customSheetView guid="{DCAB888D-4E10-45E5-89A3-A772FD1AA034}" filter="1" showAutoFilter="1">
      <autoFilter ref="$A$4:$U$219">
        <filterColumn colId="20">
          <filters blank="1">
            <filter val="Nasabah Baru"/>
          </filters>
        </filterColumn>
      </autoFilter>
    </customSheetView>
  </customSheetViews>
  <dataValidations>
    <dataValidation type="list" allowBlank="1" showErrorMessage="1" sqref="P5:P697">
      <formula1>"Tf/BRI,Midtrans,Saldo Aplikasi,Bonus Aplikasi,Bonus Unsubscribe,Bonus Mitra,Bonus Take Over,(Refund) Tf/BRI,(Refund) Midtrans,Transaksi Gantung"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hidden="1" min="1" max="1" width="11.38"/>
    <col customWidth="1" min="2" max="2" width="11.5"/>
    <col customWidth="1" min="3" max="3" width="25.63"/>
    <col customWidth="1" min="4" max="4" width="14.63"/>
    <col customWidth="1" min="5" max="5" width="50.5"/>
    <col customWidth="1" min="6" max="6" width="17.13"/>
    <col customWidth="1" min="7" max="7" width="15.75"/>
    <col customWidth="1" min="8" max="8" width="9.75"/>
    <col customWidth="1" min="13" max="13" width="10.88"/>
    <col customWidth="1" min="16" max="16" width="15.88"/>
    <col customWidth="1" min="19" max="19" width="7.75"/>
    <col customWidth="1" min="20" max="20" width="10.75"/>
  </cols>
  <sheetData>
    <row r="1" ht="24.0" customHeight="1">
      <c r="B1" s="2" t="s">
        <v>0</v>
      </c>
      <c r="C1" s="2"/>
      <c r="D1" s="5"/>
      <c r="E1" s="6" t="s">
        <v>1</v>
      </c>
      <c r="F1" s="2"/>
      <c r="G1" s="2"/>
      <c r="H1" s="2"/>
      <c r="I1" s="7"/>
      <c r="J1" s="11"/>
      <c r="K1" s="2"/>
      <c r="L1" s="220"/>
      <c r="M1" s="2"/>
      <c r="N1" s="322"/>
      <c r="O1" s="2"/>
      <c r="P1" s="2"/>
      <c r="Q1" s="143"/>
      <c r="R1" s="143"/>
      <c r="S1" s="2"/>
      <c r="T1" s="2"/>
      <c r="U1" s="2"/>
    </row>
    <row r="2" ht="24.0" customHeight="1">
      <c r="B2" s="6" t="s">
        <v>9</v>
      </c>
      <c r="C2" s="6"/>
      <c r="D2" s="13"/>
      <c r="E2" s="6" t="s">
        <v>11</v>
      </c>
      <c r="F2" s="6"/>
      <c r="G2" s="6"/>
      <c r="H2" s="6"/>
      <c r="I2" s="15"/>
      <c r="J2" s="16"/>
      <c r="K2" s="6"/>
      <c r="L2" s="6"/>
      <c r="M2" s="6"/>
      <c r="N2" s="328"/>
      <c r="O2" s="6"/>
      <c r="P2" s="6"/>
      <c r="Q2" s="15"/>
      <c r="R2" s="15"/>
      <c r="S2" s="6"/>
      <c r="T2" s="6"/>
      <c r="U2" s="6"/>
    </row>
    <row r="3" ht="24.0" customHeight="1">
      <c r="B3" s="6" t="s">
        <v>4928</v>
      </c>
      <c r="C3" s="6"/>
      <c r="D3" s="20"/>
      <c r="E3" s="6" t="s">
        <v>19</v>
      </c>
      <c r="F3" s="6"/>
      <c r="G3" s="6"/>
      <c r="H3" s="6"/>
      <c r="I3" s="15"/>
      <c r="J3" s="16"/>
      <c r="K3" s="6"/>
      <c r="L3" s="6"/>
      <c r="M3" s="6"/>
      <c r="N3" s="328"/>
      <c r="O3" s="6"/>
      <c r="P3" s="6"/>
      <c r="Q3" s="15"/>
      <c r="R3" s="15"/>
      <c r="S3" s="6"/>
      <c r="T3" s="6"/>
      <c r="U3" s="6"/>
    </row>
    <row r="4" ht="30.0" customHeight="1">
      <c r="A4" s="23" t="s">
        <v>21</v>
      </c>
      <c r="B4" s="25" t="s">
        <v>2</v>
      </c>
      <c r="C4" s="27" t="s">
        <v>3</v>
      </c>
      <c r="D4" s="25" t="s">
        <v>4</v>
      </c>
      <c r="E4" s="27" t="s">
        <v>5</v>
      </c>
      <c r="F4" s="27" t="s">
        <v>27</v>
      </c>
      <c r="G4" s="27" t="s">
        <v>28</v>
      </c>
      <c r="H4" s="27" t="s">
        <v>7</v>
      </c>
      <c r="I4" s="28" t="s">
        <v>29</v>
      </c>
      <c r="J4" s="25" t="s">
        <v>32</v>
      </c>
      <c r="K4" s="25" t="s">
        <v>34</v>
      </c>
      <c r="L4" s="29" t="s">
        <v>35</v>
      </c>
      <c r="M4" s="30" t="s">
        <v>36</v>
      </c>
      <c r="N4" s="225" t="s">
        <v>37</v>
      </c>
      <c r="O4" s="31" t="s">
        <v>38</v>
      </c>
      <c r="P4" s="25" t="s">
        <v>45</v>
      </c>
      <c r="Q4" s="28" t="s">
        <v>47</v>
      </c>
      <c r="R4" s="28" t="s">
        <v>48</v>
      </c>
      <c r="S4" s="25" t="s">
        <v>49</v>
      </c>
      <c r="T4" s="25" t="s">
        <v>50</v>
      </c>
      <c r="U4" s="36" t="s">
        <v>6</v>
      </c>
    </row>
    <row r="5">
      <c r="A5" s="46" t="s">
        <v>5831</v>
      </c>
      <c r="B5" s="121">
        <v>11498.0</v>
      </c>
      <c r="C5" s="214" t="s">
        <v>4893</v>
      </c>
      <c r="D5" s="215" t="s">
        <v>4894</v>
      </c>
      <c r="E5" s="47" t="s">
        <v>4895</v>
      </c>
      <c r="F5" s="214" t="s">
        <v>4896</v>
      </c>
      <c r="G5" s="214" t="s">
        <v>124</v>
      </c>
      <c r="H5" s="42" t="s">
        <v>1542</v>
      </c>
      <c r="I5" s="48">
        <v>45354.0</v>
      </c>
      <c r="J5" s="39">
        <v>45524.0</v>
      </c>
      <c r="K5" s="42" t="s">
        <v>75</v>
      </c>
      <c r="L5" s="51">
        <v>118000.0</v>
      </c>
      <c r="M5" s="42" t="s">
        <v>75</v>
      </c>
      <c r="N5" s="113">
        <v>0.0</v>
      </c>
      <c r="O5" s="113">
        <v>0.0</v>
      </c>
      <c r="P5" s="108" t="s">
        <v>283</v>
      </c>
      <c r="Q5" s="40">
        <v>45796.0</v>
      </c>
      <c r="R5" s="40">
        <v>45826.0</v>
      </c>
      <c r="S5" s="121">
        <v>1.0</v>
      </c>
      <c r="T5" s="42" t="s">
        <v>84</v>
      </c>
      <c r="U5" s="121" t="s">
        <v>85</v>
      </c>
    </row>
    <row r="6">
      <c r="A6" s="46" t="s">
        <v>4457</v>
      </c>
      <c r="B6" s="42">
        <v>4749.0</v>
      </c>
      <c r="C6" s="44" t="s">
        <v>4392</v>
      </c>
      <c r="D6" s="184" t="s">
        <v>4393</v>
      </c>
      <c r="E6" s="47" t="s">
        <v>2083</v>
      </c>
      <c r="F6" s="47" t="s">
        <v>812</v>
      </c>
      <c r="G6" s="47" t="s">
        <v>123</v>
      </c>
      <c r="H6" s="42" t="s">
        <v>1542</v>
      </c>
      <c r="I6" s="49">
        <v>44613.0</v>
      </c>
      <c r="J6" s="40">
        <v>45765.0</v>
      </c>
      <c r="K6" s="42" t="s">
        <v>75</v>
      </c>
      <c r="L6" s="51">
        <v>118000.0</v>
      </c>
      <c r="M6" s="42" t="s">
        <v>75</v>
      </c>
      <c r="N6" s="113">
        <v>0.0</v>
      </c>
      <c r="O6" s="113">
        <v>0.0</v>
      </c>
      <c r="P6" s="108" t="s">
        <v>283</v>
      </c>
      <c r="Q6" s="49">
        <v>45794.0</v>
      </c>
      <c r="R6" s="49">
        <v>45827.0</v>
      </c>
      <c r="S6" s="42">
        <v>1.0</v>
      </c>
      <c r="T6" s="42" t="s">
        <v>84</v>
      </c>
      <c r="U6" s="42" t="s">
        <v>85</v>
      </c>
    </row>
    <row r="7">
      <c r="A7" s="46" t="s">
        <v>4463</v>
      </c>
      <c r="B7" s="42">
        <v>4749.0</v>
      </c>
      <c r="C7" s="44" t="s">
        <v>4392</v>
      </c>
      <c r="D7" s="184" t="s">
        <v>4393</v>
      </c>
      <c r="E7" s="47" t="s">
        <v>2088</v>
      </c>
      <c r="F7" s="47" t="s">
        <v>812</v>
      </c>
      <c r="G7" s="47" t="s">
        <v>123</v>
      </c>
      <c r="H7" s="42" t="s">
        <v>1542</v>
      </c>
      <c r="I7" s="49">
        <v>44613.0</v>
      </c>
      <c r="J7" s="40">
        <v>45765.0</v>
      </c>
      <c r="K7" s="42" t="s">
        <v>75</v>
      </c>
      <c r="L7" s="51">
        <v>78000.0</v>
      </c>
      <c r="M7" s="42" t="s">
        <v>75</v>
      </c>
      <c r="N7" s="113">
        <v>0.0</v>
      </c>
      <c r="O7" s="113">
        <v>0.0</v>
      </c>
      <c r="P7" s="108" t="s">
        <v>283</v>
      </c>
      <c r="Q7" s="49">
        <v>45794.0</v>
      </c>
      <c r="R7" s="49">
        <v>45827.0</v>
      </c>
      <c r="S7" s="42">
        <v>1.0</v>
      </c>
      <c r="T7" s="42" t="s">
        <v>98</v>
      </c>
      <c r="U7" s="42" t="s">
        <v>85</v>
      </c>
    </row>
    <row r="8">
      <c r="A8" s="46" t="s">
        <v>4468</v>
      </c>
      <c r="B8" s="42">
        <v>4749.0</v>
      </c>
      <c r="C8" s="44" t="s">
        <v>4392</v>
      </c>
      <c r="D8" s="184" t="s">
        <v>4393</v>
      </c>
      <c r="E8" s="47" t="s">
        <v>2097</v>
      </c>
      <c r="F8" s="47" t="s">
        <v>812</v>
      </c>
      <c r="G8" s="47" t="s">
        <v>123</v>
      </c>
      <c r="H8" s="42" t="s">
        <v>1542</v>
      </c>
      <c r="I8" s="49">
        <v>44613.0</v>
      </c>
      <c r="J8" s="40">
        <v>45765.0</v>
      </c>
      <c r="K8" s="42" t="s">
        <v>75</v>
      </c>
      <c r="L8" s="51">
        <v>78000.0</v>
      </c>
      <c r="M8" s="42" t="s">
        <v>75</v>
      </c>
      <c r="N8" s="113">
        <v>0.0</v>
      </c>
      <c r="O8" s="113">
        <v>0.0</v>
      </c>
      <c r="P8" s="108" t="s">
        <v>283</v>
      </c>
      <c r="Q8" s="49">
        <v>45794.0</v>
      </c>
      <c r="R8" s="49">
        <v>45827.0</v>
      </c>
      <c r="S8" s="42">
        <v>1.0</v>
      </c>
      <c r="T8" s="42" t="s">
        <v>98</v>
      </c>
      <c r="U8" s="42" t="s">
        <v>85</v>
      </c>
    </row>
    <row r="9">
      <c r="A9" s="46" t="s">
        <v>4950</v>
      </c>
      <c r="B9" s="42">
        <v>8444.0</v>
      </c>
      <c r="C9" s="44" t="s">
        <v>1322</v>
      </c>
      <c r="D9" s="46" t="s">
        <v>1324</v>
      </c>
      <c r="E9" s="47" t="s">
        <v>1471</v>
      </c>
      <c r="F9" s="47" t="s">
        <v>323</v>
      </c>
      <c r="G9" s="47" t="s">
        <v>177</v>
      </c>
      <c r="H9" s="42" t="s">
        <v>1542</v>
      </c>
      <c r="I9" s="49">
        <v>44986.0</v>
      </c>
      <c r="J9" s="40">
        <v>45770.0</v>
      </c>
      <c r="K9" s="42" t="s">
        <v>75</v>
      </c>
      <c r="L9" s="51">
        <v>78000.0</v>
      </c>
      <c r="M9" s="49">
        <v>45792.0</v>
      </c>
      <c r="N9" s="113">
        <v>0.0</v>
      </c>
      <c r="O9" s="113">
        <v>0.0</v>
      </c>
      <c r="P9" s="108" t="s">
        <v>283</v>
      </c>
      <c r="Q9" s="49">
        <v>45792.0</v>
      </c>
      <c r="R9" s="49">
        <v>45822.0</v>
      </c>
      <c r="S9" s="42">
        <v>1.0</v>
      </c>
      <c r="T9" s="42" t="s">
        <v>98</v>
      </c>
      <c r="U9" s="42" t="s">
        <v>85</v>
      </c>
    </row>
    <row r="10">
      <c r="A10" s="46" t="s">
        <v>5366</v>
      </c>
      <c r="B10" s="42">
        <v>2719.0</v>
      </c>
      <c r="C10" s="44" t="s">
        <v>1929</v>
      </c>
      <c r="D10" s="46" t="s">
        <v>1931</v>
      </c>
      <c r="E10" s="47" t="s">
        <v>1932</v>
      </c>
      <c r="F10" s="47" t="s">
        <v>179</v>
      </c>
      <c r="G10" s="47" t="s">
        <v>177</v>
      </c>
      <c r="H10" s="188" t="s">
        <v>1542</v>
      </c>
      <c r="I10" s="49">
        <v>44469.0</v>
      </c>
      <c r="J10" s="40">
        <v>45775.0</v>
      </c>
      <c r="K10" s="42" t="s">
        <v>75</v>
      </c>
      <c r="L10" s="51">
        <v>118000.0</v>
      </c>
      <c r="M10" s="40">
        <v>45793.0</v>
      </c>
      <c r="N10" s="113">
        <v>0.0</v>
      </c>
      <c r="O10" s="113">
        <v>0.0</v>
      </c>
      <c r="P10" s="108" t="s">
        <v>283</v>
      </c>
      <c r="Q10" s="40">
        <v>45793.0</v>
      </c>
      <c r="R10" s="49">
        <v>45823.0</v>
      </c>
      <c r="S10" s="42">
        <v>1.0</v>
      </c>
      <c r="T10" s="42" t="s">
        <v>84</v>
      </c>
      <c r="U10" s="42" t="s">
        <v>85</v>
      </c>
    </row>
    <row r="11">
      <c r="A11" s="739" t="s">
        <v>5645</v>
      </c>
      <c r="B11" s="705">
        <v>12299.0</v>
      </c>
      <c r="C11" s="706" t="s">
        <v>1516</v>
      </c>
      <c r="D11" s="739" t="s">
        <v>1432</v>
      </c>
      <c r="E11" s="706" t="s">
        <v>2638</v>
      </c>
      <c r="F11" s="706" t="s">
        <v>142</v>
      </c>
      <c r="G11" s="745" t="s">
        <v>144</v>
      </c>
      <c r="H11" s="42" t="s">
        <v>1542</v>
      </c>
      <c r="I11" s="707">
        <v>45444.0</v>
      </c>
      <c r="J11" s="748">
        <v>45786.0</v>
      </c>
      <c r="K11" s="705" t="s">
        <v>75</v>
      </c>
      <c r="L11" s="749">
        <v>118000.0</v>
      </c>
      <c r="M11" s="705" t="s">
        <v>75</v>
      </c>
      <c r="N11" s="750">
        <v>0.0</v>
      </c>
      <c r="O11" s="750">
        <v>0.0</v>
      </c>
      <c r="P11" s="705" t="s">
        <v>283</v>
      </c>
      <c r="Q11" s="707">
        <v>45794.0</v>
      </c>
      <c r="R11" s="707">
        <v>45825.0</v>
      </c>
      <c r="S11" s="705">
        <v>1.0</v>
      </c>
      <c r="T11" s="705" t="s">
        <v>84</v>
      </c>
      <c r="U11" s="705" t="s">
        <v>85</v>
      </c>
    </row>
    <row r="12">
      <c r="A12" s="110" t="s">
        <v>5761</v>
      </c>
      <c r="B12" s="108">
        <v>15457.0</v>
      </c>
      <c r="C12" s="109" t="s">
        <v>5762</v>
      </c>
      <c r="D12" s="110" t="s">
        <v>5763</v>
      </c>
      <c r="E12" s="109" t="s">
        <v>1597</v>
      </c>
      <c r="F12" s="109" t="s">
        <v>70</v>
      </c>
      <c r="G12" s="47" t="s">
        <v>72</v>
      </c>
      <c r="H12" s="42" t="s">
        <v>1542</v>
      </c>
      <c r="I12" s="111">
        <v>45787.0</v>
      </c>
      <c r="J12" s="107">
        <v>45788.0</v>
      </c>
      <c r="K12" s="108" t="s">
        <v>75</v>
      </c>
      <c r="L12" s="112">
        <v>0.0</v>
      </c>
      <c r="M12" s="107">
        <v>45793.0</v>
      </c>
      <c r="N12" s="113">
        <v>1298006.0</v>
      </c>
      <c r="O12" s="113">
        <v>1298000.0</v>
      </c>
      <c r="P12" s="108" t="s">
        <v>112</v>
      </c>
      <c r="Q12" s="111">
        <v>45793.0</v>
      </c>
      <c r="R12" s="111">
        <v>46161.0</v>
      </c>
      <c r="S12" s="108">
        <v>12.0</v>
      </c>
      <c r="T12" s="108" t="s">
        <v>84</v>
      </c>
      <c r="U12" s="108" t="s">
        <v>221</v>
      </c>
    </row>
    <row r="13">
      <c r="A13" s="110" t="s">
        <v>5766</v>
      </c>
      <c r="B13" s="108">
        <v>15457.0</v>
      </c>
      <c r="C13" s="109" t="s">
        <v>5762</v>
      </c>
      <c r="D13" s="110" t="s">
        <v>5767</v>
      </c>
      <c r="E13" s="109" t="s">
        <v>1597</v>
      </c>
      <c r="F13" s="109" t="s">
        <v>70</v>
      </c>
      <c r="G13" s="47" t="s">
        <v>72</v>
      </c>
      <c r="H13" s="42" t="s">
        <v>1542</v>
      </c>
      <c r="I13" s="111">
        <v>45787.0</v>
      </c>
      <c r="J13" s="107">
        <v>45788.0</v>
      </c>
      <c r="K13" s="108" t="s">
        <v>75</v>
      </c>
      <c r="L13" s="112">
        <v>118000.0</v>
      </c>
      <c r="M13" s="107">
        <v>45793.0</v>
      </c>
      <c r="N13" s="113">
        <v>236064.0</v>
      </c>
      <c r="O13" s="113">
        <v>0.0</v>
      </c>
      <c r="P13" s="108" t="s">
        <v>248</v>
      </c>
      <c r="Q13" s="111">
        <v>45793.0</v>
      </c>
      <c r="R13" s="111">
        <v>46191.0</v>
      </c>
      <c r="S13" s="108">
        <v>1.0</v>
      </c>
      <c r="T13" s="108" t="s">
        <v>84</v>
      </c>
      <c r="U13" s="108" t="s">
        <v>85</v>
      </c>
    </row>
    <row r="14">
      <c r="A14" s="110" t="s">
        <v>5770</v>
      </c>
      <c r="B14" s="108">
        <v>15457.0</v>
      </c>
      <c r="C14" s="109" t="s">
        <v>5762</v>
      </c>
      <c r="D14" s="110" t="s">
        <v>5767</v>
      </c>
      <c r="E14" s="109" t="s">
        <v>1597</v>
      </c>
      <c r="F14" s="109" t="s">
        <v>70</v>
      </c>
      <c r="G14" s="47" t="s">
        <v>72</v>
      </c>
      <c r="H14" s="42" t="s">
        <v>1542</v>
      </c>
      <c r="I14" s="111">
        <v>45787.0</v>
      </c>
      <c r="J14" s="107">
        <v>45788.0</v>
      </c>
      <c r="K14" s="108" t="s">
        <v>75</v>
      </c>
      <c r="L14" s="112">
        <v>118000.0</v>
      </c>
      <c r="M14" s="107">
        <v>45793.0</v>
      </c>
      <c r="N14" s="113">
        <v>0.0</v>
      </c>
      <c r="O14" s="113">
        <v>0.0</v>
      </c>
      <c r="P14" s="108" t="s">
        <v>248</v>
      </c>
      <c r="Q14" s="111">
        <v>45793.0</v>
      </c>
      <c r="R14" s="111">
        <v>46221.0</v>
      </c>
      <c r="S14" s="108">
        <v>1.0</v>
      </c>
      <c r="T14" s="108" t="s">
        <v>84</v>
      </c>
      <c r="U14" s="108" t="s">
        <v>85</v>
      </c>
    </row>
    <row r="15">
      <c r="A15" s="110" t="s">
        <v>5814</v>
      </c>
      <c r="B15" s="108">
        <v>12017.0</v>
      </c>
      <c r="C15" s="109" t="s">
        <v>1270</v>
      </c>
      <c r="D15" s="110" t="s">
        <v>1272</v>
      </c>
      <c r="E15" s="109" t="s">
        <v>1277</v>
      </c>
      <c r="F15" s="109" t="s">
        <v>121</v>
      </c>
      <c r="G15" s="109" t="s">
        <v>123</v>
      </c>
      <c r="H15" s="42" t="s">
        <v>1542</v>
      </c>
      <c r="I15" s="111">
        <v>45414.0</v>
      </c>
      <c r="J15" s="107">
        <v>45788.0</v>
      </c>
      <c r="K15" s="108" t="s">
        <v>75</v>
      </c>
      <c r="L15" s="112">
        <v>78000.0</v>
      </c>
      <c r="M15" s="111">
        <v>45798.0</v>
      </c>
      <c r="N15" s="113">
        <v>0.0</v>
      </c>
      <c r="O15" s="113">
        <v>0.0</v>
      </c>
      <c r="P15" s="108" t="s">
        <v>283</v>
      </c>
      <c r="Q15" s="111">
        <v>45798.0</v>
      </c>
      <c r="R15" s="111">
        <v>45828.0</v>
      </c>
      <c r="S15" s="108">
        <v>1.0</v>
      </c>
      <c r="T15" s="108" t="s">
        <v>98</v>
      </c>
      <c r="U15" s="108" t="s">
        <v>85</v>
      </c>
    </row>
    <row r="16">
      <c r="A16" s="110" t="s">
        <v>5823</v>
      </c>
      <c r="B16" s="108">
        <v>8979.0</v>
      </c>
      <c r="C16" s="109" t="s">
        <v>1217</v>
      </c>
      <c r="D16" s="110" t="s">
        <v>1218</v>
      </c>
      <c r="E16" s="109" t="s">
        <v>1219</v>
      </c>
      <c r="F16" s="109" t="s">
        <v>1220</v>
      </c>
      <c r="G16" s="47" t="s">
        <v>72</v>
      </c>
      <c r="H16" s="42" t="s">
        <v>1542</v>
      </c>
      <c r="I16" s="111">
        <v>45055.0</v>
      </c>
      <c r="J16" s="107">
        <v>45789.0</v>
      </c>
      <c r="K16" s="108" t="s">
        <v>75</v>
      </c>
      <c r="L16" s="112">
        <v>0.0</v>
      </c>
      <c r="M16" s="107">
        <v>45790.0</v>
      </c>
      <c r="N16" s="113">
        <v>78009.0</v>
      </c>
      <c r="O16" s="113">
        <v>78009.0</v>
      </c>
      <c r="P16" s="108" t="s">
        <v>112</v>
      </c>
      <c r="Q16" s="111">
        <v>45790.0</v>
      </c>
      <c r="R16" s="111">
        <v>45820.0</v>
      </c>
      <c r="S16" s="108">
        <v>1.0</v>
      </c>
      <c r="T16" s="108" t="s">
        <v>98</v>
      </c>
      <c r="U16" s="108" t="s">
        <v>85</v>
      </c>
    </row>
    <row r="17">
      <c r="A17" s="46" t="s">
        <v>5728</v>
      </c>
      <c r="B17" s="108">
        <v>15097.0</v>
      </c>
      <c r="C17" s="109" t="s">
        <v>5730</v>
      </c>
      <c r="D17" s="110" t="s">
        <v>5731</v>
      </c>
      <c r="E17" s="109" t="s">
        <v>5732</v>
      </c>
      <c r="F17" s="109" t="s">
        <v>121</v>
      </c>
      <c r="G17" s="109" t="s">
        <v>123</v>
      </c>
      <c r="H17" s="42" t="s">
        <v>1542</v>
      </c>
      <c r="I17" s="111">
        <v>45752.0</v>
      </c>
      <c r="J17" s="107">
        <v>45790.0</v>
      </c>
      <c r="K17" s="107">
        <v>45787.0</v>
      </c>
      <c r="L17" s="112">
        <v>0.0</v>
      </c>
      <c r="M17" s="107" t="s">
        <v>75</v>
      </c>
      <c r="N17" s="113">
        <v>78065.0</v>
      </c>
      <c r="O17" s="113">
        <v>78097.0</v>
      </c>
      <c r="P17" s="108" t="s">
        <v>112</v>
      </c>
      <c r="Q17" s="111">
        <v>45790.0</v>
      </c>
      <c r="R17" s="111">
        <v>45820.0</v>
      </c>
      <c r="S17" s="108">
        <v>1.0</v>
      </c>
      <c r="T17" s="108" t="s">
        <v>98</v>
      </c>
      <c r="U17" s="108" t="s">
        <v>221</v>
      </c>
    </row>
    <row r="18">
      <c r="A18" s="46" t="s">
        <v>5877</v>
      </c>
      <c r="B18" s="42">
        <v>13215.0</v>
      </c>
      <c r="C18" s="44" t="s">
        <v>2473</v>
      </c>
      <c r="D18" s="46" t="s">
        <v>2245</v>
      </c>
      <c r="E18" s="47" t="s">
        <v>2246</v>
      </c>
      <c r="F18" s="47" t="s">
        <v>142</v>
      </c>
      <c r="G18" s="47" t="s">
        <v>144</v>
      </c>
      <c r="H18" s="42" t="s">
        <v>1542</v>
      </c>
      <c r="I18" s="49">
        <v>45539.0</v>
      </c>
      <c r="J18" s="40">
        <v>45790.0</v>
      </c>
      <c r="K18" s="42" t="s">
        <v>75</v>
      </c>
      <c r="L18" s="51">
        <v>0.0</v>
      </c>
      <c r="M18" s="42" t="s">
        <v>75</v>
      </c>
      <c r="N18" s="54">
        <v>118000.0</v>
      </c>
      <c r="O18" s="54">
        <v>118000.0</v>
      </c>
      <c r="P18" s="42" t="s">
        <v>83</v>
      </c>
      <c r="Q18" s="49">
        <v>45790.0</v>
      </c>
      <c r="R18" s="49">
        <v>45823.0</v>
      </c>
      <c r="S18" s="42">
        <v>1.0</v>
      </c>
      <c r="T18" s="42" t="s">
        <v>84</v>
      </c>
      <c r="U18" s="42" t="s">
        <v>85</v>
      </c>
    </row>
    <row r="19">
      <c r="A19" s="46" t="s">
        <v>5879</v>
      </c>
      <c r="B19" s="42">
        <v>1866.0</v>
      </c>
      <c r="C19" s="44" t="s">
        <v>1864</v>
      </c>
      <c r="D19" s="46" t="s">
        <v>1865</v>
      </c>
      <c r="E19" s="47" t="s">
        <v>1866</v>
      </c>
      <c r="F19" s="47" t="s">
        <v>713</v>
      </c>
      <c r="G19" s="47" t="s">
        <v>177</v>
      </c>
      <c r="H19" s="42" t="s">
        <v>1542</v>
      </c>
      <c r="I19" s="49">
        <v>44405.0</v>
      </c>
      <c r="J19" s="40">
        <v>45790.0</v>
      </c>
      <c r="K19" s="42" t="s">
        <v>75</v>
      </c>
      <c r="L19" s="51">
        <v>0.0</v>
      </c>
      <c r="M19" s="42" t="s">
        <v>75</v>
      </c>
      <c r="N19" s="54">
        <v>78016.0</v>
      </c>
      <c r="O19" s="54">
        <v>78016.0</v>
      </c>
      <c r="P19" s="42" t="s">
        <v>112</v>
      </c>
      <c r="Q19" s="49">
        <v>45790.0</v>
      </c>
      <c r="R19" s="49">
        <v>45829.0</v>
      </c>
      <c r="S19" s="42">
        <v>1.0</v>
      </c>
      <c r="T19" s="42" t="s">
        <v>98</v>
      </c>
      <c r="U19" s="42" t="s">
        <v>85</v>
      </c>
    </row>
    <row r="20">
      <c r="A20" s="46" t="s">
        <v>5883</v>
      </c>
      <c r="B20" s="42">
        <v>9598.0</v>
      </c>
      <c r="C20" s="44" t="s">
        <v>3121</v>
      </c>
      <c r="D20" s="46" t="s">
        <v>1901</v>
      </c>
      <c r="E20" s="47" t="s">
        <v>1987</v>
      </c>
      <c r="F20" s="47" t="s">
        <v>1136</v>
      </c>
      <c r="G20" s="47" t="s">
        <v>1137</v>
      </c>
      <c r="H20" s="42" t="s">
        <v>1542</v>
      </c>
      <c r="I20" s="49">
        <v>45122.0</v>
      </c>
      <c r="J20" s="40">
        <v>45790.0</v>
      </c>
      <c r="K20" s="42" t="s">
        <v>75</v>
      </c>
      <c r="L20" s="51">
        <v>0.0</v>
      </c>
      <c r="M20" s="42" t="s">
        <v>75</v>
      </c>
      <c r="N20" s="54">
        <v>78000.0</v>
      </c>
      <c r="O20" s="54">
        <v>78000.0</v>
      </c>
      <c r="P20" s="42" t="s">
        <v>83</v>
      </c>
      <c r="Q20" s="49">
        <v>45790.0</v>
      </c>
      <c r="R20" s="49">
        <v>45820.0</v>
      </c>
      <c r="S20" s="42">
        <v>1.0</v>
      </c>
      <c r="T20" s="42" t="s">
        <v>98</v>
      </c>
      <c r="U20" s="42" t="s">
        <v>85</v>
      </c>
    </row>
    <row r="21">
      <c r="A21" s="46" t="s">
        <v>5888</v>
      </c>
      <c r="B21" s="42">
        <v>8434.0</v>
      </c>
      <c r="C21" s="44" t="s">
        <v>5890</v>
      </c>
      <c r="D21" s="46" t="s">
        <v>1096</v>
      </c>
      <c r="E21" s="47" t="s">
        <v>1097</v>
      </c>
      <c r="F21" s="47" t="s">
        <v>404</v>
      </c>
      <c r="G21" s="47" t="s">
        <v>72</v>
      </c>
      <c r="H21" s="42" t="s">
        <v>1542</v>
      </c>
      <c r="I21" s="49">
        <v>44985.0</v>
      </c>
      <c r="J21" s="40">
        <v>45790.0</v>
      </c>
      <c r="K21" s="42" t="s">
        <v>75</v>
      </c>
      <c r="L21" s="51">
        <v>0.0</v>
      </c>
      <c r="M21" s="42" t="s">
        <v>75</v>
      </c>
      <c r="N21" s="54">
        <v>78056.0</v>
      </c>
      <c r="O21" s="54">
        <v>78000.0</v>
      </c>
      <c r="P21" s="42" t="s">
        <v>112</v>
      </c>
      <c r="Q21" s="49">
        <v>45790.0</v>
      </c>
      <c r="R21" s="49">
        <v>45821.0</v>
      </c>
      <c r="S21" s="42">
        <v>1.0</v>
      </c>
      <c r="T21" s="42" t="s">
        <v>98</v>
      </c>
      <c r="U21" s="42" t="s">
        <v>85</v>
      </c>
    </row>
    <row r="22">
      <c r="A22" s="46" t="s">
        <v>5893</v>
      </c>
      <c r="B22" s="42">
        <v>10378.0</v>
      </c>
      <c r="C22" s="44" t="s">
        <v>5818</v>
      </c>
      <c r="D22" s="46" t="s">
        <v>5894</v>
      </c>
      <c r="E22" s="47" t="s">
        <v>3676</v>
      </c>
      <c r="F22" s="47" t="s">
        <v>234</v>
      </c>
      <c r="G22" s="47" t="s">
        <v>235</v>
      </c>
      <c r="H22" s="42" t="s">
        <v>1542</v>
      </c>
      <c r="I22" s="49">
        <v>45211.0</v>
      </c>
      <c r="J22" s="40">
        <v>45790.0</v>
      </c>
      <c r="K22" s="42" t="s">
        <v>75</v>
      </c>
      <c r="L22" s="51">
        <v>78000.0</v>
      </c>
      <c r="M22" s="42" t="s">
        <v>75</v>
      </c>
      <c r="N22" s="54">
        <v>45039.0</v>
      </c>
      <c r="O22" s="54">
        <v>45039.0</v>
      </c>
      <c r="P22" s="42" t="s">
        <v>112</v>
      </c>
      <c r="Q22" s="49">
        <v>45790.0</v>
      </c>
      <c r="R22" s="49">
        <v>45820.0</v>
      </c>
      <c r="S22" s="42">
        <v>1.0</v>
      </c>
      <c r="T22" s="42" t="s">
        <v>98</v>
      </c>
      <c r="U22" s="42" t="s">
        <v>85</v>
      </c>
    </row>
    <row r="23">
      <c r="A23" s="46" t="s">
        <v>5899</v>
      </c>
      <c r="B23" s="42">
        <v>4277.0</v>
      </c>
      <c r="C23" s="44" t="s">
        <v>467</v>
      </c>
      <c r="D23" s="46" t="s">
        <v>468</v>
      </c>
      <c r="E23" s="47" t="s">
        <v>469</v>
      </c>
      <c r="F23" s="47" t="s">
        <v>284</v>
      </c>
      <c r="G23" s="47" t="s">
        <v>156</v>
      </c>
      <c r="H23" s="42" t="s">
        <v>1542</v>
      </c>
      <c r="I23" s="49">
        <v>44579.0</v>
      </c>
      <c r="J23" s="40">
        <v>45790.0</v>
      </c>
      <c r="K23" s="42" t="s">
        <v>75</v>
      </c>
      <c r="L23" s="51">
        <v>0.0</v>
      </c>
      <c r="M23" s="42" t="s">
        <v>75</v>
      </c>
      <c r="N23" s="54">
        <v>78000.0</v>
      </c>
      <c r="O23" s="54">
        <v>78000.0</v>
      </c>
      <c r="P23" s="42" t="s">
        <v>83</v>
      </c>
      <c r="Q23" s="49">
        <v>45790.0</v>
      </c>
      <c r="R23" s="49">
        <v>45820.0</v>
      </c>
      <c r="S23" s="42">
        <v>1.0</v>
      </c>
      <c r="T23" s="42" t="s">
        <v>98</v>
      </c>
      <c r="U23" s="42" t="s">
        <v>85</v>
      </c>
    </row>
    <row r="24">
      <c r="A24" s="46" t="s">
        <v>5902</v>
      </c>
      <c r="B24" s="42">
        <v>1389.0</v>
      </c>
      <c r="C24" s="44" t="s">
        <v>180</v>
      </c>
      <c r="D24" s="46" t="s">
        <v>181</v>
      </c>
      <c r="E24" s="47" t="s">
        <v>1821</v>
      </c>
      <c r="F24" s="47" t="s">
        <v>121</v>
      </c>
      <c r="G24" s="47" t="s">
        <v>123</v>
      </c>
      <c r="H24" s="42" t="s">
        <v>1542</v>
      </c>
      <c r="I24" s="49">
        <v>44361.0</v>
      </c>
      <c r="J24" s="40">
        <v>45790.0</v>
      </c>
      <c r="K24" s="42" t="s">
        <v>75</v>
      </c>
      <c r="L24" s="51">
        <v>0.0</v>
      </c>
      <c r="M24" s="42" t="s">
        <v>75</v>
      </c>
      <c r="N24" s="54">
        <v>78000.0</v>
      </c>
      <c r="O24" s="54">
        <v>78000.0</v>
      </c>
      <c r="P24" s="42" t="s">
        <v>83</v>
      </c>
      <c r="Q24" s="49">
        <v>45790.0</v>
      </c>
      <c r="R24" s="49">
        <v>45820.0</v>
      </c>
      <c r="S24" s="42">
        <v>1.0</v>
      </c>
      <c r="T24" s="42" t="s">
        <v>98</v>
      </c>
      <c r="U24" s="42" t="s">
        <v>85</v>
      </c>
    </row>
    <row r="25">
      <c r="A25" s="46" t="s">
        <v>5907</v>
      </c>
      <c r="B25" s="42">
        <v>4446.0</v>
      </c>
      <c r="C25" s="44" t="s">
        <v>1591</v>
      </c>
      <c r="D25" s="46" t="s">
        <v>1592</v>
      </c>
      <c r="E25" s="47" t="s">
        <v>1593</v>
      </c>
      <c r="F25" s="47" t="s">
        <v>315</v>
      </c>
      <c r="G25" s="47" t="s">
        <v>177</v>
      </c>
      <c r="H25" s="42" t="s">
        <v>1542</v>
      </c>
      <c r="I25" s="49">
        <v>44592.0</v>
      </c>
      <c r="J25" s="40">
        <v>45790.0</v>
      </c>
      <c r="K25" s="42" t="s">
        <v>75</v>
      </c>
      <c r="L25" s="51">
        <v>78000.0</v>
      </c>
      <c r="M25" s="42" t="s">
        <v>75</v>
      </c>
      <c r="N25" s="54">
        <v>178000.0</v>
      </c>
      <c r="O25" s="54">
        <v>178000.0</v>
      </c>
      <c r="P25" s="42" t="s">
        <v>83</v>
      </c>
      <c r="Q25" s="49">
        <v>45790.0</v>
      </c>
      <c r="R25" s="49">
        <v>45820.0</v>
      </c>
      <c r="S25" s="42">
        <v>1.0</v>
      </c>
      <c r="T25" s="42" t="s">
        <v>98</v>
      </c>
      <c r="U25" s="42" t="s">
        <v>85</v>
      </c>
    </row>
    <row r="26">
      <c r="A26" s="738" t="s">
        <v>5909</v>
      </c>
      <c r="B26" s="710">
        <v>10964.0</v>
      </c>
      <c r="C26" s="744" t="s">
        <v>1806</v>
      </c>
      <c r="D26" s="738" t="s">
        <v>1608</v>
      </c>
      <c r="E26" s="745" t="s">
        <v>1609</v>
      </c>
      <c r="F26" s="745" t="s">
        <v>601</v>
      </c>
      <c r="G26" s="745" t="s">
        <v>177</v>
      </c>
      <c r="H26" s="710" t="s">
        <v>1542</v>
      </c>
      <c r="I26" s="712">
        <v>45295.0</v>
      </c>
      <c r="J26" s="708">
        <v>45790.0</v>
      </c>
      <c r="K26" s="710" t="s">
        <v>75</v>
      </c>
      <c r="L26" s="709">
        <v>78000.0</v>
      </c>
      <c r="M26" s="710" t="s">
        <v>75</v>
      </c>
      <c r="N26" s="589">
        <v>80000.0</v>
      </c>
      <c r="O26" s="589">
        <v>80000.0</v>
      </c>
      <c r="P26" s="710" t="s">
        <v>83</v>
      </c>
      <c r="Q26" s="712">
        <v>45790.0</v>
      </c>
      <c r="R26" s="712">
        <v>45820.0</v>
      </c>
      <c r="S26" s="710">
        <v>1.0</v>
      </c>
      <c r="T26" s="710" t="s">
        <v>98</v>
      </c>
      <c r="U26" s="710" t="s">
        <v>85</v>
      </c>
    </row>
    <row r="27">
      <c r="A27" s="46" t="s">
        <v>5913</v>
      </c>
      <c r="B27" s="42">
        <v>6899.0</v>
      </c>
      <c r="C27" s="44" t="s">
        <v>2001</v>
      </c>
      <c r="D27" s="46" t="s">
        <v>2002</v>
      </c>
      <c r="E27" s="47" t="s">
        <v>2004</v>
      </c>
      <c r="F27" s="47" t="s">
        <v>5914</v>
      </c>
      <c r="G27" s="47" t="s">
        <v>177</v>
      </c>
      <c r="H27" s="42" t="s">
        <v>1542</v>
      </c>
      <c r="I27" s="49">
        <v>44812.0</v>
      </c>
      <c r="J27" s="40">
        <v>45790.0</v>
      </c>
      <c r="K27" s="42" t="s">
        <v>75</v>
      </c>
      <c r="L27" s="51">
        <v>0.0</v>
      </c>
      <c r="M27" s="42" t="s">
        <v>75</v>
      </c>
      <c r="N27" s="54">
        <v>78000.0</v>
      </c>
      <c r="O27" s="54">
        <v>78000.0</v>
      </c>
      <c r="P27" s="42" t="s">
        <v>83</v>
      </c>
      <c r="Q27" s="49">
        <v>45790.0</v>
      </c>
      <c r="R27" s="49">
        <v>45820.0</v>
      </c>
      <c r="S27" s="42">
        <v>1.0</v>
      </c>
      <c r="T27" s="42" t="s">
        <v>98</v>
      </c>
      <c r="U27" s="42" t="s">
        <v>85</v>
      </c>
    </row>
    <row r="28">
      <c r="A28" s="46" t="s">
        <v>5918</v>
      </c>
      <c r="B28" s="42">
        <v>8463.0</v>
      </c>
      <c r="C28" s="44" t="s">
        <v>5919</v>
      </c>
      <c r="D28" s="46" t="s">
        <v>1105</v>
      </c>
      <c r="E28" s="47" t="s">
        <v>1106</v>
      </c>
      <c r="F28" s="47" t="s">
        <v>552</v>
      </c>
      <c r="G28" s="47" t="s">
        <v>72</v>
      </c>
      <c r="H28" s="42" t="s">
        <v>1542</v>
      </c>
      <c r="I28" s="49">
        <v>44988.0</v>
      </c>
      <c r="J28" s="40">
        <v>45790.0</v>
      </c>
      <c r="K28" s="42" t="s">
        <v>75</v>
      </c>
      <c r="L28" s="51">
        <v>0.0</v>
      </c>
      <c r="M28" s="42" t="s">
        <v>75</v>
      </c>
      <c r="N28" s="54">
        <v>118071.0</v>
      </c>
      <c r="O28" s="54">
        <v>118071.0</v>
      </c>
      <c r="P28" s="42" t="s">
        <v>112</v>
      </c>
      <c r="Q28" s="49">
        <v>45790.0</v>
      </c>
      <c r="R28" s="49">
        <v>45820.0</v>
      </c>
      <c r="S28" s="42">
        <v>1.0</v>
      </c>
      <c r="T28" s="42" t="s">
        <v>84</v>
      </c>
      <c r="U28" s="42" t="s">
        <v>85</v>
      </c>
    </row>
    <row r="29">
      <c r="A29" s="46" t="s">
        <v>5922</v>
      </c>
      <c r="B29" s="42">
        <v>6161.0</v>
      </c>
      <c r="C29" s="44" t="s">
        <v>223</v>
      </c>
      <c r="D29" s="46" t="s">
        <v>229</v>
      </c>
      <c r="E29" s="47" t="s">
        <v>3331</v>
      </c>
      <c r="F29" s="47" t="s">
        <v>1295</v>
      </c>
      <c r="G29" s="47" t="s">
        <v>1296</v>
      </c>
      <c r="H29" s="42" t="s">
        <v>1542</v>
      </c>
      <c r="I29" s="49">
        <v>44739.0</v>
      </c>
      <c r="J29" s="40">
        <v>45790.0</v>
      </c>
      <c r="K29" s="42" t="s">
        <v>75</v>
      </c>
      <c r="L29" s="51">
        <v>78000.0</v>
      </c>
      <c r="M29" s="42" t="s">
        <v>75</v>
      </c>
      <c r="N29" s="54">
        <v>150014.0</v>
      </c>
      <c r="O29" s="54">
        <v>150014.0</v>
      </c>
      <c r="P29" s="42" t="s">
        <v>112</v>
      </c>
      <c r="Q29" s="49">
        <v>45790.0</v>
      </c>
      <c r="R29" s="49">
        <v>45863.0</v>
      </c>
      <c r="S29" s="42">
        <v>1.0</v>
      </c>
      <c r="T29" s="42" t="s">
        <v>98</v>
      </c>
      <c r="U29" s="42" t="s">
        <v>85</v>
      </c>
    </row>
    <row r="30">
      <c r="A30" s="46" t="s">
        <v>5929</v>
      </c>
      <c r="B30" s="42">
        <v>15441.0</v>
      </c>
      <c r="C30" s="44" t="s">
        <v>5723</v>
      </c>
      <c r="D30" s="46" t="s">
        <v>5724</v>
      </c>
      <c r="E30" s="47" t="s">
        <v>5725</v>
      </c>
      <c r="F30" s="47" t="s">
        <v>243</v>
      </c>
      <c r="G30" s="47" t="s">
        <v>123</v>
      </c>
      <c r="H30" s="42" t="s">
        <v>1542</v>
      </c>
      <c r="I30" s="49">
        <v>45786.0</v>
      </c>
      <c r="J30" s="40">
        <v>45790.0</v>
      </c>
      <c r="K30" s="42" t="s">
        <v>75</v>
      </c>
      <c r="L30" s="51">
        <v>648000.0</v>
      </c>
      <c r="M30" s="42" t="s">
        <v>75</v>
      </c>
      <c r="N30" s="54">
        <v>586030.0</v>
      </c>
      <c r="O30" s="54">
        <v>436000.0</v>
      </c>
      <c r="P30" s="42" t="s">
        <v>112</v>
      </c>
      <c r="Q30" s="49">
        <v>45790.0</v>
      </c>
      <c r="R30" s="49">
        <v>46010.0</v>
      </c>
      <c r="S30" s="42">
        <v>6.0</v>
      </c>
      <c r="T30" s="42" t="s">
        <v>84</v>
      </c>
      <c r="U30" s="42" t="s">
        <v>221</v>
      </c>
    </row>
    <row r="31">
      <c r="A31" s="46" t="s">
        <v>5931</v>
      </c>
      <c r="B31" s="42">
        <v>4446.0</v>
      </c>
      <c r="C31" s="44" t="s">
        <v>1591</v>
      </c>
      <c r="D31" s="46" t="s">
        <v>1592</v>
      </c>
      <c r="E31" s="47" t="s">
        <v>1758</v>
      </c>
      <c r="F31" s="47" t="s">
        <v>315</v>
      </c>
      <c r="G31" s="47" t="s">
        <v>177</v>
      </c>
      <c r="H31" s="42" t="s">
        <v>1542</v>
      </c>
      <c r="I31" s="49">
        <v>44592.0</v>
      </c>
      <c r="J31" s="40">
        <v>45790.0</v>
      </c>
      <c r="K31" s="42" t="s">
        <v>75</v>
      </c>
      <c r="L31" s="51">
        <v>78000.0</v>
      </c>
      <c r="M31" s="40">
        <v>45806.0</v>
      </c>
      <c r="N31" s="54">
        <v>0.0</v>
      </c>
      <c r="O31" s="54">
        <v>0.0</v>
      </c>
      <c r="P31" s="42" t="s">
        <v>283</v>
      </c>
      <c r="Q31" s="49">
        <v>45806.0</v>
      </c>
      <c r="R31" s="49">
        <v>45836.0</v>
      </c>
      <c r="S31" s="42">
        <v>1.0</v>
      </c>
      <c r="T31" s="42" t="s">
        <v>98</v>
      </c>
      <c r="U31" s="42" t="s">
        <v>85</v>
      </c>
    </row>
    <row r="32">
      <c r="A32" s="46" t="s">
        <v>5936</v>
      </c>
      <c r="B32" s="42">
        <v>8761.0</v>
      </c>
      <c r="C32" s="44" t="s">
        <v>1848</v>
      </c>
      <c r="D32" s="46" t="s">
        <v>1849</v>
      </c>
      <c r="E32" s="47" t="s">
        <v>1850</v>
      </c>
      <c r="F32" s="47" t="s">
        <v>801</v>
      </c>
      <c r="G32" s="47" t="s">
        <v>177</v>
      </c>
      <c r="H32" s="42" t="s">
        <v>1542</v>
      </c>
      <c r="I32" s="49">
        <v>45026.0</v>
      </c>
      <c r="J32" s="40">
        <v>45791.0</v>
      </c>
      <c r="K32" s="42" t="s">
        <v>75</v>
      </c>
      <c r="L32" s="51">
        <v>0.0</v>
      </c>
      <c r="M32" s="40">
        <v>45792.0</v>
      </c>
      <c r="N32" s="54">
        <v>78000.0</v>
      </c>
      <c r="O32" s="54">
        <v>78000.0</v>
      </c>
      <c r="P32" s="42" t="s">
        <v>83</v>
      </c>
      <c r="Q32" s="49">
        <v>45792.0</v>
      </c>
      <c r="R32" s="49">
        <v>45822.0</v>
      </c>
      <c r="S32" s="42">
        <v>1.0</v>
      </c>
      <c r="T32" s="42" t="s">
        <v>98</v>
      </c>
      <c r="U32" s="42" t="s">
        <v>85</v>
      </c>
    </row>
    <row r="33">
      <c r="A33" s="46" t="s">
        <v>5938</v>
      </c>
      <c r="B33" s="42">
        <v>1006.0</v>
      </c>
      <c r="C33" s="44" t="s">
        <v>2122</v>
      </c>
      <c r="D33" s="46" t="s">
        <v>2080</v>
      </c>
      <c r="E33" s="47" t="s">
        <v>2082</v>
      </c>
      <c r="F33" s="47" t="s">
        <v>812</v>
      </c>
      <c r="G33" s="47" t="s">
        <v>123</v>
      </c>
      <c r="H33" s="42" t="s">
        <v>1542</v>
      </c>
      <c r="I33" s="49">
        <v>44343.0</v>
      </c>
      <c r="J33" s="40">
        <v>45791.0</v>
      </c>
      <c r="K33" s="42" t="s">
        <v>75</v>
      </c>
      <c r="L33" s="51">
        <v>0.0</v>
      </c>
      <c r="M33" s="42" t="s">
        <v>75</v>
      </c>
      <c r="N33" s="54">
        <v>78000.0</v>
      </c>
      <c r="O33" s="54">
        <v>78000.0</v>
      </c>
      <c r="P33" s="42" t="s">
        <v>83</v>
      </c>
      <c r="Q33" s="49">
        <v>45791.0</v>
      </c>
      <c r="R33" s="49">
        <v>45821.0</v>
      </c>
      <c r="S33" s="42">
        <v>1.0</v>
      </c>
      <c r="T33" s="42" t="s">
        <v>98</v>
      </c>
      <c r="U33" s="42" t="s">
        <v>85</v>
      </c>
    </row>
    <row r="34">
      <c r="A34" s="46" t="s">
        <v>5941</v>
      </c>
      <c r="B34" s="42">
        <v>8248.0</v>
      </c>
      <c r="C34" s="44" t="s">
        <v>2193</v>
      </c>
      <c r="D34" s="46" t="s">
        <v>624</v>
      </c>
      <c r="E34" s="47" t="s">
        <v>626</v>
      </c>
      <c r="F34" s="47" t="s">
        <v>628</v>
      </c>
      <c r="G34" s="47" t="s">
        <v>156</v>
      </c>
      <c r="H34" s="42" t="s">
        <v>1542</v>
      </c>
      <c r="I34" s="49">
        <v>44963.0</v>
      </c>
      <c r="J34" s="40">
        <v>45791.0</v>
      </c>
      <c r="K34" s="42" t="s">
        <v>75</v>
      </c>
      <c r="L34" s="51">
        <v>0.0</v>
      </c>
      <c r="M34" s="42" t="s">
        <v>75</v>
      </c>
      <c r="N34" s="54">
        <v>78018.0</v>
      </c>
      <c r="O34" s="54">
        <v>78000.0</v>
      </c>
      <c r="P34" s="42" t="s">
        <v>112</v>
      </c>
      <c r="Q34" s="49">
        <v>45791.0</v>
      </c>
      <c r="R34" s="49">
        <v>45821.0</v>
      </c>
      <c r="S34" s="42">
        <v>1.0</v>
      </c>
      <c r="T34" s="42" t="s">
        <v>98</v>
      </c>
      <c r="U34" s="42" t="s">
        <v>85</v>
      </c>
    </row>
    <row r="35">
      <c r="A35" s="46" t="s">
        <v>5944</v>
      </c>
      <c r="B35" s="42">
        <v>15123.0</v>
      </c>
      <c r="C35" s="44" t="s">
        <v>4093</v>
      </c>
      <c r="D35" s="46" t="s">
        <v>4094</v>
      </c>
      <c r="E35" s="47" t="s">
        <v>4095</v>
      </c>
      <c r="F35" s="47" t="s">
        <v>199</v>
      </c>
      <c r="G35" s="47" t="s">
        <v>388</v>
      </c>
      <c r="H35" s="42" t="s">
        <v>1542</v>
      </c>
      <c r="I35" s="49">
        <v>45755.0</v>
      </c>
      <c r="J35" s="40">
        <v>45791.0</v>
      </c>
      <c r="K35" s="42"/>
      <c r="L35" s="51">
        <v>0.0</v>
      </c>
      <c r="M35" s="42" t="s">
        <v>75</v>
      </c>
      <c r="N35" s="54">
        <v>118087.0</v>
      </c>
      <c r="O35" s="54">
        <v>118087.0</v>
      </c>
      <c r="P35" s="42" t="s">
        <v>112</v>
      </c>
      <c r="Q35" s="49">
        <v>45791.0</v>
      </c>
      <c r="R35" s="49">
        <v>45829.0</v>
      </c>
      <c r="S35" s="42">
        <v>1.0</v>
      </c>
      <c r="T35" s="42" t="s">
        <v>84</v>
      </c>
      <c r="U35" s="42" t="s">
        <v>85</v>
      </c>
    </row>
    <row r="36">
      <c r="A36" s="46" t="s">
        <v>5953</v>
      </c>
      <c r="B36" s="42">
        <v>7313.0</v>
      </c>
      <c r="C36" s="44" t="s">
        <v>1118</v>
      </c>
      <c r="D36" s="46" t="s">
        <v>1119</v>
      </c>
      <c r="E36" s="47" t="s">
        <v>1685</v>
      </c>
      <c r="F36" s="47" t="s">
        <v>870</v>
      </c>
      <c r="G36" s="47" t="s">
        <v>134</v>
      </c>
      <c r="H36" s="42" t="s">
        <v>1542</v>
      </c>
      <c r="I36" s="49">
        <v>44854.0</v>
      </c>
      <c r="J36" s="40">
        <v>45791.0</v>
      </c>
      <c r="K36" s="42" t="s">
        <v>75</v>
      </c>
      <c r="L36" s="51">
        <v>0.0</v>
      </c>
      <c r="M36" s="40">
        <v>45792.0</v>
      </c>
      <c r="N36" s="54">
        <v>118043.0</v>
      </c>
      <c r="O36" s="54">
        <v>118043.0</v>
      </c>
      <c r="P36" s="42" t="s">
        <v>112</v>
      </c>
      <c r="Q36" s="49">
        <v>45792.0</v>
      </c>
      <c r="R36" s="49">
        <v>45833.0</v>
      </c>
      <c r="S36" s="42">
        <v>1.0</v>
      </c>
      <c r="T36" s="42" t="s">
        <v>84</v>
      </c>
      <c r="U36" s="42" t="s">
        <v>85</v>
      </c>
    </row>
    <row r="37">
      <c r="A37" s="46" t="s">
        <v>5959</v>
      </c>
      <c r="B37" s="42">
        <v>7313.0</v>
      </c>
      <c r="C37" s="44" t="s">
        <v>1118</v>
      </c>
      <c r="D37" s="46" t="s">
        <v>1119</v>
      </c>
      <c r="E37" s="47" t="s">
        <v>1680</v>
      </c>
      <c r="F37" s="47" t="s">
        <v>870</v>
      </c>
      <c r="G37" s="47" t="s">
        <v>134</v>
      </c>
      <c r="H37" s="42" t="s">
        <v>1542</v>
      </c>
      <c r="I37" s="49">
        <v>44854.0</v>
      </c>
      <c r="J37" s="40">
        <v>45791.0</v>
      </c>
      <c r="K37" s="42" t="s">
        <v>75</v>
      </c>
      <c r="L37" s="51">
        <v>0.0</v>
      </c>
      <c r="M37" s="40">
        <v>45792.0</v>
      </c>
      <c r="N37" s="54">
        <v>118051.0</v>
      </c>
      <c r="O37" s="54">
        <v>118051.0</v>
      </c>
      <c r="P37" s="42" t="s">
        <v>112</v>
      </c>
      <c r="Q37" s="49">
        <v>45792.0</v>
      </c>
      <c r="R37" s="49">
        <v>45837.0</v>
      </c>
      <c r="S37" s="42">
        <v>1.0</v>
      </c>
      <c r="T37" s="42" t="s">
        <v>84</v>
      </c>
      <c r="U37" s="42" t="s">
        <v>85</v>
      </c>
    </row>
    <row r="38">
      <c r="A38" s="46" t="s">
        <v>5963</v>
      </c>
      <c r="B38" s="42">
        <v>7175.0</v>
      </c>
      <c r="C38" s="44" t="s">
        <v>2106</v>
      </c>
      <c r="D38" s="46" t="s">
        <v>2107</v>
      </c>
      <c r="E38" s="47" t="s">
        <v>2108</v>
      </c>
      <c r="F38" s="47" t="s">
        <v>1641</v>
      </c>
      <c r="G38" s="47" t="s">
        <v>72</v>
      </c>
      <c r="H38" s="42" t="s">
        <v>1542</v>
      </c>
      <c r="I38" s="49">
        <v>44841.0</v>
      </c>
      <c r="J38" s="40">
        <v>45791.0</v>
      </c>
      <c r="K38" s="42" t="s">
        <v>75</v>
      </c>
      <c r="L38" s="51">
        <v>0.0</v>
      </c>
      <c r="M38" s="42" t="s">
        <v>75</v>
      </c>
      <c r="N38" s="54">
        <v>78000.0</v>
      </c>
      <c r="O38" s="54">
        <v>78000.0</v>
      </c>
      <c r="P38" s="42" t="s">
        <v>83</v>
      </c>
      <c r="Q38" s="49">
        <v>45791.0</v>
      </c>
      <c r="R38" s="49">
        <v>45821.0</v>
      </c>
      <c r="S38" s="42">
        <v>1.0</v>
      </c>
      <c r="T38" s="42" t="s">
        <v>98</v>
      </c>
      <c r="U38" s="42" t="s">
        <v>85</v>
      </c>
    </row>
    <row r="39">
      <c r="A39" s="46" t="s">
        <v>5969</v>
      </c>
      <c r="B39" s="42">
        <v>8461.0</v>
      </c>
      <c r="C39" s="44" t="s">
        <v>5970</v>
      </c>
      <c r="D39" s="46" t="s">
        <v>4116</v>
      </c>
      <c r="E39" s="47" t="s">
        <v>5815</v>
      </c>
      <c r="F39" s="47" t="s">
        <v>404</v>
      </c>
      <c r="G39" s="47" t="s">
        <v>72</v>
      </c>
      <c r="H39" s="42" t="s">
        <v>1542</v>
      </c>
      <c r="I39" s="49">
        <v>44988.0</v>
      </c>
      <c r="J39" s="40">
        <v>45791.0</v>
      </c>
      <c r="K39" s="42" t="s">
        <v>75</v>
      </c>
      <c r="L39" s="51">
        <v>0.0</v>
      </c>
      <c r="M39" s="42" t="s">
        <v>75</v>
      </c>
      <c r="N39" s="54">
        <v>858002.0</v>
      </c>
      <c r="O39" s="54">
        <v>858002.0</v>
      </c>
      <c r="P39" s="42" t="s">
        <v>112</v>
      </c>
      <c r="Q39" s="49">
        <v>45791.0</v>
      </c>
      <c r="R39" s="49">
        <v>46151.0</v>
      </c>
      <c r="S39" s="42">
        <v>12.0</v>
      </c>
      <c r="T39" s="42" t="s">
        <v>98</v>
      </c>
      <c r="U39" s="42" t="s">
        <v>221</v>
      </c>
    </row>
    <row r="40">
      <c r="A40" s="46" t="s">
        <v>5975</v>
      </c>
      <c r="B40" s="108">
        <v>14900.0</v>
      </c>
      <c r="C40" s="174" t="s">
        <v>5976</v>
      </c>
      <c r="D40" s="46" t="s">
        <v>5977</v>
      </c>
      <c r="E40" s="47" t="s">
        <v>5978</v>
      </c>
      <c r="F40" s="47" t="s">
        <v>585</v>
      </c>
      <c r="G40" s="47" t="s">
        <v>123</v>
      </c>
      <c r="H40" s="42" t="s">
        <v>1542</v>
      </c>
      <c r="I40" s="49">
        <v>45727.0</v>
      </c>
      <c r="J40" s="40">
        <v>45791.0</v>
      </c>
      <c r="K40" s="42" t="s">
        <v>75</v>
      </c>
      <c r="L40" s="51">
        <v>118000.0</v>
      </c>
      <c r="M40" s="42" t="s">
        <v>75</v>
      </c>
      <c r="N40" s="54">
        <v>120000.0</v>
      </c>
      <c r="O40" s="54">
        <v>120000.0</v>
      </c>
      <c r="P40" s="42" t="s">
        <v>83</v>
      </c>
      <c r="Q40" s="49">
        <v>45791.0</v>
      </c>
      <c r="R40" s="49">
        <v>45821.0</v>
      </c>
      <c r="S40" s="42">
        <v>1.0</v>
      </c>
      <c r="T40" s="42" t="s">
        <v>84</v>
      </c>
      <c r="U40" s="42" t="s">
        <v>221</v>
      </c>
    </row>
    <row r="41">
      <c r="A41" s="46" t="s">
        <v>5986</v>
      </c>
      <c r="B41" s="42">
        <v>15375.0</v>
      </c>
      <c r="C41" s="44" t="s">
        <v>5987</v>
      </c>
      <c r="D41" s="46" t="s">
        <v>5988</v>
      </c>
      <c r="E41" s="47" t="s">
        <v>5989</v>
      </c>
      <c r="F41" s="47" t="s">
        <v>121</v>
      </c>
      <c r="G41" s="47" t="s">
        <v>123</v>
      </c>
      <c r="H41" s="42" t="s">
        <v>1542</v>
      </c>
      <c r="I41" s="49">
        <v>45779.0</v>
      </c>
      <c r="J41" s="40">
        <v>45791.0</v>
      </c>
      <c r="K41" s="42" t="s">
        <v>75</v>
      </c>
      <c r="L41" s="51">
        <v>1298000.0</v>
      </c>
      <c r="M41" s="42" t="s">
        <v>75</v>
      </c>
      <c r="N41" s="54">
        <v>1298051.0</v>
      </c>
      <c r="O41" s="54">
        <v>1298000.0</v>
      </c>
      <c r="P41" s="42" t="s">
        <v>112</v>
      </c>
      <c r="Q41" s="49">
        <v>45791.0</v>
      </c>
      <c r="R41" s="49">
        <v>46153.0</v>
      </c>
      <c r="S41" s="42">
        <v>12.0</v>
      </c>
      <c r="T41" s="42" t="s">
        <v>84</v>
      </c>
      <c r="U41" s="42" t="s">
        <v>221</v>
      </c>
    </row>
    <row r="42">
      <c r="A42" s="46" t="s">
        <v>5992</v>
      </c>
      <c r="B42" s="42">
        <v>15375.0</v>
      </c>
      <c r="C42" s="44" t="s">
        <v>5987</v>
      </c>
      <c r="D42" s="46" t="s">
        <v>5988</v>
      </c>
      <c r="E42" s="47" t="s">
        <v>5989</v>
      </c>
      <c r="F42" s="47" t="s">
        <v>121</v>
      </c>
      <c r="G42" s="47" t="s">
        <v>123</v>
      </c>
      <c r="H42" s="42" t="s">
        <v>1542</v>
      </c>
      <c r="I42" s="49">
        <v>45779.0</v>
      </c>
      <c r="J42" s="40">
        <v>45791.0</v>
      </c>
      <c r="K42" s="42" t="s">
        <v>75</v>
      </c>
      <c r="L42" s="51">
        <v>118000.0</v>
      </c>
      <c r="M42" s="42" t="s">
        <v>75</v>
      </c>
      <c r="N42" s="54">
        <v>236073.0</v>
      </c>
      <c r="O42" s="54">
        <v>0.0</v>
      </c>
      <c r="P42" s="42" t="s">
        <v>248</v>
      </c>
      <c r="Q42" s="49">
        <v>45791.0</v>
      </c>
      <c r="R42" s="49">
        <v>45818.0</v>
      </c>
      <c r="S42" s="42">
        <v>1.0</v>
      </c>
      <c r="T42" s="42" t="s">
        <v>84</v>
      </c>
      <c r="U42" s="42" t="s">
        <v>85</v>
      </c>
    </row>
    <row r="43">
      <c r="A43" s="46" t="s">
        <v>5998</v>
      </c>
      <c r="B43" s="42">
        <v>15375.0</v>
      </c>
      <c r="C43" s="44" t="s">
        <v>5987</v>
      </c>
      <c r="D43" s="46" t="s">
        <v>5988</v>
      </c>
      <c r="E43" s="47" t="s">
        <v>5989</v>
      </c>
      <c r="F43" s="47" t="s">
        <v>121</v>
      </c>
      <c r="G43" s="47" t="s">
        <v>123</v>
      </c>
      <c r="H43" s="42" t="s">
        <v>1542</v>
      </c>
      <c r="I43" s="49">
        <v>45779.0</v>
      </c>
      <c r="J43" s="40">
        <v>45791.0</v>
      </c>
      <c r="K43" s="42" t="s">
        <v>75</v>
      </c>
      <c r="L43" s="51">
        <v>118000.0</v>
      </c>
      <c r="M43" s="42" t="s">
        <v>75</v>
      </c>
      <c r="N43" s="54">
        <v>0.0</v>
      </c>
      <c r="O43" s="54">
        <v>0.0</v>
      </c>
      <c r="P43" s="42" t="s">
        <v>248</v>
      </c>
      <c r="Q43" s="49">
        <v>45791.0</v>
      </c>
      <c r="R43" s="49">
        <v>46213.0</v>
      </c>
      <c r="S43" s="42">
        <v>1.0</v>
      </c>
      <c r="T43" s="42" t="s">
        <v>84</v>
      </c>
      <c r="U43" s="42" t="s">
        <v>85</v>
      </c>
    </row>
    <row r="44">
      <c r="A44" s="46" t="s">
        <v>6008</v>
      </c>
      <c r="B44" s="42">
        <v>6509.0</v>
      </c>
      <c r="C44" s="44" t="s">
        <v>985</v>
      </c>
      <c r="D44" s="46" t="s">
        <v>987</v>
      </c>
      <c r="E44" s="47" t="s">
        <v>988</v>
      </c>
      <c r="F44" s="47" t="s">
        <v>830</v>
      </c>
      <c r="G44" s="47" t="s">
        <v>123</v>
      </c>
      <c r="H44" s="42" t="s">
        <v>1542</v>
      </c>
      <c r="I44" s="49">
        <v>44776.0</v>
      </c>
      <c r="J44" s="40">
        <v>45791.0</v>
      </c>
      <c r="K44" s="42" t="s">
        <v>75</v>
      </c>
      <c r="L44" s="51">
        <v>118000.0</v>
      </c>
      <c r="M44" s="42" t="s">
        <v>75</v>
      </c>
      <c r="N44" s="54">
        <v>120000.0</v>
      </c>
      <c r="O44" s="54">
        <v>120000.0</v>
      </c>
      <c r="P44" s="42" t="s">
        <v>83</v>
      </c>
      <c r="Q44" s="49">
        <v>45791.0</v>
      </c>
      <c r="R44" s="49">
        <v>45821.0</v>
      </c>
      <c r="S44" s="42">
        <v>1.0</v>
      </c>
      <c r="T44" s="42" t="s">
        <v>84</v>
      </c>
      <c r="U44" s="42" t="s">
        <v>85</v>
      </c>
    </row>
    <row r="45">
      <c r="A45" s="46" t="s">
        <v>6012</v>
      </c>
      <c r="B45" s="108">
        <v>14900.0</v>
      </c>
      <c r="C45" s="174" t="s">
        <v>5976</v>
      </c>
      <c r="D45" s="46" t="s">
        <v>5977</v>
      </c>
      <c r="E45" s="47" t="s">
        <v>5978</v>
      </c>
      <c r="F45" s="47" t="s">
        <v>585</v>
      </c>
      <c r="G45" s="47" t="s">
        <v>123</v>
      </c>
      <c r="H45" s="42" t="s">
        <v>1542</v>
      </c>
      <c r="I45" s="49">
        <v>45727.0</v>
      </c>
      <c r="J45" s="40">
        <v>45791.0</v>
      </c>
      <c r="K45" s="42" t="s">
        <v>75</v>
      </c>
      <c r="L45" s="51">
        <v>118000.0</v>
      </c>
      <c r="M45" s="42" t="s">
        <v>75</v>
      </c>
      <c r="N45" s="54">
        <v>120000.0</v>
      </c>
      <c r="O45" s="54">
        <v>120000.0</v>
      </c>
      <c r="P45" s="42" t="s">
        <v>83</v>
      </c>
      <c r="Q45" s="49"/>
      <c r="R45" s="49"/>
      <c r="S45" s="42">
        <v>1.0</v>
      </c>
      <c r="T45" s="42" t="s">
        <v>84</v>
      </c>
      <c r="U45" s="42" t="s">
        <v>85</v>
      </c>
    </row>
    <row r="46">
      <c r="A46" s="46" t="s">
        <v>6016</v>
      </c>
      <c r="B46" s="42">
        <v>3454.0</v>
      </c>
      <c r="C46" s="44" t="s">
        <v>377</v>
      </c>
      <c r="D46" s="46" t="s">
        <v>379</v>
      </c>
      <c r="E46" s="47" t="s">
        <v>381</v>
      </c>
      <c r="F46" s="47" t="s">
        <v>217</v>
      </c>
      <c r="G46" s="47" t="s">
        <v>177</v>
      </c>
      <c r="H46" s="42" t="s">
        <v>1542</v>
      </c>
      <c r="I46" s="49">
        <v>44528.0</v>
      </c>
      <c r="J46" s="40">
        <v>45791.0</v>
      </c>
      <c r="K46" s="42" t="s">
        <v>75</v>
      </c>
      <c r="L46" s="51">
        <v>78000.0</v>
      </c>
      <c r="M46" s="42" t="s">
        <v>75</v>
      </c>
      <c r="N46" s="54">
        <v>80000.0</v>
      </c>
      <c r="O46" s="54">
        <v>80000.0</v>
      </c>
      <c r="P46" s="42" t="s">
        <v>83</v>
      </c>
      <c r="Q46" s="49">
        <v>45791.0</v>
      </c>
      <c r="R46" s="49">
        <v>45821.0</v>
      </c>
      <c r="S46" s="42">
        <v>1.0</v>
      </c>
      <c r="T46" s="42" t="s">
        <v>98</v>
      </c>
      <c r="U46" s="42" t="s">
        <v>85</v>
      </c>
    </row>
    <row r="47">
      <c r="A47" s="46" t="s">
        <v>6021</v>
      </c>
      <c r="B47" s="42">
        <v>6058.0</v>
      </c>
      <c r="C47" s="44" t="s">
        <v>1797</v>
      </c>
      <c r="D47" s="46" t="s">
        <v>1798</v>
      </c>
      <c r="E47" s="47" t="s">
        <v>1799</v>
      </c>
      <c r="F47" s="47" t="s">
        <v>812</v>
      </c>
      <c r="G47" s="47" t="s">
        <v>123</v>
      </c>
      <c r="H47" s="42" t="s">
        <v>1542</v>
      </c>
      <c r="I47" s="49">
        <v>44730.0</v>
      </c>
      <c r="J47" s="40">
        <v>45791.0</v>
      </c>
      <c r="K47" s="42" t="s">
        <v>75</v>
      </c>
      <c r="L47" s="51">
        <v>0.0</v>
      </c>
      <c r="M47" s="42" t="s">
        <v>75</v>
      </c>
      <c r="N47" s="54">
        <v>78000.0</v>
      </c>
      <c r="O47" s="54">
        <v>78000.0</v>
      </c>
      <c r="P47" s="42" t="s">
        <v>83</v>
      </c>
      <c r="Q47" s="49">
        <v>45791.0</v>
      </c>
      <c r="R47" s="49">
        <v>45824.0</v>
      </c>
      <c r="S47" s="42">
        <v>1.0</v>
      </c>
      <c r="T47" s="42" t="s">
        <v>98</v>
      </c>
      <c r="U47" s="42" t="s">
        <v>85</v>
      </c>
    </row>
    <row r="48">
      <c r="A48" s="738" t="s">
        <v>6025</v>
      </c>
      <c r="B48" s="710">
        <v>6058.0</v>
      </c>
      <c r="C48" s="744" t="s">
        <v>1797</v>
      </c>
      <c r="D48" s="738" t="s">
        <v>1798</v>
      </c>
      <c r="E48" s="745" t="s">
        <v>2021</v>
      </c>
      <c r="F48" s="745" t="s">
        <v>812</v>
      </c>
      <c r="G48" s="745" t="s">
        <v>123</v>
      </c>
      <c r="H48" s="710" t="s">
        <v>1542</v>
      </c>
      <c r="I48" s="712">
        <v>44730.0</v>
      </c>
      <c r="J48" s="708">
        <v>45791.0</v>
      </c>
      <c r="K48" s="710" t="s">
        <v>75</v>
      </c>
      <c r="L48" s="709">
        <v>0.0</v>
      </c>
      <c r="M48" s="710" t="s">
        <v>75</v>
      </c>
      <c r="N48" s="589">
        <v>78000.0</v>
      </c>
      <c r="O48" s="589">
        <v>78000.0</v>
      </c>
      <c r="P48" s="710" t="s">
        <v>83</v>
      </c>
      <c r="Q48" s="712">
        <v>45791.0</v>
      </c>
      <c r="R48" s="712">
        <v>45830.0</v>
      </c>
      <c r="S48" s="710">
        <v>1.0</v>
      </c>
      <c r="T48" s="710" t="s">
        <v>98</v>
      </c>
      <c r="U48" s="710" t="s">
        <v>85</v>
      </c>
    </row>
    <row r="49">
      <c r="A49" s="46" t="s">
        <v>6028</v>
      </c>
      <c r="B49" s="42">
        <v>6058.0</v>
      </c>
      <c r="C49" s="44" t="s">
        <v>1797</v>
      </c>
      <c r="D49" s="46" t="s">
        <v>1798</v>
      </c>
      <c r="E49" s="47" t="s">
        <v>2358</v>
      </c>
      <c r="F49" s="47" t="s">
        <v>812</v>
      </c>
      <c r="G49" s="47" t="s">
        <v>123</v>
      </c>
      <c r="H49" s="42" t="s">
        <v>1542</v>
      </c>
      <c r="I49" s="49">
        <v>44730.0</v>
      </c>
      <c r="J49" s="40">
        <v>45791.0</v>
      </c>
      <c r="K49" s="42" t="s">
        <v>75</v>
      </c>
      <c r="L49" s="51">
        <v>0.0</v>
      </c>
      <c r="M49" s="42" t="s">
        <v>75</v>
      </c>
      <c r="N49" s="54">
        <v>78000.0</v>
      </c>
      <c r="O49" s="54">
        <v>78000.0</v>
      </c>
      <c r="P49" s="42" t="s">
        <v>83</v>
      </c>
      <c r="Q49" s="49">
        <v>45791.0</v>
      </c>
      <c r="R49" s="49">
        <v>45826.0</v>
      </c>
      <c r="S49" s="42">
        <v>1.0</v>
      </c>
      <c r="T49" s="42" t="s">
        <v>98</v>
      </c>
      <c r="U49" s="42" t="s">
        <v>85</v>
      </c>
    </row>
    <row r="50">
      <c r="A50" s="46" t="s">
        <v>6033</v>
      </c>
      <c r="B50" s="42">
        <v>13501.0</v>
      </c>
      <c r="C50" s="44" t="s">
        <v>1398</v>
      </c>
      <c r="D50" s="46" t="s">
        <v>1399</v>
      </c>
      <c r="E50" s="47" t="s">
        <v>1401</v>
      </c>
      <c r="F50" s="47" t="s">
        <v>830</v>
      </c>
      <c r="G50" s="47" t="s">
        <v>123</v>
      </c>
      <c r="H50" s="42" t="s">
        <v>1542</v>
      </c>
      <c r="I50" s="49">
        <v>45571.0</v>
      </c>
      <c r="J50" s="40">
        <v>45791.0</v>
      </c>
      <c r="K50" s="42" t="s">
        <v>75</v>
      </c>
      <c r="L50" s="51">
        <v>0.0</v>
      </c>
      <c r="M50" s="42" t="s">
        <v>75</v>
      </c>
      <c r="N50" s="54">
        <v>118000.0</v>
      </c>
      <c r="O50" s="54">
        <v>118000.0</v>
      </c>
      <c r="P50" s="42" t="s">
        <v>83</v>
      </c>
      <c r="Q50" s="49">
        <v>45791.0</v>
      </c>
      <c r="R50" s="49">
        <v>45825.0</v>
      </c>
      <c r="S50" s="42">
        <v>1.0</v>
      </c>
      <c r="T50" s="42" t="s">
        <v>84</v>
      </c>
      <c r="U50" s="42" t="s">
        <v>85</v>
      </c>
    </row>
    <row r="51">
      <c r="A51" s="46" t="s">
        <v>6036</v>
      </c>
      <c r="B51" s="42">
        <v>316.0</v>
      </c>
      <c r="C51" s="44" t="s">
        <v>1710</v>
      </c>
      <c r="D51" s="46" t="s">
        <v>1711</v>
      </c>
      <c r="E51" s="47" t="s">
        <v>1712</v>
      </c>
      <c r="F51" s="47" t="s">
        <v>1713</v>
      </c>
      <c r="G51" s="47" t="s">
        <v>814</v>
      </c>
      <c r="H51" s="42" t="s">
        <v>1542</v>
      </c>
      <c r="I51" s="49">
        <v>44294.0</v>
      </c>
      <c r="J51" s="40">
        <v>45791.0</v>
      </c>
      <c r="K51" s="42" t="s">
        <v>75</v>
      </c>
      <c r="L51" s="51">
        <v>0.0</v>
      </c>
      <c r="M51" s="42" t="s">
        <v>75</v>
      </c>
      <c r="N51" s="54">
        <v>78000.0</v>
      </c>
      <c r="O51" s="54">
        <v>78000.0</v>
      </c>
      <c r="P51" s="42" t="s">
        <v>83</v>
      </c>
      <c r="Q51" s="49">
        <v>45791.0</v>
      </c>
      <c r="R51" s="49">
        <v>45822.0</v>
      </c>
      <c r="S51" s="42">
        <v>1.0</v>
      </c>
      <c r="T51" s="42" t="s">
        <v>98</v>
      </c>
      <c r="U51" s="42" t="s">
        <v>85</v>
      </c>
    </row>
    <row r="52">
      <c r="A52" s="46" t="s">
        <v>6039</v>
      </c>
      <c r="B52" s="42">
        <v>3239.0</v>
      </c>
      <c r="C52" s="44" t="s">
        <v>6041</v>
      </c>
      <c r="D52" s="46" t="s">
        <v>2005</v>
      </c>
      <c r="E52" s="47" t="s">
        <v>2006</v>
      </c>
      <c r="F52" s="47" t="s">
        <v>243</v>
      </c>
      <c r="G52" s="47" t="s">
        <v>123</v>
      </c>
      <c r="H52" s="42" t="s">
        <v>1542</v>
      </c>
      <c r="I52" s="49">
        <v>44516.0</v>
      </c>
      <c r="J52" s="40">
        <v>45791.0</v>
      </c>
      <c r="K52" s="42" t="s">
        <v>75</v>
      </c>
      <c r="L52" s="51">
        <v>0.0</v>
      </c>
      <c r="M52" s="42" t="s">
        <v>75</v>
      </c>
      <c r="N52" s="54">
        <v>78000.0</v>
      </c>
      <c r="O52" s="54">
        <v>78000.0</v>
      </c>
      <c r="P52" s="42" t="s">
        <v>83</v>
      </c>
      <c r="Q52" s="49">
        <v>45791.0</v>
      </c>
      <c r="R52" s="49">
        <v>45821.0</v>
      </c>
      <c r="S52" s="42">
        <v>1.0</v>
      </c>
      <c r="T52" s="42" t="s">
        <v>98</v>
      </c>
      <c r="U52" s="42" t="s">
        <v>85</v>
      </c>
    </row>
    <row r="53">
      <c r="A53" s="46" t="s">
        <v>6043</v>
      </c>
      <c r="B53" s="42">
        <v>9031.0</v>
      </c>
      <c r="C53" s="44" t="s">
        <v>6045</v>
      </c>
      <c r="D53" s="46" t="s">
        <v>6046</v>
      </c>
      <c r="E53" s="47" t="s">
        <v>6048</v>
      </c>
      <c r="F53" s="47" t="s">
        <v>6049</v>
      </c>
      <c r="G53" s="47" t="s">
        <v>6050</v>
      </c>
      <c r="H53" s="42" t="s">
        <v>1542</v>
      </c>
      <c r="I53" s="49">
        <v>45059.0</v>
      </c>
      <c r="J53" s="40">
        <v>45791.0</v>
      </c>
      <c r="K53" s="42" t="s">
        <v>75</v>
      </c>
      <c r="L53" s="51">
        <v>0.0</v>
      </c>
      <c r="M53" s="42" t="s">
        <v>75</v>
      </c>
      <c r="N53" s="54">
        <v>1298000.0</v>
      </c>
      <c r="O53" s="54">
        <v>1298000.0</v>
      </c>
      <c r="P53" s="42" t="s">
        <v>83</v>
      </c>
      <c r="Q53" s="49">
        <v>45791.0</v>
      </c>
      <c r="R53" s="49">
        <v>46153.0</v>
      </c>
      <c r="S53" s="42">
        <v>12.0</v>
      </c>
      <c r="T53" s="42" t="s">
        <v>84</v>
      </c>
      <c r="U53" s="42" t="s">
        <v>85</v>
      </c>
    </row>
    <row r="54">
      <c r="A54" s="46" t="s">
        <v>6052</v>
      </c>
      <c r="B54" s="42">
        <v>12575.0</v>
      </c>
      <c r="C54" s="44" t="s">
        <v>6053</v>
      </c>
      <c r="D54" s="46" t="s">
        <v>834</v>
      </c>
      <c r="E54" s="47" t="s">
        <v>835</v>
      </c>
      <c r="F54" s="47" t="s">
        <v>199</v>
      </c>
      <c r="G54" s="47" t="s">
        <v>200</v>
      </c>
      <c r="H54" s="42" t="s">
        <v>1542</v>
      </c>
      <c r="I54" s="49">
        <v>45470.0</v>
      </c>
      <c r="J54" s="40">
        <v>45792.0</v>
      </c>
      <c r="K54" s="42" t="s">
        <v>75</v>
      </c>
      <c r="L54" s="51">
        <v>0.0</v>
      </c>
      <c r="M54" s="42" t="s">
        <v>75</v>
      </c>
      <c r="N54" s="54">
        <v>118059.0</v>
      </c>
      <c r="O54" s="54">
        <v>118059.0</v>
      </c>
      <c r="P54" s="42" t="s">
        <v>112</v>
      </c>
      <c r="Q54" s="49">
        <v>45792.0</v>
      </c>
      <c r="R54" s="49">
        <v>45844.0</v>
      </c>
      <c r="S54" s="42">
        <v>1.0</v>
      </c>
      <c r="T54" s="42" t="s">
        <v>84</v>
      </c>
      <c r="U54" s="42" t="s">
        <v>85</v>
      </c>
    </row>
    <row r="55">
      <c r="A55" s="46" t="s">
        <v>6056</v>
      </c>
      <c r="B55" s="42">
        <v>7858.0</v>
      </c>
      <c r="C55" s="44" t="s">
        <v>2207</v>
      </c>
      <c r="D55" s="46" t="s">
        <v>2208</v>
      </c>
      <c r="E55" s="47" t="s">
        <v>2209</v>
      </c>
      <c r="F55" s="47" t="s">
        <v>601</v>
      </c>
      <c r="G55" s="47" t="s">
        <v>177</v>
      </c>
      <c r="H55" s="42" t="s">
        <v>1542</v>
      </c>
      <c r="I55" s="49">
        <v>44917.0</v>
      </c>
      <c r="J55" s="40">
        <v>45792.0</v>
      </c>
      <c r="K55" s="42" t="s">
        <v>75</v>
      </c>
      <c r="L55" s="51">
        <v>0.0</v>
      </c>
      <c r="M55" s="42" t="s">
        <v>75</v>
      </c>
      <c r="N55" s="54">
        <v>78000.0</v>
      </c>
      <c r="O55" s="54">
        <v>78000.0</v>
      </c>
      <c r="P55" s="42" t="s">
        <v>83</v>
      </c>
      <c r="Q55" s="49">
        <v>45792.0</v>
      </c>
      <c r="R55" s="49">
        <v>45831.0</v>
      </c>
      <c r="S55" s="42">
        <v>1.0</v>
      </c>
      <c r="T55" s="42" t="s">
        <v>98</v>
      </c>
      <c r="U55" s="42" t="s">
        <v>85</v>
      </c>
    </row>
    <row r="56">
      <c r="A56" s="46" t="s">
        <v>6062</v>
      </c>
      <c r="B56" s="42">
        <v>8490.0</v>
      </c>
      <c r="C56" s="44" t="s">
        <v>2201</v>
      </c>
      <c r="D56" s="46" t="s">
        <v>2202</v>
      </c>
      <c r="E56" s="47" t="s">
        <v>10895</v>
      </c>
      <c r="F56" s="47" t="s">
        <v>2204</v>
      </c>
      <c r="G56" s="47" t="s">
        <v>124</v>
      </c>
      <c r="H56" s="42" t="s">
        <v>1542</v>
      </c>
      <c r="I56" s="49">
        <v>44992.0</v>
      </c>
      <c r="J56" s="40">
        <v>45792.0</v>
      </c>
      <c r="K56" s="42" t="s">
        <v>75</v>
      </c>
      <c r="L56" s="51">
        <v>0.0</v>
      </c>
      <c r="M56" s="42" t="s">
        <v>75</v>
      </c>
      <c r="N56" s="54">
        <v>118050.0</v>
      </c>
      <c r="O56" s="54">
        <v>118050.0</v>
      </c>
      <c r="P56" s="42" t="s">
        <v>112</v>
      </c>
      <c r="Q56" s="49">
        <v>45792.0</v>
      </c>
      <c r="R56" s="49">
        <v>45824.0</v>
      </c>
      <c r="S56" s="42">
        <v>1.0</v>
      </c>
      <c r="T56" s="42" t="s">
        <v>84</v>
      </c>
      <c r="U56" s="42" t="s">
        <v>85</v>
      </c>
    </row>
    <row r="57">
      <c r="A57" s="46" t="s">
        <v>6066</v>
      </c>
      <c r="B57" s="42">
        <v>8881.0</v>
      </c>
      <c r="C57" s="44" t="s">
        <v>1546</v>
      </c>
      <c r="D57" s="46" t="s">
        <v>1547</v>
      </c>
      <c r="E57" s="47" t="s">
        <v>1548</v>
      </c>
      <c r="F57" s="47" t="s">
        <v>300</v>
      </c>
      <c r="G57" s="47" t="s">
        <v>134</v>
      </c>
      <c r="H57" s="42" t="s">
        <v>1542</v>
      </c>
      <c r="I57" s="49">
        <v>45044.0</v>
      </c>
      <c r="J57" s="40">
        <v>45792.0</v>
      </c>
      <c r="K57" s="42" t="s">
        <v>75</v>
      </c>
      <c r="L57" s="51">
        <v>0.0</v>
      </c>
      <c r="M57" s="42" t="s">
        <v>75</v>
      </c>
      <c r="N57" s="54">
        <v>78000.0</v>
      </c>
      <c r="O57" s="54">
        <v>78000.0</v>
      </c>
      <c r="P57" s="42" t="s">
        <v>83</v>
      </c>
      <c r="Q57" s="49">
        <v>45792.0</v>
      </c>
      <c r="R57" s="49">
        <v>45822.0</v>
      </c>
      <c r="S57" s="42">
        <v>1.0</v>
      </c>
      <c r="T57" s="42" t="s">
        <v>98</v>
      </c>
      <c r="U57" s="42" t="s">
        <v>85</v>
      </c>
    </row>
    <row r="58">
      <c r="A58" s="46" t="s">
        <v>6071</v>
      </c>
      <c r="B58" s="42">
        <v>15382.0</v>
      </c>
      <c r="C58" s="44" t="s">
        <v>6072</v>
      </c>
      <c r="D58" s="46" t="s">
        <v>6073</v>
      </c>
      <c r="E58" s="47" t="s">
        <v>2219</v>
      </c>
      <c r="F58" s="47" t="s">
        <v>179</v>
      </c>
      <c r="G58" s="47" t="s">
        <v>177</v>
      </c>
      <c r="H58" s="42" t="s">
        <v>1542</v>
      </c>
      <c r="I58" s="49">
        <v>45780.0</v>
      </c>
      <c r="J58" s="40">
        <v>45792.0</v>
      </c>
      <c r="K58" s="42" t="s">
        <v>75</v>
      </c>
      <c r="L58" s="51">
        <v>0.0</v>
      </c>
      <c r="M58" s="42" t="s">
        <v>75</v>
      </c>
      <c r="N58" s="54">
        <v>858006.0</v>
      </c>
      <c r="O58" s="54">
        <v>858000.0</v>
      </c>
      <c r="P58" s="42" t="s">
        <v>112</v>
      </c>
      <c r="Q58" s="49">
        <v>45792.0</v>
      </c>
      <c r="R58" s="49">
        <v>46154.0</v>
      </c>
      <c r="S58" s="42">
        <v>12.0</v>
      </c>
      <c r="T58" s="42" t="s">
        <v>98</v>
      </c>
      <c r="U58" s="42" t="s">
        <v>221</v>
      </c>
    </row>
    <row r="59">
      <c r="A59" s="46" t="s">
        <v>6076</v>
      </c>
      <c r="B59" s="42">
        <v>15382.0</v>
      </c>
      <c r="C59" s="44" t="s">
        <v>6072</v>
      </c>
      <c r="D59" s="46" t="s">
        <v>6073</v>
      </c>
      <c r="E59" s="47" t="s">
        <v>2219</v>
      </c>
      <c r="F59" s="47" t="s">
        <v>179</v>
      </c>
      <c r="G59" s="47" t="s">
        <v>177</v>
      </c>
      <c r="H59" s="42" t="s">
        <v>1542</v>
      </c>
      <c r="I59" s="49">
        <v>45780.0</v>
      </c>
      <c r="J59" s="40">
        <v>45792.0</v>
      </c>
      <c r="K59" s="42" t="s">
        <v>75</v>
      </c>
      <c r="L59" s="51">
        <v>0.0</v>
      </c>
      <c r="M59" s="42" t="s">
        <v>75</v>
      </c>
      <c r="N59" s="54">
        <v>78087.0</v>
      </c>
      <c r="O59" s="54">
        <v>0.0</v>
      </c>
      <c r="P59" s="42" t="s">
        <v>248</v>
      </c>
      <c r="Q59" s="49">
        <v>45792.0</v>
      </c>
      <c r="R59" s="49">
        <v>46184.0</v>
      </c>
      <c r="S59" s="42">
        <v>1.0</v>
      </c>
      <c r="T59" s="42" t="s">
        <v>98</v>
      </c>
      <c r="U59" s="42" t="s">
        <v>85</v>
      </c>
    </row>
    <row r="60">
      <c r="A60" s="46" t="s">
        <v>6080</v>
      </c>
      <c r="B60" s="42">
        <v>3621.0</v>
      </c>
      <c r="C60" s="44" t="s">
        <v>2411</v>
      </c>
      <c r="D60" s="46" t="s">
        <v>1938</v>
      </c>
      <c r="E60" s="47" t="s">
        <v>1939</v>
      </c>
      <c r="F60" s="47" t="s">
        <v>1940</v>
      </c>
      <c r="G60" s="47" t="s">
        <v>156</v>
      </c>
      <c r="H60" s="42" t="s">
        <v>1542</v>
      </c>
      <c r="I60" s="49">
        <v>44535.0</v>
      </c>
      <c r="J60" s="40">
        <v>45792.0</v>
      </c>
      <c r="K60" s="42" t="s">
        <v>75</v>
      </c>
      <c r="L60" s="51">
        <v>0.0</v>
      </c>
      <c r="M60" s="42" t="s">
        <v>75</v>
      </c>
      <c r="N60" s="54">
        <v>78000.0</v>
      </c>
      <c r="O60" s="54">
        <v>78000.0</v>
      </c>
      <c r="P60" s="42" t="s">
        <v>83</v>
      </c>
      <c r="Q60" s="49">
        <v>45792.0</v>
      </c>
      <c r="R60" s="49">
        <v>45822.0</v>
      </c>
      <c r="S60" s="42">
        <v>1.0</v>
      </c>
      <c r="T60" s="42" t="s">
        <v>98</v>
      </c>
      <c r="U60" s="42" t="s">
        <v>85</v>
      </c>
    </row>
    <row r="61">
      <c r="A61" s="46" t="s">
        <v>6088</v>
      </c>
      <c r="B61" s="42">
        <v>7485.0</v>
      </c>
      <c r="C61" s="44" t="s">
        <v>1919</v>
      </c>
      <c r="D61" s="46" t="s">
        <v>1921</v>
      </c>
      <c r="E61" s="47" t="s">
        <v>1923</v>
      </c>
      <c r="F61" s="47" t="s">
        <v>1925</v>
      </c>
      <c r="G61" s="47" t="s">
        <v>134</v>
      </c>
      <c r="H61" s="42" t="s">
        <v>1542</v>
      </c>
      <c r="I61" s="49">
        <v>44872.0</v>
      </c>
      <c r="J61" s="40">
        <v>45792.0</v>
      </c>
      <c r="K61" s="42" t="s">
        <v>75</v>
      </c>
      <c r="L61" s="51">
        <v>0.0</v>
      </c>
      <c r="M61" s="42" t="s">
        <v>75</v>
      </c>
      <c r="N61" s="54">
        <v>78000.0</v>
      </c>
      <c r="O61" s="54">
        <v>78000.0</v>
      </c>
      <c r="P61" s="42" t="s">
        <v>83</v>
      </c>
      <c r="Q61" s="49">
        <v>45792.0</v>
      </c>
      <c r="R61" s="49">
        <v>45822.0</v>
      </c>
      <c r="S61" s="42">
        <v>1.0</v>
      </c>
      <c r="T61" s="42" t="s">
        <v>98</v>
      </c>
      <c r="U61" s="42" t="s">
        <v>85</v>
      </c>
    </row>
    <row r="62">
      <c r="A62" s="46" t="s">
        <v>6095</v>
      </c>
      <c r="B62" s="42">
        <v>3316.0</v>
      </c>
      <c r="C62" s="44" t="s">
        <v>867</v>
      </c>
      <c r="D62" s="46" t="s">
        <v>868</v>
      </c>
      <c r="E62" s="47" t="s">
        <v>2292</v>
      </c>
      <c r="F62" s="47" t="s">
        <v>870</v>
      </c>
      <c r="G62" s="47" t="s">
        <v>134</v>
      </c>
      <c r="H62" s="42" t="s">
        <v>1542</v>
      </c>
      <c r="I62" s="49">
        <v>44523.0</v>
      </c>
      <c r="J62" s="40">
        <v>45792.0</v>
      </c>
      <c r="K62" s="42" t="s">
        <v>75</v>
      </c>
      <c r="L62" s="51">
        <v>0.0</v>
      </c>
      <c r="M62" s="42" t="s">
        <v>75</v>
      </c>
      <c r="N62" s="54">
        <v>78000.0</v>
      </c>
      <c r="O62" s="54">
        <v>78000.0</v>
      </c>
      <c r="P62" s="42" t="s">
        <v>83</v>
      </c>
      <c r="Q62" s="49">
        <v>45792.0</v>
      </c>
      <c r="R62" s="49">
        <v>45822.0</v>
      </c>
      <c r="S62" s="42">
        <v>1.0</v>
      </c>
      <c r="T62" s="42" t="s">
        <v>98</v>
      </c>
      <c r="U62" s="42" t="s">
        <v>85</v>
      </c>
    </row>
    <row r="63">
      <c r="A63" s="46" t="s">
        <v>6100</v>
      </c>
      <c r="B63" s="173">
        <v>12411.0</v>
      </c>
      <c r="C63" s="174" t="s">
        <v>1555</v>
      </c>
      <c r="D63" s="46" t="s">
        <v>1556</v>
      </c>
      <c r="E63" s="174" t="s">
        <v>1557</v>
      </c>
      <c r="F63" s="174" t="s">
        <v>812</v>
      </c>
      <c r="G63" s="174" t="s">
        <v>123</v>
      </c>
      <c r="H63" s="42" t="s">
        <v>1542</v>
      </c>
      <c r="I63" s="395">
        <v>45453.0</v>
      </c>
      <c r="J63" s="40">
        <v>45792.0</v>
      </c>
      <c r="K63" s="42" t="s">
        <v>75</v>
      </c>
      <c r="L63" s="175">
        <v>0.0</v>
      </c>
      <c r="M63" s="42" t="s">
        <v>75</v>
      </c>
      <c r="N63" s="176">
        <v>78018.0</v>
      </c>
      <c r="O63" s="176">
        <v>78018.0</v>
      </c>
      <c r="P63" s="173" t="s">
        <v>112</v>
      </c>
      <c r="Q63" s="40">
        <v>45792.0</v>
      </c>
      <c r="R63" s="395">
        <v>45827.0</v>
      </c>
      <c r="S63" s="173">
        <v>1.0</v>
      </c>
      <c r="T63" s="42" t="s">
        <v>98</v>
      </c>
      <c r="U63" s="42" t="s">
        <v>85</v>
      </c>
    </row>
    <row r="64">
      <c r="A64" s="46" t="s">
        <v>6104</v>
      </c>
      <c r="B64" s="173">
        <v>8771.0</v>
      </c>
      <c r="C64" s="174" t="s">
        <v>2034</v>
      </c>
      <c r="D64" s="46" t="s">
        <v>2035</v>
      </c>
      <c r="E64" s="174" t="s">
        <v>2036</v>
      </c>
      <c r="F64" s="174" t="s">
        <v>485</v>
      </c>
      <c r="G64" s="174" t="s">
        <v>486</v>
      </c>
      <c r="H64" s="42" t="s">
        <v>1542</v>
      </c>
      <c r="I64" s="395">
        <v>45028.0</v>
      </c>
      <c r="J64" s="40">
        <v>45792.0</v>
      </c>
      <c r="K64" s="42" t="s">
        <v>75</v>
      </c>
      <c r="L64" s="175">
        <v>0.0</v>
      </c>
      <c r="M64" s="42" t="s">
        <v>75</v>
      </c>
      <c r="N64" s="176">
        <v>78087.0</v>
      </c>
      <c r="O64" s="176">
        <v>78087.0</v>
      </c>
      <c r="P64" s="173" t="s">
        <v>112</v>
      </c>
      <c r="Q64" s="40">
        <v>45792.0</v>
      </c>
      <c r="R64" s="395">
        <v>45822.0</v>
      </c>
      <c r="S64" s="173">
        <v>1.0</v>
      </c>
      <c r="T64" s="42" t="s">
        <v>98</v>
      </c>
      <c r="U64" s="42" t="s">
        <v>85</v>
      </c>
    </row>
    <row r="65">
      <c r="A65" s="738" t="s">
        <v>6107</v>
      </c>
      <c r="B65" s="713">
        <v>10697.0</v>
      </c>
      <c r="C65" s="755" t="s">
        <v>6091</v>
      </c>
      <c r="D65" s="738" t="s">
        <v>6092</v>
      </c>
      <c r="E65" s="755" t="s">
        <v>6109</v>
      </c>
      <c r="F65" s="755" t="s">
        <v>404</v>
      </c>
      <c r="G65" s="755" t="s">
        <v>72</v>
      </c>
      <c r="H65" s="710" t="s">
        <v>1542</v>
      </c>
      <c r="I65" s="756">
        <v>45252.0</v>
      </c>
      <c r="J65" s="708">
        <v>45792.0</v>
      </c>
      <c r="K65" s="710" t="s">
        <v>75</v>
      </c>
      <c r="L65" s="742">
        <v>0.0</v>
      </c>
      <c r="M65" s="710" t="s">
        <v>75</v>
      </c>
      <c r="N65" s="757">
        <v>1298024.0</v>
      </c>
      <c r="O65" s="757">
        <v>1298000.0</v>
      </c>
      <c r="P65" s="713" t="s">
        <v>112</v>
      </c>
      <c r="Q65" s="708">
        <v>45792.0</v>
      </c>
      <c r="R65" s="756">
        <v>46152.0</v>
      </c>
      <c r="S65" s="713">
        <v>12.0</v>
      </c>
      <c r="T65" s="713" t="s">
        <v>84</v>
      </c>
      <c r="U65" s="710" t="s">
        <v>221</v>
      </c>
    </row>
    <row r="66">
      <c r="A66" s="46" t="s">
        <v>6112</v>
      </c>
      <c r="B66" s="173">
        <v>10697.0</v>
      </c>
      <c r="C66" s="174" t="s">
        <v>6091</v>
      </c>
      <c r="D66" s="46" t="s">
        <v>6092</v>
      </c>
      <c r="E66" s="174" t="s">
        <v>6109</v>
      </c>
      <c r="F66" s="174" t="s">
        <v>404</v>
      </c>
      <c r="G66" s="174" t="s">
        <v>72</v>
      </c>
      <c r="H66" s="42" t="s">
        <v>1542</v>
      </c>
      <c r="I66" s="395">
        <v>45252.0</v>
      </c>
      <c r="J66" s="40">
        <v>45792.0</v>
      </c>
      <c r="K66" s="42" t="s">
        <v>75</v>
      </c>
      <c r="L66" s="175">
        <v>118000.0</v>
      </c>
      <c r="M66" s="42" t="s">
        <v>75</v>
      </c>
      <c r="N66" s="176">
        <v>236062.0</v>
      </c>
      <c r="O66" s="176">
        <v>0.0</v>
      </c>
      <c r="P66" s="173" t="s">
        <v>248</v>
      </c>
      <c r="Q66" s="40">
        <v>45792.0</v>
      </c>
      <c r="R66" s="395">
        <v>46182.0</v>
      </c>
      <c r="S66" s="173">
        <v>1.0</v>
      </c>
      <c r="T66" s="173" t="s">
        <v>84</v>
      </c>
      <c r="U66" s="42" t="s">
        <v>85</v>
      </c>
    </row>
    <row r="67">
      <c r="A67" s="46" t="s">
        <v>6119</v>
      </c>
      <c r="B67" s="173">
        <v>10697.0</v>
      </c>
      <c r="C67" s="174" t="s">
        <v>6091</v>
      </c>
      <c r="D67" s="46" t="s">
        <v>6092</v>
      </c>
      <c r="E67" s="174" t="s">
        <v>6109</v>
      </c>
      <c r="F67" s="174" t="s">
        <v>404</v>
      </c>
      <c r="G67" s="174" t="s">
        <v>72</v>
      </c>
      <c r="H67" s="42" t="s">
        <v>1542</v>
      </c>
      <c r="I67" s="395">
        <v>45252.0</v>
      </c>
      <c r="J67" s="40">
        <v>45792.0</v>
      </c>
      <c r="K67" s="42" t="s">
        <v>75</v>
      </c>
      <c r="L67" s="175">
        <v>118000.0</v>
      </c>
      <c r="M67" s="42" t="s">
        <v>75</v>
      </c>
      <c r="N67" s="176">
        <v>0.0</v>
      </c>
      <c r="O67" s="176">
        <v>0.0</v>
      </c>
      <c r="P67" s="173" t="s">
        <v>248</v>
      </c>
      <c r="Q67" s="40">
        <v>45792.0</v>
      </c>
      <c r="R67" s="395">
        <v>46212.0</v>
      </c>
      <c r="S67" s="173">
        <v>1.0</v>
      </c>
      <c r="T67" s="173" t="s">
        <v>84</v>
      </c>
      <c r="U67" s="42" t="s">
        <v>85</v>
      </c>
    </row>
    <row r="68">
      <c r="A68" s="46" t="s">
        <v>6123</v>
      </c>
      <c r="B68" s="173">
        <v>7427.0</v>
      </c>
      <c r="C68" s="174" t="s">
        <v>6124</v>
      </c>
      <c r="D68" s="46" t="s">
        <v>2330</v>
      </c>
      <c r="E68" s="174" t="s">
        <v>2332</v>
      </c>
      <c r="F68" s="174" t="s">
        <v>1295</v>
      </c>
      <c r="G68" s="174" t="s">
        <v>1296</v>
      </c>
      <c r="H68" s="42" t="s">
        <v>1542</v>
      </c>
      <c r="I68" s="395">
        <v>44866.0</v>
      </c>
      <c r="J68" s="40">
        <v>45792.0</v>
      </c>
      <c r="K68" s="42" t="s">
        <v>75</v>
      </c>
      <c r="L68" s="175">
        <v>0.0</v>
      </c>
      <c r="M68" s="42" t="s">
        <v>75</v>
      </c>
      <c r="N68" s="176">
        <v>78000.0</v>
      </c>
      <c r="O68" s="176">
        <v>78000.0</v>
      </c>
      <c r="P68" s="173" t="s">
        <v>83</v>
      </c>
      <c r="Q68" s="40">
        <v>45792.0</v>
      </c>
      <c r="R68" s="395">
        <v>45823.0</v>
      </c>
      <c r="S68" s="173">
        <v>1.0</v>
      </c>
      <c r="T68" s="42" t="s">
        <v>98</v>
      </c>
      <c r="U68" s="42" t="s">
        <v>85</v>
      </c>
    </row>
    <row r="69">
      <c r="A69" s="46" t="s">
        <v>6127</v>
      </c>
      <c r="B69" s="110" t="s">
        <v>6128</v>
      </c>
      <c r="C69" s="109" t="s">
        <v>6129</v>
      </c>
      <c r="D69" s="46" t="s">
        <v>6130</v>
      </c>
      <c r="E69" s="174" t="s">
        <v>6131</v>
      </c>
      <c r="F69" s="174" t="s">
        <v>6132</v>
      </c>
      <c r="G69" s="174" t="s">
        <v>517</v>
      </c>
      <c r="H69" s="42" t="s">
        <v>1542</v>
      </c>
      <c r="I69" s="395">
        <v>45778.0</v>
      </c>
      <c r="J69" s="40">
        <v>45792.0</v>
      </c>
      <c r="K69" s="42" t="s">
        <v>75</v>
      </c>
      <c r="L69" s="175">
        <v>78000.0</v>
      </c>
      <c r="M69" s="42" t="s">
        <v>75</v>
      </c>
      <c r="N69" s="176">
        <v>100000.0</v>
      </c>
      <c r="O69" s="176">
        <v>100000.0</v>
      </c>
      <c r="P69" s="173" t="s">
        <v>83</v>
      </c>
      <c r="Q69" s="40">
        <v>45792.0</v>
      </c>
      <c r="R69" s="395">
        <v>45822.0</v>
      </c>
      <c r="S69" s="173">
        <v>1.0</v>
      </c>
      <c r="T69" s="42" t="s">
        <v>98</v>
      </c>
      <c r="U69" s="173" t="s">
        <v>221</v>
      </c>
    </row>
    <row r="70">
      <c r="A70" s="46" t="s">
        <v>6137</v>
      </c>
      <c r="B70" s="42">
        <v>6442.0</v>
      </c>
      <c r="C70" s="44" t="s">
        <v>710</v>
      </c>
      <c r="D70" s="46" t="s">
        <v>711</v>
      </c>
      <c r="E70" s="47" t="s">
        <v>712</v>
      </c>
      <c r="F70" s="47" t="s">
        <v>713</v>
      </c>
      <c r="G70" s="47" t="s">
        <v>177</v>
      </c>
      <c r="H70" s="42" t="s">
        <v>1542</v>
      </c>
      <c r="I70" s="49">
        <v>44770.0</v>
      </c>
      <c r="J70" s="40">
        <v>45792.0</v>
      </c>
      <c r="K70" s="42" t="s">
        <v>75</v>
      </c>
      <c r="L70" s="51">
        <v>0.0</v>
      </c>
      <c r="M70" s="42" t="s">
        <v>75</v>
      </c>
      <c r="N70" s="54">
        <v>78000.0</v>
      </c>
      <c r="O70" s="54">
        <v>78000.0</v>
      </c>
      <c r="P70" s="42" t="s">
        <v>83</v>
      </c>
      <c r="Q70" s="40">
        <v>45792.0</v>
      </c>
      <c r="R70" s="49">
        <v>45822.0</v>
      </c>
      <c r="S70" s="42">
        <v>1.0</v>
      </c>
      <c r="T70" s="42" t="s">
        <v>98</v>
      </c>
      <c r="U70" s="42" t="s">
        <v>85</v>
      </c>
    </row>
    <row r="71">
      <c r="A71" s="46" t="s">
        <v>6139</v>
      </c>
      <c r="B71" s="42">
        <v>1485.0</v>
      </c>
      <c r="C71" s="44" t="s">
        <v>2258</v>
      </c>
      <c r="D71" s="46" t="s">
        <v>2259</v>
      </c>
      <c r="E71" s="47" t="s">
        <v>2260</v>
      </c>
      <c r="F71" s="47" t="s">
        <v>2261</v>
      </c>
      <c r="G71" s="47" t="s">
        <v>1137</v>
      </c>
      <c r="H71" s="42" t="s">
        <v>1542</v>
      </c>
      <c r="I71" s="49">
        <v>44367.0</v>
      </c>
      <c r="J71" s="40">
        <v>45793.0</v>
      </c>
      <c r="K71" s="42" t="s">
        <v>75</v>
      </c>
      <c r="L71" s="51">
        <v>0.0</v>
      </c>
      <c r="M71" s="42" t="s">
        <v>75</v>
      </c>
      <c r="N71" s="54">
        <v>78009.0</v>
      </c>
      <c r="O71" s="54">
        <v>78009.0</v>
      </c>
      <c r="P71" s="42" t="s">
        <v>112</v>
      </c>
      <c r="Q71" s="40">
        <v>45793.0</v>
      </c>
      <c r="R71" s="49">
        <v>45823.0</v>
      </c>
      <c r="S71" s="42">
        <v>1.0</v>
      </c>
      <c r="T71" s="42" t="s">
        <v>98</v>
      </c>
      <c r="U71" s="42" t="s">
        <v>85</v>
      </c>
    </row>
    <row r="72">
      <c r="A72" s="46" t="s">
        <v>6143</v>
      </c>
      <c r="B72" s="42">
        <v>4343.0</v>
      </c>
      <c r="C72" s="44" t="s">
        <v>1522</v>
      </c>
      <c r="D72" s="46" t="s">
        <v>152</v>
      </c>
      <c r="E72" s="47" t="s">
        <v>2451</v>
      </c>
      <c r="F72" s="47" t="s">
        <v>155</v>
      </c>
      <c r="G72" s="47" t="s">
        <v>156</v>
      </c>
      <c r="H72" s="42" t="s">
        <v>1542</v>
      </c>
      <c r="I72" s="49">
        <v>44585.0</v>
      </c>
      <c r="J72" s="40">
        <v>45793.0</v>
      </c>
      <c r="K72" s="42" t="s">
        <v>75</v>
      </c>
      <c r="L72" s="51">
        <v>0.0</v>
      </c>
      <c r="M72" s="42" t="s">
        <v>75</v>
      </c>
      <c r="N72" s="54">
        <v>78000.0</v>
      </c>
      <c r="O72" s="54">
        <v>78000.0</v>
      </c>
      <c r="P72" s="42" t="s">
        <v>83</v>
      </c>
      <c r="Q72" s="40">
        <v>45793.0</v>
      </c>
      <c r="R72" s="49">
        <v>45823.0</v>
      </c>
      <c r="S72" s="42">
        <v>1.0</v>
      </c>
      <c r="T72" s="42" t="s">
        <v>98</v>
      </c>
      <c r="U72" s="42" t="s">
        <v>85</v>
      </c>
    </row>
    <row r="73">
      <c r="A73" s="46" t="s">
        <v>6147</v>
      </c>
      <c r="B73" s="42">
        <v>5459.0</v>
      </c>
      <c r="C73" s="44" t="s">
        <v>2847</v>
      </c>
      <c r="D73" s="46" t="s">
        <v>2848</v>
      </c>
      <c r="E73" s="47" t="s">
        <v>2849</v>
      </c>
      <c r="F73" s="47" t="s">
        <v>2851</v>
      </c>
      <c r="G73" s="47" t="s">
        <v>134</v>
      </c>
      <c r="H73" s="42" t="s">
        <v>1542</v>
      </c>
      <c r="I73" s="49">
        <v>44664.0</v>
      </c>
      <c r="J73" s="40">
        <v>45793.0</v>
      </c>
      <c r="K73" s="42" t="s">
        <v>75</v>
      </c>
      <c r="L73" s="51">
        <v>126000.0</v>
      </c>
      <c r="M73" s="42" t="s">
        <v>75</v>
      </c>
      <c r="N73" s="54">
        <v>126041.0</v>
      </c>
      <c r="O73" s="54">
        <v>126041.0</v>
      </c>
      <c r="P73" s="42" t="s">
        <v>112</v>
      </c>
      <c r="Q73" s="40">
        <v>45793.0</v>
      </c>
      <c r="R73" s="49">
        <v>45829.0</v>
      </c>
      <c r="S73" s="42">
        <v>1.0</v>
      </c>
      <c r="T73" s="173" t="s">
        <v>84</v>
      </c>
      <c r="U73" s="42" t="s">
        <v>85</v>
      </c>
    </row>
    <row r="74">
      <c r="A74" s="46" t="s">
        <v>6149</v>
      </c>
      <c r="B74" s="42">
        <v>8115.0</v>
      </c>
      <c r="C74" s="44" t="s">
        <v>2564</v>
      </c>
      <c r="D74" s="46" t="s">
        <v>2425</v>
      </c>
      <c r="E74" s="47" t="s">
        <v>2426</v>
      </c>
      <c r="F74" s="47" t="s">
        <v>132</v>
      </c>
      <c r="G74" s="47" t="s">
        <v>134</v>
      </c>
      <c r="H74" s="42" t="s">
        <v>1542</v>
      </c>
      <c r="I74" s="49">
        <v>44947.0</v>
      </c>
      <c r="J74" s="40">
        <v>45793.0</v>
      </c>
      <c r="K74" s="42" t="s">
        <v>75</v>
      </c>
      <c r="L74" s="51">
        <v>0.0</v>
      </c>
      <c r="M74" s="42" t="s">
        <v>75</v>
      </c>
      <c r="N74" s="54">
        <v>118000.0</v>
      </c>
      <c r="O74" s="54">
        <v>118000.0</v>
      </c>
      <c r="P74" s="42" t="s">
        <v>83</v>
      </c>
      <c r="Q74" s="40">
        <v>45793.0</v>
      </c>
      <c r="R74" s="49">
        <v>45823.0</v>
      </c>
      <c r="S74" s="42">
        <v>1.0</v>
      </c>
      <c r="T74" s="173" t="s">
        <v>84</v>
      </c>
      <c r="U74" s="42" t="s">
        <v>85</v>
      </c>
    </row>
    <row r="75">
      <c r="A75" s="46" t="s">
        <v>6153</v>
      </c>
      <c r="B75" s="42">
        <v>10139.0</v>
      </c>
      <c r="C75" s="44" t="s">
        <v>2089</v>
      </c>
      <c r="D75" s="46" t="s">
        <v>2090</v>
      </c>
      <c r="E75" s="47" t="s">
        <v>2091</v>
      </c>
      <c r="F75" s="47" t="s">
        <v>2092</v>
      </c>
      <c r="G75" s="47" t="s">
        <v>102</v>
      </c>
      <c r="H75" s="42" t="s">
        <v>1542</v>
      </c>
      <c r="I75" s="49">
        <v>45186.0</v>
      </c>
      <c r="J75" s="40">
        <v>45793.0</v>
      </c>
      <c r="K75" s="42" t="s">
        <v>75</v>
      </c>
      <c r="L75" s="51">
        <v>0.0</v>
      </c>
      <c r="M75" s="42" t="s">
        <v>75</v>
      </c>
      <c r="N75" s="54">
        <v>118000.0</v>
      </c>
      <c r="O75" s="54">
        <v>118000.0</v>
      </c>
      <c r="P75" s="42" t="s">
        <v>83</v>
      </c>
      <c r="Q75" s="40">
        <v>45793.0</v>
      </c>
      <c r="R75" s="49">
        <v>45830.0</v>
      </c>
      <c r="S75" s="42">
        <v>1.0</v>
      </c>
      <c r="T75" s="173" t="s">
        <v>84</v>
      </c>
      <c r="U75" s="42" t="s">
        <v>85</v>
      </c>
    </row>
    <row r="76">
      <c r="A76" s="46" t="s">
        <v>6160</v>
      </c>
      <c r="B76" s="42">
        <v>6285.0</v>
      </c>
      <c r="C76" s="44" t="s">
        <v>2557</v>
      </c>
      <c r="D76" s="46" t="s">
        <v>2389</v>
      </c>
      <c r="E76" s="47" t="s">
        <v>2390</v>
      </c>
      <c r="F76" s="47" t="s">
        <v>2392</v>
      </c>
      <c r="G76" s="47" t="s">
        <v>156</v>
      </c>
      <c r="H76" s="42" t="s">
        <v>1542</v>
      </c>
      <c r="I76" s="49">
        <v>44754.0</v>
      </c>
      <c r="J76" s="40">
        <v>45793.0</v>
      </c>
      <c r="K76" s="42" t="s">
        <v>75</v>
      </c>
      <c r="L76" s="51">
        <v>0.0</v>
      </c>
      <c r="M76" s="42" t="s">
        <v>75</v>
      </c>
      <c r="N76" s="54">
        <v>78000.0</v>
      </c>
      <c r="O76" s="54">
        <v>78000.0</v>
      </c>
      <c r="P76" s="42" t="s">
        <v>83</v>
      </c>
      <c r="Q76" s="40">
        <v>45793.0</v>
      </c>
      <c r="R76" s="49">
        <v>45823.0</v>
      </c>
      <c r="S76" s="42">
        <v>1.0</v>
      </c>
      <c r="T76" s="42" t="s">
        <v>98</v>
      </c>
      <c r="U76" s="42" t="s">
        <v>85</v>
      </c>
    </row>
    <row r="77">
      <c r="A77" s="46" t="s">
        <v>6163</v>
      </c>
      <c r="B77" s="42">
        <v>15308.0</v>
      </c>
      <c r="C77" s="44" t="s">
        <v>6164</v>
      </c>
      <c r="D77" s="46" t="s">
        <v>6165</v>
      </c>
      <c r="E77" s="47" t="s">
        <v>6166</v>
      </c>
      <c r="F77" s="47" t="s">
        <v>2261</v>
      </c>
      <c r="G77" s="47" t="s">
        <v>1137</v>
      </c>
      <c r="H77" s="42" t="s">
        <v>1542</v>
      </c>
      <c r="I77" s="49">
        <v>45773.0</v>
      </c>
      <c r="J77" s="40">
        <v>45793.0</v>
      </c>
      <c r="K77" s="42" t="s">
        <v>75</v>
      </c>
      <c r="L77" s="51">
        <v>0.0</v>
      </c>
      <c r="M77" s="42" t="s">
        <v>75</v>
      </c>
      <c r="N77" s="54">
        <v>50000.0</v>
      </c>
      <c r="O77" s="54">
        <v>50000.0</v>
      </c>
      <c r="P77" s="42" t="s">
        <v>83</v>
      </c>
      <c r="Q77" s="49"/>
      <c r="R77" s="49"/>
      <c r="S77" s="42">
        <v>1.0</v>
      </c>
      <c r="T77" s="42" t="s">
        <v>98</v>
      </c>
      <c r="U77" s="173" t="s">
        <v>221</v>
      </c>
    </row>
    <row r="78">
      <c r="A78" s="46" t="s">
        <v>6170</v>
      </c>
      <c r="B78" s="42">
        <v>15308.0</v>
      </c>
      <c r="C78" s="44" t="s">
        <v>6164</v>
      </c>
      <c r="D78" s="46" t="s">
        <v>6165</v>
      </c>
      <c r="E78" s="47" t="s">
        <v>6166</v>
      </c>
      <c r="F78" s="47" t="s">
        <v>2261</v>
      </c>
      <c r="G78" s="47" t="s">
        <v>1137</v>
      </c>
      <c r="H78" s="42" t="s">
        <v>1542</v>
      </c>
      <c r="I78" s="49">
        <v>45773.0</v>
      </c>
      <c r="J78" s="40">
        <v>45793.0</v>
      </c>
      <c r="K78" s="42" t="s">
        <v>75</v>
      </c>
      <c r="L78" s="51">
        <v>78000.0</v>
      </c>
      <c r="M78" s="42" t="s">
        <v>75</v>
      </c>
      <c r="N78" s="54">
        <v>28000.0</v>
      </c>
      <c r="O78" s="54">
        <v>28000.0</v>
      </c>
      <c r="P78" s="42" t="s">
        <v>83</v>
      </c>
      <c r="Q78" s="40">
        <v>45793.0</v>
      </c>
      <c r="R78" s="49">
        <v>45823.0</v>
      </c>
      <c r="S78" s="42">
        <v>1.0</v>
      </c>
      <c r="T78" s="42" t="s">
        <v>98</v>
      </c>
      <c r="U78" s="173" t="s">
        <v>221</v>
      </c>
    </row>
    <row r="79">
      <c r="A79" s="46" t="s">
        <v>6173</v>
      </c>
      <c r="B79" s="42">
        <v>13478.0</v>
      </c>
      <c r="C79" s="44" t="s">
        <v>3751</v>
      </c>
      <c r="D79" s="46" t="s">
        <v>3752</v>
      </c>
      <c r="E79" s="47" t="s">
        <v>3753</v>
      </c>
      <c r="F79" s="47" t="s">
        <v>2955</v>
      </c>
      <c r="G79" s="47" t="s">
        <v>6178</v>
      </c>
      <c r="H79" s="42" t="s">
        <v>1542</v>
      </c>
      <c r="I79" s="40">
        <v>45793.0</v>
      </c>
      <c r="J79" s="40">
        <v>45793.0</v>
      </c>
      <c r="K79" s="42" t="s">
        <v>75</v>
      </c>
      <c r="L79" s="51">
        <v>0.0</v>
      </c>
      <c r="M79" s="42" t="s">
        <v>75</v>
      </c>
      <c r="N79" s="54">
        <v>648000.0</v>
      </c>
      <c r="O79" s="54">
        <v>648000.0</v>
      </c>
      <c r="P79" s="42" t="s">
        <v>83</v>
      </c>
      <c r="Q79" s="40">
        <v>45793.0</v>
      </c>
      <c r="R79" s="49">
        <v>45976.0</v>
      </c>
      <c r="S79" s="42">
        <v>6.0</v>
      </c>
      <c r="T79" s="173" t="s">
        <v>84</v>
      </c>
      <c r="U79" s="42" t="s">
        <v>85</v>
      </c>
    </row>
    <row r="80">
      <c r="A80" s="46" t="s">
        <v>6180</v>
      </c>
      <c r="B80" s="42">
        <v>9815.0</v>
      </c>
      <c r="C80" s="44" t="s">
        <v>2369</v>
      </c>
      <c r="D80" s="46" t="s">
        <v>2370</v>
      </c>
      <c r="E80" s="47" t="s">
        <v>2377</v>
      </c>
      <c r="F80" s="47" t="s">
        <v>796</v>
      </c>
      <c r="G80" s="47" t="s">
        <v>134</v>
      </c>
      <c r="H80" s="42" t="s">
        <v>1542</v>
      </c>
      <c r="I80" s="49">
        <v>45149.0</v>
      </c>
      <c r="J80" s="40">
        <v>45793.0</v>
      </c>
      <c r="K80" s="42" t="s">
        <v>75</v>
      </c>
      <c r="L80" s="51">
        <v>118000.0</v>
      </c>
      <c r="M80" s="42" t="s">
        <v>75</v>
      </c>
      <c r="N80" s="54">
        <v>236000.0</v>
      </c>
      <c r="O80" s="54">
        <v>236000.0</v>
      </c>
      <c r="P80" s="42" t="s">
        <v>83</v>
      </c>
      <c r="Q80" s="40">
        <v>45793.0</v>
      </c>
      <c r="R80" s="49">
        <v>45823.0</v>
      </c>
      <c r="S80" s="42">
        <v>1.0</v>
      </c>
      <c r="T80" s="173" t="s">
        <v>84</v>
      </c>
      <c r="U80" s="42" t="s">
        <v>85</v>
      </c>
    </row>
    <row r="81">
      <c r="A81" s="46" t="s">
        <v>6185</v>
      </c>
      <c r="B81" s="42">
        <v>9815.0</v>
      </c>
      <c r="C81" s="44" t="s">
        <v>2369</v>
      </c>
      <c r="D81" s="46" t="s">
        <v>2370</v>
      </c>
      <c r="E81" s="47" t="s">
        <v>2371</v>
      </c>
      <c r="F81" s="47" t="s">
        <v>796</v>
      </c>
      <c r="G81" s="47" t="s">
        <v>134</v>
      </c>
      <c r="H81" s="42" t="s">
        <v>1542</v>
      </c>
      <c r="I81" s="49">
        <v>45149.0</v>
      </c>
      <c r="J81" s="40">
        <v>45793.0</v>
      </c>
      <c r="K81" s="42" t="s">
        <v>75</v>
      </c>
      <c r="L81" s="51">
        <v>118000.0</v>
      </c>
      <c r="M81" s="42" t="s">
        <v>75</v>
      </c>
      <c r="N81" s="54">
        <v>0.0</v>
      </c>
      <c r="O81" s="54">
        <v>0.0</v>
      </c>
      <c r="P81" s="42" t="s">
        <v>283</v>
      </c>
      <c r="Q81" s="40">
        <v>45793.0</v>
      </c>
      <c r="R81" s="49">
        <v>45823.0</v>
      </c>
      <c r="S81" s="42">
        <v>1.0</v>
      </c>
      <c r="T81" s="173" t="s">
        <v>84</v>
      </c>
      <c r="U81" s="42" t="s">
        <v>85</v>
      </c>
    </row>
    <row r="82">
      <c r="A82" s="46" t="s">
        <v>6192</v>
      </c>
      <c r="B82" s="42">
        <v>11047.0</v>
      </c>
      <c r="C82" s="44" t="s">
        <v>2466</v>
      </c>
      <c r="D82" s="46" t="s">
        <v>2467</v>
      </c>
      <c r="E82" s="47" t="s">
        <v>2469</v>
      </c>
      <c r="F82" s="47" t="s">
        <v>2470</v>
      </c>
      <c r="G82" s="47" t="s">
        <v>72</v>
      </c>
      <c r="H82" s="42" t="s">
        <v>1542</v>
      </c>
      <c r="I82" s="49">
        <v>45305.0</v>
      </c>
      <c r="J82" s="40">
        <v>45793.0</v>
      </c>
      <c r="K82" s="42" t="s">
        <v>75</v>
      </c>
      <c r="L82" s="51">
        <v>0.0</v>
      </c>
      <c r="M82" s="42" t="s">
        <v>75</v>
      </c>
      <c r="N82" s="54">
        <v>118000.0</v>
      </c>
      <c r="O82" s="54">
        <v>118000.0</v>
      </c>
      <c r="P82" s="42" t="s">
        <v>83</v>
      </c>
      <c r="Q82" s="40">
        <v>45793.0</v>
      </c>
      <c r="R82" s="49">
        <v>45823.0</v>
      </c>
      <c r="S82" s="42">
        <v>1.0</v>
      </c>
      <c r="T82" s="173" t="s">
        <v>84</v>
      </c>
      <c r="U82" s="42" t="s">
        <v>85</v>
      </c>
    </row>
    <row r="83">
      <c r="A83" s="738" t="s">
        <v>6197</v>
      </c>
      <c r="B83" s="710">
        <v>6331.0</v>
      </c>
      <c r="C83" s="744" t="s">
        <v>188</v>
      </c>
      <c r="D83" s="738" t="s">
        <v>2138</v>
      </c>
      <c r="E83" s="745" t="s">
        <v>2139</v>
      </c>
      <c r="F83" s="745" t="s">
        <v>1863</v>
      </c>
      <c r="G83" s="745" t="s">
        <v>1044</v>
      </c>
      <c r="H83" s="710" t="s">
        <v>1542</v>
      </c>
      <c r="I83" s="712">
        <v>44759.0</v>
      </c>
      <c r="J83" s="708">
        <v>45793.0</v>
      </c>
      <c r="K83" s="710" t="s">
        <v>75</v>
      </c>
      <c r="L83" s="709">
        <v>0.0</v>
      </c>
      <c r="M83" s="710" t="s">
        <v>75</v>
      </c>
      <c r="N83" s="589">
        <v>78000.0</v>
      </c>
      <c r="O83" s="589">
        <v>78000.0</v>
      </c>
      <c r="P83" s="710" t="s">
        <v>83</v>
      </c>
      <c r="Q83" s="708">
        <v>45793.0</v>
      </c>
      <c r="R83" s="712">
        <v>45823.0</v>
      </c>
      <c r="S83" s="710">
        <v>1.0</v>
      </c>
      <c r="T83" s="710" t="s">
        <v>98</v>
      </c>
      <c r="U83" s="710" t="s">
        <v>85</v>
      </c>
    </row>
    <row r="84">
      <c r="A84" s="46" t="s">
        <v>6204</v>
      </c>
      <c r="B84" s="42">
        <v>11031.0</v>
      </c>
      <c r="C84" s="44" t="s">
        <v>1445</v>
      </c>
      <c r="D84" s="46" t="s">
        <v>1446</v>
      </c>
      <c r="E84" s="47" t="s">
        <v>1448</v>
      </c>
      <c r="F84" s="47" t="s">
        <v>634</v>
      </c>
      <c r="G84" s="47" t="s">
        <v>235</v>
      </c>
      <c r="H84" s="42" t="s">
        <v>1542</v>
      </c>
      <c r="I84" s="49">
        <v>45302.0</v>
      </c>
      <c r="J84" s="40">
        <v>45793.0</v>
      </c>
      <c r="K84" s="42" t="s">
        <v>75</v>
      </c>
      <c r="L84" s="51">
        <v>118000.0</v>
      </c>
      <c r="M84" s="42" t="s">
        <v>75</v>
      </c>
      <c r="N84" s="54">
        <v>100000.0</v>
      </c>
      <c r="O84" s="54">
        <v>100000.0</v>
      </c>
      <c r="P84" s="42" t="s">
        <v>83</v>
      </c>
      <c r="Q84" s="40">
        <v>45793.0</v>
      </c>
      <c r="R84" s="49">
        <v>45826.0</v>
      </c>
      <c r="S84" s="42">
        <v>1.0</v>
      </c>
      <c r="T84" s="173" t="s">
        <v>84</v>
      </c>
      <c r="U84" s="42" t="s">
        <v>85</v>
      </c>
    </row>
    <row r="85">
      <c r="A85" s="46" t="s">
        <v>6209</v>
      </c>
      <c r="B85" s="42">
        <v>1912.0</v>
      </c>
      <c r="C85" s="44" t="s">
        <v>1776</v>
      </c>
      <c r="D85" s="46" t="s">
        <v>1777</v>
      </c>
      <c r="E85" s="47" t="s">
        <v>5906</v>
      </c>
      <c r="F85" s="47" t="s">
        <v>1779</v>
      </c>
      <c r="G85" s="47" t="s">
        <v>108</v>
      </c>
      <c r="H85" s="42" t="s">
        <v>1542</v>
      </c>
      <c r="I85" s="49">
        <v>44408.0</v>
      </c>
      <c r="J85" s="40">
        <v>45793.0</v>
      </c>
      <c r="K85" s="42" t="s">
        <v>75</v>
      </c>
      <c r="L85" s="51">
        <v>0.0</v>
      </c>
      <c r="M85" s="42" t="s">
        <v>75</v>
      </c>
      <c r="N85" s="54">
        <v>78065.0</v>
      </c>
      <c r="O85" s="54">
        <v>78000.0</v>
      </c>
      <c r="P85" s="42" t="s">
        <v>112</v>
      </c>
      <c r="Q85" s="40">
        <v>45793.0</v>
      </c>
      <c r="R85" s="49">
        <v>45823.0</v>
      </c>
      <c r="S85" s="42">
        <v>1.0</v>
      </c>
      <c r="T85" s="42" t="s">
        <v>98</v>
      </c>
      <c r="U85" s="42" t="s">
        <v>85</v>
      </c>
    </row>
    <row r="86">
      <c r="A86" s="46" t="s">
        <v>6212</v>
      </c>
      <c r="B86" s="42">
        <v>518.0</v>
      </c>
      <c r="C86" s="44" t="s">
        <v>1807</v>
      </c>
      <c r="D86" s="46" t="s">
        <v>1585</v>
      </c>
      <c r="E86" s="47" t="s">
        <v>1587</v>
      </c>
      <c r="F86" s="47" t="s">
        <v>1136</v>
      </c>
      <c r="G86" s="47" t="s">
        <v>1137</v>
      </c>
      <c r="H86" s="42" t="s">
        <v>1542</v>
      </c>
      <c r="I86" s="49">
        <v>44317.0</v>
      </c>
      <c r="J86" s="40">
        <v>45793.0</v>
      </c>
      <c r="K86" s="42" t="s">
        <v>75</v>
      </c>
      <c r="L86" s="51">
        <v>0.0</v>
      </c>
      <c r="M86" s="42" t="s">
        <v>75</v>
      </c>
      <c r="N86" s="54">
        <v>118000.0</v>
      </c>
      <c r="O86" s="54">
        <v>118000.0</v>
      </c>
      <c r="P86" s="42" t="s">
        <v>83</v>
      </c>
      <c r="Q86" s="40">
        <v>45793.0</v>
      </c>
      <c r="R86" s="49">
        <v>45823.0</v>
      </c>
      <c r="S86" s="42">
        <v>1.0</v>
      </c>
      <c r="T86" s="173" t="s">
        <v>84</v>
      </c>
      <c r="U86" s="42" t="s">
        <v>85</v>
      </c>
    </row>
    <row r="87">
      <c r="A87" s="46" t="s">
        <v>6215</v>
      </c>
      <c r="B87" s="42">
        <v>2728.0</v>
      </c>
      <c r="C87" s="44" t="s">
        <v>1762</v>
      </c>
      <c r="D87" s="46" t="s">
        <v>1763</v>
      </c>
      <c r="E87" s="47" t="s">
        <v>1764</v>
      </c>
      <c r="F87" s="47" t="s">
        <v>1765</v>
      </c>
      <c r="G87" s="47" t="s">
        <v>1766</v>
      </c>
      <c r="H87" s="42" t="s">
        <v>1542</v>
      </c>
      <c r="I87" s="49">
        <v>44469.0</v>
      </c>
      <c r="J87" s="40">
        <v>45793.0</v>
      </c>
      <c r="K87" s="42" t="s">
        <v>75</v>
      </c>
      <c r="L87" s="51">
        <v>0.0</v>
      </c>
      <c r="M87" s="42" t="s">
        <v>75</v>
      </c>
      <c r="N87" s="54">
        <v>78000.0</v>
      </c>
      <c r="O87" s="54">
        <v>78000.0</v>
      </c>
      <c r="P87" s="42" t="s">
        <v>83</v>
      </c>
      <c r="Q87" s="40">
        <v>45793.0</v>
      </c>
      <c r="R87" s="49">
        <v>45823.0</v>
      </c>
      <c r="S87" s="42">
        <v>1.0</v>
      </c>
      <c r="T87" s="42" t="s">
        <v>98</v>
      </c>
      <c r="U87" s="42" t="s">
        <v>85</v>
      </c>
    </row>
    <row r="88">
      <c r="A88" s="46" t="s">
        <v>6223</v>
      </c>
      <c r="B88" s="42">
        <v>9130.0</v>
      </c>
      <c r="C88" s="44" t="s">
        <v>4666</v>
      </c>
      <c r="D88" s="46" t="s">
        <v>330</v>
      </c>
      <c r="E88" s="47" t="s">
        <v>331</v>
      </c>
      <c r="F88" s="47" t="s">
        <v>121</v>
      </c>
      <c r="G88" s="47" t="s">
        <v>123</v>
      </c>
      <c r="H88" s="42" t="s">
        <v>1542</v>
      </c>
      <c r="I88" s="49">
        <v>45071.0</v>
      </c>
      <c r="J88" s="40">
        <v>45793.0</v>
      </c>
      <c r="K88" s="42" t="s">
        <v>75</v>
      </c>
      <c r="L88" s="51">
        <v>118000.0</v>
      </c>
      <c r="M88" s="40">
        <v>45798.0</v>
      </c>
      <c r="N88" s="54">
        <v>114063.0</v>
      </c>
      <c r="O88" s="54">
        <v>114063.0</v>
      </c>
      <c r="P88" s="42" t="s">
        <v>112</v>
      </c>
      <c r="Q88" s="49">
        <v>45798.0</v>
      </c>
      <c r="R88" s="49">
        <v>45828.0</v>
      </c>
      <c r="S88" s="42">
        <v>1.0</v>
      </c>
      <c r="T88" s="173" t="s">
        <v>84</v>
      </c>
      <c r="U88" s="42" t="s">
        <v>85</v>
      </c>
    </row>
    <row r="89">
      <c r="A89" s="46" t="s">
        <v>6228</v>
      </c>
      <c r="B89" s="41">
        <v>15364.0</v>
      </c>
      <c r="C89" s="43" t="s">
        <v>6229</v>
      </c>
      <c r="D89" s="60" t="s">
        <v>6130</v>
      </c>
      <c r="E89" s="47" t="s">
        <v>6129</v>
      </c>
      <c r="F89" s="43" t="s">
        <v>6132</v>
      </c>
      <c r="G89" s="43" t="s">
        <v>517</v>
      </c>
      <c r="H89" s="42" t="s">
        <v>1542</v>
      </c>
      <c r="I89" s="48">
        <v>45778.0</v>
      </c>
      <c r="J89" s="39">
        <v>45794.0</v>
      </c>
      <c r="K89" s="39">
        <v>45793.0</v>
      </c>
      <c r="L89" s="51">
        <v>0.0</v>
      </c>
      <c r="M89" s="42" t="s">
        <v>75</v>
      </c>
      <c r="N89" s="52">
        <v>446051.0</v>
      </c>
      <c r="O89" s="52">
        <v>446000.0</v>
      </c>
      <c r="P89" s="42" t="s">
        <v>218</v>
      </c>
      <c r="Q89" s="761"/>
      <c r="R89" s="761"/>
      <c r="S89" s="41">
        <v>6.0</v>
      </c>
      <c r="T89" s="41" t="s">
        <v>98</v>
      </c>
      <c r="U89" s="42" t="s">
        <v>221</v>
      </c>
    </row>
    <row r="90">
      <c r="A90" s="46" t="s">
        <v>6235</v>
      </c>
      <c r="B90" s="42">
        <v>6385.0</v>
      </c>
      <c r="C90" s="44" t="s">
        <v>1880</v>
      </c>
      <c r="D90" s="46" t="s">
        <v>81</v>
      </c>
      <c r="E90" s="47" t="s">
        <v>1882</v>
      </c>
      <c r="F90" s="47" t="s">
        <v>132</v>
      </c>
      <c r="G90" s="47" t="s">
        <v>134</v>
      </c>
      <c r="H90" s="42" t="s">
        <v>1542</v>
      </c>
      <c r="I90" s="49">
        <v>44765.0</v>
      </c>
      <c r="J90" s="40">
        <v>45794.0</v>
      </c>
      <c r="K90" s="42" t="s">
        <v>75</v>
      </c>
      <c r="L90" s="51">
        <v>118000.0</v>
      </c>
      <c r="M90" s="42" t="s">
        <v>75</v>
      </c>
      <c r="N90" s="54">
        <v>50061.0</v>
      </c>
      <c r="O90" s="54">
        <v>50061.0</v>
      </c>
      <c r="P90" s="42" t="s">
        <v>112</v>
      </c>
      <c r="Q90" s="40">
        <v>45794.0</v>
      </c>
      <c r="R90" s="49">
        <v>45825.0</v>
      </c>
      <c r="S90" s="42">
        <v>1.0</v>
      </c>
      <c r="T90" s="173" t="s">
        <v>84</v>
      </c>
      <c r="U90" s="42" t="s">
        <v>85</v>
      </c>
    </row>
    <row r="91">
      <c r="A91" s="46" t="s">
        <v>6238</v>
      </c>
      <c r="B91" s="42">
        <v>4723.0</v>
      </c>
      <c r="C91" s="44" t="s">
        <v>1073</v>
      </c>
      <c r="D91" s="46" t="s">
        <v>1074</v>
      </c>
      <c r="E91" s="47" t="s">
        <v>2573</v>
      </c>
      <c r="F91" s="47" t="s">
        <v>217</v>
      </c>
      <c r="G91" s="47" t="s">
        <v>177</v>
      </c>
      <c r="H91" s="42" t="s">
        <v>1542</v>
      </c>
      <c r="I91" s="49">
        <v>44611.0</v>
      </c>
      <c r="J91" s="40">
        <v>45794.0</v>
      </c>
      <c r="K91" s="42" t="s">
        <v>75</v>
      </c>
      <c r="L91" s="51">
        <v>0.0</v>
      </c>
      <c r="M91" s="42" t="s">
        <v>75</v>
      </c>
      <c r="N91" s="54">
        <v>78041.0</v>
      </c>
      <c r="O91" s="54">
        <v>78000.0</v>
      </c>
      <c r="P91" s="42" t="s">
        <v>112</v>
      </c>
      <c r="Q91" s="40">
        <v>45794.0</v>
      </c>
      <c r="R91" s="49">
        <v>45824.0</v>
      </c>
      <c r="S91" s="42">
        <v>1.0</v>
      </c>
      <c r="T91" s="42" t="s">
        <v>98</v>
      </c>
      <c r="U91" s="42" t="s">
        <v>85</v>
      </c>
    </row>
    <row r="92">
      <c r="A92" s="46" t="s">
        <v>6243</v>
      </c>
      <c r="B92" s="42">
        <v>4723.0</v>
      </c>
      <c r="C92" s="44" t="s">
        <v>1073</v>
      </c>
      <c r="D92" s="46" t="s">
        <v>1074</v>
      </c>
      <c r="E92" s="47" t="s">
        <v>3575</v>
      </c>
      <c r="F92" s="47" t="s">
        <v>217</v>
      </c>
      <c r="G92" s="47" t="s">
        <v>177</v>
      </c>
      <c r="H92" s="42" t="s">
        <v>1542</v>
      </c>
      <c r="I92" s="49">
        <v>44611.0</v>
      </c>
      <c r="J92" s="40">
        <v>45794.0</v>
      </c>
      <c r="K92" s="42" t="s">
        <v>75</v>
      </c>
      <c r="L92" s="51">
        <v>0.0</v>
      </c>
      <c r="M92" s="40">
        <v>45795.0</v>
      </c>
      <c r="N92" s="54">
        <v>78052.0</v>
      </c>
      <c r="O92" s="54">
        <v>78000.0</v>
      </c>
      <c r="P92" s="42" t="s">
        <v>112</v>
      </c>
      <c r="Q92" s="40">
        <v>45795.0</v>
      </c>
      <c r="R92" s="49">
        <v>45825.0</v>
      </c>
      <c r="S92" s="42">
        <v>1.0</v>
      </c>
      <c r="T92" s="42" t="s">
        <v>98</v>
      </c>
      <c r="U92" s="42" t="s">
        <v>85</v>
      </c>
    </row>
    <row r="93">
      <c r="A93" s="46" t="s">
        <v>6249</v>
      </c>
      <c r="B93" s="42">
        <v>6348.0</v>
      </c>
      <c r="C93" s="44" t="s">
        <v>2506</v>
      </c>
      <c r="D93" s="46" t="s">
        <v>2507</v>
      </c>
      <c r="E93" s="47" t="s">
        <v>2508</v>
      </c>
      <c r="F93" s="47" t="s">
        <v>155</v>
      </c>
      <c r="G93" s="47" t="s">
        <v>156</v>
      </c>
      <c r="H93" s="42" t="s">
        <v>1542</v>
      </c>
      <c r="I93" s="49">
        <v>44760.0</v>
      </c>
      <c r="J93" s="40">
        <v>45794.0</v>
      </c>
      <c r="K93" s="42" t="s">
        <v>75</v>
      </c>
      <c r="L93" s="51">
        <v>78000.0</v>
      </c>
      <c r="M93" s="42" t="s">
        <v>75</v>
      </c>
      <c r="N93" s="54">
        <v>80050.0</v>
      </c>
      <c r="O93" s="54">
        <v>80050.0</v>
      </c>
      <c r="P93" s="42" t="s">
        <v>112</v>
      </c>
      <c r="Q93" s="40">
        <v>45794.0</v>
      </c>
      <c r="R93" s="49">
        <v>45824.0</v>
      </c>
      <c r="S93" s="42">
        <v>1.0</v>
      </c>
      <c r="T93" s="42" t="s">
        <v>98</v>
      </c>
      <c r="U93" s="42" t="s">
        <v>85</v>
      </c>
    </row>
    <row r="94">
      <c r="A94" s="46" t="s">
        <v>6253</v>
      </c>
      <c r="B94" s="42">
        <v>8922.0</v>
      </c>
      <c r="C94" s="44" t="s">
        <v>3578</v>
      </c>
      <c r="D94" s="46" t="s">
        <v>3579</v>
      </c>
      <c r="E94" s="47" t="s">
        <v>3580</v>
      </c>
      <c r="F94" s="47" t="s">
        <v>243</v>
      </c>
      <c r="G94" s="47" t="s">
        <v>123</v>
      </c>
      <c r="H94" s="42" t="s">
        <v>1542</v>
      </c>
      <c r="I94" s="49">
        <v>45048.0</v>
      </c>
      <c r="J94" s="40">
        <v>45794.0</v>
      </c>
      <c r="K94" s="42" t="s">
        <v>75</v>
      </c>
      <c r="L94" s="51">
        <v>0.0</v>
      </c>
      <c r="M94" s="42" t="s">
        <v>75</v>
      </c>
      <c r="N94" s="54">
        <v>118000.0</v>
      </c>
      <c r="O94" s="54">
        <v>118000.0</v>
      </c>
      <c r="P94" s="42" t="s">
        <v>83</v>
      </c>
      <c r="Q94" s="40">
        <v>45794.0</v>
      </c>
      <c r="R94" s="49">
        <v>45824.0</v>
      </c>
      <c r="S94" s="42">
        <v>1.0</v>
      </c>
      <c r="T94" s="173" t="s">
        <v>84</v>
      </c>
      <c r="U94" s="42" t="s">
        <v>85</v>
      </c>
    </row>
    <row r="95">
      <c r="A95" s="186" t="s">
        <v>6257</v>
      </c>
      <c r="B95" s="188">
        <v>7514.0</v>
      </c>
      <c r="C95" s="189" t="s">
        <v>539</v>
      </c>
      <c r="D95" s="186" t="s">
        <v>540</v>
      </c>
      <c r="E95" s="190" t="s">
        <v>541</v>
      </c>
      <c r="F95" s="190" t="s">
        <v>70</v>
      </c>
      <c r="G95" s="190" t="s">
        <v>72</v>
      </c>
      <c r="H95" s="188" t="s">
        <v>1542</v>
      </c>
      <c r="I95" s="191">
        <v>44875.0</v>
      </c>
      <c r="J95" s="187">
        <v>45794.0</v>
      </c>
      <c r="K95" s="188" t="s">
        <v>75</v>
      </c>
      <c r="L95" s="192">
        <v>78000.0</v>
      </c>
      <c r="M95" s="188" t="s">
        <v>75</v>
      </c>
      <c r="N95" s="193">
        <v>80000.0</v>
      </c>
      <c r="O95" s="193">
        <v>80000.0</v>
      </c>
      <c r="P95" s="188" t="s">
        <v>83</v>
      </c>
      <c r="Q95" s="187">
        <v>45794.0</v>
      </c>
      <c r="R95" s="191">
        <v>45824.0</v>
      </c>
      <c r="S95" s="188">
        <v>1.0</v>
      </c>
      <c r="T95" s="188" t="s">
        <v>98</v>
      </c>
      <c r="U95" s="188" t="s">
        <v>85</v>
      </c>
    </row>
    <row r="96">
      <c r="A96" s="46" t="s">
        <v>6259</v>
      </c>
      <c r="B96" s="42">
        <v>6941.0</v>
      </c>
      <c r="C96" s="44" t="s">
        <v>2809</v>
      </c>
      <c r="D96" s="46" t="s">
        <v>2550</v>
      </c>
      <c r="E96" s="47" t="s">
        <v>2551</v>
      </c>
      <c r="F96" s="47" t="s">
        <v>1925</v>
      </c>
      <c r="G96" s="47" t="s">
        <v>134</v>
      </c>
      <c r="H96" s="42" t="s">
        <v>1542</v>
      </c>
      <c r="I96" s="49">
        <v>44817.0</v>
      </c>
      <c r="J96" s="40">
        <v>45794.0</v>
      </c>
      <c r="K96" s="42" t="s">
        <v>75</v>
      </c>
      <c r="L96" s="51">
        <v>0.0</v>
      </c>
      <c r="M96" s="42" t="s">
        <v>75</v>
      </c>
      <c r="N96" s="54">
        <v>78000.0</v>
      </c>
      <c r="O96" s="54">
        <v>78000.0</v>
      </c>
      <c r="P96" s="42" t="s">
        <v>83</v>
      </c>
      <c r="Q96" s="40">
        <v>45794.0</v>
      </c>
      <c r="R96" s="49">
        <v>45824.0</v>
      </c>
      <c r="S96" s="42">
        <v>1.0</v>
      </c>
      <c r="T96" s="42" t="s">
        <v>98</v>
      </c>
      <c r="U96" s="42" t="s">
        <v>85</v>
      </c>
    </row>
    <row r="97">
      <c r="A97" s="46" t="s">
        <v>6265</v>
      </c>
      <c r="B97" s="42">
        <v>6899.0</v>
      </c>
      <c r="C97" s="44" t="s">
        <v>2001</v>
      </c>
      <c r="D97" s="46" t="s">
        <v>2002</v>
      </c>
      <c r="E97" s="47" t="s">
        <v>2534</v>
      </c>
      <c r="F97" s="47" t="s">
        <v>315</v>
      </c>
      <c r="G97" s="47" t="s">
        <v>177</v>
      </c>
      <c r="H97" s="42" t="s">
        <v>1542</v>
      </c>
      <c r="I97" s="49">
        <v>44812.0</v>
      </c>
      <c r="J97" s="40">
        <v>45794.0</v>
      </c>
      <c r="K97" s="42" t="s">
        <v>75</v>
      </c>
      <c r="L97" s="51">
        <v>0.0</v>
      </c>
      <c r="M97" s="42" t="s">
        <v>75</v>
      </c>
      <c r="N97" s="54">
        <v>78000.0</v>
      </c>
      <c r="O97" s="54">
        <v>78000.0</v>
      </c>
      <c r="P97" s="42" t="s">
        <v>83</v>
      </c>
      <c r="Q97" s="40">
        <v>45794.0</v>
      </c>
      <c r="R97" s="49">
        <v>45824.0</v>
      </c>
      <c r="S97" s="42">
        <v>1.0</v>
      </c>
      <c r="T97" s="42" t="s">
        <v>98</v>
      </c>
      <c r="U97" s="42" t="s">
        <v>85</v>
      </c>
    </row>
    <row r="98">
      <c r="A98" s="46" t="s">
        <v>6270</v>
      </c>
      <c r="B98" s="42">
        <v>2647.0</v>
      </c>
      <c r="C98" s="44" t="s">
        <v>2213</v>
      </c>
      <c r="D98" s="46" t="s">
        <v>2214</v>
      </c>
      <c r="E98" s="47" t="s">
        <v>2215</v>
      </c>
      <c r="F98" s="47" t="s">
        <v>1889</v>
      </c>
      <c r="G98" s="47" t="s">
        <v>156</v>
      </c>
      <c r="H98" s="42" t="s">
        <v>1542</v>
      </c>
      <c r="I98" s="49">
        <v>44461.0</v>
      </c>
      <c r="J98" s="40">
        <v>45794.0</v>
      </c>
      <c r="K98" s="42" t="s">
        <v>75</v>
      </c>
      <c r="L98" s="51">
        <v>0.0</v>
      </c>
      <c r="M98" s="42" t="s">
        <v>75</v>
      </c>
      <c r="N98" s="54">
        <v>78000.0</v>
      </c>
      <c r="O98" s="54">
        <v>78000.0</v>
      </c>
      <c r="P98" s="42" t="s">
        <v>83</v>
      </c>
      <c r="Q98" s="40">
        <v>45794.0</v>
      </c>
      <c r="R98" s="49">
        <v>45825.0</v>
      </c>
      <c r="S98" s="42">
        <v>1.0</v>
      </c>
      <c r="T98" s="42" t="s">
        <v>98</v>
      </c>
      <c r="U98" s="42" t="s">
        <v>85</v>
      </c>
    </row>
    <row r="99">
      <c r="A99" s="46" t="s">
        <v>6276</v>
      </c>
      <c r="B99" s="42">
        <v>12977.0</v>
      </c>
      <c r="C99" s="44" t="s">
        <v>2026</v>
      </c>
      <c r="D99" s="46" t="s">
        <v>2027</v>
      </c>
      <c r="E99" s="47" t="s">
        <v>2028</v>
      </c>
      <c r="F99" s="47" t="s">
        <v>179</v>
      </c>
      <c r="G99" s="47" t="s">
        <v>177</v>
      </c>
      <c r="H99" s="42" t="s">
        <v>1542</v>
      </c>
      <c r="I99" s="49">
        <v>45510.0</v>
      </c>
      <c r="J99" s="40">
        <v>45794.0</v>
      </c>
      <c r="K99" s="42" t="s">
        <v>75</v>
      </c>
      <c r="L99" s="51">
        <v>0.0</v>
      </c>
      <c r="M99" s="42" t="s">
        <v>75</v>
      </c>
      <c r="N99" s="54">
        <v>78000.0</v>
      </c>
      <c r="O99" s="54">
        <v>78000.0</v>
      </c>
      <c r="P99" s="42" t="s">
        <v>83</v>
      </c>
      <c r="Q99" s="40">
        <v>45794.0</v>
      </c>
      <c r="R99" s="49">
        <v>45824.0</v>
      </c>
      <c r="S99" s="42">
        <v>1.0</v>
      </c>
      <c r="T99" s="42" t="s">
        <v>98</v>
      </c>
      <c r="U99" s="42" t="s">
        <v>85</v>
      </c>
    </row>
    <row r="100">
      <c r="A100" s="46" t="s">
        <v>6279</v>
      </c>
      <c r="B100" s="42">
        <v>2976.0</v>
      </c>
      <c r="C100" s="44" t="s">
        <v>2319</v>
      </c>
      <c r="D100" s="46" t="s">
        <v>2321</v>
      </c>
      <c r="E100" s="47" t="s">
        <v>2323</v>
      </c>
      <c r="F100" s="47" t="s">
        <v>2324</v>
      </c>
      <c r="G100" s="47" t="s">
        <v>156</v>
      </c>
      <c r="H100" s="42" t="s">
        <v>1542</v>
      </c>
      <c r="I100" s="49">
        <v>44490.0</v>
      </c>
      <c r="J100" s="40">
        <v>45794.0</v>
      </c>
      <c r="K100" s="42" t="s">
        <v>75</v>
      </c>
      <c r="L100" s="51">
        <v>0.0</v>
      </c>
      <c r="M100" s="40">
        <v>45796.0</v>
      </c>
      <c r="N100" s="54">
        <v>78097.0</v>
      </c>
      <c r="O100" s="54">
        <v>78097.0</v>
      </c>
      <c r="P100" s="42" t="s">
        <v>112</v>
      </c>
      <c r="Q100" s="40">
        <v>45796.0</v>
      </c>
      <c r="R100" s="49">
        <v>45826.0</v>
      </c>
      <c r="S100" s="42">
        <v>1.0</v>
      </c>
      <c r="T100" s="42" t="s">
        <v>98</v>
      </c>
      <c r="U100" s="42" t="s">
        <v>85</v>
      </c>
    </row>
    <row r="101">
      <c r="A101" s="46" t="s">
        <v>6282</v>
      </c>
      <c r="B101" s="42">
        <v>1288.0</v>
      </c>
      <c r="C101" s="44" t="s">
        <v>2434</v>
      </c>
      <c r="D101" s="46" t="s">
        <v>2436</v>
      </c>
      <c r="E101" s="47" t="s">
        <v>2437</v>
      </c>
      <c r="F101" s="47" t="s">
        <v>1765</v>
      </c>
      <c r="G101" s="47" t="s">
        <v>1766</v>
      </c>
      <c r="H101" s="42" t="s">
        <v>1542</v>
      </c>
      <c r="I101" s="49">
        <v>44356.0</v>
      </c>
      <c r="J101" s="40">
        <v>45794.0</v>
      </c>
      <c r="K101" s="42" t="s">
        <v>75</v>
      </c>
      <c r="L101" s="51">
        <v>0.0</v>
      </c>
      <c r="M101" s="42" t="s">
        <v>75</v>
      </c>
      <c r="N101" s="54">
        <v>118000.0</v>
      </c>
      <c r="O101" s="54">
        <v>118000.0</v>
      </c>
      <c r="P101" s="42" t="s">
        <v>83</v>
      </c>
      <c r="Q101" s="40">
        <v>45794.0</v>
      </c>
      <c r="R101" s="49">
        <v>45824.0</v>
      </c>
      <c r="S101" s="42">
        <v>1.0</v>
      </c>
      <c r="T101" s="173" t="s">
        <v>84</v>
      </c>
      <c r="U101" s="42" t="s">
        <v>85</v>
      </c>
    </row>
    <row r="102">
      <c r="A102" s="46" t="s">
        <v>6288</v>
      </c>
      <c r="B102" s="42">
        <v>277.0</v>
      </c>
      <c r="C102" s="44" t="s">
        <v>1147</v>
      </c>
      <c r="D102" s="46" t="s">
        <v>1148</v>
      </c>
      <c r="E102" s="47" t="s">
        <v>1149</v>
      </c>
      <c r="F102" s="47" t="s">
        <v>601</v>
      </c>
      <c r="G102" s="47" t="s">
        <v>177</v>
      </c>
      <c r="H102" s="42" t="s">
        <v>1542</v>
      </c>
      <c r="I102" s="49">
        <v>44284.0</v>
      </c>
      <c r="J102" s="40">
        <v>45795.0</v>
      </c>
      <c r="K102" s="42" t="s">
        <v>75</v>
      </c>
      <c r="L102" s="51">
        <v>0.0</v>
      </c>
      <c r="M102" s="42" t="s">
        <v>75</v>
      </c>
      <c r="N102" s="54">
        <v>118000.0</v>
      </c>
      <c r="O102" s="54">
        <v>118000.0</v>
      </c>
      <c r="P102" s="42" t="s">
        <v>83</v>
      </c>
      <c r="Q102" s="40">
        <v>45795.0</v>
      </c>
      <c r="R102" s="49">
        <v>45825.0</v>
      </c>
      <c r="S102" s="42">
        <v>1.0</v>
      </c>
      <c r="T102" s="173" t="s">
        <v>84</v>
      </c>
      <c r="U102" s="42" t="s">
        <v>85</v>
      </c>
    </row>
    <row r="103">
      <c r="A103" s="46" t="s">
        <v>6292</v>
      </c>
      <c r="B103" s="42">
        <v>11295.0</v>
      </c>
      <c r="C103" s="44" t="s">
        <v>2650</v>
      </c>
      <c r="D103" s="46" t="s">
        <v>2651</v>
      </c>
      <c r="E103" s="47" t="s">
        <v>2652</v>
      </c>
      <c r="F103" s="47" t="s">
        <v>404</v>
      </c>
      <c r="G103" s="47" t="s">
        <v>72</v>
      </c>
      <c r="H103" s="42" t="s">
        <v>1542</v>
      </c>
      <c r="I103" s="49">
        <v>45330.0</v>
      </c>
      <c r="J103" s="40">
        <v>45795.0</v>
      </c>
      <c r="K103" s="42" t="s">
        <v>75</v>
      </c>
      <c r="L103" s="51">
        <v>78000.0</v>
      </c>
      <c r="M103" s="42" t="s">
        <v>75</v>
      </c>
      <c r="N103" s="54">
        <v>80058.0</v>
      </c>
      <c r="O103" s="54">
        <v>80058.0</v>
      </c>
      <c r="P103" s="42" t="s">
        <v>112</v>
      </c>
      <c r="Q103" s="40">
        <v>45795.0</v>
      </c>
      <c r="R103" s="49">
        <v>45825.0</v>
      </c>
      <c r="S103" s="42">
        <v>1.0</v>
      </c>
      <c r="T103" s="42" t="s">
        <v>98</v>
      </c>
      <c r="U103" s="42" t="s">
        <v>85</v>
      </c>
    </row>
    <row r="104">
      <c r="A104" s="46" t="s">
        <v>6296</v>
      </c>
      <c r="B104" s="42">
        <v>3007.0</v>
      </c>
      <c r="C104" s="44" t="s">
        <v>2407</v>
      </c>
      <c r="D104" s="46" t="s">
        <v>2408</v>
      </c>
      <c r="E104" s="47" t="s">
        <v>2410</v>
      </c>
      <c r="F104" s="47" t="s">
        <v>634</v>
      </c>
      <c r="G104" s="47" t="s">
        <v>235</v>
      </c>
      <c r="H104" s="42" t="s">
        <v>1542</v>
      </c>
      <c r="I104" s="49">
        <v>44493.0</v>
      </c>
      <c r="J104" s="40">
        <v>45795.0</v>
      </c>
      <c r="K104" s="42" t="s">
        <v>75</v>
      </c>
      <c r="L104" s="51">
        <v>0.0</v>
      </c>
      <c r="M104" s="42" t="s">
        <v>75</v>
      </c>
      <c r="N104" s="54">
        <v>78093.0</v>
      </c>
      <c r="O104" s="54">
        <v>78093.0</v>
      </c>
      <c r="P104" s="42" t="s">
        <v>112</v>
      </c>
      <c r="Q104" s="40">
        <v>45795.0</v>
      </c>
      <c r="R104" s="49">
        <v>45827.0</v>
      </c>
      <c r="S104" s="42">
        <v>1.0</v>
      </c>
      <c r="T104" s="42" t="s">
        <v>98</v>
      </c>
      <c r="U104" s="42" t="s">
        <v>85</v>
      </c>
    </row>
    <row r="105">
      <c r="A105" s="46" t="s">
        <v>6302</v>
      </c>
      <c r="B105" s="42">
        <v>10378.0</v>
      </c>
      <c r="C105" s="44" t="s">
        <v>5818</v>
      </c>
      <c r="D105" s="46" t="s">
        <v>1553</v>
      </c>
      <c r="E105" s="47" t="s">
        <v>2594</v>
      </c>
      <c r="F105" s="47" t="s">
        <v>234</v>
      </c>
      <c r="G105" s="47" t="s">
        <v>235</v>
      </c>
      <c r="H105" s="42" t="s">
        <v>1542</v>
      </c>
      <c r="I105" s="49">
        <v>45211.0</v>
      </c>
      <c r="J105" s="40">
        <v>45795.0</v>
      </c>
      <c r="K105" s="42" t="s">
        <v>75</v>
      </c>
      <c r="L105" s="51">
        <v>78000.0</v>
      </c>
      <c r="M105" s="42" t="s">
        <v>75</v>
      </c>
      <c r="N105" s="54">
        <v>50075.0</v>
      </c>
      <c r="O105" s="54">
        <v>50075.0</v>
      </c>
      <c r="P105" s="42" t="s">
        <v>112</v>
      </c>
      <c r="Q105" s="40">
        <v>45795.0</v>
      </c>
      <c r="R105" s="49">
        <v>45825.0</v>
      </c>
      <c r="S105" s="42">
        <v>1.0</v>
      </c>
      <c r="T105" s="42" t="s">
        <v>98</v>
      </c>
      <c r="U105" s="42" t="s">
        <v>85</v>
      </c>
    </row>
    <row r="106">
      <c r="A106" s="46" t="s">
        <v>6305</v>
      </c>
      <c r="B106" s="42">
        <v>13767.0</v>
      </c>
      <c r="C106" s="44" t="s">
        <v>2703</v>
      </c>
      <c r="D106" s="46" t="s">
        <v>2704</v>
      </c>
      <c r="E106" s="47" t="s">
        <v>2705</v>
      </c>
      <c r="F106" s="47" t="s">
        <v>217</v>
      </c>
      <c r="G106" s="47" t="s">
        <v>177</v>
      </c>
      <c r="H106" s="42" t="s">
        <v>1542</v>
      </c>
      <c r="I106" s="49">
        <v>45601.0</v>
      </c>
      <c r="J106" s="40">
        <v>45795.0</v>
      </c>
      <c r="K106" s="42" t="s">
        <v>75</v>
      </c>
      <c r="L106" s="51">
        <v>0.0</v>
      </c>
      <c r="M106" s="42" t="s">
        <v>75</v>
      </c>
      <c r="N106" s="54">
        <v>78013.0</v>
      </c>
      <c r="O106" s="54">
        <v>78013.0</v>
      </c>
      <c r="P106" s="42" t="s">
        <v>112</v>
      </c>
      <c r="Q106" s="40">
        <v>45795.0</v>
      </c>
      <c r="R106" s="49">
        <v>45825.0</v>
      </c>
      <c r="S106" s="42">
        <v>1.0</v>
      </c>
      <c r="T106" s="42" t="s">
        <v>98</v>
      </c>
      <c r="U106" s="42" t="s">
        <v>85</v>
      </c>
    </row>
    <row r="107">
      <c r="A107" s="46" t="s">
        <v>6310</v>
      </c>
      <c r="B107" s="42">
        <v>3793.0</v>
      </c>
      <c r="C107" s="44" t="s">
        <v>2741</v>
      </c>
      <c r="D107" s="46" t="s">
        <v>2715</v>
      </c>
      <c r="E107" s="47" t="s">
        <v>2716</v>
      </c>
      <c r="F107" s="47" t="s">
        <v>936</v>
      </c>
      <c r="G107" s="47" t="s">
        <v>134</v>
      </c>
      <c r="H107" s="42" t="s">
        <v>1542</v>
      </c>
      <c r="I107" s="415">
        <v>44551.0</v>
      </c>
      <c r="J107" s="40">
        <v>45795.0</v>
      </c>
      <c r="K107" s="42" t="s">
        <v>75</v>
      </c>
      <c r="L107" s="51">
        <v>0.0</v>
      </c>
      <c r="M107" s="42" t="s">
        <v>75</v>
      </c>
      <c r="N107" s="54">
        <v>78000.0</v>
      </c>
      <c r="O107" s="54">
        <v>78000.0</v>
      </c>
      <c r="P107" s="42" t="s">
        <v>83</v>
      </c>
      <c r="Q107" s="40">
        <v>45795.0</v>
      </c>
      <c r="R107" s="49">
        <v>45825.0</v>
      </c>
      <c r="S107" s="42">
        <v>1.0</v>
      </c>
      <c r="T107" s="42" t="s">
        <v>98</v>
      </c>
      <c r="U107" s="42" t="s">
        <v>85</v>
      </c>
    </row>
    <row r="108">
      <c r="A108" s="46" t="s">
        <v>6315</v>
      </c>
      <c r="B108" s="42">
        <v>11004.0</v>
      </c>
      <c r="C108" s="44" t="s">
        <v>2823</v>
      </c>
      <c r="D108" s="46" t="s">
        <v>2824</v>
      </c>
      <c r="E108" s="47" t="s">
        <v>2826</v>
      </c>
      <c r="F108" s="47" t="s">
        <v>701</v>
      </c>
      <c r="G108" s="47" t="s">
        <v>177</v>
      </c>
      <c r="H108" s="42" t="s">
        <v>1542</v>
      </c>
      <c r="I108" s="49">
        <v>45300.0</v>
      </c>
      <c r="J108" s="40">
        <v>45795.0</v>
      </c>
      <c r="K108" s="42" t="s">
        <v>75</v>
      </c>
      <c r="L108" s="51">
        <v>0.0</v>
      </c>
      <c r="M108" s="42" t="s">
        <v>75</v>
      </c>
      <c r="N108" s="54">
        <v>78000.0</v>
      </c>
      <c r="O108" s="54">
        <v>78000.0</v>
      </c>
      <c r="P108" s="42" t="s">
        <v>83</v>
      </c>
      <c r="Q108" s="40">
        <v>45795.0</v>
      </c>
      <c r="R108" s="49">
        <v>45825.0</v>
      </c>
      <c r="S108" s="42">
        <v>1.0</v>
      </c>
      <c r="T108" s="42" t="s">
        <v>98</v>
      </c>
      <c r="U108" s="42" t="s">
        <v>85</v>
      </c>
    </row>
    <row r="109">
      <c r="A109" s="46" t="s">
        <v>6319</v>
      </c>
      <c r="B109" s="42">
        <v>10620.0</v>
      </c>
      <c r="C109" s="44" t="s">
        <v>2461</v>
      </c>
      <c r="D109" s="46" t="s">
        <v>2462</v>
      </c>
      <c r="E109" s="47" t="s">
        <v>2475</v>
      </c>
      <c r="F109" s="47" t="s">
        <v>2465</v>
      </c>
      <c r="G109" s="47" t="s">
        <v>200</v>
      </c>
      <c r="H109" s="42" t="s">
        <v>1542</v>
      </c>
      <c r="I109" s="49">
        <v>45243.0</v>
      </c>
      <c r="J109" s="40">
        <v>45795.0</v>
      </c>
      <c r="K109" s="42" t="s">
        <v>75</v>
      </c>
      <c r="L109" s="51">
        <v>0.0</v>
      </c>
      <c r="M109" s="42" t="s">
        <v>75</v>
      </c>
      <c r="N109" s="54">
        <v>118000.0</v>
      </c>
      <c r="O109" s="54">
        <v>118000.0</v>
      </c>
      <c r="P109" s="42" t="s">
        <v>83</v>
      </c>
      <c r="Q109" s="40">
        <v>45795.0</v>
      </c>
      <c r="R109" s="49">
        <v>45828.0</v>
      </c>
      <c r="S109" s="42">
        <v>1.0</v>
      </c>
      <c r="T109" s="173" t="s">
        <v>84</v>
      </c>
      <c r="U109" s="42" t="s">
        <v>85</v>
      </c>
    </row>
    <row r="110">
      <c r="A110" s="46" t="s">
        <v>6322</v>
      </c>
      <c r="B110" s="42">
        <v>8716.0</v>
      </c>
      <c r="C110" s="44" t="s">
        <v>998</v>
      </c>
      <c r="D110" s="46" t="s">
        <v>2267</v>
      </c>
      <c r="E110" s="47" t="s">
        <v>2268</v>
      </c>
      <c r="F110" s="47" t="s">
        <v>2269</v>
      </c>
      <c r="G110" s="47" t="s">
        <v>2183</v>
      </c>
      <c r="H110" s="42" t="s">
        <v>1542</v>
      </c>
      <c r="I110" s="40">
        <v>45021.0</v>
      </c>
      <c r="J110" s="40">
        <v>45795.0</v>
      </c>
      <c r="K110" s="42" t="s">
        <v>75</v>
      </c>
      <c r="L110" s="51">
        <v>118000.0</v>
      </c>
      <c r="M110" s="42" t="s">
        <v>75</v>
      </c>
      <c r="N110" s="54">
        <v>120038.0</v>
      </c>
      <c r="O110" s="54">
        <v>120038.0</v>
      </c>
      <c r="P110" s="42" t="s">
        <v>112</v>
      </c>
      <c r="Q110" s="40">
        <v>45795.0</v>
      </c>
      <c r="R110" s="49">
        <v>45825.0</v>
      </c>
      <c r="S110" s="42">
        <v>1.0</v>
      </c>
      <c r="T110" s="173" t="s">
        <v>84</v>
      </c>
      <c r="U110" s="42" t="s">
        <v>85</v>
      </c>
    </row>
    <row r="111">
      <c r="A111" s="46" t="s">
        <v>6326</v>
      </c>
      <c r="B111" s="42">
        <v>2581.0</v>
      </c>
      <c r="C111" s="44" t="s">
        <v>2364</v>
      </c>
      <c r="D111" s="46" t="s">
        <v>2366</v>
      </c>
      <c r="E111" s="47" t="s">
        <v>2367</v>
      </c>
      <c r="F111" s="47" t="s">
        <v>355</v>
      </c>
      <c r="G111" s="47" t="s">
        <v>235</v>
      </c>
      <c r="H111" s="42" t="s">
        <v>1542</v>
      </c>
      <c r="I111" s="49">
        <v>44459.0</v>
      </c>
      <c r="J111" s="40">
        <v>45795.0</v>
      </c>
      <c r="K111" s="42" t="s">
        <v>75</v>
      </c>
      <c r="L111" s="51">
        <v>0.0</v>
      </c>
      <c r="M111" s="42" t="s">
        <v>75</v>
      </c>
      <c r="N111" s="54">
        <v>78089.0</v>
      </c>
      <c r="O111" s="54">
        <v>78089.0</v>
      </c>
      <c r="P111" s="42" t="s">
        <v>112</v>
      </c>
      <c r="Q111" s="40">
        <v>45795.0</v>
      </c>
      <c r="R111" s="49">
        <v>45825.0</v>
      </c>
      <c r="S111" s="42">
        <v>1.0</v>
      </c>
      <c r="T111" s="42" t="s">
        <v>98</v>
      </c>
      <c r="U111" s="42" t="s">
        <v>85</v>
      </c>
    </row>
    <row r="112">
      <c r="A112" s="186" t="s">
        <v>6328</v>
      </c>
      <c r="B112" s="188">
        <v>10934.0</v>
      </c>
      <c r="C112" s="189" t="s">
        <v>1458</v>
      </c>
      <c r="D112" s="186" t="s">
        <v>1459</v>
      </c>
      <c r="E112" s="190" t="s">
        <v>1460</v>
      </c>
      <c r="F112" s="190" t="s">
        <v>355</v>
      </c>
      <c r="G112" s="190" t="s">
        <v>235</v>
      </c>
      <c r="H112" s="188" t="s">
        <v>1542</v>
      </c>
      <c r="I112" s="191">
        <v>45290.0</v>
      </c>
      <c r="J112" s="187">
        <v>45795.0</v>
      </c>
      <c r="K112" s="188" t="s">
        <v>75</v>
      </c>
      <c r="L112" s="192">
        <v>0.0</v>
      </c>
      <c r="M112" s="188" t="s">
        <v>75</v>
      </c>
      <c r="N112" s="193">
        <v>118000.0</v>
      </c>
      <c r="O112" s="193">
        <v>118000.0</v>
      </c>
      <c r="P112" s="188" t="s">
        <v>83</v>
      </c>
      <c r="Q112" s="187">
        <v>45795.0</v>
      </c>
      <c r="R112" s="191">
        <v>45825.0</v>
      </c>
      <c r="S112" s="188">
        <v>1.0</v>
      </c>
      <c r="T112" s="473" t="s">
        <v>84</v>
      </c>
      <c r="U112" s="188" t="s">
        <v>85</v>
      </c>
    </row>
    <row r="113">
      <c r="A113" s="46" t="s">
        <v>6335</v>
      </c>
      <c r="B113" s="42">
        <v>6253.0</v>
      </c>
      <c r="C113" s="44" t="s">
        <v>3145</v>
      </c>
      <c r="D113" s="46" t="s">
        <v>2926</v>
      </c>
      <c r="E113" s="47" t="s">
        <v>2928</v>
      </c>
      <c r="F113" s="47" t="s">
        <v>601</v>
      </c>
      <c r="G113" s="47" t="s">
        <v>177</v>
      </c>
      <c r="H113" s="42" t="s">
        <v>1542</v>
      </c>
      <c r="I113" s="49">
        <v>44750.0</v>
      </c>
      <c r="J113" s="40">
        <v>45795.0</v>
      </c>
      <c r="K113" s="42" t="s">
        <v>75</v>
      </c>
      <c r="L113" s="51">
        <v>0.0</v>
      </c>
      <c r="M113" s="40">
        <v>45796.0</v>
      </c>
      <c r="N113" s="54">
        <v>78021.0</v>
      </c>
      <c r="O113" s="54">
        <v>78000.0</v>
      </c>
      <c r="P113" s="42" t="s">
        <v>112</v>
      </c>
      <c r="Q113" s="49">
        <v>45796.0</v>
      </c>
      <c r="R113" s="49">
        <v>45826.0</v>
      </c>
      <c r="S113" s="42">
        <v>1.0</v>
      </c>
      <c r="T113" s="42" t="s">
        <v>98</v>
      </c>
      <c r="U113" s="42" t="s">
        <v>85</v>
      </c>
    </row>
    <row r="114">
      <c r="A114" s="46" t="s">
        <v>6341</v>
      </c>
      <c r="B114" s="42">
        <v>11598.0</v>
      </c>
      <c r="C114" s="44" t="s">
        <v>2544</v>
      </c>
      <c r="D114" s="46" t="s">
        <v>2545</v>
      </c>
      <c r="E114" s="47" t="s">
        <v>2547</v>
      </c>
      <c r="F114" s="47" t="s">
        <v>342</v>
      </c>
      <c r="G114" s="47" t="s">
        <v>200</v>
      </c>
      <c r="H114" s="42" t="s">
        <v>1542</v>
      </c>
      <c r="I114" s="49">
        <v>45364.0</v>
      </c>
      <c r="J114" s="40">
        <v>45795.0</v>
      </c>
      <c r="K114" s="42" t="s">
        <v>75</v>
      </c>
      <c r="L114" s="51">
        <v>0.0</v>
      </c>
      <c r="M114" s="42" t="s">
        <v>75</v>
      </c>
      <c r="N114" s="54">
        <v>78000.0</v>
      </c>
      <c r="O114" s="54">
        <v>78000.0</v>
      </c>
      <c r="P114" s="42" t="s">
        <v>83</v>
      </c>
      <c r="Q114" s="40">
        <v>45795.0</v>
      </c>
      <c r="R114" s="49">
        <v>45828.0</v>
      </c>
      <c r="S114" s="42">
        <v>1.0</v>
      </c>
      <c r="T114" s="42" t="s">
        <v>98</v>
      </c>
      <c r="U114" s="42" t="s">
        <v>85</v>
      </c>
    </row>
    <row r="115">
      <c r="A115" s="46" t="s">
        <v>6348</v>
      </c>
      <c r="B115" s="42">
        <v>1389.0</v>
      </c>
      <c r="C115" s="44" t="s">
        <v>267</v>
      </c>
      <c r="D115" s="46" t="s">
        <v>181</v>
      </c>
      <c r="E115" s="47" t="s">
        <v>2486</v>
      </c>
      <c r="F115" s="47" t="s">
        <v>121</v>
      </c>
      <c r="G115" s="47" t="s">
        <v>123</v>
      </c>
      <c r="H115" s="42" t="s">
        <v>1542</v>
      </c>
      <c r="I115" s="49">
        <v>44361.0</v>
      </c>
      <c r="J115" s="40">
        <v>45795.0</v>
      </c>
      <c r="K115" s="42" t="s">
        <v>75</v>
      </c>
      <c r="L115" s="51">
        <v>0.0</v>
      </c>
      <c r="M115" s="42" t="s">
        <v>75</v>
      </c>
      <c r="N115" s="54">
        <v>78000.0</v>
      </c>
      <c r="O115" s="54">
        <v>78000.0</v>
      </c>
      <c r="P115" s="42" t="s">
        <v>83</v>
      </c>
      <c r="Q115" s="40">
        <v>45795.0</v>
      </c>
      <c r="R115" s="49">
        <v>45825.0</v>
      </c>
      <c r="S115" s="42">
        <v>1.0</v>
      </c>
      <c r="T115" s="42" t="s">
        <v>98</v>
      </c>
      <c r="U115" s="42" t="s">
        <v>85</v>
      </c>
    </row>
    <row r="116">
      <c r="A116" s="46" t="s">
        <v>6351</v>
      </c>
      <c r="B116" s="42">
        <v>10831.0</v>
      </c>
      <c r="C116" s="44" t="s">
        <v>2657</v>
      </c>
      <c r="D116" s="46" t="s">
        <v>2658</v>
      </c>
      <c r="E116" s="47" t="s">
        <v>2659</v>
      </c>
      <c r="F116" s="47" t="s">
        <v>234</v>
      </c>
      <c r="G116" s="47" t="s">
        <v>235</v>
      </c>
      <c r="H116" s="42" t="s">
        <v>1542</v>
      </c>
      <c r="I116" s="49">
        <v>45273.0</v>
      </c>
      <c r="J116" s="40">
        <v>45795.0</v>
      </c>
      <c r="K116" s="42" t="s">
        <v>75</v>
      </c>
      <c r="L116" s="51">
        <v>0.0</v>
      </c>
      <c r="M116" s="40">
        <v>45796.0</v>
      </c>
      <c r="N116" s="54">
        <v>78000.0</v>
      </c>
      <c r="O116" s="54">
        <v>78000.0</v>
      </c>
      <c r="P116" s="42" t="s">
        <v>83</v>
      </c>
      <c r="Q116" s="49">
        <v>45796.0</v>
      </c>
      <c r="R116" s="49">
        <v>45827.0</v>
      </c>
      <c r="S116" s="42">
        <v>1.0</v>
      </c>
      <c r="T116" s="42" t="s">
        <v>98</v>
      </c>
      <c r="U116" s="42" t="s">
        <v>85</v>
      </c>
    </row>
    <row r="117">
      <c r="A117" s="46" t="s">
        <v>6355</v>
      </c>
      <c r="B117" s="42">
        <v>5762.0</v>
      </c>
      <c r="C117" s="44" t="s">
        <v>2852</v>
      </c>
      <c r="D117" s="46" t="s">
        <v>2644</v>
      </c>
      <c r="E117" s="47" t="s">
        <v>2645</v>
      </c>
      <c r="F117" s="47" t="s">
        <v>2646</v>
      </c>
      <c r="G117" s="47" t="s">
        <v>156</v>
      </c>
      <c r="H117" s="42" t="s">
        <v>1542</v>
      </c>
      <c r="I117" s="49">
        <v>44700.0</v>
      </c>
      <c r="J117" s="40">
        <v>45795.0</v>
      </c>
      <c r="K117" s="42" t="s">
        <v>75</v>
      </c>
      <c r="L117" s="51">
        <v>0.0</v>
      </c>
      <c r="M117" s="42" t="s">
        <v>75</v>
      </c>
      <c r="N117" s="54">
        <v>78000.0</v>
      </c>
      <c r="O117" s="54">
        <v>78000.0</v>
      </c>
      <c r="P117" s="42" t="s">
        <v>83</v>
      </c>
      <c r="Q117" s="40">
        <v>45795.0</v>
      </c>
      <c r="R117" s="49">
        <v>45825.0</v>
      </c>
      <c r="S117" s="42">
        <v>1.0</v>
      </c>
      <c r="T117" s="42" t="s">
        <v>98</v>
      </c>
      <c r="U117" s="42" t="s">
        <v>85</v>
      </c>
    </row>
    <row r="118">
      <c r="A118" s="46" t="s">
        <v>6468</v>
      </c>
      <c r="B118" s="42">
        <v>11000.0</v>
      </c>
      <c r="C118" s="44" t="s">
        <v>3061</v>
      </c>
      <c r="D118" s="46" t="s">
        <v>2687</v>
      </c>
      <c r="E118" s="47" t="s">
        <v>2688</v>
      </c>
      <c r="F118" s="47" t="s">
        <v>2689</v>
      </c>
      <c r="G118" s="47" t="s">
        <v>72</v>
      </c>
      <c r="H118" s="42" t="s">
        <v>1542</v>
      </c>
      <c r="I118" s="49">
        <v>45300.0</v>
      </c>
      <c r="J118" s="40">
        <v>45795.0</v>
      </c>
      <c r="K118" s="42" t="s">
        <v>75</v>
      </c>
      <c r="L118" s="51">
        <v>0.0</v>
      </c>
      <c r="M118" s="42" t="s">
        <v>75</v>
      </c>
      <c r="N118" s="54">
        <v>78087.0</v>
      </c>
      <c r="O118" s="54">
        <v>78087.0</v>
      </c>
      <c r="P118" s="42" t="s">
        <v>112</v>
      </c>
      <c r="Q118" s="40">
        <v>45796.0</v>
      </c>
      <c r="R118" s="49">
        <v>45826.0</v>
      </c>
      <c r="S118" s="42">
        <v>1.0</v>
      </c>
      <c r="T118" s="42" t="s">
        <v>98</v>
      </c>
      <c r="U118" s="42" t="s">
        <v>85</v>
      </c>
    </row>
    <row r="119">
      <c r="A119" s="46" t="s">
        <v>6360</v>
      </c>
      <c r="B119" s="42">
        <v>4808.0</v>
      </c>
      <c r="C119" s="44" t="s">
        <v>2858</v>
      </c>
      <c r="D119" s="46" t="s">
        <v>2860</v>
      </c>
      <c r="E119" s="47" t="s">
        <v>2861</v>
      </c>
      <c r="F119" s="47" t="s">
        <v>234</v>
      </c>
      <c r="G119" s="47" t="s">
        <v>235</v>
      </c>
      <c r="H119" s="42" t="s">
        <v>1542</v>
      </c>
      <c r="I119" s="49">
        <v>44618.0</v>
      </c>
      <c r="J119" s="40">
        <v>45796.0</v>
      </c>
      <c r="K119" s="42" t="s">
        <v>75</v>
      </c>
      <c r="L119" s="51">
        <v>0.0</v>
      </c>
      <c r="M119" s="42" t="s">
        <v>75</v>
      </c>
      <c r="N119" s="54">
        <v>78000.0</v>
      </c>
      <c r="O119" s="54">
        <v>78000.0</v>
      </c>
      <c r="P119" s="42" t="s">
        <v>83</v>
      </c>
      <c r="Q119" s="40">
        <v>45796.0</v>
      </c>
      <c r="R119" s="49">
        <v>45826.0</v>
      </c>
      <c r="S119" s="42">
        <v>1.0</v>
      </c>
      <c r="T119" s="42" t="s">
        <v>98</v>
      </c>
      <c r="U119" s="42" t="s">
        <v>85</v>
      </c>
    </row>
    <row r="120">
      <c r="A120" s="46" t="s">
        <v>6364</v>
      </c>
      <c r="B120" s="42">
        <v>7820.0</v>
      </c>
      <c r="C120" s="44" t="s">
        <v>4639</v>
      </c>
      <c r="D120" s="46" t="s">
        <v>2866</v>
      </c>
      <c r="E120" s="47" t="s">
        <v>4640</v>
      </c>
      <c r="F120" s="47" t="s">
        <v>404</v>
      </c>
      <c r="G120" s="47" t="s">
        <v>72</v>
      </c>
      <c r="H120" s="42" t="s">
        <v>1542</v>
      </c>
      <c r="I120" s="49">
        <v>44912.0</v>
      </c>
      <c r="J120" s="40">
        <v>45796.0</v>
      </c>
      <c r="K120" s="42" t="s">
        <v>75</v>
      </c>
      <c r="L120" s="51">
        <v>0.0</v>
      </c>
      <c r="M120" s="42" t="s">
        <v>75</v>
      </c>
      <c r="N120" s="54">
        <v>78000.0</v>
      </c>
      <c r="O120" s="54">
        <v>78000.0</v>
      </c>
      <c r="P120" s="42" t="s">
        <v>83</v>
      </c>
      <c r="Q120" s="40">
        <v>45796.0</v>
      </c>
      <c r="R120" s="49">
        <v>45826.0</v>
      </c>
      <c r="S120" s="42">
        <v>1.0</v>
      </c>
      <c r="T120" s="42" t="s">
        <v>98</v>
      </c>
      <c r="U120" s="42" t="s">
        <v>85</v>
      </c>
    </row>
    <row r="121">
      <c r="A121" s="46" t="s">
        <v>6368</v>
      </c>
      <c r="B121" s="42">
        <v>8763.0</v>
      </c>
      <c r="C121" s="44" t="s">
        <v>1643</v>
      </c>
      <c r="D121" s="46" t="s">
        <v>1645</v>
      </c>
      <c r="E121" s="47" t="s">
        <v>1646</v>
      </c>
      <c r="F121" s="47" t="s">
        <v>217</v>
      </c>
      <c r="G121" s="47" t="s">
        <v>177</v>
      </c>
      <c r="H121" s="42" t="s">
        <v>1542</v>
      </c>
      <c r="I121" s="49">
        <v>45027.0</v>
      </c>
      <c r="J121" s="40">
        <v>45796.0</v>
      </c>
      <c r="K121" s="42" t="s">
        <v>75</v>
      </c>
      <c r="L121" s="51">
        <v>0.0</v>
      </c>
      <c r="M121" s="42" t="s">
        <v>75</v>
      </c>
      <c r="N121" s="54">
        <v>78000.0</v>
      </c>
      <c r="O121" s="54">
        <v>78000.0</v>
      </c>
      <c r="P121" s="42" t="s">
        <v>83</v>
      </c>
      <c r="Q121" s="40">
        <v>45796.0</v>
      </c>
      <c r="R121" s="49">
        <v>45826.0</v>
      </c>
      <c r="S121" s="42">
        <v>1.0</v>
      </c>
      <c r="T121" s="42" t="s">
        <v>98</v>
      </c>
      <c r="U121" s="42" t="s">
        <v>85</v>
      </c>
    </row>
    <row r="122">
      <c r="A122" s="46" t="s">
        <v>6372</v>
      </c>
      <c r="B122" s="42">
        <v>5018.0</v>
      </c>
      <c r="C122" s="44" t="s">
        <v>6373</v>
      </c>
      <c r="D122" s="46" t="s">
        <v>2601</v>
      </c>
      <c r="E122" s="47" t="s">
        <v>2602</v>
      </c>
      <c r="F122" s="47" t="s">
        <v>122</v>
      </c>
      <c r="G122" s="47" t="s">
        <v>124</v>
      </c>
      <c r="H122" s="42" t="s">
        <v>1542</v>
      </c>
      <c r="I122" s="49">
        <v>44634.0</v>
      </c>
      <c r="J122" s="40">
        <v>45796.0</v>
      </c>
      <c r="K122" s="42" t="s">
        <v>75</v>
      </c>
      <c r="L122" s="51">
        <v>0.0</v>
      </c>
      <c r="M122" s="42" t="s">
        <v>75</v>
      </c>
      <c r="N122" s="54">
        <v>78021.0</v>
      </c>
      <c r="O122" s="54">
        <v>78000.0</v>
      </c>
      <c r="P122" s="42" t="s">
        <v>112</v>
      </c>
      <c r="Q122" s="40">
        <v>45796.0</v>
      </c>
      <c r="R122" s="49">
        <v>45826.0</v>
      </c>
      <c r="S122" s="42">
        <v>1.0</v>
      </c>
      <c r="T122" s="42" t="s">
        <v>98</v>
      </c>
      <c r="U122" s="42" t="s">
        <v>85</v>
      </c>
    </row>
    <row r="123">
      <c r="A123" s="46" t="s">
        <v>6377</v>
      </c>
      <c r="B123" s="42">
        <v>10201.0</v>
      </c>
      <c r="C123" s="44" t="s">
        <v>6378</v>
      </c>
      <c r="D123" s="46" t="s">
        <v>3196</v>
      </c>
      <c r="E123" s="47" t="s">
        <v>3197</v>
      </c>
      <c r="F123" s="47" t="s">
        <v>1863</v>
      </c>
      <c r="G123" s="47" t="s">
        <v>1044</v>
      </c>
      <c r="H123" s="42" t="s">
        <v>1542</v>
      </c>
      <c r="I123" s="49">
        <v>45193.0</v>
      </c>
      <c r="J123" s="40">
        <v>45796.0</v>
      </c>
      <c r="K123" s="42" t="s">
        <v>75</v>
      </c>
      <c r="L123" s="51">
        <v>0.0</v>
      </c>
      <c r="M123" s="40">
        <v>45798.0</v>
      </c>
      <c r="N123" s="54">
        <v>118086.0</v>
      </c>
      <c r="O123" s="54">
        <v>118086.0</v>
      </c>
      <c r="P123" s="42" t="s">
        <v>112</v>
      </c>
      <c r="Q123" s="49">
        <v>45798.0</v>
      </c>
      <c r="R123" s="49">
        <v>45828.0</v>
      </c>
      <c r="S123" s="42">
        <v>1.0</v>
      </c>
      <c r="T123" s="173" t="s">
        <v>84</v>
      </c>
      <c r="U123" s="42" t="s">
        <v>85</v>
      </c>
    </row>
    <row r="124">
      <c r="A124" s="46" t="s">
        <v>6381</v>
      </c>
      <c r="B124" s="42">
        <v>9598.0</v>
      </c>
      <c r="C124" s="44" t="s">
        <v>3121</v>
      </c>
      <c r="D124" s="46" t="s">
        <v>1901</v>
      </c>
      <c r="E124" s="47" t="s">
        <v>2916</v>
      </c>
      <c r="F124" s="47" t="s">
        <v>1136</v>
      </c>
      <c r="G124" s="47" t="s">
        <v>1137</v>
      </c>
      <c r="H124" s="42" t="s">
        <v>1542</v>
      </c>
      <c r="I124" s="49">
        <v>45122.0</v>
      </c>
      <c r="J124" s="40">
        <v>45796.0</v>
      </c>
      <c r="K124" s="42" t="s">
        <v>75</v>
      </c>
      <c r="L124" s="51">
        <v>0.0</v>
      </c>
      <c r="M124" s="42" t="s">
        <v>75</v>
      </c>
      <c r="N124" s="54">
        <v>78000.0</v>
      </c>
      <c r="O124" s="54">
        <v>78000.0</v>
      </c>
      <c r="P124" s="42" t="s">
        <v>83</v>
      </c>
      <c r="Q124" s="40">
        <v>45796.0</v>
      </c>
      <c r="R124" s="49">
        <v>45826.0</v>
      </c>
      <c r="S124" s="42">
        <v>1.0</v>
      </c>
      <c r="T124" s="42" t="s">
        <v>98</v>
      </c>
      <c r="U124" s="42" t="s">
        <v>85</v>
      </c>
    </row>
    <row r="125">
      <c r="A125" s="46" t="s">
        <v>6393</v>
      </c>
      <c r="B125" s="42">
        <v>8214.0</v>
      </c>
      <c r="C125" s="44" t="s">
        <v>6388</v>
      </c>
      <c r="D125" s="46" t="s">
        <v>6389</v>
      </c>
      <c r="E125" s="47" t="s">
        <v>6390</v>
      </c>
      <c r="F125" s="47" t="s">
        <v>515</v>
      </c>
      <c r="G125" s="47" t="s">
        <v>517</v>
      </c>
      <c r="H125" s="42" t="s">
        <v>1542</v>
      </c>
      <c r="I125" s="49">
        <v>44958.0</v>
      </c>
      <c r="J125" s="40">
        <v>45796.0</v>
      </c>
      <c r="K125" s="42" t="s">
        <v>75</v>
      </c>
      <c r="L125" s="51">
        <v>858000.0</v>
      </c>
      <c r="M125" s="42" t="s">
        <v>75</v>
      </c>
      <c r="N125" s="54">
        <v>860009.0</v>
      </c>
      <c r="O125" s="54">
        <f>850000+10000</f>
        <v>860000</v>
      </c>
      <c r="P125" s="42" t="s">
        <v>112</v>
      </c>
      <c r="Q125" s="40">
        <v>45796.0</v>
      </c>
      <c r="R125" s="49">
        <v>46156.0</v>
      </c>
      <c r="S125" s="42">
        <v>12.0</v>
      </c>
      <c r="T125" s="42" t="s">
        <v>98</v>
      </c>
      <c r="U125" s="42" t="s">
        <v>85</v>
      </c>
    </row>
    <row r="126">
      <c r="A126" s="46" t="s">
        <v>6397</v>
      </c>
      <c r="B126" s="42">
        <v>1027.0</v>
      </c>
      <c r="C126" s="44" t="s">
        <v>6398</v>
      </c>
      <c r="D126" s="46" t="s">
        <v>6399</v>
      </c>
      <c r="E126" s="47" t="s">
        <v>6400</v>
      </c>
      <c r="F126" s="47" t="s">
        <v>355</v>
      </c>
      <c r="G126" s="47" t="s">
        <v>235</v>
      </c>
      <c r="H126" s="42" t="s">
        <v>1542</v>
      </c>
      <c r="I126" s="49">
        <v>44344.0</v>
      </c>
      <c r="J126" s="40">
        <v>45796.0</v>
      </c>
      <c r="K126" s="42" t="s">
        <v>75</v>
      </c>
      <c r="L126" s="51">
        <v>0.0</v>
      </c>
      <c r="M126" s="42" t="s">
        <v>75</v>
      </c>
      <c r="N126" s="54">
        <v>858080.0</v>
      </c>
      <c r="O126" s="54">
        <v>858080.0</v>
      </c>
      <c r="P126" s="42" t="s">
        <v>112</v>
      </c>
      <c r="Q126" s="40">
        <v>45796.0</v>
      </c>
      <c r="R126" s="49">
        <v>46158.0</v>
      </c>
      <c r="S126" s="42">
        <v>12.0</v>
      </c>
      <c r="T126" s="42" t="s">
        <v>98</v>
      </c>
      <c r="U126" s="42" t="s">
        <v>85</v>
      </c>
    </row>
    <row r="127">
      <c r="A127" s="46" t="s">
        <v>6404</v>
      </c>
      <c r="B127" s="42">
        <v>4867.0</v>
      </c>
      <c r="C127" s="44" t="s">
        <v>2756</v>
      </c>
      <c r="D127" s="46" t="s">
        <v>2758</v>
      </c>
      <c r="E127" s="47" t="s">
        <v>2759</v>
      </c>
      <c r="F127" s="47" t="s">
        <v>194</v>
      </c>
      <c r="G127" s="47" t="s">
        <v>177</v>
      </c>
      <c r="H127" s="42" t="s">
        <v>1542</v>
      </c>
      <c r="I127" s="49">
        <v>44623.0</v>
      </c>
      <c r="J127" s="40">
        <v>45796.0</v>
      </c>
      <c r="K127" s="42" t="s">
        <v>75</v>
      </c>
      <c r="L127" s="51">
        <v>0.0</v>
      </c>
      <c r="M127" s="42" t="s">
        <v>75</v>
      </c>
      <c r="N127" s="54">
        <v>78000.0</v>
      </c>
      <c r="O127" s="54">
        <v>78000.0</v>
      </c>
      <c r="P127" s="42" t="s">
        <v>83</v>
      </c>
      <c r="Q127" s="40">
        <v>45796.0</v>
      </c>
      <c r="R127" s="49">
        <v>45826.0</v>
      </c>
      <c r="S127" s="42">
        <v>1.0</v>
      </c>
      <c r="T127" s="42" t="s">
        <v>98</v>
      </c>
      <c r="U127" s="42" t="s">
        <v>85</v>
      </c>
    </row>
    <row r="128">
      <c r="A128" s="46" t="s">
        <v>6408</v>
      </c>
      <c r="B128" s="42">
        <v>2634.0</v>
      </c>
      <c r="C128" s="44" t="s">
        <v>3368</v>
      </c>
      <c r="D128" s="46" t="s">
        <v>3369</v>
      </c>
      <c r="E128" s="47" t="s">
        <v>3370</v>
      </c>
      <c r="F128" s="47" t="s">
        <v>1895</v>
      </c>
      <c r="G128" s="47" t="s">
        <v>177</v>
      </c>
      <c r="H128" s="42" t="s">
        <v>1542</v>
      </c>
      <c r="I128" s="49">
        <v>44461.0</v>
      </c>
      <c r="J128" s="40">
        <v>45796.0</v>
      </c>
      <c r="K128" s="42" t="s">
        <v>75</v>
      </c>
      <c r="L128" s="51">
        <v>0.0</v>
      </c>
      <c r="M128" s="42" t="s">
        <v>75</v>
      </c>
      <c r="N128" s="54">
        <v>78000.0</v>
      </c>
      <c r="O128" s="54">
        <v>78000.0</v>
      </c>
      <c r="P128" s="42" t="s">
        <v>83</v>
      </c>
      <c r="Q128" s="40">
        <v>45796.0</v>
      </c>
      <c r="R128" s="49">
        <v>45833.0</v>
      </c>
      <c r="S128" s="42">
        <v>1.0</v>
      </c>
      <c r="T128" s="42" t="s">
        <v>98</v>
      </c>
      <c r="U128" s="42" t="s">
        <v>85</v>
      </c>
    </row>
    <row r="129">
      <c r="A129" s="46" t="s">
        <v>6410</v>
      </c>
      <c r="B129" s="42">
        <v>15042.0</v>
      </c>
      <c r="C129" s="44" t="s">
        <v>2044</v>
      </c>
      <c r="D129" s="46" t="s">
        <v>2045</v>
      </c>
      <c r="E129" s="47" t="s">
        <v>2046</v>
      </c>
      <c r="F129" s="47" t="s">
        <v>179</v>
      </c>
      <c r="G129" s="47" t="s">
        <v>177</v>
      </c>
      <c r="H129" s="42" t="s">
        <v>1542</v>
      </c>
      <c r="I129" s="49">
        <v>45748.0</v>
      </c>
      <c r="J129" s="40">
        <v>45796.0</v>
      </c>
      <c r="K129" s="42" t="s">
        <v>75</v>
      </c>
      <c r="L129" s="51">
        <v>118000.0</v>
      </c>
      <c r="M129" s="42" t="s">
        <v>75</v>
      </c>
      <c r="N129" s="54">
        <v>236027.0</v>
      </c>
      <c r="O129" s="54">
        <v>0.0</v>
      </c>
      <c r="P129" s="42" t="s">
        <v>248</v>
      </c>
      <c r="Q129" s="40">
        <v>45796.0</v>
      </c>
      <c r="R129" s="49">
        <v>46171.0</v>
      </c>
      <c r="S129" s="42">
        <v>1.0</v>
      </c>
      <c r="T129" s="173" t="s">
        <v>84</v>
      </c>
      <c r="U129" s="42" t="s">
        <v>85</v>
      </c>
    </row>
    <row r="130">
      <c r="A130" s="46" t="s">
        <v>6414</v>
      </c>
      <c r="B130" s="42">
        <v>15042.0</v>
      </c>
      <c r="C130" s="44" t="s">
        <v>2044</v>
      </c>
      <c r="D130" s="46" t="s">
        <v>2045</v>
      </c>
      <c r="E130" s="47" t="s">
        <v>2046</v>
      </c>
      <c r="F130" s="47" t="s">
        <v>179</v>
      </c>
      <c r="G130" s="47" t="s">
        <v>177</v>
      </c>
      <c r="H130" s="42" t="s">
        <v>1542</v>
      </c>
      <c r="I130" s="49">
        <v>45748.0</v>
      </c>
      <c r="J130" s="40">
        <v>45796.0</v>
      </c>
      <c r="K130" s="42" t="s">
        <v>75</v>
      </c>
      <c r="L130" s="51">
        <v>118000.0</v>
      </c>
      <c r="M130" s="42" t="s">
        <v>75</v>
      </c>
      <c r="N130" s="54">
        <v>0.0</v>
      </c>
      <c r="O130" s="54">
        <v>0.0</v>
      </c>
      <c r="P130" s="42" t="s">
        <v>248</v>
      </c>
      <c r="Q130" s="40">
        <v>45796.0</v>
      </c>
      <c r="R130" s="49">
        <v>46201.0</v>
      </c>
      <c r="S130" s="42">
        <v>1.0</v>
      </c>
      <c r="T130" s="173" t="s">
        <v>84</v>
      </c>
      <c r="U130" s="42" t="s">
        <v>85</v>
      </c>
    </row>
    <row r="131">
      <c r="A131" s="46" t="s">
        <v>6418</v>
      </c>
      <c r="B131" s="42">
        <v>7160.0</v>
      </c>
      <c r="C131" s="44" t="s">
        <v>2765</v>
      </c>
      <c r="D131" s="46" t="s">
        <v>2766</v>
      </c>
      <c r="E131" s="47" t="s">
        <v>2767</v>
      </c>
      <c r="F131" s="47" t="s">
        <v>355</v>
      </c>
      <c r="G131" s="47" t="s">
        <v>235</v>
      </c>
      <c r="H131" s="42" t="s">
        <v>1542</v>
      </c>
      <c r="I131" s="49">
        <v>44839.0</v>
      </c>
      <c r="J131" s="40">
        <v>45796.0</v>
      </c>
      <c r="K131" s="42" t="s">
        <v>75</v>
      </c>
      <c r="L131" s="51">
        <v>0.0</v>
      </c>
      <c r="M131" s="42" t="s">
        <v>75</v>
      </c>
      <c r="N131" s="54">
        <v>118000.0</v>
      </c>
      <c r="O131" s="54">
        <v>118000.0</v>
      </c>
      <c r="P131" s="42" t="s">
        <v>83</v>
      </c>
      <c r="Q131" s="40">
        <v>45796.0</v>
      </c>
      <c r="R131" s="49">
        <v>45826.0</v>
      </c>
      <c r="S131" s="42">
        <v>1.0</v>
      </c>
      <c r="T131" s="173" t="s">
        <v>84</v>
      </c>
      <c r="U131" s="42" t="s">
        <v>85</v>
      </c>
    </row>
    <row r="132">
      <c r="A132" s="46" t="s">
        <v>6424</v>
      </c>
      <c r="B132" s="42">
        <v>11657.0</v>
      </c>
      <c r="C132" s="44" t="s">
        <v>2746</v>
      </c>
      <c r="D132" s="46" t="s">
        <v>2747</v>
      </c>
      <c r="E132" s="47" t="s">
        <v>2748</v>
      </c>
      <c r="F132" s="47" t="s">
        <v>1220</v>
      </c>
      <c r="G132" s="47" t="s">
        <v>72</v>
      </c>
      <c r="H132" s="42" t="s">
        <v>1542</v>
      </c>
      <c r="I132" s="49">
        <v>45371.0</v>
      </c>
      <c r="J132" s="40">
        <v>45796.0</v>
      </c>
      <c r="K132" s="42" t="s">
        <v>75</v>
      </c>
      <c r="L132" s="51">
        <v>0.0</v>
      </c>
      <c r="M132" s="42" t="s">
        <v>75</v>
      </c>
      <c r="N132" s="54">
        <v>118000.0</v>
      </c>
      <c r="O132" s="54">
        <v>118000.0</v>
      </c>
      <c r="P132" s="42" t="s">
        <v>83</v>
      </c>
      <c r="Q132" s="40">
        <v>45796.0</v>
      </c>
      <c r="R132" s="49">
        <v>45826.0</v>
      </c>
      <c r="S132" s="42">
        <v>1.0</v>
      </c>
      <c r="T132" s="173" t="s">
        <v>84</v>
      </c>
      <c r="U132" s="42" t="s">
        <v>85</v>
      </c>
    </row>
    <row r="133">
      <c r="A133" s="46" t="s">
        <v>6429</v>
      </c>
      <c r="B133" s="42">
        <v>15438.0</v>
      </c>
      <c r="C133" s="44" t="s">
        <v>6430</v>
      </c>
      <c r="D133" s="46" t="s">
        <v>6431</v>
      </c>
      <c r="E133" s="47" t="s">
        <v>6432</v>
      </c>
      <c r="F133" s="417" t="s">
        <v>179</v>
      </c>
      <c r="G133" s="47" t="s">
        <v>177</v>
      </c>
      <c r="H133" s="42" t="s">
        <v>1542</v>
      </c>
      <c r="I133" s="49">
        <v>45785.0</v>
      </c>
      <c r="J133" s="40">
        <v>45796.0</v>
      </c>
      <c r="K133" s="42" t="s">
        <v>75</v>
      </c>
      <c r="L133" s="51">
        <v>1298000.0</v>
      </c>
      <c r="M133" s="40">
        <v>45808.0</v>
      </c>
      <c r="N133" s="54">
        <v>1298056.0</v>
      </c>
      <c r="O133" s="54">
        <v>1298056.0</v>
      </c>
      <c r="P133" s="42" t="s">
        <v>112</v>
      </c>
      <c r="Q133" s="49">
        <v>45808.0</v>
      </c>
      <c r="R133" s="49">
        <v>46168.0</v>
      </c>
      <c r="S133" s="42">
        <v>12.0</v>
      </c>
      <c r="T133" s="173" t="s">
        <v>84</v>
      </c>
      <c r="U133" s="42" t="s">
        <v>5705</v>
      </c>
    </row>
    <row r="134">
      <c r="A134" s="46" t="s">
        <v>6438</v>
      </c>
      <c r="B134" s="42">
        <v>15438.0</v>
      </c>
      <c r="C134" s="44" t="s">
        <v>6430</v>
      </c>
      <c r="D134" s="46" t="s">
        <v>6431</v>
      </c>
      <c r="E134" s="47" t="s">
        <v>6432</v>
      </c>
      <c r="F134" s="417" t="s">
        <v>179</v>
      </c>
      <c r="G134" s="47" t="s">
        <v>177</v>
      </c>
      <c r="H134" s="42" t="s">
        <v>1542</v>
      </c>
      <c r="I134" s="49">
        <v>45785.0</v>
      </c>
      <c r="J134" s="40">
        <v>45796.0</v>
      </c>
      <c r="K134" s="42" t="s">
        <v>75</v>
      </c>
      <c r="L134" s="51">
        <v>0.0</v>
      </c>
      <c r="M134" s="42" t="s">
        <v>75</v>
      </c>
      <c r="N134" s="54">
        <v>236082.0</v>
      </c>
      <c r="O134" s="54">
        <v>0.0</v>
      </c>
      <c r="P134" s="42" t="s">
        <v>248</v>
      </c>
      <c r="Q134" s="49">
        <v>45808.0</v>
      </c>
      <c r="R134" s="49">
        <v>46198.0</v>
      </c>
      <c r="S134" s="42">
        <v>1.0</v>
      </c>
      <c r="T134" s="173" t="s">
        <v>84</v>
      </c>
      <c r="U134" s="42" t="s">
        <v>85</v>
      </c>
    </row>
    <row r="135">
      <c r="A135" s="46" t="s">
        <v>6441</v>
      </c>
      <c r="B135" s="42">
        <v>2640.0</v>
      </c>
      <c r="C135" s="44" t="s">
        <v>3053</v>
      </c>
      <c r="D135" s="46" t="s">
        <v>2417</v>
      </c>
      <c r="E135" s="47" t="s">
        <v>2418</v>
      </c>
      <c r="F135" s="47" t="s">
        <v>179</v>
      </c>
      <c r="G135" s="47" t="s">
        <v>177</v>
      </c>
      <c r="H135" s="42" t="s">
        <v>1542</v>
      </c>
      <c r="I135" s="49">
        <v>44461.0</v>
      </c>
      <c r="J135" s="40">
        <v>45796.0</v>
      </c>
      <c r="K135" s="42" t="s">
        <v>75</v>
      </c>
      <c r="L135" s="51">
        <v>0.0</v>
      </c>
      <c r="M135" s="42" t="s">
        <v>75</v>
      </c>
      <c r="N135" s="54">
        <v>78019.0</v>
      </c>
      <c r="O135" s="54">
        <v>78000.0</v>
      </c>
      <c r="P135" s="42" t="s">
        <v>112</v>
      </c>
      <c r="Q135" s="40">
        <v>45796.0</v>
      </c>
      <c r="R135" s="49">
        <v>45826.0</v>
      </c>
      <c r="S135" s="42">
        <v>1.0</v>
      </c>
      <c r="T135" s="42" t="s">
        <v>98</v>
      </c>
      <c r="U135" s="42" t="s">
        <v>85</v>
      </c>
    </row>
    <row r="136">
      <c r="A136" s="186" t="s">
        <v>6446</v>
      </c>
      <c r="B136" s="188">
        <v>9500.0</v>
      </c>
      <c r="C136" s="189" t="s">
        <v>2797</v>
      </c>
      <c r="D136" s="186" t="s">
        <v>2458</v>
      </c>
      <c r="E136" s="190" t="s">
        <v>2459</v>
      </c>
      <c r="F136" s="190" t="s">
        <v>601</v>
      </c>
      <c r="G136" s="190" t="s">
        <v>177</v>
      </c>
      <c r="H136" s="188" t="s">
        <v>1542</v>
      </c>
      <c r="I136" s="191">
        <v>45114.0</v>
      </c>
      <c r="J136" s="187">
        <v>45796.0</v>
      </c>
      <c r="K136" s="188" t="s">
        <v>75</v>
      </c>
      <c r="L136" s="192">
        <v>0.0</v>
      </c>
      <c r="M136" s="188" t="s">
        <v>75</v>
      </c>
      <c r="N136" s="193">
        <v>78000.0</v>
      </c>
      <c r="O136" s="193">
        <v>78000.0</v>
      </c>
      <c r="P136" s="188" t="s">
        <v>83</v>
      </c>
      <c r="Q136" s="187">
        <v>45796.0</v>
      </c>
      <c r="R136" s="191">
        <v>45826.0</v>
      </c>
      <c r="S136" s="188">
        <v>1.0</v>
      </c>
      <c r="T136" s="188" t="s">
        <v>98</v>
      </c>
      <c r="U136" s="188" t="s">
        <v>85</v>
      </c>
    </row>
    <row r="137">
      <c r="A137" s="46" t="s">
        <v>6451</v>
      </c>
      <c r="B137" s="42">
        <v>12706.0</v>
      </c>
      <c r="C137" s="44" t="s">
        <v>2888</v>
      </c>
      <c r="D137" s="46" t="s">
        <v>2540</v>
      </c>
      <c r="E137" s="47" t="s">
        <v>2541</v>
      </c>
      <c r="F137" s="47" t="s">
        <v>179</v>
      </c>
      <c r="G137" s="47" t="s">
        <v>177</v>
      </c>
      <c r="H137" s="42" t="s">
        <v>1542</v>
      </c>
      <c r="I137" s="49">
        <v>45480.0</v>
      </c>
      <c r="J137" s="40">
        <v>45796.0</v>
      </c>
      <c r="K137" s="42" t="s">
        <v>75</v>
      </c>
      <c r="L137" s="51">
        <v>0.0</v>
      </c>
      <c r="M137" s="42" t="s">
        <v>75</v>
      </c>
      <c r="N137" s="54">
        <v>118000.0</v>
      </c>
      <c r="O137" s="54">
        <v>118000.0</v>
      </c>
      <c r="P137" s="42" t="s">
        <v>83</v>
      </c>
      <c r="Q137" s="40">
        <v>45796.0</v>
      </c>
      <c r="R137" s="49">
        <v>45826.0</v>
      </c>
      <c r="S137" s="42">
        <v>1.0</v>
      </c>
      <c r="T137" s="173" t="s">
        <v>84</v>
      </c>
      <c r="U137" s="42" t="s">
        <v>85</v>
      </c>
    </row>
    <row r="138">
      <c r="A138" s="46" t="s">
        <v>6457</v>
      </c>
      <c r="B138" s="42">
        <v>10563.0</v>
      </c>
      <c r="C138" s="44" t="s">
        <v>6434</v>
      </c>
      <c r="D138" s="46" t="s">
        <v>6435</v>
      </c>
      <c r="E138" s="47" t="s">
        <v>6436</v>
      </c>
      <c r="F138" s="47" t="s">
        <v>6437</v>
      </c>
      <c r="G138" s="47" t="s">
        <v>235</v>
      </c>
      <c r="H138" s="42" t="s">
        <v>1542</v>
      </c>
      <c r="I138" s="49">
        <v>45236.0</v>
      </c>
      <c r="J138" s="40">
        <v>45796.0</v>
      </c>
      <c r="K138" s="42" t="s">
        <v>75</v>
      </c>
      <c r="L138" s="51">
        <v>0.0</v>
      </c>
      <c r="M138" s="42" t="s">
        <v>75</v>
      </c>
      <c r="N138" s="54">
        <v>2596041.0</v>
      </c>
      <c r="O138" s="54">
        <v>2596000.0</v>
      </c>
      <c r="P138" s="42" t="s">
        <v>112</v>
      </c>
      <c r="Q138" s="40">
        <v>45796.0</v>
      </c>
      <c r="R138" s="49">
        <v>46517.0</v>
      </c>
      <c r="S138" s="42">
        <v>24.0</v>
      </c>
      <c r="T138" s="173" t="s">
        <v>84</v>
      </c>
      <c r="U138" s="42" t="s">
        <v>85</v>
      </c>
    </row>
    <row r="139">
      <c r="A139" s="46" t="s">
        <v>6461</v>
      </c>
      <c r="B139" s="42">
        <v>11266.0</v>
      </c>
      <c r="C139" s="44" t="s">
        <v>2842</v>
      </c>
      <c r="D139" s="46" t="s">
        <v>2618</v>
      </c>
      <c r="E139" s="47" t="s">
        <v>2619</v>
      </c>
      <c r="F139" s="47" t="s">
        <v>585</v>
      </c>
      <c r="G139" s="47" t="s">
        <v>123</v>
      </c>
      <c r="H139" s="42" t="s">
        <v>1542</v>
      </c>
      <c r="I139" s="49">
        <v>45326.0</v>
      </c>
      <c r="J139" s="40">
        <v>45796.0</v>
      </c>
      <c r="K139" s="42" t="s">
        <v>75</v>
      </c>
      <c r="L139" s="51">
        <v>0.0</v>
      </c>
      <c r="M139" s="40">
        <v>45799.0</v>
      </c>
      <c r="N139" s="54">
        <v>78071.0</v>
      </c>
      <c r="O139" s="54">
        <v>78071.0</v>
      </c>
      <c r="P139" s="42" t="s">
        <v>112</v>
      </c>
      <c r="Q139" s="49">
        <v>45799.0</v>
      </c>
      <c r="R139" s="49">
        <v>45829.0</v>
      </c>
      <c r="S139" s="42">
        <v>1.0</v>
      </c>
      <c r="T139" s="42" t="s">
        <v>98</v>
      </c>
      <c r="U139" s="42" t="s">
        <v>85</v>
      </c>
    </row>
    <row r="140">
      <c r="A140" s="46" t="s">
        <v>6464</v>
      </c>
      <c r="B140" s="42">
        <v>12472.0</v>
      </c>
      <c r="C140" s="44" t="s">
        <v>3155</v>
      </c>
      <c r="D140" s="46" t="s">
        <v>3004</v>
      </c>
      <c r="E140" s="47" t="s">
        <v>3006</v>
      </c>
      <c r="F140" s="47" t="s">
        <v>3008</v>
      </c>
      <c r="G140" s="47" t="s">
        <v>3011</v>
      </c>
      <c r="H140" s="42" t="s">
        <v>1542</v>
      </c>
      <c r="I140" s="49">
        <v>45459.0</v>
      </c>
      <c r="J140" s="40">
        <v>45796.0</v>
      </c>
      <c r="K140" s="42" t="s">
        <v>75</v>
      </c>
      <c r="L140" s="51">
        <v>78000.0</v>
      </c>
      <c r="M140" s="42" t="s">
        <v>75</v>
      </c>
      <c r="N140" s="54">
        <v>80000.0</v>
      </c>
      <c r="O140" s="54">
        <v>80000.0</v>
      </c>
      <c r="P140" s="42" t="s">
        <v>83</v>
      </c>
      <c r="Q140" s="40">
        <v>45796.0</v>
      </c>
      <c r="R140" s="49">
        <v>45833.0</v>
      </c>
      <c r="S140" s="42">
        <v>1.0</v>
      </c>
      <c r="T140" s="42" t="s">
        <v>98</v>
      </c>
      <c r="U140" s="42" t="s">
        <v>85</v>
      </c>
    </row>
    <row r="141">
      <c r="A141" s="46" t="s">
        <v>6476</v>
      </c>
      <c r="B141" s="42">
        <v>15438.0</v>
      </c>
      <c r="C141" s="44" t="s">
        <v>6430</v>
      </c>
      <c r="D141" s="46" t="s">
        <v>6431</v>
      </c>
      <c r="E141" s="47" t="s">
        <v>6432</v>
      </c>
      <c r="F141" s="417" t="s">
        <v>179</v>
      </c>
      <c r="G141" s="47" t="s">
        <v>177</v>
      </c>
      <c r="H141" s="42" t="s">
        <v>1542</v>
      </c>
      <c r="I141" s="49">
        <v>45785.0</v>
      </c>
      <c r="J141" s="40">
        <v>45796.0</v>
      </c>
      <c r="K141" s="42" t="s">
        <v>75</v>
      </c>
      <c r="L141" s="51">
        <v>118000.0</v>
      </c>
      <c r="M141" s="40">
        <v>45808.0</v>
      </c>
      <c r="N141" s="54">
        <f>N132-L141</f>
        <v>0</v>
      </c>
      <c r="O141" s="54">
        <v>0.0</v>
      </c>
      <c r="P141" s="42" t="s">
        <v>248</v>
      </c>
      <c r="Q141" s="40">
        <v>45808.0</v>
      </c>
      <c r="R141" s="49">
        <v>46228.0</v>
      </c>
      <c r="S141" s="42">
        <v>1.0</v>
      </c>
      <c r="T141" s="173" t="s">
        <v>84</v>
      </c>
      <c r="U141" s="42" t="s">
        <v>85</v>
      </c>
    </row>
    <row r="142">
      <c r="A142" s="46" t="s">
        <v>6470</v>
      </c>
      <c r="B142" s="42">
        <v>10563.0</v>
      </c>
      <c r="C142" s="44" t="s">
        <v>6434</v>
      </c>
      <c r="D142" s="46" t="s">
        <v>6435</v>
      </c>
      <c r="E142" s="47" t="s">
        <v>10925</v>
      </c>
      <c r="F142" s="47" t="s">
        <v>6437</v>
      </c>
      <c r="G142" s="47" t="s">
        <v>235</v>
      </c>
      <c r="H142" s="42" t="s">
        <v>1542</v>
      </c>
      <c r="I142" s="49">
        <v>45236.0</v>
      </c>
      <c r="J142" s="40">
        <v>45796.0</v>
      </c>
      <c r="K142" s="40">
        <v>45796.0</v>
      </c>
      <c r="L142" s="51">
        <v>0.0</v>
      </c>
      <c r="M142" s="42"/>
      <c r="N142" s="54">
        <v>648028.0</v>
      </c>
      <c r="O142" s="54">
        <v>0.0</v>
      </c>
      <c r="P142" s="42" t="s">
        <v>248</v>
      </c>
      <c r="Q142" s="40"/>
      <c r="R142" s="49"/>
      <c r="S142" s="42">
        <v>6.0</v>
      </c>
      <c r="T142" s="42" t="s">
        <v>84</v>
      </c>
      <c r="U142" s="42" t="s">
        <v>85</v>
      </c>
    </row>
    <row r="143">
      <c r="A143" s="46" t="s">
        <v>6480</v>
      </c>
      <c r="B143" s="42">
        <v>382.0</v>
      </c>
      <c r="C143" s="44" t="s">
        <v>3047</v>
      </c>
      <c r="D143" s="46" t="s">
        <v>3048</v>
      </c>
      <c r="E143" s="47" t="s">
        <v>3049</v>
      </c>
      <c r="F143" s="47" t="s">
        <v>243</v>
      </c>
      <c r="G143" s="47" t="s">
        <v>123</v>
      </c>
      <c r="H143" s="42" t="s">
        <v>1542</v>
      </c>
      <c r="I143" s="49">
        <v>44308.0</v>
      </c>
      <c r="J143" s="40">
        <v>45797.0</v>
      </c>
      <c r="K143" s="42" t="s">
        <v>75</v>
      </c>
      <c r="L143" s="51">
        <v>0.0</v>
      </c>
      <c r="M143" s="42" t="s">
        <v>75</v>
      </c>
      <c r="N143" s="54">
        <v>78000.0</v>
      </c>
      <c r="O143" s="54">
        <v>78000.0</v>
      </c>
      <c r="P143" s="42" t="s">
        <v>83</v>
      </c>
      <c r="Q143" s="40">
        <v>45797.0</v>
      </c>
      <c r="R143" s="49">
        <v>45827.0</v>
      </c>
      <c r="S143" s="42">
        <v>1.0</v>
      </c>
      <c r="T143" s="42" t="s">
        <v>98</v>
      </c>
      <c r="U143" s="42" t="s">
        <v>85</v>
      </c>
    </row>
    <row r="144">
      <c r="A144" s="46" t="s">
        <v>6483</v>
      </c>
      <c r="B144" s="42">
        <v>11051.0</v>
      </c>
      <c r="C144" s="44" t="s">
        <v>6484</v>
      </c>
      <c r="D144" s="46" t="s">
        <v>3168</v>
      </c>
      <c r="E144" s="47" t="s">
        <v>3169</v>
      </c>
      <c r="F144" s="47" t="s">
        <v>601</v>
      </c>
      <c r="G144" s="47" t="s">
        <v>177</v>
      </c>
      <c r="H144" s="42" t="s">
        <v>1542</v>
      </c>
      <c r="I144" s="49">
        <v>45305.0</v>
      </c>
      <c r="J144" s="40">
        <v>45797.0</v>
      </c>
      <c r="K144" s="42" t="s">
        <v>75</v>
      </c>
      <c r="L144" s="51">
        <v>78000.0</v>
      </c>
      <c r="M144" s="40">
        <v>45798.0</v>
      </c>
      <c r="N144" s="54">
        <v>80050.0</v>
      </c>
      <c r="O144" s="54">
        <v>80000.0</v>
      </c>
      <c r="P144" s="42" t="s">
        <v>112</v>
      </c>
      <c r="Q144" s="49">
        <v>45798.0</v>
      </c>
      <c r="R144" s="49">
        <v>45829.0</v>
      </c>
      <c r="S144" s="42">
        <v>1.0</v>
      </c>
      <c r="T144" s="42" t="s">
        <v>98</v>
      </c>
      <c r="U144" s="42" t="s">
        <v>85</v>
      </c>
    </row>
    <row r="145">
      <c r="A145" s="46" t="s">
        <v>6487</v>
      </c>
      <c r="B145" s="42">
        <v>4203.0</v>
      </c>
      <c r="C145" s="44" t="s">
        <v>2979</v>
      </c>
      <c r="D145" s="46" t="s">
        <v>2980</v>
      </c>
      <c r="E145" s="47" t="s">
        <v>2981</v>
      </c>
      <c r="F145" s="47" t="s">
        <v>122</v>
      </c>
      <c r="G145" s="47" t="s">
        <v>124</v>
      </c>
      <c r="H145" s="42" t="s">
        <v>1542</v>
      </c>
      <c r="I145" s="49">
        <v>44573.0</v>
      </c>
      <c r="J145" s="40">
        <v>45797.0</v>
      </c>
      <c r="K145" s="42" t="s">
        <v>75</v>
      </c>
      <c r="L145" s="51">
        <v>0.0</v>
      </c>
      <c r="M145" s="42" t="s">
        <v>75</v>
      </c>
      <c r="N145" s="54">
        <v>118000.0</v>
      </c>
      <c r="O145" s="54">
        <v>118000.0</v>
      </c>
      <c r="P145" s="42" t="s">
        <v>83</v>
      </c>
      <c r="Q145" s="49">
        <v>45797.0</v>
      </c>
      <c r="R145" s="49">
        <v>45828.0</v>
      </c>
      <c r="S145" s="42">
        <v>1.0</v>
      </c>
      <c r="T145" s="173" t="s">
        <v>84</v>
      </c>
      <c r="U145" s="42" t="s">
        <v>85</v>
      </c>
    </row>
    <row r="146">
      <c r="A146" s="46" t="s">
        <v>6492</v>
      </c>
      <c r="B146" s="42">
        <v>10609.0</v>
      </c>
      <c r="C146" s="44" t="s">
        <v>2907</v>
      </c>
      <c r="D146" s="46" t="s">
        <v>6493</v>
      </c>
      <c r="E146" s="47" t="s">
        <v>2910</v>
      </c>
      <c r="F146" s="47" t="s">
        <v>2912</v>
      </c>
      <c r="G146" s="47" t="s">
        <v>124</v>
      </c>
      <c r="H146" s="42" t="s">
        <v>1542</v>
      </c>
      <c r="I146" s="49">
        <v>45240.0</v>
      </c>
      <c r="J146" s="40">
        <v>45797.0</v>
      </c>
      <c r="K146" s="42" t="s">
        <v>75</v>
      </c>
      <c r="L146" s="51">
        <v>0.0</v>
      </c>
      <c r="M146" s="42" t="s">
        <v>75</v>
      </c>
      <c r="N146" s="54">
        <v>118000.0</v>
      </c>
      <c r="O146" s="54">
        <v>118000.0</v>
      </c>
      <c r="P146" s="42" t="s">
        <v>83</v>
      </c>
      <c r="Q146" s="40">
        <v>45797.0</v>
      </c>
      <c r="R146" s="49">
        <v>45827.0</v>
      </c>
      <c r="S146" s="42">
        <v>1.0</v>
      </c>
      <c r="T146" s="173" t="s">
        <v>84</v>
      </c>
      <c r="U146" s="42" t="s">
        <v>85</v>
      </c>
    </row>
    <row r="147">
      <c r="A147" s="46" t="s">
        <v>6496</v>
      </c>
      <c r="B147" s="42">
        <v>3778.0</v>
      </c>
      <c r="C147" s="44" t="s">
        <v>2927</v>
      </c>
      <c r="D147" s="46" t="s">
        <v>2576</v>
      </c>
      <c r="E147" s="47" t="s">
        <v>2577</v>
      </c>
      <c r="F147" s="47" t="s">
        <v>2579</v>
      </c>
      <c r="G147" s="47" t="s">
        <v>156</v>
      </c>
      <c r="H147" s="42" t="s">
        <v>1542</v>
      </c>
      <c r="I147" s="49">
        <v>44549.0</v>
      </c>
      <c r="J147" s="40">
        <v>45797.0</v>
      </c>
      <c r="K147" s="42" t="s">
        <v>75</v>
      </c>
      <c r="L147" s="51">
        <v>0.0</v>
      </c>
      <c r="M147" s="42" t="s">
        <v>75</v>
      </c>
      <c r="N147" s="54">
        <v>118015.0</v>
      </c>
      <c r="O147" s="54">
        <v>118015.0</v>
      </c>
      <c r="P147" s="42" t="s">
        <v>112</v>
      </c>
      <c r="Q147" s="49">
        <v>45797.0</v>
      </c>
      <c r="R147" s="49">
        <v>45828.0</v>
      </c>
      <c r="S147" s="42">
        <v>1.0</v>
      </c>
      <c r="T147" s="173" t="s">
        <v>84</v>
      </c>
      <c r="U147" s="42" t="s">
        <v>85</v>
      </c>
    </row>
    <row r="148">
      <c r="A148" s="46" t="s">
        <v>6500</v>
      </c>
      <c r="B148" s="42">
        <v>3316.0</v>
      </c>
      <c r="C148" s="44" t="s">
        <v>3174</v>
      </c>
      <c r="D148" s="46" t="s">
        <v>868</v>
      </c>
      <c r="E148" s="47" t="s">
        <v>2049</v>
      </c>
      <c r="F148" s="47" t="s">
        <v>870</v>
      </c>
      <c r="G148" s="47" t="s">
        <v>134</v>
      </c>
      <c r="H148" s="42" t="s">
        <v>1542</v>
      </c>
      <c r="I148" s="49">
        <v>44523.0</v>
      </c>
      <c r="J148" s="40">
        <v>45797.0</v>
      </c>
      <c r="K148" s="42" t="s">
        <v>75</v>
      </c>
      <c r="L148" s="51">
        <v>0.0</v>
      </c>
      <c r="M148" s="42" t="s">
        <v>75</v>
      </c>
      <c r="N148" s="54">
        <v>78000.0</v>
      </c>
      <c r="O148" s="54">
        <v>78000.0</v>
      </c>
      <c r="P148" s="42" t="s">
        <v>83</v>
      </c>
      <c r="Q148" s="40">
        <v>45797.0</v>
      </c>
      <c r="R148" s="49">
        <v>45827.0</v>
      </c>
      <c r="S148" s="42">
        <v>1.0</v>
      </c>
      <c r="T148" s="42" t="s">
        <v>98</v>
      </c>
      <c r="U148" s="42" t="s">
        <v>85</v>
      </c>
    </row>
    <row r="149">
      <c r="A149" s="46" t="s">
        <v>6506</v>
      </c>
      <c r="B149" s="42">
        <v>14051.0</v>
      </c>
      <c r="C149" s="44" t="s">
        <v>2185</v>
      </c>
      <c r="D149" s="46" t="s">
        <v>2186</v>
      </c>
      <c r="E149" s="47" t="s">
        <v>2187</v>
      </c>
      <c r="F149" s="47" t="s">
        <v>2188</v>
      </c>
      <c r="G149" s="47" t="s">
        <v>2189</v>
      </c>
      <c r="H149" s="42" t="s">
        <v>1542</v>
      </c>
      <c r="I149" s="49">
        <v>45633.0</v>
      </c>
      <c r="J149" s="40">
        <v>45797.0</v>
      </c>
      <c r="K149" s="42" t="s">
        <v>75</v>
      </c>
      <c r="L149" s="51">
        <v>78000.0</v>
      </c>
      <c r="M149" s="42" t="s">
        <v>75</v>
      </c>
      <c r="N149" s="54">
        <v>100000.0</v>
      </c>
      <c r="O149" s="54">
        <v>100000.0</v>
      </c>
      <c r="P149" s="42" t="s">
        <v>83</v>
      </c>
      <c r="Q149" s="40">
        <v>45797.0</v>
      </c>
      <c r="R149" s="49">
        <v>45828.0</v>
      </c>
      <c r="S149" s="42">
        <v>1.0</v>
      </c>
      <c r="T149" s="42" t="s">
        <v>98</v>
      </c>
      <c r="U149" s="42" t="s">
        <v>85</v>
      </c>
    </row>
    <row r="150">
      <c r="A150" s="46" t="s">
        <v>6512</v>
      </c>
      <c r="B150" s="42">
        <v>8115.0</v>
      </c>
      <c r="C150" s="44" t="s">
        <v>2564</v>
      </c>
      <c r="D150" s="46" t="s">
        <v>2425</v>
      </c>
      <c r="E150" s="47" t="s">
        <v>3337</v>
      </c>
      <c r="F150" s="47" t="s">
        <v>132</v>
      </c>
      <c r="G150" s="47" t="s">
        <v>134</v>
      </c>
      <c r="H150" s="42" t="s">
        <v>1542</v>
      </c>
      <c r="I150" s="49">
        <v>44947.0</v>
      </c>
      <c r="J150" s="40">
        <v>45797.0</v>
      </c>
      <c r="K150" s="42" t="s">
        <v>75</v>
      </c>
      <c r="L150" s="51">
        <v>0.0</v>
      </c>
      <c r="M150" s="42" t="s">
        <v>75</v>
      </c>
      <c r="N150" s="54">
        <v>118000.0</v>
      </c>
      <c r="O150" s="54">
        <v>118000.0</v>
      </c>
      <c r="P150" s="42" t="s">
        <v>83</v>
      </c>
      <c r="Q150" s="40">
        <v>45797.0</v>
      </c>
      <c r="R150" s="49">
        <v>45828.0</v>
      </c>
      <c r="S150" s="42">
        <v>1.0</v>
      </c>
      <c r="T150" s="173" t="s">
        <v>84</v>
      </c>
      <c r="U150" s="42" t="s">
        <v>85</v>
      </c>
    </row>
    <row r="151">
      <c r="A151" s="46" t="s">
        <v>6515</v>
      </c>
      <c r="B151" s="42">
        <v>10659.0</v>
      </c>
      <c r="C151" s="44" t="s">
        <v>3548</v>
      </c>
      <c r="D151" s="46" t="s">
        <v>3550</v>
      </c>
      <c r="E151" s="47" t="s">
        <v>3551</v>
      </c>
      <c r="F151" s="47" t="s">
        <v>234</v>
      </c>
      <c r="G151" s="47" t="s">
        <v>235</v>
      </c>
      <c r="H151" s="42" t="s">
        <v>1542</v>
      </c>
      <c r="I151" s="49">
        <v>45247.0</v>
      </c>
      <c r="J151" s="40">
        <v>45797.0</v>
      </c>
      <c r="K151" s="42" t="s">
        <v>75</v>
      </c>
      <c r="L151" s="51">
        <v>78000.0</v>
      </c>
      <c r="M151" s="42" t="s">
        <v>75</v>
      </c>
      <c r="N151" s="54">
        <v>80085.0</v>
      </c>
      <c r="O151" s="54">
        <v>80085.0</v>
      </c>
      <c r="P151" s="42" t="s">
        <v>112</v>
      </c>
      <c r="Q151" s="49">
        <v>45797.0</v>
      </c>
      <c r="R151" s="49">
        <v>45831.0</v>
      </c>
      <c r="S151" s="42">
        <v>1.0</v>
      </c>
      <c r="T151" s="42" t="s">
        <v>98</v>
      </c>
      <c r="U151" s="42" t="s">
        <v>85</v>
      </c>
    </row>
    <row r="152">
      <c r="A152" s="46" t="s">
        <v>6518</v>
      </c>
      <c r="B152" s="42">
        <v>7061.0</v>
      </c>
      <c r="C152" s="44" t="s">
        <v>2280</v>
      </c>
      <c r="D152" s="46" t="s">
        <v>2281</v>
      </c>
      <c r="E152" s="47" t="s">
        <v>2282</v>
      </c>
      <c r="F152" s="47" t="s">
        <v>601</v>
      </c>
      <c r="G152" s="47" t="s">
        <v>177</v>
      </c>
      <c r="H152" s="42" t="s">
        <v>1542</v>
      </c>
      <c r="I152" s="49">
        <v>44829.0</v>
      </c>
      <c r="J152" s="40">
        <v>45797.0</v>
      </c>
      <c r="K152" s="42" t="s">
        <v>75</v>
      </c>
      <c r="L152" s="51">
        <v>0.0</v>
      </c>
      <c r="M152" s="42" t="s">
        <v>75</v>
      </c>
      <c r="N152" s="54">
        <v>118084.0</v>
      </c>
      <c r="O152" s="54">
        <v>118084.0</v>
      </c>
      <c r="P152" s="42" t="s">
        <v>112</v>
      </c>
      <c r="Q152" s="40">
        <v>45797.0</v>
      </c>
      <c r="R152" s="49">
        <v>45827.0</v>
      </c>
      <c r="S152" s="42">
        <v>1.0</v>
      </c>
      <c r="T152" s="173" t="s">
        <v>84</v>
      </c>
      <c r="U152" s="42" t="s">
        <v>85</v>
      </c>
    </row>
    <row r="153">
      <c r="A153" s="46" t="s">
        <v>6521</v>
      </c>
      <c r="B153" s="42">
        <v>3864.0</v>
      </c>
      <c r="C153" s="44" t="s">
        <v>6523</v>
      </c>
      <c r="D153" s="46" t="s">
        <v>2991</v>
      </c>
      <c r="E153" s="47" t="s">
        <v>2992</v>
      </c>
      <c r="F153" s="47" t="s">
        <v>122</v>
      </c>
      <c r="G153" s="47" t="s">
        <v>124</v>
      </c>
      <c r="H153" s="42" t="s">
        <v>1542</v>
      </c>
      <c r="I153" s="49">
        <v>44556.0</v>
      </c>
      <c r="J153" s="40">
        <v>45797.0</v>
      </c>
      <c r="K153" s="42" t="s">
        <v>75</v>
      </c>
      <c r="L153" s="51">
        <v>0.0</v>
      </c>
      <c r="M153" s="42" t="s">
        <v>75</v>
      </c>
      <c r="N153" s="54">
        <v>118000.0</v>
      </c>
      <c r="O153" s="54">
        <v>118000.0</v>
      </c>
      <c r="P153" s="42" t="s">
        <v>83</v>
      </c>
      <c r="Q153" s="40">
        <v>45797.0</v>
      </c>
      <c r="R153" s="49">
        <v>45827.0</v>
      </c>
      <c r="S153" s="42">
        <v>1.0</v>
      </c>
      <c r="T153" s="173" t="s">
        <v>84</v>
      </c>
      <c r="U153" s="42" t="s">
        <v>85</v>
      </c>
    </row>
    <row r="154">
      <c r="A154" s="46" t="s">
        <v>6525</v>
      </c>
      <c r="B154" s="42">
        <v>3860.0</v>
      </c>
      <c r="C154" s="44" t="s">
        <v>2708</v>
      </c>
      <c r="D154" s="46" t="s">
        <v>2709</v>
      </c>
      <c r="E154" s="47" t="s">
        <v>2720</v>
      </c>
      <c r="F154" s="47" t="s">
        <v>2711</v>
      </c>
      <c r="G154" s="47" t="s">
        <v>156</v>
      </c>
      <c r="H154" s="42" t="s">
        <v>1542</v>
      </c>
      <c r="I154" s="49">
        <v>44556.0</v>
      </c>
      <c r="J154" s="40">
        <v>45797.0</v>
      </c>
      <c r="K154" s="42" t="s">
        <v>75</v>
      </c>
      <c r="L154" s="51">
        <v>0.0</v>
      </c>
      <c r="M154" s="42" t="s">
        <v>75</v>
      </c>
      <c r="N154" s="54">
        <v>78000.0</v>
      </c>
      <c r="O154" s="54">
        <v>78000.0</v>
      </c>
      <c r="P154" s="42" t="s">
        <v>83</v>
      </c>
      <c r="Q154" s="40">
        <v>45797.0</v>
      </c>
      <c r="R154" s="49">
        <v>45833.0</v>
      </c>
      <c r="S154" s="42">
        <v>1.0</v>
      </c>
      <c r="T154" s="42" t="s">
        <v>98</v>
      </c>
      <c r="U154" s="42" t="s">
        <v>85</v>
      </c>
    </row>
    <row r="155">
      <c r="A155" s="46" t="s">
        <v>6529</v>
      </c>
      <c r="B155" s="42">
        <v>4966.0</v>
      </c>
      <c r="C155" s="44" t="s">
        <v>1600</v>
      </c>
      <c r="D155" s="46" t="s">
        <v>1601</v>
      </c>
      <c r="E155" s="47" t="s">
        <v>1602</v>
      </c>
      <c r="F155" s="47" t="s">
        <v>99</v>
      </c>
      <c r="G155" s="47" t="s">
        <v>101</v>
      </c>
      <c r="H155" s="42" t="s">
        <v>1542</v>
      </c>
      <c r="I155" s="49">
        <v>44630.0</v>
      </c>
      <c r="J155" s="40">
        <v>45797.0</v>
      </c>
      <c r="K155" s="42" t="s">
        <v>75</v>
      </c>
      <c r="L155" s="51">
        <v>78000.0</v>
      </c>
      <c r="M155" s="42" t="s">
        <v>75</v>
      </c>
      <c r="N155" s="54">
        <v>70018.0</v>
      </c>
      <c r="O155" s="54">
        <v>70000.0</v>
      </c>
      <c r="P155" s="42" t="s">
        <v>112</v>
      </c>
      <c r="Q155" s="40">
        <v>45797.0</v>
      </c>
      <c r="R155" s="49">
        <v>45827.0</v>
      </c>
      <c r="S155" s="42">
        <v>1.0</v>
      </c>
      <c r="T155" s="42" t="s">
        <v>98</v>
      </c>
      <c r="U155" s="42" t="s">
        <v>85</v>
      </c>
    </row>
    <row r="156">
      <c r="A156" s="46" t="s">
        <v>6532</v>
      </c>
      <c r="B156" s="42">
        <v>3325.0</v>
      </c>
      <c r="C156" s="44" t="s">
        <v>6285</v>
      </c>
      <c r="D156" s="46" t="s">
        <v>3038</v>
      </c>
      <c r="E156" s="47" t="s">
        <v>3039</v>
      </c>
      <c r="F156" s="47" t="s">
        <v>1295</v>
      </c>
      <c r="G156" s="47" t="s">
        <v>1296</v>
      </c>
      <c r="H156" s="42" t="s">
        <v>1542</v>
      </c>
      <c r="I156" s="49">
        <v>44523.0</v>
      </c>
      <c r="J156" s="40">
        <v>45797.0</v>
      </c>
      <c r="K156" s="42" t="s">
        <v>75</v>
      </c>
      <c r="L156" s="51">
        <v>78000.0</v>
      </c>
      <c r="M156" s="42" t="s">
        <v>75</v>
      </c>
      <c r="N156" s="54">
        <v>75000.0</v>
      </c>
      <c r="O156" s="54">
        <v>75000.0</v>
      </c>
      <c r="P156" s="42" t="s">
        <v>83</v>
      </c>
      <c r="Q156" s="40">
        <v>45797.0</v>
      </c>
      <c r="R156" s="49">
        <v>45827.0</v>
      </c>
      <c r="S156" s="42">
        <v>1.0</v>
      </c>
      <c r="T156" s="42" t="s">
        <v>98</v>
      </c>
      <c r="U156" s="42" t="s">
        <v>85</v>
      </c>
    </row>
    <row r="157">
      <c r="A157" s="46" t="s">
        <v>6535</v>
      </c>
      <c r="B157" s="42">
        <v>9683.0</v>
      </c>
      <c r="C157" s="44" t="s">
        <v>2802</v>
      </c>
      <c r="D157" s="46" t="s">
        <v>2805</v>
      </c>
      <c r="E157" s="47" t="s">
        <v>2807</v>
      </c>
      <c r="F157" s="47" t="s">
        <v>515</v>
      </c>
      <c r="G157" s="47" t="s">
        <v>517</v>
      </c>
      <c r="H157" s="42" t="s">
        <v>1542</v>
      </c>
      <c r="I157" s="49">
        <v>45132.0</v>
      </c>
      <c r="J157" s="40">
        <v>45797.0</v>
      </c>
      <c r="K157" s="42" t="s">
        <v>75</v>
      </c>
      <c r="L157" s="51">
        <v>0.0</v>
      </c>
      <c r="M157" s="42" t="s">
        <v>75</v>
      </c>
      <c r="N157" s="54">
        <v>78071.0</v>
      </c>
      <c r="O157" s="54">
        <v>78071.0</v>
      </c>
      <c r="P157" s="42" t="s">
        <v>112</v>
      </c>
      <c r="Q157" s="40">
        <v>45797.0</v>
      </c>
      <c r="R157" s="49">
        <v>45827.0</v>
      </c>
      <c r="S157" s="42">
        <v>1.0</v>
      </c>
      <c r="T157" s="42" t="s">
        <v>98</v>
      </c>
      <c r="U157" s="42" t="s">
        <v>85</v>
      </c>
    </row>
    <row r="158">
      <c r="A158" s="186" t="s">
        <v>6540</v>
      </c>
      <c r="B158" s="188">
        <v>9683.0</v>
      </c>
      <c r="C158" s="189" t="s">
        <v>2802</v>
      </c>
      <c r="D158" s="186" t="s">
        <v>2805</v>
      </c>
      <c r="E158" s="190" t="s">
        <v>3068</v>
      </c>
      <c r="F158" s="190" t="s">
        <v>515</v>
      </c>
      <c r="G158" s="190" t="s">
        <v>517</v>
      </c>
      <c r="H158" s="188" t="s">
        <v>1542</v>
      </c>
      <c r="I158" s="191">
        <v>45132.0</v>
      </c>
      <c r="J158" s="187">
        <v>45797.0</v>
      </c>
      <c r="K158" s="188" t="s">
        <v>75</v>
      </c>
      <c r="L158" s="51">
        <v>0.0</v>
      </c>
      <c r="M158" s="187">
        <v>45798.0</v>
      </c>
      <c r="N158" s="193">
        <v>78067.0</v>
      </c>
      <c r="O158" s="193">
        <v>78067.0</v>
      </c>
      <c r="P158" s="188" t="s">
        <v>112</v>
      </c>
      <c r="Q158" s="191">
        <v>45798.0</v>
      </c>
      <c r="R158" s="191">
        <v>45828.0</v>
      </c>
      <c r="S158" s="188">
        <v>1.0</v>
      </c>
      <c r="T158" s="188" t="s">
        <v>98</v>
      </c>
      <c r="U158" s="188" t="s">
        <v>85</v>
      </c>
    </row>
    <row r="159">
      <c r="A159" s="46" t="s">
        <v>6544</v>
      </c>
      <c r="B159" s="42">
        <v>13762.0</v>
      </c>
      <c r="C159" s="44" t="s">
        <v>2830</v>
      </c>
      <c r="D159" s="46" t="s">
        <v>2831</v>
      </c>
      <c r="E159" s="47" t="s">
        <v>2832</v>
      </c>
      <c r="F159" s="47" t="s">
        <v>1779</v>
      </c>
      <c r="G159" s="47" t="s">
        <v>108</v>
      </c>
      <c r="H159" s="42" t="s">
        <v>1542</v>
      </c>
      <c r="I159" s="49">
        <v>45600.0</v>
      </c>
      <c r="J159" s="40">
        <v>45797.0</v>
      </c>
      <c r="K159" s="42" t="s">
        <v>75</v>
      </c>
      <c r="L159" s="51">
        <v>0.0</v>
      </c>
      <c r="M159" s="40">
        <v>45799.0</v>
      </c>
      <c r="N159" s="54">
        <v>78047.0</v>
      </c>
      <c r="O159" s="54">
        <v>78000.0</v>
      </c>
      <c r="P159" s="42" t="s">
        <v>112</v>
      </c>
      <c r="Q159" s="49"/>
      <c r="R159" s="49"/>
      <c r="S159" s="42">
        <v>3.0</v>
      </c>
      <c r="T159" s="42" t="s">
        <v>98</v>
      </c>
      <c r="U159" s="42" t="s">
        <v>85</v>
      </c>
    </row>
    <row r="160">
      <c r="A160" s="46" t="s">
        <v>6546</v>
      </c>
      <c r="B160" s="42">
        <v>10620.0</v>
      </c>
      <c r="C160" s="44" t="s">
        <v>2492</v>
      </c>
      <c r="D160" s="46" t="s">
        <v>2462</v>
      </c>
      <c r="E160" s="47" t="s">
        <v>2464</v>
      </c>
      <c r="F160" s="47" t="s">
        <v>2465</v>
      </c>
      <c r="G160" s="47" t="s">
        <v>200</v>
      </c>
      <c r="H160" s="42" t="s">
        <v>1542</v>
      </c>
      <c r="I160" s="49">
        <v>45243.0</v>
      </c>
      <c r="J160" s="40">
        <v>45797.0</v>
      </c>
      <c r="K160" s="42" t="s">
        <v>75</v>
      </c>
      <c r="L160" s="51">
        <v>118000.0</v>
      </c>
      <c r="M160" s="42" t="s">
        <v>75</v>
      </c>
      <c r="N160" s="54">
        <v>236000.0</v>
      </c>
      <c r="O160" s="54">
        <v>236000.0</v>
      </c>
      <c r="P160" s="42" t="s">
        <v>83</v>
      </c>
      <c r="Q160" s="40">
        <v>45797.0</v>
      </c>
      <c r="R160" s="49">
        <v>45833.0</v>
      </c>
      <c r="S160" s="42">
        <v>1.0</v>
      </c>
      <c r="T160" s="173" t="s">
        <v>84</v>
      </c>
      <c r="U160" s="42" t="s">
        <v>85</v>
      </c>
    </row>
    <row r="161">
      <c r="A161" s="46" t="s">
        <v>6552</v>
      </c>
      <c r="B161" s="42">
        <v>10620.0</v>
      </c>
      <c r="C161" s="44" t="s">
        <v>2492</v>
      </c>
      <c r="D161" s="46" t="s">
        <v>2462</v>
      </c>
      <c r="E161" s="47" t="s">
        <v>2464</v>
      </c>
      <c r="F161" s="47" t="s">
        <v>2465</v>
      </c>
      <c r="G161" s="47" t="s">
        <v>200</v>
      </c>
      <c r="H161" s="42" t="s">
        <v>1542</v>
      </c>
      <c r="I161" s="49">
        <v>45243.0</v>
      </c>
      <c r="J161" s="40">
        <v>45797.0</v>
      </c>
      <c r="K161" s="42" t="s">
        <v>75</v>
      </c>
      <c r="L161" s="51">
        <v>118000.0</v>
      </c>
      <c r="M161" s="42" t="s">
        <v>75</v>
      </c>
      <c r="N161" s="54">
        <v>0.0</v>
      </c>
      <c r="O161" s="54">
        <v>0.0</v>
      </c>
      <c r="P161" s="42" t="s">
        <v>283</v>
      </c>
      <c r="Q161" s="40">
        <v>45797.0</v>
      </c>
      <c r="R161" s="49">
        <v>45863.0</v>
      </c>
      <c r="S161" s="42">
        <v>1.0</v>
      </c>
      <c r="T161" s="42" t="s">
        <v>84</v>
      </c>
      <c r="U161" s="42" t="s">
        <v>85</v>
      </c>
    </row>
    <row r="162">
      <c r="A162" s="46" t="s">
        <v>6558</v>
      </c>
      <c r="B162" s="42">
        <v>3107.0</v>
      </c>
      <c r="C162" s="44" t="s">
        <v>3232</v>
      </c>
      <c r="D162" s="46" t="s">
        <v>2491</v>
      </c>
      <c r="E162" s="47" t="s">
        <v>2493</v>
      </c>
      <c r="F162" s="47" t="s">
        <v>142</v>
      </c>
      <c r="G162" s="47" t="s">
        <v>144</v>
      </c>
      <c r="H162" s="42" t="s">
        <v>1542</v>
      </c>
      <c r="I162" s="49">
        <v>44504.0</v>
      </c>
      <c r="J162" s="40">
        <v>45797.0</v>
      </c>
      <c r="K162" s="42" t="s">
        <v>75</v>
      </c>
      <c r="L162" s="51">
        <v>78000.0</v>
      </c>
      <c r="M162" s="42" t="s">
        <v>75</v>
      </c>
      <c r="N162" s="54">
        <v>156092.0</v>
      </c>
      <c r="O162" s="54">
        <v>156092.0</v>
      </c>
      <c r="P162" s="42" t="s">
        <v>112</v>
      </c>
      <c r="Q162" s="40">
        <v>45797.0</v>
      </c>
      <c r="R162" s="49">
        <v>45827.0</v>
      </c>
      <c r="S162" s="42">
        <v>1.0</v>
      </c>
      <c r="T162" s="42" t="s">
        <v>98</v>
      </c>
      <c r="U162" s="42" t="s">
        <v>85</v>
      </c>
    </row>
    <row r="163">
      <c r="A163" s="46" t="s">
        <v>6562</v>
      </c>
      <c r="B163" s="42">
        <v>3107.0</v>
      </c>
      <c r="C163" s="44" t="s">
        <v>3232</v>
      </c>
      <c r="D163" s="46" t="s">
        <v>2491</v>
      </c>
      <c r="E163" s="47" t="s">
        <v>2499</v>
      </c>
      <c r="F163" s="47" t="s">
        <v>142</v>
      </c>
      <c r="G163" s="47" t="s">
        <v>144</v>
      </c>
      <c r="H163" s="42" t="s">
        <v>1542</v>
      </c>
      <c r="I163" s="49">
        <v>44504.0</v>
      </c>
      <c r="J163" s="40">
        <v>45797.0</v>
      </c>
      <c r="K163" s="42" t="s">
        <v>75</v>
      </c>
      <c r="L163" s="51">
        <v>78000.0</v>
      </c>
      <c r="M163" s="42" t="s">
        <v>75</v>
      </c>
      <c r="N163" s="54">
        <v>0.0</v>
      </c>
      <c r="O163" s="54">
        <v>0.0</v>
      </c>
      <c r="P163" s="42" t="s">
        <v>283</v>
      </c>
      <c r="Q163" s="40">
        <v>45797.0</v>
      </c>
      <c r="R163" s="49">
        <v>45827.0</v>
      </c>
      <c r="S163" s="42">
        <v>1.0</v>
      </c>
      <c r="T163" s="42" t="s">
        <v>98</v>
      </c>
      <c r="U163" s="42" t="s">
        <v>85</v>
      </c>
    </row>
    <row r="164">
      <c r="A164" s="46" t="s">
        <v>6566</v>
      </c>
      <c r="B164" s="42">
        <v>15536.0</v>
      </c>
      <c r="C164" s="44" t="s">
        <v>6568</v>
      </c>
      <c r="D164" s="46" t="s">
        <v>6569</v>
      </c>
      <c r="E164" s="47" t="s">
        <v>6570</v>
      </c>
      <c r="F164" s="47" t="s">
        <v>6571</v>
      </c>
      <c r="G164" s="47" t="s">
        <v>235</v>
      </c>
      <c r="H164" s="42" t="s">
        <v>1542</v>
      </c>
      <c r="I164" s="49">
        <v>45795.0</v>
      </c>
      <c r="J164" s="40">
        <v>45797.0</v>
      </c>
      <c r="K164" s="42" t="s">
        <v>75</v>
      </c>
      <c r="L164" s="51">
        <v>0.0</v>
      </c>
      <c r="M164" s="42" t="s">
        <v>75</v>
      </c>
      <c r="N164" s="54">
        <v>648015.0</v>
      </c>
      <c r="O164" s="54">
        <v>648015.0</v>
      </c>
      <c r="P164" s="42" t="s">
        <v>112</v>
      </c>
      <c r="Q164" s="40">
        <v>45807.0</v>
      </c>
      <c r="R164" s="49">
        <v>45989.0</v>
      </c>
      <c r="S164" s="42">
        <v>6.0</v>
      </c>
      <c r="T164" s="42" t="s">
        <v>84</v>
      </c>
      <c r="U164" s="42" t="s">
        <v>221</v>
      </c>
    </row>
    <row r="165">
      <c r="A165" s="46" t="s">
        <v>6575</v>
      </c>
      <c r="B165" s="42">
        <v>3848.0</v>
      </c>
      <c r="C165" s="44" t="s">
        <v>3946</v>
      </c>
      <c r="D165" s="46" t="s">
        <v>1112</v>
      </c>
      <c r="E165" s="47" t="s">
        <v>3160</v>
      </c>
      <c r="F165" s="47" t="s">
        <v>1114</v>
      </c>
      <c r="G165" s="47" t="s">
        <v>156</v>
      </c>
      <c r="H165" s="42" t="s">
        <v>1542</v>
      </c>
      <c r="I165" s="49">
        <v>44554.0</v>
      </c>
      <c r="J165" s="40">
        <v>45798.0</v>
      </c>
      <c r="K165" s="42" t="s">
        <v>75</v>
      </c>
      <c r="L165" s="51">
        <v>0.0</v>
      </c>
      <c r="M165" s="42" t="s">
        <v>75</v>
      </c>
      <c r="N165" s="54">
        <v>78000.0</v>
      </c>
      <c r="O165" s="54">
        <v>78000.0</v>
      </c>
      <c r="P165" s="42" t="s">
        <v>83</v>
      </c>
      <c r="Q165" s="40">
        <v>45798.0</v>
      </c>
      <c r="R165" s="49">
        <v>45828.0</v>
      </c>
      <c r="S165" s="42">
        <v>1.0</v>
      </c>
      <c r="T165" s="42" t="s">
        <v>98</v>
      </c>
      <c r="U165" s="42" t="s">
        <v>85</v>
      </c>
    </row>
    <row r="166">
      <c r="A166" s="46" t="s">
        <v>6578</v>
      </c>
      <c r="B166" s="42">
        <v>8150.0</v>
      </c>
      <c r="C166" s="44" t="s">
        <v>3505</v>
      </c>
      <c r="D166" s="46" t="s">
        <v>3507</v>
      </c>
      <c r="E166" s="47" t="s">
        <v>3508</v>
      </c>
      <c r="F166" s="47" t="s">
        <v>217</v>
      </c>
      <c r="G166" s="47" t="s">
        <v>177</v>
      </c>
      <c r="H166" s="42" t="s">
        <v>1542</v>
      </c>
      <c r="I166" s="49">
        <v>44951.0</v>
      </c>
      <c r="J166" s="40">
        <v>45798.0</v>
      </c>
      <c r="K166" s="42" t="s">
        <v>75</v>
      </c>
      <c r="L166" s="51">
        <v>0.0</v>
      </c>
      <c r="M166" s="42" t="s">
        <v>75</v>
      </c>
      <c r="N166" s="54">
        <v>118000.0</v>
      </c>
      <c r="O166" s="54">
        <v>118000.0</v>
      </c>
      <c r="P166" s="42" t="s">
        <v>83</v>
      </c>
      <c r="Q166" s="49">
        <v>45802.0</v>
      </c>
      <c r="R166" s="49">
        <v>45832.0</v>
      </c>
      <c r="S166" s="42">
        <v>1.0</v>
      </c>
      <c r="T166" s="42" t="s">
        <v>84</v>
      </c>
      <c r="U166" s="42" t="s">
        <v>85</v>
      </c>
    </row>
    <row r="167">
      <c r="A167" s="46" t="s">
        <v>6583</v>
      </c>
      <c r="B167" s="42">
        <v>1488.0</v>
      </c>
      <c r="C167" s="44" t="s">
        <v>4632</v>
      </c>
      <c r="D167" s="46" t="s">
        <v>2609</v>
      </c>
      <c r="E167" s="47" t="s">
        <v>2610</v>
      </c>
      <c r="F167" s="47" t="s">
        <v>830</v>
      </c>
      <c r="G167" s="47" t="s">
        <v>123</v>
      </c>
      <c r="H167" s="42" t="s">
        <v>1542</v>
      </c>
      <c r="I167" s="49">
        <v>44367.0</v>
      </c>
      <c r="J167" s="40">
        <v>45798.0</v>
      </c>
      <c r="K167" s="42" t="s">
        <v>75</v>
      </c>
      <c r="L167" s="51">
        <v>0.0</v>
      </c>
      <c r="M167" s="42" t="s">
        <v>75</v>
      </c>
      <c r="N167" s="54">
        <v>78000.0</v>
      </c>
      <c r="O167" s="54">
        <v>78000.0</v>
      </c>
      <c r="P167" s="42" t="s">
        <v>83</v>
      </c>
      <c r="Q167" s="49">
        <v>45798.0</v>
      </c>
      <c r="R167" s="49">
        <v>45828.0</v>
      </c>
      <c r="S167" s="42">
        <v>1.0</v>
      </c>
      <c r="T167" s="42" t="s">
        <v>98</v>
      </c>
      <c r="U167" s="42" t="s">
        <v>85</v>
      </c>
    </row>
    <row r="168">
      <c r="A168" s="46" t="s">
        <v>6589</v>
      </c>
      <c r="B168" s="42">
        <v>5164.0</v>
      </c>
      <c r="C168" s="44" t="s">
        <v>2732</v>
      </c>
      <c r="D168" s="46" t="s">
        <v>2733</v>
      </c>
      <c r="E168" s="47" t="s">
        <v>4693</v>
      </c>
      <c r="F168" s="47" t="s">
        <v>383</v>
      </c>
      <c r="G168" s="47" t="s">
        <v>101</v>
      </c>
      <c r="H168" s="42" t="s">
        <v>1542</v>
      </c>
      <c r="I168" s="49">
        <v>44644.0</v>
      </c>
      <c r="J168" s="40">
        <v>45798.0</v>
      </c>
      <c r="K168" s="42" t="s">
        <v>75</v>
      </c>
      <c r="L168" s="51">
        <v>78000.0</v>
      </c>
      <c r="M168" s="42" t="s">
        <v>75</v>
      </c>
      <c r="N168" s="54">
        <v>80021.0</v>
      </c>
      <c r="O168" s="54">
        <v>80000.0</v>
      </c>
      <c r="P168" s="42" t="s">
        <v>112</v>
      </c>
      <c r="Q168" s="49">
        <v>45798.0</v>
      </c>
      <c r="R168" s="49">
        <v>45828.0</v>
      </c>
      <c r="S168" s="42">
        <v>1.0</v>
      </c>
      <c r="T168" s="42" t="s">
        <v>98</v>
      </c>
      <c r="U168" s="42" t="s">
        <v>85</v>
      </c>
    </row>
    <row r="169">
      <c r="A169" s="46" t="s">
        <v>6595</v>
      </c>
      <c r="B169" s="42">
        <v>8355.0</v>
      </c>
      <c r="C169" s="44" t="s">
        <v>3188</v>
      </c>
      <c r="D169" s="46" t="s">
        <v>3190</v>
      </c>
      <c r="E169" s="47" t="s">
        <v>3191</v>
      </c>
      <c r="F169" s="47" t="s">
        <v>701</v>
      </c>
      <c r="G169" s="47" t="s">
        <v>177</v>
      </c>
      <c r="H169" s="42" t="s">
        <v>1542</v>
      </c>
      <c r="I169" s="49">
        <v>44974.0</v>
      </c>
      <c r="J169" s="40">
        <v>45798.0</v>
      </c>
      <c r="K169" s="42" t="s">
        <v>75</v>
      </c>
      <c r="L169" s="51">
        <v>78000.0</v>
      </c>
      <c r="M169" s="42" t="s">
        <v>75</v>
      </c>
      <c r="N169" s="54">
        <v>150000.0</v>
      </c>
      <c r="O169" s="54">
        <v>150000.0</v>
      </c>
      <c r="P169" s="42" t="s">
        <v>83</v>
      </c>
      <c r="Q169" s="49">
        <v>45798.0</v>
      </c>
      <c r="R169" s="49">
        <v>45828.0</v>
      </c>
      <c r="S169" s="42">
        <v>1.0</v>
      </c>
      <c r="T169" s="42" t="s">
        <v>98</v>
      </c>
      <c r="U169" s="42" t="s">
        <v>85</v>
      </c>
    </row>
    <row r="170">
      <c r="A170" s="46" t="s">
        <v>6600</v>
      </c>
      <c r="B170" s="42">
        <v>11004.0</v>
      </c>
      <c r="C170" s="44" t="s">
        <v>2823</v>
      </c>
      <c r="D170" s="46" t="s">
        <v>2824</v>
      </c>
      <c r="E170" s="47" t="s">
        <v>3293</v>
      </c>
      <c r="F170" s="47" t="s">
        <v>701</v>
      </c>
      <c r="G170" s="47" t="s">
        <v>177</v>
      </c>
      <c r="H170" s="42" t="s">
        <v>1542</v>
      </c>
      <c r="I170" s="49">
        <v>45300.0</v>
      </c>
      <c r="J170" s="40">
        <v>45798.0</v>
      </c>
      <c r="K170" s="42" t="s">
        <v>75</v>
      </c>
      <c r="L170" s="51">
        <v>0.0</v>
      </c>
      <c r="M170" s="42" t="s">
        <v>75</v>
      </c>
      <c r="N170" s="54">
        <v>78000.0</v>
      </c>
      <c r="O170" s="54">
        <v>78000.0</v>
      </c>
      <c r="P170" s="42" t="s">
        <v>83</v>
      </c>
      <c r="Q170" s="49">
        <v>45798.0</v>
      </c>
      <c r="R170" s="49">
        <v>45828.0</v>
      </c>
      <c r="S170" s="42">
        <v>1.0</v>
      </c>
      <c r="T170" s="42" t="s">
        <v>98</v>
      </c>
      <c r="U170" s="42" t="s">
        <v>85</v>
      </c>
    </row>
    <row r="171">
      <c r="A171" s="46" t="s">
        <v>6606</v>
      </c>
      <c r="B171" s="42">
        <v>5121.0</v>
      </c>
      <c r="C171" s="44" t="s">
        <v>3114</v>
      </c>
      <c r="D171" s="46" t="s">
        <v>3115</v>
      </c>
      <c r="E171" s="47" t="s">
        <v>3116</v>
      </c>
      <c r="F171" s="47" t="s">
        <v>3117</v>
      </c>
      <c r="G171" s="47" t="s">
        <v>124</v>
      </c>
      <c r="H171" s="42" t="s">
        <v>1542</v>
      </c>
      <c r="I171" s="49">
        <v>44640.0</v>
      </c>
      <c r="J171" s="40">
        <v>45798.0</v>
      </c>
      <c r="K171" s="42" t="s">
        <v>75</v>
      </c>
      <c r="L171" s="51">
        <v>118000.0</v>
      </c>
      <c r="M171" s="42" t="s">
        <v>75</v>
      </c>
      <c r="N171" s="54">
        <v>120019.0</v>
      </c>
      <c r="O171" s="54">
        <v>120000.0</v>
      </c>
      <c r="P171" s="42" t="s">
        <v>112</v>
      </c>
      <c r="Q171" s="49">
        <v>45798.0</v>
      </c>
      <c r="R171" s="49">
        <v>45828.0</v>
      </c>
      <c r="S171" s="42">
        <v>1.0</v>
      </c>
      <c r="T171" s="173" t="s">
        <v>84</v>
      </c>
      <c r="U171" s="42" t="s">
        <v>85</v>
      </c>
    </row>
    <row r="172">
      <c r="A172" s="46" t="s">
        <v>6613</v>
      </c>
      <c r="B172" s="42">
        <v>536.0</v>
      </c>
      <c r="C172" s="44" t="s">
        <v>2794</v>
      </c>
      <c r="D172" s="46" t="s">
        <v>2795</v>
      </c>
      <c r="E172" s="47" t="s">
        <v>2796</v>
      </c>
      <c r="F172" s="47" t="s">
        <v>634</v>
      </c>
      <c r="G172" s="47" t="s">
        <v>235</v>
      </c>
      <c r="H172" s="42" t="s">
        <v>1542</v>
      </c>
      <c r="I172" s="49">
        <v>44319.0</v>
      </c>
      <c r="J172" s="40">
        <v>45798.0</v>
      </c>
      <c r="K172" s="42" t="s">
        <v>75</v>
      </c>
      <c r="L172" s="51">
        <v>0.0</v>
      </c>
      <c r="M172" s="42" t="s">
        <v>75</v>
      </c>
      <c r="N172" s="54">
        <v>78000.0</v>
      </c>
      <c r="O172" s="54">
        <v>78000.0</v>
      </c>
      <c r="P172" s="42" t="s">
        <v>83</v>
      </c>
      <c r="Q172" s="49">
        <v>45798.0</v>
      </c>
      <c r="R172" s="49">
        <v>45828.0</v>
      </c>
      <c r="S172" s="42">
        <v>1.0</v>
      </c>
      <c r="T172" s="42" t="s">
        <v>98</v>
      </c>
      <c r="U172" s="42" t="s">
        <v>85</v>
      </c>
    </row>
    <row r="173">
      <c r="A173" s="46" t="s">
        <v>6617</v>
      </c>
      <c r="B173" s="42">
        <v>2200.0</v>
      </c>
      <c r="C173" s="44" t="s">
        <v>77</v>
      </c>
      <c r="D173" s="46" t="s">
        <v>78</v>
      </c>
      <c r="E173" s="47" t="s">
        <v>3110</v>
      </c>
      <c r="F173" s="47" t="s">
        <v>199</v>
      </c>
      <c r="G173" s="47" t="s">
        <v>200</v>
      </c>
      <c r="H173" s="42" t="s">
        <v>1542</v>
      </c>
      <c r="I173" s="49">
        <v>44432.0</v>
      </c>
      <c r="J173" s="40">
        <v>45798.0</v>
      </c>
      <c r="K173" s="42" t="s">
        <v>75</v>
      </c>
      <c r="L173" s="51">
        <v>78000.0</v>
      </c>
      <c r="M173" s="42" t="s">
        <v>75</v>
      </c>
      <c r="N173" s="54">
        <v>80000.0</v>
      </c>
      <c r="O173" s="54">
        <v>80000.0</v>
      </c>
      <c r="P173" s="42" t="s">
        <v>83</v>
      </c>
      <c r="Q173" s="111">
        <v>45798.0</v>
      </c>
      <c r="R173" s="111">
        <v>45828.0</v>
      </c>
      <c r="S173" s="42">
        <v>1.0</v>
      </c>
      <c r="T173" s="42" t="s">
        <v>98</v>
      </c>
      <c r="U173" s="42" t="s">
        <v>85</v>
      </c>
    </row>
    <row r="174">
      <c r="A174" s="46" t="s">
        <v>6620</v>
      </c>
      <c r="B174" s="42">
        <v>10916.0</v>
      </c>
      <c r="C174" s="44" t="s">
        <v>3361</v>
      </c>
      <c r="D174" s="46" t="s">
        <v>3362</v>
      </c>
      <c r="E174" s="228" t="s">
        <v>3364</v>
      </c>
      <c r="F174" s="47" t="s">
        <v>179</v>
      </c>
      <c r="G174" s="47" t="s">
        <v>177</v>
      </c>
      <c r="H174" s="42" t="s">
        <v>1542</v>
      </c>
      <c r="I174" s="49">
        <v>45289.0</v>
      </c>
      <c r="J174" s="40">
        <v>45798.0</v>
      </c>
      <c r="K174" s="42" t="s">
        <v>75</v>
      </c>
      <c r="L174" s="51">
        <v>0.0</v>
      </c>
      <c r="M174" s="40">
        <v>45799.0</v>
      </c>
      <c r="N174" s="54">
        <v>78074.0</v>
      </c>
      <c r="O174" s="54">
        <v>78074.0</v>
      </c>
      <c r="P174" s="42" t="s">
        <v>112</v>
      </c>
      <c r="Q174" s="395">
        <v>45799.0</v>
      </c>
      <c r="R174" s="395">
        <v>45830.0</v>
      </c>
      <c r="S174" s="42">
        <v>1.0</v>
      </c>
      <c r="T174" s="42" t="s">
        <v>98</v>
      </c>
      <c r="U174" s="42" t="s">
        <v>85</v>
      </c>
    </row>
    <row r="175">
      <c r="A175" s="46" t="s">
        <v>6626</v>
      </c>
      <c r="B175" s="42">
        <v>7537.0</v>
      </c>
      <c r="C175" s="44" t="s">
        <v>6628</v>
      </c>
      <c r="D175" s="46" t="s">
        <v>6630</v>
      </c>
      <c r="E175" s="47" t="s">
        <v>1909</v>
      </c>
      <c r="F175" s="47" t="s">
        <v>404</v>
      </c>
      <c r="G175" s="47" t="s">
        <v>72</v>
      </c>
      <c r="H175" s="42" t="s">
        <v>1542</v>
      </c>
      <c r="I175" s="49">
        <v>44879.0</v>
      </c>
      <c r="J175" s="40">
        <v>45798.0</v>
      </c>
      <c r="K175" s="42" t="s">
        <v>75</v>
      </c>
      <c r="L175" s="51">
        <v>0.0</v>
      </c>
      <c r="M175" s="42" t="s">
        <v>75</v>
      </c>
      <c r="N175" s="54">
        <v>78000.0</v>
      </c>
      <c r="O175" s="54">
        <v>78000.0</v>
      </c>
      <c r="P175" s="42" t="s">
        <v>83</v>
      </c>
      <c r="Q175" s="111">
        <v>45798.0</v>
      </c>
      <c r="R175" s="395">
        <v>45830.0</v>
      </c>
      <c r="S175" s="42">
        <v>1.0</v>
      </c>
      <c r="T175" s="42" t="s">
        <v>98</v>
      </c>
      <c r="U175" s="42" t="s">
        <v>85</v>
      </c>
    </row>
    <row r="176">
      <c r="A176" s="46" t="s">
        <v>6634</v>
      </c>
      <c r="B176" s="42">
        <v>14334.0</v>
      </c>
      <c r="C176" s="44" t="s">
        <v>4782</v>
      </c>
      <c r="D176" s="46" t="s">
        <v>3332</v>
      </c>
      <c r="E176" s="47" t="s">
        <v>3334</v>
      </c>
      <c r="F176" s="47" t="s">
        <v>552</v>
      </c>
      <c r="G176" s="47" t="s">
        <v>72</v>
      </c>
      <c r="H176" s="42" t="s">
        <v>1542</v>
      </c>
      <c r="I176" s="49">
        <v>45664.0</v>
      </c>
      <c r="J176" s="40">
        <v>45798.0</v>
      </c>
      <c r="K176" s="42" t="s">
        <v>75</v>
      </c>
      <c r="L176" s="51">
        <v>78000.0</v>
      </c>
      <c r="M176" s="42" t="s">
        <v>75</v>
      </c>
      <c r="N176" s="54">
        <v>77000.0</v>
      </c>
      <c r="O176" s="54">
        <v>77000.0</v>
      </c>
      <c r="P176" s="42" t="s">
        <v>83</v>
      </c>
      <c r="Q176" s="111">
        <v>45798.0</v>
      </c>
      <c r="R176" s="111">
        <v>45828.0</v>
      </c>
      <c r="S176" s="42">
        <v>1.0</v>
      </c>
      <c r="T176" s="42" t="s">
        <v>98</v>
      </c>
      <c r="U176" s="42" t="s">
        <v>85</v>
      </c>
    </row>
    <row r="177">
      <c r="A177" s="186" t="s">
        <v>6638</v>
      </c>
      <c r="B177" s="188">
        <v>2323.0</v>
      </c>
      <c r="C177" s="189" t="s">
        <v>3109</v>
      </c>
      <c r="D177" s="186" t="s">
        <v>2527</v>
      </c>
      <c r="E177" s="190" t="s">
        <v>2528</v>
      </c>
      <c r="F177" s="189" t="s">
        <v>801</v>
      </c>
      <c r="G177" s="190" t="s">
        <v>177</v>
      </c>
      <c r="H177" s="188" t="s">
        <v>1542</v>
      </c>
      <c r="I177" s="191">
        <v>44438.0</v>
      </c>
      <c r="J177" s="187">
        <v>45798.0</v>
      </c>
      <c r="K177" s="188" t="s">
        <v>75</v>
      </c>
      <c r="L177" s="192">
        <v>0.0</v>
      </c>
      <c r="M177" s="188" t="s">
        <v>75</v>
      </c>
      <c r="N177" s="193">
        <v>78000.0</v>
      </c>
      <c r="O177" s="193">
        <v>78000.0</v>
      </c>
      <c r="P177" s="188" t="s">
        <v>83</v>
      </c>
      <c r="Q177" s="694">
        <v>45798.0</v>
      </c>
      <c r="R177" s="694">
        <v>45828.0</v>
      </c>
      <c r="S177" s="188">
        <v>1.0</v>
      </c>
      <c r="T177" s="188" t="s">
        <v>98</v>
      </c>
      <c r="U177" s="188" t="s">
        <v>85</v>
      </c>
    </row>
    <row r="178">
      <c r="A178" s="46" t="s">
        <v>6642</v>
      </c>
      <c r="B178" s="42">
        <v>925.0</v>
      </c>
      <c r="C178" s="44" t="s">
        <v>1950</v>
      </c>
      <c r="D178" s="46" t="s">
        <v>1951</v>
      </c>
      <c r="E178" s="47" t="s">
        <v>1952</v>
      </c>
      <c r="F178" s="47" t="s">
        <v>485</v>
      </c>
      <c r="G178" s="47" t="s">
        <v>486</v>
      </c>
      <c r="H178" s="42" t="s">
        <v>1542</v>
      </c>
      <c r="I178" s="49">
        <v>44340.0</v>
      </c>
      <c r="J178" s="40">
        <v>45798.0</v>
      </c>
      <c r="K178" s="42" t="s">
        <v>75</v>
      </c>
      <c r="L178" s="51">
        <v>0.0</v>
      </c>
      <c r="M178" s="42" t="s">
        <v>75</v>
      </c>
      <c r="N178" s="54">
        <v>118093.0</v>
      </c>
      <c r="O178" s="54">
        <v>0.0</v>
      </c>
      <c r="P178" s="42" t="s">
        <v>112</v>
      </c>
      <c r="Q178" s="111">
        <v>45798.0</v>
      </c>
      <c r="R178" s="111">
        <v>45828.0</v>
      </c>
      <c r="S178" s="42">
        <v>1.0</v>
      </c>
      <c r="T178" s="173" t="s">
        <v>84</v>
      </c>
      <c r="U178" s="42" t="s">
        <v>85</v>
      </c>
    </row>
    <row r="179">
      <c r="A179" s="46" t="s">
        <v>6648</v>
      </c>
      <c r="B179" s="42">
        <v>3202.0</v>
      </c>
      <c r="C179" s="44" t="s">
        <v>3202</v>
      </c>
      <c r="D179" s="46" t="s">
        <v>3203</v>
      </c>
      <c r="E179" s="47" t="s">
        <v>3204</v>
      </c>
      <c r="F179" s="47" t="s">
        <v>404</v>
      </c>
      <c r="G179" s="47" t="s">
        <v>72</v>
      </c>
      <c r="H179" s="42" t="s">
        <v>1542</v>
      </c>
      <c r="I179" s="49">
        <v>44514.0</v>
      </c>
      <c r="J179" s="40">
        <v>45798.0</v>
      </c>
      <c r="K179" s="42" t="s">
        <v>75</v>
      </c>
      <c r="L179" s="51">
        <v>0.0</v>
      </c>
      <c r="M179" s="42" t="s">
        <v>75</v>
      </c>
      <c r="N179" s="54">
        <v>78000.0</v>
      </c>
      <c r="O179" s="54">
        <v>78000.0</v>
      </c>
      <c r="P179" s="42" t="s">
        <v>83</v>
      </c>
      <c r="Q179" s="111">
        <v>45798.0</v>
      </c>
      <c r="R179" s="111">
        <v>45828.0</v>
      </c>
      <c r="S179" s="42">
        <v>1.0</v>
      </c>
      <c r="T179" s="42" t="s">
        <v>98</v>
      </c>
      <c r="U179" s="42" t="s">
        <v>85</v>
      </c>
    </row>
    <row r="180">
      <c r="A180" s="46" t="s">
        <v>6651</v>
      </c>
      <c r="B180" s="42">
        <v>3002.0</v>
      </c>
      <c r="C180" s="44" t="s">
        <v>3524</v>
      </c>
      <c r="D180" s="46" t="s">
        <v>3252</v>
      </c>
      <c r="E180" s="47" t="s">
        <v>3254</v>
      </c>
      <c r="F180" s="47" t="s">
        <v>194</v>
      </c>
      <c r="G180" s="47" t="s">
        <v>177</v>
      </c>
      <c r="H180" s="42" t="s">
        <v>1542</v>
      </c>
      <c r="I180" s="49">
        <v>44492.0</v>
      </c>
      <c r="J180" s="40">
        <v>45798.0</v>
      </c>
      <c r="K180" s="42" t="s">
        <v>75</v>
      </c>
      <c r="L180" s="51">
        <v>0.0</v>
      </c>
      <c r="M180" s="42" t="s">
        <v>75</v>
      </c>
      <c r="N180" s="54">
        <v>78000.0</v>
      </c>
      <c r="O180" s="54">
        <v>78000.0</v>
      </c>
      <c r="P180" s="42" t="s">
        <v>83</v>
      </c>
      <c r="Q180" s="111">
        <v>45798.0</v>
      </c>
      <c r="R180" s="111">
        <v>45828.0</v>
      </c>
      <c r="S180" s="42">
        <v>1.0</v>
      </c>
      <c r="T180" s="42" t="s">
        <v>98</v>
      </c>
      <c r="U180" s="42" t="s">
        <v>85</v>
      </c>
    </row>
    <row r="181">
      <c r="A181" s="46" t="s">
        <v>6656</v>
      </c>
      <c r="B181" s="42">
        <v>1183.0</v>
      </c>
      <c r="C181" s="44" t="s">
        <v>3378</v>
      </c>
      <c r="D181" s="46" t="s">
        <v>2941</v>
      </c>
      <c r="E181" s="47" t="s">
        <v>2942</v>
      </c>
      <c r="F181" s="47" t="s">
        <v>122</v>
      </c>
      <c r="G181" s="47" t="s">
        <v>124</v>
      </c>
      <c r="H181" s="42" t="s">
        <v>1542</v>
      </c>
      <c r="I181" s="49">
        <v>44350.0</v>
      </c>
      <c r="J181" s="40">
        <v>45798.0</v>
      </c>
      <c r="K181" s="42" t="s">
        <v>75</v>
      </c>
      <c r="L181" s="51">
        <v>78000.0</v>
      </c>
      <c r="M181" s="42" t="s">
        <v>75</v>
      </c>
      <c r="N181" s="54">
        <v>200000.0</v>
      </c>
      <c r="O181" s="54">
        <v>200000.0</v>
      </c>
      <c r="P181" s="42" t="s">
        <v>83</v>
      </c>
      <c r="Q181" s="111">
        <v>45798.0</v>
      </c>
      <c r="R181" s="49">
        <v>45834.0</v>
      </c>
      <c r="S181" s="42">
        <v>1.0</v>
      </c>
      <c r="T181" s="42" t="s">
        <v>98</v>
      </c>
      <c r="U181" s="42" t="s">
        <v>85</v>
      </c>
    </row>
    <row r="182">
      <c r="A182" s="46" t="s">
        <v>6661</v>
      </c>
      <c r="B182" s="42">
        <v>4732.0</v>
      </c>
      <c r="C182" s="44" t="s">
        <v>3297</v>
      </c>
      <c r="D182" s="46" t="s">
        <v>3300</v>
      </c>
      <c r="E182" s="47" t="s">
        <v>3302</v>
      </c>
      <c r="F182" s="47" t="s">
        <v>3303</v>
      </c>
      <c r="G182" s="47" t="s">
        <v>134</v>
      </c>
      <c r="H182" s="42" t="s">
        <v>1542</v>
      </c>
      <c r="I182" s="49">
        <v>44612.0</v>
      </c>
      <c r="J182" s="40">
        <v>45798.0</v>
      </c>
      <c r="K182" s="42" t="s">
        <v>75</v>
      </c>
      <c r="L182" s="51">
        <v>0.0</v>
      </c>
      <c r="M182" s="42" t="s">
        <v>75</v>
      </c>
      <c r="N182" s="54">
        <v>118007.0</v>
      </c>
      <c r="O182" s="54">
        <v>118007.0</v>
      </c>
      <c r="P182" s="42" t="s">
        <v>112</v>
      </c>
      <c r="Q182" s="111">
        <v>45798.0</v>
      </c>
      <c r="R182" s="395">
        <v>45830.0</v>
      </c>
      <c r="S182" s="42">
        <v>1.0</v>
      </c>
      <c r="T182" s="173" t="s">
        <v>84</v>
      </c>
      <c r="U182" s="42" t="s">
        <v>85</v>
      </c>
    </row>
    <row r="183">
      <c r="A183" s="60" t="s">
        <v>5357</v>
      </c>
      <c r="B183" s="41">
        <v>15323.0</v>
      </c>
      <c r="C183" s="43" t="s">
        <v>5359</v>
      </c>
      <c r="D183" s="60" t="s">
        <v>5361</v>
      </c>
      <c r="E183" s="43" t="s">
        <v>5363</v>
      </c>
      <c r="F183" s="43" t="s">
        <v>5364</v>
      </c>
      <c r="G183" s="43" t="s">
        <v>2887</v>
      </c>
      <c r="H183" s="41" t="s">
        <v>1542</v>
      </c>
      <c r="I183" s="48">
        <v>45774.0</v>
      </c>
      <c r="J183" s="39">
        <v>45798.0</v>
      </c>
      <c r="K183" s="39">
        <v>45775.0</v>
      </c>
      <c r="L183" s="50">
        <v>0.0</v>
      </c>
      <c r="M183" s="41" t="s">
        <v>75</v>
      </c>
      <c r="N183" s="52">
        <v>858057.0</v>
      </c>
      <c r="O183" s="52">
        <v>858000.0</v>
      </c>
      <c r="P183" s="41" t="s">
        <v>112</v>
      </c>
      <c r="Q183" s="39">
        <v>45798.0</v>
      </c>
      <c r="R183" s="48">
        <v>46158.0</v>
      </c>
      <c r="S183" s="41">
        <v>12.0</v>
      </c>
      <c r="T183" s="41" t="s">
        <v>98</v>
      </c>
      <c r="U183" s="41" t="s">
        <v>221</v>
      </c>
    </row>
    <row r="184">
      <c r="A184" s="46" t="s">
        <v>5357</v>
      </c>
      <c r="B184" s="42">
        <v>15323.0</v>
      </c>
      <c r="C184" s="44" t="s">
        <v>5359</v>
      </c>
      <c r="D184" s="46" t="s">
        <v>5361</v>
      </c>
      <c r="E184" s="47" t="s">
        <v>5363</v>
      </c>
      <c r="F184" s="47" t="s">
        <v>5364</v>
      </c>
      <c r="G184" s="47" t="s">
        <v>2887</v>
      </c>
      <c r="H184" s="42" t="s">
        <v>1542</v>
      </c>
      <c r="I184" s="49">
        <v>45774.0</v>
      </c>
      <c r="J184" s="40">
        <v>45798.0</v>
      </c>
      <c r="K184" s="40">
        <v>45775.0</v>
      </c>
      <c r="L184" s="51">
        <v>78000.0</v>
      </c>
      <c r="M184" s="42" t="s">
        <v>75</v>
      </c>
      <c r="N184" s="113">
        <v>0.0</v>
      </c>
      <c r="O184" s="113">
        <v>0.0</v>
      </c>
      <c r="P184" s="108" t="s">
        <v>283</v>
      </c>
      <c r="Q184" s="40">
        <v>45798.0</v>
      </c>
      <c r="R184" s="49">
        <v>46158.0</v>
      </c>
      <c r="S184" s="42">
        <v>12.0</v>
      </c>
      <c r="T184" s="42" t="s">
        <v>98</v>
      </c>
      <c r="U184" s="42" t="s">
        <v>221</v>
      </c>
    </row>
    <row r="185">
      <c r="A185" s="46" t="s">
        <v>6674</v>
      </c>
      <c r="B185" s="42">
        <v>6282.0</v>
      </c>
      <c r="C185" s="44" t="s">
        <v>1462</v>
      </c>
      <c r="D185" s="46" t="s">
        <v>1463</v>
      </c>
      <c r="E185" s="165" t="s">
        <v>3614</v>
      </c>
      <c r="F185" s="47" t="s">
        <v>1467</v>
      </c>
      <c r="G185" s="47" t="s">
        <v>1044</v>
      </c>
      <c r="H185" s="42" t="s">
        <v>1542</v>
      </c>
      <c r="I185" s="49">
        <v>44754.0</v>
      </c>
      <c r="J185" s="40">
        <v>45799.0</v>
      </c>
      <c r="K185" s="42" t="s">
        <v>75</v>
      </c>
      <c r="L185" s="51">
        <v>0.0</v>
      </c>
      <c r="M185" s="42" t="s">
        <v>75</v>
      </c>
      <c r="N185" s="54">
        <v>78000.0</v>
      </c>
      <c r="O185" s="54">
        <v>78000.0</v>
      </c>
      <c r="P185" s="42" t="s">
        <v>83</v>
      </c>
      <c r="Q185" s="395">
        <v>45799.0</v>
      </c>
      <c r="R185" s="395">
        <v>45829.0</v>
      </c>
      <c r="S185" s="42">
        <v>1.0</v>
      </c>
      <c r="T185" s="42" t="s">
        <v>98</v>
      </c>
      <c r="U185" s="42" t="s">
        <v>85</v>
      </c>
    </row>
    <row r="186">
      <c r="A186" s="46" t="s">
        <v>6678</v>
      </c>
      <c r="B186" s="42">
        <v>11150.0</v>
      </c>
      <c r="C186" s="44" t="s">
        <v>4082</v>
      </c>
      <c r="D186" s="46" t="s">
        <v>4071</v>
      </c>
      <c r="E186" s="47" t="s">
        <v>4072</v>
      </c>
      <c r="F186" s="47" t="s">
        <v>1295</v>
      </c>
      <c r="G186" s="47" t="s">
        <v>1295</v>
      </c>
      <c r="H186" s="42" t="s">
        <v>1542</v>
      </c>
      <c r="I186" s="49">
        <v>45314.0</v>
      </c>
      <c r="J186" s="40">
        <v>45799.0</v>
      </c>
      <c r="K186" s="42" t="s">
        <v>75</v>
      </c>
      <c r="L186" s="51">
        <v>78000.0</v>
      </c>
      <c r="M186" s="42" t="s">
        <v>75</v>
      </c>
      <c r="N186" s="54">
        <v>70090.0</v>
      </c>
      <c r="O186" s="54">
        <v>70090.0</v>
      </c>
      <c r="P186" s="42" t="s">
        <v>112</v>
      </c>
      <c r="Q186" s="395">
        <v>45799.0</v>
      </c>
      <c r="R186" s="49">
        <v>45832.0</v>
      </c>
      <c r="S186" s="42">
        <v>1.0</v>
      </c>
      <c r="T186" s="42" t="s">
        <v>98</v>
      </c>
      <c r="U186" s="42" t="s">
        <v>85</v>
      </c>
    </row>
    <row r="187">
      <c r="A187" s="46" t="s">
        <v>6679</v>
      </c>
      <c r="B187" s="42">
        <v>8139.0</v>
      </c>
      <c r="C187" s="44" t="s">
        <v>856</v>
      </c>
      <c r="D187" s="46" t="s">
        <v>3239</v>
      </c>
      <c r="E187" s="47" t="s">
        <v>3240</v>
      </c>
      <c r="F187" s="47" t="s">
        <v>2902</v>
      </c>
      <c r="G187" s="47" t="s">
        <v>108</v>
      </c>
      <c r="H187" s="42" t="s">
        <v>1542</v>
      </c>
      <c r="I187" s="49">
        <v>44950.0</v>
      </c>
      <c r="J187" s="40">
        <v>45799.0</v>
      </c>
      <c r="K187" s="42" t="s">
        <v>75</v>
      </c>
      <c r="L187" s="51">
        <v>0.0</v>
      </c>
      <c r="M187" s="42" t="s">
        <v>75</v>
      </c>
      <c r="N187" s="54">
        <v>78000.0</v>
      </c>
      <c r="O187" s="54">
        <v>78000.0</v>
      </c>
      <c r="P187" s="42" t="s">
        <v>83</v>
      </c>
      <c r="Q187" s="395">
        <v>45799.0</v>
      </c>
      <c r="R187" s="395">
        <v>45829.0</v>
      </c>
      <c r="S187" s="42">
        <v>1.0</v>
      </c>
      <c r="T187" s="42" t="s">
        <v>98</v>
      </c>
      <c r="U187" s="42" t="s">
        <v>85</v>
      </c>
    </row>
    <row r="188">
      <c r="A188" s="46" t="s">
        <v>6683</v>
      </c>
      <c r="B188" s="42">
        <v>9030.0</v>
      </c>
      <c r="C188" s="44" t="s">
        <v>6684</v>
      </c>
      <c r="D188" s="46" t="s">
        <v>6685</v>
      </c>
      <c r="E188" s="47" t="s">
        <v>6686</v>
      </c>
      <c r="F188" s="47" t="s">
        <v>404</v>
      </c>
      <c r="G188" s="47" t="s">
        <v>72</v>
      </c>
      <c r="H188" s="42" t="s">
        <v>1542</v>
      </c>
      <c r="I188" s="49">
        <v>45059.0</v>
      </c>
      <c r="J188" s="40">
        <v>45799.0</v>
      </c>
      <c r="K188" s="42" t="s">
        <v>75</v>
      </c>
      <c r="L188" s="51">
        <v>0.0</v>
      </c>
      <c r="M188" s="42" t="s">
        <v>75</v>
      </c>
      <c r="N188" s="54">
        <v>78000.0</v>
      </c>
      <c r="O188" s="54">
        <v>78000.0</v>
      </c>
      <c r="P188" s="42" t="s">
        <v>83</v>
      </c>
      <c r="Q188" s="395">
        <v>45799.0</v>
      </c>
      <c r="R188" s="395">
        <v>45829.0</v>
      </c>
      <c r="S188" s="42">
        <v>1.0</v>
      </c>
      <c r="T188" s="42" t="s">
        <v>98</v>
      </c>
      <c r="U188" s="42" t="s">
        <v>85</v>
      </c>
    </row>
    <row r="189">
      <c r="A189" s="46" t="s">
        <v>6688</v>
      </c>
      <c r="B189" s="42">
        <v>13762.0</v>
      </c>
      <c r="C189" s="44" t="s">
        <v>2830</v>
      </c>
      <c r="D189" s="46" t="s">
        <v>2831</v>
      </c>
      <c r="E189" s="47" t="s">
        <v>2832</v>
      </c>
      <c r="F189" s="47" t="s">
        <v>1779</v>
      </c>
      <c r="G189" s="47" t="s">
        <v>108</v>
      </c>
      <c r="H189" s="42" t="s">
        <v>1542</v>
      </c>
      <c r="I189" s="49">
        <v>45600.0</v>
      </c>
      <c r="J189" s="40">
        <v>45799.0</v>
      </c>
      <c r="K189" s="42" t="s">
        <v>75</v>
      </c>
      <c r="L189" s="51">
        <v>234000.0</v>
      </c>
      <c r="M189" s="42" t="s">
        <v>75</v>
      </c>
      <c r="N189" s="54">
        <v>156029.0</v>
      </c>
      <c r="O189" s="54">
        <v>156000.0</v>
      </c>
      <c r="P189" s="42" t="s">
        <v>112</v>
      </c>
      <c r="Q189" s="49">
        <v>45800.0</v>
      </c>
      <c r="R189" s="49">
        <v>45889.0</v>
      </c>
      <c r="S189" s="42">
        <v>3.0</v>
      </c>
      <c r="T189" s="42" t="s">
        <v>98</v>
      </c>
      <c r="U189" s="42" t="s">
        <v>85</v>
      </c>
    </row>
    <row r="190">
      <c r="A190" s="46" t="s">
        <v>6692</v>
      </c>
      <c r="B190" s="42">
        <v>9428.0</v>
      </c>
      <c r="C190" s="44" t="s">
        <v>504</v>
      </c>
      <c r="D190" s="46" t="s">
        <v>505</v>
      </c>
      <c r="E190" s="47" t="s">
        <v>506</v>
      </c>
      <c r="F190" s="47" t="s">
        <v>404</v>
      </c>
      <c r="G190" s="47" t="s">
        <v>72</v>
      </c>
      <c r="H190" s="42" t="s">
        <v>1542</v>
      </c>
      <c r="I190" s="49">
        <v>45104.0</v>
      </c>
      <c r="J190" s="40">
        <v>45799.0</v>
      </c>
      <c r="K190" s="42" t="s">
        <v>75</v>
      </c>
      <c r="L190" s="51">
        <v>0.0</v>
      </c>
      <c r="M190" s="42" t="s">
        <v>75</v>
      </c>
      <c r="N190" s="54">
        <v>78000.0</v>
      </c>
      <c r="O190" s="54">
        <v>78000.0</v>
      </c>
      <c r="P190" s="42" t="s">
        <v>83</v>
      </c>
      <c r="Q190" s="395">
        <v>45799.0</v>
      </c>
      <c r="R190" s="395">
        <v>45829.0</v>
      </c>
      <c r="S190" s="42">
        <v>1.0</v>
      </c>
      <c r="T190" s="42" t="s">
        <v>98</v>
      </c>
      <c r="U190" s="42" t="s">
        <v>85</v>
      </c>
    </row>
    <row r="191">
      <c r="A191" s="46" t="s">
        <v>6699</v>
      </c>
      <c r="B191" s="42">
        <v>3316.0</v>
      </c>
      <c r="C191" s="44" t="s">
        <v>867</v>
      </c>
      <c r="D191" s="46" t="s">
        <v>868</v>
      </c>
      <c r="E191" s="47" t="s">
        <v>3175</v>
      </c>
      <c r="F191" s="47" t="s">
        <v>870</v>
      </c>
      <c r="G191" s="47" t="s">
        <v>134</v>
      </c>
      <c r="H191" s="42" t="s">
        <v>1542</v>
      </c>
      <c r="I191" s="49">
        <v>44523.0</v>
      </c>
      <c r="J191" s="40">
        <v>45799.0</v>
      </c>
      <c r="K191" s="42" t="s">
        <v>75</v>
      </c>
      <c r="L191" s="51">
        <v>0.0</v>
      </c>
      <c r="M191" s="42" t="s">
        <v>75</v>
      </c>
      <c r="N191" s="54">
        <v>78000.0</v>
      </c>
      <c r="O191" s="54">
        <v>78000.0</v>
      </c>
      <c r="P191" s="42" t="s">
        <v>83</v>
      </c>
      <c r="Q191" s="395">
        <v>45799.0</v>
      </c>
      <c r="R191" s="395">
        <v>45829.0</v>
      </c>
      <c r="S191" s="42">
        <v>1.0</v>
      </c>
      <c r="T191" s="42" t="s">
        <v>98</v>
      </c>
      <c r="U191" s="42" t="s">
        <v>85</v>
      </c>
    </row>
    <row r="192">
      <c r="A192" s="46" t="s">
        <v>6703</v>
      </c>
      <c r="B192" s="42">
        <v>1559.0</v>
      </c>
      <c r="C192" s="44" t="s">
        <v>3435</v>
      </c>
      <c r="D192" s="46" t="s">
        <v>3436</v>
      </c>
      <c r="E192" s="47" t="s">
        <v>3437</v>
      </c>
      <c r="F192" s="47" t="s">
        <v>3438</v>
      </c>
      <c r="G192" s="47" t="s">
        <v>3011</v>
      </c>
      <c r="H192" s="42" t="s">
        <v>1542</v>
      </c>
      <c r="I192" s="49">
        <v>44372.0</v>
      </c>
      <c r="J192" s="40">
        <v>45799.0</v>
      </c>
      <c r="K192" s="42" t="s">
        <v>75</v>
      </c>
      <c r="L192" s="51">
        <v>0.0</v>
      </c>
      <c r="M192" s="42" t="s">
        <v>75</v>
      </c>
      <c r="N192" s="54">
        <v>78000.0</v>
      </c>
      <c r="O192" s="54">
        <v>78000.0</v>
      </c>
      <c r="P192" s="42" t="s">
        <v>83</v>
      </c>
      <c r="Q192" s="395">
        <v>45799.0</v>
      </c>
      <c r="R192" s="395">
        <v>45829.0</v>
      </c>
      <c r="S192" s="42">
        <v>1.0</v>
      </c>
      <c r="T192" s="42" t="s">
        <v>98</v>
      </c>
      <c r="U192" s="42" t="s">
        <v>85</v>
      </c>
    </row>
    <row r="193">
      <c r="A193" s="46" t="s">
        <v>6708</v>
      </c>
      <c r="B193" s="42">
        <v>7934.0</v>
      </c>
      <c r="C193" s="44" t="s">
        <v>657</v>
      </c>
      <c r="D193" s="46" t="s">
        <v>659</v>
      </c>
      <c r="E193" s="47" t="s">
        <v>10945</v>
      </c>
      <c r="F193" s="47" t="s">
        <v>194</v>
      </c>
      <c r="G193" s="47" t="s">
        <v>177</v>
      </c>
      <c r="H193" s="42" t="s">
        <v>1542</v>
      </c>
      <c r="I193" s="49">
        <v>44929.0</v>
      </c>
      <c r="J193" s="40">
        <v>45799.0</v>
      </c>
      <c r="K193" s="42" t="s">
        <v>75</v>
      </c>
      <c r="L193" s="51">
        <v>0.0</v>
      </c>
      <c r="M193" s="42" t="s">
        <v>75</v>
      </c>
      <c r="N193" s="54">
        <v>118000.0</v>
      </c>
      <c r="O193" s="54">
        <v>118000.0</v>
      </c>
      <c r="P193" s="42" t="s">
        <v>83</v>
      </c>
      <c r="Q193" s="395">
        <v>45805.0</v>
      </c>
      <c r="R193" s="49">
        <v>45835.0</v>
      </c>
      <c r="S193" s="42">
        <v>1.0</v>
      </c>
      <c r="T193" s="173" t="s">
        <v>84</v>
      </c>
      <c r="U193" s="42" t="s">
        <v>85</v>
      </c>
    </row>
    <row r="194">
      <c r="A194" s="46" t="s">
        <v>6712</v>
      </c>
      <c r="B194" s="42">
        <v>8115.0</v>
      </c>
      <c r="C194" s="44" t="s">
        <v>2424</v>
      </c>
      <c r="D194" s="46" t="s">
        <v>2425</v>
      </c>
      <c r="E194" s="47" t="s">
        <v>3653</v>
      </c>
      <c r="F194" s="47" t="s">
        <v>132</v>
      </c>
      <c r="G194" s="47" t="s">
        <v>134</v>
      </c>
      <c r="H194" s="42" t="s">
        <v>1542</v>
      </c>
      <c r="I194" s="49">
        <v>44947.0</v>
      </c>
      <c r="J194" s="40">
        <v>45799.0</v>
      </c>
      <c r="K194" s="42" t="s">
        <v>75</v>
      </c>
      <c r="L194" s="51">
        <v>0.0</v>
      </c>
      <c r="M194" s="42" t="s">
        <v>75</v>
      </c>
      <c r="N194" s="54">
        <v>118000.0</v>
      </c>
      <c r="O194" s="54">
        <v>118000.0</v>
      </c>
      <c r="P194" s="42" t="s">
        <v>83</v>
      </c>
      <c r="Q194" s="395">
        <v>45799.0</v>
      </c>
      <c r="R194" s="395">
        <v>45830.0</v>
      </c>
      <c r="S194" s="42">
        <v>1.0</v>
      </c>
      <c r="T194" s="173" t="s">
        <v>84</v>
      </c>
      <c r="U194" s="42" t="s">
        <v>85</v>
      </c>
    </row>
    <row r="195">
      <c r="A195" s="186" t="s">
        <v>6718</v>
      </c>
      <c r="B195" s="188">
        <v>4723.0</v>
      </c>
      <c r="C195" s="189" t="s">
        <v>2572</v>
      </c>
      <c r="D195" s="186" t="s">
        <v>1074</v>
      </c>
      <c r="E195" s="190" t="s">
        <v>3980</v>
      </c>
      <c r="F195" s="190" t="s">
        <v>217</v>
      </c>
      <c r="G195" s="190" t="s">
        <v>177</v>
      </c>
      <c r="H195" s="188" t="s">
        <v>1542</v>
      </c>
      <c r="I195" s="191">
        <v>44611.0</v>
      </c>
      <c r="J195" s="187">
        <v>45799.0</v>
      </c>
      <c r="K195" s="188" t="s">
        <v>75</v>
      </c>
      <c r="L195" s="192">
        <v>0.0</v>
      </c>
      <c r="M195" s="188" t="s">
        <v>75</v>
      </c>
      <c r="N195" s="193">
        <v>78036.0</v>
      </c>
      <c r="O195" s="193">
        <v>78000.0</v>
      </c>
      <c r="P195" s="188" t="s">
        <v>112</v>
      </c>
      <c r="Q195" s="191">
        <v>45804.0</v>
      </c>
      <c r="R195" s="191">
        <v>45837.0</v>
      </c>
      <c r="S195" s="188">
        <v>1.0</v>
      </c>
      <c r="T195" s="188" t="s">
        <v>98</v>
      </c>
      <c r="U195" s="188" t="s">
        <v>85</v>
      </c>
    </row>
    <row r="196">
      <c r="A196" s="46" t="s">
        <v>6721</v>
      </c>
      <c r="B196" s="42">
        <v>1389.0</v>
      </c>
      <c r="C196" s="44" t="s">
        <v>267</v>
      </c>
      <c r="D196" s="46" t="s">
        <v>181</v>
      </c>
      <c r="E196" s="47" t="s">
        <v>3260</v>
      </c>
      <c r="F196" s="47" t="s">
        <v>121</v>
      </c>
      <c r="G196" s="47" t="s">
        <v>123</v>
      </c>
      <c r="H196" s="42" t="s">
        <v>1542</v>
      </c>
      <c r="I196" s="49">
        <v>44361.0</v>
      </c>
      <c r="J196" s="40">
        <v>45799.0</v>
      </c>
      <c r="K196" s="42" t="s">
        <v>75</v>
      </c>
      <c r="L196" s="51">
        <v>0.0</v>
      </c>
      <c r="M196" s="42" t="s">
        <v>75</v>
      </c>
      <c r="N196" s="54">
        <v>78000.0</v>
      </c>
      <c r="O196" s="54">
        <v>78000.0</v>
      </c>
      <c r="P196" s="42" t="s">
        <v>83</v>
      </c>
      <c r="Q196" s="395">
        <v>45799.0</v>
      </c>
      <c r="R196" s="395">
        <v>45829.0</v>
      </c>
      <c r="S196" s="42">
        <v>1.0</v>
      </c>
      <c r="T196" s="42" t="s">
        <v>98</v>
      </c>
      <c r="U196" s="42" t="s">
        <v>85</v>
      </c>
    </row>
    <row r="197">
      <c r="A197" s="46" t="s">
        <v>6726</v>
      </c>
      <c r="B197" s="42">
        <v>4277.0</v>
      </c>
      <c r="C197" s="44" t="s">
        <v>467</v>
      </c>
      <c r="D197" s="46" t="s">
        <v>468</v>
      </c>
      <c r="E197" s="47" t="s">
        <v>1833</v>
      </c>
      <c r="F197" s="47" t="s">
        <v>284</v>
      </c>
      <c r="G197" s="47" t="s">
        <v>156</v>
      </c>
      <c r="H197" s="42" t="s">
        <v>1542</v>
      </c>
      <c r="I197" s="49">
        <v>44579.0</v>
      </c>
      <c r="J197" s="40">
        <v>45799.0</v>
      </c>
      <c r="K197" s="42" t="s">
        <v>75</v>
      </c>
      <c r="L197" s="51">
        <v>0.0</v>
      </c>
      <c r="M197" s="42" t="s">
        <v>75</v>
      </c>
      <c r="N197" s="54">
        <v>78000.0</v>
      </c>
      <c r="O197" s="54">
        <v>78000.0</v>
      </c>
      <c r="P197" s="42" t="s">
        <v>83</v>
      </c>
      <c r="Q197" s="395">
        <v>45799.0</v>
      </c>
      <c r="R197" s="395">
        <v>45829.0</v>
      </c>
      <c r="S197" s="42">
        <v>1.0</v>
      </c>
      <c r="T197" s="42" t="s">
        <v>98</v>
      </c>
      <c r="U197" s="42" t="s">
        <v>85</v>
      </c>
    </row>
    <row r="198">
      <c r="A198" s="46" t="s">
        <v>6729</v>
      </c>
      <c r="B198" s="42">
        <v>4430.0</v>
      </c>
      <c r="C198" s="44" t="s">
        <v>4133</v>
      </c>
      <c r="D198" s="46" t="s">
        <v>4134</v>
      </c>
      <c r="E198" s="47" t="s">
        <v>4135</v>
      </c>
      <c r="F198" s="47" t="s">
        <v>585</v>
      </c>
      <c r="G198" s="47" t="s">
        <v>123</v>
      </c>
      <c r="H198" s="42" t="s">
        <v>1542</v>
      </c>
      <c r="I198" s="49">
        <v>44590.0</v>
      </c>
      <c r="J198" s="40">
        <v>45799.0</v>
      </c>
      <c r="K198" s="42" t="s">
        <v>75</v>
      </c>
      <c r="L198" s="51">
        <v>0.0</v>
      </c>
      <c r="M198" s="42" t="s">
        <v>75</v>
      </c>
      <c r="N198" s="54">
        <v>78000.0</v>
      </c>
      <c r="O198" s="54">
        <v>78000.0</v>
      </c>
      <c r="P198" s="42" t="s">
        <v>83</v>
      </c>
      <c r="Q198" s="395">
        <v>45799.0</v>
      </c>
      <c r="R198" s="49">
        <v>45834.0</v>
      </c>
      <c r="S198" s="42">
        <v>1.0</v>
      </c>
      <c r="T198" s="42" t="s">
        <v>98</v>
      </c>
      <c r="U198" s="42" t="s">
        <v>85</v>
      </c>
    </row>
    <row r="199">
      <c r="A199" s="46" t="s">
        <v>6733</v>
      </c>
      <c r="B199" s="42">
        <v>4343.0</v>
      </c>
      <c r="C199" s="44" t="s">
        <v>151</v>
      </c>
      <c r="D199" s="46" t="s">
        <v>152</v>
      </c>
      <c r="E199" s="47" t="s">
        <v>3402</v>
      </c>
      <c r="F199" s="47" t="s">
        <v>155</v>
      </c>
      <c r="G199" s="47" t="s">
        <v>156</v>
      </c>
      <c r="H199" s="42" t="s">
        <v>1542</v>
      </c>
      <c r="I199" s="49">
        <v>44585.0</v>
      </c>
      <c r="J199" s="40">
        <v>45799.0</v>
      </c>
      <c r="K199" s="42" t="s">
        <v>75</v>
      </c>
      <c r="L199" s="51">
        <v>0.0</v>
      </c>
      <c r="M199" s="42" t="s">
        <v>75</v>
      </c>
      <c r="N199" s="54">
        <v>78000.0</v>
      </c>
      <c r="O199" s="54">
        <v>78000.0</v>
      </c>
      <c r="P199" s="42" t="s">
        <v>83</v>
      </c>
      <c r="Q199" s="395">
        <v>45799.0</v>
      </c>
      <c r="R199" s="395">
        <v>45829.0</v>
      </c>
      <c r="S199" s="42">
        <v>1.0</v>
      </c>
      <c r="T199" s="42" t="s">
        <v>98</v>
      </c>
      <c r="U199" s="42" t="s">
        <v>85</v>
      </c>
    </row>
    <row r="200">
      <c r="A200" s="46" t="s">
        <v>6738</v>
      </c>
      <c r="B200" s="42">
        <v>2690.0</v>
      </c>
      <c r="C200" s="44" t="s">
        <v>3236</v>
      </c>
      <c r="D200" s="46" t="s">
        <v>3237</v>
      </c>
      <c r="E200" s="47" t="s">
        <v>3238</v>
      </c>
      <c r="F200" s="47" t="s">
        <v>243</v>
      </c>
      <c r="G200" s="47" t="s">
        <v>123</v>
      </c>
      <c r="H200" s="42" t="s">
        <v>1542</v>
      </c>
      <c r="I200" s="49">
        <v>44466.0</v>
      </c>
      <c r="J200" s="40">
        <v>45799.0</v>
      </c>
      <c r="K200" s="42" t="s">
        <v>75</v>
      </c>
      <c r="L200" s="51">
        <v>0.0</v>
      </c>
      <c r="M200" s="42" t="s">
        <v>75</v>
      </c>
      <c r="N200" s="54">
        <v>78096.0</v>
      </c>
      <c r="O200" s="54">
        <v>78096.0</v>
      </c>
      <c r="P200" s="42" t="s">
        <v>112</v>
      </c>
      <c r="Q200" s="49">
        <v>45799.0</v>
      </c>
      <c r="R200" s="49">
        <v>45830.0</v>
      </c>
      <c r="S200" s="42">
        <v>1.0</v>
      </c>
      <c r="T200" s="42" t="s">
        <v>98</v>
      </c>
      <c r="U200" s="42" t="s">
        <v>85</v>
      </c>
    </row>
    <row r="201">
      <c r="A201" s="46" t="s">
        <v>6741</v>
      </c>
      <c r="B201" s="42">
        <v>15518.0</v>
      </c>
      <c r="C201" s="44" t="s">
        <v>5785</v>
      </c>
      <c r="D201" s="46" t="s">
        <v>5786</v>
      </c>
      <c r="E201" s="47" t="s">
        <v>6742</v>
      </c>
      <c r="F201" s="47" t="s">
        <v>6743</v>
      </c>
      <c r="G201" s="47" t="s">
        <v>580</v>
      </c>
      <c r="H201" s="42" t="s">
        <v>1542</v>
      </c>
      <c r="I201" s="49">
        <v>45793.0</v>
      </c>
      <c r="J201" s="40">
        <v>45799.0</v>
      </c>
      <c r="K201" s="42" t="s">
        <v>75</v>
      </c>
      <c r="L201" s="51">
        <v>0.0</v>
      </c>
      <c r="M201" s="42" t="s">
        <v>75</v>
      </c>
      <c r="N201" s="54">
        <v>468036.0</v>
      </c>
      <c r="O201" s="54">
        <v>468036.0</v>
      </c>
      <c r="P201" s="42" t="s">
        <v>112</v>
      </c>
      <c r="Q201" s="49">
        <v>45799.0</v>
      </c>
      <c r="R201" s="49">
        <v>45987.0</v>
      </c>
      <c r="S201" s="42">
        <v>6.0</v>
      </c>
      <c r="T201" s="42" t="s">
        <v>98</v>
      </c>
      <c r="U201" s="42" t="s">
        <v>221</v>
      </c>
    </row>
    <row r="202">
      <c r="A202" s="46" t="s">
        <v>6749</v>
      </c>
      <c r="B202" s="42">
        <v>9303.0</v>
      </c>
      <c r="C202" s="44" t="s">
        <v>3764</v>
      </c>
      <c r="D202" s="46" t="s">
        <v>4871</v>
      </c>
      <c r="E202" s="47" t="s">
        <v>3376</v>
      </c>
      <c r="F202" s="47" t="s">
        <v>121</v>
      </c>
      <c r="G202" s="47" t="s">
        <v>123</v>
      </c>
      <c r="H202" s="42" t="s">
        <v>1542</v>
      </c>
      <c r="I202" s="49">
        <v>45089.0</v>
      </c>
      <c r="J202" s="40">
        <v>45799.0</v>
      </c>
      <c r="K202" s="42" t="s">
        <v>75</v>
      </c>
      <c r="L202" s="51">
        <v>0.0</v>
      </c>
      <c r="M202" s="42" t="s">
        <v>75</v>
      </c>
      <c r="N202" s="54">
        <v>78000.0</v>
      </c>
      <c r="O202" s="54">
        <v>78000.0</v>
      </c>
      <c r="P202" s="42" t="s">
        <v>83</v>
      </c>
      <c r="Q202" s="395">
        <v>45799.0</v>
      </c>
      <c r="R202" s="395">
        <v>45829.0</v>
      </c>
      <c r="S202" s="42">
        <v>1.0</v>
      </c>
      <c r="T202" s="42" t="s">
        <v>98</v>
      </c>
      <c r="U202" s="42" t="s">
        <v>85</v>
      </c>
    </row>
    <row r="203">
      <c r="A203" s="46" t="s">
        <v>6760</v>
      </c>
      <c r="B203" s="42">
        <v>8671.0</v>
      </c>
      <c r="C203" s="44" t="s">
        <v>6761</v>
      </c>
      <c r="D203" s="46" t="s">
        <v>6762</v>
      </c>
      <c r="E203" s="47" t="s">
        <v>6763</v>
      </c>
      <c r="F203" s="47" t="s">
        <v>323</v>
      </c>
      <c r="G203" s="47" t="s">
        <v>177</v>
      </c>
      <c r="H203" s="42" t="s">
        <v>1542</v>
      </c>
      <c r="I203" s="49">
        <v>45016.0</v>
      </c>
      <c r="J203" s="40">
        <v>45800.0</v>
      </c>
      <c r="K203" s="40">
        <v>45799.0</v>
      </c>
      <c r="L203" s="51">
        <v>1298000.0</v>
      </c>
      <c r="M203" s="42" t="s">
        <v>75</v>
      </c>
      <c r="N203" s="54">
        <v>120023.0</v>
      </c>
      <c r="O203" s="54">
        <v>120064.0</v>
      </c>
      <c r="P203" s="42" t="s">
        <v>112</v>
      </c>
      <c r="Q203" s="49"/>
      <c r="R203" s="49"/>
      <c r="S203" s="42">
        <v>12.0</v>
      </c>
      <c r="T203" s="173" t="s">
        <v>84</v>
      </c>
      <c r="U203" s="42" t="s">
        <v>85</v>
      </c>
    </row>
    <row r="204">
      <c r="A204" s="46" t="s">
        <v>6776</v>
      </c>
      <c r="B204" s="42">
        <v>10423.0</v>
      </c>
      <c r="C204" s="44" t="s">
        <v>3387</v>
      </c>
      <c r="D204" s="46" t="s">
        <v>3388</v>
      </c>
      <c r="E204" s="47" t="s">
        <v>3389</v>
      </c>
      <c r="F204" s="47" t="s">
        <v>323</v>
      </c>
      <c r="G204" s="47" t="s">
        <v>177</v>
      </c>
      <c r="H204" s="42" t="s">
        <v>1542</v>
      </c>
      <c r="I204" s="49">
        <v>45216.0</v>
      </c>
      <c r="J204" s="40">
        <v>45800.0</v>
      </c>
      <c r="K204" s="42" t="s">
        <v>75</v>
      </c>
      <c r="L204" s="51">
        <v>0.0</v>
      </c>
      <c r="M204" s="42" t="s">
        <v>75</v>
      </c>
      <c r="N204" s="54">
        <v>78000.0</v>
      </c>
      <c r="O204" s="54">
        <v>78000.0</v>
      </c>
      <c r="P204" s="42" t="s">
        <v>83</v>
      </c>
      <c r="Q204" s="49">
        <v>45800.0</v>
      </c>
      <c r="R204" s="49">
        <v>45830.0</v>
      </c>
      <c r="S204" s="42">
        <v>1.0</v>
      </c>
      <c r="T204" s="42" t="s">
        <v>98</v>
      </c>
      <c r="U204" s="42" t="s">
        <v>85</v>
      </c>
    </row>
    <row r="205">
      <c r="A205" s="46" t="s">
        <v>6783</v>
      </c>
      <c r="B205" s="42">
        <v>2719.0</v>
      </c>
      <c r="C205" s="44" t="s">
        <v>4911</v>
      </c>
      <c r="D205" s="46" t="s">
        <v>1931</v>
      </c>
      <c r="E205" s="47" t="s">
        <v>3600</v>
      </c>
      <c r="F205" s="47" t="s">
        <v>179</v>
      </c>
      <c r="G205" s="47" t="s">
        <v>177</v>
      </c>
      <c r="H205" s="42" t="s">
        <v>1542</v>
      </c>
      <c r="I205" s="49">
        <v>44469.0</v>
      </c>
      <c r="J205" s="40">
        <v>45800.0</v>
      </c>
      <c r="K205" s="42" t="s">
        <v>75</v>
      </c>
      <c r="L205" s="51">
        <v>118000.0</v>
      </c>
      <c r="M205" s="42" t="s">
        <v>75</v>
      </c>
      <c r="N205" s="54">
        <v>114000.0</v>
      </c>
      <c r="O205" s="54">
        <v>114000.0</v>
      </c>
      <c r="P205" s="42" t="s">
        <v>83</v>
      </c>
      <c r="Q205" s="49">
        <v>45800.0</v>
      </c>
      <c r="R205" s="49">
        <v>45830.0</v>
      </c>
      <c r="S205" s="42">
        <v>1.0</v>
      </c>
      <c r="T205" s="173" t="s">
        <v>84</v>
      </c>
      <c r="U205" s="42" t="s">
        <v>85</v>
      </c>
    </row>
    <row r="206">
      <c r="A206" s="46" t="s">
        <v>6786</v>
      </c>
      <c r="B206" s="42">
        <v>6022.0</v>
      </c>
      <c r="C206" s="44" t="s">
        <v>3448</v>
      </c>
      <c r="D206" s="46" t="s">
        <v>3449</v>
      </c>
      <c r="E206" s="228" t="s">
        <v>3450</v>
      </c>
      <c r="F206" s="47" t="s">
        <v>273</v>
      </c>
      <c r="G206" s="47" t="s">
        <v>156</v>
      </c>
      <c r="H206" s="42" t="s">
        <v>1542</v>
      </c>
      <c r="I206" s="49">
        <v>44727.0</v>
      </c>
      <c r="J206" s="40">
        <v>45800.0</v>
      </c>
      <c r="K206" s="42" t="s">
        <v>75</v>
      </c>
      <c r="L206" s="51">
        <v>0.0</v>
      </c>
      <c r="M206" s="42" t="s">
        <v>75</v>
      </c>
      <c r="N206" s="54">
        <v>78000.0</v>
      </c>
      <c r="O206" s="54">
        <v>78000.0</v>
      </c>
      <c r="P206" s="42" t="s">
        <v>83</v>
      </c>
      <c r="Q206" s="49">
        <v>45800.0</v>
      </c>
      <c r="R206" s="49">
        <v>45830.0</v>
      </c>
      <c r="S206" s="42">
        <v>1.0</v>
      </c>
      <c r="T206" s="42" t="s">
        <v>98</v>
      </c>
      <c r="U206" s="42" t="s">
        <v>85</v>
      </c>
    </row>
    <row r="207">
      <c r="A207" s="46" t="s">
        <v>6790</v>
      </c>
      <c r="B207" s="42">
        <v>7236.0</v>
      </c>
      <c r="C207" s="44" t="s">
        <v>921</v>
      </c>
      <c r="D207" s="46" t="s">
        <v>922</v>
      </c>
      <c r="E207" s="47" t="s">
        <v>923</v>
      </c>
      <c r="F207" s="47" t="s">
        <v>812</v>
      </c>
      <c r="G207" s="47" t="s">
        <v>123</v>
      </c>
      <c r="H207" s="42" t="s">
        <v>1542</v>
      </c>
      <c r="I207" s="49">
        <v>44847.0</v>
      </c>
      <c r="J207" s="40">
        <v>45800.0</v>
      </c>
      <c r="K207" s="42" t="s">
        <v>75</v>
      </c>
      <c r="L207" s="51">
        <v>0.0</v>
      </c>
      <c r="M207" s="42" t="s">
        <v>75</v>
      </c>
      <c r="N207" s="54">
        <v>78000.0</v>
      </c>
      <c r="O207" s="54">
        <v>78000.0</v>
      </c>
      <c r="P207" s="42" t="s">
        <v>83</v>
      </c>
      <c r="Q207" s="49">
        <v>45800.0</v>
      </c>
      <c r="R207" s="49">
        <v>45831.0</v>
      </c>
      <c r="S207" s="42">
        <v>1.0</v>
      </c>
      <c r="T207" s="42" t="s">
        <v>98</v>
      </c>
      <c r="U207" s="42" t="s">
        <v>85</v>
      </c>
    </row>
    <row r="208">
      <c r="A208" s="46" t="s">
        <v>6794</v>
      </c>
      <c r="B208" s="42">
        <v>10023.0</v>
      </c>
      <c r="C208" s="44" t="s">
        <v>3746</v>
      </c>
      <c r="D208" s="46" t="s">
        <v>3747</v>
      </c>
      <c r="E208" s="47" t="s">
        <v>2028</v>
      </c>
      <c r="F208" s="47" t="s">
        <v>179</v>
      </c>
      <c r="G208" s="47" t="s">
        <v>177</v>
      </c>
      <c r="H208" s="42" t="s">
        <v>1542</v>
      </c>
      <c r="I208" s="49">
        <v>45174.0</v>
      </c>
      <c r="J208" s="40">
        <v>45800.0</v>
      </c>
      <c r="K208" s="42" t="s">
        <v>75</v>
      </c>
      <c r="L208" s="51">
        <v>0.0</v>
      </c>
      <c r="M208" s="42" t="s">
        <v>75</v>
      </c>
      <c r="N208" s="54">
        <v>78000.0</v>
      </c>
      <c r="O208" s="54">
        <v>78000.0</v>
      </c>
      <c r="P208" s="42" t="s">
        <v>83</v>
      </c>
      <c r="Q208" s="49">
        <v>45800.0</v>
      </c>
      <c r="R208" s="49">
        <v>45832.0</v>
      </c>
      <c r="S208" s="42">
        <v>1.0</v>
      </c>
      <c r="T208" s="42" t="s">
        <v>98</v>
      </c>
      <c r="U208" s="42" t="s">
        <v>85</v>
      </c>
    </row>
    <row r="209">
      <c r="A209" s="46" t="s">
        <v>6798</v>
      </c>
      <c r="B209" s="42">
        <v>1257.0</v>
      </c>
      <c r="C209" s="44" t="s">
        <v>6799</v>
      </c>
      <c r="D209" s="46" t="s">
        <v>6800</v>
      </c>
      <c r="E209" s="47" t="s">
        <v>6801</v>
      </c>
      <c r="F209" s="47" t="s">
        <v>142</v>
      </c>
      <c r="G209" s="47" t="s">
        <v>144</v>
      </c>
      <c r="H209" s="42" t="s">
        <v>1542</v>
      </c>
      <c r="I209" s="49">
        <v>44353.0</v>
      </c>
      <c r="J209" s="40">
        <v>45800.0</v>
      </c>
      <c r="K209" s="42" t="s">
        <v>75</v>
      </c>
      <c r="L209" s="51">
        <v>0.0</v>
      </c>
      <c r="M209" s="42" t="s">
        <v>75</v>
      </c>
      <c r="N209" s="54">
        <v>1298000.0</v>
      </c>
      <c r="O209" s="54">
        <v>1298000.0</v>
      </c>
      <c r="P209" s="42" t="s">
        <v>83</v>
      </c>
      <c r="Q209" s="49">
        <v>45800.0</v>
      </c>
      <c r="R209" s="49">
        <v>46169.0</v>
      </c>
      <c r="S209" s="42">
        <v>12.0</v>
      </c>
      <c r="T209" s="173" t="s">
        <v>84</v>
      </c>
      <c r="U209" s="42" t="s">
        <v>85</v>
      </c>
    </row>
    <row r="210">
      <c r="A210" s="46" t="s">
        <v>6807</v>
      </c>
      <c r="B210" s="42">
        <v>1389.0</v>
      </c>
      <c r="C210" s="44" t="s">
        <v>267</v>
      </c>
      <c r="D210" s="46" t="s">
        <v>181</v>
      </c>
      <c r="E210" s="47" t="s">
        <v>3657</v>
      </c>
      <c r="F210" s="47" t="s">
        <v>121</v>
      </c>
      <c r="G210" s="47" t="s">
        <v>123</v>
      </c>
      <c r="H210" s="42" t="s">
        <v>1542</v>
      </c>
      <c r="I210" s="49">
        <v>44361.0</v>
      </c>
      <c r="J210" s="40">
        <v>45800.0</v>
      </c>
      <c r="K210" s="42" t="s">
        <v>75</v>
      </c>
      <c r="L210" s="51">
        <v>0.0</v>
      </c>
      <c r="M210" s="42" t="s">
        <v>75</v>
      </c>
      <c r="N210" s="54">
        <v>78000.0</v>
      </c>
      <c r="O210" s="54">
        <v>78000.0</v>
      </c>
      <c r="P210" s="42" t="s">
        <v>83</v>
      </c>
      <c r="Q210" s="49">
        <v>45800.0</v>
      </c>
      <c r="R210" s="49">
        <v>45830.0</v>
      </c>
      <c r="S210" s="42">
        <v>1.0</v>
      </c>
      <c r="T210" s="42" t="s">
        <v>98</v>
      </c>
      <c r="U210" s="42" t="s">
        <v>85</v>
      </c>
    </row>
    <row r="211">
      <c r="A211" s="46" t="s">
        <v>6812</v>
      </c>
      <c r="B211" s="42">
        <v>4918.0</v>
      </c>
      <c r="C211" s="44" t="s">
        <v>6813</v>
      </c>
      <c r="D211" s="46" t="s">
        <v>453</v>
      </c>
      <c r="E211" s="47" t="s">
        <v>3761</v>
      </c>
      <c r="F211" s="47" t="s">
        <v>455</v>
      </c>
      <c r="G211" s="47" t="s">
        <v>156</v>
      </c>
      <c r="H211" s="42" t="s">
        <v>1542</v>
      </c>
      <c r="I211" s="49">
        <v>44625.0</v>
      </c>
      <c r="J211" s="40">
        <v>45800.0</v>
      </c>
      <c r="K211" s="42" t="s">
        <v>75</v>
      </c>
      <c r="L211" s="51">
        <v>0.0</v>
      </c>
      <c r="M211" s="42" t="s">
        <v>75</v>
      </c>
      <c r="N211" s="54">
        <v>78000.0</v>
      </c>
      <c r="O211" s="54">
        <v>78000.0</v>
      </c>
      <c r="P211" s="42" t="s">
        <v>83</v>
      </c>
      <c r="Q211" s="49">
        <v>45800.0</v>
      </c>
      <c r="R211" s="49">
        <v>45831.0</v>
      </c>
      <c r="S211" s="42">
        <v>1.0</v>
      </c>
      <c r="T211" s="42" t="s">
        <v>98</v>
      </c>
      <c r="U211" s="42" t="s">
        <v>85</v>
      </c>
    </row>
    <row r="212">
      <c r="A212" s="46" t="s">
        <v>6816</v>
      </c>
      <c r="B212" s="42">
        <v>9347.0</v>
      </c>
      <c r="C212" s="44" t="s">
        <v>3227</v>
      </c>
      <c r="D212" s="46" t="s">
        <v>3229</v>
      </c>
      <c r="E212" s="47" t="s">
        <v>3495</v>
      </c>
      <c r="F212" s="47" t="s">
        <v>121</v>
      </c>
      <c r="G212" s="47" t="s">
        <v>123</v>
      </c>
      <c r="H212" s="42" t="s">
        <v>1542</v>
      </c>
      <c r="I212" s="49">
        <v>45094.0</v>
      </c>
      <c r="J212" s="40">
        <v>45800.0</v>
      </c>
      <c r="K212" s="42" t="s">
        <v>75</v>
      </c>
      <c r="L212" s="51">
        <v>0.0</v>
      </c>
      <c r="M212" s="42" t="s">
        <v>75</v>
      </c>
      <c r="N212" s="54">
        <v>118060.0</v>
      </c>
      <c r="O212" s="54">
        <v>118060.0</v>
      </c>
      <c r="P212" s="42" t="s">
        <v>112</v>
      </c>
      <c r="Q212" s="49">
        <v>45800.0</v>
      </c>
      <c r="R212" s="49">
        <v>45830.0</v>
      </c>
      <c r="S212" s="42">
        <v>1.0</v>
      </c>
      <c r="T212" s="173" t="s">
        <v>84</v>
      </c>
      <c r="U212" s="42" t="s">
        <v>85</v>
      </c>
    </row>
    <row r="213">
      <c r="A213" s="46" t="s">
        <v>6821</v>
      </c>
      <c r="B213" s="42">
        <v>11869.0</v>
      </c>
      <c r="C213" s="44" t="s">
        <v>6823</v>
      </c>
      <c r="D213" s="46" t="s">
        <v>5511</v>
      </c>
      <c r="E213" s="47" t="s">
        <v>5512</v>
      </c>
      <c r="F213" s="47" t="s">
        <v>601</v>
      </c>
      <c r="G213" s="47" t="s">
        <v>177</v>
      </c>
      <c r="H213" s="42" t="s">
        <v>1542</v>
      </c>
      <c r="I213" s="49">
        <v>45397.0</v>
      </c>
      <c r="J213" s="40">
        <v>45800.0</v>
      </c>
      <c r="K213" s="42" t="s">
        <v>75</v>
      </c>
      <c r="L213" s="51">
        <v>1298000.0</v>
      </c>
      <c r="M213" s="42" t="s">
        <v>75</v>
      </c>
      <c r="N213" s="54">
        <v>1298012.0</v>
      </c>
      <c r="O213" s="54">
        <v>1298000.0</v>
      </c>
      <c r="P213" s="42" t="s">
        <v>112</v>
      </c>
      <c r="Q213" s="49">
        <v>45800.0</v>
      </c>
      <c r="R213" s="49">
        <v>46161.0</v>
      </c>
      <c r="S213" s="42">
        <v>12.0</v>
      </c>
      <c r="T213" s="173" t="s">
        <v>84</v>
      </c>
      <c r="U213" s="42" t="s">
        <v>85</v>
      </c>
    </row>
    <row r="214">
      <c r="A214" s="46" t="s">
        <v>6827</v>
      </c>
      <c r="B214" s="108">
        <v>4382.0</v>
      </c>
      <c r="C214" s="109" t="s">
        <v>3636</v>
      </c>
      <c r="D214" s="110" t="s">
        <v>3637</v>
      </c>
      <c r="E214" s="109" t="s">
        <v>3638</v>
      </c>
      <c r="F214" s="109" t="s">
        <v>315</v>
      </c>
      <c r="G214" s="109" t="s">
        <v>177</v>
      </c>
      <c r="H214" s="42" t="s">
        <v>1542</v>
      </c>
      <c r="I214" s="111">
        <v>44587.0</v>
      </c>
      <c r="J214" s="107">
        <v>45800.0</v>
      </c>
      <c r="K214" s="108" t="s">
        <v>75</v>
      </c>
      <c r="L214" s="112">
        <v>0.0</v>
      </c>
      <c r="M214" s="107" t="s">
        <v>75</v>
      </c>
      <c r="N214" s="113">
        <v>78061.0</v>
      </c>
      <c r="O214" s="113">
        <v>78061.0</v>
      </c>
      <c r="P214" s="108" t="s">
        <v>112</v>
      </c>
      <c r="Q214" s="111">
        <v>45800.0</v>
      </c>
      <c r="R214" s="111">
        <v>45830.0</v>
      </c>
      <c r="S214" s="108">
        <v>1.0</v>
      </c>
      <c r="T214" s="108" t="s">
        <v>98</v>
      </c>
      <c r="U214" s="108" t="s">
        <v>85</v>
      </c>
    </row>
    <row r="215">
      <c r="A215" s="46" t="s">
        <v>6832</v>
      </c>
      <c r="B215" s="42">
        <v>15573.0</v>
      </c>
      <c r="C215" s="44" t="s">
        <v>6833</v>
      </c>
      <c r="D215" s="46" t="s">
        <v>6834</v>
      </c>
      <c r="E215" s="47" t="s">
        <v>6835</v>
      </c>
      <c r="F215" s="47" t="s">
        <v>485</v>
      </c>
      <c r="G215" s="47" t="s">
        <v>486</v>
      </c>
      <c r="H215" s="42" t="s">
        <v>1542</v>
      </c>
      <c r="I215" s="49">
        <v>45800.0</v>
      </c>
      <c r="J215" s="40">
        <v>45800.0</v>
      </c>
      <c r="K215" s="42" t="s">
        <v>75</v>
      </c>
      <c r="L215" s="51">
        <v>0.0</v>
      </c>
      <c r="M215" s="40">
        <v>45810.0</v>
      </c>
      <c r="N215" s="54">
        <v>1298051.0</v>
      </c>
      <c r="O215" s="54">
        <v>1298000.0</v>
      </c>
      <c r="P215" s="42" t="s">
        <v>112</v>
      </c>
      <c r="Q215" s="49">
        <v>45810.0</v>
      </c>
      <c r="R215" s="49">
        <v>46174.0</v>
      </c>
      <c r="S215" s="42">
        <v>12.0</v>
      </c>
      <c r="T215" s="173" t="s">
        <v>84</v>
      </c>
      <c r="U215" s="42" t="s">
        <v>221</v>
      </c>
    </row>
    <row r="216">
      <c r="A216" s="46" t="s">
        <v>6838</v>
      </c>
      <c r="B216" s="42">
        <v>15573.0</v>
      </c>
      <c r="C216" s="44" t="s">
        <v>6833</v>
      </c>
      <c r="D216" s="46" t="s">
        <v>6834</v>
      </c>
      <c r="E216" s="47" t="s">
        <v>6835</v>
      </c>
      <c r="F216" s="47" t="s">
        <v>485</v>
      </c>
      <c r="G216" s="47" t="s">
        <v>486</v>
      </c>
      <c r="H216" s="42" t="s">
        <v>1542</v>
      </c>
      <c r="I216" s="49">
        <v>45800.0</v>
      </c>
      <c r="J216" s="40">
        <v>45800.0</v>
      </c>
      <c r="K216" s="42" t="s">
        <v>75</v>
      </c>
      <c r="L216" s="51">
        <v>0.0</v>
      </c>
      <c r="M216" s="42" t="s">
        <v>75</v>
      </c>
      <c r="N216" s="54">
        <v>118008.0</v>
      </c>
      <c r="O216" s="54">
        <v>0.0</v>
      </c>
      <c r="P216" s="42" t="s">
        <v>248</v>
      </c>
      <c r="Q216" s="49">
        <v>45810.0</v>
      </c>
      <c r="R216" s="49">
        <v>46180.0</v>
      </c>
      <c r="S216" s="42">
        <v>1.0</v>
      </c>
      <c r="T216" s="173" t="s">
        <v>84</v>
      </c>
      <c r="U216" s="42" t="s">
        <v>85</v>
      </c>
    </row>
    <row r="217">
      <c r="A217" s="46" t="s">
        <v>6842</v>
      </c>
      <c r="B217" s="42">
        <v>11897.0</v>
      </c>
      <c r="C217" s="44" t="s">
        <v>3408</v>
      </c>
      <c r="D217" s="46" t="s">
        <v>3409</v>
      </c>
      <c r="E217" s="47" t="s">
        <v>3410</v>
      </c>
      <c r="F217" s="47" t="s">
        <v>1071</v>
      </c>
      <c r="G217" s="47" t="s">
        <v>814</v>
      </c>
      <c r="H217" s="42" t="s">
        <v>1542</v>
      </c>
      <c r="I217" s="49">
        <v>45401.0</v>
      </c>
      <c r="J217" s="40">
        <v>45800.0</v>
      </c>
      <c r="K217" s="42" t="s">
        <v>75</v>
      </c>
      <c r="L217" s="51">
        <v>118000.0</v>
      </c>
      <c r="M217" s="42" t="s">
        <v>75</v>
      </c>
      <c r="N217" s="54">
        <v>118039.0</v>
      </c>
      <c r="O217" s="54">
        <v>118000.0</v>
      </c>
      <c r="P217" s="42" t="s">
        <v>112</v>
      </c>
      <c r="Q217" s="49">
        <v>45800.0</v>
      </c>
      <c r="R217" s="49">
        <v>45830.0</v>
      </c>
      <c r="S217" s="42">
        <v>1.0</v>
      </c>
      <c r="T217" s="173" t="s">
        <v>84</v>
      </c>
      <c r="U217" s="42" t="s">
        <v>85</v>
      </c>
    </row>
    <row r="218">
      <c r="A218" s="46" t="s">
        <v>6852</v>
      </c>
      <c r="B218" s="42">
        <v>13345.0</v>
      </c>
      <c r="C218" s="44" t="s">
        <v>5631</v>
      </c>
      <c r="D218" s="46" t="s">
        <v>3757</v>
      </c>
      <c r="E218" s="47" t="s">
        <v>366</v>
      </c>
      <c r="F218" s="47" t="s">
        <v>830</v>
      </c>
      <c r="G218" s="47" t="s">
        <v>123</v>
      </c>
      <c r="H218" s="42" t="s">
        <v>1542</v>
      </c>
      <c r="I218" s="49">
        <v>45554.0</v>
      </c>
      <c r="J218" s="40">
        <v>45800.0</v>
      </c>
      <c r="K218" s="42" t="s">
        <v>75</v>
      </c>
      <c r="L218" s="51">
        <v>118000.0</v>
      </c>
      <c r="M218" s="42" t="s">
        <v>75</v>
      </c>
      <c r="N218" s="54">
        <v>120000.0</v>
      </c>
      <c r="O218" s="54">
        <v>120000.0</v>
      </c>
      <c r="P218" s="42" t="s">
        <v>83</v>
      </c>
      <c r="Q218" s="49">
        <v>45800.0</v>
      </c>
      <c r="R218" s="49">
        <v>45838.0</v>
      </c>
      <c r="S218" s="42">
        <v>1.0</v>
      </c>
      <c r="T218" s="173" t="s">
        <v>84</v>
      </c>
      <c r="U218" s="42" t="s">
        <v>85</v>
      </c>
    </row>
    <row r="219">
      <c r="A219" s="46" t="s">
        <v>6855</v>
      </c>
      <c r="B219" s="42">
        <v>6207.0</v>
      </c>
      <c r="C219" s="44" t="s">
        <v>3898</v>
      </c>
      <c r="D219" s="46" t="s">
        <v>3821</v>
      </c>
      <c r="E219" s="47" t="s">
        <v>3822</v>
      </c>
      <c r="F219" s="47" t="s">
        <v>70</v>
      </c>
      <c r="G219" s="47" t="s">
        <v>72</v>
      </c>
      <c r="H219" s="42" t="s">
        <v>1542</v>
      </c>
      <c r="I219" s="49">
        <v>44745.0</v>
      </c>
      <c r="J219" s="40">
        <v>45800.0</v>
      </c>
      <c r="K219" s="42" t="s">
        <v>75</v>
      </c>
      <c r="L219" s="51">
        <v>78000.0</v>
      </c>
      <c r="M219" s="42" t="s">
        <v>75</v>
      </c>
      <c r="N219" s="54">
        <v>75000.0</v>
      </c>
      <c r="O219" s="54">
        <v>75000.0</v>
      </c>
      <c r="P219" s="42" t="s">
        <v>83</v>
      </c>
      <c r="Q219" s="49">
        <v>45800.0</v>
      </c>
      <c r="R219" s="49">
        <v>45839.0</v>
      </c>
      <c r="S219" s="42">
        <v>1.0</v>
      </c>
      <c r="T219" s="42" t="s">
        <v>98</v>
      </c>
      <c r="U219" s="42" t="s">
        <v>85</v>
      </c>
    </row>
    <row r="220">
      <c r="A220" s="46" t="s">
        <v>6858</v>
      </c>
      <c r="B220" s="42">
        <v>6926.0</v>
      </c>
      <c r="C220" s="44" t="s">
        <v>981</v>
      </c>
      <c r="D220" s="46" t="s">
        <v>545</v>
      </c>
      <c r="E220" s="47" t="s">
        <v>3282</v>
      </c>
      <c r="F220" s="47" t="s">
        <v>355</v>
      </c>
      <c r="G220" s="47" t="s">
        <v>235</v>
      </c>
      <c r="H220" s="42" t="s">
        <v>1542</v>
      </c>
      <c r="I220" s="49">
        <v>44816.0</v>
      </c>
      <c r="J220" s="40">
        <v>45800.0</v>
      </c>
      <c r="K220" s="42" t="s">
        <v>75</v>
      </c>
      <c r="L220" s="51">
        <v>0.0</v>
      </c>
      <c r="M220" s="42" t="s">
        <v>75</v>
      </c>
      <c r="N220" s="54">
        <v>78092.0</v>
      </c>
      <c r="O220" s="54">
        <v>78092.0</v>
      </c>
      <c r="P220" s="42" t="s">
        <v>112</v>
      </c>
      <c r="Q220" s="111">
        <v>45800.0</v>
      </c>
      <c r="R220" s="111">
        <v>45830.0</v>
      </c>
      <c r="S220" s="42">
        <v>1.0</v>
      </c>
      <c r="T220" s="42" t="s">
        <v>98</v>
      </c>
      <c r="U220" s="42" t="s">
        <v>85</v>
      </c>
    </row>
    <row r="221">
      <c r="A221" s="186" t="s">
        <v>6862</v>
      </c>
      <c r="B221" s="188">
        <v>2225.0</v>
      </c>
      <c r="C221" s="189" t="s">
        <v>3713</v>
      </c>
      <c r="D221" s="186" t="s">
        <v>3714</v>
      </c>
      <c r="E221" s="190" t="s">
        <v>3715</v>
      </c>
      <c r="F221" s="190" t="s">
        <v>234</v>
      </c>
      <c r="G221" s="190" t="s">
        <v>235</v>
      </c>
      <c r="H221" s="188" t="s">
        <v>1542</v>
      </c>
      <c r="I221" s="191">
        <v>44434.0</v>
      </c>
      <c r="J221" s="187">
        <v>45800.0</v>
      </c>
      <c r="K221" s="188" t="s">
        <v>75</v>
      </c>
      <c r="L221" s="192">
        <v>78000.0</v>
      </c>
      <c r="M221" s="188" t="s">
        <v>75</v>
      </c>
      <c r="N221" s="193">
        <v>100051.0</v>
      </c>
      <c r="O221" s="193">
        <v>100000.0</v>
      </c>
      <c r="P221" s="188" t="s">
        <v>112</v>
      </c>
      <c r="Q221" s="694">
        <v>45800.0</v>
      </c>
      <c r="R221" s="694">
        <v>45830.0</v>
      </c>
      <c r="S221" s="188">
        <v>1.0</v>
      </c>
      <c r="T221" s="188" t="s">
        <v>98</v>
      </c>
      <c r="U221" s="188" t="s">
        <v>85</v>
      </c>
    </row>
    <row r="222">
      <c r="A222" s="46" t="s">
        <v>6870</v>
      </c>
      <c r="B222" s="42">
        <v>2188.0</v>
      </c>
      <c r="C222" s="44" t="s">
        <v>4994</v>
      </c>
      <c r="D222" s="46" t="s">
        <v>4995</v>
      </c>
      <c r="E222" s="47" t="s">
        <v>4996</v>
      </c>
      <c r="F222" s="47" t="s">
        <v>4997</v>
      </c>
      <c r="G222" s="47" t="s">
        <v>4998</v>
      </c>
      <c r="H222" s="42" t="s">
        <v>1542</v>
      </c>
      <c r="I222" s="49">
        <v>44431.0</v>
      </c>
      <c r="J222" s="40">
        <v>45800.0</v>
      </c>
      <c r="K222" s="42" t="s">
        <v>75</v>
      </c>
      <c r="L222" s="51">
        <v>0.0</v>
      </c>
      <c r="M222" s="42" t="s">
        <v>75</v>
      </c>
      <c r="N222" s="54">
        <v>78000.0</v>
      </c>
      <c r="O222" s="54">
        <v>78000.0</v>
      </c>
      <c r="P222" s="42" t="s">
        <v>83</v>
      </c>
      <c r="Q222" s="111">
        <v>45800.0</v>
      </c>
      <c r="R222" s="395">
        <v>45832.0</v>
      </c>
      <c r="S222" s="42">
        <v>1.0</v>
      </c>
      <c r="T222" s="42" t="s">
        <v>98</v>
      </c>
      <c r="U222" s="42" t="s">
        <v>85</v>
      </c>
    </row>
    <row r="223">
      <c r="A223" s="46" t="s">
        <v>6873</v>
      </c>
      <c r="B223" s="42">
        <v>15352.0</v>
      </c>
      <c r="C223" s="44" t="s">
        <v>6755</v>
      </c>
      <c r="D223" s="46" t="s">
        <v>6756</v>
      </c>
      <c r="E223" s="47" t="s">
        <v>6757</v>
      </c>
      <c r="F223" s="47" t="s">
        <v>179</v>
      </c>
      <c r="G223" s="47" t="s">
        <v>177</v>
      </c>
      <c r="H223" s="42" t="s">
        <v>1542</v>
      </c>
      <c r="I223" s="49">
        <v>45777.0</v>
      </c>
      <c r="J223" s="40">
        <v>45800.0</v>
      </c>
      <c r="K223" s="42" t="s">
        <v>75</v>
      </c>
      <c r="L223" s="51">
        <v>118000.0</v>
      </c>
      <c r="M223" s="42" t="s">
        <v>75</v>
      </c>
      <c r="N223" s="54">
        <v>354091.0</v>
      </c>
      <c r="O223" s="54">
        <f>120006+234000</f>
        <v>354006</v>
      </c>
      <c r="P223" s="42" t="s">
        <v>112</v>
      </c>
      <c r="Q223" s="111">
        <v>45800.0</v>
      </c>
      <c r="R223" s="49">
        <v>45890.0</v>
      </c>
      <c r="S223" s="42">
        <v>3.0</v>
      </c>
      <c r="T223" s="173" t="s">
        <v>84</v>
      </c>
      <c r="U223" s="42" t="s">
        <v>221</v>
      </c>
    </row>
    <row r="224">
      <c r="A224" s="46" t="s">
        <v>6877</v>
      </c>
      <c r="B224" s="42">
        <v>8444.0</v>
      </c>
      <c r="C224" s="44" t="s">
        <v>1322</v>
      </c>
      <c r="D224" s="46" t="s">
        <v>1324</v>
      </c>
      <c r="E224" s="47" t="s">
        <v>3093</v>
      </c>
      <c r="F224" s="47" t="s">
        <v>323</v>
      </c>
      <c r="G224" s="47" t="s">
        <v>177</v>
      </c>
      <c r="H224" s="42" t="s">
        <v>1542</v>
      </c>
      <c r="I224" s="49">
        <v>44986.0</v>
      </c>
      <c r="J224" s="40">
        <v>45800.0</v>
      </c>
      <c r="K224" s="42" t="s">
        <v>75</v>
      </c>
      <c r="L224" s="51">
        <v>78000.0</v>
      </c>
      <c r="M224" s="42" t="s">
        <v>75</v>
      </c>
      <c r="N224" s="54">
        <v>312000.0</v>
      </c>
      <c r="O224" s="54">
        <v>312000.0</v>
      </c>
      <c r="P224" s="42" t="s">
        <v>83</v>
      </c>
      <c r="Q224" s="111">
        <v>45800.0</v>
      </c>
      <c r="R224" s="111">
        <v>45830.0</v>
      </c>
      <c r="S224" s="42">
        <v>1.0</v>
      </c>
      <c r="T224" s="42" t="s">
        <v>98</v>
      </c>
      <c r="U224" s="42" t="s">
        <v>85</v>
      </c>
    </row>
    <row r="225">
      <c r="A225" s="46" t="s">
        <v>6880</v>
      </c>
      <c r="B225" s="42">
        <v>4343.0</v>
      </c>
      <c r="C225" s="44" t="s">
        <v>151</v>
      </c>
      <c r="D225" s="46" t="s">
        <v>152</v>
      </c>
      <c r="E225" s="47" t="s">
        <v>3394</v>
      </c>
      <c r="F225" s="47" t="s">
        <v>155</v>
      </c>
      <c r="G225" s="47" t="s">
        <v>156</v>
      </c>
      <c r="H225" s="42" t="s">
        <v>1542</v>
      </c>
      <c r="I225" s="49">
        <v>44585.0</v>
      </c>
      <c r="J225" s="40">
        <v>45800.0</v>
      </c>
      <c r="K225" s="42" t="s">
        <v>75</v>
      </c>
      <c r="L225" s="51">
        <v>0.0</v>
      </c>
      <c r="M225" s="42" t="s">
        <v>75</v>
      </c>
      <c r="N225" s="54">
        <v>78000.0</v>
      </c>
      <c r="O225" s="54">
        <v>78000.0</v>
      </c>
      <c r="P225" s="42" t="s">
        <v>83</v>
      </c>
      <c r="Q225" s="111">
        <v>45800.0</v>
      </c>
      <c r="R225" s="111">
        <v>45830.0</v>
      </c>
      <c r="S225" s="42">
        <v>1.0</v>
      </c>
      <c r="T225" s="42" t="s">
        <v>98</v>
      </c>
      <c r="U225" s="42" t="s">
        <v>85</v>
      </c>
    </row>
    <row r="226">
      <c r="A226" s="46" t="s">
        <v>6884</v>
      </c>
      <c r="B226" s="42">
        <v>8671.0</v>
      </c>
      <c r="C226" s="44" t="s">
        <v>6885</v>
      </c>
      <c r="D226" s="46" t="s">
        <v>6762</v>
      </c>
      <c r="E226" s="47" t="s">
        <v>6887</v>
      </c>
      <c r="F226" s="47" t="s">
        <v>323</v>
      </c>
      <c r="G226" s="47" t="s">
        <v>177</v>
      </c>
      <c r="H226" s="42" t="s">
        <v>1542</v>
      </c>
      <c r="I226" s="49">
        <v>45016.0</v>
      </c>
      <c r="J226" s="40">
        <v>45800.0</v>
      </c>
      <c r="K226" s="42" t="s">
        <v>75</v>
      </c>
      <c r="L226" s="51">
        <v>1298000.0</v>
      </c>
      <c r="M226" s="42" t="s">
        <v>75</v>
      </c>
      <c r="N226" s="54">
        <v>1180000.0</v>
      </c>
      <c r="O226" s="54">
        <v>1180000.0</v>
      </c>
      <c r="P226" s="42" t="s">
        <v>83</v>
      </c>
      <c r="Q226" s="111">
        <v>45800.0</v>
      </c>
      <c r="R226" s="395">
        <v>46160.0</v>
      </c>
      <c r="S226" s="42">
        <v>12.0</v>
      </c>
      <c r="T226" s="173" t="s">
        <v>84</v>
      </c>
      <c r="U226" s="42" t="s">
        <v>85</v>
      </c>
    </row>
    <row r="227">
      <c r="A227" s="46" t="s">
        <v>7270</v>
      </c>
      <c r="B227" s="42">
        <v>8444.0</v>
      </c>
      <c r="C227" s="44" t="s">
        <v>1322</v>
      </c>
      <c r="D227" s="46" t="s">
        <v>1324</v>
      </c>
      <c r="E227" s="47" t="s">
        <v>3539</v>
      </c>
      <c r="F227" s="47" t="s">
        <v>323</v>
      </c>
      <c r="G227" s="47" t="s">
        <v>177</v>
      </c>
      <c r="H227" s="42" t="s">
        <v>1542</v>
      </c>
      <c r="I227" s="49">
        <v>44986.0</v>
      </c>
      <c r="J227" s="40">
        <v>45800.0</v>
      </c>
      <c r="K227" s="42" t="s">
        <v>75</v>
      </c>
      <c r="L227" s="51">
        <v>78000.0</v>
      </c>
      <c r="M227" s="40">
        <v>45804.0</v>
      </c>
      <c r="N227" s="54">
        <v>0.0</v>
      </c>
      <c r="O227" s="54">
        <v>0.0</v>
      </c>
      <c r="P227" s="42" t="s">
        <v>283</v>
      </c>
      <c r="Q227" s="49">
        <v>45804.0</v>
      </c>
      <c r="R227" s="49">
        <v>45834.0</v>
      </c>
      <c r="S227" s="42">
        <v>1.0</v>
      </c>
      <c r="T227" s="42" t="s">
        <v>98</v>
      </c>
      <c r="U227" s="42" t="s">
        <v>85</v>
      </c>
    </row>
    <row r="228">
      <c r="A228" s="46" t="s">
        <v>7276</v>
      </c>
      <c r="B228" s="42">
        <v>8444.0</v>
      </c>
      <c r="C228" s="44" t="s">
        <v>1322</v>
      </c>
      <c r="D228" s="46" t="s">
        <v>1324</v>
      </c>
      <c r="E228" s="47" t="s">
        <v>1326</v>
      </c>
      <c r="F228" s="47" t="s">
        <v>323</v>
      </c>
      <c r="G228" s="47" t="s">
        <v>177</v>
      </c>
      <c r="H228" s="42" t="s">
        <v>1542</v>
      </c>
      <c r="I228" s="49">
        <v>44986.0</v>
      </c>
      <c r="J228" s="40">
        <v>45800.0</v>
      </c>
      <c r="K228" s="42" t="s">
        <v>75</v>
      </c>
      <c r="L228" s="51">
        <v>78000.0</v>
      </c>
      <c r="M228" s="40">
        <v>45804.0</v>
      </c>
      <c r="N228" s="54">
        <v>0.0</v>
      </c>
      <c r="O228" s="54">
        <v>0.0</v>
      </c>
      <c r="P228" s="42" t="s">
        <v>283</v>
      </c>
      <c r="Q228" s="49">
        <v>45816.0</v>
      </c>
      <c r="R228" s="49">
        <v>45846.0</v>
      </c>
      <c r="S228" s="42">
        <v>1.0</v>
      </c>
      <c r="T228" s="42" t="s">
        <v>98</v>
      </c>
      <c r="U228" s="42" t="s">
        <v>85</v>
      </c>
    </row>
    <row r="229">
      <c r="A229" s="46" t="s">
        <v>6889</v>
      </c>
      <c r="B229" s="42">
        <v>7627.0</v>
      </c>
      <c r="C229" s="44" t="s">
        <v>4412</v>
      </c>
      <c r="D229" s="46" t="s">
        <v>4413</v>
      </c>
      <c r="E229" s="47" t="s">
        <v>4414</v>
      </c>
      <c r="F229" s="47" t="s">
        <v>1940</v>
      </c>
      <c r="G229" s="47" t="s">
        <v>156</v>
      </c>
      <c r="H229" s="42" t="s">
        <v>1542</v>
      </c>
      <c r="I229" s="49">
        <v>44888.0</v>
      </c>
      <c r="J229" s="40">
        <v>45801.0</v>
      </c>
      <c r="K229" s="42" t="s">
        <v>75</v>
      </c>
      <c r="L229" s="51">
        <v>0.0</v>
      </c>
      <c r="M229" s="42" t="s">
        <v>75</v>
      </c>
      <c r="N229" s="54">
        <v>78000.0</v>
      </c>
      <c r="O229" s="54">
        <v>78000.0</v>
      </c>
      <c r="P229" s="42" t="s">
        <v>83</v>
      </c>
      <c r="Q229" s="395">
        <v>45801.0</v>
      </c>
      <c r="R229" s="49">
        <v>45837.0</v>
      </c>
      <c r="S229" s="42">
        <v>1.0</v>
      </c>
      <c r="T229" s="42" t="s">
        <v>98</v>
      </c>
      <c r="U229" s="42" t="s">
        <v>85</v>
      </c>
    </row>
    <row r="230">
      <c r="A230" s="46" t="s">
        <v>6893</v>
      </c>
      <c r="B230" s="42">
        <v>7617.0</v>
      </c>
      <c r="C230" s="44" t="s">
        <v>3398</v>
      </c>
      <c r="D230" s="46" t="s">
        <v>3399</v>
      </c>
      <c r="E230" s="47" t="s">
        <v>3400</v>
      </c>
      <c r="F230" s="47" t="s">
        <v>142</v>
      </c>
      <c r="G230" s="47" t="s">
        <v>144</v>
      </c>
      <c r="H230" s="42" t="s">
        <v>1542</v>
      </c>
      <c r="I230" s="49">
        <v>44887.0</v>
      </c>
      <c r="J230" s="40">
        <v>45801.0</v>
      </c>
      <c r="K230" s="42" t="s">
        <v>75</v>
      </c>
      <c r="L230" s="51">
        <v>0.0</v>
      </c>
      <c r="M230" s="42" t="s">
        <v>75</v>
      </c>
      <c r="N230" s="54">
        <v>118000.0</v>
      </c>
      <c r="O230" s="54">
        <v>118000.0</v>
      </c>
      <c r="P230" s="42" t="s">
        <v>83</v>
      </c>
      <c r="Q230" s="395">
        <v>45801.0</v>
      </c>
      <c r="R230" s="49">
        <v>45832.0</v>
      </c>
      <c r="S230" s="42">
        <v>1.0</v>
      </c>
      <c r="T230" s="173" t="s">
        <v>84</v>
      </c>
      <c r="U230" s="42" t="s">
        <v>85</v>
      </c>
    </row>
    <row r="231">
      <c r="A231" s="46" t="s">
        <v>6897</v>
      </c>
      <c r="B231" s="42">
        <v>3316.0</v>
      </c>
      <c r="C231" s="44" t="s">
        <v>867</v>
      </c>
      <c r="D231" s="46" t="s">
        <v>868</v>
      </c>
      <c r="E231" s="47" t="s">
        <v>3817</v>
      </c>
      <c r="F231" s="47" t="s">
        <v>870</v>
      </c>
      <c r="G231" s="47" t="s">
        <v>134</v>
      </c>
      <c r="H231" s="42" t="s">
        <v>1542</v>
      </c>
      <c r="I231" s="49">
        <v>44523.0</v>
      </c>
      <c r="J231" s="40">
        <v>45801.0</v>
      </c>
      <c r="K231" s="42" t="s">
        <v>75</v>
      </c>
      <c r="L231" s="51">
        <v>0.0</v>
      </c>
      <c r="M231" s="42" t="s">
        <v>75</v>
      </c>
      <c r="N231" s="54">
        <v>78000.0</v>
      </c>
      <c r="O231" s="54">
        <v>78000.0</v>
      </c>
      <c r="P231" s="42" t="s">
        <v>83</v>
      </c>
      <c r="Q231" s="395">
        <v>45801.0</v>
      </c>
      <c r="R231" s="49">
        <v>45831.0</v>
      </c>
      <c r="S231" s="42">
        <v>1.0</v>
      </c>
      <c r="T231" s="42" t="s">
        <v>98</v>
      </c>
      <c r="U231" s="42" t="s">
        <v>85</v>
      </c>
    </row>
    <row r="232">
      <c r="A232" s="46" t="s">
        <v>6902</v>
      </c>
      <c r="B232" s="42">
        <v>293.0</v>
      </c>
      <c r="C232" s="44" t="s">
        <v>5849</v>
      </c>
      <c r="D232" s="46" t="s">
        <v>3583</v>
      </c>
      <c r="E232" s="47" t="s">
        <v>3584</v>
      </c>
      <c r="F232" s="47" t="s">
        <v>3585</v>
      </c>
      <c r="G232" s="47" t="s">
        <v>2189</v>
      </c>
      <c r="H232" s="42" t="s">
        <v>1542</v>
      </c>
      <c r="I232" s="49">
        <v>44287.0</v>
      </c>
      <c r="J232" s="40">
        <v>45801.0</v>
      </c>
      <c r="K232" s="42" t="s">
        <v>75</v>
      </c>
      <c r="L232" s="51">
        <v>0.0</v>
      </c>
      <c r="M232" s="42" t="s">
        <v>75</v>
      </c>
      <c r="N232" s="54">
        <v>78000.0</v>
      </c>
      <c r="O232" s="54">
        <v>78000.0</v>
      </c>
      <c r="P232" s="42" t="s">
        <v>83</v>
      </c>
      <c r="Q232" s="395">
        <v>45801.0</v>
      </c>
      <c r="R232" s="49">
        <v>45831.0</v>
      </c>
      <c r="S232" s="42">
        <v>1.0</v>
      </c>
      <c r="T232" s="42" t="s">
        <v>98</v>
      </c>
      <c r="U232" s="42" t="s">
        <v>85</v>
      </c>
    </row>
    <row r="233">
      <c r="A233" s="186" t="s">
        <v>6905</v>
      </c>
      <c r="B233" s="188">
        <v>6402.0</v>
      </c>
      <c r="C233" s="189" t="s">
        <v>3790</v>
      </c>
      <c r="D233" s="186" t="s">
        <v>3791</v>
      </c>
      <c r="E233" s="190" t="s">
        <v>3794</v>
      </c>
      <c r="F233" s="190" t="s">
        <v>3795</v>
      </c>
      <c r="G233" s="190" t="s">
        <v>72</v>
      </c>
      <c r="H233" s="188" t="s">
        <v>1542</v>
      </c>
      <c r="I233" s="191">
        <v>44767.0</v>
      </c>
      <c r="J233" s="187">
        <v>45801.0</v>
      </c>
      <c r="K233" s="188" t="s">
        <v>75</v>
      </c>
      <c r="L233" s="192">
        <v>0.0</v>
      </c>
      <c r="M233" s="188" t="s">
        <v>75</v>
      </c>
      <c r="N233" s="193">
        <v>78039.0</v>
      </c>
      <c r="O233" s="193">
        <v>78039.0</v>
      </c>
      <c r="P233" s="188" t="s">
        <v>112</v>
      </c>
      <c r="Q233" s="797">
        <v>45801.0</v>
      </c>
      <c r="R233" s="191">
        <v>45831.0</v>
      </c>
      <c r="S233" s="188">
        <v>1.0</v>
      </c>
      <c r="T233" s="188" t="s">
        <v>98</v>
      </c>
      <c r="U233" s="188" t="s">
        <v>85</v>
      </c>
    </row>
    <row r="234">
      <c r="A234" s="46" t="s">
        <v>6910</v>
      </c>
      <c r="B234" s="42">
        <v>3541.0</v>
      </c>
      <c r="C234" s="44" t="s">
        <v>3248</v>
      </c>
      <c r="D234" s="46" t="s">
        <v>3249</v>
      </c>
      <c r="E234" s="47" t="s">
        <v>3251</v>
      </c>
      <c r="F234" s="47" t="s">
        <v>3253</v>
      </c>
      <c r="G234" s="47" t="s">
        <v>156</v>
      </c>
      <c r="H234" s="42" t="s">
        <v>1542</v>
      </c>
      <c r="I234" s="49">
        <v>44530.0</v>
      </c>
      <c r="J234" s="40">
        <v>45801.0</v>
      </c>
      <c r="K234" s="42" t="s">
        <v>75</v>
      </c>
      <c r="L234" s="51">
        <v>0.0</v>
      </c>
      <c r="M234" s="42" t="s">
        <v>75</v>
      </c>
      <c r="N234" s="54">
        <v>78000.0</v>
      </c>
      <c r="O234" s="54">
        <v>78000.0</v>
      </c>
      <c r="P234" s="42" t="s">
        <v>83</v>
      </c>
      <c r="Q234" s="395">
        <v>45801.0</v>
      </c>
      <c r="R234" s="49">
        <v>45834.0</v>
      </c>
      <c r="S234" s="42">
        <v>1.0</v>
      </c>
      <c r="T234" s="42" t="s">
        <v>98</v>
      </c>
      <c r="U234" s="42" t="s">
        <v>85</v>
      </c>
    </row>
    <row r="235">
      <c r="A235" s="46" t="s">
        <v>6914</v>
      </c>
      <c r="B235" s="42">
        <v>384.0</v>
      </c>
      <c r="C235" s="44" t="s">
        <v>1499</v>
      </c>
      <c r="D235" s="46" t="s">
        <v>1500</v>
      </c>
      <c r="E235" s="47" t="s">
        <v>1501</v>
      </c>
      <c r="F235" s="47" t="s">
        <v>1502</v>
      </c>
      <c r="G235" s="47" t="s">
        <v>486</v>
      </c>
      <c r="H235" s="42" t="s">
        <v>1542</v>
      </c>
      <c r="I235" s="49">
        <v>44308.0</v>
      </c>
      <c r="J235" s="40">
        <v>45801.0</v>
      </c>
      <c r="K235" s="42" t="s">
        <v>75</v>
      </c>
      <c r="L235" s="51">
        <v>78000.0</v>
      </c>
      <c r="M235" s="42" t="s">
        <v>75</v>
      </c>
      <c r="N235" s="54">
        <v>120086.0</v>
      </c>
      <c r="O235" s="54">
        <v>120086.0</v>
      </c>
      <c r="P235" s="42" t="s">
        <v>112</v>
      </c>
      <c r="Q235" s="395">
        <v>45801.0</v>
      </c>
      <c r="R235" s="49">
        <v>45831.0</v>
      </c>
      <c r="S235" s="42">
        <v>1.0</v>
      </c>
      <c r="T235" s="42" t="s">
        <v>98</v>
      </c>
      <c r="U235" s="42" t="s">
        <v>85</v>
      </c>
    </row>
    <row r="236">
      <c r="A236" s="46" t="s">
        <v>6919</v>
      </c>
      <c r="B236" s="42">
        <v>8330.0</v>
      </c>
      <c r="C236" s="44" t="s">
        <v>6922</v>
      </c>
      <c r="D236" s="46" t="s">
        <v>6923</v>
      </c>
      <c r="E236" s="47" t="s">
        <v>6924</v>
      </c>
      <c r="F236" s="47" t="s">
        <v>323</v>
      </c>
      <c r="G236" s="47" t="s">
        <v>177</v>
      </c>
      <c r="H236" s="42" t="s">
        <v>1542</v>
      </c>
      <c r="I236" s="40">
        <v>44972.0</v>
      </c>
      <c r="J236" s="40">
        <v>45801.0</v>
      </c>
      <c r="K236" s="42" t="s">
        <v>75</v>
      </c>
      <c r="L236" s="51">
        <v>0.0</v>
      </c>
      <c r="M236" s="42" t="s">
        <v>75</v>
      </c>
      <c r="N236" s="54">
        <v>118000.0</v>
      </c>
      <c r="O236" s="54">
        <v>118000.0</v>
      </c>
      <c r="P236" s="42" t="s">
        <v>83</v>
      </c>
      <c r="Q236" s="395">
        <v>45801.0</v>
      </c>
      <c r="R236" s="49">
        <v>45831.0</v>
      </c>
      <c r="S236" s="42">
        <v>1.0</v>
      </c>
      <c r="T236" s="173" t="s">
        <v>84</v>
      </c>
      <c r="U236" s="42" t="s">
        <v>85</v>
      </c>
    </row>
    <row r="237">
      <c r="A237" s="46" t="s">
        <v>6928</v>
      </c>
      <c r="B237" s="42">
        <v>8773.0</v>
      </c>
      <c r="C237" s="44" t="s">
        <v>2022</v>
      </c>
      <c r="D237" s="46" t="s">
        <v>2023</v>
      </c>
      <c r="E237" s="47" t="s">
        <v>2024</v>
      </c>
      <c r="F237" s="47" t="s">
        <v>355</v>
      </c>
      <c r="G237" s="47" t="s">
        <v>235</v>
      </c>
      <c r="H237" s="42" t="s">
        <v>1542</v>
      </c>
      <c r="I237" s="49">
        <v>45029.0</v>
      </c>
      <c r="J237" s="40">
        <v>45801.0</v>
      </c>
      <c r="K237" s="42" t="s">
        <v>75</v>
      </c>
      <c r="L237" s="51">
        <v>0.0</v>
      </c>
      <c r="M237" s="42" t="s">
        <v>75</v>
      </c>
      <c r="N237" s="54">
        <v>118000.0</v>
      </c>
      <c r="O237" s="54">
        <v>118000.0</v>
      </c>
      <c r="P237" s="42" t="s">
        <v>83</v>
      </c>
      <c r="Q237" s="395">
        <v>45801.0</v>
      </c>
      <c r="R237" s="49">
        <v>45831.0</v>
      </c>
      <c r="S237" s="42">
        <v>1.0</v>
      </c>
      <c r="T237" s="173" t="s">
        <v>84</v>
      </c>
      <c r="U237" s="42" t="s">
        <v>85</v>
      </c>
    </row>
    <row r="238">
      <c r="A238" s="46" t="s">
        <v>6936</v>
      </c>
      <c r="B238" s="42">
        <v>9654.0</v>
      </c>
      <c r="C238" s="44" t="s">
        <v>3263</v>
      </c>
      <c r="D238" s="46" t="s">
        <v>3264</v>
      </c>
      <c r="E238" s="47" t="s">
        <v>3265</v>
      </c>
      <c r="F238" s="47" t="s">
        <v>227</v>
      </c>
      <c r="G238" s="47" t="s">
        <v>102</v>
      </c>
      <c r="H238" s="42" t="s">
        <v>1542</v>
      </c>
      <c r="I238" s="49">
        <v>45129.0</v>
      </c>
      <c r="J238" s="40">
        <v>45801.0</v>
      </c>
      <c r="K238" s="42" t="s">
        <v>75</v>
      </c>
      <c r="L238" s="51">
        <v>0.0</v>
      </c>
      <c r="M238" s="42" t="s">
        <v>75</v>
      </c>
      <c r="N238" s="54">
        <v>118000.0</v>
      </c>
      <c r="O238" s="54">
        <v>118000.0</v>
      </c>
      <c r="P238" s="42" t="s">
        <v>83</v>
      </c>
      <c r="Q238" s="395">
        <v>45801.0</v>
      </c>
      <c r="R238" s="49">
        <v>45833.0</v>
      </c>
      <c r="S238" s="42">
        <v>1.0</v>
      </c>
      <c r="T238" s="173" t="s">
        <v>84</v>
      </c>
      <c r="U238" s="42" t="s">
        <v>85</v>
      </c>
    </row>
    <row r="239">
      <c r="A239" s="46" t="s">
        <v>6940</v>
      </c>
      <c r="B239" s="42">
        <v>11823.0</v>
      </c>
      <c r="C239" s="44" t="s">
        <v>6819</v>
      </c>
      <c r="D239" s="46" t="s">
        <v>2635</v>
      </c>
      <c r="E239" s="47" t="s">
        <v>2636</v>
      </c>
      <c r="F239" s="47" t="s">
        <v>404</v>
      </c>
      <c r="G239" s="47" t="s">
        <v>72</v>
      </c>
      <c r="H239" s="42" t="s">
        <v>1542</v>
      </c>
      <c r="I239" s="49">
        <v>45390.0</v>
      </c>
      <c r="J239" s="40">
        <v>45801.0</v>
      </c>
      <c r="K239" s="42" t="s">
        <v>75</v>
      </c>
      <c r="L239" s="51">
        <v>0.0</v>
      </c>
      <c r="M239" s="42" t="s">
        <v>75</v>
      </c>
      <c r="N239" s="54">
        <v>78065.0</v>
      </c>
      <c r="O239" s="54">
        <v>78000.0</v>
      </c>
      <c r="P239" s="42" t="s">
        <v>112</v>
      </c>
      <c r="Q239" s="395">
        <v>45801.0</v>
      </c>
      <c r="R239" s="49">
        <v>45831.0</v>
      </c>
      <c r="S239" s="42">
        <v>1.0</v>
      </c>
      <c r="T239" s="42" t="s">
        <v>98</v>
      </c>
      <c r="U239" s="42" t="s">
        <v>85</v>
      </c>
    </row>
    <row r="240">
      <c r="A240" s="46" t="s">
        <v>6945</v>
      </c>
      <c r="B240" s="42">
        <v>7479.0</v>
      </c>
      <c r="C240" s="44" t="s">
        <v>6946</v>
      </c>
      <c r="D240" s="46" t="s">
        <v>3075</v>
      </c>
      <c r="E240" s="47" t="s">
        <v>1712</v>
      </c>
      <c r="F240" s="47" t="s">
        <v>217</v>
      </c>
      <c r="G240" s="47" t="s">
        <v>177</v>
      </c>
      <c r="H240" s="42" t="s">
        <v>1542</v>
      </c>
      <c r="I240" s="49">
        <v>44871.0</v>
      </c>
      <c r="J240" s="40">
        <v>45801.0</v>
      </c>
      <c r="K240" s="42" t="s">
        <v>75</v>
      </c>
      <c r="L240" s="51">
        <v>0.0</v>
      </c>
      <c r="M240" s="42" t="s">
        <v>75</v>
      </c>
      <c r="N240" s="54">
        <v>118000.0</v>
      </c>
      <c r="O240" s="54">
        <v>118000.0</v>
      </c>
      <c r="P240" s="42" t="s">
        <v>83</v>
      </c>
      <c r="Q240" s="395">
        <v>45801.0</v>
      </c>
      <c r="R240" s="49">
        <v>45831.0</v>
      </c>
      <c r="S240" s="42">
        <v>1.0</v>
      </c>
      <c r="T240" s="173" t="s">
        <v>84</v>
      </c>
      <c r="U240" s="42" t="s">
        <v>85</v>
      </c>
    </row>
    <row r="241">
      <c r="A241" s="46" t="s">
        <v>6954</v>
      </c>
      <c r="B241" s="42">
        <v>11364.0</v>
      </c>
      <c r="C241" s="44" t="s">
        <v>6955</v>
      </c>
      <c r="D241" s="46" t="s">
        <v>6956</v>
      </c>
      <c r="E241" s="47" t="s">
        <v>6957</v>
      </c>
      <c r="F241" s="47" t="s">
        <v>70</v>
      </c>
      <c r="G241" s="47" t="s">
        <v>72</v>
      </c>
      <c r="H241" s="42" t="s">
        <v>1542</v>
      </c>
      <c r="I241" s="49">
        <v>45338.0</v>
      </c>
      <c r="J241" s="40">
        <v>45802.0</v>
      </c>
      <c r="K241" s="42" t="s">
        <v>75</v>
      </c>
      <c r="L241" s="51">
        <v>0.0</v>
      </c>
      <c r="M241" s="42" t="s">
        <v>75</v>
      </c>
      <c r="N241" s="54">
        <v>78000.0</v>
      </c>
      <c r="O241" s="54">
        <v>78000.0</v>
      </c>
      <c r="P241" s="42" t="s">
        <v>83</v>
      </c>
      <c r="Q241" s="395">
        <v>45802.0</v>
      </c>
      <c r="R241" s="49">
        <v>45832.0</v>
      </c>
      <c r="S241" s="440">
        <v>1.0</v>
      </c>
      <c r="T241" s="42" t="s">
        <v>98</v>
      </c>
      <c r="U241" s="42" t="s">
        <v>85</v>
      </c>
    </row>
    <row r="242">
      <c r="A242" s="46" t="s">
        <v>6962</v>
      </c>
      <c r="B242" s="42">
        <v>5653.0</v>
      </c>
      <c r="C242" s="44" t="s">
        <v>3218</v>
      </c>
      <c r="D242" s="46" t="s">
        <v>3219</v>
      </c>
      <c r="E242" s="47" t="s">
        <v>3220</v>
      </c>
      <c r="F242" s="47" t="s">
        <v>1295</v>
      </c>
      <c r="G242" s="47" t="s">
        <v>1296</v>
      </c>
      <c r="H242" s="42" t="s">
        <v>1542</v>
      </c>
      <c r="I242" s="49">
        <v>44688.0</v>
      </c>
      <c r="J242" s="40">
        <v>45802.0</v>
      </c>
      <c r="K242" s="42" t="s">
        <v>75</v>
      </c>
      <c r="L242" s="51">
        <v>78000.0</v>
      </c>
      <c r="M242" s="42" t="s">
        <v>75</v>
      </c>
      <c r="N242" s="54">
        <v>156000.0</v>
      </c>
      <c r="O242" s="54">
        <v>156000.0</v>
      </c>
      <c r="P242" s="42" t="s">
        <v>83</v>
      </c>
      <c r="Q242" s="49">
        <v>45802.0</v>
      </c>
      <c r="R242" s="49">
        <v>45842.0</v>
      </c>
      <c r="S242" s="42">
        <v>1.0</v>
      </c>
      <c r="T242" s="42" t="s">
        <v>98</v>
      </c>
      <c r="U242" s="42" t="s">
        <v>85</v>
      </c>
    </row>
    <row r="243">
      <c r="A243" s="46" t="s">
        <v>6967</v>
      </c>
      <c r="B243" s="42">
        <v>5653.0</v>
      </c>
      <c r="C243" s="44" t="s">
        <v>3218</v>
      </c>
      <c r="D243" s="46" t="s">
        <v>3219</v>
      </c>
      <c r="E243" s="47" t="s">
        <v>3228</v>
      </c>
      <c r="F243" s="47" t="s">
        <v>1295</v>
      </c>
      <c r="G243" s="47" t="s">
        <v>1296</v>
      </c>
      <c r="H243" s="42" t="s">
        <v>1542</v>
      </c>
      <c r="I243" s="49">
        <v>44688.0</v>
      </c>
      <c r="J243" s="40">
        <v>45802.0</v>
      </c>
      <c r="K243" s="42" t="s">
        <v>75</v>
      </c>
      <c r="L243" s="51">
        <v>78000.0</v>
      </c>
      <c r="M243" s="42" t="s">
        <v>75</v>
      </c>
      <c r="N243" s="54">
        <v>0.0</v>
      </c>
      <c r="O243" s="54">
        <v>0.0</v>
      </c>
      <c r="P243" s="42" t="s">
        <v>283</v>
      </c>
      <c r="Q243" s="49">
        <v>45802.0</v>
      </c>
      <c r="R243" s="49">
        <v>45832.0</v>
      </c>
      <c r="S243" s="42">
        <v>1.0</v>
      </c>
      <c r="T243" s="42" t="s">
        <v>98</v>
      </c>
      <c r="U243" s="42" t="s">
        <v>85</v>
      </c>
    </row>
    <row r="244">
      <c r="A244" s="46" t="s">
        <v>6974</v>
      </c>
      <c r="B244" s="42">
        <v>7059.0</v>
      </c>
      <c r="C244" s="44" t="s">
        <v>3783</v>
      </c>
      <c r="D244" s="46" t="s">
        <v>3674</v>
      </c>
      <c r="E244" s="47" t="s">
        <v>3675</v>
      </c>
      <c r="F244" s="47" t="s">
        <v>121</v>
      </c>
      <c r="G244" s="47" t="s">
        <v>123</v>
      </c>
      <c r="H244" s="42" t="s">
        <v>1542</v>
      </c>
      <c r="I244" s="49">
        <v>44829.0</v>
      </c>
      <c r="J244" s="40">
        <v>45802.0</v>
      </c>
      <c r="K244" s="42" t="s">
        <v>75</v>
      </c>
      <c r="L244" s="51">
        <v>78000.0</v>
      </c>
      <c r="M244" s="42" t="s">
        <v>75</v>
      </c>
      <c r="N244" s="54">
        <v>70083.0</v>
      </c>
      <c r="O244" s="54">
        <v>70083.0</v>
      </c>
      <c r="P244" s="42" t="s">
        <v>112</v>
      </c>
      <c r="Q244" s="49">
        <v>45802.0</v>
      </c>
      <c r="R244" s="49">
        <v>45832.0</v>
      </c>
      <c r="S244" s="42">
        <v>1.0</v>
      </c>
      <c r="T244" s="42" t="s">
        <v>98</v>
      </c>
      <c r="U244" s="42" t="s">
        <v>85</v>
      </c>
    </row>
    <row r="245">
      <c r="A245" s="46" t="s">
        <v>6982</v>
      </c>
      <c r="B245" s="42">
        <v>9598.0</v>
      </c>
      <c r="C245" s="44" t="s">
        <v>3121</v>
      </c>
      <c r="D245" s="46" t="s">
        <v>1901</v>
      </c>
      <c r="E245" s="47" t="s">
        <v>3635</v>
      </c>
      <c r="F245" s="47" t="s">
        <v>1136</v>
      </c>
      <c r="G245" s="47" t="s">
        <v>1137</v>
      </c>
      <c r="H245" s="42" t="s">
        <v>1542</v>
      </c>
      <c r="I245" s="49">
        <v>45122.0</v>
      </c>
      <c r="J245" s="40">
        <v>45802.0</v>
      </c>
      <c r="K245" s="42" t="s">
        <v>75</v>
      </c>
      <c r="L245" s="51">
        <v>0.0</v>
      </c>
      <c r="M245" s="42" t="s">
        <v>75</v>
      </c>
      <c r="N245" s="54">
        <v>78000.0</v>
      </c>
      <c r="O245" s="54">
        <v>78000.0</v>
      </c>
      <c r="P245" s="42" t="s">
        <v>83</v>
      </c>
      <c r="Q245" s="49">
        <v>45802.0</v>
      </c>
      <c r="R245" s="49">
        <v>45832.0</v>
      </c>
      <c r="S245" s="42">
        <v>1.0</v>
      </c>
      <c r="T245" s="42" t="s">
        <v>98</v>
      </c>
      <c r="U245" s="42" t="s">
        <v>85</v>
      </c>
    </row>
    <row r="246">
      <c r="A246" s="46" t="s">
        <v>6986</v>
      </c>
      <c r="B246" s="42">
        <v>4402.0</v>
      </c>
      <c r="C246" s="44" t="s">
        <v>4027</v>
      </c>
      <c r="D246" s="46" t="s">
        <v>4028</v>
      </c>
      <c r="E246" s="47" t="s">
        <v>4029</v>
      </c>
      <c r="F246" s="47" t="s">
        <v>70</v>
      </c>
      <c r="G246" s="47" t="s">
        <v>72</v>
      </c>
      <c r="H246" s="42" t="s">
        <v>1542</v>
      </c>
      <c r="I246" s="49">
        <v>44588.0</v>
      </c>
      <c r="J246" s="40">
        <v>45802.0</v>
      </c>
      <c r="K246" s="42" t="s">
        <v>75</v>
      </c>
      <c r="L246" s="51">
        <v>0.0</v>
      </c>
      <c r="M246" s="42" t="s">
        <v>75</v>
      </c>
      <c r="N246" s="54">
        <v>78000.0</v>
      </c>
      <c r="O246" s="54">
        <v>78000.0</v>
      </c>
      <c r="P246" s="42" t="s">
        <v>83</v>
      </c>
      <c r="Q246" s="49">
        <v>45802.0</v>
      </c>
      <c r="R246" s="49">
        <v>45832.0</v>
      </c>
      <c r="S246" s="42">
        <v>1.0</v>
      </c>
      <c r="T246" s="42" t="s">
        <v>98</v>
      </c>
      <c r="U246" s="42" t="s">
        <v>85</v>
      </c>
    </row>
    <row r="247">
      <c r="A247" s="46" t="s">
        <v>6990</v>
      </c>
      <c r="B247" s="42">
        <v>8412.0</v>
      </c>
      <c r="C247" s="44" t="s">
        <v>3802</v>
      </c>
      <c r="D247" s="46" t="s">
        <v>3803</v>
      </c>
      <c r="E247" s="47" t="s">
        <v>3804</v>
      </c>
      <c r="F247" s="47" t="s">
        <v>1641</v>
      </c>
      <c r="G247" s="47" t="s">
        <v>72</v>
      </c>
      <c r="H247" s="42" t="s">
        <v>1542</v>
      </c>
      <c r="I247" s="49">
        <v>44982.0</v>
      </c>
      <c r="J247" s="40">
        <v>45802.0</v>
      </c>
      <c r="K247" s="42" t="s">
        <v>75</v>
      </c>
      <c r="L247" s="51">
        <v>0.0</v>
      </c>
      <c r="M247" s="42" t="s">
        <v>75</v>
      </c>
      <c r="N247" s="54">
        <v>78000.0</v>
      </c>
      <c r="O247" s="54">
        <v>78000.0</v>
      </c>
      <c r="P247" s="42" t="s">
        <v>83</v>
      </c>
      <c r="Q247" s="49">
        <v>45802.0</v>
      </c>
      <c r="R247" s="49">
        <v>45832.0</v>
      </c>
      <c r="S247" s="42">
        <v>1.0</v>
      </c>
      <c r="T247" s="42" t="s">
        <v>98</v>
      </c>
      <c r="U247" s="42" t="s">
        <v>85</v>
      </c>
    </row>
    <row r="248">
      <c r="A248" s="46" t="s">
        <v>6998</v>
      </c>
      <c r="B248" s="42">
        <v>8412.0</v>
      </c>
      <c r="C248" s="44" t="s">
        <v>3802</v>
      </c>
      <c r="D248" s="46" t="s">
        <v>3803</v>
      </c>
      <c r="E248" s="47" t="s">
        <v>5077</v>
      </c>
      <c r="F248" s="47" t="s">
        <v>1641</v>
      </c>
      <c r="G248" s="47" t="s">
        <v>72</v>
      </c>
      <c r="H248" s="42" t="s">
        <v>1542</v>
      </c>
      <c r="I248" s="49">
        <v>44982.0</v>
      </c>
      <c r="J248" s="40">
        <v>45802.0</v>
      </c>
      <c r="K248" s="42" t="s">
        <v>75</v>
      </c>
      <c r="L248" s="51">
        <v>0.0</v>
      </c>
      <c r="M248" s="42" t="s">
        <v>75</v>
      </c>
      <c r="N248" s="54">
        <v>78000.0</v>
      </c>
      <c r="O248" s="54">
        <v>78000.0</v>
      </c>
      <c r="P248" s="42" t="s">
        <v>83</v>
      </c>
      <c r="Q248" s="49">
        <v>45802.0</v>
      </c>
      <c r="R248" s="49">
        <v>45834.0</v>
      </c>
      <c r="S248" s="42">
        <v>1.0</v>
      </c>
      <c r="T248" s="42" t="s">
        <v>98</v>
      </c>
      <c r="U248" s="42" t="s">
        <v>85</v>
      </c>
    </row>
    <row r="249">
      <c r="A249" s="46" t="s">
        <v>7002</v>
      </c>
      <c r="B249" s="42">
        <v>5169.0</v>
      </c>
      <c r="C249" s="44" t="s">
        <v>3991</v>
      </c>
      <c r="D249" s="46" t="s">
        <v>3992</v>
      </c>
      <c r="E249" s="47" t="s">
        <v>3993</v>
      </c>
      <c r="F249" s="47" t="s">
        <v>3995</v>
      </c>
      <c r="G249" s="47" t="s">
        <v>134</v>
      </c>
      <c r="H249" s="42" t="s">
        <v>1542</v>
      </c>
      <c r="I249" s="49">
        <v>44644.0</v>
      </c>
      <c r="J249" s="40">
        <v>45802.0</v>
      </c>
      <c r="K249" s="42" t="s">
        <v>75</v>
      </c>
      <c r="L249" s="51">
        <v>0.0</v>
      </c>
      <c r="M249" s="42" t="s">
        <v>75</v>
      </c>
      <c r="N249" s="54">
        <v>78000.0</v>
      </c>
      <c r="O249" s="54">
        <v>78000.0</v>
      </c>
      <c r="P249" s="42" t="s">
        <v>83</v>
      </c>
      <c r="Q249" s="49">
        <v>45802.0</v>
      </c>
      <c r="R249" s="49">
        <v>45832.0</v>
      </c>
      <c r="S249" s="42">
        <v>1.0</v>
      </c>
      <c r="T249" s="42" t="s">
        <v>98</v>
      </c>
      <c r="U249" s="42" t="s">
        <v>85</v>
      </c>
    </row>
    <row r="250">
      <c r="A250" s="46" t="s">
        <v>7006</v>
      </c>
      <c r="B250" s="42">
        <v>11351.0</v>
      </c>
      <c r="C250" s="44" t="s">
        <v>4013</v>
      </c>
      <c r="D250" s="46" t="s">
        <v>4014</v>
      </c>
      <c r="E250" s="47" t="s">
        <v>4016</v>
      </c>
      <c r="F250" s="47" t="s">
        <v>217</v>
      </c>
      <c r="G250" s="47" t="s">
        <v>177</v>
      </c>
      <c r="H250" s="42" t="s">
        <v>1542</v>
      </c>
      <c r="I250" s="49">
        <v>45337.0</v>
      </c>
      <c r="J250" s="40">
        <v>45802.0</v>
      </c>
      <c r="K250" s="42" t="s">
        <v>75</v>
      </c>
      <c r="L250" s="51">
        <v>0.0</v>
      </c>
      <c r="M250" s="42" t="s">
        <v>75</v>
      </c>
      <c r="N250" s="54">
        <v>78000.0</v>
      </c>
      <c r="O250" s="54">
        <v>78000.0</v>
      </c>
      <c r="P250" s="42" t="s">
        <v>83</v>
      </c>
      <c r="Q250" s="49">
        <v>45802.0</v>
      </c>
      <c r="R250" s="49">
        <v>45833.0</v>
      </c>
      <c r="S250" s="42">
        <v>1.0</v>
      </c>
      <c r="T250" s="42" t="s">
        <v>98</v>
      </c>
      <c r="U250" s="42" t="s">
        <v>85</v>
      </c>
    </row>
    <row r="251">
      <c r="A251" s="186" t="s">
        <v>7013</v>
      </c>
      <c r="B251" s="188">
        <v>15161.0</v>
      </c>
      <c r="C251" s="189" t="s">
        <v>7014</v>
      </c>
      <c r="D251" s="186" t="s">
        <v>7015</v>
      </c>
      <c r="E251" s="190" t="s">
        <v>7016</v>
      </c>
      <c r="F251" s="190" t="s">
        <v>3711</v>
      </c>
      <c r="G251" s="190" t="s">
        <v>102</v>
      </c>
      <c r="H251" s="188" t="s">
        <v>1542</v>
      </c>
      <c r="I251" s="191">
        <v>45759.0</v>
      </c>
      <c r="J251" s="187">
        <v>45802.0</v>
      </c>
      <c r="K251" s="188" t="s">
        <v>75</v>
      </c>
      <c r="L251" s="192">
        <v>118000.0</v>
      </c>
      <c r="M251" s="188" t="s">
        <v>75</v>
      </c>
      <c r="N251" s="193">
        <v>120059.0</v>
      </c>
      <c r="O251" s="193">
        <v>120059.0</v>
      </c>
      <c r="P251" s="188" t="s">
        <v>112</v>
      </c>
      <c r="Q251" s="191">
        <v>45802.0</v>
      </c>
      <c r="R251" s="191">
        <v>45832.0</v>
      </c>
      <c r="S251" s="188">
        <v>1.0</v>
      </c>
      <c r="T251" s="473" t="s">
        <v>84</v>
      </c>
      <c r="U251" s="188" t="s">
        <v>221</v>
      </c>
    </row>
    <row r="252">
      <c r="A252" s="46" t="s">
        <v>7020</v>
      </c>
      <c r="B252" s="42">
        <v>8159.0</v>
      </c>
      <c r="C252" s="44" t="s">
        <v>3589</v>
      </c>
      <c r="D252" s="46" t="s">
        <v>3590</v>
      </c>
      <c r="E252" s="47" t="s">
        <v>3591</v>
      </c>
      <c r="F252" s="47" t="s">
        <v>634</v>
      </c>
      <c r="G252" s="47" t="s">
        <v>235</v>
      </c>
      <c r="H252" s="42" t="s">
        <v>1542</v>
      </c>
      <c r="I252" s="49">
        <v>44952.0</v>
      </c>
      <c r="J252" s="40">
        <v>45802.0</v>
      </c>
      <c r="K252" s="42" t="s">
        <v>75</v>
      </c>
      <c r="L252" s="51">
        <v>78000.0</v>
      </c>
      <c r="M252" s="42" t="s">
        <v>75</v>
      </c>
      <c r="N252" s="54">
        <v>80000.0</v>
      </c>
      <c r="O252" s="54">
        <v>80000.0</v>
      </c>
      <c r="P252" s="42" t="s">
        <v>83</v>
      </c>
      <c r="Q252" s="49">
        <v>45802.0</v>
      </c>
      <c r="R252" s="49">
        <v>45832.0</v>
      </c>
      <c r="S252" s="42">
        <v>1.0</v>
      </c>
      <c r="T252" s="42" t="s">
        <v>98</v>
      </c>
      <c r="U252" s="42" t="s">
        <v>85</v>
      </c>
    </row>
    <row r="253">
      <c r="A253" s="46" t="s">
        <v>7023</v>
      </c>
      <c r="B253" s="42">
        <v>3338.0</v>
      </c>
      <c r="C253" s="44" t="s">
        <v>3929</v>
      </c>
      <c r="D253" s="46" t="s">
        <v>3889</v>
      </c>
      <c r="E253" s="47" t="s">
        <v>3930</v>
      </c>
      <c r="F253" s="47" t="s">
        <v>194</v>
      </c>
      <c r="G253" s="47" t="s">
        <v>177</v>
      </c>
      <c r="H253" s="42" t="s">
        <v>1542</v>
      </c>
      <c r="I253" s="49">
        <v>44524.0</v>
      </c>
      <c r="J253" s="40">
        <v>45802.0</v>
      </c>
      <c r="K253" s="42" t="s">
        <v>75</v>
      </c>
      <c r="L253" s="51">
        <v>0.0</v>
      </c>
      <c r="M253" s="42" t="s">
        <v>75</v>
      </c>
      <c r="N253" s="54">
        <v>78000.0</v>
      </c>
      <c r="O253" s="54">
        <v>78000.0</v>
      </c>
      <c r="P253" s="42" t="s">
        <v>83</v>
      </c>
      <c r="Q253" s="49">
        <v>45802.0</v>
      </c>
      <c r="R253" s="49">
        <v>45832.0</v>
      </c>
      <c r="S253" s="42">
        <v>1.0</v>
      </c>
      <c r="T253" s="42" t="s">
        <v>98</v>
      </c>
      <c r="U253" s="42" t="s">
        <v>85</v>
      </c>
    </row>
    <row r="254">
      <c r="A254" s="46" t="s">
        <v>7030</v>
      </c>
      <c r="B254" s="42">
        <v>7832.0</v>
      </c>
      <c r="C254" s="44" t="s">
        <v>1452</v>
      </c>
      <c r="D254" s="46" t="s">
        <v>7031</v>
      </c>
      <c r="E254" s="47" t="s">
        <v>1454</v>
      </c>
      <c r="F254" s="47" t="s">
        <v>1295</v>
      </c>
      <c r="G254" s="47" t="s">
        <v>1296</v>
      </c>
      <c r="H254" s="42" t="s">
        <v>1542</v>
      </c>
      <c r="I254" s="49">
        <v>44914.0</v>
      </c>
      <c r="J254" s="40">
        <v>45802.0</v>
      </c>
      <c r="K254" s="42" t="s">
        <v>75</v>
      </c>
      <c r="L254" s="51">
        <v>0.0</v>
      </c>
      <c r="M254" s="42" t="s">
        <v>75</v>
      </c>
      <c r="N254" s="54">
        <v>78000.0</v>
      </c>
      <c r="O254" s="54">
        <v>78000.0</v>
      </c>
      <c r="P254" s="42" t="s">
        <v>83</v>
      </c>
      <c r="Q254" s="49">
        <v>45802.0</v>
      </c>
      <c r="R254" s="49">
        <v>45832.0</v>
      </c>
      <c r="S254" s="42">
        <v>1.0</v>
      </c>
      <c r="T254" s="42" t="s">
        <v>98</v>
      </c>
      <c r="U254" s="42" t="s">
        <v>85</v>
      </c>
    </row>
    <row r="255">
      <c r="A255" s="46" t="s">
        <v>6949</v>
      </c>
      <c r="B255" s="42">
        <v>4808.0</v>
      </c>
      <c r="C255" s="44" t="s">
        <v>3035</v>
      </c>
      <c r="D255" s="46" t="s">
        <v>2860</v>
      </c>
      <c r="E255" s="47" t="s">
        <v>3146</v>
      </c>
      <c r="F255" s="47" t="s">
        <v>234</v>
      </c>
      <c r="G255" s="47" t="s">
        <v>235</v>
      </c>
      <c r="H255" s="42" t="s">
        <v>1542</v>
      </c>
      <c r="I255" s="49">
        <v>44618.0</v>
      </c>
      <c r="J255" s="40">
        <v>45803.0</v>
      </c>
      <c r="K255" s="42" t="s">
        <v>75</v>
      </c>
      <c r="L255" s="51">
        <v>0.0</v>
      </c>
      <c r="M255" s="42" t="s">
        <v>75</v>
      </c>
      <c r="N255" s="54">
        <v>78000.0</v>
      </c>
      <c r="O255" s="54">
        <v>78000.0</v>
      </c>
      <c r="P255" s="42" t="s">
        <v>83</v>
      </c>
      <c r="Q255" s="395">
        <v>45802.0</v>
      </c>
      <c r="R255" s="49">
        <v>45832.0</v>
      </c>
      <c r="S255" s="42">
        <v>1.0</v>
      </c>
      <c r="T255" s="42" t="s">
        <v>98</v>
      </c>
      <c r="U255" s="42" t="s">
        <v>85</v>
      </c>
    </row>
    <row r="256">
      <c r="A256" s="46" t="s">
        <v>7035</v>
      </c>
      <c r="B256" s="42">
        <v>12511.0</v>
      </c>
      <c r="C256" s="44" t="s">
        <v>5348</v>
      </c>
      <c r="D256" s="46" t="s">
        <v>4127</v>
      </c>
      <c r="E256" s="47" t="s">
        <v>4128</v>
      </c>
      <c r="F256" s="47" t="s">
        <v>1641</v>
      </c>
      <c r="G256" s="47" t="s">
        <v>72</v>
      </c>
      <c r="H256" s="42" t="s">
        <v>1542</v>
      </c>
      <c r="I256" s="49">
        <v>45464.0</v>
      </c>
      <c r="J256" s="40">
        <v>45803.0</v>
      </c>
      <c r="K256" s="40">
        <v>45802.0</v>
      </c>
      <c r="L256" s="51">
        <v>648000.0</v>
      </c>
      <c r="M256" s="42" t="s">
        <v>75</v>
      </c>
      <c r="N256" s="54">
        <v>1000004.0</v>
      </c>
      <c r="O256" s="54">
        <v>1000004.0</v>
      </c>
      <c r="P256" s="42" t="s">
        <v>112</v>
      </c>
      <c r="Q256" s="49">
        <v>45803.0</v>
      </c>
      <c r="R256" s="49">
        <v>45985.0</v>
      </c>
      <c r="S256" s="42">
        <v>6.0</v>
      </c>
      <c r="T256" s="42" t="s">
        <v>84</v>
      </c>
      <c r="U256" s="42" t="s">
        <v>85</v>
      </c>
    </row>
    <row r="257">
      <c r="A257" s="46" t="s">
        <v>7038</v>
      </c>
      <c r="B257" s="42">
        <v>12997.0</v>
      </c>
      <c r="C257" s="44" t="s">
        <v>1812</v>
      </c>
      <c r="D257" s="46" t="s">
        <v>1813</v>
      </c>
      <c r="E257" s="47" t="s">
        <v>1814</v>
      </c>
      <c r="F257" s="47" t="s">
        <v>1295</v>
      </c>
      <c r="G257" s="47" t="s">
        <v>1296</v>
      </c>
      <c r="H257" s="42" t="s">
        <v>1542</v>
      </c>
      <c r="I257" s="49">
        <v>45512.0</v>
      </c>
      <c r="J257" s="40">
        <v>45803.0</v>
      </c>
      <c r="K257" s="40">
        <v>45802.0</v>
      </c>
      <c r="L257" s="51">
        <v>0.0</v>
      </c>
      <c r="M257" s="42" t="s">
        <v>75</v>
      </c>
      <c r="N257" s="54">
        <v>78083.0</v>
      </c>
      <c r="O257" s="54">
        <v>78083.0</v>
      </c>
      <c r="P257" s="42" t="s">
        <v>112</v>
      </c>
      <c r="Q257" s="49">
        <v>45803.0</v>
      </c>
      <c r="R257" s="49">
        <v>45833.0</v>
      </c>
      <c r="S257" s="42">
        <v>1.0</v>
      </c>
      <c r="T257" s="42" t="s">
        <v>98</v>
      </c>
      <c r="U257" s="42" t="s">
        <v>85</v>
      </c>
    </row>
    <row r="258">
      <c r="A258" s="46" t="s">
        <v>7046</v>
      </c>
      <c r="B258" s="42">
        <v>12511.0</v>
      </c>
      <c r="C258" s="44" t="s">
        <v>5348</v>
      </c>
      <c r="D258" s="46" t="s">
        <v>4127</v>
      </c>
      <c r="E258" s="47" t="s">
        <v>7047</v>
      </c>
      <c r="F258" s="47" t="s">
        <v>1641</v>
      </c>
      <c r="G258" s="47" t="s">
        <v>72</v>
      </c>
      <c r="H258" s="42" t="s">
        <v>1542</v>
      </c>
      <c r="I258" s="49">
        <v>45464.0</v>
      </c>
      <c r="J258" s="40">
        <v>45803.0</v>
      </c>
      <c r="K258" s="40">
        <v>45802.0</v>
      </c>
      <c r="L258" s="51">
        <v>118000.0</v>
      </c>
      <c r="M258" s="42" t="s">
        <v>75</v>
      </c>
      <c r="N258" s="54">
        <v>0.0</v>
      </c>
      <c r="O258" s="54">
        <v>0.0</v>
      </c>
      <c r="P258" s="42" t="s">
        <v>283</v>
      </c>
      <c r="Q258" s="49">
        <v>45803.0</v>
      </c>
      <c r="R258" s="49">
        <v>45833.0</v>
      </c>
      <c r="S258" s="42">
        <v>1.0</v>
      </c>
      <c r="T258" s="42" t="s">
        <v>84</v>
      </c>
      <c r="U258" s="42" t="s">
        <v>221</v>
      </c>
    </row>
    <row r="259">
      <c r="A259" s="46" t="s">
        <v>7050</v>
      </c>
      <c r="B259" s="42">
        <v>12185.0</v>
      </c>
      <c r="C259" s="44" t="s">
        <v>7053</v>
      </c>
      <c r="D259" s="46" t="s">
        <v>7054</v>
      </c>
      <c r="E259" s="47" t="s">
        <v>7055</v>
      </c>
      <c r="F259" s="47" t="s">
        <v>6049</v>
      </c>
      <c r="G259" s="47" t="s">
        <v>6050</v>
      </c>
      <c r="H259" s="42" t="s">
        <v>1542</v>
      </c>
      <c r="I259" s="49">
        <v>45429.0</v>
      </c>
      <c r="J259" s="40">
        <v>45803.0</v>
      </c>
      <c r="K259" s="42" t="s">
        <v>75</v>
      </c>
      <c r="L259" s="51">
        <v>0.0</v>
      </c>
      <c r="M259" s="42" t="s">
        <v>75</v>
      </c>
      <c r="N259" s="54">
        <v>1298000.0</v>
      </c>
      <c r="O259" s="54">
        <v>1298000.0</v>
      </c>
      <c r="P259" s="42" t="s">
        <v>83</v>
      </c>
      <c r="Q259" s="49">
        <v>45803.0</v>
      </c>
      <c r="R259" s="49">
        <v>46163.0</v>
      </c>
      <c r="S259" s="42">
        <v>12.0</v>
      </c>
      <c r="T259" s="173" t="s">
        <v>84</v>
      </c>
      <c r="U259" s="42" t="s">
        <v>85</v>
      </c>
    </row>
    <row r="260">
      <c r="A260" s="46" t="s">
        <v>7058</v>
      </c>
      <c r="B260" s="42">
        <v>2719.0</v>
      </c>
      <c r="C260" s="44" t="s">
        <v>4911</v>
      </c>
      <c r="D260" s="46" t="s">
        <v>1931</v>
      </c>
      <c r="E260" s="47" t="s">
        <v>3593</v>
      </c>
      <c r="F260" s="47" t="s">
        <v>179</v>
      </c>
      <c r="G260" s="47" t="s">
        <v>177</v>
      </c>
      <c r="H260" s="42" t="s">
        <v>1542</v>
      </c>
      <c r="I260" s="49">
        <v>44469.0</v>
      </c>
      <c r="J260" s="40">
        <v>45803.0</v>
      </c>
      <c r="K260" s="42" t="s">
        <v>75</v>
      </c>
      <c r="L260" s="51">
        <v>118000.0</v>
      </c>
      <c r="M260" s="42" t="s">
        <v>75</v>
      </c>
      <c r="N260" s="54">
        <v>472000.0</v>
      </c>
      <c r="O260" s="54">
        <v>472000.0</v>
      </c>
      <c r="P260" s="42" t="s">
        <v>83</v>
      </c>
      <c r="Q260" s="49">
        <v>45803.0</v>
      </c>
      <c r="R260" s="49">
        <v>45833.0</v>
      </c>
      <c r="S260" s="42">
        <v>1.0</v>
      </c>
      <c r="T260" s="173" t="s">
        <v>84</v>
      </c>
      <c r="U260" s="42" t="s">
        <v>85</v>
      </c>
    </row>
    <row r="261">
      <c r="A261" s="46" t="s">
        <v>7062</v>
      </c>
      <c r="B261" s="42">
        <v>3848.0</v>
      </c>
      <c r="C261" s="44" t="s">
        <v>3946</v>
      </c>
      <c r="D261" s="46" t="s">
        <v>1112</v>
      </c>
      <c r="E261" s="47" t="s">
        <v>3950</v>
      </c>
      <c r="F261" s="47" t="s">
        <v>1114</v>
      </c>
      <c r="G261" s="47" t="s">
        <v>156</v>
      </c>
      <c r="H261" s="42" t="s">
        <v>1542</v>
      </c>
      <c r="I261" s="49">
        <v>44554.0</v>
      </c>
      <c r="J261" s="40">
        <v>45803.0</v>
      </c>
      <c r="K261" s="42" t="s">
        <v>75</v>
      </c>
      <c r="L261" s="51">
        <v>0.0</v>
      </c>
      <c r="M261" s="42" t="s">
        <v>75</v>
      </c>
      <c r="N261" s="54">
        <v>78000.0</v>
      </c>
      <c r="O261" s="54">
        <v>78000.0</v>
      </c>
      <c r="P261" s="42" t="s">
        <v>83</v>
      </c>
      <c r="Q261" s="49">
        <v>45803.0</v>
      </c>
      <c r="R261" s="49">
        <v>45833.0</v>
      </c>
      <c r="S261" s="42">
        <v>1.0</v>
      </c>
      <c r="T261" s="42" t="s">
        <v>98</v>
      </c>
      <c r="U261" s="42" t="s">
        <v>85</v>
      </c>
    </row>
    <row r="262">
      <c r="A262" s="46" t="s">
        <v>7065</v>
      </c>
      <c r="B262" s="42">
        <v>11642.0</v>
      </c>
      <c r="C262" s="44" t="s">
        <v>4159</v>
      </c>
      <c r="D262" s="46" t="s">
        <v>4160</v>
      </c>
      <c r="E262" s="47" t="s">
        <v>4161</v>
      </c>
      <c r="F262" s="47" t="s">
        <v>404</v>
      </c>
      <c r="G262" s="47" t="s">
        <v>72</v>
      </c>
      <c r="H262" s="42" t="s">
        <v>1542</v>
      </c>
      <c r="I262" s="49">
        <v>45369.0</v>
      </c>
      <c r="J262" s="40">
        <v>45803.0</v>
      </c>
      <c r="K262" s="42" t="s">
        <v>75</v>
      </c>
      <c r="L262" s="51">
        <v>0.0</v>
      </c>
      <c r="M262" s="42" t="s">
        <v>75</v>
      </c>
      <c r="N262" s="54">
        <v>78012.0</v>
      </c>
      <c r="O262" s="54">
        <v>78012.0</v>
      </c>
      <c r="P262" s="42" t="s">
        <v>112</v>
      </c>
      <c r="Q262" s="49">
        <v>45803.0</v>
      </c>
      <c r="R262" s="49">
        <v>45833.0</v>
      </c>
      <c r="S262" s="42">
        <v>1.0</v>
      </c>
      <c r="T262" s="42" t="s">
        <v>98</v>
      </c>
      <c r="U262" s="42" t="s">
        <v>85</v>
      </c>
    </row>
    <row r="263">
      <c r="A263" s="46" t="s">
        <v>7069</v>
      </c>
      <c r="B263" s="42">
        <v>4072.0</v>
      </c>
      <c r="C263" s="44" t="s">
        <v>717</v>
      </c>
      <c r="D263" s="46" t="s">
        <v>718</v>
      </c>
      <c r="E263" s="47" t="s">
        <v>4034</v>
      </c>
      <c r="F263" s="47" t="s">
        <v>601</v>
      </c>
      <c r="G263" s="47" t="s">
        <v>177</v>
      </c>
      <c r="H263" s="42" t="s">
        <v>1542</v>
      </c>
      <c r="I263" s="49">
        <v>44566.0</v>
      </c>
      <c r="J263" s="40">
        <v>45803.0</v>
      </c>
      <c r="K263" s="42" t="s">
        <v>75</v>
      </c>
      <c r="L263" s="51">
        <v>118000.0</v>
      </c>
      <c r="M263" s="42" t="s">
        <v>75</v>
      </c>
      <c r="N263" s="54">
        <v>150000.0</v>
      </c>
      <c r="O263" s="54">
        <v>150000.0</v>
      </c>
      <c r="P263" s="42" t="s">
        <v>83</v>
      </c>
      <c r="Q263" s="49">
        <v>45803.0</v>
      </c>
      <c r="R263" s="49">
        <v>45840.0</v>
      </c>
      <c r="S263" s="42">
        <v>1.0</v>
      </c>
      <c r="T263" s="173" t="s">
        <v>84</v>
      </c>
      <c r="U263" s="42" t="s">
        <v>85</v>
      </c>
    </row>
    <row r="264">
      <c r="A264" s="46" t="s">
        <v>7074</v>
      </c>
      <c r="B264" s="42">
        <v>8572.0</v>
      </c>
      <c r="C264" s="44" t="s">
        <v>2300</v>
      </c>
      <c r="D264" s="46" t="s">
        <v>2302</v>
      </c>
      <c r="E264" s="47" t="s">
        <v>2303</v>
      </c>
      <c r="F264" s="47" t="s">
        <v>830</v>
      </c>
      <c r="G264" s="47" t="s">
        <v>123</v>
      </c>
      <c r="H264" s="42" t="s">
        <v>1542</v>
      </c>
      <c r="I264" s="49">
        <v>45003.0</v>
      </c>
      <c r="J264" s="40">
        <v>45803.0</v>
      </c>
      <c r="K264" s="42" t="s">
        <v>75</v>
      </c>
      <c r="L264" s="51">
        <v>0.0</v>
      </c>
      <c r="M264" s="42" t="s">
        <v>75</v>
      </c>
      <c r="N264" s="54">
        <v>118094.0</v>
      </c>
      <c r="O264" s="54">
        <v>118094.0</v>
      </c>
      <c r="P264" s="42" t="s">
        <v>112</v>
      </c>
      <c r="Q264" s="49">
        <v>45803.0</v>
      </c>
      <c r="R264" s="49">
        <v>45833.0</v>
      </c>
      <c r="S264" s="42">
        <v>1.0</v>
      </c>
      <c r="T264" s="173" t="s">
        <v>84</v>
      </c>
      <c r="U264" s="42" t="s">
        <v>85</v>
      </c>
    </row>
    <row r="265">
      <c r="A265" s="46" t="s">
        <v>7076</v>
      </c>
      <c r="B265" s="42">
        <v>7313.0</v>
      </c>
      <c r="C265" s="44" t="s">
        <v>1118</v>
      </c>
      <c r="D265" s="46" t="s">
        <v>1119</v>
      </c>
      <c r="E265" s="47" t="s">
        <v>4745</v>
      </c>
      <c r="F265" s="47" t="s">
        <v>870</v>
      </c>
      <c r="G265" s="47" t="s">
        <v>134</v>
      </c>
      <c r="H265" s="42" t="s">
        <v>1542</v>
      </c>
      <c r="I265" s="49">
        <v>44854.0</v>
      </c>
      <c r="J265" s="40">
        <v>45803.0</v>
      </c>
      <c r="K265" s="42" t="s">
        <v>75</v>
      </c>
      <c r="L265" s="51">
        <v>0.0</v>
      </c>
      <c r="M265" s="42" t="s">
        <v>75</v>
      </c>
      <c r="N265" s="54">
        <v>118026.0</v>
      </c>
      <c r="O265" s="54">
        <v>118026.0</v>
      </c>
      <c r="P265" s="42" t="s">
        <v>112</v>
      </c>
      <c r="Q265" s="49">
        <v>45803.0</v>
      </c>
      <c r="R265" s="49">
        <v>45843.0</v>
      </c>
      <c r="S265" s="42">
        <v>1.0</v>
      </c>
      <c r="T265" s="173" t="s">
        <v>84</v>
      </c>
      <c r="U265" s="42" t="s">
        <v>85</v>
      </c>
    </row>
    <row r="266">
      <c r="A266" s="46" t="s">
        <v>7081</v>
      </c>
      <c r="B266" s="42">
        <v>7313.0</v>
      </c>
      <c r="C266" s="44" t="s">
        <v>1118</v>
      </c>
      <c r="D266" s="46" t="s">
        <v>1119</v>
      </c>
      <c r="E266" s="47" t="s">
        <v>2743</v>
      </c>
      <c r="F266" s="47" t="s">
        <v>870</v>
      </c>
      <c r="G266" s="47" t="s">
        <v>134</v>
      </c>
      <c r="H266" s="42" t="s">
        <v>1542</v>
      </c>
      <c r="I266" s="49">
        <v>44854.0</v>
      </c>
      <c r="J266" s="40">
        <v>45803.0</v>
      </c>
      <c r="K266" s="42" t="s">
        <v>75</v>
      </c>
      <c r="L266" s="51">
        <v>0.0</v>
      </c>
      <c r="M266" s="42" t="s">
        <v>75</v>
      </c>
      <c r="N266" s="54">
        <v>118045.0</v>
      </c>
      <c r="O266" s="54">
        <v>118045.0</v>
      </c>
      <c r="P266" s="42" t="s">
        <v>112</v>
      </c>
      <c r="Q266" s="49">
        <v>45803.0</v>
      </c>
      <c r="R266" s="49">
        <v>45842.0</v>
      </c>
      <c r="S266" s="42">
        <v>1.0</v>
      </c>
      <c r="T266" s="173" t="s">
        <v>84</v>
      </c>
      <c r="U266" s="42" t="s">
        <v>85</v>
      </c>
    </row>
    <row r="267">
      <c r="A267" s="46" t="s">
        <v>7086</v>
      </c>
      <c r="B267" s="42">
        <v>4343.0</v>
      </c>
      <c r="C267" s="44" t="s">
        <v>151</v>
      </c>
      <c r="D267" s="46" t="s">
        <v>152</v>
      </c>
      <c r="E267" s="47" t="s">
        <v>4110</v>
      </c>
      <c r="F267" s="47" t="s">
        <v>155</v>
      </c>
      <c r="G267" s="47" t="s">
        <v>156</v>
      </c>
      <c r="H267" s="42" t="s">
        <v>1542</v>
      </c>
      <c r="I267" s="49">
        <v>44585.0</v>
      </c>
      <c r="J267" s="40">
        <v>45803.0</v>
      </c>
      <c r="K267" s="42" t="s">
        <v>75</v>
      </c>
      <c r="L267" s="51">
        <v>0.0</v>
      </c>
      <c r="M267" s="42" t="s">
        <v>75</v>
      </c>
      <c r="N267" s="54">
        <v>78000.0</v>
      </c>
      <c r="O267" s="54">
        <v>78000.0</v>
      </c>
      <c r="P267" s="42" t="s">
        <v>83</v>
      </c>
      <c r="Q267" s="49">
        <v>45803.0</v>
      </c>
      <c r="R267" s="49">
        <v>45833.0</v>
      </c>
      <c r="S267" s="42">
        <v>1.0</v>
      </c>
      <c r="T267" s="42" t="s">
        <v>98</v>
      </c>
      <c r="U267" s="42" t="s">
        <v>85</v>
      </c>
    </row>
    <row r="268">
      <c r="A268" s="46" t="s">
        <v>7090</v>
      </c>
      <c r="B268" s="42">
        <v>4808.0</v>
      </c>
      <c r="C268" s="44" t="s">
        <v>7091</v>
      </c>
      <c r="D268" s="46" t="s">
        <v>2860</v>
      </c>
      <c r="E268" s="47" t="s">
        <v>4096</v>
      </c>
      <c r="F268" s="47" t="s">
        <v>234</v>
      </c>
      <c r="G268" s="47" t="s">
        <v>235</v>
      </c>
      <c r="H268" s="42" t="s">
        <v>1542</v>
      </c>
      <c r="I268" s="49">
        <v>44618.0</v>
      </c>
      <c r="J268" s="40">
        <v>45803.0</v>
      </c>
      <c r="K268" s="42" t="s">
        <v>75</v>
      </c>
      <c r="L268" s="51">
        <v>0.0</v>
      </c>
      <c r="M268" s="42" t="s">
        <v>75</v>
      </c>
      <c r="N268" s="54">
        <v>78000.0</v>
      </c>
      <c r="O268" s="54">
        <v>78000.0</v>
      </c>
      <c r="P268" s="42" t="s">
        <v>83</v>
      </c>
      <c r="Q268" s="49">
        <v>45803.0</v>
      </c>
      <c r="R268" s="49">
        <v>45833.0</v>
      </c>
      <c r="S268" s="42">
        <v>1.0</v>
      </c>
      <c r="T268" s="42" t="s">
        <v>98</v>
      </c>
      <c r="U268" s="42" t="s">
        <v>85</v>
      </c>
    </row>
    <row r="269" ht="15.0" customHeight="1">
      <c r="A269" s="46" t="s">
        <v>7094</v>
      </c>
      <c r="B269" s="42">
        <v>14664.0</v>
      </c>
      <c r="C269" s="44" t="s">
        <v>1870</v>
      </c>
      <c r="D269" s="46" t="s">
        <v>1871</v>
      </c>
      <c r="E269" s="47" t="s">
        <v>1872</v>
      </c>
      <c r="F269" s="47" t="s">
        <v>585</v>
      </c>
      <c r="G269" s="47" t="s">
        <v>123</v>
      </c>
      <c r="H269" s="42" t="s">
        <v>1542</v>
      </c>
      <c r="I269" s="49">
        <v>45699.0</v>
      </c>
      <c r="J269" s="40">
        <v>45803.0</v>
      </c>
      <c r="K269" s="42" t="s">
        <v>75</v>
      </c>
      <c r="L269" s="51">
        <v>0.0</v>
      </c>
      <c r="M269" s="42" t="s">
        <v>75</v>
      </c>
      <c r="N269" s="54">
        <v>118000.0</v>
      </c>
      <c r="O269" s="54">
        <v>118000.0</v>
      </c>
      <c r="P269" s="42" t="s">
        <v>83</v>
      </c>
      <c r="Q269" s="49">
        <v>45803.0</v>
      </c>
      <c r="R269" s="49">
        <v>45833.0</v>
      </c>
      <c r="S269" s="42">
        <v>1.0</v>
      </c>
      <c r="T269" s="173" t="s">
        <v>84</v>
      </c>
      <c r="U269" s="42" t="s">
        <v>85</v>
      </c>
    </row>
    <row r="270" ht="15.0" customHeight="1">
      <c r="A270" s="46" t="s">
        <v>7097</v>
      </c>
      <c r="B270" s="42">
        <v>7485.0</v>
      </c>
      <c r="C270" s="44" t="s">
        <v>1919</v>
      </c>
      <c r="D270" s="46" t="s">
        <v>1921</v>
      </c>
      <c r="E270" s="47" t="s">
        <v>4039</v>
      </c>
      <c r="F270" s="47" t="s">
        <v>1925</v>
      </c>
      <c r="G270" s="47" t="s">
        <v>134</v>
      </c>
      <c r="H270" s="42" t="s">
        <v>1542</v>
      </c>
      <c r="I270" s="49">
        <v>44872.0</v>
      </c>
      <c r="J270" s="40">
        <v>45803.0</v>
      </c>
      <c r="K270" s="42" t="s">
        <v>75</v>
      </c>
      <c r="L270" s="51">
        <v>0.0</v>
      </c>
      <c r="M270" s="42" t="s">
        <v>75</v>
      </c>
      <c r="N270" s="54">
        <v>78000.0</v>
      </c>
      <c r="O270" s="54">
        <v>78000.0</v>
      </c>
      <c r="P270" s="42" t="s">
        <v>83</v>
      </c>
      <c r="Q270" s="49">
        <v>45803.0</v>
      </c>
      <c r="R270" s="49">
        <v>45833.0</v>
      </c>
      <c r="S270" s="42">
        <v>1.0</v>
      </c>
      <c r="T270" s="42" t="s">
        <v>98</v>
      </c>
      <c r="U270" s="42" t="s">
        <v>85</v>
      </c>
    </row>
    <row r="271">
      <c r="A271" s="46" t="s">
        <v>7107</v>
      </c>
      <c r="B271" s="42">
        <v>8058.0</v>
      </c>
      <c r="C271" s="44" t="s">
        <v>7108</v>
      </c>
      <c r="D271" s="46" t="s">
        <v>6973</v>
      </c>
      <c r="E271" s="47" t="s">
        <v>6975</v>
      </c>
      <c r="F271" s="47" t="s">
        <v>243</v>
      </c>
      <c r="G271" s="47" t="s">
        <v>123</v>
      </c>
      <c r="H271" s="42" t="s">
        <v>1542</v>
      </c>
      <c r="I271" s="49">
        <v>44943.0</v>
      </c>
      <c r="J271" s="40">
        <v>45803.0</v>
      </c>
      <c r="K271" s="42" t="s">
        <v>75</v>
      </c>
      <c r="L271" s="51">
        <v>0.0</v>
      </c>
      <c r="M271" s="42" t="s">
        <v>75</v>
      </c>
      <c r="N271" s="54">
        <v>1298086.0</v>
      </c>
      <c r="O271" s="54">
        <v>1298000.0</v>
      </c>
      <c r="P271" s="42" t="s">
        <v>112</v>
      </c>
      <c r="Q271" s="49">
        <v>45803.0</v>
      </c>
      <c r="R271" s="49">
        <v>46164.0</v>
      </c>
      <c r="S271" s="42">
        <v>12.0</v>
      </c>
      <c r="T271" s="173" t="s">
        <v>84</v>
      </c>
      <c r="U271" s="42" t="s">
        <v>85</v>
      </c>
    </row>
    <row r="272">
      <c r="A272" s="46" t="s">
        <v>7112</v>
      </c>
      <c r="B272" s="42">
        <v>8058.0</v>
      </c>
      <c r="C272" s="44" t="s">
        <v>7108</v>
      </c>
      <c r="D272" s="46" t="s">
        <v>6973</v>
      </c>
      <c r="E272" s="47" t="s">
        <v>6975</v>
      </c>
      <c r="F272" s="47" t="s">
        <v>243</v>
      </c>
      <c r="G272" s="47" t="s">
        <v>123</v>
      </c>
      <c r="H272" s="42" t="s">
        <v>1542</v>
      </c>
      <c r="I272" s="49">
        <v>44943.0</v>
      </c>
      <c r="J272" s="40">
        <v>45803.0</v>
      </c>
      <c r="K272" s="42" t="s">
        <v>75</v>
      </c>
      <c r="L272" s="51">
        <v>0.0</v>
      </c>
      <c r="M272" s="42" t="s">
        <v>75</v>
      </c>
      <c r="N272" s="54">
        <v>118010.0</v>
      </c>
      <c r="O272" s="54">
        <v>0.0</v>
      </c>
      <c r="P272" s="42" t="s">
        <v>248</v>
      </c>
      <c r="Q272" s="49">
        <v>45803.0</v>
      </c>
      <c r="R272" s="49">
        <v>46194.0</v>
      </c>
      <c r="S272" s="42">
        <v>1.0</v>
      </c>
      <c r="T272" s="173" t="s">
        <v>84</v>
      </c>
      <c r="U272" s="42" t="s">
        <v>85</v>
      </c>
    </row>
    <row r="273">
      <c r="A273" s="186" t="s">
        <v>7117</v>
      </c>
      <c r="B273" s="188">
        <v>15384.0</v>
      </c>
      <c r="C273" s="189" t="s">
        <v>7119</v>
      </c>
      <c r="D273" s="186" t="s">
        <v>7120</v>
      </c>
      <c r="E273" s="190" t="s">
        <v>7121</v>
      </c>
      <c r="F273" s="190" t="s">
        <v>585</v>
      </c>
      <c r="G273" s="190" t="s">
        <v>123</v>
      </c>
      <c r="H273" s="188" t="s">
        <v>1542</v>
      </c>
      <c r="I273" s="191">
        <v>45780.0</v>
      </c>
      <c r="J273" s="187">
        <v>45803.0</v>
      </c>
      <c r="K273" s="188" t="s">
        <v>75</v>
      </c>
      <c r="L273" s="192">
        <v>648000.0</v>
      </c>
      <c r="M273" s="187">
        <v>45804.0</v>
      </c>
      <c r="N273" s="193">
        <v>648040.0</v>
      </c>
      <c r="O273" s="193">
        <v>648000.0</v>
      </c>
      <c r="P273" s="188" t="s">
        <v>112</v>
      </c>
      <c r="Q273" s="191">
        <v>45804.0</v>
      </c>
      <c r="R273" s="191">
        <v>45984.0</v>
      </c>
      <c r="S273" s="188">
        <v>6.0</v>
      </c>
      <c r="T273" s="473" t="s">
        <v>84</v>
      </c>
      <c r="U273" s="188" t="s">
        <v>221</v>
      </c>
    </row>
    <row r="274">
      <c r="A274" s="46" t="s">
        <v>7124</v>
      </c>
      <c r="B274" s="42">
        <v>10487.0</v>
      </c>
      <c r="C274" s="44" t="s">
        <v>1838</v>
      </c>
      <c r="D274" s="46" t="s">
        <v>1527</v>
      </c>
      <c r="E274" s="47" t="s">
        <v>1528</v>
      </c>
      <c r="F274" s="47" t="s">
        <v>99</v>
      </c>
      <c r="G274" s="47" t="s">
        <v>101</v>
      </c>
      <c r="H274" s="42" t="s">
        <v>1542</v>
      </c>
      <c r="I274" s="49">
        <v>45225.0</v>
      </c>
      <c r="J274" s="40">
        <v>45803.0</v>
      </c>
      <c r="K274" s="42" t="s">
        <v>75</v>
      </c>
      <c r="L274" s="51">
        <v>0.0</v>
      </c>
      <c r="M274" s="40">
        <v>45804.0</v>
      </c>
      <c r="N274" s="54">
        <v>118069.0</v>
      </c>
      <c r="O274" s="54">
        <v>118069.0</v>
      </c>
      <c r="P274" s="42" t="s">
        <v>112</v>
      </c>
      <c r="Q274" s="49">
        <v>45804.0</v>
      </c>
      <c r="R274" s="49">
        <v>45834.0</v>
      </c>
      <c r="S274" s="42">
        <v>1.0</v>
      </c>
      <c r="T274" s="173" t="s">
        <v>84</v>
      </c>
      <c r="U274" s="42" t="s">
        <v>85</v>
      </c>
    </row>
    <row r="275">
      <c r="A275" s="46" t="s">
        <v>7129</v>
      </c>
      <c r="B275" s="42">
        <v>11364.0</v>
      </c>
      <c r="C275" s="44" t="s">
        <v>6955</v>
      </c>
      <c r="D275" s="46" t="s">
        <v>6956</v>
      </c>
      <c r="E275" s="47" t="s">
        <v>6957</v>
      </c>
      <c r="F275" s="47" t="s">
        <v>70</v>
      </c>
      <c r="G275" s="47" t="s">
        <v>72</v>
      </c>
      <c r="H275" s="42" t="s">
        <v>1542</v>
      </c>
      <c r="I275" s="49">
        <v>45338.0</v>
      </c>
      <c r="J275" s="40">
        <v>45803.0</v>
      </c>
      <c r="K275" s="42" t="s">
        <v>75</v>
      </c>
      <c r="L275" s="51">
        <v>0.0</v>
      </c>
      <c r="M275" s="42" t="s">
        <v>75</v>
      </c>
      <c r="N275" s="54">
        <v>858074.0</v>
      </c>
      <c r="O275" s="54">
        <v>858000.0</v>
      </c>
      <c r="P275" s="42" t="s">
        <v>112</v>
      </c>
      <c r="Q275" s="49">
        <v>45803.0</v>
      </c>
      <c r="R275" s="49">
        <v>46192.0</v>
      </c>
      <c r="S275" s="42">
        <v>12.0</v>
      </c>
      <c r="T275" s="42" t="s">
        <v>98</v>
      </c>
      <c r="U275" s="42" t="s">
        <v>85</v>
      </c>
    </row>
    <row r="276">
      <c r="A276" s="46" t="s">
        <v>7132</v>
      </c>
      <c r="B276" s="42">
        <v>5380.0</v>
      </c>
      <c r="C276" s="44" t="s">
        <v>3304</v>
      </c>
      <c r="D276" s="46" t="s">
        <v>3305</v>
      </c>
      <c r="E276" s="47" t="s">
        <v>3306</v>
      </c>
      <c r="F276" s="47" t="s">
        <v>585</v>
      </c>
      <c r="G276" s="47" t="s">
        <v>123</v>
      </c>
      <c r="H276" s="42" t="s">
        <v>1542</v>
      </c>
      <c r="I276" s="49">
        <v>44657.0</v>
      </c>
      <c r="J276" s="40">
        <v>45803.0</v>
      </c>
      <c r="K276" s="42" t="s">
        <v>75</v>
      </c>
      <c r="L276" s="51">
        <v>0.0</v>
      </c>
      <c r="M276" s="40">
        <v>45804.0</v>
      </c>
      <c r="N276" s="54">
        <v>78031.0</v>
      </c>
      <c r="O276" s="54">
        <v>78031.0</v>
      </c>
      <c r="P276" s="42" t="s">
        <v>112</v>
      </c>
      <c r="Q276" s="49">
        <v>45804.0</v>
      </c>
      <c r="R276" s="49">
        <v>45841.0</v>
      </c>
      <c r="S276" s="42">
        <v>1.0</v>
      </c>
      <c r="T276" s="42" t="s">
        <v>98</v>
      </c>
      <c r="U276" s="42" t="s">
        <v>85</v>
      </c>
    </row>
    <row r="277">
      <c r="A277" s="46" t="s">
        <v>7136</v>
      </c>
      <c r="B277" s="42">
        <v>1409.0</v>
      </c>
      <c r="C277" s="44" t="s">
        <v>3729</v>
      </c>
      <c r="D277" s="46" t="s">
        <v>3730</v>
      </c>
      <c r="E277" s="47" t="s">
        <v>3731</v>
      </c>
      <c r="F277" s="47" t="s">
        <v>243</v>
      </c>
      <c r="G277" s="47" t="s">
        <v>123</v>
      </c>
      <c r="H277" s="42" t="s">
        <v>1542</v>
      </c>
      <c r="I277" s="49">
        <v>44362.0</v>
      </c>
      <c r="J277" s="40">
        <v>45803.0</v>
      </c>
      <c r="K277" s="42" t="s">
        <v>75</v>
      </c>
      <c r="L277" s="51">
        <v>0.0</v>
      </c>
      <c r="M277" s="42" t="s">
        <v>75</v>
      </c>
      <c r="N277" s="54">
        <v>78060.0</v>
      </c>
      <c r="O277" s="54">
        <v>78060.0</v>
      </c>
      <c r="P277" s="42" t="s">
        <v>112</v>
      </c>
      <c r="Q277" s="49">
        <v>45803.0</v>
      </c>
      <c r="R277" s="49">
        <v>45833.0</v>
      </c>
      <c r="S277" s="42">
        <v>1.0</v>
      </c>
      <c r="T277" s="42" t="s">
        <v>98</v>
      </c>
      <c r="U277" s="42" t="s">
        <v>85</v>
      </c>
    </row>
    <row r="278">
      <c r="A278" s="46" t="s">
        <v>7150</v>
      </c>
      <c r="B278" s="42">
        <v>2719.0</v>
      </c>
      <c r="C278" s="44" t="s">
        <v>4911</v>
      </c>
      <c r="D278" s="46" t="s">
        <v>1931</v>
      </c>
      <c r="E278" s="47" t="s">
        <v>3617</v>
      </c>
      <c r="F278" s="47" t="s">
        <v>179</v>
      </c>
      <c r="G278" s="47" t="s">
        <v>177</v>
      </c>
      <c r="H278" s="42" t="s">
        <v>1542</v>
      </c>
      <c r="I278" s="49">
        <v>44469.0</v>
      </c>
      <c r="J278" s="40">
        <v>45803.0</v>
      </c>
      <c r="K278" s="42" t="s">
        <v>75</v>
      </c>
      <c r="L278" s="51">
        <v>118000.0</v>
      </c>
      <c r="M278" s="40">
        <v>45805.0</v>
      </c>
      <c r="N278" s="54">
        <v>0.0</v>
      </c>
      <c r="O278" s="54">
        <v>0.0</v>
      </c>
      <c r="P278" s="42" t="s">
        <v>283</v>
      </c>
      <c r="Q278" s="49">
        <v>45805.0</v>
      </c>
      <c r="R278" s="49">
        <v>45836.0</v>
      </c>
      <c r="S278" s="42">
        <v>1.0</v>
      </c>
      <c r="T278" s="173" t="s">
        <v>84</v>
      </c>
      <c r="U278" s="42" t="s">
        <v>85</v>
      </c>
    </row>
    <row r="279">
      <c r="A279" s="46" t="s">
        <v>7155</v>
      </c>
      <c r="B279" s="42">
        <v>2719.0</v>
      </c>
      <c r="C279" s="44" t="s">
        <v>4911</v>
      </c>
      <c r="D279" s="46" t="s">
        <v>1931</v>
      </c>
      <c r="E279" s="47" t="s">
        <v>3623</v>
      </c>
      <c r="F279" s="47" t="s">
        <v>179</v>
      </c>
      <c r="G279" s="47" t="s">
        <v>177</v>
      </c>
      <c r="H279" s="42" t="s">
        <v>1542</v>
      </c>
      <c r="I279" s="49">
        <v>44469.0</v>
      </c>
      <c r="J279" s="40">
        <v>45803.0</v>
      </c>
      <c r="K279" s="42" t="s">
        <v>75</v>
      </c>
      <c r="L279" s="51">
        <v>118000.0</v>
      </c>
      <c r="M279" s="40">
        <v>45805.0</v>
      </c>
      <c r="N279" s="54">
        <v>0.0</v>
      </c>
      <c r="O279" s="54">
        <v>0.0</v>
      </c>
      <c r="P279" s="42" t="s">
        <v>283</v>
      </c>
      <c r="Q279" s="49">
        <v>45805.0</v>
      </c>
      <c r="R279" s="49">
        <v>45836.0</v>
      </c>
      <c r="S279" s="42">
        <v>1.0</v>
      </c>
      <c r="T279" s="173" t="s">
        <v>84</v>
      </c>
      <c r="U279" s="42" t="s">
        <v>85</v>
      </c>
    </row>
    <row r="280">
      <c r="A280" s="46" t="s">
        <v>7163</v>
      </c>
      <c r="B280" s="42">
        <v>2719.0</v>
      </c>
      <c r="C280" s="44" t="s">
        <v>4911</v>
      </c>
      <c r="D280" s="46" t="s">
        <v>1931</v>
      </c>
      <c r="E280" s="47" t="s">
        <v>3628</v>
      </c>
      <c r="F280" s="47" t="s">
        <v>179</v>
      </c>
      <c r="G280" s="47" t="s">
        <v>177</v>
      </c>
      <c r="H280" s="42" t="s">
        <v>1542</v>
      </c>
      <c r="I280" s="49">
        <v>44469.0</v>
      </c>
      <c r="J280" s="40">
        <v>45803.0</v>
      </c>
      <c r="K280" s="42" t="s">
        <v>75</v>
      </c>
      <c r="L280" s="51">
        <v>118000.0</v>
      </c>
      <c r="M280" s="40">
        <v>45805.0</v>
      </c>
      <c r="N280" s="54">
        <v>0.0</v>
      </c>
      <c r="O280" s="54">
        <v>0.0</v>
      </c>
      <c r="P280" s="42" t="s">
        <v>283</v>
      </c>
      <c r="Q280" s="49">
        <v>45805.0</v>
      </c>
      <c r="R280" s="49">
        <v>45838.0</v>
      </c>
      <c r="S280" s="42">
        <v>1.0</v>
      </c>
      <c r="T280" s="173" t="s">
        <v>84</v>
      </c>
      <c r="U280" s="42" t="s">
        <v>85</v>
      </c>
    </row>
    <row r="281">
      <c r="A281" s="46" t="s">
        <v>7181</v>
      </c>
      <c r="B281" s="42">
        <v>8139.0</v>
      </c>
      <c r="C281" s="44" t="s">
        <v>856</v>
      </c>
      <c r="D281" s="46" t="s">
        <v>3239</v>
      </c>
      <c r="E281" s="47" t="s">
        <v>4290</v>
      </c>
      <c r="F281" s="47" t="s">
        <v>2902</v>
      </c>
      <c r="G281" s="47" t="s">
        <v>108</v>
      </c>
      <c r="H281" s="42" t="s">
        <v>1542</v>
      </c>
      <c r="I281" s="49">
        <v>44950.0</v>
      </c>
      <c r="J281" s="40">
        <v>45804.0</v>
      </c>
      <c r="K281" s="42" t="s">
        <v>75</v>
      </c>
      <c r="L281" s="51">
        <v>0.0</v>
      </c>
      <c r="M281" s="42" t="s">
        <v>75</v>
      </c>
      <c r="N281" s="54">
        <v>78000.0</v>
      </c>
      <c r="O281" s="54">
        <v>78000.0</v>
      </c>
      <c r="P281" s="42" t="s">
        <v>83</v>
      </c>
      <c r="Q281" s="49">
        <v>45804.0</v>
      </c>
      <c r="R281" s="49">
        <v>45834.0</v>
      </c>
      <c r="S281" s="42">
        <v>1.0</v>
      </c>
      <c r="T281" s="42" t="s">
        <v>98</v>
      </c>
      <c r="U281" s="42" t="s">
        <v>85</v>
      </c>
    </row>
    <row r="282">
      <c r="A282" s="46" t="s">
        <v>7190</v>
      </c>
      <c r="B282" s="42">
        <v>2816.0</v>
      </c>
      <c r="C282" s="44" t="s">
        <v>4500</v>
      </c>
      <c r="D282" s="46" t="s">
        <v>3911</v>
      </c>
      <c r="E282" s="47" t="s">
        <v>3912</v>
      </c>
      <c r="F282" s="47" t="s">
        <v>315</v>
      </c>
      <c r="G282" s="47" t="s">
        <v>177</v>
      </c>
      <c r="H282" s="42" t="s">
        <v>1542</v>
      </c>
      <c r="I282" s="49">
        <v>44476.0</v>
      </c>
      <c r="J282" s="40">
        <v>45804.0</v>
      </c>
      <c r="K282" s="42" t="s">
        <v>75</v>
      </c>
      <c r="L282" s="51">
        <v>0.0</v>
      </c>
      <c r="M282" s="42" t="s">
        <v>75</v>
      </c>
      <c r="N282" s="54">
        <v>78000.0</v>
      </c>
      <c r="O282" s="54">
        <v>78000.0</v>
      </c>
      <c r="P282" s="42" t="s">
        <v>83</v>
      </c>
      <c r="Q282" s="49">
        <v>45804.0</v>
      </c>
      <c r="R282" s="49">
        <v>45835.0</v>
      </c>
      <c r="S282" s="42">
        <v>1.0</v>
      </c>
      <c r="T282" s="42" t="s">
        <v>98</v>
      </c>
      <c r="U282" s="42" t="s">
        <v>85</v>
      </c>
    </row>
    <row r="283">
      <c r="A283" s="46" t="s">
        <v>7194</v>
      </c>
      <c r="B283" s="42">
        <v>8535.0</v>
      </c>
      <c r="C283" s="44" t="s">
        <v>4144</v>
      </c>
      <c r="D283" s="46" t="s">
        <v>3939</v>
      </c>
      <c r="E283" s="47" t="s">
        <v>3940</v>
      </c>
      <c r="F283" s="47" t="s">
        <v>179</v>
      </c>
      <c r="G283" s="47" t="s">
        <v>177</v>
      </c>
      <c r="H283" s="42" t="s">
        <v>1542</v>
      </c>
      <c r="I283" s="49">
        <v>44998.0</v>
      </c>
      <c r="J283" s="40">
        <v>45804.0</v>
      </c>
      <c r="K283" s="42" t="s">
        <v>75</v>
      </c>
      <c r="L283" s="51">
        <v>78000.0</v>
      </c>
      <c r="M283" s="42" t="s">
        <v>75</v>
      </c>
      <c r="N283" s="54">
        <v>80036.0</v>
      </c>
      <c r="O283" s="54">
        <v>80000.0</v>
      </c>
      <c r="P283" s="42" t="s">
        <v>112</v>
      </c>
      <c r="Q283" s="49">
        <v>45804.0</v>
      </c>
      <c r="R283" s="49">
        <v>45834.0</v>
      </c>
      <c r="S283" s="42">
        <v>1.0</v>
      </c>
      <c r="T283" s="42" t="s">
        <v>98</v>
      </c>
      <c r="U283" s="42" t="s">
        <v>85</v>
      </c>
    </row>
    <row r="284">
      <c r="A284" s="46" t="s">
        <v>7197</v>
      </c>
      <c r="B284" s="42">
        <v>3453.0</v>
      </c>
      <c r="C284" s="44" t="s">
        <v>4172</v>
      </c>
      <c r="D284" s="46" t="s">
        <v>4173</v>
      </c>
      <c r="E284" s="47" t="s">
        <v>4174</v>
      </c>
      <c r="F284" s="47" t="s">
        <v>701</v>
      </c>
      <c r="G284" s="47" t="s">
        <v>177</v>
      </c>
      <c r="H284" s="42" t="s">
        <v>1542</v>
      </c>
      <c r="I284" s="49">
        <v>44528.0</v>
      </c>
      <c r="J284" s="40">
        <v>45804.0</v>
      </c>
      <c r="K284" s="42" t="s">
        <v>75</v>
      </c>
      <c r="L284" s="51">
        <v>0.0</v>
      </c>
      <c r="M284" s="42" t="s">
        <v>75</v>
      </c>
      <c r="N284" s="54">
        <v>78035.0</v>
      </c>
      <c r="O284" s="54">
        <v>78035.0</v>
      </c>
      <c r="P284" s="42" t="s">
        <v>112</v>
      </c>
      <c r="Q284" s="49">
        <v>45804.0</v>
      </c>
      <c r="R284" s="49">
        <v>45834.0</v>
      </c>
      <c r="S284" s="42">
        <v>1.0</v>
      </c>
      <c r="T284" s="42" t="s">
        <v>98</v>
      </c>
      <c r="U284" s="42" t="s">
        <v>85</v>
      </c>
    </row>
    <row r="285">
      <c r="A285" s="46" t="s">
        <v>7208</v>
      </c>
      <c r="B285" s="42">
        <v>9183.0</v>
      </c>
      <c r="C285" s="44" t="s">
        <v>7209</v>
      </c>
      <c r="D285" s="46" t="s">
        <v>7210</v>
      </c>
      <c r="E285" s="47" t="s">
        <v>7211</v>
      </c>
      <c r="F285" s="47" t="s">
        <v>634</v>
      </c>
      <c r="G285" s="47" t="s">
        <v>235</v>
      </c>
      <c r="H285" s="42" t="s">
        <v>1542</v>
      </c>
      <c r="I285" s="49">
        <v>45076.0</v>
      </c>
      <c r="J285" s="40">
        <v>45804.0</v>
      </c>
      <c r="K285" s="42" t="s">
        <v>75</v>
      </c>
      <c r="L285" s="51">
        <v>0.0</v>
      </c>
      <c r="M285" s="42" t="s">
        <v>75</v>
      </c>
      <c r="N285" s="54">
        <v>858000.0</v>
      </c>
      <c r="O285" s="54">
        <v>858000.0</v>
      </c>
      <c r="P285" s="42" t="s">
        <v>83</v>
      </c>
      <c r="Q285" s="49">
        <v>45804.0</v>
      </c>
      <c r="R285" s="49">
        <v>46171.0</v>
      </c>
      <c r="S285" s="42">
        <v>12.0</v>
      </c>
      <c r="T285" s="42" t="s">
        <v>98</v>
      </c>
      <c r="U285" s="42" t="s">
        <v>85</v>
      </c>
    </row>
    <row r="286">
      <c r="A286" s="46" t="s">
        <v>7215</v>
      </c>
      <c r="B286" s="42">
        <v>7410.0</v>
      </c>
      <c r="C286" s="44" t="s">
        <v>6993</v>
      </c>
      <c r="D286" s="46" t="s">
        <v>6994</v>
      </c>
      <c r="E286" s="47" t="s">
        <v>6996</v>
      </c>
      <c r="F286" s="47" t="s">
        <v>243</v>
      </c>
      <c r="G286" s="47" t="s">
        <v>123</v>
      </c>
      <c r="H286" s="42" t="s">
        <v>1542</v>
      </c>
      <c r="I286" s="49">
        <v>44865.0</v>
      </c>
      <c r="J286" s="40">
        <v>45804.0</v>
      </c>
      <c r="K286" s="42" t="s">
        <v>75</v>
      </c>
      <c r="L286" s="51">
        <v>118000.0</v>
      </c>
      <c r="M286" s="42" t="s">
        <v>75</v>
      </c>
      <c r="N286" s="54">
        <v>120000.0</v>
      </c>
      <c r="O286" s="54">
        <v>120000.0</v>
      </c>
      <c r="P286" s="42" t="s">
        <v>83</v>
      </c>
      <c r="Q286" s="49">
        <v>45804.0</v>
      </c>
      <c r="R286" s="49">
        <v>45839.0</v>
      </c>
      <c r="S286" s="42">
        <v>1.0</v>
      </c>
      <c r="T286" s="173" t="s">
        <v>84</v>
      </c>
      <c r="U286" s="42" t="s">
        <v>85</v>
      </c>
    </row>
    <row r="287">
      <c r="A287" s="46" t="s">
        <v>7223</v>
      </c>
      <c r="B287" s="42">
        <v>6656.0</v>
      </c>
      <c r="C287" s="44" t="s">
        <v>3955</v>
      </c>
      <c r="D287" s="46" t="s">
        <v>3957</v>
      </c>
      <c r="E287" s="47" t="s">
        <v>3960</v>
      </c>
      <c r="F287" s="47" t="s">
        <v>2261</v>
      </c>
      <c r="G287" s="47" t="s">
        <v>1137</v>
      </c>
      <c r="H287" s="42" t="s">
        <v>1542</v>
      </c>
      <c r="I287" s="49">
        <v>44790.0</v>
      </c>
      <c r="J287" s="40">
        <v>45804.0</v>
      </c>
      <c r="K287" s="42" t="s">
        <v>75</v>
      </c>
      <c r="L287" s="51">
        <v>0.0</v>
      </c>
      <c r="M287" s="42" t="s">
        <v>75</v>
      </c>
      <c r="N287" s="54">
        <v>118000.0</v>
      </c>
      <c r="O287" s="54">
        <v>118000.0</v>
      </c>
      <c r="P287" s="42" t="s">
        <v>83</v>
      </c>
      <c r="Q287" s="49">
        <v>45804.0</v>
      </c>
      <c r="R287" s="49">
        <v>45834.0</v>
      </c>
      <c r="S287" s="42">
        <v>1.0</v>
      </c>
      <c r="T287" s="173" t="s">
        <v>84</v>
      </c>
      <c r="U287" s="42" t="s">
        <v>85</v>
      </c>
    </row>
    <row r="288">
      <c r="A288" s="46" t="s">
        <v>7227</v>
      </c>
      <c r="B288" s="42">
        <v>7825.0</v>
      </c>
      <c r="C288" s="44" t="s">
        <v>57</v>
      </c>
      <c r="D288" s="46" t="s">
        <v>60</v>
      </c>
      <c r="E288" s="47" t="s">
        <v>4213</v>
      </c>
      <c r="F288" s="47" t="s">
        <v>64</v>
      </c>
      <c r="G288" s="47" t="s">
        <v>66</v>
      </c>
      <c r="H288" s="42" t="s">
        <v>1542</v>
      </c>
      <c r="I288" s="49">
        <v>44913.0</v>
      </c>
      <c r="J288" s="40">
        <v>45804.0</v>
      </c>
      <c r="K288" s="42" t="s">
        <v>75</v>
      </c>
      <c r="L288" s="51">
        <v>118000.0</v>
      </c>
      <c r="M288" s="42" t="s">
        <v>75</v>
      </c>
      <c r="N288" s="54">
        <v>236000.0</v>
      </c>
      <c r="O288" s="54">
        <v>236000.0</v>
      </c>
      <c r="P288" s="42" t="s">
        <v>83</v>
      </c>
      <c r="Q288" s="49">
        <v>45804.0</v>
      </c>
      <c r="R288" s="49">
        <v>45835.0</v>
      </c>
      <c r="S288" s="42">
        <v>1.0</v>
      </c>
      <c r="T288" s="173" t="s">
        <v>84</v>
      </c>
      <c r="U288" s="42" t="s">
        <v>85</v>
      </c>
    </row>
    <row r="289">
      <c r="A289" s="46" t="s">
        <v>7234</v>
      </c>
      <c r="B289" s="42">
        <v>7825.0</v>
      </c>
      <c r="C289" s="44" t="s">
        <v>57</v>
      </c>
      <c r="D289" s="46" t="s">
        <v>60</v>
      </c>
      <c r="E289" s="47" t="s">
        <v>4289</v>
      </c>
      <c r="F289" s="47" t="s">
        <v>64</v>
      </c>
      <c r="G289" s="47" t="s">
        <v>66</v>
      </c>
      <c r="H289" s="42" t="s">
        <v>1542</v>
      </c>
      <c r="I289" s="49">
        <v>44913.0</v>
      </c>
      <c r="J289" s="40">
        <v>45804.0</v>
      </c>
      <c r="K289" s="42" t="s">
        <v>75</v>
      </c>
      <c r="L289" s="51">
        <v>118000.0</v>
      </c>
      <c r="M289" s="42" t="s">
        <v>75</v>
      </c>
      <c r="N289" s="54">
        <v>0.0</v>
      </c>
      <c r="O289" s="54">
        <v>0.0</v>
      </c>
      <c r="P289" s="42" t="s">
        <v>283</v>
      </c>
      <c r="Q289" s="49">
        <v>45804.0</v>
      </c>
      <c r="R289" s="49">
        <v>45835.0</v>
      </c>
      <c r="S289" s="42">
        <v>1.0</v>
      </c>
      <c r="T289" s="173" t="s">
        <v>84</v>
      </c>
      <c r="U289" s="42" t="s">
        <v>85</v>
      </c>
    </row>
    <row r="290">
      <c r="A290" s="186" t="s">
        <v>7238</v>
      </c>
      <c r="B290" s="188">
        <v>6683.0</v>
      </c>
      <c r="C290" s="189" t="s">
        <v>4361</v>
      </c>
      <c r="D290" s="186" t="s">
        <v>4351</v>
      </c>
      <c r="E290" s="190" t="s">
        <v>4352</v>
      </c>
      <c r="F290" s="190" t="s">
        <v>234</v>
      </c>
      <c r="G290" s="190" t="s">
        <v>235</v>
      </c>
      <c r="H290" s="188" t="s">
        <v>1542</v>
      </c>
      <c r="I290" s="191">
        <v>44792.0</v>
      </c>
      <c r="J290" s="187">
        <v>45804.0</v>
      </c>
      <c r="K290" s="188" t="s">
        <v>75</v>
      </c>
      <c r="L290" s="192">
        <v>0.0</v>
      </c>
      <c r="M290" s="188" t="s">
        <v>75</v>
      </c>
      <c r="N290" s="193">
        <v>78004.0</v>
      </c>
      <c r="O290" s="193">
        <v>78000.0</v>
      </c>
      <c r="P290" s="188" t="s">
        <v>112</v>
      </c>
      <c r="Q290" s="191">
        <v>45804.0</v>
      </c>
      <c r="R290" s="191">
        <v>45834.0</v>
      </c>
      <c r="S290" s="188">
        <v>1.0</v>
      </c>
      <c r="T290" s="188" t="s">
        <v>98</v>
      </c>
      <c r="U290" s="188" t="s">
        <v>85</v>
      </c>
    </row>
    <row r="291">
      <c r="A291" s="46" t="s">
        <v>7242</v>
      </c>
      <c r="B291" s="42">
        <v>7514.0</v>
      </c>
      <c r="C291" s="44" t="s">
        <v>539</v>
      </c>
      <c r="D291" s="46" t="s">
        <v>540</v>
      </c>
      <c r="E291" s="47" t="s">
        <v>3444</v>
      </c>
      <c r="F291" s="47" t="s">
        <v>70</v>
      </c>
      <c r="G291" s="47" t="s">
        <v>72</v>
      </c>
      <c r="H291" s="42" t="s">
        <v>1542</v>
      </c>
      <c r="I291" s="49">
        <v>44875.0</v>
      </c>
      <c r="J291" s="40">
        <v>45804.0</v>
      </c>
      <c r="K291" s="42" t="s">
        <v>75</v>
      </c>
      <c r="L291" s="51">
        <v>78000.0</v>
      </c>
      <c r="M291" s="42" t="s">
        <v>75</v>
      </c>
      <c r="N291" s="54">
        <v>80000.0</v>
      </c>
      <c r="O291" s="54">
        <v>80000.0</v>
      </c>
      <c r="P291" s="42" t="s">
        <v>83</v>
      </c>
      <c r="Q291" s="49">
        <v>45804.0</v>
      </c>
      <c r="R291" s="49">
        <v>45834.0</v>
      </c>
      <c r="S291" s="42">
        <v>1.0</v>
      </c>
      <c r="T291" s="42" t="s">
        <v>98</v>
      </c>
      <c r="U291" s="42" t="s">
        <v>85</v>
      </c>
    </row>
    <row r="292">
      <c r="A292" s="46" t="s">
        <v>7247</v>
      </c>
      <c r="B292" s="42">
        <v>887.0</v>
      </c>
      <c r="C292" s="44" t="s">
        <v>7248</v>
      </c>
      <c r="D292" s="46" t="s">
        <v>2314</v>
      </c>
      <c r="E292" s="47" t="s">
        <v>2316</v>
      </c>
      <c r="F292" s="47" t="s">
        <v>1486</v>
      </c>
      <c r="G292" s="47" t="s">
        <v>101</v>
      </c>
      <c r="H292" s="42" t="s">
        <v>1542</v>
      </c>
      <c r="I292" s="49">
        <v>44337.0</v>
      </c>
      <c r="J292" s="40">
        <v>45804.0</v>
      </c>
      <c r="K292" s="42" t="s">
        <v>75</v>
      </c>
      <c r="L292" s="51">
        <v>118000.0</v>
      </c>
      <c r="M292" s="42" t="s">
        <v>75</v>
      </c>
      <c r="N292" s="54">
        <v>300008.0</v>
      </c>
      <c r="O292" s="54">
        <v>300000.0</v>
      </c>
      <c r="P292" s="42" t="s">
        <v>112</v>
      </c>
      <c r="Q292" s="49">
        <v>45804.0</v>
      </c>
      <c r="R292" s="49">
        <v>45835.0</v>
      </c>
      <c r="S292" s="42">
        <v>1.0</v>
      </c>
      <c r="T292" s="173" t="s">
        <v>84</v>
      </c>
      <c r="U292" s="42" t="s">
        <v>85</v>
      </c>
    </row>
    <row r="293">
      <c r="A293" s="46" t="s">
        <v>7252</v>
      </c>
      <c r="B293" s="42">
        <v>9096.0</v>
      </c>
      <c r="C293" s="44" t="s">
        <v>3954</v>
      </c>
      <c r="D293" s="46" t="s">
        <v>3956</v>
      </c>
      <c r="E293" s="47" t="s">
        <v>3958</v>
      </c>
      <c r="F293" s="47" t="s">
        <v>3303</v>
      </c>
      <c r="G293" s="47" t="s">
        <v>134</v>
      </c>
      <c r="H293" s="42" t="s">
        <v>1542</v>
      </c>
      <c r="I293" s="49">
        <v>45068.0</v>
      </c>
      <c r="J293" s="40">
        <v>45804.0</v>
      </c>
      <c r="K293" s="42" t="s">
        <v>75</v>
      </c>
      <c r="L293" s="51">
        <v>0.0</v>
      </c>
      <c r="M293" s="42" t="s">
        <v>75</v>
      </c>
      <c r="N293" s="54">
        <v>78000.0</v>
      </c>
      <c r="O293" s="54">
        <v>78000.0</v>
      </c>
      <c r="P293" s="42" t="s">
        <v>83</v>
      </c>
      <c r="Q293" s="49">
        <v>45804.0</v>
      </c>
      <c r="R293" s="49">
        <v>45834.0</v>
      </c>
      <c r="S293" s="42">
        <v>1.0</v>
      </c>
      <c r="T293" s="42" t="s">
        <v>98</v>
      </c>
      <c r="U293" s="42" t="s">
        <v>85</v>
      </c>
    </row>
    <row r="294">
      <c r="A294" s="46" t="s">
        <v>7256</v>
      </c>
      <c r="B294" s="42">
        <v>1376.0</v>
      </c>
      <c r="C294" s="44" t="s">
        <v>5074</v>
      </c>
      <c r="D294" s="46" t="s">
        <v>4329</v>
      </c>
      <c r="E294" s="47" t="s">
        <v>4330</v>
      </c>
      <c r="F294" s="47" t="s">
        <v>3438</v>
      </c>
      <c r="G294" s="47" t="s">
        <v>3011</v>
      </c>
      <c r="H294" s="42" t="s">
        <v>1542</v>
      </c>
      <c r="I294" s="49">
        <v>44360.0</v>
      </c>
      <c r="J294" s="40">
        <v>45804.0</v>
      </c>
      <c r="K294" s="42" t="s">
        <v>75</v>
      </c>
      <c r="L294" s="51">
        <v>0.0</v>
      </c>
      <c r="M294" s="42" t="s">
        <v>75</v>
      </c>
      <c r="N294" s="54">
        <v>78000.0</v>
      </c>
      <c r="O294" s="54">
        <v>78000.0</v>
      </c>
      <c r="P294" s="42" t="s">
        <v>83</v>
      </c>
      <c r="Q294" s="49">
        <v>45804.0</v>
      </c>
      <c r="R294" s="49">
        <v>45842.0</v>
      </c>
      <c r="S294" s="42">
        <v>1.0</v>
      </c>
      <c r="T294" s="42" t="s">
        <v>98</v>
      </c>
      <c r="U294" s="42" t="s">
        <v>85</v>
      </c>
    </row>
    <row r="295">
      <c r="A295" s="46" t="s">
        <v>7261</v>
      </c>
      <c r="B295" s="42">
        <v>1376.0</v>
      </c>
      <c r="C295" s="44" t="s">
        <v>5074</v>
      </c>
      <c r="D295" s="46" t="s">
        <v>4329</v>
      </c>
      <c r="E295" s="47" t="s">
        <v>4337</v>
      </c>
      <c r="F295" s="47" t="s">
        <v>3438</v>
      </c>
      <c r="G295" s="47" t="s">
        <v>3011</v>
      </c>
      <c r="H295" s="42" t="s">
        <v>1542</v>
      </c>
      <c r="I295" s="49">
        <v>44360.0</v>
      </c>
      <c r="J295" s="40">
        <v>45804.0</v>
      </c>
      <c r="K295" s="42" t="s">
        <v>75</v>
      </c>
      <c r="L295" s="51">
        <v>0.0</v>
      </c>
      <c r="M295" s="42" t="s">
        <v>75</v>
      </c>
      <c r="N295" s="54">
        <v>78000.0</v>
      </c>
      <c r="O295" s="54">
        <v>78000.0</v>
      </c>
      <c r="P295" s="42" t="s">
        <v>83</v>
      </c>
      <c r="Q295" s="49">
        <v>45804.0</v>
      </c>
      <c r="R295" s="49">
        <v>45844.0</v>
      </c>
      <c r="S295" s="42">
        <v>1.0</v>
      </c>
      <c r="T295" s="42" t="s">
        <v>98</v>
      </c>
      <c r="U295" s="42" t="s">
        <v>85</v>
      </c>
    </row>
    <row r="296">
      <c r="A296" s="46" t="s">
        <v>7267</v>
      </c>
      <c r="B296" s="42">
        <v>8912.0</v>
      </c>
      <c r="C296" s="44" t="s">
        <v>3490</v>
      </c>
      <c r="D296" s="46" t="s">
        <v>3492</v>
      </c>
      <c r="E296" s="47" t="s">
        <v>3493</v>
      </c>
      <c r="F296" s="47" t="s">
        <v>3303</v>
      </c>
      <c r="G296" s="47" t="s">
        <v>134</v>
      </c>
      <c r="H296" s="42" t="s">
        <v>1542</v>
      </c>
      <c r="I296" s="49">
        <v>45047.0</v>
      </c>
      <c r="J296" s="40">
        <v>45804.0</v>
      </c>
      <c r="K296" s="42" t="s">
        <v>75</v>
      </c>
      <c r="L296" s="51">
        <v>78000.0</v>
      </c>
      <c r="M296" s="42" t="s">
        <v>75</v>
      </c>
      <c r="N296" s="54">
        <v>156000.0</v>
      </c>
      <c r="O296" s="54">
        <v>156000.0</v>
      </c>
      <c r="P296" s="42" t="s">
        <v>83</v>
      </c>
      <c r="Q296" s="49">
        <v>45804.0</v>
      </c>
      <c r="R296" s="49">
        <v>45835.0</v>
      </c>
      <c r="S296" s="42">
        <v>1.0</v>
      </c>
      <c r="T296" s="42" t="s">
        <v>98</v>
      </c>
      <c r="U296" s="42" t="s">
        <v>85</v>
      </c>
    </row>
    <row r="297">
      <c r="A297" s="46" t="s">
        <v>7273</v>
      </c>
      <c r="B297" s="42">
        <v>8912.0</v>
      </c>
      <c r="C297" s="44" t="s">
        <v>3490</v>
      </c>
      <c r="D297" s="46" t="s">
        <v>3492</v>
      </c>
      <c r="E297" s="47" t="s">
        <v>3500</v>
      </c>
      <c r="F297" s="47" t="s">
        <v>3303</v>
      </c>
      <c r="G297" s="47" t="s">
        <v>134</v>
      </c>
      <c r="H297" s="42" t="s">
        <v>1542</v>
      </c>
      <c r="I297" s="49">
        <v>45047.0</v>
      </c>
      <c r="J297" s="40">
        <v>45804.0</v>
      </c>
      <c r="K297" s="42" t="s">
        <v>75</v>
      </c>
      <c r="L297" s="51">
        <v>78000.0</v>
      </c>
      <c r="M297" s="42" t="s">
        <v>75</v>
      </c>
      <c r="N297" s="54">
        <v>0.0</v>
      </c>
      <c r="O297" s="54">
        <v>0.0</v>
      </c>
      <c r="P297" s="42" t="s">
        <v>283</v>
      </c>
      <c r="Q297" s="49">
        <v>45805.0</v>
      </c>
      <c r="R297" s="49">
        <v>45843.0</v>
      </c>
      <c r="S297" s="42">
        <v>1.0</v>
      </c>
      <c r="T297" s="42" t="s">
        <v>98</v>
      </c>
      <c r="U297" s="42" t="s">
        <v>85</v>
      </c>
    </row>
    <row r="298">
      <c r="A298" s="46" t="s">
        <v>7287</v>
      </c>
      <c r="B298" s="42">
        <v>9111.0</v>
      </c>
      <c r="C298" s="44" t="s">
        <v>4227</v>
      </c>
      <c r="D298" s="46" t="s">
        <v>4228</v>
      </c>
      <c r="E298" s="47" t="s">
        <v>4229</v>
      </c>
      <c r="F298" s="47" t="s">
        <v>243</v>
      </c>
      <c r="G298" s="47" t="s">
        <v>123</v>
      </c>
      <c r="H298" s="42" t="s">
        <v>1542</v>
      </c>
      <c r="I298" s="49">
        <v>45069.0</v>
      </c>
      <c r="J298" s="40">
        <v>45805.0</v>
      </c>
      <c r="K298" s="42" t="s">
        <v>75</v>
      </c>
      <c r="L298" s="51">
        <v>0.0</v>
      </c>
      <c r="M298" s="42" t="s">
        <v>75</v>
      </c>
      <c r="N298" s="54">
        <v>78000.0</v>
      </c>
      <c r="O298" s="54">
        <v>78000.0</v>
      </c>
      <c r="P298" s="42" t="s">
        <v>83</v>
      </c>
      <c r="Q298" s="49">
        <v>45805.0</v>
      </c>
      <c r="R298" s="49">
        <v>45835.0</v>
      </c>
      <c r="S298" s="42">
        <v>1.0</v>
      </c>
      <c r="T298" s="42" t="s">
        <v>98</v>
      </c>
      <c r="U298" s="42" t="s">
        <v>85</v>
      </c>
    </row>
    <row r="299">
      <c r="A299" s="46" t="s">
        <v>7290</v>
      </c>
      <c r="B299" s="42">
        <v>11654.0</v>
      </c>
      <c r="C299" s="44" t="s">
        <v>7292</v>
      </c>
      <c r="D299" s="46" t="s">
        <v>5264</v>
      </c>
      <c r="E299" s="47" t="s">
        <v>5265</v>
      </c>
      <c r="F299" s="47" t="s">
        <v>121</v>
      </c>
      <c r="G299" s="47" t="s">
        <v>123</v>
      </c>
      <c r="H299" s="42" t="s">
        <v>1542</v>
      </c>
      <c r="I299" s="49">
        <v>45371.0</v>
      </c>
      <c r="J299" s="40">
        <v>45805.0</v>
      </c>
      <c r="K299" s="42" t="s">
        <v>75</v>
      </c>
      <c r="L299" s="51">
        <v>0.0</v>
      </c>
      <c r="M299" s="42" t="s">
        <v>75</v>
      </c>
      <c r="N299" s="54">
        <v>118000.0</v>
      </c>
      <c r="O299" s="54">
        <v>118000.0</v>
      </c>
      <c r="P299" s="42" t="s">
        <v>83</v>
      </c>
      <c r="Q299" s="49">
        <v>45805.0</v>
      </c>
      <c r="R299" s="49">
        <v>45835.0</v>
      </c>
      <c r="S299" s="42">
        <v>1.0</v>
      </c>
      <c r="T299" s="173" t="s">
        <v>84</v>
      </c>
      <c r="U299" s="42" t="s">
        <v>85</v>
      </c>
    </row>
    <row r="300">
      <c r="A300" s="46" t="s">
        <v>7295</v>
      </c>
      <c r="B300" s="42">
        <v>6362.0</v>
      </c>
      <c r="C300" s="44" t="s">
        <v>4197</v>
      </c>
      <c r="D300" s="46" t="s">
        <v>4000</v>
      </c>
      <c r="E300" s="47" t="s">
        <v>4002</v>
      </c>
      <c r="F300" s="47" t="s">
        <v>70</v>
      </c>
      <c r="G300" s="47" t="s">
        <v>72</v>
      </c>
      <c r="H300" s="42" t="s">
        <v>1542</v>
      </c>
      <c r="I300" s="49">
        <v>44762.0</v>
      </c>
      <c r="J300" s="40">
        <v>45805.0</v>
      </c>
      <c r="K300" s="42" t="s">
        <v>75</v>
      </c>
      <c r="L300" s="51">
        <v>0.0</v>
      </c>
      <c r="M300" s="42" t="s">
        <v>75</v>
      </c>
      <c r="N300" s="54">
        <v>78037.0</v>
      </c>
      <c r="O300" s="54">
        <v>78037.0</v>
      </c>
      <c r="P300" s="42" t="s">
        <v>112</v>
      </c>
      <c r="Q300" s="49">
        <v>45805.0</v>
      </c>
      <c r="R300" s="49">
        <v>45835.0</v>
      </c>
      <c r="S300" s="42">
        <v>1.0</v>
      </c>
      <c r="T300" s="42" t="s">
        <v>98</v>
      </c>
      <c r="U300" s="42" t="s">
        <v>85</v>
      </c>
    </row>
    <row r="301">
      <c r="A301" s="46" t="s">
        <v>7301</v>
      </c>
      <c r="B301" s="42">
        <v>3536.0</v>
      </c>
      <c r="C301" s="44" t="s">
        <v>4362</v>
      </c>
      <c r="D301" s="46" t="s">
        <v>3884</v>
      </c>
      <c r="E301" s="47" t="s">
        <v>3885</v>
      </c>
      <c r="F301" s="47" t="s">
        <v>234</v>
      </c>
      <c r="G301" s="47" t="s">
        <v>235</v>
      </c>
      <c r="H301" s="42" t="s">
        <v>1542</v>
      </c>
      <c r="I301" s="49">
        <v>44530.0</v>
      </c>
      <c r="J301" s="40">
        <v>45805.0</v>
      </c>
      <c r="K301" s="42" t="s">
        <v>75</v>
      </c>
      <c r="L301" s="51">
        <v>0.0</v>
      </c>
      <c r="M301" s="42" t="s">
        <v>75</v>
      </c>
      <c r="N301" s="54">
        <v>78000.0</v>
      </c>
      <c r="O301" s="54">
        <v>78000.0</v>
      </c>
      <c r="P301" s="42" t="s">
        <v>83</v>
      </c>
      <c r="Q301" s="49">
        <v>45805.0</v>
      </c>
      <c r="R301" s="49">
        <v>45835.0</v>
      </c>
      <c r="S301" s="42">
        <v>1.0</v>
      </c>
      <c r="T301" s="42" t="s">
        <v>98</v>
      </c>
      <c r="U301" s="42" t="s">
        <v>85</v>
      </c>
    </row>
    <row r="302">
      <c r="A302" s="46" t="s">
        <v>7305</v>
      </c>
      <c r="B302" s="42">
        <v>6463.0</v>
      </c>
      <c r="C302" s="44" t="s">
        <v>244</v>
      </c>
      <c r="D302" s="46" t="s">
        <v>245</v>
      </c>
      <c r="E302" s="47" t="s">
        <v>246</v>
      </c>
      <c r="F302" s="47" t="s">
        <v>122</v>
      </c>
      <c r="G302" s="47" t="s">
        <v>124</v>
      </c>
      <c r="H302" s="42" t="s">
        <v>1542</v>
      </c>
      <c r="I302" s="49">
        <v>44773.0</v>
      </c>
      <c r="J302" s="40">
        <v>45805.0</v>
      </c>
      <c r="K302" s="42" t="s">
        <v>75</v>
      </c>
      <c r="L302" s="51">
        <v>118000.0</v>
      </c>
      <c r="M302" s="42" t="s">
        <v>75</v>
      </c>
      <c r="N302" s="54">
        <v>100057.0</v>
      </c>
      <c r="O302" s="54">
        <v>100057.0</v>
      </c>
      <c r="P302" s="42" t="s">
        <v>112</v>
      </c>
      <c r="Q302" s="49">
        <v>45805.0</v>
      </c>
      <c r="R302" s="49">
        <v>45837.0</v>
      </c>
      <c r="S302" s="42">
        <v>1.0</v>
      </c>
      <c r="T302" s="173" t="s">
        <v>84</v>
      </c>
      <c r="U302" s="42" t="s">
        <v>85</v>
      </c>
    </row>
    <row r="303">
      <c r="A303" s="46" t="s">
        <v>7310</v>
      </c>
      <c r="B303" s="42">
        <v>15514.0</v>
      </c>
      <c r="C303" s="44" t="s">
        <v>7312</v>
      </c>
      <c r="D303" s="46" t="s">
        <v>7313</v>
      </c>
      <c r="E303" s="47" t="s">
        <v>7314</v>
      </c>
      <c r="F303" s="47" t="s">
        <v>284</v>
      </c>
      <c r="G303" s="47" t="s">
        <v>156</v>
      </c>
      <c r="H303" s="42" t="s">
        <v>1542</v>
      </c>
      <c r="I303" s="49">
        <v>45793.0</v>
      </c>
      <c r="J303" s="40">
        <v>45805.0</v>
      </c>
      <c r="K303" s="42" t="s">
        <v>75</v>
      </c>
      <c r="L303" s="51">
        <v>0.0</v>
      </c>
      <c r="M303" s="42" t="s">
        <v>75</v>
      </c>
      <c r="N303" s="54">
        <v>858020.0</v>
      </c>
      <c r="O303" s="54">
        <v>858020.0</v>
      </c>
      <c r="P303" s="42" t="s">
        <v>112</v>
      </c>
      <c r="Q303" s="49">
        <v>45805.0</v>
      </c>
      <c r="R303" s="49">
        <v>46167.0</v>
      </c>
      <c r="S303" s="42">
        <v>12.0</v>
      </c>
      <c r="T303" s="42" t="s">
        <v>98</v>
      </c>
      <c r="U303" s="42" t="s">
        <v>221</v>
      </c>
    </row>
    <row r="304">
      <c r="A304" s="186" t="s">
        <v>7319</v>
      </c>
      <c r="B304" s="188">
        <v>15514.0</v>
      </c>
      <c r="C304" s="189" t="s">
        <v>7312</v>
      </c>
      <c r="D304" s="186" t="s">
        <v>7313</v>
      </c>
      <c r="E304" s="190" t="s">
        <v>10988</v>
      </c>
      <c r="F304" s="190" t="s">
        <v>284</v>
      </c>
      <c r="G304" s="190" t="s">
        <v>156</v>
      </c>
      <c r="H304" s="188" t="s">
        <v>1542</v>
      </c>
      <c r="I304" s="191">
        <v>45793.0</v>
      </c>
      <c r="J304" s="187">
        <v>45805.0</v>
      </c>
      <c r="K304" s="188" t="s">
        <v>75</v>
      </c>
      <c r="L304" s="192">
        <v>0.0</v>
      </c>
      <c r="M304" s="188" t="s">
        <v>75</v>
      </c>
      <c r="N304" s="193">
        <v>78003.0</v>
      </c>
      <c r="O304" s="193">
        <v>0.0</v>
      </c>
      <c r="P304" s="188" t="s">
        <v>248</v>
      </c>
      <c r="Q304" s="191"/>
      <c r="R304" s="191"/>
      <c r="S304" s="188">
        <v>1.0</v>
      </c>
      <c r="T304" s="188" t="s">
        <v>98</v>
      </c>
      <c r="U304" s="188" t="s">
        <v>85</v>
      </c>
    </row>
    <row r="305">
      <c r="A305" s="46" t="s">
        <v>7324</v>
      </c>
      <c r="B305" s="42">
        <v>4832.0</v>
      </c>
      <c r="C305" s="44" t="s">
        <v>4408</v>
      </c>
      <c r="D305" s="46" t="s">
        <v>5335</v>
      </c>
      <c r="E305" s="47" t="s">
        <v>4246</v>
      </c>
      <c r="F305" s="47" t="s">
        <v>194</v>
      </c>
      <c r="G305" s="47" t="s">
        <v>177</v>
      </c>
      <c r="H305" s="42" t="s">
        <v>1542</v>
      </c>
      <c r="I305" s="49">
        <v>44620.0</v>
      </c>
      <c r="J305" s="40">
        <v>45805.0</v>
      </c>
      <c r="K305" s="42" t="s">
        <v>75</v>
      </c>
      <c r="L305" s="51">
        <v>118000.0</v>
      </c>
      <c r="M305" s="42" t="s">
        <v>75</v>
      </c>
      <c r="N305" s="54">
        <v>120027.0</v>
      </c>
      <c r="O305" s="54">
        <v>120027.0</v>
      </c>
      <c r="P305" s="42" t="s">
        <v>112</v>
      </c>
      <c r="Q305" s="49">
        <v>45805.0</v>
      </c>
      <c r="R305" s="49">
        <v>45835.0</v>
      </c>
      <c r="S305" s="42">
        <v>1.0</v>
      </c>
      <c r="T305" s="173" t="s">
        <v>84</v>
      </c>
      <c r="U305" s="42" t="s">
        <v>85</v>
      </c>
    </row>
    <row r="306">
      <c r="A306" s="46" t="s">
        <v>7329</v>
      </c>
      <c r="B306" s="42">
        <v>8914.0</v>
      </c>
      <c r="C306" s="44" t="s">
        <v>5437</v>
      </c>
      <c r="D306" s="46" t="s">
        <v>5438</v>
      </c>
      <c r="E306" s="47" t="s">
        <v>5439</v>
      </c>
      <c r="F306" s="47" t="s">
        <v>355</v>
      </c>
      <c r="G306" s="47" t="s">
        <v>235</v>
      </c>
      <c r="H306" s="42" t="s">
        <v>1542</v>
      </c>
      <c r="I306" s="49">
        <v>45047.0</v>
      </c>
      <c r="J306" s="40">
        <v>45805.0</v>
      </c>
      <c r="K306" s="42" t="s">
        <v>75</v>
      </c>
      <c r="L306" s="51">
        <v>1298000.0</v>
      </c>
      <c r="M306" s="40">
        <v>45805.0</v>
      </c>
      <c r="N306" s="54">
        <v>2596035.0</v>
      </c>
      <c r="O306" s="54">
        <v>1500000.0</v>
      </c>
      <c r="P306" s="42" t="s">
        <v>112</v>
      </c>
      <c r="Q306" s="49">
        <v>45805.0</v>
      </c>
      <c r="R306" s="49">
        <v>46531.0</v>
      </c>
      <c r="S306" s="42">
        <v>24.0</v>
      </c>
      <c r="T306" s="173" t="s">
        <v>84</v>
      </c>
      <c r="U306" s="42" t="s">
        <v>85</v>
      </c>
    </row>
    <row r="307">
      <c r="A307" s="46" t="s">
        <v>7333</v>
      </c>
      <c r="B307" s="42">
        <v>5568.0</v>
      </c>
      <c r="C307" s="44" t="s">
        <v>7334</v>
      </c>
      <c r="D307" s="46" t="s">
        <v>5744</v>
      </c>
      <c r="E307" s="47" t="s">
        <v>5745</v>
      </c>
      <c r="F307" s="47" t="s">
        <v>3303</v>
      </c>
      <c r="G307" s="47" t="s">
        <v>134</v>
      </c>
      <c r="H307" s="42" t="s">
        <v>1542</v>
      </c>
      <c r="I307" s="49">
        <v>44678.0</v>
      </c>
      <c r="J307" s="40">
        <v>45805.0</v>
      </c>
      <c r="K307" s="42" t="s">
        <v>75</v>
      </c>
      <c r="L307" s="51">
        <v>78000.0</v>
      </c>
      <c r="M307" s="42" t="s">
        <v>75</v>
      </c>
      <c r="N307" s="54">
        <v>80008.0</v>
      </c>
      <c r="O307" s="54">
        <v>80000.0</v>
      </c>
      <c r="P307" s="42" t="s">
        <v>112</v>
      </c>
      <c r="Q307" s="49">
        <v>45805.0</v>
      </c>
      <c r="R307" s="49">
        <v>45835.0</v>
      </c>
      <c r="S307" s="42">
        <v>1.0</v>
      </c>
      <c r="T307" s="42" t="s">
        <v>98</v>
      </c>
      <c r="U307" s="42" t="s">
        <v>221</v>
      </c>
    </row>
    <row r="308">
      <c r="A308" s="46" t="s">
        <v>7338</v>
      </c>
      <c r="B308" s="42">
        <v>4234.0</v>
      </c>
      <c r="C308" s="44" t="s">
        <v>4461</v>
      </c>
      <c r="D308" s="46" t="s">
        <v>69</v>
      </c>
      <c r="E308" s="47" t="s">
        <v>4462</v>
      </c>
      <c r="F308" s="47" t="s">
        <v>3303</v>
      </c>
      <c r="G308" s="47" t="s">
        <v>134</v>
      </c>
      <c r="H308" s="42" t="s">
        <v>1542</v>
      </c>
      <c r="I308" s="49">
        <v>44576.0</v>
      </c>
      <c r="J308" s="40">
        <v>45805.0</v>
      </c>
      <c r="K308" s="42" t="s">
        <v>75</v>
      </c>
      <c r="L308" s="51">
        <v>0.0</v>
      </c>
      <c r="M308" s="42" t="s">
        <v>75</v>
      </c>
      <c r="N308" s="54">
        <v>78000.0</v>
      </c>
      <c r="O308" s="54">
        <v>78000.0</v>
      </c>
      <c r="P308" s="42" t="s">
        <v>83</v>
      </c>
      <c r="Q308" s="49">
        <v>45805.0</v>
      </c>
      <c r="R308" s="49">
        <v>45835.0</v>
      </c>
      <c r="S308" s="42">
        <v>1.0</v>
      </c>
      <c r="T308" s="42" t="s">
        <v>98</v>
      </c>
      <c r="U308" s="42" t="s">
        <v>85</v>
      </c>
    </row>
    <row r="309">
      <c r="A309" s="46" t="s">
        <v>7342</v>
      </c>
      <c r="B309" s="42">
        <v>6307.0</v>
      </c>
      <c r="C309" s="44" t="s">
        <v>3844</v>
      </c>
      <c r="D309" s="46" t="s">
        <v>3845</v>
      </c>
      <c r="E309" s="47" t="s">
        <v>3846</v>
      </c>
      <c r="F309" s="47" t="s">
        <v>4286</v>
      </c>
      <c r="G309" s="47" t="s">
        <v>177</v>
      </c>
      <c r="H309" s="42" t="s">
        <v>1542</v>
      </c>
      <c r="I309" s="49">
        <v>44756.0</v>
      </c>
      <c r="J309" s="40">
        <v>45805.0</v>
      </c>
      <c r="K309" s="42" t="s">
        <v>75</v>
      </c>
      <c r="L309" s="51">
        <v>0.0</v>
      </c>
      <c r="M309" s="42" t="s">
        <v>75</v>
      </c>
      <c r="N309" s="54">
        <v>78000.0</v>
      </c>
      <c r="O309" s="54">
        <v>78000.0</v>
      </c>
      <c r="P309" s="42" t="s">
        <v>83</v>
      </c>
      <c r="Q309" s="49">
        <v>45805.0</v>
      </c>
      <c r="R309" s="49">
        <v>45835.0</v>
      </c>
      <c r="S309" s="42">
        <v>1.0</v>
      </c>
      <c r="T309" s="42" t="s">
        <v>98</v>
      </c>
      <c r="U309" s="42" t="s">
        <v>85</v>
      </c>
    </row>
    <row r="310">
      <c r="A310" s="46" t="s">
        <v>7348</v>
      </c>
      <c r="B310" s="42">
        <v>7409.0</v>
      </c>
      <c r="C310" s="44" t="s">
        <v>7349</v>
      </c>
      <c r="D310" s="46" t="s">
        <v>2934</v>
      </c>
      <c r="E310" s="47" t="s">
        <v>2935</v>
      </c>
      <c r="F310" s="47" t="s">
        <v>908</v>
      </c>
      <c r="G310" s="47" t="s">
        <v>134</v>
      </c>
      <c r="H310" s="42" t="s">
        <v>1542</v>
      </c>
      <c r="I310" s="49">
        <v>44865.0</v>
      </c>
      <c r="J310" s="40">
        <v>45805.0</v>
      </c>
      <c r="K310" s="42" t="s">
        <v>75</v>
      </c>
      <c r="L310" s="51">
        <v>0.0</v>
      </c>
      <c r="M310" s="40">
        <v>45806.0</v>
      </c>
      <c r="N310" s="54">
        <v>78032.0</v>
      </c>
      <c r="O310" s="54">
        <v>78000.0</v>
      </c>
      <c r="P310" s="42" t="s">
        <v>112</v>
      </c>
      <c r="Q310" s="40">
        <v>45806.0</v>
      </c>
      <c r="R310" s="49">
        <v>45836.0</v>
      </c>
      <c r="S310" s="42">
        <v>1.0</v>
      </c>
      <c r="T310" s="42" t="s">
        <v>98</v>
      </c>
      <c r="U310" s="42" t="s">
        <v>85</v>
      </c>
    </row>
    <row r="311">
      <c r="A311" s="46" t="s">
        <v>7352</v>
      </c>
      <c r="B311" s="42">
        <v>8575.0</v>
      </c>
      <c r="C311" s="44" t="s">
        <v>4357</v>
      </c>
      <c r="D311" s="46" t="s">
        <v>4269</v>
      </c>
      <c r="E311" s="47" t="s">
        <v>4270</v>
      </c>
      <c r="F311" s="47" t="s">
        <v>601</v>
      </c>
      <c r="G311" s="47" t="s">
        <v>177</v>
      </c>
      <c r="H311" s="42" t="s">
        <v>1542</v>
      </c>
      <c r="I311" s="49">
        <v>45003.0</v>
      </c>
      <c r="J311" s="40">
        <v>45805.0</v>
      </c>
      <c r="K311" s="42" t="s">
        <v>75</v>
      </c>
      <c r="L311" s="51">
        <v>0.0</v>
      </c>
      <c r="M311" s="42" t="s">
        <v>75</v>
      </c>
      <c r="N311" s="54">
        <v>78000.0</v>
      </c>
      <c r="O311" s="54">
        <v>78000.0</v>
      </c>
      <c r="P311" s="42" t="s">
        <v>83</v>
      </c>
      <c r="Q311" s="40">
        <v>45805.0</v>
      </c>
      <c r="R311" s="49">
        <v>45837.0</v>
      </c>
      <c r="S311" s="42">
        <v>1.0</v>
      </c>
      <c r="T311" s="42" t="s">
        <v>98</v>
      </c>
      <c r="U311" s="42" t="s">
        <v>85</v>
      </c>
    </row>
    <row r="312">
      <c r="A312" s="46" t="s">
        <v>7369</v>
      </c>
      <c r="B312" s="46" t="s">
        <v>7370</v>
      </c>
      <c r="C312" s="251" t="s">
        <v>867</v>
      </c>
      <c r="D312" s="46" t="s">
        <v>868</v>
      </c>
      <c r="E312" s="251" t="s">
        <v>3175</v>
      </c>
      <c r="F312" s="251" t="s">
        <v>870</v>
      </c>
      <c r="G312" s="251" t="s">
        <v>134</v>
      </c>
      <c r="H312" s="42" t="s">
        <v>1542</v>
      </c>
      <c r="I312" s="46" t="s">
        <v>7375</v>
      </c>
      <c r="J312" s="40">
        <v>45806.0</v>
      </c>
      <c r="K312" s="42" t="s">
        <v>75</v>
      </c>
      <c r="L312" s="51">
        <v>0.0</v>
      </c>
      <c r="M312" s="42" t="s">
        <v>75</v>
      </c>
      <c r="N312" s="54">
        <v>78000.0</v>
      </c>
      <c r="O312" s="54">
        <v>78000.0</v>
      </c>
      <c r="P312" s="42" t="s">
        <v>83</v>
      </c>
      <c r="Q312" s="40">
        <v>45806.0</v>
      </c>
      <c r="R312" s="49">
        <v>45859.0</v>
      </c>
      <c r="S312" s="42">
        <v>1.0</v>
      </c>
      <c r="T312" s="42" t="s">
        <v>98</v>
      </c>
      <c r="U312" s="42" t="s">
        <v>85</v>
      </c>
    </row>
    <row r="313">
      <c r="A313" s="46" t="s">
        <v>7379</v>
      </c>
      <c r="B313" s="42">
        <v>12181.0</v>
      </c>
      <c r="C313" s="44" t="s">
        <v>7381</v>
      </c>
      <c r="D313" s="46" t="s">
        <v>7382</v>
      </c>
      <c r="E313" s="47" t="s">
        <v>7383</v>
      </c>
      <c r="F313" s="47" t="s">
        <v>7385</v>
      </c>
      <c r="G313" s="47" t="s">
        <v>134</v>
      </c>
      <c r="H313" s="42" t="s">
        <v>1542</v>
      </c>
      <c r="I313" s="46" t="s">
        <v>7386</v>
      </c>
      <c r="J313" s="40">
        <v>45806.0</v>
      </c>
      <c r="K313" s="42" t="s">
        <v>75</v>
      </c>
      <c r="L313" s="51">
        <v>0.0</v>
      </c>
      <c r="M313" s="467">
        <v>45807.0</v>
      </c>
      <c r="N313" s="54">
        <v>858017.0</v>
      </c>
      <c r="O313" s="54">
        <v>858017.0</v>
      </c>
      <c r="P313" s="42" t="s">
        <v>112</v>
      </c>
      <c r="Q313" s="40">
        <v>45807.0</v>
      </c>
      <c r="R313" s="49">
        <v>46167.0</v>
      </c>
      <c r="S313" s="42">
        <v>12.0</v>
      </c>
      <c r="T313" s="42" t="s">
        <v>98</v>
      </c>
      <c r="U313" s="42" t="s">
        <v>85</v>
      </c>
    </row>
    <row r="314">
      <c r="A314" s="46" t="s">
        <v>7392</v>
      </c>
      <c r="B314" s="42">
        <v>8421.0</v>
      </c>
      <c r="C314" s="44" t="s">
        <v>603</v>
      </c>
      <c r="D314" s="468">
        <v>8.1931237145E10</v>
      </c>
      <c r="E314" s="47" t="s">
        <v>605</v>
      </c>
      <c r="F314" s="47" t="s">
        <v>243</v>
      </c>
      <c r="G314" s="47" t="s">
        <v>123</v>
      </c>
      <c r="H314" s="42" t="s">
        <v>1542</v>
      </c>
      <c r="I314" s="49">
        <v>44984.0</v>
      </c>
      <c r="J314" s="40">
        <v>45806.0</v>
      </c>
      <c r="K314" s="42" t="s">
        <v>75</v>
      </c>
      <c r="L314" s="51">
        <v>118000.0</v>
      </c>
      <c r="M314" s="42" t="s">
        <v>75</v>
      </c>
      <c r="N314" s="54">
        <v>120000.0</v>
      </c>
      <c r="O314" s="54">
        <v>120000.0</v>
      </c>
      <c r="P314" s="42" t="s">
        <v>83</v>
      </c>
      <c r="Q314" s="40">
        <v>45806.0</v>
      </c>
      <c r="R314" s="49">
        <v>45841.0</v>
      </c>
      <c r="S314" s="42">
        <v>1.0</v>
      </c>
      <c r="T314" s="173" t="s">
        <v>84</v>
      </c>
      <c r="U314" s="42" t="s">
        <v>85</v>
      </c>
    </row>
    <row r="315">
      <c r="A315" s="46" t="s">
        <v>7397</v>
      </c>
      <c r="B315" s="42">
        <v>13592.0</v>
      </c>
      <c r="C315" s="44" t="s">
        <v>4511</v>
      </c>
      <c r="D315" s="46" t="s">
        <v>4255</v>
      </c>
      <c r="E315" s="47" t="s">
        <v>4256</v>
      </c>
      <c r="F315" s="47" t="s">
        <v>2392</v>
      </c>
      <c r="G315" s="47" t="s">
        <v>156</v>
      </c>
      <c r="H315" s="42" t="s">
        <v>1542</v>
      </c>
      <c r="I315" s="40">
        <v>45579.0</v>
      </c>
      <c r="J315" s="40">
        <v>45806.0</v>
      </c>
      <c r="K315" s="42" t="s">
        <v>75</v>
      </c>
      <c r="L315" s="51">
        <v>0.0</v>
      </c>
      <c r="M315" s="42" t="s">
        <v>75</v>
      </c>
      <c r="N315" s="54">
        <v>78042.0</v>
      </c>
      <c r="O315" s="54">
        <v>78042.0</v>
      </c>
      <c r="P315" s="42" t="s">
        <v>112</v>
      </c>
      <c r="Q315" s="40">
        <v>45806.0</v>
      </c>
      <c r="R315" s="49">
        <v>45836.0</v>
      </c>
      <c r="S315" s="42">
        <v>1.0</v>
      </c>
      <c r="T315" s="42" t="s">
        <v>98</v>
      </c>
      <c r="U315" s="42" t="s">
        <v>85</v>
      </c>
    </row>
    <row r="316">
      <c r="A316" s="46" t="s">
        <v>7403</v>
      </c>
      <c r="B316" s="42">
        <v>12422.0</v>
      </c>
      <c r="C316" s="44" t="s">
        <v>4489</v>
      </c>
      <c r="D316" s="46" t="s">
        <v>4491</v>
      </c>
      <c r="E316" s="47" t="s">
        <v>4492</v>
      </c>
      <c r="F316" s="47" t="s">
        <v>1384</v>
      </c>
      <c r="G316" s="47" t="s">
        <v>72</v>
      </c>
      <c r="H316" s="42" t="s">
        <v>1542</v>
      </c>
      <c r="I316" s="40">
        <v>45453.0</v>
      </c>
      <c r="J316" s="40">
        <v>45806.0</v>
      </c>
      <c r="K316" s="42" t="s">
        <v>75</v>
      </c>
      <c r="L316" s="51">
        <v>0.0</v>
      </c>
      <c r="M316" s="42" t="s">
        <v>75</v>
      </c>
      <c r="N316" s="54">
        <v>78000.0</v>
      </c>
      <c r="O316" s="54">
        <v>78000.0</v>
      </c>
      <c r="P316" s="42" t="s">
        <v>83</v>
      </c>
      <c r="Q316" s="40">
        <v>45806.0</v>
      </c>
      <c r="R316" s="49">
        <v>45836.0</v>
      </c>
      <c r="S316" s="42">
        <v>1.0</v>
      </c>
      <c r="T316" s="42" t="s">
        <v>98</v>
      </c>
      <c r="U316" s="42" t="s">
        <v>85</v>
      </c>
    </row>
    <row r="317">
      <c r="A317" s="46" t="s">
        <v>7410</v>
      </c>
      <c r="B317" s="42">
        <v>13883.0</v>
      </c>
      <c r="C317" s="44" t="s">
        <v>7411</v>
      </c>
      <c r="D317" s="46" t="s">
        <v>4493</v>
      </c>
      <c r="E317" s="251" t="s">
        <v>4494</v>
      </c>
      <c r="F317" s="47" t="s">
        <v>404</v>
      </c>
      <c r="G317" s="47" t="s">
        <v>72</v>
      </c>
      <c r="H317" s="42" t="s">
        <v>1542</v>
      </c>
      <c r="I317" s="49">
        <v>45612.0</v>
      </c>
      <c r="J317" s="40">
        <v>45806.0</v>
      </c>
      <c r="K317" s="42" t="s">
        <v>75</v>
      </c>
      <c r="L317" s="51">
        <v>78000.0</v>
      </c>
      <c r="M317" s="42" t="s">
        <v>75</v>
      </c>
      <c r="N317" s="54">
        <v>100012.0</v>
      </c>
      <c r="O317" s="54">
        <v>100012.0</v>
      </c>
      <c r="P317" s="42" t="s">
        <v>112</v>
      </c>
      <c r="Q317" s="40">
        <v>45806.0</v>
      </c>
      <c r="R317" s="49">
        <v>45836.0</v>
      </c>
      <c r="S317" s="42">
        <v>1.0</v>
      </c>
      <c r="T317" s="42" t="s">
        <v>98</v>
      </c>
      <c r="U317" s="42" t="s">
        <v>85</v>
      </c>
    </row>
    <row r="318">
      <c r="A318" s="46" t="s">
        <v>7415</v>
      </c>
      <c r="B318" s="42">
        <v>8829.0</v>
      </c>
      <c r="C318" s="44" t="s">
        <v>4563</v>
      </c>
      <c r="D318" s="46" t="s">
        <v>4480</v>
      </c>
      <c r="E318" s="47" t="s">
        <v>4481</v>
      </c>
      <c r="F318" s="47" t="s">
        <v>796</v>
      </c>
      <c r="G318" s="47" t="s">
        <v>134</v>
      </c>
      <c r="H318" s="42" t="s">
        <v>1542</v>
      </c>
      <c r="I318" s="49">
        <v>45041.0</v>
      </c>
      <c r="J318" s="40">
        <v>45806.0</v>
      </c>
      <c r="K318" s="42" t="s">
        <v>75</v>
      </c>
      <c r="L318" s="51">
        <v>0.0</v>
      </c>
      <c r="M318" s="42" t="s">
        <v>75</v>
      </c>
      <c r="N318" s="54">
        <v>118000.0</v>
      </c>
      <c r="O318" s="54">
        <v>118000.0</v>
      </c>
      <c r="P318" s="42" t="s">
        <v>83</v>
      </c>
      <c r="Q318" s="40">
        <v>45806.0</v>
      </c>
      <c r="R318" s="49">
        <v>45836.0</v>
      </c>
      <c r="S318" s="42">
        <v>1.0</v>
      </c>
      <c r="T318" s="173" t="s">
        <v>84</v>
      </c>
      <c r="U318" s="42" t="s">
        <v>85</v>
      </c>
    </row>
    <row r="319">
      <c r="A319" s="46" t="s">
        <v>7419</v>
      </c>
      <c r="B319" s="42">
        <v>8115.0</v>
      </c>
      <c r="C319" s="44" t="s">
        <v>2564</v>
      </c>
      <c r="D319" s="46" t="s">
        <v>2425</v>
      </c>
      <c r="E319" s="47" t="s">
        <v>4248</v>
      </c>
      <c r="F319" s="47" t="s">
        <v>132</v>
      </c>
      <c r="G319" s="47" t="s">
        <v>134</v>
      </c>
      <c r="H319" s="42" t="s">
        <v>1542</v>
      </c>
      <c r="I319" s="49">
        <v>44947.0</v>
      </c>
      <c r="J319" s="40">
        <v>45806.0</v>
      </c>
      <c r="K319" s="42" t="s">
        <v>75</v>
      </c>
      <c r="L319" s="51">
        <v>0.0</v>
      </c>
      <c r="M319" s="42" t="s">
        <v>75</v>
      </c>
      <c r="N319" s="54">
        <v>118000.0</v>
      </c>
      <c r="O319" s="54">
        <v>118000.0</v>
      </c>
      <c r="P319" s="42" t="s">
        <v>83</v>
      </c>
      <c r="Q319" s="40">
        <v>45806.0</v>
      </c>
      <c r="R319" s="49">
        <v>45836.0</v>
      </c>
      <c r="S319" s="42">
        <v>1.0</v>
      </c>
      <c r="T319" s="173" t="s">
        <v>84</v>
      </c>
      <c r="U319" s="42" t="s">
        <v>85</v>
      </c>
    </row>
    <row r="320">
      <c r="A320" s="46" t="s">
        <v>7426</v>
      </c>
      <c r="B320" s="42">
        <v>8344.0</v>
      </c>
      <c r="C320" s="44" t="s">
        <v>1304</v>
      </c>
      <c r="D320" s="46" t="s">
        <v>1305</v>
      </c>
      <c r="E320" s="47" t="s">
        <v>1306</v>
      </c>
      <c r="F320" s="47" t="s">
        <v>121</v>
      </c>
      <c r="G320" s="47" t="s">
        <v>123</v>
      </c>
      <c r="H320" s="42" t="s">
        <v>1542</v>
      </c>
      <c r="I320" s="49">
        <v>44973.0</v>
      </c>
      <c r="J320" s="40">
        <v>45806.0</v>
      </c>
      <c r="K320" s="42" t="s">
        <v>75</v>
      </c>
      <c r="L320" s="51">
        <v>0.0</v>
      </c>
      <c r="M320" s="42" t="s">
        <v>75</v>
      </c>
      <c r="N320" s="54">
        <v>78000.0</v>
      </c>
      <c r="O320" s="54">
        <v>78000.0</v>
      </c>
      <c r="P320" s="42" t="s">
        <v>83</v>
      </c>
      <c r="Q320" s="40">
        <v>45806.0</v>
      </c>
      <c r="R320" s="49">
        <v>45836.0</v>
      </c>
      <c r="S320" s="42">
        <v>1.0</v>
      </c>
      <c r="T320" s="42" t="s">
        <v>98</v>
      </c>
      <c r="U320" s="42" t="s">
        <v>85</v>
      </c>
    </row>
    <row r="321">
      <c r="A321" s="46" t="s">
        <v>7430</v>
      </c>
      <c r="B321" s="42">
        <v>5508.0</v>
      </c>
      <c r="C321" s="44" t="s">
        <v>4251</v>
      </c>
      <c r="D321" s="46" t="s">
        <v>4252</v>
      </c>
      <c r="E321" s="47" t="s">
        <v>4254</v>
      </c>
      <c r="F321" s="47" t="s">
        <v>812</v>
      </c>
      <c r="G321" s="47" t="s">
        <v>123</v>
      </c>
      <c r="H321" s="42" t="s">
        <v>1542</v>
      </c>
      <c r="I321" s="49">
        <v>44669.0</v>
      </c>
      <c r="J321" s="40">
        <v>45806.0</v>
      </c>
      <c r="K321" s="42" t="s">
        <v>75</v>
      </c>
      <c r="L321" s="51">
        <v>0.0</v>
      </c>
      <c r="M321" s="42" t="s">
        <v>75</v>
      </c>
      <c r="N321" s="54">
        <v>78046.0</v>
      </c>
      <c r="O321" s="54">
        <v>78046.0</v>
      </c>
      <c r="P321" s="42" t="s">
        <v>112</v>
      </c>
      <c r="Q321" s="40">
        <v>45806.0</v>
      </c>
      <c r="R321" s="49">
        <v>45836.0</v>
      </c>
      <c r="S321" s="42">
        <v>1.0</v>
      </c>
      <c r="T321" s="42" t="s">
        <v>98</v>
      </c>
      <c r="U321" s="42" t="s">
        <v>85</v>
      </c>
    </row>
    <row r="322">
      <c r="A322" s="738" t="s">
        <v>7434</v>
      </c>
      <c r="B322" s="710">
        <v>7481.0</v>
      </c>
      <c r="C322" s="744" t="s">
        <v>4417</v>
      </c>
      <c r="D322" s="738" t="s">
        <v>4419</v>
      </c>
      <c r="E322" s="745" t="s">
        <v>4420</v>
      </c>
      <c r="F322" s="745" t="s">
        <v>214</v>
      </c>
      <c r="G322" s="745" t="s">
        <v>177</v>
      </c>
      <c r="H322" s="710" t="s">
        <v>1542</v>
      </c>
      <c r="I322" s="712">
        <v>44871.0</v>
      </c>
      <c r="J322" s="708">
        <v>45806.0</v>
      </c>
      <c r="K322" s="710" t="s">
        <v>75</v>
      </c>
      <c r="L322" s="709">
        <v>0.0</v>
      </c>
      <c r="M322" s="710" t="s">
        <v>75</v>
      </c>
      <c r="N322" s="589">
        <v>78000.0</v>
      </c>
      <c r="O322" s="589">
        <v>78000.0</v>
      </c>
      <c r="P322" s="710" t="s">
        <v>83</v>
      </c>
      <c r="Q322" s="708">
        <v>45806.0</v>
      </c>
      <c r="R322" s="712">
        <v>45836.0</v>
      </c>
      <c r="S322" s="710">
        <v>1.0</v>
      </c>
      <c r="T322" s="710" t="s">
        <v>98</v>
      </c>
      <c r="U322" s="710" t="s">
        <v>85</v>
      </c>
    </row>
    <row r="323">
      <c r="A323" s="46" t="s">
        <v>7437</v>
      </c>
      <c r="B323" s="42">
        <v>14399.0</v>
      </c>
      <c r="C323" s="44" t="s">
        <v>4424</v>
      </c>
      <c r="D323" s="46" t="s">
        <v>4425</v>
      </c>
      <c r="E323" s="47" t="s">
        <v>4426</v>
      </c>
      <c r="F323" s="47" t="s">
        <v>796</v>
      </c>
      <c r="G323" s="47" t="s">
        <v>134</v>
      </c>
      <c r="H323" s="42" t="s">
        <v>1542</v>
      </c>
      <c r="I323" s="49">
        <v>45671.0</v>
      </c>
      <c r="J323" s="40">
        <v>45806.0</v>
      </c>
      <c r="K323" s="42" t="s">
        <v>75</v>
      </c>
      <c r="L323" s="51">
        <v>0.0</v>
      </c>
      <c r="M323" s="42" t="s">
        <v>75</v>
      </c>
      <c r="N323" s="54">
        <v>78000.0</v>
      </c>
      <c r="O323" s="54">
        <v>78000.0</v>
      </c>
      <c r="P323" s="42" t="s">
        <v>83</v>
      </c>
      <c r="Q323" s="40">
        <v>45806.0</v>
      </c>
      <c r="R323" s="49">
        <v>45836.0</v>
      </c>
      <c r="S323" s="42">
        <v>1.0</v>
      </c>
      <c r="T323" s="42" t="s">
        <v>98</v>
      </c>
      <c r="U323" s="42" t="s">
        <v>85</v>
      </c>
    </row>
    <row r="324">
      <c r="A324" s="46" t="s">
        <v>7441</v>
      </c>
      <c r="B324" s="42">
        <v>5771.0</v>
      </c>
      <c r="C324" s="44" t="s">
        <v>5720</v>
      </c>
      <c r="D324" s="46" t="s">
        <v>4374</v>
      </c>
      <c r="E324" s="47" t="s">
        <v>4498</v>
      </c>
      <c r="F324" s="47" t="s">
        <v>404</v>
      </c>
      <c r="G324" s="47" t="s">
        <v>72</v>
      </c>
      <c r="H324" s="42" t="s">
        <v>1542</v>
      </c>
      <c r="I324" s="49">
        <v>44701.0</v>
      </c>
      <c r="J324" s="40">
        <v>45806.0</v>
      </c>
      <c r="K324" s="42" t="s">
        <v>75</v>
      </c>
      <c r="L324" s="51">
        <v>0.0</v>
      </c>
      <c r="M324" s="42" t="s">
        <v>75</v>
      </c>
      <c r="N324" s="54">
        <v>118000.0</v>
      </c>
      <c r="O324" s="54">
        <v>118000.0</v>
      </c>
      <c r="P324" s="42" t="s">
        <v>83</v>
      </c>
      <c r="Q324" s="40">
        <v>45806.0</v>
      </c>
      <c r="R324" s="49">
        <v>45836.0</v>
      </c>
      <c r="S324" s="42">
        <v>1.0</v>
      </c>
      <c r="T324" s="173" t="s">
        <v>84</v>
      </c>
      <c r="U324" s="42" t="s">
        <v>85</v>
      </c>
    </row>
    <row r="325">
      <c r="A325" s="46" t="s">
        <v>7444</v>
      </c>
      <c r="B325" s="42">
        <v>13922.0</v>
      </c>
      <c r="C325" s="44" t="s">
        <v>840</v>
      </c>
      <c r="D325" s="46" t="s">
        <v>841</v>
      </c>
      <c r="E325" s="47" t="s">
        <v>2455</v>
      </c>
      <c r="F325" s="47" t="s">
        <v>199</v>
      </c>
      <c r="G325" s="47" t="s">
        <v>200</v>
      </c>
      <c r="H325" s="42" t="s">
        <v>1542</v>
      </c>
      <c r="I325" s="49">
        <v>45620.0</v>
      </c>
      <c r="J325" s="40">
        <v>45806.0</v>
      </c>
      <c r="K325" s="42" t="s">
        <v>75</v>
      </c>
      <c r="L325" s="51">
        <v>0.0</v>
      </c>
      <c r="M325" s="42" t="s">
        <v>75</v>
      </c>
      <c r="N325" s="54">
        <v>118025.0</v>
      </c>
      <c r="O325" s="54">
        <v>118025.0</v>
      </c>
      <c r="P325" s="42" t="s">
        <v>112</v>
      </c>
      <c r="Q325" s="40">
        <v>45806.0</v>
      </c>
      <c r="R325" s="49">
        <v>45844.0</v>
      </c>
      <c r="S325" s="42">
        <v>1.0</v>
      </c>
      <c r="T325" s="173" t="s">
        <v>84</v>
      </c>
      <c r="U325" s="42" t="s">
        <v>85</v>
      </c>
    </row>
    <row r="326">
      <c r="A326" s="46" t="s">
        <v>7450</v>
      </c>
      <c r="B326" s="42">
        <v>11183.0</v>
      </c>
      <c r="C326" s="44" t="s">
        <v>4509</v>
      </c>
      <c r="D326" s="46" t="s">
        <v>4512</v>
      </c>
      <c r="E326" s="47" t="s">
        <v>4515</v>
      </c>
      <c r="F326" s="47" t="s">
        <v>243</v>
      </c>
      <c r="G326" s="47" t="s">
        <v>123</v>
      </c>
      <c r="H326" s="42" t="s">
        <v>1542</v>
      </c>
      <c r="I326" s="49">
        <v>45319.0</v>
      </c>
      <c r="J326" s="40">
        <v>45806.0</v>
      </c>
      <c r="K326" s="42" t="s">
        <v>75</v>
      </c>
      <c r="L326" s="51">
        <v>118000.0</v>
      </c>
      <c r="M326" s="42" t="s">
        <v>75</v>
      </c>
      <c r="N326" s="54">
        <v>120000.0</v>
      </c>
      <c r="O326" s="54">
        <v>120000.0</v>
      </c>
      <c r="P326" s="42" t="s">
        <v>83</v>
      </c>
      <c r="Q326" s="40">
        <v>45806.0</v>
      </c>
      <c r="R326" s="49">
        <v>45836.0</v>
      </c>
      <c r="S326" s="42">
        <v>1.0</v>
      </c>
      <c r="T326" s="173" t="s">
        <v>84</v>
      </c>
      <c r="U326" s="42" t="s">
        <v>85</v>
      </c>
    </row>
    <row r="327">
      <c r="A327" s="46" t="s">
        <v>7455</v>
      </c>
      <c r="B327" s="42">
        <v>11691.0</v>
      </c>
      <c r="C327" s="44" t="s">
        <v>270</v>
      </c>
      <c r="D327" s="46" t="s">
        <v>271</v>
      </c>
      <c r="E327" s="47" t="s">
        <v>272</v>
      </c>
      <c r="F327" s="47" t="s">
        <v>273</v>
      </c>
      <c r="G327" s="47" t="s">
        <v>156</v>
      </c>
      <c r="H327" s="42" t="s">
        <v>1542</v>
      </c>
      <c r="I327" s="49">
        <v>45376.0</v>
      </c>
      <c r="J327" s="40">
        <v>45806.0</v>
      </c>
      <c r="K327" s="42" t="s">
        <v>75</v>
      </c>
      <c r="L327" s="51">
        <v>78000.0</v>
      </c>
      <c r="M327" s="40">
        <v>45807.0</v>
      </c>
      <c r="N327" s="54">
        <v>100041.0</v>
      </c>
      <c r="O327" s="54">
        <v>100041.0</v>
      </c>
      <c r="P327" s="42" t="s">
        <v>112</v>
      </c>
      <c r="Q327" s="40">
        <v>45807.0</v>
      </c>
      <c r="R327" s="49">
        <v>45840.0</v>
      </c>
      <c r="S327" s="42">
        <v>1.0</v>
      </c>
      <c r="T327" s="42" t="s">
        <v>98</v>
      </c>
      <c r="U327" s="42" t="s">
        <v>85</v>
      </c>
    </row>
    <row r="328">
      <c r="A328" s="46" t="s">
        <v>7457</v>
      </c>
      <c r="B328" s="42">
        <v>13058.0</v>
      </c>
      <c r="C328" s="44" t="s">
        <v>4301</v>
      </c>
      <c r="D328" s="46" t="s">
        <v>4302</v>
      </c>
      <c r="E328" s="47" t="s">
        <v>4303</v>
      </c>
      <c r="F328" s="47" t="s">
        <v>552</v>
      </c>
      <c r="G328" s="47" t="s">
        <v>72</v>
      </c>
      <c r="H328" s="42" t="s">
        <v>1542</v>
      </c>
      <c r="I328" s="49">
        <v>45520.0</v>
      </c>
      <c r="J328" s="40">
        <v>45806.0</v>
      </c>
      <c r="K328" s="42" t="s">
        <v>75</v>
      </c>
      <c r="L328" s="51">
        <v>118000.0</v>
      </c>
      <c r="M328" s="40">
        <v>45807.0</v>
      </c>
      <c r="N328" s="54">
        <v>120047.0</v>
      </c>
      <c r="O328" s="54">
        <v>120047.0</v>
      </c>
      <c r="P328" s="42" t="s">
        <v>112</v>
      </c>
      <c r="Q328" s="40">
        <v>45807.0</v>
      </c>
      <c r="R328" s="49">
        <v>45837.0</v>
      </c>
      <c r="S328" s="42">
        <v>1.0</v>
      </c>
      <c r="T328" s="173" t="s">
        <v>84</v>
      </c>
      <c r="U328" s="42" t="s">
        <v>85</v>
      </c>
    </row>
    <row r="329">
      <c r="A329" s="46" t="s">
        <v>7462</v>
      </c>
      <c r="B329" s="42">
        <v>6468.0</v>
      </c>
      <c r="C329" s="44" t="s">
        <v>4007</v>
      </c>
      <c r="D329" s="46" t="s">
        <v>3768</v>
      </c>
      <c r="E329" s="47" t="s">
        <v>4529</v>
      </c>
      <c r="F329" s="47" t="s">
        <v>383</v>
      </c>
      <c r="G329" s="47" t="s">
        <v>101</v>
      </c>
      <c r="H329" s="42" t="s">
        <v>1542</v>
      </c>
      <c r="I329" s="49">
        <v>44773.0</v>
      </c>
      <c r="J329" s="40">
        <v>45807.0</v>
      </c>
      <c r="K329" s="40">
        <v>45806.0</v>
      </c>
      <c r="L329" s="51">
        <v>0.0</v>
      </c>
      <c r="M329" s="42" t="s">
        <v>75</v>
      </c>
      <c r="N329" s="54">
        <v>78032.0</v>
      </c>
      <c r="O329" s="54">
        <v>78003.0</v>
      </c>
      <c r="P329" s="42" t="s">
        <v>112</v>
      </c>
      <c r="Q329" s="40">
        <v>45807.0</v>
      </c>
      <c r="R329" s="49">
        <v>45837.0</v>
      </c>
      <c r="S329" s="42">
        <v>1.0</v>
      </c>
      <c r="T329" s="173" t="s">
        <v>98</v>
      </c>
      <c r="U329" s="42" t="s">
        <v>85</v>
      </c>
    </row>
    <row r="330">
      <c r="A330" s="46" t="s">
        <v>7474</v>
      </c>
      <c r="B330" s="42">
        <v>10254.0</v>
      </c>
      <c r="C330" s="44" t="s">
        <v>228</v>
      </c>
      <c r="D330" s="46" t="s">
        <v>62</v>
      </c>
      <c r="E330" s="47" t="s">
        <v>65</v>
      </c>
      <c r="F330" s="47" t="s">
        <v>70</v>
      </c>
      <c r="G330" s="47" t="s">
        <v>72</v>
      </c>
      <c r="H330" s="42" t="s">
        <v>1542</v>
      </c>
      <c r="I330" s="49">
        <v>45197.0</v>
      </c>
      <c r="J330" s="40">
        <v>45807.0</v>
      </c>
      <c r="K330" s="42" t="s">
        <v>75</v>
      </c>
      <c r="L330" s="51">
        <v>0.0</v>
      </c>
      <c r="M330" s="42" t="s">
        <v>75</v>
      </c>
      <c r="N330" s="54">
        <v>78000.0</v>
      </c>
      <c r="O330" s="54">
        <v>78000.0</v>
      </c>
      <c r="P330" s="42" t="s">
        <v>83</v>
      </c>
      <c r="Q330" s="40">
        <v>45807.0</v>
      </c>
      <c r="R330" s="49">
        <v>45841.0</v>
      </c>
      <c r="S330" s="42">
        <v>1.0</v>
      </c>
      <c r="T330" s="42" t="s">
        <v>98</v>
      </c>
      <c r="U330" s="42" t="s">
        <v>85</v>
      </c>
    </row>
    <row r="331">
      <c r="A331" s="46" t="s">
        <v>7480</v>
      </c>
      <c r="B331" s="42">
        <v>3316.0</v>
      </c>
      <c r="C331" s="44" t="s">
        <v>867</v>
      </c>
      <c r="D331" s="46" t="s">
        <v>868</v>
      </c>
      <c r="E331" s="47" t="s">
        <v>3817</v>
      </c>
      <c r="F331" s="47" t="s">
        <v>870</v>
      </c>
      <c r="G331" s="47" t="s">
        <v>134</v>
      </c>
      <c r="H331" s="42" t="s">
        <v>1542</v>
      </c>
      <c r="I331" s="49">
        <v>44523.0</v>
      </c>
      <c r="J331" s="40">
        <v>45807.0</v>
      </c>
      <c r="K331" s="42" t="s">
        <v>75</v>
      </c>
      <c r="L331" s="51">
        <v>0.0</v>
      </c>
      <c r="M331" s="42" t="s">
        <v>75</v>
      </c>
      <c r="N331" s="54">
        <v>78000.0</v>
      </c>
      <c r="O331" s="54">
        <v>78000.0</v>
      </c>
      <c r="P331" s="42" t="s">
        <v>83</v>
      </c>
      <c r="Q331" s="40">
        <v>45807.0</v>
      </c>
      <c r="R331" s="49">
        <v>45861.0</v>
      </c>
      <c r="S331" s="42">
        <v>1.0</v>
      </c>
      <c r="T331" s="42" t="s">
        <v>98</v>
      </c>
      <c r="U331" s="42" t="s">
        <v>85</v>
      </c>
    </row>
    <row r="332">
      <c r="A332" s="46" t="s">
        <v>7488</v>
      </c>
      <c r="B332" s="42">
        <v>10461.0</v>
      </c>
      <c r="C332" s="44" t="s">
        <v>2899</v>
      </c>
      <c r="D332" s="46" t="s">
        <v>2900</v>
      </c>
      <c r="E332" s="47" t="s">
        <v>3063</v>
      </c>
      <c r="F332" s="47" t="s">
        <v>2902</v>
      </c>
      <c r="G332" s="47" t="s">
        <v>108</v>
      </c>
      <c r="H332" s="42" t="s">
        <v>1542</v>
      </c>
      <c r="I332" s="49">
        <v>45222.0</v>
      </c>
      <c r="J332" s="40">
        <v>45807.0</v>
      </c>
      <c r="K332" s="42" t="s">
        <v>75</v>
      </c>
      <c r="L332" s="51">
        <v>0.0</v>
      </c>
      <c r="M332" s="42" t="s">
        <v>75</v>
      </c>
      <c r="N332" s="54">
        <v>78053.0</v>
      </c>
      <c r="O332" s="54">
        <v>78000.0</v>
      </c>
      <c r="P332" s="42" t="s">
        <v>112</v>
      </c>
      <c r="Q332" s="40">
        <v>45807.0</v>
      </c>
      <c r="R332" s="49">
        <v>45837.0</v>
      </c>
      <c r="S332" s="42">
        <v>1.0</v>
      </c>
      <c r="T332" s="42" t="s">
        <v>98</v>
      </c>
      <c r="U332" s="42" t="s">
        <v>85</v>
      </c>
    </row>
    <row r="333">
      <c r="A333" s="46" t="s">
        <v>7492</v>
      </c>
      <c r="B333" s="42">
        <v>6935.0</v>
      </c>
      <c r="C333" s="44" t="s">
        <v>7493</v>
      </c>
      <c r="D333" s="46" t="s">
        <v>3947</v>
      </c>
      <c r="E333" s="47" t="s">
        <v>3948</v>
      </c>
      <c r="F333" s="47" t="s">
        <v>1486</v>
      </c>
      <c r="G333" s="47" t="s">
        <v>101</v>
      </c>
      <c r="H333" s="42" t="s">
        <v>1542</v>
      </c>
      <c r="I333" s="49">
        <v>44816.0</v>
      </c>
      <c r="J333" s="40">
        <v>45807.0</v>
      </c>
      <c r="K333" s="42" t="s">
        <v>75</v>
      </c>
      <c r="L333" s="51">
        <v>0.0</v>
      </c>
      <c r="M333" s="42" t="s">
        <v>75</v>
      </c>
      <c r="N333" s="54">
        <v>78083.0</v>
      </c>
      <c r="O333" s="54">
        <v>78083.0</v>
      </c>
      <c r="P333" s="42" t="s">
        <v>112</v>
      </c>
      <c r="Q333" s="40">
        <v>45807.0</v>
      </c>
      <c r="R333" s="49">
        <v>45837.0</v>
      </c>
      <c r="S333" s="42">
        <v>1.0</v>
      </c>
      <c r="T333" s="42" t="s">
        <v>98</v>
      </c>
      <c r="U333" s="42" t="s">
        <v>85</v>
      </c>
    </row>
    <row r="334">
      <c r="A334" s="46" t="s">
        <v>7497</v>
      </c>
      <c r="B334" s="42">
        <v>2955.0</v>
      </c>
      <c r="C334" s="44" t="s">
        <v>471</v>
      </c>
      <c r="D334" s="46" t="s">
        <v>472</v>
      </c>
      <c r="E334" s="47" t="s">
        <v>473</v>
      </c>
      <c r="F334" s="47" t="s">
        <v>383</v>
      </c>
      <c r="G334" s="47" t="s">
        <v>101</v>
      </c>
      <c r="H334" s="42" t="s">
        <v>1542</v>
      </c>
      <c r="I334" s="49">
        <v>44488.0</v>
      </c>
      <c r="J334" s="40">
        <v>45807.0</v>
      </c>
      <c r="K334" s="42" t="s">
        <v>75</v>
      </c>
      <c r="L334" s="51">
        <v>0.0</v>
      </c>
      <c r="M334" s="42" t="s">
        <v>75</v>
      </c>
      <c r="N334" s="54">
        <v>78027.0</v>
      </c>
      <c r="O334" s="54">
        <v>78027.0</v>
      </c>
      <c r="P334" s="42" t="s">
        <v>112</v>
      </c>
      <c r="Q334" s="40">
        <v>45807.0</v>
      </c>
      <c r="R334" s="49">
        <v>45839.0</v>
      </c>
      <c r="S334" s="42">
        <v>1.0</v>
      </c>
      <c r="T334" s="42" t="s">
        <v>98</v>
      </c>
      <c r="U334" s="42" t="s">
        <v>85</v>
      </c>
    </row>
    <row r="335">
      <c r="A335" s="46" t="s">
        <v>7501</v>
      </c>
      <c r="B335" s="42">
        <v>5080.0</v>
      </c>
      <c r="C335" s="44" t="s">
        <v>433</v>
      </c>
      <c r="D335" s="46" t="s">
        <v>287</v>
      </c>
      <c r="E335" s="47" t="s">
        <v>290</v>
      </c>
      <c r="F335" s="47" t="s">
        <v>913</v>
      </c>
      <c r="G335" s="47" t="s">
        <v>156</v>
      </c>
      <c r="H335" s="42" t="s">
        <v>1542</v>
      </c>
      <c r="I335" s="49">
        <v>44636.0</v>
      </c>
      <c r="J335" s="40">
        <v>45807.0</v>
      </c>
      <c r="K335" s="42" t="s">
        <v>75</v>
      </c>
      <c r="L335" s="51">
        <v>78000.0</v>
      </c>
      <c r="M335" s="42" t="s">
        <v>75</v>
      </c>
      <c r="N335" s="54">
        <v>150031.0</v>
      </c>
      <c r="O335" s="54">
        <v>150031.0</v>
      </c>
      <c r="P335" s="42" t="s">
        <v>112</v>
      </c>
      <c r="Q335" s="40">
        <v>45807.0</v>
      </c>
      <c r="R335" s="49">
        <v>45842.0</v>
      </c>
      <c r="S335" s="42">
        <v>1.0</v>
      </c>
      <c r="T335" s="42" t="s">
        <v>98</v>
      </c>
      <c r="U335" s="42" t="s">
        <v>85</v>
      </c>
    </row>
    <row r="336">
      <c r="A336" s="46" t="s">
        <v>7505</v>
      </c>
      <c r="B336" s="42">
        <v>5080.0</v>
      </c>
      <c r="C336" s="44" t="s">
        <v>433</v>
      </c>
      <c r="D336" s="46" t="s">
        <v>287</v>
      </c>
      <c r="E336" s="47" t="s">
        <v>2297</v>
      </c>
      <c r="F336" s="47" t="s">
        <v>913</v>
      </c>
      <c r="G336" s="47" t="s">
        <v>156</v>
      </c>
      <c r="H336" s="42" t="s">
        <v>1542</v>
      </c>
      <c r="I336" s="49">
        <v>44636.0</v>
      </c>
      <c r="J336" s="40">
        <v>45807.0</v>
      </c>
      <c r="K336" s="42" t="s">
        <v>75</v>
      </c>
      <c r="L336" s="51">
        <v>78000.0</v>
      </c>
      <c r="M336" s="42" t="s">
        <v>75</v>
      </c>
      <c r="N336" s="54">
        <v>0.0</v>
      </c>
      <c r="O336" s="54">
        <v>0.0</v>
      </c>
      <c r="P336" s="42" t="s">
        <v>283</v>
      </c>
      <c r="Q336" s="40">
        <v>45807.0</v>
      </c>
      <c r="R336" s="49">
        <v>45845.0</v>
      </c>
      <c r="S336" s="42">
        <v>1.0</v>
      </c>
      <c r="T336" s="42" t="s">
        <v>98</v>
      </c>
      <c r="U336" s="42" t="s">
        <v>85</v>
      </c>
    </row>
    <row r="337">
      <c r="A337" s="46" t="s">
        <v>7510</v>
      </c>
      <c r="B337" s="42">
        <v>8170.0</v>
      </c>
      <c r="C337" s="44" t="s">
        <v>7512</v>
      </c>
      <c r="D337" s="46" t="s">
        <v>4447</v>
      </c>
      <c r="E337" s="47" t="s">
        <v>4448</v>
      </c>
      <c r="F337" s="47" t="s">
        <v>194</v>
      </c>
      <c r="G337" s="47" t="s">
        <v>177</v>
      </c>
      <c r="H337" s="42" t="s">
        <v>1542</v>
      </c>
      <c r="I337" s="49">
        <v>44953.0</v>
      </c>
      <c r="J337" s="40">
        <v>45807.0</v>
      </c>
      <c r="K337" s="42" t="s">
        <v>75</v>
      </c>
      <c r="L337" s="51">
        <v>118000.0</v>
      </c>
      <c r="M337" s="42" t="s">
        <v>75</v>
      </c>
      <c r="N337" s="54">
        <v>120000.0</v>
      </c>
      <c r="O337" s="54">
        <v>120000.0</v>
      </c>
      <c r="P337" s="42" t="s">
        <v>83</v>
      </c>
      <c r="Q337" s="40">
        <v>45807.0</v>
      </c>
      <c r="R337" s="49">
        <v>45837.0</v>
      </c>
      <c r="S337" s="42">
        <v>1.0</v>
      </c>
      <c r="T337" s="173" t="s">
        <v>84</v>
      </c>
      <c r="U337" s="42" t="s">
        <v>85</v>
      </c>
    </row>
    <row r="338">
      <c r="A338" s="46" t="s">
        <v>7515</v>
      </c>
      <c r="B338" s="42">
        <v>15571.0</v>
      </c>
      <c r="C338" s="44" t="s">
        <v>7516</v>
      </c>
      <c r="D338" s="46" t="s">
        <v>7469</v>
      </c>
      <c r="E338" s="47" t="s">
        <v>7470</v>
      </c>
      <c r="F338" s="47" t="s">
        <v>315</v>
      </c>
      <c r="G338" s="47" t="s">
        <v>177</v>
      </c>
      <c r="H338" s="42" t="s">
        <v>1542</v>
      </c>
      <c r="I338" s="49">
        <v>45800.0</v>
      </c>
      <c r="J338" s="40">
        <v>45807.0</v>
      </c>
      <c r="K338" s="42" t="s">
        <v>75</v>
      </c>
      <c r="L338" s="51">
        <v>1298000.0</v>
      </c>
      <c r="M338" s="42" t="s">
        <v>75</v>
      </c>
      <c r="N338" s="54">
        <v>2596023.0</v>
      </c>
      <c r="O338" s="54">
        <v>2596000.0</v>
      </c>
      <c r="P338" s="42" t="s">
        <v>112</v>
      </c>
      <c r="Q338" s="40">
        <v>45807.0</v>
      </c>
      <c r="R338" s="49">
        <v>46174.0</v>
      </c>
      <c r="S338" s="42">
        <v>12.0</v>
      </c>
      <c r="T338" s="173" t="s">
        <v>84</v>
      </c>
      <c r="U338" s="42" t="s">
        <v>221</v>
      </c>
    </row>
    <row r="339">
      <c r="A339" s="46" t="s">
        <v>7519</v>
      </c>
      <c r="B339" s="42">
        <v>15571.0</v>
      </c>
      <c r="C339" s="44" t="s">
        <v>7516</v>
      </c>
      <c r="D339" s="46" t="s">
        <v>7469</v>
      </c>
      <c r="E339" s="47" t="s">
        <v>7470</v>
      </c>
      <c r="F339" s="47" t="s">
        <v>315</v>
      </c>
      <c r="G339" s="47" t="s">
        <v>177</v>
      </c>
      <c r="H339" s="42" t="s">
        <v>1542</v>
      </c>
      <c r="I339" s="49">
        <v>45800.0</v>
      </c>
      <c r="J339" s="40">
        <v>45807.0</v>
      </c>
      <c r="K339" s="42" t="s">
        <v>75</v>
      </c>
      <c r="L339" s="51">
        <v>118000.0</v>
      </c>
      <c r="M339" s="42" t="s">
        <v>75</v>
      </c>
      <c r="N339" s="54">
        <v>472089.0</v>
      </c>
      <c r="O339" s="54">
        <v>0.0</v>
      </c>
      <c r="P339" s="42" t="s">
        <v>248</v>
      </c>
      <c r="Q339" s="40">
        <v>45807.0</v>
      </c>
      <c r="R339" s="49">
        <v>46204.0</v>
      </c>
      <c r="S339" s="42">
        <v>1.0</v>
      </c>
      <c r="T339" s="173" t="s">
        <v>84</v>
      </c>
      <c r="U339" s="42" t="s">
        <v>85</v>
      </c>
    </row>
    <row r="340">
      <c r="A340" s="46" t="s">
        <v>7522</v>
      </c>
      <c r="B340" s="42">
        <v>15571.0</v>
      </c>
      <c r="C340" s="44" t="s">
        <v>7516</v>
      </c>
      <c r="D340" s="46" t="s">
        <v>7469</v>
      </c>
      <c r="E340" s="47" t="s">
        <v>7470</v>
      </c>
      <c r="F340" s="47" t="s">
        <v>315</v>
      </c>
      <c r="G340" s="47" t="s">
        <v>177</v>
      </c>
      <c r="H340" s="42" t="s">
        <v>1542</v>
      </c>
      <c r="I340" s="49">
        <v>45800.0</v>
      </c>
      <c r="J340" s="40">
        <v>45807.0</v>
      </c>
      <c r="K340" s="42" t="s">
        <v>75</v>
      </c>
      <c r="L340" s="51">
        <v>118000.0</v>
      </c>
      <c r="M340" s="42" t="s">
        <v>75</v>
      </c>
      <c r="N340" s="54">
        <v>0.0</v>
      </c>
      <c r="O340" s="54">
        <v>0.0</v>
      </c>
      <c r="P340" s="42" t="s">
        <v>248</v>
      </c>
      <c r="Q340" s="40">
        <v>45807.0</v>
      </c>
      <c r="R340" s="49">
        <v>46234.0</v>
      </c>
      <c r="S340" s="42">
        <v>1.0</v>
      </c>
      <c r="T340" s="173" t="s">
        <v>84</v>
      </c>
      <c r="U340" s="42" t="s">
        <v>85</v>
      </c>
    </row>
    <row r="341">
      <c r="A341" s="46" t="s">
        <v>7528</v>
      </c>
      <c r="B341" s="42">
        <v>2563.0</v>
      </c>
      <c r="C341" s="44" t="s">
        <v>416</v>
      </c>
      <c r="D341" s="46" t="s">
        <v>417</v>
      </c>
      <c r="E341" s="47" t="s">
        <v>418</v>
      </c>
      <c r="F341" s="47" t="s">
        <v>142</v>
      </c>
      <c r="G341" s="47" t="s">
        <v>144</v>
      </c>
      <c r="H341" s="42" t="s">
        <v>1542</v>
      </c>
      <c r="I341" s="49">
        <v>44458.0</v>
      </c>
      <c r="J341" s="40">
        <v>45807.0</v>
      </c>
      <c r="K341" s="42" t="s">
        <v>75</v>
      </c>
      <c r="L341" s="51">
        <v>78000.0</v>
      </c>
      <c r="M341" s="42" t="s">
        <v>75</v>
      </c>
      <c r="N341" s="54">
        <v>80000.0</v>
      </c>
      <c r="O341" s="54">
        <v>80000.0</v>
      </c>
      <c r="P341" s="42" t="s">
        <v>83</v>
      </c>
      <c r="Q341" s="40">
        <v>45807.0</v>
      </c>
      <c r="R341" s="49">
        <v>45848.0</v>
      </c>
      <c r="S341" s="42">
        <v>1.0</v>
      </c>
      <c r="T341" s="42" t="s">
        <v>98</v>
      </c>
      <c r="U341" s="42" t="s">
        <v>85</v>
      </c>
    </row>
    <row r="342">
      <c r="A342" s="186" t="s">
        <v>7531</v>
      </c>
      <c r="B342" s="188">
        <v>14547.0</v>
      </c>
      <c r="C342" s="189" t="s">
        <v>4777</v>
      </c>
      <c r="D342" s="186" t="s">
        <v>4778</v>
      </c>
      <c r="E342" s="190" t="s">
        <v>7532</v>
      </c>
      <c r="F342" s="190" t="s">
        <v>194</v>
      </c>
      <c r="G342" s="190" t="s">
        <v>177</v>
      </c>
      <c r="H342" s="188" t="s">
        <v>1542</v>
      </c>
      <c r="I342" s="191">
        <v>45688.0</v>
      </c>
      <c r="J342" s="187">
        <v>45807.0</v>
      </c>
      <c r="K342" s="188" t="s">
        <v>75</v>
      </c>
      <c r="L342" s="192">
        <v>78000.0</v>
      </c>
      <c r="M342" s="188" t="s">
        <v>75</v>
      </c>
      <c r="N342" s="193">
        <v>468002.0</v>
      </c>
      <c r="O342" s="193">
        <v>468002.0</v>
      </c>
      <c r="P342" s="188" t="s">
        <v>112</v>
      </c>
      <c r="Q342" s="187">
        <v>45807.0</v>
      </c>
      <c r="R342" s="191">
        <v>45987.0</v>
      </c>
      <c r="S342" s="188">
        <v>6.0</v>
      </c>
      <c r="T342" s="188" t="s">
        <v>98</v>
      </c>
      <c r="U342" s="188" t="s">
        <v>221</v>
      </c>
    </row>
    <row r="343">
      <c r="A343" s="46" t="s">
        <v>7541</v>
      </c>
      <c r="B343" s="42">
        <v>15515.0</v>
      </c>
      <c r="C343" s="44" t="s">
        <v>7537</v>
      </c>
      <c r="D343" s="46" t="s">
        <v>7538</v>
      </c>
      <c r="E343" s="47" t="s">
        <v>5800</v>
      </c>
      <c r="F343" s="47" t="s">
        <v>812</v>
      </c>
      <c r="G343" s="47" t="s">
        <v>123</v>
      </c>
      <c r="H343" s="42" t="s">
        <v>1542</v>
      </c>
      <c r="I343" s="49">
        <v>45793.0</v>
      </c>
      <c r="J343" s="40">
        <v>45807.0</v>
      </c>
      <c r="K343" s="42" t="s">
        <v>75</v>
      </c>
      <c r="L343" s="51">
        <v>648000.0</v>
      </c>
      <c r="M343" s="42" t="s">
        <v>75</v>
      </c>
      <c r="N343" s="54">
        <v>650090.0</v>
      </c>
      <c r="O343" s="54">
        <f>100057+550000</f>
        <v>650057</v>
      </c>
      <c r="P343" s="42" t="s">
        <v>112</v>
      </c>
      <c r="Q343" s="40">
        <v>45807.0</v>
      </c>
      <c r="R343" s="49">
        <v>45987.0</v>
      </c>
      <c r="S343" s="42">
        <v>6.0</v>
      </c>
      <c r="T343" s="42" t="s">
        <v>84</v>
      </c>
      <c r="U343" s="42" t="s">
        <v>221</v>
      </c>
    </row>
    <row r="344">
      <c r="A344" s="46" t="s">
        <v>7544</v>
      </c>
      <c r="B344" s="42">
        <v>11703.0</v>
      </c>
      <c r="C344" s="44" t="s">
        <v>522</v>
      </c>
      <c r="D344" s="46" t="s">
        <v>524</v>
      </c>
      <c r="E344" s="47" t="s">
        <v>525</v>
      </c>
      <c r="F344" s="47" t="s">
        <v>404</v>
      </c>
      <c r="G344" s="47" t="s">
        <v>72</v>
      </c>
      <c r="H344" s="42" t="s">
        <v>1542</v>
      </c>
      <c r="I344" s="49">
        <v>45377.0</v>
      </c>
      <c r="J344" s="40">
        <v>45807.0</v>
      </c>
      <c r="K344" s="42" t="s">
        <v>75</v>
      </c>
      <c r="L344" s="51">
        <v>0.0</v>
      </c>
      <c r="M344" s="42" t="s">
        <v>75</v>
      </c>
      <c r="N344" s="54">
        <v>118000.0</v>
      </c>
      <c r="O344" s="54">
        <v>118000.0</v>
      </c>
      <c r="P344" s="42" t="s">
        <v>83</v>
      </c>
      <c r="Q344" s="40">
        <v>45807.0</v>
      </c>
      <c r="R344" s="49">
        <v>45841.0</v>
      </c>
      <c r="S344" s="42">
        <v>1.0</v>
      </c>
      <c r="T344" s="173" t="s">
        <v>84</v>
      </c>
      <c r="U344" s="42" t="s">
        <v>85</v>
      </c>
    </row>
    <row r="345">
      <c r="A345" s="46" t="s">
        <v>7547</v>
      </c>
      <c r="B345" s="42">
        <v>8191.0</v>
      </c>
      <c r="C345" s="44" t="s">
        <v>154</v>
      </c>
      <c r="D345" s="46" t="s">
        <v>139</v>
      </c>
      <c r="E345" s="47" t="s">
        <v>141</v>
      </c>
      <c r="F345" s="47" t="s">
        <v>142</v>
      </c>
      <c r="G345" s="47" t="s">
        <v>144</v>
      </c>
      <c r="H345" s="42" t="s">
        <v>1542</v>
      </c>
      <c r="I345" s="40">
        <v>44955.0</v>
      </c>
      <c r="J345" s="40">
        <v>45807.0</v>
      </c>
      <c r="K345" s="42" t="s">
        <v>75</v>
      </c>
      <c r="L345" s="51">
        <v>0.0</v>
      </c>
      <c r="M345" s="42" t="s">
        <v>75</v>
      </c>
      <c r="N345" s="54">
        <v>118000.0</v>
      </c>
      <c r="O345" s="54">
        <v>118000.0</v>
      </c>
      <c r="P345" s="42" t="s">
        <v>83</v>
      </c>
      <c r="Q345" s="40">
        <v>45807.0</v>
      </c>
      <c r="R345" s="49">
        <v>45839.0</v>
      </c>
      <c r="S345" s="42">
        <v>1.0</v>
      </c>
      <c r="T345" s="173" t="s">
        <v>84</v>
      </c>
      <c r="U345" s="42" t="s">
        <v>85</v>
      </c>
    </row>
    <row r="346">
      <c r="A346" s="46" t="s">
        <v>7549</v>
      </c>
      <c r="B346" s="42">
        <v>12511.0</v>
      </c>
      <c r="C346" s="44" t="s">
        <v>4126</v>
      </c>
      <c r="D346" s="46" t="s">
        <v>4127</v>
      </c>
      <c r="E346" s="47" t="s">
        <v>3197</v>
      </c>
      <c r="F346" s="47" t="s">
        <v>1641</v>
      </c>
      <c r="G346" s="47" t="s">
        <v>72</v>
      </c>
      <c r="H346" s="42" t="s">
        <v>1542</v>
      </c>
      <c r="I346" s="49">
        <v>45464.0</v>
      </c>
      <c r="J346" s="40">
        <v>45807.0</v>
      </c>
      <c r="K346" s="42" t="s">
        <v>75</v>
      </c>
      <c r="L346" s="51">
        <v>648000.0</v>
      </c>
      <c r="M346" s="42" t="s">
        <v>75</v>
      </c>
      <c r="N346" s="54">
        <v>100069.0</v>
      </c>
      <c r="O346" s="54">
        <v>100069.0</v>
      </c>
      <c r="P346" s="42" t="s">
        <v>112</v>
      </c>
      <c r="Q346" s="40">
        <v>45807.0</v>
      </c>
      <c r="R346" s="49">
        <v>45988.0</v>
      </c>
      <c r="S346" s="42">
        <v>6.0</v>
      </c>
      <c r="T346" s="173" t="s">
        <v>84</v>
      </c>
      <c r="U346" s="42" t="s">
        <v>85</v>
      </c>
    </row>
    <row r="347">
      <c r="A347" s="46" t="s">
        <v>7567</v>
      </c>
      <c r="B347" s="108">
        <v>15571.0</v>
      </c>
      <c r="C347" s="109" t="s">
        <v>7516</v>
      </c>
      <c r="D347" s="110" t="s">
        <v>7469</v>
      </c>
      <c r="E347" s="109" t="s">
        <v>7489</v>
      </c>
      <c r="F347" s="109" t="s">
        <v>315</v>
      </c>
      <c r="G347" s="109" t="s">
        <v>177</v>
      </c>
      <c r="H347" s="42" t="s">
        <v>1542</v>
      </c>
      <c r="I347" s="111">
        <v>45800.0</v>
      </c>
      <c r="J347" s="107">
        <v>45807.0</v>
      </c>
      <c r="K347" s="42" t="s">
        <v>75</v>
      </c>
      <c r="L347" s="175">
        <v>1298000.0</v>
      </c>
      <c r="M347" s="40">
        <v>45808.0</v>
      </c>
      <c r="N347" s="54">
        <v>0.0</v>
      </c>
      <c r="O347" s="176">
        <v>0.0</v>
      </c>
      <c r="P347" s="173" t="s">
        <v>283</v>
      </c>
      <c r="Q347" s="40">
        <v>45808.0</v>
      </c>
      <c r="R347" s="395">
        <v>46174.0</v>
      </c>
      <c r="S347" s="108">
        <v>12.0</v>
      </c>
      <c r="T347" s="463" t="s">
        <v>84</v>
      </c>
      <c r="U347" s="173" t="s">
        <v>221</v>
      </c>
    </row>
    <row r="348">
      <c r="A348" s="46" t="s">
        <v>7571</v>
      </c>
      <c r="B348" s="108">
        <v>15571.0</v>
      </c>
      <c r="C348" s="109" t="s">
        <v>7516</v>
      </c>
      <c r="D348" s="110" t="s">
        <v>7469</v>
      </c>
      <c r="E348" s="109" t="s">
        <v>7489</v>
      </c>
      <c r="F348" s="109" t="s">
        <v>315</v>
      </c>
      <c r="G348" s="109" t="s">
        <v>177</v>
      </c>
      <c r="H348" s="42" t="s">
        <v>1542</v>
      </c>
      <c r="I348" s="111">
        <v>45800.0</v>
      </c>
      <c r="J348" s="107">
        <v>45807.0</v>
      </c>
      <c r="K348" s="42" t="s">
        <v>75</v>
      </c>
      <c r="L348" s="51">
        <v>118000.0</v>
      </c>
      <c r="M348" s="40">
        <v>45808.0</v>
      </c>
      <c r="N348" s="54">
        <v>0.0</v>
      </c>
      <c r="O348" s="54">
        <v>0.0</v>
      </c>
      <c r="P348" s="42" t="s">
        <v>248</v>
      </c>
      <c r="Q348" s="40">
        <v>45808.0</v>
      </c>
      <c r="R348" s="49">
        <v>46234.0</v>
      </c>
      <c r="S348" s="42">
        <v>1.0</v>
      </c>
      <c r="T348" s="463" t="s">
        <v>84</v>
      </c>
      <c r="U348" s="42" t="s">
        <v>85</v>
      </c>
    </row>
    <row r="349">
      <c r="A349" s="186" t="s">
        <v>7576</v>
      </c>
      <c r="B349" s="690">
        <v>15571.0</v>
      </c>
      <c r="C349" s="693" t="s">
        <v>7516</v>
      </c>
      <c r="D349" s="692" t="s">
        <v>7469</v>
      </c>
      <c r="E349" s="693" t="s">
        <v>7489</v>
      </c>
      <c r="F349" s="693" t="s">
        <v>315</v>
      </c>
      <c r="G349" s="693" t="s">
        <v>177</v>
      </c>
      <c r="H349" s="188" t="s">
        <v>1542</v>
      </c>
      <c r="I349" s="694">
        <v>45800.0</v>
      </c>
      <c r="J349" s="811">
        <v>45807.0</v>
      </c>
      <c r="K349" s="188" t="s">
        <v>75</v>
      </c>
      <c r="L349" s="192">
        <v>118000.0</v>
      </c>
      <c r="M349" s="187">
        <v>45808.0</v>
      </c>
      <c r="N349" s="193">
        <v>0.0</v>
      </c>
      <c r="O349" s="193">
        <v>0.0</v>
      </c>
      <c r="P349" s="188" t="s">
        <v>248</v>
      </c>
      <c r="Q349" s="187">
        <v>45808.0</v>
      </c>
      <c r="R349" s="191">
        <v>46234.0</v>
      </c>
      <c r="S349" s="188">
        <v>1.0</v>
      </c>
      <c r="T349" s="699" t="s">
        <v>84</v>
      </c>
      <c r="U349" s="188" t="s">
        <v>85</v>
      </c>
    </row>
    <row r="350">
      <c r="A350" s="46" t="s">
        <v>6767</v>
      </c>
      <c r="B350" s="42">
        <v>15466.0</v>
      </c>
      <c r="C350" s="44" t="s">
        <v>6768</v>
      </c>
      <c r="D350" s="46" t="s">
        <v>6769</v>
      </c>
      <c r="E350" s="47" t="s">
        <v>6771</v>
      </c>
      <c r="F350" s="47" t="s">
        <v>342</v>
      </c>
      <c r="G350" s="47" t="s">
        <v>200</v>
      </c>
      <c r="H350" s="42" t="s">
        <v>1542</v>
      </c>
      <c r="I350" s="49">
        <v>45789.0</v>
      </c>
      <c r="J350" s="40">
        <v>45808.0</v>
      </c>
      <c r="K350" s="40">
        <v>45799.0</v>
      </c>
      <c r="L350" s="51">
        <v>1298000.0</v>
      </c>
      <c r="M350" s="42" t="s">
        <v>75</v>
      </c>
      <c r="N350" s="54">
        <v>1298000.0</v>
      </c>
      <c r="O350" s="54">
        <v>1298000.0</v>
      </c>
      <c r="P350" s="42" t="s">
        <v>112</v>
      </c>
      <c r="Q350" s="49">
        <v>45808.0</v>
      </c>
      <c r="R350" s="49">
        <v>46168.0</v>
      </c>
      <c r="S350" s="42">
        <v>12.0</v>
      </c>
      <c r="T350" s="173" t="s">
        <v>84</v>
      </c>
      <c r="U350" s="42" t="s">
        <v>221</v>
      </c>
    </row>
    <row r="351">
      <c r="A351" s="46" t="s">
        <v>7592</v>
      </c>
      <c r="B351" s="42">
        <v>15466.0</v>
      </c>
      <c r="C351" s="44" t="s">
        <v>7594</v>
      </c>
      <c r="D351" s="46" t="s">
        <v>6769</v>
      </c>
      <c r="E351" s="47" t="s">
        <v>6771</v>
      </c>
      <c r="F351" s="47" t="s">
        <v>342</v>
      </c>
      <c r="G351" s="47" t="s">
        <v>200</v>
      </c>
      <c r="H351" s="42" t="s">
        <v>1542</v>
      </c>
      <c r="I351" s="49">
        <v>45789.0</v>
      </c>
      <c r="J351" s="40">
        <v>45808.0</v>
      </c>
      <c r="K351" s="42" t="s">
        <v>75</v>
      </c>
      <c r="L351" s="51">
        <v>0.0</v>
      </c>
      <c r="M351" s="42" t="s">
        <v>75</v>
      </c>
      <c r="N351" s="54">
        <v>118075.0</v>
      </c>
      <c r="O351" s="54">
        <v>0.0</v>
      </c>
      <c r="P351" s="42" t="s">
        <v>248</v>
      </c>
      <c r="Q351" s="40">
        <v>45808.0</v>
      </c>
      <c r="R351" s="49">
        <v>46198.0</v>
      </c>
      <c r="S351" s="42">
        <v>1.0</v>
      </c>
      <c r="T351" s="173" t="s">
        <v>84</v>
      </c>
      <c r="U351" s="42" t="s">
        <v>85</v>
      </c>
    </row>
    <row r="352">
      <c r="A352" s="46" t="s">
        <v>7599</v>
      </c>
      <c r="B352" s="42">
        <v>4350.0</v>
      </c>
      <c r="C352" s="44" t="s">
        <v>7603</v>
      </c>
      <c r="D352" s="46" t="s">
        <v>7604</v>
      </c>
      <c r="E352" s="47" t="s">
        <v>7605</v>
      </c>
      <c r="F352" s="47" t="s">
        <v>122</v>
      </c>
      <c r="G352" s="47" t="s">
        <v>124</v>
      </c>
      <c r="H352" s="42" t="s">
        <v>1542</v>
      </c>
      <c r="I352" s="49">
        <v>44585.0</v>
      </c>
      <c r="J352" s="40">
        <v>45808.0</v>
      </c>
      <c r="K352" s="42" t="s">
        <v>75</v>
      </c>
      <c r="L352" s="51">
        <v>0.0</v>
      </c>
      <c r="M352" s="42" t="s">
        <v>75</v>
      </c>
      <c r="N352" s="54">
        <v>648094.0</v>
      </c>
      <c r="O352" s="54">
        <v>648094.0</v>
      </c>
      <c r="P352" s="42" t="s">
        <v>112</v>
      </c>
      <c r="Q352" s="40">
        <v>45808.0</v>
      </c>
      <c r="R352" s="49">
        <v>45988.0</v>
      </c>
      <c r="S352" s="42">
        <v>6.0</v>
      </c>
      <c r="T352" s="173" t="s">
        <v>84</v>
      </c>
      <c r="U352" s="42" t="s">
        <v>85</v>
      </c>
    </row>
    <row r="353">
      <c r="A353" s="46" t="s">
        <v>7609</v>
      </c>
      <c r="B353" s="42">
        <v>11985.0</v>
      </c>
      <c r="C353" s="44" t="s">
        <v>778</v>
      </c>
      <c r="D353" s="46" t="s">
        <v>699</v>
      </c>
      <c r="E353" s="47" t="s">
        <v>700</v>
      </c>
      <c r="F353" s="47" t="s">
        <v>701</v>
      </c>
      <c r="G353" s="47" t="s">
        <v>177</v>
      </c>
      <c r="H353" s="42" t="s">
        <v>1542</v>
      </c>
      <c r="I353" s="49">
        <v>45411.0</v>
      </c>
      <c r="J353" s="40">
        <v>45808.0</v>
      </c>
      <c r="K353" s="42" t="s">
        <v>75</v>
      </c>
      <c r="L353" s="51">
        <v>0.0</v>
      </c>
      <c r="M353" s="42" t="s">
        <v>75</v>
      </c>
      <c r="N353" s="54">
        <v>118000.0</v>
      </c>
      <c r="O353" s="54">
        <v>118000.0</v>
      </c>
      <c r="P353" s="42" t="s">
        <v>83</v>
      </c>
      <c r="Q353" s="40">
        <v>45808.0</v>
      </c>
      <c r="R353" s="49">
        <v>45845.0</v>
      </c>
      <c r="S353" s="42">
        <v>1.0</v>
      </c>
      <c r="T353" s="173" t="s">
        <v>84</v>
      </c>
      <c r="U353" s="42" t="s">
        <v>85</v>
      </c>
    </row>
    <row r="354">
      <c r="A354" s="46" t="s">
        <v>7612</v>
      </c>
      <c r="B354" s="42">
        <v>7573.0</v>
      </c>
      <c r="C354" s="44" t="s">
        <v>3056</v>
      </c>
      <c r="D354" s="46" t="s">
        <v>2400</v>
      </c>
      <c r="E354" s="47" t="s">
        <v>2401</v>
      </c>
      <c r="F354" s="47" t="s">
        <v>601</v>
      </c>
      <c r="G354" s="47" t="s">
        <v>177</v>
      </c>
      <c r="H354" s="42" t="s">
        <v>1542</v>
      </c>
      <c r="I354" s="49">
        <v>44882.0</v>
      </c>
      <c r="J354" s="40">
        <v>45808.0</v>
      </c>
      <c r="K354" s="42" t="s">
        <v>75</v>
      </c>
      <c r="L354" s="51">
        <v>0.0</v>
      </c>
      <c r="M354" s="42" t="s">
        <v>75</v>
      </c>
      <c r="N354" s="54">
        <v>78000.0</v>
      </c>
      <c r="O354" s="54">
        <v>78000.0</v>
      </c>
      <c r="P354" s="42" t="s">
        <v>83</v>
      </c>
      <c r="Q354" s="40">
        <v>45808.0</v>
      </c>
      <c r="R354" s="49">
        <v>45838.0</v>
      </c>
      <c r="S354" s="42">
        <v>1.0</v>
      </c>
      <c r="T354" s="42" t="s">
        <v>98</v>
      </c>
      <c r="U354" s="42" t="s">
        <v>85</v>
      </c>
    </row>
    <row r="355">
      <c r="A355" s="46" t="s">
        <v>7615</v>
      </c>
      <c r="B355" s="42">
        <v>1541.0</v>
      </c>
      <c r="C355" s="44" t="s">
        <v>4484</v>
      </c>
      <c r="D355" s="46" t="s">
        <v>1596</v>
      </c>
      <c r="E355" s="47" t="s">
        <v>1597</v>
      </c>
      <c r="F355" s="47" t="s">
        <v>383</v>
      </c>
      <c r="G355" s="47" t="s">
        <v>101</v>
      </c>
      <c r="H355" s="42" t="s">
        <v>1542</v>
      </c>
      <c r="I355" s="49">
        <v>44370.0</v>
      </c>
      <c r="J355" s="40">
        <v>45808.0</v>
      </c>
      <c r="K355" s="42" t="s">
        <v>75</v>
      </c>
      <c r="L355" s="51">
        <v>78000.0</v>
      </c>
      <c r="M355" s="42" t="s">
        <v>75</v>
      </c>
      <c r="N355" s="54">
        <v>80000.0</v>
      </c>
      <c r="O355" s="54">
        <v>80000.0</v>
      </c>
      <c r="P355" s="42" t="s">
        <v>83</v>
      </c>
      <c r="Q355" s="40">
        <v>45808.0</v>
      </c>
      <c r="R355" s="49">
        <v>45838.0</v>
      </c>
      <c r="S355" s="42">
        <v>1.0</v>
      </c>
      <c r="T355" s="42" t="s">
        <v>98</v>
      </c>
      <c r="U355" s="42" t="s">
        <v>85</v>
      </c>
    </row>
    <row r="356">
      <c r="A356" s="46" t="s">
        <v>7620</v>
      </c>
      <c r="B356" s="42">
        <v>1317.0</v>
      </c>
      <c r="C356" s="44" t="s">
        <v>1891</v>
      </c>
      <c r="D356" s="46" t="s">
        <v>1893</v>
      </c>
      <c r="E356" s="47" t="s">
        <v>1894</v>
      </c>
      <c r="F356" s="47" t="s">
        <v>1895</v>
      </c>
      <c r="G356" s="47" t="s">
        <v>177</v>
      </c>
      <c r="H356" s="42" t="s">
        <v>1542</v>
      </c>
      <c r="I356" s="49">
        <v>44358.0</v>
      </c>
      <c r="J356" s="40">
        <v>45808.0</v>
      </c>
      <c r="K356" s="42" t="s">
        <v>75</v>
      </c>
      <c r="L356" s="51">
        <v>118000.0</v>
      </c>
      <c r="M356" s="42" t="s">
        <v>75</v>
      </c>
      <c r="N356" s="54">
        <v>114074.0</v>
      </c>
      <c r="O356" s="54">
        <v>114074.0</v>
      </c>
      <c r="P356" s="42" t="s">
        <v>112</v>
      </c>
      <c r="Q356" s="40">
        <v>45808.0</v>
      </c>
      <c r="R356" s="49">
        <v>45838.0</v>
      </c>
      <c r="S356" s="42">
        <v>1.0</v>
      </c>
      <c r="T356" s="173" t="s">
        <v>84</v>
      </c>
      <c r="U356" s="42" t="s">
        <v>85</v>
      </c>
    </row>
  </sheetData>
  <autoFilter ref="$A$4:$U$356"/>
  <customSheetViews>
    <customSheetView guid="{1469BBC9-4F4B-444C-9848-33CA32D9C05C}" filter="1" showAutoFilter="1">
      <autoFilter ref="$A$4:$U$4"/>
    </customSheetView>
    <customSheetView guid="{E2B027D3-1367-4101-BD45-89B305535741}" filter="1" showAutoFilter="1">
      <autoFilter ref="$A$4:$U$4">
        <filterColumn colId="16">
          <filters/>
        </filterColumn>
      </autoFilter>
    </customSheetView>
    <customSheetView guid="{DCAB888D-4E10-45E5-89A3-A772FD1AA034}" filter="1" showAutoFilter="1">
      <autoFilter ref="$A$4:$U$4">
        <filterColumn colId="20">
          <filters/>
        </filterColumn>
      </autoFilter>
    </customSheetView>
    <customSheetView guid="{746B1118-50B7-48B0-9159-399B7C55B8D9}" filter="1" showAutoFilter="1">
      <autoFilter ref="$A$4:$U$356">
        <filterColumn colId="7">
          <filters>
            <filter val="Mei"/>
          </filters>
        </filterColumn>
        <filterColumn colId="20">
          <filters>
            <filter val="Nasabah Baru"/>
            <filter val="Nasabah baru"/>
          </filters>
        </filterColumn>
        <filterColumn colId="16">
          <filters>
            <filter val="21/05/25"/>
            <filter val="27/05/25"/>
            <filter val="18/05/25"/>
            <filter val="31/05/25"/>
            <filter val="30/05/25"/>
            <filter val="08/06/25"/>
            <filter val="17/05/25"/>
            <filter val="13/05/25"/>
            <filter val="20/05/25"/>
            <filter val="19/05/25"/>
            <filter val="29/05/25"/>
            <filter val="28/05/25"/>
            <filter val="14/05/25"/>
            <filter val="24/05/25"/>
            <filter val="15/05/25"/>
            <filter val="23/05/25"/>
            <filter val="25/05/25"/>
            <filter val="16/05/25"/>
            <filter val="22/05/25"/>
            <filter val="02/06/25"/>
            <filter val="26/05/25"/>
          </filters>
        </filterColumn>
        <filterColumn colId="18">
          <filters>
            <filter val="1"/>
            <filter val="12"/>
            <filter val="24"/>
            <filter val="3"/>
            <filter val="6"/>
          </filters>
        </filterColumn>
      </autoFilter>
    </customSheetView>
  </customSheetViews>
  <dataValidations>
    <dataValidation type="list" allowBlank="1" showErrorMessage="1" sqref="P5:P10 P184">
      <formula1>"Tf/BRI,Midtrans,Saldo Aplikasi,Bonus Aplikasi,Bonus Unsubscribe,Bonus Mitra,(Refund) Tf/BRI,(Refund) Midtrans"</formula1>
    </dataValidation>
    <dataValidation type="list" allowBlank="1" showErrorMessage="1" sqref="P11:P183 P185:P356">
      <formula1>"Tf/BRI,Midtrans,Saldo Aplikasi,Bonus Aplikasi,Bonus Unsubscribe,Bonus Mitra,Bonus Take Over,(Refund) Tf/BRI,(Refund) Midtrans,Transaksi Gantung"</formula1>
    </dataValidation>
  </dataValidations>
  <drawing r:id="rId2"/>
  <legacyDrawing r:id="rId3"/>
</worksheet>
</file>